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18CE2B3-568F-48D0-9892-52833C5790DE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10" i="1"/>
  <c r="K11" i="1" s="1"/>
  <c r="K8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B2694" i="7"/>
  <c r="B2698" i="7"/>
  <c r="B2699" i="7"/>
  <c r="J2700" i="7"/>
  <c r="K2700" i="7"/>
  <c r="J2701" i="7"/>
  <c r="B2703" i="7"/>
  <c r="K2703" i="7"/>
  <c r="J2705" i="7"/>
  <c r="B2706" i="7"/>
  <c r="A2700" i="7"/>
  <c r="A2703" i="7"/>
  <c r="A2704" i="7"/>
  <c r="B2697" i="6"/>
  <c r="B2698" i="6"/>
  <c r="B2701" i="6"/>
  <c r="J2705" i="6"/>
  <c r="J2706" i="6"/>
  <c r="A2704" i="6"/>
  <c r="A2700" i="6"/>
  <c r="A2701" i="6"/>
  <c r="A2703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C2695" i="3"/>
  <c r="D2695" i="3" s="1"/>
  <c r="B2696" i="3"/>
  <c r="B2696" i="6" s="1"/>
  <c r="B2697" i="3"/>
  <c r="B2698" i="3"/>
  <c r="C2698" i="3"/>
  <c r="D2698" i="3" s="1"/>
  <c r="B2699" i="3"/>
  <c r="B2699" i="6" s="1"/>
  <c r="B2700" i="3"/>
  <c r="C2700" i="3" s="1"/>
  <c r="B2701" i="3"/>
  <c r="B2701" i="7" s="1"/>
  <c r="B2702" i="3"/>
  <c r="B2702" i="6" s="1"/>
  <c r="B2703" i="3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4" i="3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D2704" i="2" s="1"/>
  <c r="B2701" i="2"/>
  <c r="B2702" i="2"/>
  <c r="B2703" i="2"/>
  <c r="C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9" i="1" l="1"/>
  <c r="J2703" i="7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F2696" i="2" s="1"/>
  <c r="B2678" i="2"/>
  <c r="F2697" i="2" s="1"/>
  <c r="B2679" i="2"/>
  <c r="I2695" i="2" s="1" a="1"/>
  <c r="I2695" i="2" s="1"/>
  <c r="B2680" i="2"/>
  <c r="F2699" i="2" s="1"/>
  <c r="B2681" i="2"/>
  <c r="F2700" i="2" s="1"/>
  <c r="B2682" i="2"/>
  <c r="B2683" i="2"/>
  <c r="I2699" i="2" s="1" a="1"/>
  <c r="I2699" i="2" s="1"/>
  <c r="B2684" i="2"/>
  <c r="I2700" i="2" s="1" a="1"/>
  <c r="I2700" i="2" s="1"/>
  <c r="B2685" i="2"/>
  <c r="E2694" i="2" s="1"/>
  <c r="B2686" i="2"/>
  <c r="B2687" i="2"/>
  <c r="I2703" i="2" s="1" a="1"/>
  <c r="I2703" i="2" s="1"/>
  <c r="B2688" i="2"/>
  <c r="E2697" i="2" s="1"/>
  <c r="B2689" i="2"/>
  <c r="B2690" i="2"/>
  <c r="I2706" i="2" s="1" a="1"/>
  <c r="I2706" i="2" s="1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G2697" i="2" l="1"/>
  <c r="H2703" i="2"/>
  <c r="G2696" i="2"/>
  <c r="H2702" i="2"/>
  <c r="F2701" i="2"/>
  <c r="G2695" i="2"/>
  <c r="G2706" i="2"/>
  <c r="H2706" i="7" s="1"/>
  <c r="H2700" i="2"/>
  <c r="G2705" i="2"/>
  <c r="H2699" i="2"/>
  <c r="I2699" i="7" s="1"/>
  <c r="G2704" i="2"/>
  <c r="H2704" i="7" s="1"/>
  <c r="H2698" i="2"/>
  <c r="I2698" i="6" s="1"/>
  <c r="G2703" i="2"/>
  <c r="H2697" i="2"/>
  <c r="G2702" i="2"/>
  <c r="H2696" i="2"/>
  <c r="F2695" i="2"/>
  <c r="G2701" i="2"/>
  <c r="H2695" i="2"/>
  <c r="I2695" i="7" s="1"/>
  <c r="H2706" i="2"/>
  <c r="I2706" i="7" s="1"/>
  <c r="O2706" i="7" s="1"/>
  <c r="G2699" i="2"/>
  <c r="H2699" i="7" s="1"/>
  <c r="H2705" i="2"/>
  <c r="I2705" i="7" s="1"/>
  <c r="G2698" i="2"/>
  <c r="H2698" i="7" s="1"/>
  <c r="H2704" i="2"/>
  <c r="I2704" i="6" s="1"/>
  <c r="H2697" i="6"/>
  <c r="H2697" i="7"/>
  <c r="I2703" i="7"/>
  <c r="I2703" i="6"/>
  <c r="H2696" i="6"/>
  <c r="H2696" i="7"/>
  <c r="I2702" i="7"/>
  <c r="I2702" i="6"/>
  <c r="G2701" i="7"/>
  <c r="G2701" i="6"/>
  <c r="H2695" i="7"/>
  <c r="H2695" i="6"/>
  <c r="D2694" i="3"/>
  <c r="E2694" i="3"/>
  <c r="G2700" i="7"/>
  <c r="G2700" i="6"/>
  <c r="I2700" i="7"/>
  <c r="I2700" i="6"/>
  <c r="F2696" i="7"/>
  <c r="F2696" i="6"/>
  <c r="H2705" i="7"/>
  <c r="H2705" i="6"/>
  <c r="L2698" i="6"/>
  <c r="L2698" i="7"/>
  <c r="G2697" i="7"/>
  <c r="G2697" i="6"/>
  <c r="H2703" i="7"/>
  <c r="H2703" i="6"/>
  <c r="I2697" i="6"/>
  <c r="I2697" i="7"/>
  <c r="G2696" i="6"/>
  <c r="G2696" i="7"/>
  <c r="H2702" i="7"/>
  <c r="H2702" i="6"/>
  <c r="I2696" i="6"/>
  <c r="I2696" i="7"/>
  <c r="G2695" i="7"/>
  <c r="G2695" i="6"/>
  <c r="H2701" i="7"/>
  <c r="H2701" i="6"/>
  <c r="H2698" i="6"/>
  <c r="I2704" i="7"/>
  <c r="O2704" i="7" s="1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P2706" i="7" s="1"/>
  <c r="L2706" i="6"/>
  <c r="F2698" i="5"/>
  <c r="S2" i="7"/>
  <c r="Q2" i="7"/>
  <c r="R2" i="7"/>
  <c r="Q4" i="7"/>
  <c r="T4" i="7"/>
  <c r="R4" i="7"/>
  <c r="S4" i="7"/>
  <c r="Q3" i="7"/>
  <c r="O2699" i="7" l="1"/>
  <c r="I2705" i="6"/>
  <c r="O2700" i="7"/>
  <c r="H2699" i="6"/>
  <c r="I2698" i="7"/>
  <c r="O2698" i="7" s="1"/>
  <c r="H2706" i="6"/>
  <c r="O2702" i="7"/>
  <c r="I2706" i="6"/>
  <c r="H2704" i="6"/>
  <c r="O2705" i="7"/>
  <c r="I2695" i="6"/>
  <c r="I2699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O434" i="7" s="1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O1089" i="7" s="1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2181" i="7"/>
  <c r="O1471" i="7"/>
  <c r="O2299" i="7"/>
  <c r="O2082" i="7"/>
  <c r="O2646" i="7"/>
  <c r="O2612" i="7"/>
  <c r="O2111" i="7"/>
  <c r="O2230" i="7"/>
  <c r="O2398" i="7"/>
  <c r="O1438" i="7"/>
  <c r="O1474" i="7"/>
  <c r="O2167" i="7"/>
  <c r="O1988" i="7"/>
  <c r="O1510" i="7"/>
  <c r="O1879" i="7"/>
  <c r="O2002" i="7"/>
  <c r="O2147" i="7"/>
  <c r="O1758" i="7"/>
  <c r="O2106" i="7"/>
  <c r="O2456" i="7"/>
  <c r="O2600" i="7"/>
  <c r="O2193" i="7"/>
  <c r="O1727" i="7"/>
  <c r="O207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G1938" i="7"/>
  <c r="O1985" i="7"/>
  <c r="H2035" i="7"/>
  <c r="F2165" i="7"/>
  <c r="F2177" i="7"/>
  <c r="G2250" i="7"/>
  <c r="O2273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997" i="7" l="1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1983" i="7"/>
  <c r="O2469" i="7"/>
  <c r="O974" i="7"/>
  <c r="O586" i="7"/>
  <c r="O1857" i="7"/>
  <c r="O157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2506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183" i="7"/>
  <c r="O1912" i="7"/>
  <c r="O1294" i="7"/>
  <c r="O1167" i="7"/>
  <c r="O954" i="7"/>
  <c r="O1695" i="7"/>
  <c r="O1659" i="7"/>
  <c r="O1078" i="7"/>
  <c r="O2326" i="7"/>
  <c r="O1043" i="7"/>
  <c r="O602" i="7"/>
  <c r="O1106" i="7"/>
  <c r="O1435" i="7"/>
  <c r="O1101" i="7"/>
  <c r="O918" i="7"/>
  <c r="O806" i="7"/>
  <c r="O2581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464" i="7"/>
  <c r="O2637" i="7"/>
  <c r="O1905" i="7"/>
  <c r="O1483" i="7"/>
  <c r="O1042" i="7"/>
  <c r="O520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716" i="7"/>
  <c r="O2109" i="7"/>
  <c r="O462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 s="1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P421" i="7" l="1"/>
  <c r="K422" i="6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I1054" i="3" s="1"/>
  <c r="G1055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I1201" i="3" s="1"/>
  <c r="F1202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P1284" i="7" l="1"/>
  <c r="J1285" i="6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P1382" i="7" l="1"/>
  <c r="J1383" i="6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P2048" i="7" l="1"/>
  <c r="J2049" i="6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P2153" i="7" l="1"/>
  <c r="J2154" i="6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P2256" i="7" l="1"/>
  <c r="L2257" i="6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I2287" i="3" s="1"/>
  <c r="G2288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I2292" i="3" s="1"/>
  <c r="F2293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I2324" i="3" s="1"/>
  <c r="G2325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P2343" i="7" l="1"/>
  <c r="K2344" i="6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I2476" i="3" s="1"/>
  <c r="F2477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P2481" i="7" l="1"/>
  <c r="K2482" i="6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I2557" i="3" s="1"/>
  <c r="G2558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P2551" i="7" l="1"/>
  <c r="J2552" i="6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<sst xmlns="http://schemas.openxmlformats.org/spreadsheetml/2006/main" count="60" uniqueCount="57">
  <si>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</si>
  <si>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</si>
  <si>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</si>
  <si>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</si>
  <si>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</si>
  <si>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</si>
  <si>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</si>
  <si>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</si>
  <si>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</si>
  <si>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</si>
  <si>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</si>
  <si>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</si>
  <si>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</si>
  <si>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</si>
  <si>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</si>
  <si>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</si>
  <si>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</si>
  <si>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</si>
  <si>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</si>
  <si>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</si>
  <si>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</si>
  <si>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</si>
  <si>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</si>
  <si>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</si>
  <si>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</si>
  <si>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</si>
  <si>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</si>
  <si>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</si>
  <si>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</si>
  <si>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</si>
  <si>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</si>
  <si>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</si>
  <si>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</si>
  <si>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</si>
  <si>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</si>
  <si>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</si>
  <si>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</si>
  <si>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</si>
  <si>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</si>
  <si>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</si>
  <si>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</si>
  <si>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</si>
  <si>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</si>
  <si>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</si>
  <si>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</si>
  <si>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</si>
  <si>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</si>
  <si>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</si>
  <si>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</si>
  <si>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</si>
  <si>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</si>
  <si>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</si>
  <si>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</si>
  <si>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</si>
  <si>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</si>
  <si>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</si>
  <si>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PLTU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</si>
</sst>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45.98</v>
      </c>
      <c r="D5" s="2">
        <v>23.719000000000001</v>
      </c>
      <c r="E5" s="2">
        <v>0</v>
      </c>
      <c r="F5" s="2">
        <v>0</v>
      </c>
      <c r="G5" s="2">
        <v>0</v>
      </c>
      <c r="H5" s="12"/>
    </row>
    <row r="6" spans="1:11" ht="13.5" x14ac:dyDescent="0.25">
      <c r="A6" s="12"/>
      <c r="B6" s="11">
        <v>42009</v>
      </c>
      <c r="C6" s="2">
        <v>45.98</v>
      </c>
      <c r="D6" s="2">
        <v>23.719000000000001</v>
      </c>
      <c r="E6" s="2">
        <v>0</v>
      </c>
      <c r="F6" s="2">
        <v>0</v>
      </c>
      <c r="G6" s="2">
        <v>0</v>
      </c>
      <c r="H6" s="17"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45.98</v>
      </c>
      <c r="D7" s="2">
        <v>23.719000000000001</v>
      </c>
      <c r="E7" s="2">
        <v>0</v>
      </c>
      <c r="F7" s="2">
        <v>0</v>
      </c>
      <c r="G7" s="2">
        <v>0</v>
      </c>
      <c r="H7" s="17">
        <v>0</v>
      </c>
    </row>
    <row r="8" spans="1:11" ht="13.5" x14ac:dyDescent="0.25">
      <c r="A8" s="12"/>
      <c r="B8" s="11">
        <v>42011</v>
      </c>
      <c r="C8" s="2">
        <v>45.98</v>
      </c>
      <c r="D8" s="2">
        <v>23.719000000000001</v>
      </c>
      <c r="E8" s="2">
        <v>0</v>
      </c>
      <c r="F8" s="2">
        <v>0</v>
      </c>
      <c r="G8" s="2">
        <v>0</v>
      </c>
      <c r="H8" s="17">
        <v>0</v>
      </c>
      <c r="J8" t="s">
        <v>8</v>
      </c>
      <c r="K8" s="10">
        <f>AVERAGE(H6:H2709)</f>
        <v>-7.9018969040259149E-5</v>
      </c>
    </row>
    <row r="9" spans="1:11" ht="13.5" x14ac:dyDescent="0.25">
      <c r="A9" s="12"/>
      <c r="B9" s="11">
        <v>42012</v>
      </c>
      <c r="C9" s="2">
        <v>45.98</v>
      </c>
      <c r="D9" s="2">
        <v>23.719000000000001</v>
      </c>
      <c r="E9" s="2">
        <v>0</v>
      </c>
      <c r="F9" s="2">
        <v>0</v>
      </c>
      <c r="G9" s="2">
        <v>0</v>
      </c>
      <c r="H9" s="17">
        <v>0</v>
      </c>
      <c r="J9" t="s">
        <v>9</v>
      </c>
      <c r="K9" s="10">
        <f>K8*K6</f>
        <v>-1.9912780198145307E-2</v>
      </c>
    </row>
    <row r="10" spans="1:11" ht="13.5" x14ac:dyDescent="0.25">
      <c r="A10" s="12"/>
      <c r="B10" s="11">
        <v>42013</v>
      </c>
      <c r="C10" s="2">
        <v>45.98</v>
      </c>
      <c r="D10" s="2">
        <v>23.719000000000001</v>
      </c>
      <c r="E10" s="2">
        <v>0</v>
      </c>
      <c r="F10" s="2">
        <v>0</v>
      </c>
      <c r="G10" s="2">
        <v>0</v>
      </c>
      <c r="H10" s="17">
        <v>0</v>
      </c>
      <c r="J10" t="s">
        <v>10</v>
      </c>
      <c r="K10" s="10">
        <f>STDEV(H6:H2709)</f>
        <v>1.6320310285080162E-2</v>
      </c>
    </row>
    <row r="11" spans="1:11" ht="13.5" x14ac:dyDescent="0.25">
      <c r="A11" s="12"/>
      <c r="B11" s="11">
        <v>42016</v>
      </c>
      <c r="C11" s="2">
        <v>45.98</v>
      </c>
      <c r="D11" s="2">
        <v>23.719000000000001</v>
      </c>
      <c r="E11" s="2">
        <v>0</v>
      </c>
      <c r="F11" s="2">
        <v>0</v>
      </c>
      <c r="G11" s="2">
        <v>0</v>
      </c>
      <c r="H11" s="17">
        <v>0</v>
      </c>
      <c r="J11" t="s">
        <v>11</v>
      </c>
      <c r="K11" s="10">
        <f>K10*SQRT(K6)</f>
        <v>0.25907689400239059</v>
      </c>
    </row>
    <row r="12" spans="1:11" ht="13.5" x14ac:dyDescent="0.25">
      <c r="A12" s="12"/>
      <c r="B12" s="11">
        <v>42017</v>
      </c>
      <c r="C12" s="2">
        <v>45.98</v>
      </c>
      <c r="D12" s="2">
        <v>23.719000000000001</v>
      </c>
      <c r="E12" s="2">
        <v>0</v>
      </c>
      <c r="F12" s="2">
        <v>0</v>
      </c>
      <c r="G12" s="2">
        <v>0</v>
      </c>
      <c r="H12" s="17">
        <v>0</v>
      </c>
    </row>
    <row r="13" spans="1:11" ht="13.5" x14ac:dyDescent="0.25">
      <c r="A13" s="12"/>
      <c r="B13" s="11">
        <v>42019</v>
      </c>
      <c r="C13" s="2">
        <v>47.35</v>
      </c>
      <c r="D13" s="2">
        <v>24.425000000000001</v>
      </c>
      <c r="E13" s="2">
        <v>0</v>
      </c>
      <c r="F13" s="2">
        <v>0</v>
      </c>
      <c r="G13" s="2">
        <v>0</v>
      </c>
      <c r="H13" s="17">
        <v>2.976516716556345E-2</v>
      </c>
    </row>
    <row r="14" spans="1:11" ht="13.5" x14ac:dyDescent="0.25">
      <c r="A14" s="12"/>
      <c r="B14" s="11">
        <v>42020</v>
      </c>
      <c r="C14" s="2">
        <v>47.35</v>
      </c>
      <c r="D14" s="2">
        <v>24.425000000000001</v>
      </c>
      <c r="E14" s="2">
        <v>0</v>
      </c>
      <c r="F14" s="2">
        <v>0</v>
      </c>
      <c r="G14" s="2">
        <v>0</v>
      </c>
      <c r="H14" s="17">
        <v>0</v>
      </c>
    </row>
    <row r="15" spans="1:11" ht="13.5" x14ac:dyDescent="0.25">
      <c r="A15" s="12"/>
      <c r="B15" s="11">
        <v>42023</v>
      </c>
      <c r="C15" s="2">
        <v>49.48</v>
      </c>
      <c r="D15" s="2">
        <v>25.524000000000001</v>
      </c>
      <c r="E15" s="2">
        <v>0</v>
      </c>
      <c r="F15" s="2">
        <v>0</v>
      </c>
      <c r="G15" s="2">
        <v>0</v>
      </c>
      <c r="H15" s="17">
        <v>4.4994882292732866E-2</v>
      </c>
    </row>
    <row r="16" spans="1:11" ht="13.5" x14ac:dyDescent="0.25">
      <c r="A16" s="12"/>
      <c r="B16" s="11">
        <v>42024</v>
      </c>
      <c r="C16" s="2">
        <v>49.48</v>
      </c>
      <c r="D16" s="2">
        <v>25.524000000000001</v>
      </c>
      <c r="E16" s="2">
        <v>0</v>
      </c>
      <c r="F16" s="2">
        <v>0</v>
      </c>
      <c r="G16" s="2">
        <v>0</v>
      </c>
      <c r="H16" s="17">
        <v>0</v>
      </c>
    </row>
    <row r="17" spans="1:8" ht="13.5" x14ac:dyDescent="0.25">
      <c r="A17" s="12"/>
      <c r="B17" s="11">
        <v>42025</v>
      </c>
      <c r="C17" s="2">
        <v>51.7</v>
      </c>
      <c r="D17" s="2">
        <v>26.669</v>
      </c>
      <c r="E17" s="2">
        <v>0</v>
      </c>
      <c r="F17" s="2">
        <v>0</v>
      </c>
      <c r="G17" s="2">
        <v>0</v>
      </c>
      <c r="H17" s="17">
        <v>4.4859739852687645E-2</v>
      </c>
    </row>
    <row r="18" spans="1:8" ht="13.5" x14ac:dyDescent="0.25">
      <c r="A18" s="12"/>
      <c r="B18" s="11">
        <v>42026</v>
      </c>
      <c r="C18" s="2">
        <v>51.7</v>
      </c>
      <c r="D18" s="2">
        <v>26.669</v>
      </c>
      <c r="E18" s="2">
        <v>0</v>
      </c>
      <c r="F18" s="2">
        <v>0</v>
      </c>
      <c r="G18" s="2">
        <v>0</v>
      </c>
      <c r="H18" s="17">
        <v>0</v>
      </c>
    </row>
    <row r="19" spans="1:8" ht="13.5" x14ac:dyDescent="0.25">
      <c r="A19" s="12"/>
      <c r="B19" s="11">
        <v>42027</v>
      </c>
      <c r="C19" s="2">
        <v>51.7</v>
      </c>
      <c r="D19" s="2">
        <v>26.669</v>
      </c>
      <c r="E19" s="2">
        <v>0</v>
      </c>
      <c r="F19" s="2">
        <v>0</v>
      </c>
      <c r="G19" s="2">
        <v>0</v>
      </c>
      <c r="H19" s="17">
        <v>0</v>
      </c>
    </row>
    <row r="20" spans="1:8" ht="13.5" x14ac:dyDescent="0.25">
      <c r="A20" s="12"/>
      <c r="B20" s="11">
        <v>42030</v>
      </c>
      <c r="C20" s="2">
        <v>51.7</v>
      </c>
      <c r="D20" s="2">
        <v>26.669</v>
      </c>
      <c r="E20" s="2">
        <v>0</v>
      </c>
      <c r="F20" s="2">
        <v>0</v>
      </c>
      <c r="G20" s="2">
        <v>0</v>
      </c>
      <c r="H20" s="17">
        <v>0</v>
      </c>
    </row>
    <row r="21" spans="1:8" ht="13.5" x14ac:dyDescent="0.25">
      <c r="A21" s="12"/>
      <c r="B21" s="11">
        <v>42031</v>
      </c>
      <c r="C21" s="2">
        <v>51.7</v>
      </c>
      <c r="D21" s="2">
        <v>26.669</v>
      </c>
      <c r="E21" s="2">
        <v>0</v>
      </c>
      <c r="F21" s="2">
        <v>0</v>
      </c>
      <c r="G21" s="2">
        <v>0</v>
      </c>
      <c r="H21" s="17">
        <v>0</v>
      </c>
    </row>
    <row r="22" spans="1:8" ht="13.5" x14ac:dyDescent="0.25">
      <c r="A22" s="12"/>
      <c r="B22" s="11">
        <v>42032</v>
      </c>
      <c r="C22" s="2">
        <v>51.7</v>
      </c>
      <c r="D22" s="2">
        <v>26.669</v>
      </c>
      <c r="E22" s="2">
        <v>0</v>
      </c>
      <c r="F22" s="2">
        <v>0</v>
      </c>
      <c r="G22" s="2">
        <v>0</v>
      </c>
      <c r="H22" s="17">
        <v>0</v>
      </c>
    </row>
    <row r="23" spans="1:8" ht="13.5" x14ac:dyDescent="0.25">
      <c r="A23" s="12"/>
      <c r="B23" s="11">
        <v>42033</v>
      </c>
      <c r="C23" s="2">
        <v>51.7</v>
      </c>
      <c r="D23" s="2">
        <v>26.669</v>
      </c>
      <c r="E23" s="2">
        <v>0</v>
      </c>
      <c r="F23" s="2">
        <v>0</v>
      </c>
      <c r="G23" s="2">
        <v>0</v>
      </c>
      <c r="H23" s="17">
        <v>0</v>
      </c>
    </row>
    <row r="24" spans="1:8" ht="13.5" x14ac:dyDescent="0.25">
      <c r="A24" s="12"/>
      <c r="B24" s="11">
        <v>42034</v>
      </c>
      <c r="C24" s="2">
        <v>51.7</v>
      </c>
      <c r="D24" s="2">
        <v>26.669</v>
      </c>
      <c r="E24" s="2">
        <v>0</v>
      </c>
      <c r="F24" s="2">
        <v>0</v>
      </c>
      <c r="G24" s="2">
        <v>0</v>
      </c>
      <c r="H24" s="17">
        <v>0</v>
      </c>
    </row>
    <row r="25" spans="1:8" ht="13.5" x14ac:dyDescent="0.25">
      <c r="A25" s="12"/>
      <c r="B25" s="11">
        <v>42037</v>
      </c>
      <c r="C25" s="2">
        <v>51.7</v>
      </c>
      <c r="D25" s="2">
        <v>26.669</v>
      </c>
      <c r="E25" s="2">
        <v>0</v>
      </c>
      <c r="F25" s="2">
        <v>0</v>
      </c>
      <c r="G25" s="2">
        <v>0</v>
      </c>
      <c r="H25" s="17">
        <v>0</v>
      </c>
    </row>
    <row r="26" spans="1:8" ht="13.5" x14ac:dyDescent="0.25">
      <c r="A26" s="12"/>
      <c r="B26" s="11">
        <v>42038</v>
      </c>
      <c r="C26" s="2">
        <v>51.7</v>
      </c>
      <c r="D26" s="2">
        <v>26.669</v>
      </c>
      <c r="E26" s="2">
        <v>0</v>
      </c>
      <c r="F26" s="2">
        <v>0</v>
      </c>
      <c r="G26" s="2">
        <v>0</v>
      </c>
      <c r="H26" s="17">
        <v>0</v>
      </c>
    </row>
    <row r="27" spans="1:8" ht="13.5" x14ac:dyDescent="0.25">
      <c r="A27" s="12"/>
      <c r="B27" s="11">
        <v>42039</v>
      </c>
      <c r="C27" s="2">
        <v>51.7</v>
      </c>
      <c r="D27" s="2">
        <v>26.669</v>
      </c>
      <c r="E27" s="2">
        <v>0</v>
      </c>
      <c r="F27" s="2">
        <v>0</v>
      </c>
      <c r="G27" s="2">
        <v>0</v>
      </c>
      <c r="H27" s="17">
        <v>0</v>
      </c>
    </row>
    <row r="28" spans="1:8" ht="13.5" x14ac:dyDescent="0.25">
      <c r="A28" s="12"/>
      <c r="B28" s="11">
        <v>42040</v>
      </c>
      <c r="C28" s="2">
        <v>51.7</v>
      </c>
      <c r="D28" s="2">
        <v>26.669</v>
      </c>
      <c r="E28" s="2">
        <v>0</v>
      </c>
      <c r="F28" s="2">
        <v>0</v>
      </c>
      <c r="G28" s="2">
        <v>0</v>
      </c>
      <c r="H28" s="17">
        <v>0</v>
      </c>
    </row>
    <row r="29" spans="1:8" ht="13.5" x14ac:dyDescent="0.25">
      <c r="A29" s="12"/>
      <c r="B29" s="11">
        <v>42041</v>
      </c>
      <c r="C29" s="2">
        <v>51.7</v>
      </c>
      <c r="D29" s="2">
        <v>26.669</v>
      </c>
      <c r="E29" s="2">
        <v>0</v>
      </c>
      <c r="F29" s="2">
        <v>0</v>
      </c>
      <c r="G29" s="2">
        <v>0</v>
      </c>
      <c r="H29" s="17">
        <v>0</v>
      </c>
    </row>
    <row r="30" spans="1:8" ht="13.5" x14ac:dyDescent="0.25">
      <c r="A30" s="12"/>
      <c r="B30" s="11">
        <v>42044</v>
      </c>
      <c r="C30" s="2">
        <v>51.7</v>
      </c>
      <c r="D30" s="2">
        <v>26.669</v>
      </c>
      <c r="E30" s="2">
        <v>0</v>
      </c>
      <c r="F30" s="2">
        <v>0</v>
      </c>
      <c r="G30" s="2">
        <v>0</v>
      </c>
      <c r="H30" s="17">
        <v>0</v>
      </c>
    </row>
    <row r="31" spans="1:8" ht="13.5" x14ac:dyDescent="0.25">
      <c r="A31" s="12"/>
      <c r="B31" s="11">
        <v>42045</v>
      </c>
      <c r="C31" s="2">
        <v>51.7</v>
      </c>
      <c r="D31" s="2">
        <v>26.669</v>
      </c>
      <c r="E31" s="2">
        <v>0</v>
      </c>
      <c r="F31" s="2">
        <v>0</v>
      </c>
      <c r="G31" s="2">
        <v>0</v>
      </c>
      <c r="H31" s="17">
        <v>0</v>
      </c>
    </row>
    <row r="32" spans="1:8" ht="13.5" x14ac:dyDescent="0.25">
      <c r="A32" s="12"/>
      <c r="B32" s="11">
        <v>42046</v>
      </c>
      <c r="C32" s="2">
        <v>50.2</v>
      </c>
      <c r="D32" s="2">
        <v>25.896000000000001</v>
      </c>
      <c r="E32" s="2">
        <v>25.895999999999997</v>
      </c>
      <c r="F32" s="2">
        <v>2</v>
      </c>
      <c r="G32" s="2">
        <v>51.791999999999994</v>
      </c>
      <c r="H32" s="17">
        <v>-2.8984963815666117E-2</v>
      </c>
    </row>
    <row r="33" spans="1:8" ht="13.5" x14ac:dyDescent="0.25">
      <c r="A33" s="12"/>
      <c r="B33" s="11">
        <v>42047</v>
      </c>
      <c r="C33" s="2">
        <v>50.2</v>
      </c>
      <c r="D33" s="2">
        <v>25.896000000000001</v>
      </c>
      <c r="E33" s="2">
        <v>0</v>
      </c>
      <c r="F33" s="2">
        <v>0</v>
      </c>
      <c r="G33" s="2">
        <v>0</v>
      </c>
      <c r="H33" s="17">
        <v>0</v>
      </c>
    </row>
    <row r="34" spans="1:8" ht="13.5" x14ac:dyDescent="0.25">
      <c r="A34" s="12"/>
      <c r="B34" s="11">
        <v>42048</v>
      </c>
      <c r="C34" s="2">
        <v>50.2</v>
      </c>
      <c r="D34" s="2">
        <v>25.896000000000001</v>
      </c>
      <c r="E34" s="2">
        <v>0</v>
      </c>
      <c r="F34" s="2">
        <v>0</v>
      </c>
      <c r="G34" s="2">
        <v>0</v>
      </c>
      <c r="H34" s="17">
        <v>0</v>
      </c>
    </row>
    <row r="35" spans="1:8" ht="13.5" x14ac:dyDescent="0.25">
      <c r="A35" s="12"/>
      <c r="B35" s="11">
        <v>42051</v>
      </c>
      <c r="C35" s="2">
        <v>50.2</v>
      </c>
      <c r="D35" s="2">
        <v>25.896000000000001</v>
      </c>
      <c r="E35" s="2">
        <v>0</v>
      </c>
      <c r="F35" s="2">
        <v>0</v>
      </c>
      <c r="G35" s="2">
        <v>0</v>
      </c>
      <c r="H35" s="17">
        <v>0</v>
      </c>
    </row>
    <row r="36" spans="1:8" ht="13.5" x14ac:dyDescent="0.25">
      <c r="A36" s="12"/>
      <c r="B36" s="11">
        <v>42052</v>
      </c>
      <c r="C36" s="2">
        <v>50.2</v>
      </c>
      <c r="D36" s="2">
        <v>25.896000000000001</v>
      </c>
      <c r="E36" s="2">
        <v>0</v>
      </c>
      <c r="F36" s="2">
        <v>0</v>
      </c>
      <c r="G36" s="2">
        <v>0</v>
      </c>
      <c r="H36" s="17">
        <v>0</v>
      </c>
    </row>
    <row r="37" spans="1:8" ht="13.5" x14ac:dyDescent="0.25">
      <c r="A37" s="12"/>
      <c r="B37" s="11">
        <v>42053</v>
      </c>
      <c r="C37" s="2">
        <v>50.2</v>
      </c>
      <c r="D37" s="2">
        <v>25.896000000000001</v>
      </c>
      <c r="E37" s="2">
        <v>0</v>
      </c>
      <c r="F37" s="2">
        <v>0</v>
      </c>
      <c r="G37" s="2">
        <v>0</v>
      </c>
      <c r="H37" s="17">
        <v>0</v>
      </c>
    </row>
    <row r="38" spans="1:8" ht="13.5" x14ac:dyDescent="0.25">
      <c r="A38" s="12"/>
      <c r="B38" s="11">
        <v>42054</v>
      </c>
      <c r="C38" s="2">
        <v>50.2</v>
      </c>
      <c r="D38" s="2">
        <v>25.896000000000001</v>
      </c>
      <c r="E38" s="2">
        <v>0</v>
      </c>
      <c r="F38" s="2">
        <v>0</v>
      </c>
      <c r="G38" s="2">
        <v>0</v>
      </c>
      <c r="H38" s="17">
        <v>0</v>
      </c>
    </row>
    <row r="39" spans="1:8" ht="13.5" x14ac:dyDescent="0.25">
      <c r="A39" s="12"/>
      <c r="B39" s="11">
        <v>42055</v>
      </c>
      <c r="C39" s="2">
        <v>50.2</v>
      </c>
      <c r="D39" s="2">
        <v>25.896000000000001</v>
      </c>
      <c r="E39" s="2">
        <v>0</v>
      </c>
      <c r="F39" s="2">
        <v>0</v>
      </c>
      <c r="G39" s="2">
        <v>0</v>
      </c>
      <c r="H39" s="17">
        <v>0</v>
      </c>
    </row>
    <row r="40" spans="1:8" ht="13.5" x14ac:dyDescent="0.25">
      <c r="A40" s="12"/>
      <c r="B40" s="11">
        <v>42058</v>
      </c>
      <c r="C40" s="2">
        <v>50.2</v>
      </c>
      <c r="D40" s="2">
        <v>25.896000000000001</v>
      </c>
      <c r="E40" s="2">
        <v>0</v>
      </c>
      <c r="F40" s="2">
        <v>0</v>
      </c>
      <c r="G40" s="2">
        <v>0</v>
      </c>
      <c r="H40" s="17">
        <v>0</v>
      </c>
    </row>
    <row r="41" spans="1:8" ht="13.5" x14ac:dyDescent="0.25">
      <c r="A41" s="12"/>
      <c r="B41" s="11">
        <v>42059</v>
      </c>
      <c r="C41" s="2">
        <v>50.2</v>
      </c>
      <c r="D41" s="2">
        <v>25.896000000000001</v>
      </c>
      <c r="E41" s="2">
        <v>0</v>
      </c>
      <c r="F41" s="2">
        <v>0</v>
      </c>
      <c r="G41" s="2">
        <v>0</v>
      </c>
      <c r="H41" s="17">
        <v>0</v>
      </c>
    </row>
    <row r="42" spans="1:8" ht="13.5" x14ac:dyDescent="0.25">
      <c r="A42" s="12"/>
      <c r="B42" s="11">
        <v>42060</v>
      </c>
      <c r="C42" s="2">
        <v>52.45</v>
      </c>
      <c r="D42" s="2">
        <v>27.056000000000001</v>
      </c>
      <c r="E42" s="2">
        <v>0</v>
      </c>
      <c r="F42" s="2">
        <v>0</v>
      </c>
      <c r="G42" s="2">
        <v>0</v>
      </c>
      <c r="H42" s="17">
        <v>4.4794562866852031E-2</v>
      </c>
    </row>
    <row r="43" spans="1:8" ht="13.5" x14ac:dyDescent="0.25">
      <c r="A43" s="12"/>
      <c r="B43" s="11">
        <v>42061</v>
      </c>
      <c r="C43" s="2">
        <v>52.45</v>
      </c>
      <c r="D43" s="2">
        <v>27.056000000000001</v>
      </c>
      <c r="E43" s="2">
        <v>0</v>
      </c>
      <c r="F43" s="2">
        <v>0</v>
      </c>
      <c r="G43" s="2">
        <v>0</v>
      </c>
      <c r="H43" s="17">
        <v>0</v>
      </c>
    </row>
    <row r="44" spans="1:8" ht="13.5" x14ac:dyDescent="0.25">
      <c r="A44" s="12"/>
      <c r="B44" s="11">
        <v>42062</v>
      </c>
      <c r="C44" s="2">
        <v>52.45</v>
      </c>
      <c r="D44" s="2">
        <v>27.056000000000001</v>
      </c>
      <c r="E44" s="2">
        <v>0</v>
      </c>
      <c r="F44" s="2">
        <v>0</v>
      </c>
      <c r="G44" s="2">
        <v>0</v>
      </c>
      <c r="H44" s="17">
        <v>0</v>
      </c>
    </row>
    <row r="45" spans="1:8" ht="13.5" x14ac:dyDescent="0.25">
      <c r="A45" s="12"/>
      <c r="B45" s="11">
        <v>42065</v>
      </c>
      <c r="C45" s="2">
        <v>52.45</v>
      </c>
      <c r="D45" s="2">
        <v>27.056000000000001</v>
      </c>
      <c r="E45" s="2">
        <v>0</v>
      </c>
      <c r="F45" s="2">
        <v>0</v>
      </c>
      <c r="G45" s="2">
        <v>0</v>
      </c>
      <c r="H45" s="17">
        <v>0</v>
      </c>
    </row>
    <row r="46" spans="1:8" ht="13.5" x14ac:dyDescent="0.25">
      <c r="A46" s="12"/>
      <c r="B46" s="11">
        <v>42066</v>
      </c>
      <c r="C46" s="2">
        <v>52.45</v>
      </c>
      <c r="D46" s="2">
        <v>27.056000000000001</v>
      </c>
      <c r="E46" s="2">
        <v>0</v>
      </c>
      <c r="F46" s="2">
        <v>0</v>
      </c>
      <c r="G46" s="2">
        <v>0</v>
      </c>
      <c r="H46" s="17">
        <v>0</v>
      </c>
    </row>
    <row r="47" spans="1:8" ht="13.5" x14ac:dyDescent="0.25">
      <c r="A47" s="12"/>
      <c r="B47" s="11">
        <v>42067</v>
      </c>
      <c r="C47" s="2">
        <v>52.45</v>
      </c>
      <c r="D47" s="2">
        <v>27.056000000000001</v>
      </c>
      <c r="E47" s="2">
        <v>0</v>
      </c>
      <c r="F47" s="2">
        <v>0</v>
      </c>
      <c r="G47" s="2">
        <v>0</v>
      </c>
      <c r="H47" s="17">
        <v>0</v>
      </c>
    </row>
    <row r="48" spans="1:8" ht="13.5" x14ac:dyDescent="0.25">
      <c r="A48" s="12"/>
      <c r="B48" s="11">
        <v>42068</v>
      </c>
      <c r="C48" s="2">
        <v>52.45</v>
      </c>
      <c r="D48" s="2">
        <v>27.056000000000001</v>
      </c>
      <c r="E48" s="2">
        <v>0</v>
      </c>
      <c r="F48" s="2">
        <v>0</v>
      </c>
      <c r="G48" s="2">
        <v>0</v>
      </c>
      <c r="H48" s="17">
        <v>0</v>
      </c>
    </row>
    <row r="49" spans="1:8" ht="13.5" x14ac:dyDescent="0.25">
      <c r="A49" s="12"/>
      <c r="B49" s="11">
        <v>42069</v>
      </c>
      <c r="C49" s="2">
        <v>52.45</v>
      </c>
      <c r="D49" s="2">
        <v>27.056000000000001</v>
      </c>
      <c r="E49" s="2">
        <v>0</v>
      </c>
      <c r="F49" s="2">
        <v>0</v>
      </c>
      <c r="G49" s="2">
        <v>0</v>
      </c>
      <c r="H49" s="17">
        <v>0</v>
      </c>
    </row>
    <row r="50" spans="1:8" ht="13.5" x14ac:dyDescent="0.25">
      <c r="A50" s="12"/>
      <c r="B50" s="11">
        <v>42072</v>
      </c>
      <c r="C50" s="2">
        <v>52.45</v>
      </c>
      <c r="D50" s="2">
        <v>27.056000000000001</v>
      </c>
      <c r="E50" s="2">
        <v>0</v>
      </c>
      <c r="F50" s="2">
        <v>0</v>
      </c>
      <c r="G50" s="2">
        <v>0</v>
      </c>
      <c r="H50" s="17">
        <v>0</v>
      </c>
    </row>
    <row r="51" spans="1:8" ht="13.5" x14ac:dyDescent="0.25">
      <c r="A51" s="12"/>
      <c r="B51" s="11">
        <v>42073</v>
      </c>
      <c r="C51" s="2">
        <v>52.45</v>
      </c>
      <c r="D51" s="2">
        <v>27.056000000000001</v>
      </c>
      <c r="E51" s="2">
        <v>0</v>
      </c>
      <c r="F51" s="2">
        <v>0</v>
      </c>
      <c r="G51" s="2">
        <v>0</v>
      </c>
      <c r="H51" s="17">
        <v>0</v>
      </c>
    </row>
    <row r="52" spans="1:8" ht="13.5" x14ac:dyDescent="0.25">
      <c r="A52" s="12"/>
      <c r="B52" s="11">
        <v>42074</v>
      </c>
      <c r="C52" s="2">
        <v>52.45</v>
      </c>
      <c r="D52" s="2">
        <v>27.056000000000001</v>
      </c>
      <c r="E52" s="2">
        <v>0</v>
      </c>
      <c r="F52" s="2">
        <v>0</v>
      </c>
      <c r="G52" s="2">
        <v>0</v>
      </c>
      <c r="H52" s="17">
        <v>0</v>
      </c>
    </row>
    <row r="53" spans="1:8" ht="13.5" x14ac:dyDescent="0.25">
      <c r="A53" s="12"/>
      <c r="B53" s="11">
        <v>42075</v>
      </c>
      <c r="C53" s="2">
        <v>52.45</v>
      </c>
      <c r="D53" s="2">
        <v>27.056000000000001</v>
      </c>
      <c r="E53" s="2">
        <v>0</v>
      </c>
      <c r="F53" s="2">
        <v>0</v>
      </c>
      <c r="G53" s="2">
        <v>0</v>
      </c>
      <c r="H53" s="17">
        <v>0</v>
      </c>
    </row>
    <row r="54" spans="1:8" ht="13.5" x14ac:dyDescent="0.25">
      <c r="A54" s="12"/>
      <c r="B54" s="11">
        <v>42076</v>
      </c>
      <c r="C54" s="2">
        <v>52.45</v>
      </c>
      <c r="D54" s="2">
        <v>27.056000000000001</v>
      </c>
      <c r="E54" s="2">
        <v>0</v>
      </c>
      <c r="F54" s="2">
        <v>0</v>
      </c>
      <c r="G54" s="2">
        <v>0</v>
      </c>
      <c r="H54" s="17">
        <v>0</v>
      </c>
    </row>
    <row r="55" spans="1:8" ht="13.5" x14ac:dyDescent="0.25">
      <c r="A55" s="12"/>
      <c r="B55" s="11">
        <v>42079</v>
      </c>
      <c r="C55" s="2">
        <v>52.45</v>
      </c>
      <c r="D55" s="2">
        <v>27.056000000000001</v>
      </c>
      <c r="E55" s="2">
        <v>0</v>
      </c>
      <c r="F55" s="2">
        <v>0</v>
      </c>
      <c r="G55" s="2">
        <v>0</v>
      </c>
      <c r="H55" s="17">
        <v>0</v>
      </c>
    </row>
    <row r="56" spans="1:8" ht="13.5" x14ac:dyDescent="0.25">
      <c r="A56" s="12"/>
      <c r="B56" s="11">
        <v>42080</v>
      </c>
      <c r="C56" s="2">
        <v>52.45</v>
      </c>
      <c r="D56" s="2">
        <v>27.056000000000001</v>
      </c>
      <c r="E56" s="2">
        <v>0</v>
      </c>
      <c r="F56" s="2">
        <v>0</v>
      </c>
      <c r="G56" s="2">
        <v>0</v>
      </c>
      <c r="H56" s="17">
        <v>0</v>
      </c>
    </row>
    <row r="57" spans="1:8" ht="13.5" x14ac:dyDescent="0.25">
      <c r="A57" s="12"/>
      <c r="B57" s="11">
        <v>42081</v>
      </c>
      <c r="C57" s="2">
        <v>52.45</v>
      </c>
      <c r="D57" s="2">
        <v>27.056000000000001</v>
      </c>
      <c r="E57" s="2">
        <v>0</v>
      </c>
      <c r="F57" s="2">
        <v>0</v>
      </c>
      <c r="G57" s="2">
        <v>0</v>
      </c>
      <c r="H57" s="17">
        <v>0</v>
      </c>
    </row>
    <row r="58" spans="1:8" ht="13.5" x14ac:dyDescent="0.25">
      <c r="A58" s="12"/>
      <c r="B58" s="11">
        <v>42082</v>
      </c>
      <c r="C58" s="2">
        <v>50.9</v>
      </c>
      <c r="D58" s="2">
        <v>26.257000000000001</v>
      </c>
      <c r="E58" s="2">
        <v>26.257000000000001</v>
      </c>
      <c r="F58" s="2">
        <v>2</v>
      </c>
      <c r="G58" s="2">
        <v>52.514000000000003</v>
      </c>
      <c r="H58" s="17">
        <v>-2.9531342400946167E-2</v>
      </c>
    </row>
    <row r="59" spans="1:8" ht="13.5" x14ac:dyDescent="0.25">
      <c r="A59" s="12"/>
      <c r="B59" s="11">
        <v>42086</v>
      </c>
      <c r="C59" s="2">
        <v>50.9</v>
      </c>
      <c r="D59" s="2">
        <v>26.257000000000001</v>
      </c>
      <c r="E59" s="2">
        <v>0</v>
      </c>
      <c r="F59" s="2">
        <v>0</v>
      </c>
      <c r="G59" s="2">
        <v>0</v>
      </c>
      <c r="H59" s="17">
        <v>0</v>
      </c>
    </row>
    <row r="60" spans="1:8" ht="13.5" x14ac:dyDescent="0.25">
      <c r="A60" s="12"/>
      <c r="B60" s="11">
        <v>42087</v>
      </c>
      <c r="C60" s="2">
        <v>50.9</v>
      </c>
      <c r="D60" s="2">
        <v>26.257000000000001</v>
      </c>
      <c r="E60" s="2">
        <v>0</v>
      </c>
      <c r="F60" s="2">
        <v>0</v>
      </c>
      <c r="G60" s="2">
        <v>0</v>
      </c>
      <c r="H60" s="17">
        <v>0</v>
      </c>
    </row>
    <row r="61" spans="1:8" ht="13.5" x14ac:dyDescent="0.25">
      <c r="A61" s="12"/>
      <c r="B61" s="11">
        <v>42088</v>
      </c>
      <c r="C61" s="2">
        <v>50.9</v>
      </c>
      <c r="D61" s="2">
        <v>26.257000000000001</v>
      </c>
      <c r="E61" s="2">
        <v>0</v>
      </c>
      <c r="F61" s="2">
        <v>0</v>
      </c>
      <c r="G61" s="2">
        <v>0</v>
      </c>
      <c r="H61" s="17">
        <v>0</v>
      </c>
    </row>
    <row r="62" spans="1:8" ht="13.5" x14ac:dyDescent="0.25">
      <c r="A62" s="12"/>
      <c r="B62" s="11">
        <v>42089</v>
      </c>
      <c r="C62" s="2">
        <v>50.9</v>
      </c>
      <c r="D62" s="2">
        <v>26.257000000000001</v>
      </c>
      <c r="E62" s="2">
        <v>26.257000000000001</v>
      </c>
      <c r="F62" s="2">
        <v>10</v>
      </c>
      <c r="G62" s="2">
        <v>262.57</v>
      </c>
      <c r="H62" s="17">
        <v>0</v>
      </c>
    </row>
    <row r="63" spans="1:8" ht="13.5" x14ac:dyDescent="0.25">
      <c r="A63" s="12"/>
      <c r="B63" s="11">
        <v>42090</v>
      </c>
      <c r="C63" s="2">
        <v>49.41</v>
      </c>
      <c r="D63" s="2">
        <v>25.488</v>
      </c>
      <c r="E63" s="2">
        <v>25.488</v>
      </c>
      <c r="F63" s="2">
        <v>2</v>
      </c>
      <c r="G63" s="2">
        <v>50.975999999999999</v>
      </c>
      <c r="H63" s="17">
        <v>-2.9287428114407658E-2</v>
      </c>
    </row>
    <row r="64" spans="1:8" ht="13.5" x14ac:dyDescent="0.25">
      <c r="A64" s="12"/>
      <c r="B64" s="11">
        <v>42093</v>
      </c>
      <c r="C64" s="2">
        <v>47.93</v>
      </c>
      <c r="D64" s="2">
        <v>24.725000000000001</v>
      </c>
      <c r="E64" s="2">
        <v>24.725000000000001</v>
      </c>
      <c r="F64" s="2">
        <v>2</v>
      </c>
      <c r="G64" s="2">
        <v>49.45</v>
      </c>
      <c r="H64" s="17">
        <v>-2.9935655994977956E-2</v>
      </c>
    </row>
    <row r="65" spans="1:8" ht="13.5" x14ac:dyDescent="0.25">
      <c r="A65" s="12"/>
      <c r="B65" s="11">
        <v>42094</v>
      </c>
      <c r="C65" s="2">
        <v>47.93</v>
      </c>
      <c r="D65" s="2">
        <v>24.725000000000001</v>
      </c>
      <c r="E65" s="2">
        <v>0</v>
      </c>
      <c r="F65" s="2">
        <v>0</v>
      </c>
      <c r="G65" s="2">
        <v>0</v>
      </c>
      <c r="H65" s="17">
        <v>0</v>
      </c>
    </row>
    <row r="66" spans="1:8" ht="13.5" x14ac:dyDescent="0.25">
      <c r="A66" s="12"/>
      <c r="B66" s="11">
        <v>42095</v>
      </c>
      <c r="C66" s="2">
        <v>47.93</v>
      </c>
      <c r="D66" s="2">
        <v>24.725000000000001</v>
      </c>
      <c r="E66" s="2">
        <v>0</v>
      </c>
      <c r="F66" s="2">
        <v>0</v>
      </c>
      <c r="G66" s="2">
        <v>0</v>
      </c>
      <c r="H66" s="17">
        <v>0</v>
      </c>
    </row>
    <row r="67" spans="1:8" ht="13.5" x14ac:dyDescent="0.25">
      <c r="A67" s="12"/>
      <c r="B67" s="11">
        <v>42096</v>
      </c>
      <c r="C67" s="2">
        <v>47.93</v>
      </c>
      <c r="D67" s="2">
        <v>24.725000000000001</v>
      </c>
      <c r="E67" s="2">
        <v>0</v>
      </c>
      <c r="F67" s="2">
        <v>0</v>
      </c>
      <c r="G67" s="2">
        <v>0</v>
      </c>
      <c r="H67" s="17">
        <v>0</v>
      </c>
    </row>
    <row r="68" spans="1:8" ht="13.5" x14ac:dyDescent="0.25">
      <c r="A68" s="12"/>
      <c r="B68" s="11">
        <v>42097</v>
      </c>
      <c r="C68" s="2">
        <v>47.93</v>
      </c>
      <c r="D68" s="2">
        <v>24.725000000000001</v>
      </c>
      <c r="E68" s="2">
        <v>0</v>
      </c>
      <c r="F68" s="2">
        <v>0</v>
      </c>
      <c r="G68" s="2">
        <v>0</v>
      </c>
      <c r="H68" s="17">
        <v>0</v>
      </c>
    </row>
    <row r="69" spans="1:8" ht="13.5" x14ac:dyDescent="0.25">
      <c r="A69" s="12"/>
      <c r="B69" s="11">
        <v>42100</v>
      </c>
      <c r="C69" s="2">
        <v>47.93</v>
      </c>
      <c r="D69" s="2">
        <v>24.725000000000001</v>
      </c>
      <c r="E69" s="2">
        <v>0</v>
      </c>
      <c r="F69" s="2">
        <v>0</v>
      </c>
      <c r="G69" s="2">
        <v>0</v>
      </c>
      <c r="H69" s="17">
        <v>0</v>
      </c>
    </row>
    <row r="70" spans="1:8" ht="13.5" x14ac:dyDescent="0.25">
      <c r="A70" s="12"/>
      <c r="B70" s="11">
        <v>42101</v>
      </c>
      <c r="C70" s="2">
        <v>47.93</v>
      </c>
      <c r="D70" s="2">
        <v>24.725000000000001</v>
      </c>
      <c r="E70" s="2">
        <v>0</v>
      </c>
      <c r="F70" s="2">
        <v>0</v>
      </c>
      <c r="G70" s="2">
        <v>0</v>
      </c>
      <c r="H70" s="17">
        <v>0</v>
      </c>
    </row>
    <row r="71" spans="1:8" ht="13.5" x14ac:dyDescent="0.25">
      <c r="A71" s="12"/>
      <c r="B71" s="11">
        <v>42102</v>
      </c>
      <c r="C71" s="2">
        <v>47.93</v>
      </c>
      <c r="D71" s="2">
        <v>24.725000000000001</v>
      </c>
      <c r="E71" s="2">
        <v>0</v>
      </c>
      <c r="F71" s="2">
        <v>0</v>
      </c>
      <c r="G71" s="2">
        <v>0</v>
      </c>
      <c r="H71" s="17">
        <v>0</v>
      </c>
    </row>
    <row r="72" spans="1:8" ht="13.5" x14ac:dyDescent="0.25">
      <c r="A72" s="12"/>
      <c r="B72" s="11">
        <v>42104</v>
      </c>
      <c r="C72" s="2">
        <v>47.93</v>
      </c>
      <c r="D72" s="2">
        <v>24.725000000000001</v>
      </c>
      <c r="E72" s="2">
        <v>0</v>
      </c>
      <c r="F72" s="2">
        <v>0</v>
      </c>
      <c r="G72" s="2">
        <v>0</v>
      </c>
      <c r="H72" s="17">
        <v>0</v>
      </c>
    </row>
    <row r="73" spans="1:8" ht="13.5" x14ac:dyDescent="0.25">
      <c r="A73" s="12"/>
      <c r="B73" s="11">
        <v>42107</v>
      </c>
      <c r="C73" s="2">
        <v>47.93</v>
      </c>
      <c r="D73" s="2">
        <v>24.725000000000001</v>
      </c>
      <c r="E73" s="2">
        <v>0</v>
      </c>
      <c r="F73" s="2">
        <v>0</v>
      </c>
      <c r="G73" s="2">
        <v>0</v>
      </c>
      <c r="H73" s="17">
        <v>0</v>
      </c>
    </row>
    <row r="74" spans="1:8" ht="13.5" x14ac:dyDescent="0.25">
      <c r="A74" s="12"/>
      <c r="B74" s="11">
        <v>42108</v>
      </c>
      <c r="C74" s="2">
        <v>47.93</v>
      </c>
      <c r="D74" s="2">
        <v>24.725000000000001</v>
      </c>
      <c r="E74" s="2">
        <v>0</v>
      </c>
      <c r="F74" s="2">
        <v>0</v>
      </c>
      <c r="G74" s="2">
        <v>0</v>
      </c>
      <c r="H74" s="17">
        <v>0</v>
      </c>
    </row>
    <row r="75" spans="1:8" ht="13.5" x14ac:dyDescent="0.25">
      <c r="A75" s="12"/>
      <c r="B75" s="11">
        <v>42109</v>
      </c>
      <c r="C75" s="2">
        <v>47.93</v>
      </c>
      <c r="D75" s="2">
        <v>24.725000000000001</v>
      </c>
      <c r="E75" s="2">
        <v>0</v>
      </c>
      <c r="F75" s="2">
        <v>0</v>
      </c>
      <c r="G75" s="2">
        <v>0</v>
      </c>
      <c r="H75" s="17">
        <v>0</v>
      </c>
    </row>
    <row r="76" spans="1:8" ht="13.5" x14ac:dyDescent="0.25">
      <c r="A76" s="12"/>
      <c r="B76" s="11">
        <v>42110</v>
      </c>
      <c r="C76" s="2">
        <v>47.93</v>
      </c>
      <c r="D76" s="2">
        <v>24.725000000000001</v>
      </c>
      <c r="E76" s="2">
        <v>0</v>
      </c>
      <c r="F76" s="2">
        <v>0</v>
      </c>
      <c r="G76" s="2">
        <v>0</v>
      </c>
      <c r="H76" s="17">
        <v>0</v>
      </c>
    </row>
    <row r="77" spans="1:8" ht="13.5" x14ac:dyDescent="0.25">
      <c r="A77" s="12"/>
      <c r="B77" s="11">
        <v>42111</v>
      </c>
      <c r="C77" s="2">
        <v>47.93</v>
      </c>
      <c r="D77" s="2">
        <v>24.725000000000001</v>
      </c>
      <c r="E77" s="2">
        <v>0</v>
      </c>
      <c r="F77" s="2">
        <v>0</v>
      </c>
      <c r="G77" s="2">
        <v>0</v>
      </c>
      <c r="H77" s="17">
        <v>0</v>
      </c>
    </row>
    <row r="78" spans="1:8" ht="13.5" x14ac:dyDescent="0.25">
      <c r="A78" s="12"/>
      <c r="B78" s="11">
        <v>42114</v>
      </c>
      <c r="C78" s="2">
        <v>47.93</v>
      </c>
      <c r="D78" s="2">
        <v>24.725000000000001</v>
      </c>
      <c r="E78" s="2">
        <v>0</v>
      </c>
      <c r="F78" s="2">
        <v>0</v>
      </c>
      <c r="G78" s="2">
        <v>0</v>
      </c>
      <c r="H78" s="17">
        <v>0</v>
      </c>
    </row>
    <row r="79" spans="1:8" ht="13.5" x14ac:dyDescent="0.25">
      <c r="A79" s="12"/>
      <c r="B79" s="11">
        <v>42115</v>
      </c>
      <c r="C79" s="2">
        <v>47.93</v>
      </c>
      <c r="D79" s="2">
        <v>24.725000000000001</v>
      </c>
      <c r="E79" s="2">
        <v>24.725000000000001</v>
      </c>
      <c r="F79" s="2">
        <v>140</v>
      </c>
      <c r="G79" s="2">
        <v>3461.5</v>
      </c>
      <c r="H79" s="17">
        <v>0</v>
      </c>
    </row>
    <row r="80" spans="1:8" ht="13.5" x14ac:dyDescent="0.25">
      <c r="A80" s="12"/>
      <c r="B80" s="11">
        <v>42116</v>
      </c>
      <c r="C80" s="2">
        <v>47.93</v>
      </c>
      <c r="D80" s="2">
        <v>24.725000000000001</v>
      </c>
      <c r="E80" s="2">
        <v>0</v>
      </c>
      <c r="F80" s="2">
        <v>0</v>
      </c>
      <c r="G80" s="2">
        <v>0</v>
      </c>
      <c r="H80" s="17">
        <v>0</v>
      </c>
    </row>
    <row r="81" spans="1:8" ht="13.5" x14ac:dyDescent="0.25">
      <c r="A81" s="12"/>
      <c r="B81" s="11">
        <v>42117</v>
      </c>
      <c r="C81" s="2">
        <v>47.93</v>
      </c>
      <c r="D81" s="2">
        <v>24.725000000000001</v>
      </c>
      <c r="E81" s="2">
        <v>0</v>
      </c>
      <c r="F81" s="2">
        <v>0</v>
      </c>
      <c r="G81" s="2">
        <v>0</v>
      </c>
      <c r="H81" s="17">
        <v>0</v>
      </c>
    </row>
    <row r="82" spans="1:8" ht="13.5" x14ac:dyDescent="0.25">
      <c r="A82" s="12"/>
      <c r="B82" s="11">
        <v>42118</v>
      </c>
      <c r="C82" s="2">
        <v>46.5</v>
      </c>
      <c r="D82" s="2">
        <v>23.986999999999998</v>
      </c>
      <c r="E82" s="2">
        <v>23.986999999999998</v>
      </c>
      <c r="F82" s="2">
        <v>50</v>
      </c>
      <c r="G82" s="2">
        <v>1199.3499999999999</v>
      </c>
      <c r="H82" s="17">
        <v>-2.9848331648129549E-2</v>
      </c>
    </row>
    <row r="83" spans="1:8" ht="13.5" x14ac:dyDescent="0.25">
      <c r="A83" s="12"/>
      <c r="B83" s="11">
        <v>42121</v>
      </c>
      <c r="C83" s="2">
        <v>46.5</v>
      </c>
      <c r="D83" s="2">
        <v>23.986999999999998</v>
      </c>
      <c r="E83" s="2">
        <v>0</v>
      </c>
      <c r="F83" s="2">
        <v>0</v>
      </c>
      <c r="G83" s="2">
        <v>0</v>
      </c>
      <c r="H83" s="17">
        <v>0</v>
      </c>
    </row>
    <row r="84" spans="1:8" ht="13.5" x14ac:dyDescent="0.25">
      <c r="A84" s="12"/>
      <c r="B84" s="11">
        <v>42122</v>
      </c>
      <c r="C84" s="2">
        <v>46.5</v>
      </c>
      <c r="D84" s="2">
        <v>23.986999999999998</v>
      </c>
      <c r="E84" s="2">
        <v>0</v>
      </c>
      <c r="F84" s="2">
        <v>0</v>
      </c>
      <c r="G84" s="2">
        <v>0</v>
      </c>
      <c r="H84" s="17">
        <v>0</v>
      </c>
    </row>
    <row r="85" spans="1:8" ht="13.5" x14ac:dyDescent="0.25">
      <c r="A85" s="12"/>
      <c r="B85" s="11">
        <v>42123</v>
      </c>
      <c r="C85" s="2">
        <v>46.5</v>
      </c>
      <c r="D85" s="2">
        <v>23.986999999999998</v>
      </c>
      <c r="E85" s="2">
        <v>0</v>
      </c>
      <c r="F85" s="2">
        <v>0</v>
      </c>
      <c r="G85" s="2">
        <v>0</v>
      </c>
      <c r="H85" s="17">
        <v>0</v>
      </c>
    </row>
    <row r="86" spans="1:8" ht="13.5" x14ac:dyDescent="0.25">
      <c r="A86" s="12"/>
      <c r="B86" s="11">
        <v>42124</v>
      </c>
      <c r="C86" s="2">
        <v>44.3</v>
      </c>
      <c r="D86" s="2">
        <v>23.986999999999998</v>
      </c>
      <c r="E86" s="2">
        <v>0</v>
      </c>
      <c r="F86" s="2">
        <v>0</v>
      </c>
      <c r="G86" s="2">
        <v>0</v>
      </c>
      <c r="H86" s="17">
        <v>0</v>
      </c>
    </row>
    <row r="87" spans="1:8" ht="13.5" x14ac:dyDescent="0.25">
      <c r="A87" s="12"/>
      <c r="B87" s="11">
        <v>42128</v>
      </c>
      <c r="C87" s="2">
        <v>44.3</v>
      </c>
      <c r="D87" s="2">
        <v>23.986999999999998</v>
      </c>
      <c r="E87" s="2">
        <v>0</v>
      </c>
      <c r="F87" s="2">
        <v>0</v>
      </c>
      <c r="G87" s="2">
        <v>0</v>
      </c>
      <c r="H87" s="17">
        <v>0</v>
      </c>
    </row>
    <row r="88" spans="1:8" ht="13.5" x14ac:dyDescent="0.25">
      <c r="A88" s="12"/>
      <c r="B88" s="11">
        <v>42129</v>
      </c>
      <c r="C88" s="2">
        <v>44.3</v>
      </c>
      <c r="D88" s="2">
        <v>23.986999999999998</v>
      </c>
      <c r="E88" s="2">
        <v>0</v>
      </c>
      <c r="F88" s="2">
        <v>0</v>
      </c>
      <c r="G88" s="2">
        <v>0</v>
      </c>
      <c r="H88" s="17">
        <v>0</v>
      </c>
    </row>
    <row r="89" spans="1:8" ht="13.5" x14ac:dyDescent="0.25">
      <c r="A89" s="12"/>
      <c r="B89" s="11">
        <v>42130</v>
      </c>
      <c r="C89" s="2">
        <v>44.3</v>
      </c>
      <c r="D89" s="2">
        <v>23.986999999999998</v>
      </c>
      <c r="E89" s="2">
        <v>0</v>
      </c>
      <c r="F89" s="2">
        <v>0</v>
      </c>
      <c r="G89" s="2">
        <v>0</v>
      </c>
      <c r="H89" s="17">
        <v>0</v>
      </c>
    </row>
    <row r="90" spans="1:8" ht="13.5" x14ac:dyDescent="0.25">
      <c r="A90" s="12"/>
      <c r="B90" s="11">
        <v>42131</v>
      </c>
      <c r="C90" s="2">
        <v>44.3</v>
      </c>
      <c r="D90" s="2">
        <v>23.986999999999998</v>
      </c>
      <c r="E90" s="2">
        <v>0</v>
      </c>
      <c r="F90" s="2">
        <v>0</v>
      </c>
      <c r="G90" s="2">
        <v>0</v>
      </c>
      <c r="H90" s="17">
        <v>0</v>
      </c>
    </row>
    <row r="91" spans="1:8" ht="13.5" x14ac:dyDescent="0.25">
      <c r="A91" s="12"/>
      <c r="B91" s="11">
        <v>42132</v>
      </c>
      <c r="C91" s="2">
        <v>44.3</v>
      </c>
      <c r="D91" s="2">
        <v>23.986999999999998</v>
      </c>
      <c r="E91" s="2">
        <v>0</v>
      </c>
      <c r="F91" s="2">
        <v>0</v>
      </c>
      <c r="G91" s="2">
        <v>0</v>
      </c>
      <c r="H91" s="17">
        <v>0</v>
      </c>
    </row>
    <row r="92" spans="1:8" ht="13.5" x14ac:dyDescent="0.25">
      <c r="A92" s="12"/>
      <c r="B92" s="11">
        <v>42135</v>
      </c>
      <c r="C92" s="2">
        <v>44.3</v>
      </c>
      <c r="D92" s="2">
        <v>23.986999999999998</v>
      </c>
      <c r="E92" s="2">
        <v>0</v>
      </c>
      <c r="F92" s="2">
        <v>0</v>
      </c>
      <c r="G92" s="2">
        <v>0</v>
      </c>
      <c r="H92" s="17">
        <v>0</v>
      </c>
    </row>
    <row r="93" spans="1:8" ht="13.5" x14ac:dyDescent="0.25">
      <c r="A93" s="12"/>
      <c r="B93" s="11">
        <v>42136</v>
      </c>
      <c r="C93" s="2">
        <v>44.3</v>
      </c>
      <c r="D93" s="2">
        <v>23.986999999999998</v>
      </c>
      <c r="E93" s="2">
        <v>0</v>
      </c>
      <c r="F93" s="2">
        <v>0</v>
      </c>
      <c r="G93" s="2">
        <v>0</v>
      </c>
      <c r="H93" s="17">
        <v>0</v>
      </c>
    </row>
    <row r="94" spans="1:8" ht="13.5" x14ac:dyDescent="0.25">
      <c r="A94" s="12"/>
      <c r="B94" s="11">
        <v>42137</v>
      </c>
      <c r="C94" s="2">
        <v>44.3</v>
      </c>
      <c r="D94" s="2">
        <v>23.986999999999998</v>
      </c>
      <c r="E94" s="2">
        <v>0</v>
      </c>
      <c r="F94" s="2">
        <v>0</v>
      </c>
      <c r="G94" s="2">
        <v>0</v>
      </c>
      <c r="H94" s="17">
        <v>0</v>
      </c>
    </row>
    <row r="95" spans="1:8" ht="13.5" x14ac:dyDescent="0.25">
      <c r="A95" s="12"/>
      <c r="B95" s="11">
        <v>42138</v>
      </c>
      <c r="C95" s="2">
        <v>44.3</v>
      </c>
      <c r="D95" s="2">
        <v>23.986999999999998</v>
      </c>
      <c r="E95" s="2">
        <v>0</v>
      </c>
      <c r="F95" s="2">
        <v>0</v>
      </c>
      <c r="G95" s="2">
        <v>0</v>
      </c>
      <c r="H95" s="17">
        <v>0</v>
      </c>
    </row>
    <row r="96" spans="1:8" ht="13.5" x14ac:dyDescent="0.25">
      <c r="A96" s="12"/>
      <c r="B96" s="11">
        <v>42139</v>
      </c>
      <c r="C96" s="2">
        <v>44.3</v>
      </c>
      <c r="D96" s="2">
        <v>23.986999999999998</v>
      </c>
      <c r="E96" s="2">
        <v>0</v>
      </c>
      <c r="F96" s="2">
        <v>0</v>
      </c>
      <c r="G96" s="2">
        <v>0</v>
      </c>
      <c r="H96" s="17">
        <v>0</v>
      </c>
    </row>
    <row r="97" spans="1:8" ht="13.5" x14ac:dyDescent="0.25">
      <c r="A97" s="12"/>
      <c r="B97" s="11">
        <v>42142</v>
      </c>
      <c r="C97" s="2">
        <v>44.3</v>
      </c>
      <c r="D97" s="2">
        <v>23.986999999999998</v>
      </c>
      <c r="E97" s="2">
        <v>0</v>
      </c>
      <c r="F97" s="2">
        <v>0</v>
      </c>
      <c r="G97" s="2">
        <v>0</v>
      </c>
      <c r="H97" s="17">
        <v>0</v>
      </c>
    </row>
    <row r="98" spans="1:8" ht="13.5" x14ac:dyDescent="0.25">
      <c r="A98" s="12"/>
      <c r="B98" s="11">
        <v>42143</v>
      </c>
      <c r="C98" s="2">
        <v>44.3</v>
      </c>
      <c r="D98" s="2">
        <v>23.986999999999998</v>
      </c>
      <c r="E98" s="2">
        <v>0</v>
      </c>
      <c r="F98" s="2">
        <v>0</v>
      </c>
      <c r="G98" s="2">
        <v>0</v>
      </c>
      <c r="H98" s="17">
        <v>0</v>
      </c>
    </row>
    <row r="99" spans="1:8" ht="13.5" x14ac:dyDescent="0.25">
      <c r="A99" s="12"/>
      <c r="B99" s="11">
        <v>42144</v>
      </c>
      <c r="C99" s="2">
        <v>44.3</v>
      </c>
      <c r="D99" s="2">
        <v>23.986999999999998</v>
      </c>
      <c r="E99" s="2">
        <v>0</v>
      </c>
      <c r="F99" s="2">
        <v>0</v>
      </c>
      <c r="G99" s="2">
        <v>0</v>
      </c>
      <c r="H99" s="17">
        <v>0</v>
      </c>
    </row>
    <row r="100" spans="1:8" ht="13.5" x14ac:dyDescent="0.25">
      <c r="A100" s="12"/>
      <c r="B100" s="11">
        <v>42145</v>
      </c>
      <c r="C100" s="2">
        <v>44.3</v>
      </c>
      <c r="D100" s="2">
        <v>23.986999999999998</v>
      </c>
      <c r="E100" s="2">
        <v>0</v>
      </c>
      <c r="F100" s="2">
        <v>0</v>
      </c>
      <c r="G100" s="2">
        <v>0</v>
      </c>
      <c r="H100" s="17">
        <v>0</v>
      </c>
    </row>
    <row r="101" spans="1:8" ht="13.5" x14ac:dyDescent="0.25">
      <c r="A101" s="12"/>
      <c r="B101" s="11">
        <v>42146</v>
      </c>
      <c r="C101" s="2">
        <v>44.3</v>
      </c>
      <c r="D101" s="2">
        <v>23.986999999999998</v>
      </c>
      <c r="E101" s="2">
        <v>0</v>
      </c>
      <c r="F101" s="2">
        <v>0</v>
      </c>
      <c r="G101" s="2">
        <v>0</v>
      </c>
      <c r="H101" s="17">
        <v>0</v>
      </c>
    </row>
    <row r="102" spans="1:8" ht="13.5" x14ac:dyDescent="0.25">
      <c r="A102" s="12"/>
      <c r="B102" s="11">
        <v>42149</v>
      </c>
      <c r="C102" s="2">
        <v>44.3</v>
      </c>
      <c r="D102" s="2">
        <v>23.986999999999998</v>
      </c>
      <c r="E102" s="2">
        <v>0</v>
      </c>
      <c r="F102" s="2">
        <v>0</v>
      </c>
      <c r="G102" s="2">
        <v>0</v>
      </c>
      <c r="H102" s="17">
        <v>0</v>
      </c>
    </row>
    <row r="103" spans="1:8" ht="13.5" x14ac:dyDescent="0.25">
      <c r="A103" s="12"/>
      <c r="B103" s="11">
        <v>42150</v>
      </c>
      <c r="C103" s="2">
        <v>44.3</v>
      </c>
      <c r="D103" s="2">
        <v>23.986999999999998</v>
      </c>
      <c r="E103" s="2">
        <v>0</v>
      </c>
      <c r="F103" s="2">
        <v>0</v>
      </c>
      <c r="G103" s="2">
        <v>0</v>
      </c>
      <c r="H103" s="17">
        <v>0</v>
      </c>
    </row>
    <row r="104" spans="1:8" ht="13.5" x14ac:dyDescent="0.25">
      <c r="A104" s="12"/>
      <c r="B104" s="11">
        <v>42151</v>
      </c>
      <c r="C104" s="2">
        <v>44.3</v>
      </c>
      <c r="D104" s="2">
        <v>23.986999999999998</v>
      </c>
      <c r="E104" s="2">
        <v>0</v>
      </c>
      <c r="F104" s="2">
        <v>0</v>
      </c>
      <c r="G104" s="2">
        <v>0</v>
      </c>
      <c r="H104" s="17">
        <v>0</v>
      </c>
    </row>
    <row r="105" spans="1:8" ht="13.5" x14ac:dyDescent="0.25">
      <c r="A105" s="12"/>
      <c r="B105" s="11">
        <v>42152</v>
      </c>
      <c r="C105" s="2">
        <v>44.3</v>
      </c>
      <c r="D105" s="2">
        <v>23.986999999999998</v>
      </c>
      <c r="E105" s="2">
        <v>0</v>
      </c>
      <c r="F105" s="2">
        <v>0</v>
      </c>
      <c r="G105" s="2">
        <v>0</v>
      </c>
      <c r="H105" s="17">
        <v>0</v>
      </c>
    </row>
    <row r="106" spans="1:8" ht="13.5" x14ac:dyDescent="0.25">
      <c r="A106" s="12"/>
      <c r="B106" s="11">
        <v>42153</v>
      </c>
      <c r="C106" s="2">
        <v>44.3</v>
      </c>
      <c r="D106" s="2">
        <v>23.986999999999998</v>
      </c>
      <c r="E106" s="2">
        <v>0</v>
      </c>
      <c r="F106" s="2">
        <v>0</v>
      </c>
      <c r="G106" s="2">
        <v>0</v>
      </c>
      <c r="H106" s="17">
        <v>0</v>
      </c>
    </row>
    <row r="107" spans="1:8" ht="13.5" x14ac:dyDescent="0.25">
      <c r="A107" s="12"/>
      <c r="B107" s="11">
        <v>42156</v>
      </c>
      <c r="C107" s="2">
        <v>44.3</v>
      </c>
      <c r="D107" s="2">
        <v>23.986999999999998</v>
      </c>
      <c r="E107" s="2">
        <v>0</v>
      </c>
      <c r="F107" s="2">
        <v>0</v>
      </c>
      <c r="G107" s="2">
        <v>0</v>
      </c>
      <c r="H107" s="17">
        <v>0</v>
      </c>
    </row>
    <row r="108" spans="1:8" ht="13.5" x14ac:dyDescent="0.25">
      <c r="A108" s="12"/>
      <c r="B108" s="11">
        <v>42157</v>
      </c>
      <c r="C108" s="2">
        <v>44.3</v>
      </c>
      <c r="D108" s="2">
        <v>23.986999999999998</v>
      </c>
      <c r="E108" s="2">
        <v>0</v>
      </c>
      <c r="F108" s="2">
        <v>0</v>
      </c>
      <c r="G108" s="2">
        <v>0</v>
      </c>
      <c r="H108" s="17">
        <v>0</v>
      </c>
    </row>
    <row r="109" spans="1:8" ht="13.5" x14ac:dyDescent="0.25">
      <c r="A109" s="12"/>
      <c r="B109" s="11">
        <v>42158</v>
      </c>
      <c r="C109" s="2">
        <v>44.3</v>
      </c>
      <c r="D109" s="2">
        <v>23.986999999999998</v>
      </c>
      <c r="E109" s="2">
        <v>0</v>
      </c>
      <c r="F109" s="2">
        <v>0</v>
      </c>
      <c r="G109" s="2">
        <v>0</v>
      </c>
      <c r="H109" s="17">
        <v>0</v>
      </c>
    </row>
    <row r="110" spans="1:8" ht="13.5" x14ac:dyDescent="0.25">
      <c r="A110" s="12"/>
      <c r="B110" s="11">
        <v>42159</v>
      </c>
      <c r="C110" s="2">
        <v>44.3</v>
      </c>
      <c r="D110" s="2">
        <v>23.986999999999998</v>
      </c>
      <c r="E110" s="2">
        <v>0</v>
      </c>
      <c r="F110" s="2">
        <v>0</v>
      </c>
      <c r="G110" s="2">
        <v>0</v>
      </c>
      <c r="H110" s="17">
        <v>0</v>
      </c>
    </row>
    <row r="111" spans="1:8" ht="13.5" x14ac:dyDescent="0.25">
      <c r="A111" s="12"/>
      <c r="B111" s="11">
        <v>42160</v>
      </c>
      <c r="C111" s="2">
        <v>44.3</v>
      </c>
      <c r="D111" s="2">
        <v>23.986999999999998</v>
      </c>
      <c r="E111" s="2">
        <v>0</v>
      </c>
      <c r="F111" s="2">
        <v>0</v>
      </c>
      <c r="G111" s="2">
        <v>0</v>
      </c>
      <c r="H111" s="17">
        <v>0</v>
      </c>
    </row>
    <row r="112" spans="1:8" ht="13.5" x14ac:dyDescent="0.25">
      <c r="A112" s="12"/>
      <c r="B112" s="11">
        <v>42163</v>
      </c>
      <c r="C112" s="2">
        <v>44.3</v>
      </c>
      <c r="D112" s="2">
        <v>23.986999999999998</v>
      </c>
      <c r="E112" s="2">
        <v>23.986999999999998</v>
      </c>
      <c r="F112" s="2">
        <v>6</v>
      </c>
      <c r="G112" s="2">
        <v>143.922</v>
      </c>
      <c r="H112" s="17">
        <v>0</v>
      </c>
    </row>
    <row r="113" spans="1:8" ht="13.5" x14ac:dyDescent="0.25">
      <c r="A113" s="12"/>
      <c r="B113" s="11">
        <v>42164</v>
      </c>
      <c r="C113" s="2">
        <v>44.3</v>
      </c>
      <c r="D113" s="2">
        <v>23.986999999999998</v>
      </c>
      <c r="E113" s="2">
        <v>23.986999999999998</v>
      </c>
      <c r="F113" s="2">
        <v>5</v>
      </c>
      <c r="G113" s="2">
        <v>119.93499999999999</v>
      </c>
      <c r="H113" s="17">
        <v>0</v>
      </c>
    </row>
    <row r="114" spans="1:8" ht="13.5" x14ac:dyDescent="0.25">
      <c r="A114" s="12"/>
      <c r="B114" s="11">
        <v>42165</v>
      </c>
      <c r="C114" s="2">
        <v>44.3</v>
      </c>
      <c r="D114" s="2">
        <v>23.986999999999998</v>
      </c>
      <c r="E114" s="2">
        <v>0</v>
      </c>
      <c r="F114" s="2">
        <v>0</v>
      </c>
      <c r="G114" s="2">
        <v>0</v>
      </c>
      <c r="H114" s="17">
        <v>0</v>
      </c>
    </row>
    <row r="115" spans="1:8" ht="13.5" x14ac:dyDescent="0.25">
      <c r="A115" s="12"/>
      <c r="B115" s="11">
        <v>42166</v>
      </c>
      <c r="C115" s="2">
        <v>44.3</v>
      </c>
      <c r="D115" s="2">
        <v>23.986999999999998</v>
      </c>
      <c r="E115" s="2">
        <v>0</v>
      </c>
      <c r="F115" s="2">
        <v>0</v>
      </c>
      <c r="G115" s="2">
        <v>0</v>
      </c>
      <c r="H115" s="17">
        <v>0</v>
      </c>
    </row>
    <row r="116" spans="1:8" ht="13.5" x14ac:dyDescent="0.25">
      <c r="A116" s="12"/>
      <c r="B116" s="11">
        <v>42167</v>
      </c>
      <c r="C116" s="2">
        <v>44.3</v>
      </c>
      <c r="D116" s="2">
        <v>23.986999999999998</v>
      </c>
      <c r="E116" s="2">
        <v>0</v>
      </c>
      <c r="F116" s="2">
        <v>0</v>
      </c>
      <c r="G116" s="2">
        <v>0</v>
      </c>
      <c r="H116" s="17">
        <v>0</v>
      </c>
    </row>
    <row r="117" spans="1:8" ht="13.5" x14ac:dyDescent="0.25">
      <c r="A117" s="12"/>
      <c r="B117" s="11">
        <v>42170</v>
      </c>
      <c r="C117" s="2">
        <v>44.3</v>
      </c>
      <c r="D117" s="2">
        <v>23.986999999999998</v>
      </c>
      <c r="E117" s="2">
        <v>0</v>
      </c>
      <c r="F117" s="2">
        <v>0</v>
      </c>
      <c r="G117" s="2">
        <v>0</v>
      </c>
      <c r="H117" s="17">
        <v>0</v>
      </c>
    </row>
    <row r="118" spans="1:8" ht="13.5" x14ac:dyDescent="0.25">
      <c r="A118" s="12"/>
      <c r="B118" s="11">
        <v>42171</v>
      </c>
      <c r="C118" s="2">
        <v>44.3</v>
      </c>
      <c r="D118" s="2">
        <v>23.986999999999998</v>
      </c>
      <c r="E118" s="2">
        <v>0</v>
      </c>
      <c r="F118" s="2">
        <v>0</v>
      </c>
      <c r="G118" s="2">
        <v>0</v>
      </c>
      <c r="H118" s="17">
        <v>0</v>
      </c>
    </row>
    <row r="119" spans="1:8" ht="13.5" x14ac:dyDescent="0.25">
      <c r="A119" s="12"/>
      <c r="B119" s="11">
        <v>42172</v>
      </c>
      <c r="C119" s="2">
        <v>44.3</v>
      </c>
      <c r="D119" s="2">
        <v>23.986999999999998</v>
      </c>
      <c r="E119" s="2">
        <v>0</v>
      </c>
      <c r="F119" s="2">
        <v>0</v>
      </c>
      <c r="G119" s="2">
        <v>0</v>
      </c>
      <c r="H119" s="17">
        <v>0</v>
      </c>
    </row>
    <row r="120" spans="1:8" ht="13.5" x14ac:dyDescent="0.25">
      <c r="A120" s="12"/>
      <c r="B120" s="11">
        <v>42173</v>
      </c>
      <c r="C120" s="2">
        <v>44.3</v>
      </c>
      <c r="D120" s="2">
        <v>23.986999999999998</v>
      </c>
      <c r="E120" s="2">
        <v>0</v>
      </c>
      <c r="F120" s="2">
        <v>0</v>
      </c>
      <c r="G120" s="2">
        <v>0</v>
      </c>
      <c r="H120" s="17">
        <v>0</v>
      </c>
    </row>
    <row r="121" spans="1:8" ht="13.5" x14ac:dyDescent="0.25">
      <c r="A121" s="12"/>
      <c r="B121" s="11">
        <v>42174</v>
      </c>
      <c r="C121" s="2">
        <v>44.3</v>
      </c>
      <c r="D121" s="2">
        <v>23.986999999999998</v>
      </c>
      <c r="E121" s="2">
        <v>0</v>
      </c>
      <c r="F121" s="2">
        <v>0</v>
      </c>
      <c r="G121" s="2">
        <v>0</v>
      </c>
      <c r="H121" s="17">
        <v>0</v>
      </c>
    </row>
    <row r="122" spans="1:8" ht="13.5" x14ac:dyDescent="0.25">
      <c r="A122" s="12"/>
      <c r="B122" s="11">
        <v>42177</v>
      </c>
      <c r="C122" s="2">
        <v>44.3</v>
      </c>
      <c r="D122" s="2">
        <v>23.986999999999998</v>
      </c>
      <c r="E122" s="2">
        <v>0</v>
      </c>
      <c r="F122" s="2">
        <v>0</v>
      </c>
      <c r="G122" s="2">
        <v>0</v>
      </c>
      <c r="H122" s="17">
        <v>0</v>
      </c>
    </row>
    <row r="123" spans="1:8" ht="13.5" x14ac:dyDescent="0.25">
      <c r="A123" s="12"/>
      <c r="B123" s="11">
        <v>42178</v>
      </c>
      <c r="C123" s="2">
        <v>44.3</v>
      </c>
      <c r="D123" s="2">
        <v>23.986999999999998</v>
      </c>
      <c r="E123" s="2">
        <v>0</v>
      </c>
      <c r="F123" s="2">
        <v>0</v>
      </c>
      <c r="G123" s="2">
        <v>0</v>
      </c>
      <c r="H123" s="17">
        <v>0</v>
      </c>
    </row>
    <row r="124" spans="1:8" ht="13.5" x14ac:dyDescent="0.25">
      <c r="A124" s="12"/>
      <c r="B124" s="11">
        <v>42179</v>
      </c>
      <c r="C124" s="2">
        <v>44.3</v>
      </c>
      <c r="D124" s="2">
        <v>23.986999999999998</v>
      </c>
      <c r="E124" s="2">
        <v>0</v>
      </c>
      <c r="F124" s="2">
        <v>0</v>
      </c>
      <c r="G124" s="2">
        <v>0</v>
      </c>
      <c r="H124" s="17">
        <v>0</v>
      </c>
    </row>
    <row r="125" spans="1:8" ht="13.5" x14ac:dyDescent="0.25">
      <c r="A125" s="12"/>
      <c r="B125" s="11">
        <v>42180</v>
      </c>
      <c r="C125" s="2">
        <v>44.3</v>
      </c>
      <c r="D125" s="2">
        <v>23.986999999999998</v>
      </c>
      <c r="E125" s="2">
        <v>0</v>
      </c>
      <c r="F125" s="2">
        <v>0</v>
      </c>
      <c r="G125" s="2">
        <v>0</v>
      </c>
      <c r="H125" s="17">
        <v>0</v>
      </c>
    </row>
    <row r="126" spans="1:8" ht="13.5" x14ac:dyDescent="0.25">
      <c r="A126" s="12"/>
      <c r="B126" s="11">
        <v>42181</v>
      </c>
      <c r="C126" s="2">
        <v>44.3</v>
      </c>
      <c r="D126" s="2">
        <v>23.986999999999998</v>
      </c>
      <c r="E126" s="2">
        <v>0</v>
      </c>
      <c r="F126" s="2">
        <v>0</v>
      </c>
      <c r="G126" s="2">
        <v>0</v>
      </c>
      <c r="H126" s="17">
        <v>0</v>
      </c>
    </row>
    <row r="127" spans="1:8" ht="13.5" x14ac:dyDescent="0.25">
      <c r="A127" s="12"/>
      <c r="B127" s="11">
        <v>42184</v>
      </c>
      <c r="C127" s="2">
        <v>44.3</v>
      </c>
      <c r="D127" s="2">
        <v>23.986999999999998</v>
      </c>
      <c r="E127" s="2">
        <v>0</v>
      </c>
      <c r="F127" s="2">
        <v>0</v>
      </c>
      <c r="G127" s="2">
        <v>0</v>
      </c>
      <c r="H127" s="17">
        <v>0</v>
      </c>
    </row>
    <row r="128" spans="1:8" ht="13.5" x14ac:dyDescent="0.25">
      <c r="A128" s="12"/>
      <c r="B128" s="11">
        <v>42185</v>
      </c>
      <c r="C128" s="2">
        <v>44.3</v>
      </c>
      <c r="D128" s="2">
        <v>23.986999999999998</v>
      </c>
      <c r="E128" s="2">
        <v>0</v>
      </c>
      <c r="F128" s="2">
        <v>0</v>
      </c>
      <c r="G128" s="2">
        <v>0</v>
      </c>
      <c r="H128" s="17">
        <v>0</v>
      </c>
    </row>
    <row r="129" spans="1:8" ht="13.5" x14ac:dyDescent="0.25">
      <c r="A129" s="12"/>
      <c r="B129" s="11">
        <v>42186</v>
      </c>
      <c r="C129" s="2">
        <v>44.3</v>
      </c>
      <c r="D129" s="2">
        <v>23.986999999999998</v>
      </c>
      <c r="E129" s="2">
        <v>0</v>
      </c>
      <c r="F129" s="2">
        <v>0</v>
      </c>
      <c r="G129" s="2">
        <v>0</v>
      </c>
      <c r="H129" s="17">
        <v>0</v>
      </c>
    </row>
    <row r="130" spans="1:8" ht="13.5" x14ac:dyDescent="0.25">
      <c r="A130" s="12"/>
      <c r="B130" s="11">
        <v>42187</v>
      </c>
      <c r="C130" s="2">
        <v>44.3</v>
      </c>
      <c r="D130" s="2">
        <v>23.986999999999998</v>
      </c>
      <c r="E130" s="2">
        <v>0</v>
      </c>
      <c r="F130" s="2">
        <v>0</v>
      </c>
      <c r="G130" s="2">
        <v>0</v>
      </c>
      <c r="H130" s="17">
        <v>0</v>
      </c>
    </row>
    <row r="131" spans="1:8" ht="13.5" x14ac:dyDescent="0.25">
      <c r="A131" s="12"/>
      <c r="B131" s="11">
        <v>42188</v>
      </c>
      <c r="C131" s="2">
        <v>44.3</v>
      </c>
      <c r="D131" s="2">
        <v>23.986999999999998</v>
      </c>
      <c r="E131" s="2">
        <v>0</v>
      </c>
      <c r="F131" s="2">
        <v>0</v>
      </c>
      <c r="G131" s="2">
        <v>0</v>
      </c>
      <c r="H131" s="17">
        <v>0</v>
      </c>
    </row>
    <row r="132" spans="1:8" ht="13.5" x14ac:dyDescent="0.25">
      <c r="A132" s="12"/>
      <c r="B132" s="11">
        <v>42191</v>
      </c>
      <c r="C132" s="2">
        <v>44.3</v>
      </c>
      <c r="D132" s="2">
        <v>23.986999999999998</v>
      </c>
      <c r="E132" s="2">
        <v>0</v>
      </c>
      <c r="F132" s="2">
        <v>0</v>
      </c>
      <c r="G132" s="2">
        <v>0</v>
      </c>
      <c r="H132" s="17">
        <v>0</v>
      </c>
    </row>
    <row r="133" spans="1:8" ht="13.5" x14ac:dyDescent="0.25">
      <c r="A133" s="12"/>
      <c r="B133" s="11">
        <v>42192</v>
      </c>
      <c r="C133" s="2">
        <v>44.3</v>
      </c>
      <c r="D133" s="2">
        <v>23.986999999999998</v>
      </c>
      <c r="E133" s="2">
        <v>0</v>
      </c>
      <c r="F133" s="2">
        <v>0</v>
      </c>
      <c r="G133" s="2">
        <v>0</v>
      </c>
      <c r="H133" s="17">
        <v>0</v>
      </c>
    </row>
    <row r="134" spans="1:8" ht="13.5" x14ac:dyDescent="0.25">
      <c r="A134" s="12"/>
      <c r="B134" s="11">
        <v>42193</v>
      </c>
      <c r="C134" s="2">
        <v>44.3</v>
      </c>
      <c r="D134" s="2">
        <v>23.986999999999998</v>
      </c>
      <c r="E134" s="2">
        <v>0</v>
      </c>
      <c r="F134" s="2">
        <v>0</v>
      </c>
      <c r="G134" s="2">
        <v>0</v>
      </c>
      <c r="H134" s="17">
        <v>0</v>
      </c>
    </row>
    <row r="135" spans="1:8" ht="13.5" x14ac:dyDescent="0.25">
      <c r="A135" s="12"/>
      <c r="B135" s="11">
        <v>42194</v>
      </c>
      <c r="C135" s="2">
        <v>44.3</v>
      </c>
      <c r="D135" s="2">
        <v>23.986999999999998</v>
      </c>
      <c r="E135" s="2">
        <v>0</v>
      </c>
      <c r="F135" s="2">
        <v>0</v>
      </c>
      <c r="G135" s="2">
        <v>0</v>
      </c>
      <c r="H135" s="17">
        <v>0</v>
      </c>
    </row>
    <row r="136" spans="1:8" ht="13.5" x14ac:dyDescent="0.25">
      <c r="A136" s="12"/>
      <c r="B136" s="11">
        <v>42195</v>
      </c>
      <c r="C136" s="2">
        <v>44.3</v>
      </c>
      <c r="D136" s="2">
        <v>23.986999999999998</v>
      </c>
      <c r="E136" s="2">
        <v>0</v>
      </c>
      <c r="F136" s="2">
        <v>0</v>
      </c>
      <c r="G136" s="2">
        <v>0</v>
      </c>
      <c r="H136" s="17">
        <v>0</v>
      </c>
    </row>
    <row r="137" spans="1:8" ht="13.5" x14ac:dyDescent="0.25">
      <c r="A137" s="12"/>
      <c r="B137" s="11">
        <v>42198</v>
      </c>
      <c r="C137" s="2">
        <v>44.3</v>
      </c>
      <c r="D137" s="2">
        <v>23.986999999999998</v>
      </c>
      <c r="E137" s="2">
        <v>0</v>
      </c>
      <c r="F137" s="2">
        <v>0</v>
      </c>
      <c r="G137" s="2">
        <v>0</v>
      </c>
      <c r="H137" s="17">
        <v>0</v>
      </c>
    </row>
    <row r="138" spans="1:8" ht="13.5" x14ac:dyDescent="0.25">
      <c r="A138" s="12"/>
      <c r="B138" s="11">
        <v>42199</v>
      </c>
      <c r="C138" s="2">
        <v>44.3</v>
      </c>
      <c r="D138" s="2">
        <v>23.986999999999998</v>
      </c>
      <c r="E138" s="2">
        <v>0</v>
      </c>
      <c r="F138" s="2">
        <v>0</v>
      </c>
      <c r="G138" s="2">
        <v>0</v>
      </c>
      <c r="H138" s="17">
        <v>0</v>
      </c>
    </row>
    <row r="139" spans="1:8" ht="13.5" x14ac:dyDescent="0.25">
      <c r="A139" s="12"/>
      <c r="B139" s="11">
        <v>42200</v>
      </c>
      <c r="C139" s="2">
        <v>44.3</v>
      </c>
      <c r="D139" s="2">
        <v>23.986999999999998</v>
      </c>
      <c r="E139" s="2">
        <v>0</v>
      </c>
      <c r="F139" s="2">
        <v>0</v>
      </c>
      <c r="G139" s="2">
        <v>0</v>
      </c>
      <c r="H139" s="17">
        <v>0</v>
      </c>
    </row>
    <row r="140" spans="1:8" ht="13.5" x14ac:dyDescent="0.25">
      <c r="A140" s="12"/>
      <c r="B140" s="11">
        <v>42201</v>
      </c>
      <c r="C140" s="2">
        <v>44.3</v>
      </c>
      <c r="D140" s="2">
        <v>23.986999999999998</v>
      </c>
      <c r="E140" s="2">
        <v>0</v>
      </c>
      <c r="F140" s="2">
        <v>0</v>
      </c>
      <c r="G140" s="2">
        <v>0</v>
      </c>
      <c r="H140" s="17">
        <v>0</v>
      </c>
    </row>
    <row r="141" spans="1:8" ht="13.5" x14ac:dyDescent="0.25">
      <c r="A141" s="12"/>
      <c r="B141" s="11">
        <v>42205</v>
      </c>
      <c r="C141" s="2">
        <v>44.3</v>
      </c>
      <c r="D141" s="2">
        <v>23.986999999999998</v>
      </c>
      <c r="E141" s="2">
        <v>0</v>
      </c>
      <c r="F141" s="2">
        <v>0</v>
      </c>
      <c r="G141" s="2">
        <v>0</v>
      </c>
      <c r="H141" s="17">
        <v>0</v>
      </c>
    </row>
    <row r="142" spans="1:8" ht="13.5" x14ac:dyDescent="0.25">
      <c r="A142" s="12"/>
      <c r="B142" s="11">
        <v>42206</v>
      </c>
      <c r="C142" s="2">
        <v>44.3</v>
      </c>
      <c r="D142" s="2">
        <v>23.986999999999998</v>
      </c>
      <c r="E142" s="2">
        <v>0</v>
      </c>
      <c r="F142" s="2">
        <v>0</v>
      </c>
      <c r="G142" s="2">
        <v>0</v>
      </c>
      <c r="H142" s="17">
        <v>0</v>
      </c>
    </row>
    <row r="143" spans="1:8" ht="13.5" x14ac:dyDescent="0.25">
      <c r="A143" s="12"/>
      <c r="B143" s="11">
        <v>42207</v>
      </c>
      <c r="C143" s="2">
        <v>43</v>
      </c>
      <c r="D143" s="2">
        <v>23.283000000000001</v>
      </c>
      <c r="E143" s="2">
        <v>23.283000000000001</v>
      </c>
      <c r="F143" s="2">
        <v>99</v>
      </c>
      <c r="G143" s="2">
        <v>2305.0170000000003</v>
      </c>
      <c r="H143" s="17">
        <v>-2.9349230833367955E-2</v>
      </c>
    </row>
    <row r="144" spans="1:8" ht="13.5" x14ac:dyDescent="0.25">
      <c r="A144" s="12"/>
      <c r="B144" s="11">
        <v>42208</v>
      </c>
      <c r="C144" s="2">
        <v>43</v>
      </c>
      <c r="D144" s="2">
        <v>23.283000000000001</v>
      </c>
      <c r="E144" s="2">
        <v>0</v>
      </c>
      <c r="F144" s="2">
        <v>0</v>
      </c>
      <c r="G144" s="2">
        <v>0</v>
      </c>
      <c r="H144" s="17">
        <v>0</v>
      </c>
    </row>
    <row r="145" spans="1:8" ht="13.5" x14ac:dyDescent="0.25">
      <c r="A145" s="12"/>
      <c r="B145" s="11">
        <v>42209</v>
      </c>
      <c r="C145" s="2">
        <v>43</v>
      </c>
      <c r="D145" s="2">
        <v>23.283000000000001</v>
      </c>
      <c r="E145" s="2">
        <v>0</v>
      </c>
      <c r="F145" s="2">
        <v>0</v>
      </c>
      <c r="G145" s="2">
        <v>0</v>
      </c>
      <c r="H145" s="17">
        <v>0</v>
      </c>
    </row>
    <row r="146" spans="1:8" ht="13.5" x14ac:dyDescent="0.25">
      <c r="A146" s="12"/>
      <c r="B146" s="11">
        <v>42212</v>
      </c>
      <c r="C146" s="2">
        <v>43</v>
      </c>
      <c r="D146" s="2">
        <v>23.283000000000001</v>
      </c>
      <c r="E146" s="2">
        <v>0</v>
      </c>
      <c r="F146" s="2">
        <v>0</v>
      </c>
      <c r="G146" s="2">
        <v>0</v>
      </c>
      <c r="H146" s="17">
        <v>0</v>
      </c>
    </row>
    <row r="147" spans="1:8" ht="13.5" x14ac:dyDescent="0.25">
      <c r="A147" s="12"/>
      <c r="B147" s="11">
        <v>42213</v>
      </c>
      <c r="C147" s="2">
        <v>43</v>
      </c>
      <c r="D147" s="2">
        <v>23.283000000000001</v>
      </c>
      <c r="E147" s="2">
        <v>0</v>
      </c>
      <c r="F147" s="2">
        <v>0</v>
      </c>
      <c r="G147" s="2">
        <v>0</v>
      </c>
      <c r="H147" s="17">
        <v>0</v>
      </c>
    </row>
    <row r="148" spans="1:8" ht="13.5" x14ac:dyDescent="0.25">
      <c r="A148" s="12"/>
      <c r="B148" s="11">
        <v>42214</v>
      </c>
      <c r="C148" s="2">
        <v>43</v>
      </c>
      <c r="D148" s="2">
        <v>23.283000000000001</v>
      </c>
      <c r="E148" s="2">
        <v>0</v>
      </c>
      <c r="F148" s="2">
        <v>0</v>
      </c>
      <c r="G148" s="2">
        <v>0</v>
      </c>
      <c r="H148" s="17">
        <v>0</v>
      </c>
    </row>
    <row r="149" spans="1:8" ht="13.5" x14ac:dyDescent="0.25">
      <c r="A149" s="12"/>
      <c r="B149" s="11">
        <v>42215</v>
      </c>
      <c r="C149" s="2">
        <v>43</v>
      </c>
      <c r="D149" s="2">
        <v>23.283000000000001</v>
      </c>
      <c r="E149" s="2">
        <v>0</v>
      </c>
      <c r="F149" s="2">
        <v>0</v>
      </c>
      <c r="G149" s="2">
        <v>0</v>
      </c>
      <c r="H149" s="17">
        <v>0</v>
      </c>
    </row>
    <row r="150" spans="1:8" ht="13.5" x14ac:dyDescent="0.25">
      <c r="A150" s="12"/>
      <c r="B150" s="11">
        <v>42216</v>
      </c>
      <c r="C150" s="2">
        <v>43</v>
      </c>
      <c r="D150" s="2">
        <v>23.283000000000001</v>
      </c>
      <c r="E150" s="2">
        <v>0</v>
      </c>
      <c r="F150" s="2">
        <v>0</v>
      </c>
      <c r="G150" s="2">
        <v>0</v>
      </c>
      <c r="H150" s="17">
        <v>0</v>
      </c>
    </row>
    <row r="151" spans="1:8" ht="13.5" x14ac:dyDescent="0.25">
      <c r="A151" s="12"/>
      <c r="B151" s="11">
        <v>42219</v>
      </c>
      <c r="C151" s="2">
        <v>43</v>
      </c>
      <c r="D151" s="2">
        <v>23.283000000000001</v>
      </c>
      <c r="E151" s="2">
        <v>0</v>
      </c>
      <c r="F151" s="2">
        <v>0</v>
      </c>
      <c r="G151" s="2">
        <v>0</v>
      </c>
      <c r="H151" s="17">
        <v>0</v>
      </c>
    </row>
    <row r="152" spans="1:8" ht="13.5" x14ac:dyDescent="0.25">
      <c r="A152" s="12"/>
      <c r="B152" s="11">
        <v>42220</v>
      </c>
      <c r="C152" s="2">
        <v>43</v>
      </c>
      <c r="D152" s="2">
        <v>23.283000000000001</v>
      </c>
      <c r="E152" s="2">
        <v>0</v>
      </c>
      <c r="F152" s="2">
        <v>0</v>
      </c>
      <c r="G152" s="2">
        <v>0</v>
      </c>
      <c r="H152" s="17">
        <v>0</v>
      </c>
    </row>
    <row r="153" spans="1:8" ht="13.5" x14ac:dyDescent="0.25">
      <c r="A153" s="12"/>
      <c r="B153" s="11">
        <v>42221</v>
      </c>
      <c r="C153" s="2">
        <v>43</v>
      </c>
      <c r="D153" s="2">
        <v>23.283000000000001</v>
      </c>
      <c r="E153" s="2">
        <v>0</v>
      </c>
      <c r="F153" s="2">
        <v>0</v>
      </c>
      <c r="G153" s="2">
        <v>0</v>
      </c>
      <c r="H153" s="17">
        <v>0</v>
      </c>
    </row>
    <row r="154" spans="1:8" ht="13.5" x14ac:dyDescent="0.25">
      <c r="A154" s="12"/>
      <c r="B154" s="11">
        <v>42222</v>
      </c>
      <c r="C154" s="2">
        <v>43</v>
      </c>
      <c r="D154" s="2">
        <v>23.283000000000001</v>
      </c>
      <c r="E154" s="2">
        <v>0</v>
      </c>
      <c r="F154" s="2">
        <v>0</v>
      </c>
      <c r="G154" s="2">
        <v>0</v>
      </c>
      <c r="H154" s="17">
        <v>0</v>
      </c>
    </row>
    <row r="155" spans="1:8" ht="13.5" x14ac:dyDescent="0.25">
      <c r="A155" s="12"/>
      <c r="B155" s="11">
        <v>42223</v>
      </c>
      <c r="C155" s="2">
        <v>43</v>
      </c>
      <c r="D155" s="2">
        <v>23.283000000000001</v>
      </c>
      <c r="E155" s="2">
        <v>0</v>
      </c>
      <c r="F155" s="2">
        <v>0</v>
      </c>
      <c r="G155" s="2">
        <v>0</v>
      </c>
      <c r="H155" s="17">
        <v>0</v>
      </c>
    </row>
    <row r="156" spans="1:8" ht="13.5" x14ac:dyDescent="0.25">
      <c r="A156" s="12"/>
      <c r="B156" s="11">
        <v>42226</v>
      </c>
      <c r="C156" s="2">
        <v>43</v>
      </c>
      <c r="D156" s="2">
        <v>23.283000000000001</v>
      </c>
      <c r="E156" s="2">
        <v>0</v>
      </c>
      <c r="F156" s="2">
        <v>0</v>
      </c>
      <c r="G156" s="2">
        <v>0</v>
      </c>
      <c r="H156" s="17">
        <v>0</v>
      </c>
    </row>
    <row r="157" spans="1:8" ht="13.5" x14ac:dyDescent="0.25">
      <c r="A157" s="12"/>
      <c r="B157" s="11">
        <v>42227</v>
      </c>
      <c r="C157" s="2">
        <v>43</v>
      </c>
      <c r="D157" s="2">
        <v>23.283000000000001</v>
      </c>
      <c r="E157" s="2">
        <v>0</v>
      </c>
      <c r="F157" s="2">
        <v>0</v>
      </c>
      <c r="G157" s="2">
        <v>0</v>
      </c>
      <c r="H157" s="17">
        <v>0</v>
      </c>
    </row>
    <row r="158" spans="1:8" ht="13.5" x14ac:dyDescent="0.25">
      <c r="A158" s="12"/>
      <c r="B158" s="11">
        <v>42228</v>
      </c>
      <c r="C158" s="2">
        <v>43</v>
      </c>
      <c r="D158" s="2">
        <v>23.283000000000001</v>
      </c>
      <c r="E158" s="2">
        <v>0</v>
      </c>
      <c r="F158" s="2">
        <v>0</v>
      </c>
      <c r="G158" s="2">
        <v>0</v>
      </c>
      <c r="H158" s="17">
        <v>0</v>
      </c>
    </row>
    <row r="159" spans="1:8" ht="13.5" x14ac:dyDescent="0.25">
      <c r="A159" s="12"/>
      <c r="B159" s="11">
        <v>42230</v>
      </c>
      <c r="C159" s="2">
        <v>43</v>
      </c>
      <c r="D159" s="2">
        <v>23.283000000000001</v>
      </c>
      <c r="E159" s="2">
        <v>0</v>
      </c>
      <c r="F159" s="2">
        <v>0</v>
      </c>
      <c r="G159" s="2">
        <v>0</v>
      </c>
      <c r="H159" s="17">
        <v>0</v>
      </c>
    </row>
    <row r="160" spans="1:8" ht="13.5" x14ac:dyDescent="0.25">
      <c r="A160" s="12"/>
      <c r="B160" s="11">
        <v>42233</v>
      </c>
      <c r="C160" s="2">
        <v>43</v>
      </c>
      <c r="D160" s="2">
        <v>23.283000000000001</v>
      </c>
      <c r="E160" s="2">
        <v>0</v>
      </c>
      <c r="F160" s="2">
        <v>0</v>
      </c>
      <c r="G160" s="2">
        <v>0</v>
      </c>
      <c r="H160" s="17">
        <v>0</v>
      </c>
    </row>
    <row r="161" spans="1:8" ht="13.5" x14ac:dyDescent="0.25">
      <c r="A161" s="12"/>
      <c r="B161" s="11">
        <v>42234</v>
      </c>
      <c r="C161" s="2">
        <v>43</v>
      </c>
      <c r="D161" s="2">
        <v>23.283000000000001</v>
      </c>
      <c r="E161" s="2">
        <v>0</v>
      </c>
      <c r="F161" s="2">
        <v>0</v>
      </c>
      <c r="G161" s="2">
        <v>0</v>
      </c>
      <c r="H161" s="17">
        <v>0</v>
      </c>
    </row>
    <row r="162" spans="1:8" ht="13.5" x14ac:dyDescent="0.25">
      <c r="A162" s="12"/>
      <c r="B162" s="11">
        <v>42235</v>
      </c>
      <c r="C162" s="2">
        <v>43</v>
      </c>
      <c r="D162" s="2">
        <v>23.283000000000001</v>
      </c>
      <c r="E162" s="2">
        <v>0</v>
      </c>
      <c r="F162" s="2">
        <v>0</v>
      </c>
      <c r="G162" s="2">
        <v>0</v>
      </c>
      <c r="H162" s="17">
        <v>0</v>
      </c>
    </row>
    <row r="163" spans="1:8" ht="13.5" x14ac:dyDescent="0.25">
      <c r="A163" s="12"/>
      <c r="B163" s="11">
        <v>42236</v>
      </c>
      <c r="C163" s="2">
        <v>43</v>
      </c>
      <c r="D163" s="2">
        <v>23.283000000000001</v>
      </c>
      <c r="E163" s="2">
        <v>0</v>
      </c>
      <c r="F163" s="2">
        <v>0</v>
      </c>
      <c r="G163" s="2">
        <v>0</v>
      </c>
      <c r="H163" s="17">
        <v>0</v>
      </c>
    </row>
    <row r="164" spans="1:8" ht="13.5" x14ac:dyDescent="0.25">
      <c r="A164" s="12"/>
      <c r="B164" s="11">
        <v>42237</v>
      </c>
      <c r="C164" s="2">
        <v>43</v>
      </c>
      <c r="D164" s="2">
        <v>23.283000000000001</v>
      </c>
      <c r="E164" s="2">
        <v>0</v>
      </c>
      <c r="F164" s="2">
        <v>0</v>
      </c>
      <c r="G164" s="2">
        <v>0</v>
      </c>
      <c r="H164" s="17">
        <v>0</v>
      </c>
    </row>
    <row r="165" spans="1:8" ht="13.5" x14ac:dyDescent="0.25">
      <c r="A165" s="12"/>
      <c r="B165" s="11">
        <v>42240</v>
      </c>
      <c r="C165" s="2">
        <v>43</v>
      </c>
      <c r="D165" s="2">
        <v>23.283000000000001</v>
      </c>
      <c r="E165" s="2">
        <v>0</v>
      </c>
      <c r="F165" s="2">
        <v>0</v>
      </c>
      <c r="G165" s="2">
        <v>0</v>
      </c>
      <c r="H165" s="17">
        <v>0</v>
      </c>
    </row>
    <row r="166" spans="1:8" ht="13.5" x14ac:dyDescent="0.25">
      <c r="A166" s="12"/>
      <c r="B166" s="11">
        <v>42241</v>
      </c>
      <c r="C166" s="2">
        <v>43</v>
      </c>
      <c r="D166" s="2">
        <v>23.283000000000001</v>
      </c>
      <c r="E166" s="2">
        <v>0</v>
      </c>
      <c r="F166" s="2">
        <v>0</v>
      </c>
      <c r="G166" s="2">
        <v>0</v>
      </c>
      <c r="H166" s="17">
        <v>0</v>
      </c>
    </row>
    <row r="167" spans="1:8" ht="13.5" x14ac:dyDescent="0.25">
      <c r="A167" s="12"/>
      <c r="B167" s="11">
        <v>42242</v>
      </c>
      <c r="C167" s="2">
        <v>43</v>
      </c>
      <c r="D167" s="2">
        <v>23.283000000000001</v>
      </c>
      <c r="E167" s="2">
        <v>0</v>
      </c>
      <c r="F167" s="2">
        <v>0</v>
      </c>
      <c r="G167" s="2">
        <v>0</v>
      </c>
      <c r="H167" s="17">
        <v>0</v>
      </c>
    </row>
    <row r="168" spans="1:8" ht="13.5" x14ac:dyDescent="0.25">
      <c r="A168" s="12"/>
      <c r="B168" s="11">
        <v>42243</v>
      </c>
      <c r="C168" s="2">
        <v>43</v>
      </c>
      <c r="D168" s="2">
        <v>23.283000000000001</v>
      </c>
      <c r="E168" s="2">
        <v>0</v>
      </c>
      <c r="F168" s="2">
        <v>0</v>
      </c>
      <c r="G168" s="2">
        <v>0</v>
      </c>
      <c r="H168" s="17">
        <v>0</v>
      </c>
    </row>
    <row r="169" spans="1:8" ht="13.5" x14ac:dyDescent="0.25">
      <c r="A169" s="12"/>
      <c r="B169" s="11">
        <v>42244</v>
      </c>
      <c r="C169" s="2">
        <v>43</v>
      </c>
      <c r="D169" s="2">
        <v>23.283000000000001</v>
      </c>
      <c r="E169" s="2">
        <v>0</v>
      </c>
      <c r="F169" s="2">
        <v>0</v>
      </c>
      <c r="G169" s="2">
        <v>0</v>
      </c>
      <c r="H169" s="17">
        <v>0</v>
      </c>
    </row>
    <row r="170" spans="1:8" ht="13.5" x14ac:dyDescent="0.25">
      <c r="A170" s="12"/>
      <c r="B170" s="11">
        <v>42247</v>
      </c>
      <c r="C170" s="2">
        <v>43</v>
      </c>
      <c r="D170" s="2">
        <v>23.283000000000001</v>
      </c>
      <c r="E170" s="2">
        <v>0</v>
      </c>
      <c r="F170" s="2">
        <v>0</v>
      </c>
      <c r="G170" s="2">
        <v>0</v>
      </c>
      <c r="H170" s="17">
        <v>0</v>
      </c>
    </row>
    <row r="171" spans="1:8" ht="13.5" x14ac:dyDescent="0.25">
      <c r="A171" s="12"/>
      <c r="B171" s="11">
        <v>42248</v>
      </c>
      <c r="C171" s="2">
        <v>43</v>
      </c>
      <c r="D171" s="2">
        <v>23.283000000000001</v>
      </c>
      <c r="E171" s="2">
        <v>0</v>
      </c>
      <c r="F171" s="2">
        <v>0</v>
      </c>
      <c r="G171" s="2">
        <v>0</v>
      </c>
      <c r="H171" s="17">
        <v>0</v>
      </c>
    </row>
    <row r="172" spans="1:8" ht="13.5" x14ac:dyDescent="0.25">
      <c r="A172" s="12"/>
      <c r="B172" s="11">
        <v>42249</v>
      </c>
      <c r="C172" s="2">
        <v>43</v>
      </c>
      <c r="D172" s="2">
        <v>23.283000000000001</v>
      </c>
      <c r="E172" s="2">
        <v>0</v>
      </c>
      <c r="F172" s="2">
        <v>0</v>
      </c>
      <c r="G172" s="2">
        <v>0</v>
      </c>
      <c r="H172" s="17">
        <v>0</v>
      </c>
    </row>
    <row r="173" spans="1:8" ht="13.5" x14ac:dyDescent="0.25">
      <c r="A173" s="12"/>
      <c r="B173" s="11">
        <v>42250</v>
      </c>
      <c r="C173" s="2">
        <v>43</v>
      </c>
      <c r="D173" s="2">
        <v>23.283000000000001</v>
      </c>
      <c r="E173" s="2">
        <v>0</v>
      </c>
      <c r="F173" s="2">
        <v>0</v>
      </c>
      <c r="G173" s="2">
        <v>0</v>
      </c>
      <c r="H173" s="17">
        <v>0</v>
      </c>
    </row>
    <row r="174" spans="1:8" ht="13.5" x14ac:dyDescent="0.25">
      <c r="A174" s="12"/>
      <c r="B174" s="11">
        <v>42251</v>
      </c>
      <c r="C174" s="2">
        <v>43</v>
      </c>
      <c r="D174" s="2">
        <v>23.283000000000001</v>
      </c>
      <c r="E174" s="2">
        <v>0</v>
      </c>
      <c r="F174" s="2">
        <v>0</v>
      </c>
      <c r="G174" s="2">
        <v>0</v>
      </c>
      <c r="H174" s="17">
        <v>0</v>
      </c>
    </row>
    <row r="175" spans="1:8" ht="13.5" x14ac:dyDescent="0.25">
      <c r="A175" s="12"/>
      <c r="B175" s="11">
        <v>42254</v>
      </c>
      <c r="C175" s="2">
        <v>43</v>
      </c>
      <c r="D175" s="2">
        <v>23.283000000000001</v>
      </c>
      <c r="E175" s="2">
        <v>0</v>
      </c>
      <c r="F175" s="2">
        <v>0</v>
      </c>
      <c r="G175" s="2">
        <v>0</v>
      </c>
      <c r="H175" s="17">
        <v>0</v>
      </c>
    </row>
    <row r="176" spans="1:8" ht="13.5" x14ac:dyDescent="0.25">
      <c r="A176" s="12"/>
      <c r="B176" s="11">
        <v>42255</v>
      </c>
      <c r="C176" s="2">
        <v>43</v>
      </c>
      <c r="D176" s="2">
        <v>23.283000000000001</v>
      </c>
      <c r="E176" s="2">
        <v>0</v>
      </c>
      <c r="F176" s="2">
        <v>0</v>
      </c>
      <c r="G176" s="2">
        <v>0</v>
      </c>
      <c r="H176" s="17">
        <v>0</v>
      </c>
    </row>
    <row r="177" spans="1:8" ht="13.5" x14ac:dyDescent="0.25">
      <c r="A177" s="12"/>
      <c r="B177" s="11">
        <v>42256</v>
      </c>
      <c r="C177" s="2">
        <v>43</v>
      </c>
      <c r="D177" s="2">
        <v>23.283000000000001</v>
      </c>
      <c r="E177" s="2">
        <v>0</v>
      </c>
      <c r="F177" s="2">
        <v>0</v>
      </c>
      <c r="G177" s="2">
        <v>0</v>
      </c>
      <c r="H177" s="17">
        <v>0</v>
      </c>
    </row>
    <row r="178" spans="1:8" ht="13.5" x14ac:dyDescent="0.25">
      <c r="A178" s="12"/>
      <c r="B178" s="11">
        <v>42257</v>
      </c>
      <c r="C178" s="2">
        <v>43</v>
      </c>
      <c r="D178" s="2">
        <v>23.283000000000001</v>
      </c>
      <c r="E178" s="2">
        <v>0</v>
      </c>
      <c r="F178" s="2">
        <v>0</v>
      </c>
      <c r="G178" s="2">
        <v>0</v>
      </c>
      <c r="H178" s="17">
        <v>0</v>
      </c>
    </row>
    <row r="179" spans="1:8" ht="13.5" x14ac:dyDescent="0.25">
      <c r="A179" s="12"/>
      <c r="B179" s="11">
        <v>42258</v>
      </c>
      <c r="C179" s="2">
        <v>43</v>
      </c>
      <c r="D179" s="2">
        <v>23.283000000000001</v>
      </c>
      <c r="E179" s="2">
        <v>0</v>
      </c>
      <c r="F179" s="2">
        <v>0</v>
      </c>
      <c r="G179" s="2">
        <v>0</v>
      </c>
      <c r="H179" s="17">
        <v>0</v>
      </c>
    </row>
    <row r="180" spans="1:8" ht="13.5" x14ac:dyDescent="0.25">
      <c r="A180" s="12"/>
      <c r="B180" s="11">
        <v>42261</v>
      </c>
      <c r="C180" s="2">
        <v>43</v>
      </c>
      <c r="D180" s="2">
        <v>23.283000000000001</v>
      </c>
      <c r="E180" s="2">
        <v>0</v>
      </c>
      <c r="F180" s="2">
        <v>0</v>
      </c>
      <c r="G180" s="2">
        <v>0</v>
      </c>
      <c r="H180" s="17">
        <v>0</v>
      </c>
    </row>
    <row r="181" spans="1:8" ht="13.5" x14ac:dyDescent="0.25">
      <c r="A181" s="12"/>
      <c r="B181" s="11">
        <v>42262</v>
      </c>
      <c r="C181" s="2">
        <v>43</v>
      </c>
      <c r="D181" s="2">
        <v>23.283000000000001</v>
      </c>
      <c r="E181" s="2">
        <v>0</v>
      </c>
      <c r="F181" s="2">
        <v>0</v>
      </c>
      <c r="G181" s="2">
        <v>0</v>
      </c>
      <c r="H181" s="17">
        <v>0</v>
      </c>
    </row>
    <row r="182" spans="1:8" ht="13.5" x14ac:dyDescent="0.25">
      <c r="A182" s="12"/>
      <c r="B182" s="11">
        <v>42263</v>
      </c>
      <c r="C182" s="2">
        <v>43</v>
      </c>
      <c r="D182" s="2">
        <v>23.283000000000001</v>
      </c>
      <c r="E182" s="2">
        <v>0</v>
      </c>
      <c r="F182" s="2">
        <v>0</v>
      </c>
      <c r="G182" s="2">
        <v>0</v>
      </c>
      <c r="H182" s="17">
        <v>0</v>
      </c>
    </row>
    <row r="183" spans="1:8" ht="13.5" x14ac:dyDescent="0.25">
      <c r="A183" s="12"/>
      <c r="B183" s="11">
        <v>42264</v>
      </c>
      <c r="C183" s="2">
        <v>43</v>
      </c>
      <c r="D183" s="2">
        <v>23.283000000000001</v>
      </c>
      <c r="E183" s="2">
        <v>0</v>
      </c>
      <c r="F183" s="2">
        <v>0</v>
      </c>
      <c r="G183" s="2">
        <v>0</v>
      </c>
      <c r="H183" s="17">
        <v>0</v>
      </c>
    </row>
    <row r="184" spans="1:8" ht="13.5" x14ac:dyDescent="0.25">
      <c r="A184" s="12"/>
      <c r="B184" s="11">
        <v>42265</v>
      </c>
      <c r="C184" s="2">
        <v>43</v>
      </c>
      <c r="D184" s="2">
        <v>23.283000000000001</v>
      </c>
      <c r="E184" s="2">
        <v>0</v>
      </c>
      <c r="F184" s="2">
        <v>0</v>
      </c>
      <c r="G184" s="2">
        <v>0</v>
      </c>
      <c r="H184" s="17">
        <v>0</v>
      </c>
    </row>
    <row r="185" spans="1:8" ht="13.5" x14ac:dyDescent="0.25">
      <c r="A185" s="12"/>
      <c r="B185" s="11">
        <v>42268</v>
      </c>
      <c r="C185" s="2">
        <v>43</v>
      </c>
      <c r="D185" s="2">
        <v>23.283000000000001</v>
      </c>
      <c r="E185" s="2">
        <v>0</v>
      </c>
      <c r="F185" s="2">
        <v>0</v>
      </c>
      <c r="G185" s="2">
        <v>0</v>
      </c>
      <c r="H185" s="17">
        <v>0</v>
      </c>
    </row>
    <row r="186" spans="1:8" ht="13.5" x14ac:dyDescent="0.25">
      <c r="A186" s="12"/>
      <c r="B186" s="11">
        <v>42269</v>
      </c>
      <c r="C186" s="2">
        <v>43</v>
      </c>
      <c r="D186" s="2">
        <v>23.283000000000001</v>
      </c>
      <c r="E186" s="2">
        <v>0</v>
      </c>
      <c r="F186" s="2">
        <v>0</v>
      </c>
      <c r="G186" s="2">
        <v>0</v>
      </c>
      <c r="H186" s="17">
        <v>0</v>
      </c>
    </row>
    <row r="187" spans="1:8" ht="13.5" x14ac:dyDescent="0.25">
      <c r="A187" s="12"/>
      <c r="B187" s="11">
        <v>42270</v>
      </c>
      <c r="C187" s="2">
        <v>43</v>
      </c>
      <c r="D187" s="2">
        <v>23.283000000000001</v>
      </c>
      <c r="E187" s="2">
        <v>0</v>
      </c>
      <c r="F187" s="2">
        <v>0</v>
      </c>
      <c r="G187" s="2">
        <v>0</v>
      </c>
      <c r="H187" s="17">
        <v>0</v>
      </c>
    </row>
    <row r="188" spans="1:8" ht="13.5" x14ac:dyDescent="0.25">
      <c r="A188" s="12"/>
      <c r="B188" s="11">
        <v>42275</v>
      </c>
      <c r="C188" s="2">
        <v>43</v>
      </c>
      <c r="D188" s="2">
        <v>23.283000000000001</v>
      </c>
      <c r="E188" s="2">
        <v>0</v>
      </c>
      <c r="F188" s="2">
        <v>0</v>
      </c>
      <c r="G188" s="2">
        <v>0</v>
      </c>
      <c r="H188" s="17">
        <v>0</v>
      </c>
    </row>
    <row r="189" spans="1:8" ht="13.5" x14ac:dyDescent="0.25">
      <c r="A189" s="12"/>
      <c r="B189" s="11">
        <v>42276</v>
      </c>
      <c r="C189" s="2">
        <v>43</v>
      </c>
      <c r="D189" s="2">
        <v>23.283000000000001</v>
      </c>
      <c r="E189" s="2">
        <v>0</v>
      </c>
      <c r="F189" s="2">
        <v>0</v>
      </c>
      <c r="G189" s="2">
        <v>0</v>
      </c>
      <c r="H189" s="17">
        <v>0</v>
      </c>
    </row>
    <row r="190" spans="1:8" ht="13.5" x14ac:dyDescent="0.25">
      <c r="A190" s="12"/>
      <c r="B190" s="11">
        <v>42277</v>
      </c>
      <c r="C190" s="2">
        <v>43</v>
      </c>
      <c r="D190" s="2">
        <v>23.283000000000001</v>
      </c>
      <c r="E190" s="2">
        <v>0</v>
      </c>
      <c r="F190" s="2">
        <v>0</v>
      </c>
      <c r="G190" s="2">
        <v>0</v>
      </c>
      <c r="H190" s="17">
        <v>0</v>
      </c>
    </row>
    <row r="191" spans="1:8" ht="13.5" x14ac:dyDescent="0.25">
      <c r="A191" s="12"/>
      <c r="B191" s="11">
        <v>42278</v>
      </c>
      <c r="C191" s="2">
        <v>43</v>
      </c>
      <c r="D191" s="2">
        <v>23.283000000000001</v>
      </c>
      <c r="E191" s="2">
        <v>0</v>
      </c>
      <c r="F191" s="2">
        <v>0</v>
      </c>
      <c r="G191" s="2">
        <v>0</v>
      </c>
      <c r="H191" s="17">
        <v>0</v>
      </c>
    </row>
    <row r="192" spans="1:8" ht="13.5" x14ac:dyDescent="0.25">
      <c r="A192" s="12"/>
      <c r="B192" s="11">
        <v>42279</v>
      </c>
      <c r="C192" s="2">
        <v>43</v>
      </c>
      <c r="D192" s="2">
        <v>23.283000000000001</v>
      </c>
      <c r="E192" s="2">
        <v>0</v>
      </c>
      <c r="F192" s="2">
        <v>0</v>
      </c>
      <c r="G192" s="2">
        <v>0</v>
      </c>
      <c r="H192" s="17">
        <v>0</v>
      </c>
    </row>
    <row r="193" spans="1:8" ht="13.5" x14ac:dyDescent="0.25">
      <c r="A193" s="12"/>
      <c r="B193" s="11">
        <v>42282</v>
      </c>
      <c r="C193" s="2">
        <v>43</v>
      </c>
      <c r="D193" s="2">
        <v>23.283000000000001</v>
      </c>
      <c r="E193" s="2">
        <v>0</v>
      </c>
      <c r="F193" s="2">
        <v>0</v>
      </c>
      <c r="G193" s="2">
        <v>0</v>
      </c>
      <c r="H193" s="17">
        <v>0</v>
      </c>
    </row>
    <row r="194" spans="1:8" ht="13.5" x14ac:dyDescent="0.25">
      <c r="A194" s="12"/>
      <c r="B194" s="11">
        <v>42283</v>
      </c>
      <c r="C194" s="2">
        <v>43</v>
      </c>
      <c r="D194" s="2">
        <v>23.283000000000001</v>
      </c>
      <c r="E194" s="2">
        <v>0</v>
      </c>
      <c r="F194" s="2">
        <v>0</v>
      </c>
      <c r="G194" s="2">
        <v>0</v>
      </c>
      <c r="H194" s="17">
        <v>0</v>
      </c>
    </row>
    <row r="195" spans="1:8" ht="13.5" x14ac:dyDescent="0.25">
      <c r="A195" s="12"/>
      <c r="B195" s="11">
        <v>42284</v>
      </c>
      <c r="C195" s="2">
        <v>43</v>
      </c>
      <c r="D195" s="2">
        <v>23.283000000000001</v>
      </c>
      <c r="E195" s="2">
        <v>0</v>
      </c>
      <c r="F195" s="2">
        <v>0</v>
      </c>
      <c r="G195" s="2">
        <v>0</v>
      </c>
      <c r="H195" s="17">
        <v>0</v>
      </c>
    </row>
    <row r="196" spans="1:8" ht="13.5" x14ac:dyDescent="0.25">
      <c r="A196" s="12"/>
      <c r="B196" s="11">
        <v>42285</v>
      </c>
      <c r="C196" s="2">
        <v>43</v>
      </c>
      <c r="D196" s="2">
        <v>23.283000000000001</v>
      </c>
      <c r="E196" s="2">
        <v>0</v>
      </c>
      <c r="F196" s="2">
        <v>0</v>
      </c>
      <c r="G196" s="2">
        <v>0</v>
      </c>
      <c r="H196" s="17">
        <v>0</v>
      </c>
    </row>
    <row r="197" spans="1:8" ht="13.5" x14ac:dyDescent="0.25">
      <c r="A197" s="12"/>
      <c r="B197" s="11">
        <v>42286</v>
      </c>
      <c r="C197" s="2">
        <v>43</v>
      </c>
      <c r="D197" s="2">
        <v>23.283000000000001</v>
      </c>
      <c r="E197" s="2">
        <v>0</v>
      </c>
      <c r="F197" s="2">
        <v>0</v>
      </c>
      <c r="G197" s="2">
        <v>0</v>
      </c>
      <c r="H197" s="17">
        <v>0</v>
      </c>
    </row>
    <row r="198" spans="1:8" ht="13.5" x14ac:dyDescent="0.25">
      <c r="A198" s="12"/>
      <c r="B198" s="11">
        <v>42289</v>
      </c>
      <c r="C198" s="2">
        <v>43</v>
      </c>
      <c r="D198" s="2">
        <v>23.283000000000001</v>
      </c>
      <c r="E198" s="2">
        <v>0</v>
      </c>
      <c r="F198" s="2">
        <v>0</v>
      </c>
      <c r="G198" s="2">
        <v>0</v>
      </c>
      <c r="H198" s="17">
        <v>0</v>
      </c>
    </row>
    <row r="199" spans="1:8" ht="13.5" x14ac:dyDescent="0.25">
      <c r="A199" s="12"/>
      <c r="B199" s="11">
        <v>42290</v>
      </c>
      <c r="C199" s="2">
        <v>43</v>
      </c>
      <c r="D199" s="2">
        <v>23.283000000000001</v>
      </c>
      <c r="E199" s="2">
        <v>0</v>
      </c>
      <c r="F199" s="2">
        <v>0</v>
      </c>
      <c r="G199" s="2">
        <v>0</v>
      </c>
      <c r="H199" s="17">
        <v>0</v>
      </c>
    </row>
    <row r="200" spans="1:8" ht="13.5" x14ac:dyDescent="0.25">
      <c r="A200" s="12"/>
      <c r="B200" s="11">
        <v>42293</v>
      </c>
      <c r="C200" s="2">
        <v>43</v>
      </c>
      <c r="D200" s="2">
        <v>23.283000000000001</v>
      </c>
      <c r="E200" s="2">
        <v>0</v>
      </c>
      <c r="F200" s="2">
        <v>0</v>
      </c>
      <c r="G200" s="2">
        <v>0</v>
      </c>
      <c r="H200" s="17">
        <v>0</v>
      </c>
    </row>
    <row r="201" spans="1:8" ht="13.5" x14ac:dyDescent="0.25">
      <c r="A201" s="12"/>
      <c r="B201" s="11">
        <v>42296</v>
      </c>
      <c r="C201" s="2">
        <v>43</v>
      </c>
      <c r="D201" s="2">
        <v>23.283000000000001</v>
      </c>
      <c r="E201" s="2">
        <v>0</v>
      </c>
      <c r="F201" s="2">
        <v>0</v>
      </c>
      <c r="G201" s="2">
        <v>0</v>
      </c>
      <c r="H201" s="17">
        <v>0</v>
      </c>
    </row>
    <row r="202" spans="1:8" ht="13.5" x14ac:dyDescent="0.25">
      <c r="A202" s="12"/>
      <c r="B202" s="11">
        <v>42297</v>
      </c>
      <c r="C202" s="2">
        <v>43</v>
      </c>
      <c r="D202" s="2">
        <v>23.283000000000001</v>
      </c>
      <c r="E202" s="2">
        <v>0</v>
      </c>
      <c r="F202" s="2">
        <v>0</v>
      </c>
      <c r="G202" s="2">
        <v>0</v>
      </c>
      <c r="H202" s="17">
        <v>0</v>
      </c>
    </row>
    <row r="203" spans="1:8" ht="13.5" x14ac:dyDescent="0.25">
      <c r="A203" s="12"/>
      <c r="B203" s="11">
        <v>42298</v>
      </c>
      <c r="C203" s="2">
        <v>43</v>
      </c>
      <c r="D203" s="2">
        <v>23.283000000000001</v>
      </c>
      <c r="E203" s="2">
        <v>0</v>
      </c>
      <c r="F203" s="2">
        <v>0</v>
      </c>
      <c r="G203" s="2">
        <v>0</v>
      </c>
      <c r="H203" s="17">
        <v>0</v>
      </c>
    </row>
    <row r="204" spans="1:8" ht="13.5" x14ac:dyDescent="0.25">
      <c r="A204" s="12"/>
      <c r="B204" s="11">
        <v>42299</v>
      </c>
      <c r="C204" s="2">
        <v>43</v>
      </c>
      <c r="D204" s="2">
        <v>23.283000000000001</v>
      </c>
      <c r="E204" s="2">
        <v>0</v>
      </c>
      <c r="F204" s="2">
        <v>0</v>
      </c>
      <c r="G204" s="2">
        <v>0</v>
      </c>
      <c r="H204" s="17">
        <v>0</v>
      </c>
    </row>
    <row r="205" spans="1:8" ht="13.5" x14ac:dyDescent="0.25">
      <c r="A205" s="12"/>
      <c r="B205" s="11">
        <v>42300</v>
      </c>
      <c r="C205" s="2">
        <v>43</v>
      </c>
      <c r="D205" s="2">
        <v>23.283000000000001</v>
      </c>
      <c r="E205" s="2">
        <v>0</v>
      </c>
      <c r="F205" s="2">
        <v>0</v>
      </c>
      <c r="G205" s="2">
        <v>0</v>
      </c>
      <c r="H205" s="17">
        <v>0</v>
      </c>
    </row>
    <row r="206" spans="1:8" ht="13.5" x14ac:dyDescent="0.25">
      <c r="A206" s="12"/>
      <c r="B206" s="11">
        <v>42303</v>
      </c>
      <c r="C206" s="2">
        <v>43</v>
      </c>
      <c r="D206" s="2">
        <v>23.283000000000001</v>
      </c>
      <c r="E206" s="2">
        <v>0</v>
      </c>
      <c r="F206" s="2">
        <v>0</v>
      </c>
      <c r="G206" s="2">
        <v>0</v>
      </c>
      <c r="H206" s="17">
        <v>0</v>
      </c>
    </row>
    <row r="207" spans="1:8" ht="13.5" x14ac:dyDescent="0.25">
      <c r="A207" s="12"/>
      <c r="B207" s="11">
        <v>42304</v>
      </c>
      <c r="C207" s="2">
        <v>43</v>
      </c>
      <c r="D207" s="2">
        <v>23.283000000000001</v>
      </c>
      <c r="E207" s="2">
        <v>0</v>
      </c>
      <c r="F207" s="2">
        <v>0</v>
      </c>
      <c r="G207" s="2">
        <v>0</v>
      </c>
      <c r="H207" s="17">
        <v>0</v>
      </c>
    </row>
    <row r="208" spans="1:8" ht="13.5" x14ac:dyDescent="0.25">
      <c r="A208" s="12"/>
      <c r="B208" s="11">
        <v>42305</v>
      </c>
      <c r="C208" s="2">
        <v>43</v>
      </c>
      <c r="D208" s="2">
        <v>23.283000000000001</v>
      </c>
      <c r="E208" s="2">
        <v>0</v>
      </c>
      <c r="F208" s="2">
        <v>0</v>
      </c>
      <c r="G208" s="2">
        <v>0</v>
      </c>
      <c r="H208" s="17">
        <v>0</v>
      </c>
    </row>
    <row r="209" spans="1:8" ht="13.5" x14ac:dyDescent="0.25">
      <c r="A209" s="12"/>
      <c r="B209" s="11">
        <v>42306</v>
      </c>
      <c r="C209" s="2">
        <v>43</v>
      </c>
      <c r="D209" s="2">
        <v>23.283000000000001</v>
      </c>
      <c r="E209" s="2">
        <v>0</v>
      </c>
      <c r="F209" s="2">
        <v>0</v>
      </c>
      <c r="G209" s="2">
        <v>0</v>
      </c>
      <c r="H209" s="17">
        <v>0</v>
      </c>
    </row>
    <row r="210" spans="1:8" ht="13.5" x14ac:dyDescent="0.25">
      <c r="A210" s="12"/>
      <c r="B210" s="11">
        <v>42307</v>
      </c>
      <c r="C210" s="2">
        <v>43</v>
      </c>
      <c r="D210" s="2">
        <v>23.283000000000001</v>
      </c>
      <c r="E210" s="2">
        <v>0</v>
      </c>
      <c r="F210" s="2">
        <v>0</v>
      </c>
      <c r="G210" s="2">
        <v>0</v>
      </c>
      <c r="H210" s="17">
        <v>0</v>
      </c>
    </row>
    <row r="211" spans="1:8" ht="13.5" x14ac:dyDescent="0.25">
      <c r="A211" s="12"/>
      <c r="B211" s="11">
        <v>42310</v>
      </c>
      <c r="C211" s="2">
        <v>43</v>
      </c>
      <c r="D211" s="2">
        <v>23.283000000000001</v>
      </c>
      <c r="E211" s="2">
        <v>0</v>
      </c>
      <c r="F211" s="2">
        <v>0</v>
      </c>
      <c r="G211" s="2">
        <v>0</v>
      </c>
      <c r="H211" s="17">
        <v>0</v>
      </c>
    </row>
    <row r="212" spans="1:8" ht="13.5" x14ac:dyDescent="0.25">
      <c r="A212" s="12"/>
      <c r="B212" s="11">
        <v>42311</v>
      </c>
      <c r="C212" s="2">
        <v>43</v>
      </c>
      <c r="D212" s="2">
        <v>23.283000000000001</v>
      </c>
      <c r="E212" s="2">
        <v>23.283000000000001</v>
      </c>
      <c r="F212" s="2">
        <v>150</v>
      </c>
      <c r="G212" s="2">
        <v>3492.4500000000003</v>
      </c>
      <c r="H212" s="17">
        <v>0</v>
      </c>
    </row>
    <row r="213" spans="1:8" ht="13.5" x14ac:dyDescent="0.25">
      <c r="A213" s="12"/>
      <c r="B213" s="11">
        <v>42312</v>
      </c>
      <c r="C213" s="2">
        <v>43</v>
      </c>
      <c r="D213" s="2">
        <v>23.283000000000001</v>
      </c>
      <c r="E213" s="2">
        <v>0</v>
      </c>
      <c r="F213" s="2">
        <v>0</v>
      </c>
      <c r="G213" s="2">
        <v>0</v>
      </c>
      <c r="H213" s="17">
        <v>0</v>
      </c>
    </row>
    <row r="214" spans="1:8" ht="13.5" x14ac:dyDescent="0.25">
      <c r="A214" s="12"/>
      <c r="B214" s="11">
        <v>42313</v>
      </c>
      <c r="C214" s="2">
        <v>43</v>
      </c>
      <c r="D214" s="2">
        <v>23.283000000000001</v>
      </c>
      <c r="E214" s="2">
        <v>0</v>
      </c>
      <c r="F214" s="2">
        <v>0</v>
      </c>
      <c r="G214" s="2">
        <v>0</v>
      </c>
      <c r="H214" s="17">
        <v>0</v>
      </c>
    </row>
    <row r="215" spans="1:8" ht="13.5" x14ac:dyDescent="0.25">
      <c r="A215" s="12"/>
      <c r="B215" s="11">
        <v>42314</v>
      </c>
      <c r="C215" s="2">
        <v>43</v>
      </c>
      <c r="D215" s="2">
        <v>23.283000000000001</v>
      </c>
      <c r="E215" s="2">
        <v>0</v>
      </c>
      <c r="F215" s="2">
        <v>0</v>
      </c>
      <c r="G215" s="2">
        <v>0</v>
      </c>
      <c r="H215" s="17">
        <v>0</v>
      </c>
    </row>
    <row r="216" spans="1:8" ht="13.5" x14ac:dyDescent="0.25">
      <c r="A216" s="12"/>
      <c r="B216" s="11">
        <v>42317</v>
      </c>
      <c r="C216" s="2">
        <v>43</v>
      </c>
      <c r="D216" s="2">
        <v>23.283000000000001</v>
      </c>
      <c r="E216" s="2">
        <v>0</v>
      </c>
      <c r="F216" s="2">
        <v>0</v>
      </c>
      <c r="G216" s="2">
        <v>0</v>
      </c>
      <c r="H216" s="17">
        <v>0</v>
      </c>
    </row>
    <row r="217" spans="1:8" ht="13.5" x14ac:dyDescent="0.25">
      <c r="A217" s="12"/>
      <c r="B217" s="11">
        <v>42318</v>
      </c>
      <c r="C217" s="2">
        <v>43</v>
      </c>
      <c r="D217" s="2">
        <v>23.283000000000001</v>
      </c>
      <c r="E217" s="2">
        <v>0</v>
      </c>
      <c r="F217" s="2">
        <v>0</v>
      </c>
      <c r="G217" s="2">
        <v>0</v>
      </c>
      <c r="H217" s="17">
        <v>0</v>
      </c>
    </row>
    <row r="218" spans="1:8" ht="13.5" x14ac:dyDescent="0.25">
      <c r="A218" s="12"/>
      <c r="B218" s="11">
        <v>42319</v>
      </c>
      <c r="C218" s="2">
        <v>43</v>
      </c>
      <c r="D218" s="2">
        <v>23.283000000000001</v>
      </c>
      <c r="E218" s="2">
        <v>0</v>
      </c>
      <c r="F218" s="2">
        <v>0</v>
      </c>
      <c r="G218" s="2">
        <v>0</v>
      </c>
      <c r="H218" s="17">
        <v>0</v>
      </c>
    </row>
    <row r="219" spans="1:8" ht="13.5" x14ac:dyDescent="0.25">
      <c r="A219" s="12"/>
      <c r="B219" s="11">
        <v>42320</v>
      </c>
      <c r="C219" s="2">
        <v>43</v>
      </c>
      <c r="D219" s="2">
        <v>23.283000000000001</v>
      </c>
      <c r="E219" s="2">
        <v>0</v>
      </c>
      <c r="F219" s="2">
        <v>0</v>
      </c>
      <c r="G219" s="2">
        <v>0</v>
      </c>
      <c r="H219" s="17">
        <v>0</v>
      </c>
    </row>
    <row r="220" spans="1:8" ht="13.5" x14ac:dyDescent="0.25">
      <c r="A220" s="12"/>
      <c r="B220" s="11">
        <v>42321</v>
      </c>
      <c r="C220" s="2">
        <v>43</v>
      </c>
      <c r="D220" s="2">
        <v>23.283000000000001</v>
      </c>
      <c r="E220" s="2">
        <v>0</v>
      </c>
      <c r="F220" s="2">
        <v>0</v>
      </c>
      <c r="G220" s="2">
        <v>0</v>
      </c>
      <c r="H220" s="17">
        <v>0</v>
      </c>
    </row>
    <row r="221" spans="1:8" ht="13.5" x14ac:dyDescent="0.25">
      <c r="A221" s="12"/>
      <c r="B221" s="11">
        <v>42324</v>
      </c>
      <c r="C221" s="2">
        <v>43</v>
      </c>
      <c r="D221" s="2">
        <v>23.283000000000001</v>
      </c>
      <c r="E221" s="2">
        <v>0</v>
      </c>
      <c r="F221" s="2">
        <v>0</v>
      </c>
      <c r="G221" s="2">
        <v>0</v>
      </c>
      <c r="H221" s="17">
        <v>0</v>
      </c>
    </row>
    <row r="222" spans="1:8" ht="13.5" x14ac:dyDescent="0.25">
      <c r="A222" s="12"/>
      <c r="B222" s="11">
        <v>42325</v>
      </c>
      <c r="C222" s="2">
        <v>43</v>
      </c>
      <c r="D222" s="2">
        <v>23.283000000000001</v>
      </c>
      <c r="E222" s="2">
        <v>0</v>
      </c>
      <c r="F222" s="2">
        <v>0</v>
      </c>
      <c r="G222" s="2">
        <v>0</v>
      </c>
      <c r="H222" s="17">
        <v>0</v>
      </c>
    </row>
    <row r="223" spans="1:8" ht="13.5" x14ac:dyDescent="0.25">
      <c r="A223" s="12"/>
      <c r="B223" s="11">
        <v>42326</v>
      </c>
      <c r="C223" s="2">
        <v>43</v>
      </c>
      <c r="D223" s="2">
        <v>23.283000000000001</v>
      </c>
      <c r="E223" s="2">
        <v>0</v>
      </c>
      <c r="F223" s="2">
        <v>0</v>
      </c>
      <c r="G223" s="2">
        <v>0</v>
      </c>
      <c r="H223" s="17">
        <v>0</v>
      </c>
    </row>
    <row r="224" spans="1:8" ht="13.5" x14ac:dyDescent="0.25">
      <c r="A224" s="12"/>
      <c r="B224" s="11">
        <v>42327</v>
      </c>
      <c r="C224" s="2">
        <v>43</v>
      </c>
      <c r="D224" s="2">
        <v>23.283000000000001</v>
      </c>
      <c r="E224" s="2">
        <v>0</v>
      </c>
      <c r="F224" s="2">
        <v>0</v>
      </c>
      <c r="G224" s="2">
        <v>0</v>
      </c>
      <c r="H224" s="17">
        <v>0</v>
      </c>
    </row>
    <row r="225" spans="1:8" ht="13.5" x14ac:dyDescent="0.25">
      <c r="A225" s="12"/>
      <c r="B225" s="11">
        <v>42328</v>
      </c>
      <c r="C225" s="2">
        <v>43</v>
      </c>
      <c r="D225" s="2">
        <v>23.283000000000001</v>
      </c>
      <c r="E225" s="2">
        <v>0</v>
      </c>
      <c r="F225" s="2">
        <v>0</v>
      </c>
      <c r="G225" s="2">
        <v>0</v>
      </c>
      <c r="H225" s="17">
        <v>0</v>
      </c>
    </row>
    <row r="226" spans="1:8" ht="13.5" x14ac:dyDescent="0.25">
      <c r="A226" s="12"/>
      <c r="B226" s="11">
        <v>42331</v>
      </c>
      <c r="C226" s="2">
        <v>43</v>
      </c>
      <c r="D226" s="2">
        <v>23.283000000000001</v>
      </c>
      <c r="E226" s="2">
        <v>0</v>
      </c>
      <c r="F226" s="2">
        <v>0</v>
      </c>
      <c r="G226" s="2">
        <v>0</v>
      </c>
      <c r="H226" s="17">
        <v>0</v>
      </c>
    </row>
    <row r="227" spans="1:8" ht="13.5" x14ac:dyDescent="0.25">
      <c r="A227" s="12"/>
      <c r="B227" s="11">
        <v>42332</v>
      </c>
      <c r="C227" s="2">
        <v>43</v>
      </c>
      <c r="D227" s="2">
        <v>23.283000000000001</v>
      </c>
      <c r="E227" s="2">
        <v>0</v>
      </c>
      <c r="F227" s="2">
        <v>0</v>
      </c>
      <c r="G227" s="2">
        <v>0</v>
      </c>
      <c r="H227" s="17">
        <v>0</v>
      </c>
    </row>
    <row r="228" spans="1:8" ht="13.5" x14ac:dyDescent="0.25">
      <c r="A228" s="12"/>
      <c r="B228" s="11">
        <v>42333</v>
      </c>
      <c r="C228" s="2">
        <v>43</v>
      </c>
      <c r="D228" s="2">
        <v>23.283000000000001</v>
      </c>
      <c r="E228" s="2">
        <v>0</v>
      </c>
      <c r="F228" s="2">
        <v>0</v>
      </c>
      <c r="G228" s="2">
        <v>0</v>
      </c>
      <c r="H228" s="17">
        <v>0</v>
      </c>
    </row>
    <row r="229" spans="1:8" ht="13.5" x14ac:dyDescent="0.25">
      <c r="A229" s="12"/>
      <c r="B229" s="11">
        <v>42334</v>
      </c>
      <c r="C229" s="2">
        <v>43</v>
      </c>
      <c r="D229" s="2">
        <v>23.283000000000001</v>
      </c>
      <c r="E229" s="2">
        <v>0</v>
      </c>
      <c r="F229" s="2">
        <v>0</v>
      </c>
      <c r="G229" s="2">
        <v>0</v>
      </c>
      <c r="H229" s="17">
        <v>0</v>
      </c>
    </row>
    <row r="230" spans="1:8" ht="13.5" x14ac:dyDescent="0.25">
      <c r="A230" s="12"/>
      <c r="B230" s="11">
        <v>42335</v>
      </c>
      <c r="C230" s="2">
        <v>43</v>
      </c>
      <c r="D230" s="2">
        <v>23.283000000000001</v>
      </c>
      <c r="E230" s="2">
        <v>0</v>
      </c>
      <c r="F230" s="2">
        <v>0</v>
      </c>
      <c r="G230" s="2">
        <v>0</v>
      </c>
      <c r="H230" s="17">
        <v>0</v>
      </c>
    </row>
    <row r="231" spans="1:8" ht="13.5" x14ac:dyDescent="0.25">
      <c r="A231" s="12"/>
      <c r="B231" s="11">
        <v>42338</v>
      </c>
      <c r="C231" s="2">
        <v>43</v>
      </c>
      <c r="D231" s="2">
        <v>23.283000000000001</v>
      </c>
      <c r="E231" s="2">
        <v>0</v>
      </c>
      <c r="F231" s="2">
        <v>0</v>
      </c>
      <c r="G231" s="2">
        <v>0</v>
      </c>
      <c r="H231" s="17">
        <v>0</v>
      </c>
    </row>
    <row r="232" spans="1:8" ht="13.5" x14ac:dyDescent="0.25">
      <c r="A232" s="12"/>
      <c r="B232" s="11">
        <v>42339</v>
      </c>
      <c r="C232" s="2">
        <v>43</v>
      </c>
      <c r="D232" s="2">
        <v>23.283000000000001</v>
      </c>
      <c r="E232" s="2">
        <v>0</v>
      </c>
      <c r="F232" s="2">
        <v>0</v>
      </c>
      <c r="G232" s="2">
        <v>0</v>
      </c>
      <c r="H232" s="17">
        <v>0</v>
      </c>
    </row>
    <row r="233" spans="1:8" ht="13.5" x14ac:dyDescent="0.25">
      <c r="A233" s="12"/>
      <c r="B233" s="11">
        <v>42340</v>
      </c>
      <c r="C233" s="2">
        <v>43</v>
      </c>
      <c r="D233" s="2">
        <v>23.283000000000001</v>
      </c>
      <c r="E233" s="2">
        <v>0</v>
      </c>
      <c r="F233" s="2">
        <v>0</v>
      </c>
      <c r="G233" s="2">
        <v>0</v>
      </c>
      <c r="H233" s="17">
        <v>0</v>
      </c>
    </row>
    <row r="234" spans="1:8" ht="13.5" x14ac:dyDescent="0.25">
      <c r="A234" s="12"/>
      <c r="B234" s="11">
        <v>42341</v>
      </c>
      <c r="C234" s="2">
        <v>43</v>
      </c>
      <c r="D234" s="2">
        <v>23.283000000000001</v>
      </c>
      <c r="E234" s="2">
        <v>0</v>
      </c>
      <c r="F234" s="2">
        <v>0</v>
      </c>
      <c r="G234" s="2">
        <v>0</v>
      </c>
      <c r="H234" s="17">
        <v>0</v>
      </c>
    </row>
    <row r="235" spans="1:8" ht="13.5" x14ac:dyDescent="0.25">
      <c r="A235" s="12"/>
      <c r="B235" s="11">
        <v>42342</v>
      </c>
      <c r="C235" s="2">
        <v>43</v>
      </c>
      <c r="D235" s="2">
        <v>23.283000000000001</v>
      </c>
      <c r="E235" s="2">
        <v>0</v>
      </c>
      <c r="F235" s="2">
        <v>0</v>
      </c>
      <c r="G235" s="2">
        <v>0</v>
      </c>
      <c r="H235" s="17">
        <v>0</v>
      </c>
    </row>
    <row r="236" spans="1:8" ht="13.5" x14ac:dyDescent="0.25">
      <c r="A236" s="12"/>
      <c r="B236" s="11">
        <v>42345</v>
      </c>
      <c r="C236" s="2">
        <v>43</v>
      </c>
      <c r="D236" s="2">
        <v>23.283000000000001</v>
      </c>
      <c r="E236" s="2">
        <v>0</v>
      </c>
      <c r="F236" s="2">
        <v>0</v>
      </c>
      <c r="G236" s="2">
        <v>0</v>
      </c>
      <c r="H236" s="17">
        <v>0</v>
      </c>
    </row>
    <row r="237" spans="1:8" ht="13.5" x14ac:dyDescent="0.25">
      <c r="A237" s="12"/>
      <c r="B237" s="11">
        <v>42346</v>
      </c>
      <c r="C237" s="2">
        <v>43</v>
      </c>
      <c r="D237" s="2">
        <v>23.283000000000001</v>
      </c>
      <c r="E237" s="2">
        <v>0</v>
      </c>
      <c r="F237" s="2">
        <v>0</v>
      </c>
      <c r="G237" s="2">
        <v>0</v>
      </c>
      <c r="H237" s="17">
        <v>0</v>
      </c>
    </row>
    <row r="238" spans="1:8" ht="13.5" x14ac:dyDescent="0.25">
      <c r="A238" s="12"/>
      <c r="B238" s="11">
        <v>42347</v>
      </c>
      <c r="C238" s="2">
        <v>43</v>
      </c>
      <c r="D238" s="2">
        <v>23.283000000000001</v>
      </c>
      <c r="E238" s="2">
        <v>0</v>
      </c>
      <c r="F238" s="2">
        <v>0</v>
      </c>
      <c r="G238" s="2">
        <v>0</v>
      </c>
      <c r="H238" s="17">
        <v>0</v>
      </c>
    </row>
    <row r="239" spans="1:8" ht="13.5" x14ac:dyDescent="0.25">
      <c r="A239" s="12"/>
      <c r="B239" s="11">
        <v>42348</v>
      </c>
      <c r="C239" s="2">
        <v>43</v>
      </c>
      <c r="D239" s="2">
        <v>23.283000000000001</v>
      </c>
      <c r="E239" s="2">
        <v>0</v>
      </c>
      <c r="F239" s="2">
        <v>0</v>
      </c>
      <c r="G239" s="2">
        <v>0</v>
      </c>
      <c r="H239" s="17">
        <v>0</v>
      </c>
    </row>
    <row r="240" spans="1:8" ht="13.5" x14ac:dyDescent="0.25">
      <c r="A240" s="12"/>
      <c r="B240" s="11">
        <v>42349</v>
      </c>
      <c r="C240" s="2">
        <v>43</v>
      </c>
      <c r="D240" s="2">
        <v>23.283000000000001</v>
      </c>
      <c r="E240" s="2">
        <v>0</v>
      </c>
      <c r="F240" s="2">
        <v>0</v>
      </c>
      <c r="G240" s="2">
        <v>0</v>
      </c>
      <c r="H240" s="17">
        <v>0</v>
      </c>
    </row>
    <row r="241" spans="1:8" ht="13.5" x14ac:dyDescent="0.25">
      <c r="A241" s="12"/>
      <c r="B241" s="11">
        <v>42352</v>
      </c>
      <c r="C241" s="2">
        <v>43</v>
      </c>
      <c r="D241" s="2">
        <v>23.283000000000001</v>
      </c>
      <c r="E241" s="2">
        <v>0</v>
      </c>
      <c r="F241" s="2">
        <v>0</v>
      </c>
      <c r="G241" s="2">
        <v>0</v>
      </c>
      <c r="H241" s="17">
        <v>0</v>
      </c>
    </row>
    <row r="242" spans="1:8" ht="13.5" x14ac:dyDescent="0.25">
      <c r="A242" s="12"/>
      <c r="B242" s="11">
        <v>42353</v>
      </c>
      <c r="C242" s="2">
        <v>43</v>
      </c>
      <c r="D242" s="2">
        <v>23.283000000000001</v>
      </c>
      <c r="E242" s="2">
        <v>0</v>
      </c>
      <c r="F242" s="2">
        <v>0</v>
      </c>
      <c r="G242" s="2">
        <v>0</v>
      </c>
      <c r="H242" s="17">
        <v>0</v>
      </c>
    </row>
    <row r="243" spans="1:8" ht="13.5" x14ac:dyDescent="0.25">
      <c r="A243" s="12"/>
      <c r="B243" s="11">
        <v>42354</v>
      </c>
      <c r="C243" s="2">
        <v>43</v>
      </c>
      <c r="D243" s="2">
        <v>23.283000000000001</v>
      </c>
      <c r="E243" s="2">
        <v>0</v>
      </c>
      <c r="F243" s="2">
        <v>0</v>
      </c>
      <c r="G243" s="2">
        <v>0</v>
      </c>
      <c r="H243" s="17">
        <v>0</v>
      </c>
    </row>
    <row r="244" spans="1:8" ht="13.5" x14ac:dyDescent="0.25">
      <c r="A244" s="12"/>
      <c r="B244" s="11">
        <v>42355</v>
      </c>
      <c r="C244" s="2">
        <v>43</v>
      </c>
      <c r="D244" s="2">
        <v>23.283000000000001</v>
      </c>
      <c r="E244" s="2">
        <v>0</v>
      </c>
      <c r="F244" s="2">
        <v>0</v>
      </c>
      <c r="G244" s="2">
        <v>0</v>
      </c>
      <c r="H244" s="17">
        <v>0</v>
      </c>
    </row>
    <row r="245" spans="1:8" ht="13.5" x14ac:dyDescent="0.25">
      <c r="A245" s="12"/>
      <c r="B245" s="11">
        <v>42356</v>
      </c>
      <c r="C245" s="2">
        <v>43</v>
      </c>
      <c r="D245" s="2">
        <v>23.283000000000001</v>
      </c>
      <c r="E245" s="2">
        <v>0</v>
      </c>
      <c r="F245" s="2">
        <v>0</v>
      </c>
      <c r="G245" s="2">
        <v>0</v>
      </c>
      <c r="H245" s="17">
        <v>0</v>
      </c>
    </row>
    <row r="246" spans="1:8" ht="13.5" x14ac:dyDescent="0.25">
      <c r="A246" s="12"/>
      <c r="B246" s="11">
        <v>42359</v>
      </c>
      <c r="C246" s="2">
        <v>43</v>
      </c>
      <c r="D246" s="2">
        <v>23.283000000000001</v>
      </c>
      <c r="E246" s="2">
        <v>0</v>
      </c>
      <c r="F246" s="2">
        <v>0</v>
      </c>
      <c r="G246" s="2">
        <v>0</v>
      </c>
      <c r="H246" s="17">
        <v>0</v>
      </c>
    </row>
    <row r="247" spans="1:8" ht="13.5" x14ac:dyDescent="0.25">
      <c r="A247" s="12"/>
      <c r="B247" s="11">
        <v>42360</v>
      </c>
      <c r="C247" s="2">
        <v>43</v>
      </c>
      <c r="D247" s="2">
        <v>23.283000000000001</v>
      </c>
      <c r="E247" s="2">
        <v>0</v>
      </c>
      <c r="F247" s="2">
        <v>0</v>
      </c>
      <c r="G247" s="2">
        <v>0</v>
      </c>
      <c r="H247" s="17">
        <v>0</v>
      </c>
    </row>
    <row r="248" spans="1:8" ht="13.5" x14ac:dyDescent="0.25">
      <c r="A248" s="12"/>
      <c r="B248" s="11">
        <v>42361</v>
      </c>
      <c r="C248" s="2">
        <v>43</v>
      </c>
      <c r="D248" s="2">
        <v>23.283000000000001</v>
      </c>
      <c r="E248" s="2">
        <v>0</v>
      </c>
      <c r="F248" s="2">
        <v>0</v>
      </c>
      <c r="G248" s="2">
        <v>0</v>
      </c>
      <c r="H248" s="17">
        <v>0</v>
      </c>
    </row>
    <row r="249" spans="1:8" ht="13.5" x14ac:dyDescent="0.25">
      <c r="A249" s="12"/>
      <c r="B249" s="11">
        <v>42363</v>
      </c>
      <c r="C249" s="2">
        <v>43</v>
      </c>
      <c r="D249" s="2">
        <v>23.283000000000001</v>
      </c>
      <c r="E249" s="2">
        <v>0</v>
      </c>
      <c r="F249" s="2">
        <v>0</v>
      </c>
      <c r="G249" s="2">
        <v>0</v>
      </c>
      <c r="H249" s="17">
        <v>0</v>
      </c>
    </row>
    <row r="250" spans="1:8" ht="13.5" x14ac:dyDescent="0.25">
      <c r="A250" s="12"/>
      <c r="B250" s="11">
        <v>42366</v>
      </c>
      <c r="C250" s="2">
        <v>43</v>
      </c>
      <c r="D250" s="2">
        <v>23.283000000000001</v>
      </c>
      <c r="E250" s="2">
        <v>0</v>
      </c>
      <c r="F250" s="2">
        <v>0</v>
      </c>
      <c r="G250" s="2">
        <v>0</v>
      </c>
      <c r="H250" s="17">
        <v>0</v>
      </c>
    </row>
    <row r="251" spans="1:8" ht="13.5" x14ac:dyDescent="0.25">
      <c r="A251" s="12"/>
      <c r="B251" s="11">
        <v>42367</v>
      </c>
      <c r="C251" s="2">
        <v>43</v>
      </c>
      <c r="D251" s="2">
        <v>23.283000000000001</v>
      </c>
      <c r="E251" s="2">
        <v>0</v>
      </c>
      <c r="F251" s="2">
        <v>0</v>
      </c>
      <c r="G251" s="2">
        <v>0</v>
      </c>
      <c r="H251" s="17">
        <v>0</v>
      </c>
    </row>
    <row r="252" spans="1:8" ht="13.5" x14ac:dyDescent="0.25">
      <c r="A252" s="12"/>
      <c r="B252" s="11">
        <v>42368</v>
      </c>
      <c r="C252" s="2">
        <v>43</v>
      </c>
      <c r="D252" s="2">
        <v>23.283000000000001</v>
      </c>
      <c r="E252" s="2">
        <v>0</v>
      </c>
      <c r="F252" s="2">
        <v>0</v>
      </c>
      <c r="G252" s="2">
        <v>0</v>
      </c>
      <c r="H252" s="17">
        <v>0</v>
      </c>
    </row>
    <row r="253" spans="1:8" ht="13.5" x14ac:dyDescent="0.25">
      <c r="A253" s="12"/>
      <c r="B253" s="11">
        <v>42369</v>
      </c>
      <c r="C253" s="2">
        <v>43</v>
      </c>
      <c r="D253" s="2">
        <v>23.283000000000001</v>
      </c>
      <c r="E253" s="2">
        <v>0</v>
      </c>
      <c r="F253" s="2">
        <v>0</v>
      </c>
      <c r="G253" s="2">
        <v>0</v>
      </c>
      <c r="H253" s="17">
        <v>0</v>
      </c>
    </row>
    <row r="254" spans="1:8" ht="13.5" x14ac:dyDescent="0.25">
      <c r="A254" s="12"/>
      <c r="B254" s="11">
        <v>42373</v>
      </c>
      <c r="C254" s="2">
        <v>43</v>
      </c>
      <c r="D254" s="2">
        <v>23.283000000000001</v>
      </c>
      <c r="E254" s="2">
        <v>0</v>
      </c>
      <c r="F254" s="2">
        <v>0</v>
      </c>
      <c r="G254" s="2">
        <v>0</v>
      </c>
      <c r="H254" s="17">
        <v>0</v>
      </c>
    </row>
    <row r="255" spans="1:8" ht="13.5" x14ac:dyDescent="0.25">
      <c r="A255" s="12"/>
      <c r="B255" s="11">
        <v>42374</v>
      </c>
      <c r="C255" s="2">
        <v>43</v>
      </c>
      <c r="D255" s="2">
        <v>23.283000000000001</v>
      </c>
      <c r="E255" s="2">
        <v>0</v>
      </c>
      <c r="F255" s="2">
        <v>0</v>
      </c>
      <c r="G255" s="2">
        <v>0</v>
      </c>
      <c r="H255" s="17">
        <v>0</v>
      </c>
    </row>
    <row r="256" spans="1:8" ht="13.5" x14ac:dyDescent="0.25">
      <c r="A256" s="12"/>
      <c r="B256" s="11">
        <v>42375</v>
      </c>
      <c r="C256" s="2">
        <v>43</v>
      </c>
      <c r="D256" s="2">
        <v>23.283000000000001</v>
      </c>
      <c r="E256" s="2">
        <v>23.283000000000001</v>
      </c>
      <c r="F256" s="2">
        <v>25</v>
      </c>
      <c r="G256" s="2">
        <v>582.07500000000005</v>
      </c>
      <c r="H256" s="17">
        <v>0</v>
      </c>
    </row>
    <row r="257" spans="1:8" ht="13.5" x14ac:dyDescent="0.25">
      <c r="A257" s="12"/>
      <c r="B257" s="11">
        <v>42376</v>
      </c>
      <c r="C257" s="2">
        <v>43</v>
      </c>
      <c r="D257" s="2">
        <v>23.283000000000001</v>
      </c>
      <c r="E257" s="2">
        <v>0</v>
      </c>
      <c r="F257" s="2">
        <v>0</v>
      </c>
      <c r="G257" s="2">
        <v>0</v>
      </c>
      <c r="H257" s="17">
        <v>0</v>
      </c>
    </row>
    <row r="258" spans="1:8" ht="13.5" x14ac:dyDescent="0.25">
      <c r="A258" s="12"/>
      <c r="B258" s="11">
        <v>42377</v>
      </c>
      <c r="C258" s="2">
        <v>43</v>
      </c>
      <c r="D258" s="2">
        <v>23.283000000000001</v>
      </c>
      <c r="E258" s="2">
        <v>0</v>
      </c>
      <c r="F258" s="2">
        <v>0</v>
      </c>
      <c r="G258" s="2">
        <v>0</v>
      </c>
      <c r="H258" s="17">
        <v>0</v>
      </c>
    </row>
    <row r="259" spans="1:8" ht="13.5" x14ac:dyDescent="0.25">
      <c r="A259" s="12"/>
      <c r="B259" s="11">
        <v>42380</v>
      </c>
      <c r="C259" s="2">
        <v>43</v>
      </c>
      <c r="D259" s="2">
        <v>23.283000000000001</v>
      </c>
      <c r="E259" s="2">
        <v>0</v>
      </c>
      <c r="F259" s="2">
        <v>0</v>
      </c>
      <c r="G259" s="2">
        <v>0</v>
      </c>
      <c r="H259" s="17">
        <v>0</v>
      </c>
    </row>
    <row r="260" spans="1:8" ht="13.5" x14ac:dyDescent="0.25">
      <c r="A260" s="12"/>
      <c r="B260" s="11">
        <v>42381</v>
      </c>
      <c r="C260" s="2">
        <v>43</v>
      </c>
      <c r="D260" s="2">
        <v>23.283000000000001</v>
      </c>
      <c r="E260" s="2">
        <v>0</v>
      </c>
      <c r="F260" s="2">
        <v>0</v>
      </c>
      <c r="G260" s="2">
        <v>0</v>
      </c>
      <c r="H260" s="17">
        <v>0</v>
      </c>
    </row>
    <row r="261" spans="1:8" ht="13.5" x14ac:dyDescent="0.25">
      <c r="A261" s="12"/>
      <c r="B261" s="11">
        <v>42382</v>
      </c>
      <c r="C261" s="2">
        <v>43</v>
      </c>
      <c r="D261" s="2">
        <v>23.283000000000001</v>
      </c>
      <c r="E261" s="2">
        <v>0</v>
      </c>
      <c r="F261" s="2">
        <v>0</v>
      </c>
      <c r="G261" s="2">
        <v>0</v>
      </c>
      <c r="H261" s="17">
        <v>0</v>
      </c>
    </row>
    <row r="262" spans="1:8" ht="13.5" x14ac:dyDescent="0.25">
      <c r="A262" s="12"/>
      <c r="B262" s="11">
        <v>42384</v>
      </c>
      <c r="C262" s="2">
        <v>43</v>
      </c>
      <c r="D262" s="2">
        <v>23.283000000000001</v>
      </c>
      <c r="E262" s="2">
        <v>0</v>
      </c>
      <c r="F262" s="2">
        <v>0</v>
      </c>
      <c r="G262" s="2">
        <v>0</v>
      </c>
      <c r="H262" s="17">
        <v>0</v>
      </c>
    </row>
    <row r="263" spans="1:8" ht="13.5" x14ac:dyDescent="0.25">
      <c r="A263" s="12"/>
      <c r="B263" s="11">
        <v>42387</v>
      </c>
      <c r="C263" s="2">
        <v>43</v>
      </c>
      <c r="D263" s="2">
        <v>23.283000000000001</v>
      </c>
      <c r="E263" s="2">
        <v>0</v>
      </c>
      <c r="F263" s="2">
        <v>0</v>
      </c>
      <c r="G263" s="2">
        <v>0</v>
      </c>
      <c r="H263" s="17">
        <v>0</v>
      </c>
    </row>
    <row r="264" spans="1:8" ht="13.5" x14ac:dyDescent="0.25">
      <c r="A264" s="12"/>
      <c r="B264" s="11">
        <v>42388</v>
      </c>
      <c r="C264" s="2">
        <v>43</v>
      </c>
      <c r="D264" s="2">
        <v>23.283000000000001</v>
      </c>
      <c r="E264" s="2">
        <v>0</v>
      </c>
      <c r="F264" s="2">
        <v>0</v>
      </c>
      <c r="G264" s="2">
        <v>0</v>
      </c>
      <c r="H264" s="17">
        <v>0</v>
      </c>
    </row>
    <row r="265" spans="1:8" ht="13.5" x14ac:dyDescent="0.25">
      <c r="A265" s="12"/>
      <c r="B265" s="11">
        <v>42389</v>
      </c>
      <c r="C265" s="2">
        <v>43</v>
      </c>
      <c r="D265" s="2">
        <v>23.283000000000001</v>
      </c>
      <c r="E265" s="2">
        <v>0</v>
      </c>
      <c r="F265" s="2">
        <v>0</v>
      </c>
      <c r="G265" s="2">
        <v>0</v>
      </c>
      <c r="H265" s="17">
        <v>0</v>
      </c>
    </row>
    <row r="266" spans="1:8" ht="13.5" x14ac:dyDescent="0.25">
      <c r="A266" s="12"/>
      <c r="B266" s="11">
        <v>42390</v>
      </c>
      <c r="C266" s="2">
        <v>43</v>
      </c>
      <c r="D266" s="2">
        <v>23.283000000000001</v>
      </c>
      <c r="E266" s="2">
        <v>0</v>
      </c>
      <c r="F266" s="2">
        <v>0</v>
      </c>
      <c r="G266" s="2">
        <v>0</v>
      </c>
      <c r="H266" s="17">
        <v>0</v>
      </c>
    </row>
    <row r="267" spans="1:8" ht="13.5" x14ac:dyDescent="0.25">
      <c r="A267" s="12"/>
      <c r="B267" s="11">
        <v>42391</v>
      </c>
      <c r="C267" s="2">
        <v>43</v>
      </c>
      <c r="D267" s="2">
        <v>23.283000000000001</v>
      </c>
      <c r="E267" s="2">
        <v>0</v>
      </c>
      <c r="F267" s="2">
        <v>0</v>
      </c>
      <c r="G267" s="2">
        <v>0</v>
      </c>
      <c r="H267" s="17">
        <v>0</v>
      </c>
    </row>
    <row r="268" spans="1:8" ht="13.5" x14ac:dyDescent="0.25">
      <c r="A268" s="12"/>
      <c r="B268" s="11">
        <v>42394</v>
      </c>
      <c r="C268" s="2">
        <v>43</v>
      </c>
      <c r="D268" s="2">
        <v>23.283000000000001</v>
      </c>
      <c r="E268" s="2">
        <v>0</v>
      </c>
      <c r="F268" s="2">
        <v>0</v>
      </c>
      <c r="G268" s="2">
        <v>0</v>
      </c>
      <c r="H268" s="17">
        <v>0</v>
      </c>
    </row>
    <row r="269" spans="1:8" ht="13.5" x14ac:dyDescent="0.25">
      <c r="A269" s="12"/>
      <c r="B269" s="11">
        <v>42395</v>
      </c>
      <c r="C269" s="2">
        <v>43</v>
      </c>
      <c r="D269" s="2">
        <v>23.283000000000001</v>
      </c>
      <c r="E269" s="2">
        <v>0</v>
      </c>
      <c r="F269" s="2">
        <v>0</v>
      </c>
      <c r="G269" s="2">
        <v>0</v>
      </c>
      <c r="H269" s="17">
        <v>0</v>
      </c>
    </row>
    <row r="270" spans="1:8" ht="13.5" x14ac:dyDescent="0.25">
      <c r="A270" s="12"/>
      <c r="B270" s="11">
        <v>42396</v>
      </c>
      <c r="C270" s="2">
        <v>43</v>
      </c>
      <c r="D270" s="2">
        <v>23.283000000000001</v>
      </c>
      <c r="E270" s="2">
        <v>0</v>
      </c>
      <c r="F270" s="2">
        <v>0</v>
      </c>
      <c r="G270" s="2">
        <v>0</v>
      </c>
      <c r="H270" s="17">
        <v>0</v>
      </c>
    </row>
    <row r="271" spans="1:8" ht="13.5" x14ac:dyDescent="0.25">
      <c r="A271" s="12"/>
      <c r="B271" s="11">
        <v>42397</v>
      </c>
      <c r="C271" s="2">
        <v>43</v>
      </c>
      <c r="D271" s="2">
        <v>23.283000000000001</v>
      </c>
      <c r="E271" s="2">
        <v>0</v>
      </c>
      <c r="F271" s="2">
        <v>0</v>
      </c>
      <c r="G271" s="2">
        <v>0</v>
      </c>
      <c r="H271" s="17">
        <v>0</v>
      </c>
    </row>
    <row r="272" spans="1:8" ht="13.5" x14ac:dyDescent="0.25">
      <c r="A272" s="12"/>
      <c r="B272" s="11">
        <v>42398</v>
      </c>
      <c r="C272" s="2">
        <v>43</v>
      </c>
      <c r="D272" s="2">
        <v>23.283000000000001</v>
      </c>
      <c r="E272" s="2">
        <v>0</v>
      </c>
      <c r="F272" s="2">
        <v>0</v>
      </c>
      <c r="G272" s="2">
        <v>0</v>
      </c>
      <c r="H272" s="17">
        <v>0</v>
      </c>
    </row>
    <row r="273" spans="1:8" ht="13.5" x14ac:dyDescent="0.25">
      <c r="A273" s="12"/>
      <c r="B273" s="11">
        <v>42401</v>
      </c>
      <c r="C273" s="2">
        <v>43</v>
      </c>
      <c r="D273" s="2">
        <v>23.283000000000001</v>
      </c>
      <c r="E273" s="2">
        <v>0</v>
      </c>
      <c r="F273" s="2">
        <v>0</v>
      </c>
      <c r="G273" s="2">
        <v>0</v>
      </c>
      <c r="H273" s="17">
        <v>0</v>
      </c>
    </row>
    <row r="274" spans="1:8" ht="13.5" x14ac:dyDescent="0.25">
      <c r="A274" s="12"/>
      <c r="B274" s="11">
        <v>42402</v>
      </c>
      <c r="C274" s="2">
        <v>44.93</v>
      </c>
      <c r="D274" s="2">
        <v>24.327999999999999</v>
      </c>
      <c r="E274" s="2">
        <v>0</v>
      </c>
      <c r="F274" s="2">
        <v>0</v>
      </c>
      <c r="G274" s="2">
        <v>0</v>
      </c>
      <c r="H274" s="17">
        <v>4.4882532319718164E-2</v>
      </c>
    </row>
    <row r="275" spans="1:8" ht="13.5" x14ac:dyDescent="0.25">
      <c r="A275" s="12"/>
      <c r="B275" s="11">
        <v>42403</v>
      </c>
      <c r="C275" s="2">
        <v>43.59</v>
      </c>
      <c r="D275" s="2">
        <v>23.602</v>
      </c>
      <c r="E275" s="2">
        <v>23.601999999999997</v>
      </c>
      <c r="F275" s="2">
        <v>1</v>
      </c>
      <c r="G275" s="2">
        <v>23.601999999999997</v>
      </c>
      <c r="H275" s="17">
        <v>-2.9842157185136432E-2</v>
      </c>
    </row>
    <row r="276" spans="1:8" ht="13.5" x14ac:dyDescent="0.25">
      <c r="A276" s="12"/>
      <c r="B276" s="11">
        <v>42404</v>
      </c>
      <c r="C276" s="2">
        <v>43.59</v>
      </c>
      <c r="D276" s="2">
        <v>23.602</v>
      </c>
      <c r="E276" s="2">
        <v>0</v>
      </c>
      <c r="F276" s="2">
        <v>0</v>
      </c>
      <c r="G276" s="2">
        <v>0</v>
      </c>
      <c r="H276" s="17">
        <v>0</v>
      </c>
    </row>
    <row r="277" spans="1:8" ht="13.5" x14ac:dyDescent="0.25">
      <c r="A277" s="12"/>
      <c r="B277" s="11">
        <v>42405</v>
      </c>
      <c r="C277" s="2">
        <v>43.59</v>
      </c>
      <c r="D277" s="2">
        <v>23.602</v>
      </c>
      <c r="E277" s="2">
        <v>0</v>
      </c>
      <c r="F277" s="2">
        <v>0</v>
      </c>
      <c r="G277" s="2">
        <v>0</v>
      </c>
      <c r="H277" s="17">
        <v>0</v>
      </c>
    </row>
    <row r="278" spans="1:8" ht="13.5" x14ac:dyDescent="0.25">
      <c r="A278" s="12"/>
      <c r="B278" s="11">
        <v>42408</v>
      </c>
      <c r="C278" s="2">
        <v>42.29</v>
      </c>
      <c r="D278" s="2">
        <v>22.899000000000001</v>
      </c>
      <c r="E278" s="2">
        <v>22.899000000000001</v>
      </c>
      <c r="F278" s="2">
        <v>5</v>
      </c>
      <c r="G278" s="2">
        <v>114.495</v>
      </c>
      <c r="H278" s="17">
        <v>-2.9785611388865325E-2</v>
      </c>
    </row>
    <row r="279" spans="1:8" ht="13.5" x14ac:dyDescent="0.25">
      <c r="A279" s="12"/>
      <c r="B279" s="11">
        <v>42409</v>
      </c>
      <c r="C279" s="2">
        <v>41.03</v>
      </c>
      <c r="D279" s="2">
        <v>22.216000000000001</v>
      </c>
      <c r="E279" s="2">
        <v>22.216000000000001</v>
      </c>
      <c r="F279" s="2">
        <v>5</v>
      </c>
      <c r="G279" s="2">
        <v>111.08000000000001</v>
      </c>
      <c r="H279" s="17">
        <v>-2.9826629983842081E-2</v>
      </c>
    </row>
    <row r="280" spans="1:8" ht="13.5" x14ac:dyDescent="0.25">
      <c r="A280" s="12"/>
      <c r="B280" s="11">
        <v>42410</v>
      </c>
      <c r="C280" s="2">
        <v>41.03</v>
      </c>
      <c r="D280" s="2">
        <v>22.216000000000001</v>
      </c>
      <c r="E280" s="2">
        <v>0</v>
      </c>
      <c r="F280" s="2">
        <v>0</v>
      </c>
      <c r="G280" s="2">
        <v>0</v>
      </c>
      <c r="H280" s="17">
        <v>0</v>
      </c>
    </row>
    <row r="281" spans="1:8" ht="13.5" x14ac:dyDescent="0.25">
      <c r="A281" s="12"/>
      <c r="B281" s="11">
        <v>42411</v>
      </c>
      <c r="C281" s="2">
        <v>41.03</v>
      </c>
      <c r="D281" s="2">
        <v>22.216000000000001</v>
      </c>
      <c r="E281" s="2">
        <v>22.216000000000001</v>
      </c>
      <c r="F281" s="2">
        <v>160</v>
      </c>
      <c r="G281" s="2">
        <v>3554.5600000000004</v>
      </c>
      <c r="H281" s="17">
        <v>0</v>
      </c>
    </row>
    <row r="282" spans="1:8" ht="13.5" x14ac:dyDescent="0.25">
      <c r="A282" s="12"/>
      <c r="B282" s="11">
        <v>42412</v>
      </c>
      <c r="C282" s="2">
        <v>41.03</v>
      </c>
      <c r="D282" s="2">
        <v>22.216000000000001</v>
      </c>
      <c r="E282" s="2">
        <v>0</v>
      </c>
      <c r="F282" s="2">
        <v>0</v>
      </c>
      <c r="G282" s="2">
        <v>0</v>
      </c>
      <c r="H282" s="17">
        <v>0</v>
      </c>
    </row>
    <row r="283" spans="1:8" ht="13.5" x14ac:dyDescent="0.25">
      <c r="A283" s="12"/>
      <c r="B283" s="11">
        <v>42415</v>
      </c>
      <c r="C283" s="2">
        <v>41.03</v>
      </c>
      <c r="D283" s="2">
        <v>22.216000000000001</v>
      </c>
      <c r="E283" s="2">
        <v>0</v>
      </c>
      <c r="F283" s="2">
        <v>0</v>
      </c>
      <c r="G283" s="2">
        <v>0</v>
      </c>
      <c r="H283" s="17">
        <v>0</v>
      </c>
    </row>
    <row r="284" spans="1:8" ht="13.5" x14ac:dyDescent="0.25">
      <c r="A284" s="12"/>
      <c r="B284" s="11">
        <v>42416</v>
      </c>
      <c r="C284" s="2">
        <v>41.03</v>
      </c>
      <c r="D284" s="2">
        <v>22.216000000000001</v>
      </c>
      <c r="E284" s="2">
        <v>0</v>
      </c>
      <c r="F284" s="2">
        <v>0</v>
      </c>
      <c r="G284" s="2">
        <v>0</v>
      </c>
      <c r="H284" s="17">
        <v>0</v>
      </c>
    </row>
    <row r="285" spans="1:8" ht="13.5" x14ac:dyDescent="0.25">
      <c r="A285" s="12"/>
      <c r="B285" s="11">
        <v>42417</v>
      </c>
      <c r="C285" s="2">
        <v>41.03</v>
      </c>
      <c r="D285" s="2">
        <v>22.216000000000001</v>
      </c>
      <c r="E285" s="2">
        <v>0</v>
      </c>
      <c r="F285" s="2">
        <v>0</v>
      </c>
      <c r="G285" s="2">
        <v>0</v>
      </c>
      <c r="H285" s="17">
        <v>0</v>
      </c>
    </row>
    <row r="286" spans="1:8" ht="13.5" x14ac:dyDescent="0.25">
      <c r="A286" s="12"/>
      <c r="B286" s="11">
        <v>42418</v>
      </c>
      <c r="C286" s="2">
        <v>41.03</v>
      </c>
      <c r="D286" s="2">
        <v>22.216000000000001</v>
      </c>
      <c r="E286" s="2">
        <v>0</v>
      </c>
      <c r="F286" s="2">
        <v>95436</v>
      </c>
      <c r="G286" s="2">
        <v>0</v>
      </c>
      <c r="H286" s="17">
        <v>0</v>
      </c>
    </row>
    <row r="287" spans="1:8" ht="13.5" x14ac:dyDescent="0.25">
      <c r="A287" s="12"/>
      <c r="B287" s="11">
        <v>42419</v>
      </c>
      <c r="C287" s="2">
        <v>41.03</v>
      </c>
      <c r="D287" s="2">
        <v>22.216000000000001</v>
      </c>
      <c r="E287" s="2">
        <v>0</v>
      </c>
      <c r="F287" s="2">
        <v>0</v>
      </c>
      <c r="G287" s="2">
        <v>0</v>
      </c>
      <c r="H287" s="17">
        <v>0</v>
      </c>
    </row>
    <row r="288" spans="1:8" ht="13.5" x14ac:dyDescent="0.25">
      <c r="A288" s="12"/>
      <c r="B288" s="11">
        <v>42422</v>
      </c>
      <c r="C288" s="2">
        <v>41.03</v>
      </c>
      <c r="D288" s="2">
        <v>22.216000000000001</v>
      </c>
      <c r="E288" s="2">
        <v>0</v>
      </c>
      <c r="F288" s="2">
        <v>0</v>
      </c>
      <c r="G288" s="2">
        <v>0</v>
      </c>
      <c r="H288" s="17">
        <v>0</v>
      </c>
    </row>
    <row r="289" spans="1:8" ht="13.5" x14ac:dyDescent="0.25">
      <c r="A289" s="12"/>
      <c r="B289" s="11">
        <v>42423</v>
      </c>
      <c r="C289" s="2">
        <v>41.03</v>
      </c>
      <c r="D289" s="2">
        <v>22.216000000000001</v>
      </c>
      <c r="E289" s="2">
        <v>0</v>
      </c>
      <c r="F289" s="2">
        <v>0</v>
      </c>
      <c r="G289" s="2">
        <v>0</v>
      </c>
      <c r="H289" s="17">
        <v>0</v>
      </c>
    </row>
    <row r="290" spans="1:8" ht="13.5" x14ac:dyDescent="0.25">
      <c r="A290" s="12"/>
      <c r="B290" s="11">
        <v>42424</v>
      </c>
      <c r="C290" s="2">
        <v>41.03</v>
      </c>
      <c r="D290" s="2">
        <v>22.216000000000001</v>
      </c>
      <c r="E290" s="2">
        <v>0</v>
      </c>
      <c r="F290" s="2">
        <v>0</v>
      </c>
      <c r="G290" s="2">
        <v>0</v>
      </c>
      <c r="H290" s="17">
        <v>0</v>
      </c>
    </row>
    <row r="291" spans="1:8" ht="13.5" x14ac:dyDescent="0.25">
      <c r="A291" s="12"/>
      <c r="B291" s="11">
        <v>42425</v>
      </c>
      <c r="C291" s="2">
        <v>41.03</v>
      </c>
      <c r="D291" s="2">
        <v>22.216000000000001</v>
      </c>
      <c r="E291" s="2">
        <v>0</v>
      </c>
      <c r="F291" s="2">
        <v>0</v>
      </c>
      <c r="G291" s="2">
        <v>0</v>
      </c>
      <c r="H291" s="17">
        <v>0</v>
      </c>
    </row>
    <row r="292" spans="1:8" ht="13.5" x14ac:dyDescent="0.25">
      <c r="A292" s="12"/>
      <c r="B292" s="11">
        <v>42426</v>
      </c>
      <c r="C292" s="2">
        <v>41.03</v>
      </c>
      <c r="D292" s="2">
        <v>22.216000000000001</v>
      </c>
      <c r="E292" s="2">
        <v>0</v>
      </c>
      <c r="F292" s="2">
        <v>0</v>
      </c>
      <c r="G292" s="2">
        <v>0</v>
      </c>
      <c r="H292" s="17">
        <v>0</v>
      </c>
    </row>
    <row r="293" spans="1:8" ht="13.5" x14ac:dyDescent="0.25">
      <c r="A293" s="12"/>
      <c r="B293" s="11">
        <v>42429</v>
      </c>
      <c r="C293" s="2">
        <v>41.03</v>
      </c>
      <c r="D293" s="2">
        <v>22.216000000000001</v>
      </c>
      <c r="E293" s="2">
        <v>0</v>
      </c>
      <c r="F293" s="2">
        <v>0</v>
      </c>
      <c r="G293" s="2">
        <v>0</v>
      </c>
      <c r="H293" s="17">
        <v>0</v>
      </c>
    </row>
    <row r="294" spans="1:8" ht="13.5" x14ac:dyDescent="0.25">
      <c r="A294" s="12"/>
      <c r="B294" s="11">
        <v>42430</v>
      </c>
      <c r="C294" s="2">
        <v>41.03</v>
      </c>
      <c r="D294" s="2">
        <v>22.216000000000001</v>
      </c>
      <c r="E294" s="2">
        <v>0</v>
      </c>
      <c r="F294" s="2">
        <v>0</v>
      </c>
      <c r="G294" s="2">
        <v>0</v>
      </c>
      <c r="H294" s="17">
        <v>0</v>
      </c>
    </row>
    <row r="295" spans="1:8" ht="13.5" x14ac:dyDescent="0.25">
      <c r="A295" s="12"/>
      <c r="B295" s="11">
        <v>42431</v>
      </c>
      <c r="C295" s="2">
        <v>41.03</v>
      </c>
      <c r="D295" s="2">
        <v>22.216000000000001</v>
      </c>
      <c r="E295" s="2">
        <v>0</v>
      </c>
      <c r="F295" s="2">
        <v>0</v>
      </c>
      <c r="G295" s="2">
        <v>0</v>
      </c>
      <c r="H295" s="17">
        <v>0</v>
      </c>
    </row>
    <row r="296" spans="1:8" ht="13.5" x14ac:dyDescent="0.25">
      <c r="A296" s="12"/>
      <c r="B296" s="11">
        <v>42432</v>
      </c>
      <c r="C296" s="2">
        <v>41.03</v>
      </c>
      <c r="D296" s="2">
        <v>22.216000000000001</v>
      </c>
      <c r="E296" s="2">
        <v>0</v>
      </c>
      <c r="F296" s="2">
        <v>0</v>
      </c>
      <c r="G296" s="2">
        <v>0</v>
      </c>
      <c r="H296" s="17">
        <v>0</v>
      </c>
    </row>
    <row r="297" spans="1:8" ht="13.5" x14ac:dyDescent="0.25">
      <c r="A297" s="12"/>
      <c r="B297" s="11">
        <v>42433</v>
      </c>
      <c r="C297" s="2">
        <v>41.03</v>
      </c>
      <c r="D297" s="2">
        <v>22.216000000000001</v>
      </c>
      <c r="E297" s="2">
        <v>0</v>
      </c>
      <c r="F297" s="2">
        <v>0</v>
      </c>
      <c r="G297" s="2">
        <v>0</v>
      </c>
      <c r="H297" s="17">
        <v>0</v>
      </c>
    </row>
    <row r="298" spans="1:8" ht="13.5" x14ac:dyDescent="0.25">
      <c r="A298" s="12"/>
      <c r="B298" s="11">
        <v>42436</v>
      </c>
      <c r="C298" s="2">
        <v>41.03</v>
      </c>
      <c r="D298" s="2">
        <v>22.216000000000001</v>
      </c>
      <c r="E298" s="2">
        <v>0</v>
      </c>
      <c r="F298" s="2">
        <v>0</v>
      </c>
      <c r="G298" s="2">
        <v>0</v>
      </c>
      <c r="H298" s="17">
        <v>0</v>
      </c>
    </row>
    <row r="299" spans="1:8" ht="13.5" x14ac:dyDescent="0.25">
      <c r="A299" s="12"/>
      <c r="B299" s="11">
        <v>42437</v>
      </c>
      <c r="C299" s="2">
        <v>41.03</v>
      </c>
      <c r="D299" s="2">
        <v>22.216000000000001</v>
      </c>
      <c r="E299" s="2">
        <v>0</v>
      </c>
      <c r="F299" s="2">
        <v>0</v>
      </c>
      <c r="G299" s="2">
        <v>0</v>
      </c>
      <c r="H299" s="17">
        <v>0</v>
      </c>
    </row>
    <row r="300" spans="1:8" ht="13.5" x14ac:dyDescent="0.25">
      <c r="A300" s="12"/>
      <c r="B300" s="11">
        <v>42438</v>
      </c>
      <c r="C300" s="2">
        <v>41.03</v>
      </c>
      <c r="D300" s="2">
        <v>22.216000000000001</v>
      </c>
      <c r="E300" s="2">
        <v>0</v>
      </c>
      <c r="F300" s="2">
        <v>0</v>
      </c>
      <c r="G300" s="2">
        <v>0</v>
      </c>
      <c r="H300" s="17">
        <v>0</v>
      </c>
    </row>
    <row r="301" spans="1:8" ht="13.5" x14ac:dyDescent="0.25">
      <c r="A301" s="12"/>
      <c r="B301" s="11">
        <v>42439</v>
      </c>
      <c r="C301" s="2">
        <v>41.03</v>
      </c>
      <c r="D301" s="2">
        <v>22.216000000000001</v>
      </c>
      <c r="E301" s="2">
        <v>0</v>
      </c>
      <c r="F301" s="2">
        <v>0</v>
      </c>
      <c r="G301" s="2">
        <v>0</v>
      </c>
      <c r="H301" s="17">
        <v>0</v>
      </c>
    </row>
    <row r="302" spans="1:8" ht="13.5" x14ac:dyDescent="0.25">
      <c r="A302" s="12"/>
      <c r="B302" s="11">
        <v>42440</v>
      </c>
      <c r="C302" s="2">
        <v>41.03</v>
      </c>
      <c r="D302" s="2">
        <v>22.216000000000001</v>
      </c>
      <c r="E302" s="2">
        <v>0</v>
      </c>
      <c r="F302" s="2">
        <v>0</v>
      </c>
      <c r="G302" s="2">
        <v>0</v>
      </c>
      <c r="H302" s="17">
        <v>0</v>
      </c>
    </row>
    <row r="303" spans="1:8" ht="13.5" x14ac:dyDescent="0.25">
      <c r="A303" s="12"/>
      <c r="B303" s="11">
        <v>42443</v>
      </c>
      <c r="C303" s="2">
        <v>41.03</v>
      </c>
      <c r="D303" s="2">
        <v>22.216000000000001</v>
      </c>
      <c r="E303" s="2">
        <v>0</v>
      </c>
      <c r="F303" s="2">
        <v>0</v>
      </c>
      <c r="G303" s="2">
        <v>0</v>
      </c>
      <c r="H303" s="17">
        <v>0</v>
      </c>
    </row>
    <row r="304" spans="1:8" ht="13.5" x14ac:dyDescent="0.25">
      <c r="A304" s="12"/>
      <c r="B304" s="11">
        <v>42444</v>
      </c>
      <c r="C304" s="2">
        <v>41.03</v>
      </c>
      <c r="D304" s="2">
        <v>22.216000000000001</v>
      </c>
      <c r="E304" s="2">
        <v>0</v>
      </c>
      <c r="F304" s="2">
        <v>0</v>
      </c>
      <c r="G304" s="2">
        <v>0</v>
      </c>
      <c r="H304" s="17">
        <v>0</v>
      </c>
    </row>
    <row r="305" spans="1:8" ht="13.5" x14ac:dyDescent="0.25">
      <c r="A305" s="12"/>
      <c r="B305" s="11">
        <v>42445</v>
      </c>
      <c r="C305" s="2">
        <v>41.03</v>
      </c>
      <c r="D305" s="2">
        <v>22.216000000000001</v>
      </c>
      <c r="E305" s="2">
        <v>0</v>
      </c>
      <c r="F305" s="2">
        <v>0</v>
      </c>
      <c r="G305" s="2">
        <v>0</v>
      </c>
      <c r="H305" s="17">
        <v>0</v>
      </c>
    </row>
    <row r="306" spans="1:8" ht="13.5" x14ac:dyDescent="0.25">
      <c r="A306" s="12"/>
      <c r="B306" s="11">
        <v>42446</v>
      </c>
      <c r="C306" s="2">
        <v>41.03</v>
      </c>
      <c r="D306" s="2">
        <v>22.216000000000001</v>
      </c>
      <c r="E306" s="2">
        <v>0</v>
      </c>
      <c r="F306" s="2">
        <v>0</v>
      </c>
      <c r="G306" s="2">
        <v>0</v>
      </c>
      <c r="H306" s="17">
        <v>0</v>
      </c>
    </row>
    <row r="307" spans="1:8" ht="13.5" x14ac:dyDescent="0.25">
      <c r="A307" s="12"/>
      <c r="B307" s="11">
        <v>42447</v>
      </c>
      <c r="C307" s="2">
        <v>41.03</v>
      </c>
      <c r="D307" s="2">
        <v>22.216000000000001</v>
      </c>
      <c r="E307" s="2">
        <v>0</v>
      </c>
      <c r="F307" s="2">
        <v>0</v>
      </c>
      <c r="G307" s="2">
        <v>0</v>
      </c>
      <c r="H307" s="17">
        <v>0</v>
      </c>
    </row>
    <row r="308" spans="1:8" ht="13.5" x14ac:dyDescent="0.25">
      <c r="A308" s="12"/>
      <c r="B308" s="11">
        <v>42450</v>
      </c>
      <c r="C308" s="2">
        <v>41.03</v>
      </c>
      <c r="D308" s="2">
        <v>22.216000000000001</v>
      </c>
      <c r="E308" s="2">
        <v>0</v>
      </c>
      <c r="F308" s="2">
        <v>0</v>
      </c>
      <c r="G308" s="2">
        <v>0</v>
      </c>
      <c r="H308" s="17">
        <v>0</v>
      </c>
    </row>
    <row r="309" spans="1:8" ht="13.5" x14ac:dyDescent="0.25">
      <c r="A309" s="12"/>
      <c r="B309" s="11">
        <v>42451</v>
      </c>
      <c r="C309" s="2">
        <v>41.03</v>
      </c>
      <c r="D309" s="2">
        <v>22.216000000000001</v>
      </c>
      <c r="E309" s="2">
        <v>0</v>
      </c>
      <c r="F309" s="2">
        <v>0</v>
      </c>
      <c r="G309" s="2">
        <v>0</v>
      </c>
      <c r="H309" s="17">
        <v>0</v>
      </c>
    </row>
    <row r="310" spans="1:8" ht="13.5" x14ac:dyDescent="0.25">
      <c r="A310" s="12"/>
      <c r="B310" s="11">
        <v>42452</v>
      </c>
      <c r="C310" s="2">
        <v>41.03</v>
      </c>
      <c r="D310" s="2">
        <v>22.216000000000001</v>
      </c>
      <c r="E310" s="2">
        <v>0</v>
      </c>
      <c r="F310" s="2">
        <v>0</v>
      </c>
      <c r="G310" s="2">
        <v>0</v>
      </c>
      <c r="H310" s="17">
        <v>0</v>
      </c>
    </row>
    <row r="311" spans="1:8" ht="13.5" x14ac:dyDescent="0.25">
      <c r="A311" s="12"/>
      <c r="B311" s="11">
        <v>42453</v>
      </c>
      <c r="C311" s="2">
        <v>41.03</v>
      </c>
      <c r="D311" s="2">
        <v>22.216000000000001</v>
      </c>
      <c r="E311" s="2">
        <v>0</v>
      </c>
      <c r="F311" s="2">
        <v>0</v>
      </c>
      <c r="G311" s="2">
        <v>0</v>
      </c>
      <c r="H311" s="17">
        <v>0</v>
      </c>
    </row>
    <row r="312" spans="1:8" ht="13.5" x14ac:dyDescent="0.25">
      <c r="A312" s="12"/>
      <c r="B312" s="11">
        <v>42454</v>
      </c>
      <c r="C312" s="2">
        <v>41.03</v>
      </c>
      <c r="D312" s="2">
        <v>22.216000000000001</v>
      </c>
      <c r="E312" s="2">
        <v>0</v>
      </c>
      <c r="F312" s="2">
        <v>0</v>
      </c>
      <c r="G312" s="2">
        <v>0</v>
      </c>
      <c r="H312" s="17">
        <v>0</v>
      </c>
    </row>
    <row r="313" spans="1:8" ht="13.5" x14ac:dyDescent="0.25">
      <c r="A313" s="12"/>
      <c r="B313" s="11">
        <v>42457</v>
      </c>
      <c r="C313" s="2">
        <v>41.03</v>
      </c>
      <c r="D313" s="2">
        <v>22.216000000000001</v>
      </c>
      <c r="E313" s="2">
        <v>0</v>
      </c>
      <c r="F313" s="2">
        <v>0</v>
      </c>
      <c r="G313" s="2">
        <v>0</v>
      </c>
      <c r="H313" s="17">
        <v>0</v>
      </c>
    </row>
    <row r="314" spans="1:8" ht="13.5" x14ac:dyDescent="0.25">
      <c r="A314" s="12"/>
      <c r="B314" s="11">
        <v>42458</v>
      </c>
      <c r="C314" s="2">
        <v>41.03</v>
      </c>
      <c r="D314" s="2">
        <v>22.216000000000001</v>
      </c>
      <c r="E314" s="2">
        <v>0</v>
      </c>
      <c r="F314" s="2">
        <v>0</v>
      </c>
      <c r="G314" s="2">
        <v>0</v>
      </c>
      <c r="H314" s="17">
        <v>0</v>
      </c>
    </row>
    <row r="315" spans="1:8" ht="13.5" x14ac:dyDescent="0.25">
      <c r="A315" s="12"/>
      <c r="B315" s="11">
        <v>42459</v>
      </c>
      <c r="C315" s="2">
        <v>41.03</v>
      </c>
      <c r="D315" s="2">
        <v>22.216000000000001</v>
      </c>
      <c r="E315" s="2">
        <v>0</v>
      </c>
      <c r="F315" s="2">
        <v>0</v>
      </c>
      <c r="G315" s="2">
        <v>0</v>
      </c>
      <c r="H315" s="17">
        <v>0</v>
      </c>
    </row>
    <row r="316" spans="1:8" ht="13.5" x14ac:dyDescent="0.25">
      <c r="A316" s="12"/>
      <c r="B316" s="11">
        <v>42460</v>
      </c>
      <c r="C316" s="2">
        <v>41.03</v>
      </c>
      <c r="D316" s="2">
        <v>22.216000000000001</v>
      </c>
      <c r="E316" s="2">
        <v>0</v>
      </c>
      <c r="F316" s="2">
        <v>0</v>
      </c>
      <c r="G316" s="2">
        <v>0</v>
      </c>
      <c r="H316" s="17">
        <v>0</v>
      </c>
    </row>
    <row r="317" spans="1:8" ht="13.5" x14ac:dyDescent="0.25">
      <c r="A317" s="12"/>
      <c r="B317" s="11">
        <v>42461</v>
      </c>
      <c r="C317" s="2">
        <v>41.03</v>
      </c>
      <c r="D317" s="2">
        <v>22.216000000000001</v>
      </c>
      <c r="E317" s="2">
        <v>0</v>
      </c>
      <c r="F317" s="2">
        <v>0</v>
      </c>
      <c r="G317" s="2">
        <v>0</v>
      </c>
      <c r="H317" s="17">
        <v>0</v>
      </c>
    </row>
    <row r="318" spans="1:8" ht="13.5" x14ac:dyDescent="0.25">
      <c r="A318" s="12"/>
      <c r="B318" s="11">
        <v>42464</v>
      </c>
      <c r="C318" s="2">
        <v>41.03</v>
      </c>
      <c r="D318" s="2">
        <v>22.216000000000001</v>
      </c>
      <c r="E318" s="2">
        <v>0</v>
      </c>
      <c r="F318" s="2">
        <v>0</v>
      </c>
      <c r="G318" s="2">
        <v>0</v>
      </c>
      <c r="H318" s="17">
        <v>0</v>
      </c>
    </row>
    <row r="319" spans="1:8" ht="13.5" x14ac:dyDescent="0.25">
      <c r="A319" s="12"/>
      <c r="B319" s="11">
        <v>42465</v>
      </c>
      <c r="C319" s="2">
        <v>41.03</v>
      </c>
      <c r="D319" s="2">
        <v>22.216000000000001</v>
      </c>
      <c r="E319" s="2">
        <v>0</v>
      </c>
      <c r="F319" s="2">
        <v>0</v>
      </c>
      <c r="G319" s="2">
        <v>0</v>
      </c>
      <c r="H319" s="17">
        <v>0</v>
      </c>
    </row>
    <row r="320" spans="1:8" ht="13.5" x14ac:dyDescent="0.25">
      <c r="A320" s="12"/>
      <c r="B320" s="11">
        <v>42466</v>
      </c>
      <c r="C320" s="2">
        <v>41.03</v>
      </c>
      <c r="D320" s="2">
        <v>22.216000000000001</v>
      </c>
      <c r="E320" s="2">
        <v>0</v>
      </c>
      <c r="F320" s="2">
        <v>0</v>
      </c>
      <c r="G320" s="2">
        <v>0</v>
      </c>
      <c r="H320" s="17">
        <v>0</v>
      </c>
    </row>
    <row r="321" spans="1:8" ht="13.5" x14ac:dyDescent="0.25">
      <c r="A321" s="12"/>
      <c r="B321" s="11">
        <v>42467</v>
      </c>
      <c r="C321" s="2">
        <v>41.03</v>
      </c>
      <c r="D321" s="2">
        <v>22.216000000000001</v>
      </c>
      <c r="E321" s="2">
        <v>0</v>
      </c>
      <c r="F321" s="2">
        <v>0</v>
      </c>
      <c r="G321" s="2">
        <v>0</v>
      </c>
      <c r="H321" s="17">
        <v>0</v>
      </c>
    </row>
    <row r="322" spans="1:8" ht="13.5" x14ac:dyDescent="0.25">
      <c r="A322" s="12"/>
      <c r="B322" s="11">
        <v>42468</v>
      </c>
      <c r="C322" s="2">
        <v>41.03</v>
      </c>
      <c r="D322" s="2">
        <v>22.216000000000001</v>
      </c>
      <c r="E322" s="2">
        <v>0</v>
      </c>
      <c r="F322" s="2">
        <v>0</v>
      </c>
      <c r="G322" s="2">
        <v>0</v>
      </c>
      <c r="H322" s="17">
        <v>0</v>
      </c>
    </row>
    <row r="323" spans="1:8" ht="13.5" x14ac:dyDescent="0.25">
      <c r="A323" s="12"/>
      <c r="B323" s="11">
        <v>42471</v>
      </c>
      <c r="C323" s="2">
        <v>41.03</v>
      </c>
      <c r="D323" s="2">
        <v>22.216000000000001</v>
      </c>
      <c r="E323" s="2">
        <v>0</v>
      </c>
      <c r="F323" s="2">
        <v>0</v>
      </c>
      <c r="G323" s="2">
        <v>0</v>
      </c>
      <c r="H323" s="17">
        <v>0</v>
      </c>
    </row>
    <row r="324" spans="1:8" ht="13.5" x14ac:dyDescent="0.25">
      <c r="A324" s="12"/>
      <c r="B324" s="11">
        <v>42472</v>
      </c>
      <c r="C324" s="2">
        <v>41.03</v>
      </c>
      <c r="D324" s="2">
        <v>22.216000000000001</v>
      </c>
      <c r="E324" s="2">
        <v>0</v>
      </c>
      <c r="F324" s="2">
        <v>0</v>
      </c>
      <c r="G324" s="2">
        <v>0</v>
      </c>
      <c r="H324" s="17">
        <v>0</v>
      </c>
    </row>
    <row r="325" spans="1:8" ht="13.5" x14ac:dyDescent="0.25">
      <c r="A325" s="12"/>
      <c r="B325" s="11">
        <v>42473</v>
      </c>
      <c r="C325" s="2">
        <v>41.03</v>
      </c>
      <c r="D325" s="2">
        <v>22.216000000000001</v>
      </c>
      <c r="E325" s="2">
        <v>0</v>
      </c>
      <c r="F325" s="2">
        <v>0</v>
      </c>
      <c r="G325" s="2">
        <v>0</v>
      </c>
      <c r="H325" s="17">
        <v>0</v>
      </c>
    </row>
    <row r="326" spans="1:8" ht="13.5" x14ac:dyDescent="0.25">
      <c r="A326" s="12"/>
      <c r="B326" s="11">
        <v>42474</v>
      </c>
      <c r="C326" s="2">
        <v>41.03</v>
      </c>
      <c r="D326" s="2">
        <v>22.216000000000001</v>
      </c>
      <c r="E326" s="2">
        <v>0</v>
      </c>
      <c r="F326" s="2">
        <v>0</v>
      </c>
      <c r="G326" s="2">
        <v>0</v>
      </c>
      <c r="H326" s="17">
        <v>0</v>
      </c>
    </row>
    <row r="327" spans="1:8" ht="13.5" x14ac:dyDescent="0.25">
      <c r="A327" s="12"/>
      <c r="B327" s="11">
        <v>42475</v>
      </c>
      <c r="C327" s="2">
        <v>41.03</v>
      </c>
      <c r="D327" s="2">
        <v>22.216000000000001</v>
      </c>
      <c r="E327" s="2">
        <v>0</v>
      </c>
      <c r="F327" s="2">
        <v>0</v>
      </c>
      <c r="G327" s="2">
        <v>0</v>
      </c>
      <c r="H327" s="17">
        <v>0</v>
      </c>
    </row>
    <row r="328" spans="1:8" ht="13.5" x14ac:dyDescent="0.25">
      <c r="A328" s="12"/>
      <c r="B328" s="11">
        <v>42478</v>
      </c>
      <c r="C328" s="2">
        <v>41.03</v>
      </c>
      <c r="D328" s="2">
        <v>22.216000000000001</v>
      </c>
      <c r="E328" s="2">
        <v>0</v>
      </c>
      <c r="F328" s="2">
        <v>0</v>
      </c>
      <c r="G328" s="2">
        <v>0</v>
      </c>
      <c r="H328" s="17">
        <v>0</v>
      </c>
    </row>
    <row r="329" spans="1:8" ht="13.5" x14ac:dyDescent="0.25">
      <c r="A329" s="12"/>
      <c r="B329" s="11">
        <v>42479</v>
      </c>
      <c r="C329" s="2">
        <v>41.03</v>
      </c>
      <c r="D329" s="2">
        <v>22.216000000000001</v>
      </c>
      <c r="E329" s="2">
        <v>0</v>
      </c>
      <c r="F329" s="2">
        <v>0</v>
      </c>
      <c r="G329" s="2">
        <v>0</v>
      </c>
      <c r="H329" s="17">
        <v>0</v>
      </c>
    </row>
    <row r="330" spans="1:8" ht="13.5" x14ac:dyDescent="0.25">
      <c r="A330" s="12"/>
      <c r="B330" s="11">
        <v>42480</v>
      </c>
      <c r="C330" s="2">
        <v>41.03</v>
      </c>
      <c r="D330" s="2">
        <v>22.216000000000001</v>
      </c>
      <c r="E330" s="2">
        <v>0</v>
      </c>
      <c r="F330" s="2">
        <v>0</v>
      </c>
      <c r="G330" s="2">
        <v>0</v>
      </c>
      <c r="H330" s="17">
        <v>0</v>
      </c>
    </row>
    <row r="331" spans="1:8" ht="13.5" x14ac:dyDescent="0.25">
      <c r="A331" s="12"/>
      <c r="B331" s="11">
        <v>42481</v>
      </c>
      <c r="C331" s="2">
        <v>41.03</v>
      </c>
      <c r="D331" s="2">
        <v>22.216000000000001</v>
      </c>
      <c r="E331" s="2">
        <v>0</v>
      </c>
      <c r="F331" s="2">
        <v>0</v>
      </c>
      <c r="G331" s="2">
        <v>0</v>
      </c>
      <c r="H331" s="17">
        <v>0</v>
      </c>
    </row>
    <row r="332" spans="1:8" ht="13.5" x14ac:dyDescent="0.25">
      <c r="A332" s="12"/>
      <c r="B332" s="11">
        <v>42482</v>
      </c>
      <c r="C332" s="2">
        <v>41.03</v>
      </c>
      <c r="D332" s="2">
        <v>22.216000000000001</v>
      </c>
      <c r="E332" s="2">
        <v>0</v>
      </c>
      <c r="F332" s="2">
        <v>0</v>
      </c>
      <c r="G332" s="2">
        <v>0</v>
      </c>
      <c r="H332" s="17">
        <v>0</v>
      </c>
    </row>
    <row r="333" spans="1:8" ht="13.5" x14ac:dyDescent="0.25">
      <c r="A333" s="12"/>
      <c r="B333" s="11">
        <v>42485</v>
      </c>
      <c r="C333" s="2">
        <v>41.03</v>
      </c>
      <c r="D333" s="2">
        <v>22.216000000000001</v>
      </c>
      <c r="E333" s="2">
        <v>0</v>
      </c>
      <c r="F333" s="2">
        <v>0</v>
      </c>
      <c r="G333" s="2">
        <v>0</v>
      </c>
      <c r="H333" s="17">
        <v>0</v>
      </c>
    </row>
    <row r="334" spans="1:8" ht="13.5" x14ac:dyDescent="0.25">
      <c r="A334" s="12"/>
      <c r="B334" s="11">
        <v>42486</v>
      </c>
      <c r="C334" s="2">
        <v>41.03</v>
      </c>
      <c r="D334" s="2">
        <v>22.216000000000001</v>
      </c>
      <c r="E334" s="2">
        <v>0</v>
      </c>
      <c r="F334" s="2">
        <v>0</v>
      </c>
      <c r="G334" s="2">
        <v>0</v>
      </c>
      <c r="H334" s="17">
        <v>0</v>
      </c>
    </row>
    <row r="335" spans="1:8" ht="13.5" x14ac:dyDescent="0.25">
      <c r="A335" s="12"/>
      <c r="B335" s="11">
        <v>42487</v>
      </c>
      <c r="C335" s="2">
        <v>41.03</v>
      </c>
      <c r="D335" s="2">
        <v>22.216000000000001</v>
      </c>
      <c r="E335" s="2">
        <v>0</v>
      </c>
      <c r="F335" s="2">
        <v>0</v>
      </c>
      <c r="G335" s="2">
        <v>0</v>
      </c>
      <c r="H335" s="17">
        <v>0</v>
      </c>
    </row>
    <row r="336" spans="1:8" ht="13.5" x14ac:dyDescent="0.25">
      <c r="A336" s="12"/>
      <c r="B336" s="11">
        <v>42488</v>
      </c>
      <c r="C336" s="2">
        <v>41.03</v>
      </c>
      <c r="D336" s="2">
        <v>22.216000000000001</v>
      </c>
      <c r="E336" s="2">
        <v>0</v>
      </c>
      <c r="F336" s="2">
        <v>0</v>
      </c>
      <c r="G336" s="2">
        <v>0</v>
      </c>
      <c r="H336" s="17">
        <v>0</v>
      </c>
    </row>
    <row r="337" spans="1:8" ht="13.5" x14ac:dyDescent="0.25">
      <c r="A337" s="12"/>
      <c r="B337" s="11">
        <v>42489</v>
      </c>
      <c r="C337" s="2">
        <v>41.03</v>
      </c>
      <c r="D337" s="2">
        <v>22.216000000000001</v>
      </c>
      <c r="E337" s="2">
        <v>0</v>
      </c>
      <c r="F337" s="2">
        <v>0</v>
      </c>
      <c r="G337" s="2">
        <v>0</v>
      </c>
      <c r="H337" s="17">
        <v>0</v>
      </c>
    </row>
    <row r="338" spans="1:8" ht="13.5" x14ac:dyDescent="0.25">
      <c r="A338" s="12"/>
      <c r="B338" s="11">
        <v>42492</v>
      </c>
      <c r="C338" s="2">
        <v>39.03</v>
      </c>
      <c r="D338" s="2">
        <v>21.132999999999999</v>
      </c>
      <c r="E338" s="2">
        <v>0</v>
      </c>
      <c r="F338" s="2">
        <v>0</v>
      </c>
      <c r="G338" s="2">
        <v>0</v>
      </c>
      <c r="H338" s="17">
        <v>-4.8748649621894215E-2</v>
      </c>
    </row>
    <row r="339" spans="1:8" ht="13.5" x14ac:dyDescent="0.25">
      <c r="A339" s="12"/>
      <c r="B339" s="11">
        <v>42493</v>
      </c>
      <c r="C339" s="2">
        <v>39.03</v>
      </c>
      <c r="D339" s="2">
        <v>22.216000000000001</v>
      </c>
      <c r="E339" s="2">
        <v>0</v>
      </c>
      <c r="F339" s="2">
        <v>0</v>
      </c>
      <c r="G339" s="2">
        <v>0</v>
      </c>
      <c r="H339" s="17">
        <v>5.124686509250944E-2</v>
      </c>
    </row>
    <row r="340" spans="1:8" ht="13.5" x14ac:dyDescent="0.25">
      <c r="A340" s="12"/>
      <c r="B340" s="11">
        <v>42494</v>
      </c>
      <c r="C340" s="2">
        <v>39.03</v>
      </c>
      <c r="D340" s="2">
        <v>22.216000000000001</v>
      </c>
      <c r="E340" s="2">
        <v>0</v>
      </c>
      <c r="F340" s="2">
        <v>0</v>
      </c>
      <c r="G340" s="2">
        <v>0</v>
      </c>
      <c r="H340" s="17">
        <v>0</v>
      </c>
    </row>
    <row r="341" spans="1:8" ht="13.5" x14ac:dyDescent="0.25">
      <c r="A341" s="12"/>
      <c r="B341" s="11">
        <v>42495</v>
      </c>
      <c r="C341" s="2">
        <v>39.03</v>
      </c>
      <c r="D341" s="2">
        <v>22.216000000000001</v>
      </c>
      <c r="E341" s="2">
        <v>0</v>
      </c>
      <c r="F341" s="2">
        <v>0</v>
      </c>
      <c r="G341" s="2">
        <v>0</v>
      </c>
      <c r="H341" s="17">
        <v>0</v>
      </c>
    </row>
    <row r="342" spans="1:8" ht="13.5" x14ac:dyDescent="0.25">
      <c r="A342" s="12"/>
      <c r="B342" s="11">
        <v>42496</v>
      </c>
      <c r="C342" s="2">
        <v>39.03</v>
      </c>
      <c r="D342" s="2">
        <v>22.216000000000001</v>
      </c>
      <c r="E342" s="2">
        <v>0</v>
      </c>
      <c r="F342" s="2">
        <v>0</v>
      </c>
      <c r="G342" s="2">
        <v>0</v>
      </c>
      <c r="H342" s="17">
        <v>0</v>
      </c>
    </row>
    <row r="343" spans="1:8" ht="13.5" x14ac:dyDescent="0.25">
      <c r="A343" s="12"/>
      <c r="B343" s="11">
        <v>42499</v>
      </c>
      <c r="C343" s="2">
        <v>39.03</v>
      </c>
      <c r="D343" s="2">
        <v>22.216000000000001</v>
      </c>
      <c r="E343" s="2">
        <v>0</v>
      </c>
      <c r="F343" s="2">
        <v>0</v>
      </c>
      <c r="G343" s="2">
        <v>0</v>
      </c>
      <c r="H343" s="17">
        <v>0</v>
      </c>
    </row>
    <row r="344" spans="1:8" ht="13.5" x14ac:dyDescent="0.25">
      <c r="A344" s="12"/>
      <c r="B344" s="11">
        <v>42500</v>
      </c>
      <c r="C344" s="2">
        <v>39.03</v>
      </c>
      <c r="D344" s="2">
        <v>22.216000000000001</v>
      </c>
      <c r="E344" s="2">
        <v>0</v>
      </c>
      <c r="F344" s="2">
        <v>0</v>
      </c>
      <c r="G344" s="2">
        <v>0</v>
      </c>
      <c r="H344" s="17">
        <v>0</v>
      </c>
    </row>
    <row r="345" spans="1:8" ht="13.5" x14ac:dyDescent="0.25">
      <c r="A345" s="12"/>
      <c r="B345" s="11">
        <v>42501</v>
      </c>
      <c r="C345" s="2">
        <v>39.03</v>
      </c>
      <c r="D345" s="2">
        <v>22.216000000000001</v>
      </c>
      <c r="E345" s="2">
        <v>0</v>
      </c>
      <c r="F345" s="2">
        <v>0</v>
      </c>
      <c r="G345" s="2">
        <v>0</v>
      </c>
      <c r="H345" s="17">
        <v>0</v>
      </c>
    </row>
    <row r="346" spans="1:8" ht="13.5" x14ac:dyDescent="0.25">
      <c r="A346" s="12"/>
      <c r="B346" s="11">
        <v>42502</v>
      </c>
      <c r="C346" s="2">
        <v>39.03</v>
      </c>
      <c r="D346" s="2">
        <v>22.216000000000001</v>
      </c>
      <c r="E346" s="2">
        <v>0</v>
      </c>
      <c r="F346" s="2">
        <v>0</v>
      </c>
      <c r="G346" s="2">
        <v>0</v>
      </c>
      <c r="H346" s="17">
        <v>0</v>
      </c>
    </row>
    <row r="347" spans="1:8" ht="13.5" x14ac:dyDescent="0.25">
      <c r="A347" s="12"/>
      <c r="B347" s="11">
        <v>42503</v>
      </c>
      <c r="C347" s="2">
        <v>39.03</v>
      </c>
      <c r="D347" s="2">
        <v>22.216000000000001</v>
      </c>
      <c r="E347" s="2">
        <v>0</v>
      </c>
      <c r="F347" s="2">
        <v>0</v>
      </c>
      <c r="G347" s="2">
        <v>0</v>
      </c>
      <c r="H347" s="17">
        <v>0</v>
      </c>
    </row>
    <row r="348" spans="1:8" ht="13.5" x14ac:dyDescent="0.25">
      <c r="A348" s="12"/>
      <c r="B348" s="11">
        <v>42506</v>
      </c>
      <c r="C348" s="2">
        <v>39.03</v>
      </c>
      <c r="D348" s="2">
        <v>22.216000000000001</v>
      </c>
      <c r="E348" s="2">
        <v>0</v>
      </c>
      <c r="F348" s="2">
        <v>0</v>
      </c>
      <c r="G348" s="2">
        <v>0</v>
      </c>
      <c r="H348" s="17">
        <v>0</v>
      </c>
    </row>
    <row r="349" spans="1:8" ht="13.5" x14ac:dyDescent="0.25">
      <c r="A349" s="12"/>
      <c r="B349" s="11">
        <v>42507</v>
      </c>
      <c r="C349" s="2">
        <v>39.03</v>
      </c>
      <c r="D349" s="2">
        <v>22.216000000000001</v>
      </c>
      <c r="E349" s="2">
        <v>22.216000000000001</v>
      </c>
      <c r="F349" s="2">
        <v>10</v>
      </c>
      <c r="G349" s="2">
        <v>222.16000000000003</v>
      </c>
      <c r="H349" s="17">
        <v>0</v>
      </c>
    </row>
    <row r="350" spans="1:8" ht="13.5" x14ac:dyDescent="0.25">
      <c r="A350" s="12"/>
      <c r="B350" s="11">
        <v>42508</v>
      </c>
      <c r="C350" s="2">
        <v>39.03</v>
      </c>
      <c r="D350" s="2">
        <v>22.216000000000001</v>
      </c>
      <c r="E350" s="2">
        <v>0</v>
      </c>
      <c r="F350" s="2">
        <v>0</v>
      </c>
      <c r="G350" s="2">
        <v>0</v>
      </c>
      <c r="H350" s="17">
        <v>0</v>
      </c>
    </row>
    <row r="351" spans="1:8" ht="13.5" x14ac:dyDescent="0.25">
      <c r="A351" s="12"/>
      <c r="B351" s="11">
        <v>42509</v>
      </c>
      <c r="C351" s="2">
        <v>39.03</v>
      </c>
      <c r="D351" s="2">
        <v>22.216000000000001</v>
      </c>
      <c r="E351" s="2">
        <v>0</v>
      </c>
      <c r="F351" s="2">
        <v>0</v>
      </c>
      <c r="G351" s="2">
        <v>0</v>
      </c>
      <c r="H351" s="17">
        <v>0</v>
      </c>
    </row>
    <row r="352" spans="1:8" ht="13.5" x14ac:dyDescent="0.25">
      <c r="A352" s="12"/>
      <c r="B352" s="11">
        <v>42510</v>
      </c>
      <c r="C352" s="2">
        <v>39.03</v>
      </c>
      <c r="D352" s="2">
        <v>22.216000000000001</v>
      </c>
      <c r="E352" s="2">
        <v>22.216000000000001</v>
      </c>
      <c r="F352" s="2">
        <v>1355</v>
      </c>
      <c r="G352" s="2">
        <v>30102.68</v>
      </c>
      <c r="H352" s="17">
        <v>0</v>
      </c>
    </row>
    <row r="353" spans="1:8" ht="13.5" x14ac:dyDescent="0.25">
      <c r="A353" s="12"/>
      <c r="B353" s="11">
        <v>42513</v>
      </c>
      <c r="C353" s="2">
        <v>39.03</v>
      </c>
      <c r="D353" s="2">
        <v>22.216000000000001</v>
      </c>
      <c r="E353" s="2">
        <v>0</v>
      </c>
      <c r="F353" s="2">
        <v>0</v>
      </c>
      <c r="G353" s="2">
        <v>0</v>
      </c>
      <c r="H353" s="17">
        <v>0</v>
      </c>
    </row>
    <row r="354" spans="1:8" ht="13.5" x14ac:dyDescent="0.25">
      <c r="A354" s="12"/>
      <c r="B354" s="11">
        <v>42514</v>
      </c>
      <c r="C354" s="2">
        <v>39.03</v>
      </c>
      <c r="D354" s="2">
        <v>22.216000000000001</v>
      </c>
      <c r="E354" s="2">
        <v>0</v>
      </c>
      <c r="F354" s="2">
        <v>0</v>
      </c>
      <c r="G354" s="2">
        <v>0</v>
      </c>
      <c r="H354" s="17">
        <v>0</v>
      </c>
    </row>
    <row r="355" spans="1:8" ht="13.5" x14ac:dyDescent="0.25">
      <c r="A355" s="12"/>
      <c r="B355" s="11">
        <v>42515</v>
      </c>
      <c r="C355" s="2">
        <v>39.03</v>
      </c>
      <c r="D355" s="2">
        <v>22.216000000000001</v>
      </c>
      <c r="E355" s="2">
        <v>0</v>
      </c>
      <c r="F355" s="2">
        <v>0</v>
      </c>
      <c r="G355" s="2">
        <v>0</v>
      </c>
      <c r="H355" s="17">
        <v>0</v>
      </c>
    </row>
    <row r="356" spans="1:8" ht="13.5" x14ac:dyDescent="0.25">
      <c r="A356" s="12"/>
      <c r="B356" s="11">
        <v>42516</v>
      </c>
      <c r="C356" s="2">
        <v>39.03</v>
      </c>
      <c r="D356" s="2">
        <v>22.216000000000001</v>
      </c>
      <c r="E356" s="2">
        <v>0</v>
      </c>
      <c r="F356" s="2">
        <v>0</v>
      </c>
      <c r="G356" s="2">
        <v>0</v>
      </c>
      <c r="H356" s="17">
        <v>0</v>
      </c>
    </row>
    <row r="357" spans="1:8" ht="13.5" x14ac:dyDescent="0.25">
      <c r="A357" s="12"/>
      <c r="B357" s="11">
        <v>42517</v>
      </c>
      <c r="C357" s="2">
        <v>39.03</v>
      </c>
      <c r="D357" s="2">
        <v>22.216000000000001</v>
      </c>
      <c r="E357" s="2">
        <v>0</v>
      </c>
      <c r="F357" s="2">
        <v>0</v>
      </c>
      <c r="G357" s="2">
        <v>0</v>
      </c>
      <c r="H357" s="17">
        <v>0</v>
      </c>
    </row>
    <row r="358" spans="1:8" ht="13.5" x14ac:dyDescent="0.25">
      <c r="A358" s="12"/>
      <c r="B358" s="11">
        <v>42520</v>
      </c>
      <c r="C358" s="2">
        <v>39.03</v>
      </c>
      <c r="D358" s="2">
        <v>22.216000000000001</v>
      </c>
      <c r="E358" s="2">
        <v>0</v>
      </c>
      <c r="F358" s="2">
        <v>0</v>
      </c>
      <c r="G358" s="2">
        <v>0</v>
      </c>
      <c r="H358" s="17">
        <v>0</v>
      </c>
    </row>
    <row r="359" spans="1:8" ht="13.5" x14ac:dyDescent="0.25">
      <c r="A359" s="12"/>
      <c r="B359" s="11">
        <v>42521</v>
      </c>
      <c r="C359" s="2">
        <v>39.03</v>
      </c>
      <c r="D359" s="2">
        <v>22.216000000000001</v>
      </c>
      <c r="E359" s="2">
        <v>0</v>
      </c>
      <c r="F359" s="2">
        <v>0</v>
      </c>
      <c r="G359" s="2">
        <v>0</v>
      </c>
      <c r="H359" s="17">
        <v>0</v>
      </c>
    </row>
    <row r="360" spans="1:8" ht="13.5" x14ac:dyDescent="0.25">
      <c r="A360" s="12"/>
      <c r="B360" s="11">
        <v>42522</v>
      </c>
      <c r="C360" s="2">
        <v>39.03</v>
      </c>
      <c r="D360" s="2">
        <v>22.216000000000001</v>
      </c>
      <c r="E360" s="2">
        <v>0</v>
      </c>
      <c r="F360" s="2">
        <v>0</v>
      </c>
      <c r="G360" s="2">
        <v>0</v>
      </c>
      <c r="H360" s="17">
        <v>0</v>
      </c>
    </row>
    <row r="361" spans="1:8" ht="13.5" x14ac:dyDescent="0.25">
      <c r="A361" s="12"/>
      <c r="B361" s="11">
        <v>42523</v>
      </c>
      <c r="C361" s="2">
        <v>39.03</v>
      </c>
      <c r="D361" s="2">
        <v>22.216000000000001</v>
      </c>
      <c r="E361" s="2">
        <v>0</v>
      </c>
      <c r="F361" s="2">
        <v>0</v>
      </c>
      <c r="G361" s="2">
        <v>0</v>
      </c>
      <c r="H361" s="17">
        <v>0</v>
      </c>
    </row>
    <row r="362" spans="1:8" ht="13.5" x14ac:dyDescent="0.25">
      <c r="A362" s="12"/>
      <c r="B362" s="11">
        <v>42524</v>
      </c>
      <c r="C362" s="2">
        <v>39.03</v>
      </c>
      <c r="D362" s="2">
        <v>22.216000000000001</v>
      </c>
      <c r="E362" s="2">
        <v>0</v>
      </c>
      <c r="F362" s="2">
        <v>0</v>
      </c>
      <c r="G362" s="2">
        <v>0</v>
      </c>
      <c r="H362" s="17">
        <v>0</v>
      </c>
    </row>
    <row r="363" spans="1:8" ht="13.5" x14ac:dyDescent="0.25">
      <c r="A363" s="12"/>
      <c r="B363" s="11">
        <v>42527</v>
      </c>
      <c r="C363" s="2">
        <v>39.03</v>
      </c>
      <c r="D363" s="2">
        <v>22.216000000000001</v>
      </c>
      <c r="E363" s="2">
        <v>0</v>
      </c>
      <c r="F363" s="2">
        <v>0</v>
      </c>
      <c r="G363" s="2">
        <v>0</v>
      </c>
      <c r="H363" s="17">
        <v>0</v>
      </c>
    </row>
    <row r="364" spans="1:8" ht="13.5" x14ac:dyDescent="0.25">
      <c r="A364" s="12"/>
      <c r="B364" s="11">
        <v>42528</v>
      </c>
      <c r="C364" s="2">
        <v>39.03</v>
      </c>
      <c r="D364" s="2">
        <v>22.216000000000001</v>
      </c>
      <c r="E364" s="2">
        <v>0</v>
      </c>
      <c r="F364" s="2">
        <v>0</v>
      </c>
      <c r="G364" s="2">
        <v>0</v>
      </c>
      <c r="H364" s="17">
        <v>0</v>
      </c>
    </row>
    <row r="365" spans="1:8" ht="13.5" x14ac:dyDescent="0.25">
      <c r="A365" s="12"/>
      <c r="B365" s="11">
        <v>42529</v>
      </c>
      <c r="C365" s="2">
        <v>39.03</v>
      </c>
      <c r="D365" s="2">
        <v>22.216000000000001</v>
      </c>
      <c r="E365" s="2">
        <v>0</v>
      </c>
      <c r="F365" s="2">
        <v>0</v>
      </c>
      <c r="G365" s="2">
        <v>0</v>
      </c>
      <c r="H365" s="17">
        <v>0</v>
      </c>
    </row>
    <row r="366" spans="1:8" ht="13.5" x14ac:dyDescent="0.25">
      <c r="A366" s="12"/>
      <c r="B366" s="11">
        <v>42530</v>
      </c>
      <c r="C366" s="2">
        <v>39.03</v>
      </c>
      <c r="D366" s="2">
        <v>22.216000000000001</v>
      </c>
      <c r="E366" s="2">
        <v>0</v>
      </c>
      <c r="F366" s="2">
        <v>0</v>
      </c>
      <c r="G366" s="2">
        <v>0</v>
      </c>
      <c r="H366" s="17">
        <v>0</v>
      </c>
    </row>
    <row r="367" spans="1:8" ht="13.5" x14ac:dyDescent="0.25">
      <c r="A367" s="12"/>
      <c r="B367" s="11">
        <v>42531</v>
      </c>
      <c r="C367" s="2">
        <v>39.03</v>
      </c>
      <c r="D367" s="2">
        <v>22.216000000000001</v>
      </c>
      <c r="E367" s="2">
        <v>0</v>
      </c>
      <c r="F367" s="2">
        <v>0</v>
      </c>
      <c r="G367" s="2">
        <v>0</v>
      </c>
      <c r="H367" s="17">
        <v>0</v>
      </c>
    </row>
    <row r="368" spans="1:8" ht="13.5" x14ac:dyDescent="0.25">
      <c r="A368" s="12"/>
      <c r="B368" s="11">
        <v>42534</v>
      </c>
      <c r="C368" s="2">
        <v>39.03</v>
      </c>
      <c r="D368" s="2">
        <v>22.216000000000001</v>
      </c>
      <c r="E368" s="2">
        <v>0</v>
      </c>
      <c r="F368" s="2">
        <v>0</v>
      </c>
      <c r="G368" s="2">
        <v>0</v>
      </c>
      <c r="H368" s="17">
        <v>0</v>
      </c>
    </row>
    <row r="369" spans="1:8" ht="13.5" x14ac:dyDescent="0.25">
      <c r="A369" s="12"/>
      <c r="B369" s="11">
        <v>42535</v>
      </c>
      <c r="C369" s="2">
        <v>39.03</v>
      </c>
      <c r="D369" s="2">
        <v>22.216000000000001</v>
      </c>
      <c r="E369" s="2">
        <v>0</v>
      </c>
      <c r="F369" s="2">
        <v>0</v>
      </c>
      <c r="G369" s="2">
        <v>0</v>
      </c>
      <c r="H369" s="17">
        <v>0</v>
      </c>
    </row>
    <row r="370" spans="1:8" ht="13.5" x14ac:dyDescent="0.25">
      <c r="A370" s="12"/>
      <c r="B370" s="11">
        <v>42536</v>
      </c>
      <c r="C370" s="2">
        <v>39.03</v>
      </c>
      <c r="D370" s="2">
        <v>22.216000000000001</v>
      </c>
      <c r="E370" s="2">
        <v>0</v>
      </c>
      <c r="F370" s="2">
        <v>0</v>
      </c>
      <c r="G370" s="2">
        <v>0</v>
      </c>
      <c r="H370" s="17">
        <v>0</v>
      </c>
    </row>
    <row r="371" spans="1:8" ht="13.5" x14ac:dyDescent="0.25">
      <c r="A371" s="12"/>
      <c r="B371" s="11">
        <v>42537</v>
      </c>
      <c r="C371" s="2">
        <v>39.03</v>
      </c>
      <c r="D371" s="2">
        <v>22.216000000000001</v>
      </c>
      <c r="E371" s="2">
        <v>0</v>
      </c>
      <c r="F371" s="2">
        <v>0</v>
      </c>
      <c r="G371" s="2">
        <v>0</v>
      </c>
      <c r="H371" s="17">
        <v>0</v>
      </c>
    </row>
    <row r="372" spans="1:8" ht="13.5" x14ac:dyDescent="0.25">
      <c r="A372" s="12"/>
      <c r="B372" s="11">
        <v>42538</v>
      </c>
      <c r="C372" s="2">
        <v>39.03</v>
      </c>
      <c r="D372" s="2">
        <v>22.216000000000001</v>
      </c>
      <c r="E372" s="2">
        <v>0</v>
      </c>
      <c r="F372" s="2">
        <v>0</v>
      </c>
      <c r="G372" s="2">
        <v>0</v>
      </c>
      <c r="H372" s="17">
        <v>0</v>
      </c>
    </row>
    <row r="373" spans="1:8" ht="13.5" x14ac:dyDescent="0.25">
      <c r="A373" s="12"/>
      <c r="B373" s="11">
        <v>42541</v>
      </c>
      <c r="C373" s="2">
        <v>39.03</v>
      </c>
      <c r="D373" s="2">
        <v>22.216000000000001</v>
      </c>
      <c r="E373" s="2">
        <v>0</v>
      </c>
      <c r="F373" s="2">
        <v>0</v>
      </c>
      <c r="G373" s="2">
        <v>0</v>
      </c>
      <c r="H373" s="17">
        <v>0</v>
      </c>
    </row>
    <row r="374" spans="1:8" ht="13.5" x14ac:dyDescent="0.25">
      <c r="A374" s="12"/>
      <c r="B374" s="11">
        <v>42542</v>
      </c>
      <c r="C374" s="2">
        <v>39.03</v>
      </c>
      <c r="D374" s="2">
        <v>22.216000000000001</v>
      </c>
      <c r="E374" s="2">
        <v>0</v>
      </c>
      <c r="F374" s="2">
        <v>0</v>
      </c>
      <c r="G374" s="2">
        <v>0</v>
      </c>
      <c r="H374" s="17">
        <v>0</v>
      </c>
    </row>
    <row r="375" spans="1:8" ht="13.5" x14ac:dyDescent="0.25">
      <c r="A375" s="12"/>
      <c r="B375" s="11">
        <v>42543</v>
      </c>
      <c r="C375" s="2">
        <v>39.03</v>
      </c>
      <c r="D375" s="2">
        <v>22.216000000000001</v>
      </c>
      <c r="E375" s="2">
        <v>0</v>
      </c>
      <c r="F375" s="2">
        <v>0</v>
      </c>
      <c r="G375" s="2">
        <v>0</v>
      </c>
      <c r="H375" s="17">
        <v>0</v>
      </c>
    </row>
    <row r="376" spans="1:8" ht="13.5" x14ac:dyDescent="0.25">
      <c r="A376" s="12"/>
      <c r="B376" s="11">
        <v>42544</v>
      </c>
      <c r="C376" s="2">
        <v>39.03</v>
      </c>
      <c r="D376" s="2">
        <v>22.216000000000001</v>
      </c>
      <c r="E376" s="2">
        <v>0</v>
      </c>
      <c r="F376" s="2">
        <v>0</v>
      </c>
      <c r="G376" s="2">
        <v>0</v>
      </c>
      <c r="H376" s="17">
        <v>0</v>
      </c>
    </row>
    <row r="377" spans="1:8" ht="13.5" x14ac:dyDescent="0.25">
      <c r="A377" s="12"/>
      <c r="B377" s="11">
        <v>42545</v>
      </c>
      <c r="C377" s="2">
        <v>39.03</v>
      </c>
      <c r="D377" s="2">
        <v>22.216000000000001</v>
      </c>
      <c r="E377" s="2">
        <v>0</v>
      </c>
      <c r="F377" s="2">
        <v>0</v>
      </c>
      <c r="G377" s="2">
        <v>0</v>
      </c>
      <c r="H377" s="17">
        <v>0</v>
      </c>
    </row>
    <row r="378" spans="1:8" ht="13.5" x14ac:dyDescent="0.25">
      <c r="A378" s="12"/>
      <c r="B378" s="11">
        <v>42548</v>
      </c>
      <c r="C378" s="2">
        <v>39.03</v>
      </c>
      <c r="D378" s="2">
        <v>22.216000000000001</v>
      </c>
      <c r="E378" s="2">
        <v>0</v>
      </c>
      <c r="F378" s="2">
        <v>0</v>
      </c>
      <c r="G378" s="2">
        <v>0</v>
      </c>
      <c r="H378" s="17">
        <v>0</v>
      </c>
    </row>
    <row r="379" spans="1:8" ht="13.5" x14ac:dyDescent="0.25">
      <c r="A379" s="12"/>
      <c r="B379" s="11">
        <v>42549</v>
      </c>
      <c r="C379" s="2">
        <v>39.03</v>
      </c>
      <c r="D379" s="2">
        <v>22.216000000000001</v>
      </c>
      <c r="E379" s="2">
        <v>0</v>
      </c>
      <c r="F379" s="2">
        <v>0</v>
      </c>
      <c r="G379" s="2">
        <v>0</v>
      </c>
      <c r="H379" s="17">
        <v>0</v>
      </c>
    </row>
    <row r="380" spans="1:8" ht="13.5" x14ac:dyDescent="0.25">
      <c r="A380" s="12"/>
      <c r="B380" s="11">
        <v>42550</v>
      </c>
      <c r="C380" s="2">
        <v>39.03</v>
      </c>
      <c r="D380" s="2">
        <v>22.216000000000001</v>
      </c>
      <c r="E380" s="2">
        <v>0</v>
      </c>
      <c r="F380" s="2">
        <v>0</v>
      </c>
      <c r="G380" s="2">
        <v>0</v>
      </c>
      <c r="H380" s="17">
        <v>0</v>
      </c>
    </row>
    <row r="381" spans="1:8" ht="13.5" x14ac:dyDescent="0.25">
      <c r="A381" s="12"/>
      <c r="B381" s="11">
        <v>42551</v>
      </c>
      <c r="C381" s="2">
        <v>39.03</v>
      </c>
      <c r="D381" s="2">
        <v>22.216000000000001</v>
      </c>
      <c r="E381" s="2">
        <v>0</v>
      </c>
      <c r="F381" s="2">
        <v>0</v>
      </c>
      <c r="G381" s="2">
        <v>0</v>
      </c>
      <c r="H381" s="17">
        <v>0</v>
      </c>
    </row>
    <row r="382" spans="1:8" ht="13.5" x14ac:dyDescent="0.25">
      <c r="A382" s="12"/>
      <c r="B382" s="11">
        <v>42552</v>
      </c>
      <c r="C382" s="2">
        <v>39.03</v>
      </c>
      <c r="D382" s="2">
        <v>22.216000000000001</v>
      </c>
      <c r="E382" s="2">
        <v>0</v>
      </c>
      <c r="F382" s="2">
        <v>0</v>
      </c>
      <c r="G382" s="2">
        <v>0</v>
      </c>
      <c r="H382" s="17">
        <v>0</v>
      </c>
    </row>
    <row r="383" spans="1:8" ht="13.5" x14ac:dyDescent="0.25">
      <c r="A383" s="12"/>
      <c r="B383" s="11">
        <v>42555</v>
      </c>
      <c r="C383" s="2">
        <v>39.03</v>
      </c>
      <c r="D383" s="2">
        <v>22.216000000000001</v>
      </c>
      <c r="E383" s="2">
        <v>0</v>
      </c>
      <c r="F383" s="2">
        <v>0</v>
      </c>
      <c r="G383" s="2">
        <v>0</v>
      </c>
      <c r="H383" s="17">
        <v>0</v>
      </c>
    </row>
    <row r="384" spans="1:8" ht="13.5" x14ac:dyDescent="0.25">
      <c r="A384" s="12"/>
      <c r="B384" s="11">
        <v>42559</v>
      </c>
      <c r="C384" s="2">
        <v>39.03</v>
      </c>
      <c r="D384" s="2">
        <v>22.216000000000001</v>
      </c>
      <c r="E384" s="2">
        <v>0</v>
      </c>
      <c r="F384" s="2">
        <v>0</v>
      </c>
      <c r="G384" s="2">
        <v>0</v>
      </c>
      <c r="H384" s="17">
        <v>0</v>
      </c>
    </row>
    <row r="385" spans="1:8" ht="13.5" x14ac:dyDescent="0.25">
      <c r="A385" s="12"/>
      <c r="B385" s="11">
        <v>42562</v>
      </c>
      <c r="C385" s="2">
        <v>39.03</v>
      </c>
      <c r="D385" s="2">
        <v>22.216000000000001</v>
      </c>
      <c r="E385" s="2">
        <v>0</v>
      </c>
      <c r="F385" s="2">
        <v>0</v>
      </c>
      <c r="G385" s="2">
        <v>0</v>
      </c>
      <c r="H385" s="17">
        <v>0</v>
      </c>
    </row>
    <row r="386" spans="1:8" ht="13.5" x14ac:dyDescent="0.25">
      <c r="A386" s="12"/>
      <c r="B386" s="11">
        <v>42563</v>
      </c>
      <c r="C386" s="2">
        <v>39.03</v>
      </c>
      <c r="D386" s="2">
        <v>22.216000000000001</v>
      </c>
      <c r="E386" s="2">
        <v>0</v>
      </c>
      <c r="F386" s="2">
        <v>0</v>
      </c>
      <c r="G386" s="2">
        <v>0</v>
      </c>
      <c r="H386" s="17">
        <v>0</v>
      </c>
    </row>
    <row r="387" spans="1:8" ht="13.5" x14ac:dyDescent="0.25">
      <c r="A387" s="12"/>
      <c r="B387" s="11">
        <v>42564</v>
      </c>
      <c r="C387" s="2">
        <v>39.03</v>
      </c>
      <c r="D387" s="2">
        <v>22.216000000000001</v>
      </c>
      <c r="E387" s="2">
        <v>0</v>
      </c>
      <c r="F387" s="2">
        <v>0</v>
      </c>
      <c r="G387" s="2">
        <v>0</v>
      </c>
      <c r="H387" s="17">
        <v>0</v>
      </c>
    </row>
    <row r="388" spans="1:8" ht="13.5" x14ac:dyDescent="0.25">
      <c r="A388" s="12"/>
      <c r="B388" s="11">
        <v>42565</v>
      </c>
      <c r="C388" s="2">
        <v>39.03</v>
      </c>
      <c r="D388" s="2">
        <v>22.216000000000001</v>
      </c>
      <c r="E388" s="2">
        <v>0</v>
      </c>
      <c r="F388" s="2">
        <v>0</v>
      </c>
      <c r="G388" s="2">
        <v>0</v>
      </c>
      <c r="H388" s="17">
        <v>0</v>
      </c>
    </row>
    <row r="389" spans="1:8" ht="13.5" x14ac:dyDescent="0.25">
      <c r="A389" s="12"/>
      <c r="B389" s="11">
        <v>42566</v>
      </c>
      <c r="C389" s="2">
        <v>39.03</v>
      </c>
      <c r="D389" s="2">
        <v>22.216000000000001</v>
      </c>
      <c r="E389" s="2">
        <v>0</v>
      </c>
      <c r="F389" s="2">
        <v>0</v>
      </c>
      <c r="G389" s="2">
        <v>0</v>
      </c>
      <c r="H389" s="17">
        <v>0</v>
      </c>
    </row>
    <row r="390" spans="1:8" ht="13.5" x14ac:dyDescent="0.25">
      <c r="A390" s="12"/>
      <c r="B390" s="11">
        <v>42569</v>
      </c>
      <c r="C390" s="2">
        <v>39.03</v>
      </c>
      <c r="D390" s="2">
        <v>22.216000000000001</v>
      </c>
      <c r="E390" s="2">
        <v>0</v>
      </c>
      <c r="F390" s="2">
        <v>0</v>
      </c>
      <c r="G390" s="2">
        <v>0</v>
      </c>
      <c r="H390" s="17">
        <v>0</v>
      </c>
    </row>
    <row r="391" spans="1:8" ht="13.5" x14ac:dyDescent="0.25">
      <c r="A391" s="12"/>
      <c r="B391" s="11">
        <v>42570</v>
      </c>
      <c r="C391" s="2">
        <v>39.03</v>
      </c>
      <c r="D391" s="2">
        <v>22.216000000000001</v>
      </c>
      <c r="E391" s="2">
        <v>0</v>
      </c>
      <c r="F391" s="2">
        <v>0</v>
      </c>
      <c r="G391" s="2">
        <v>0</v>
      </c>
      <c r="H391" s="17">
        <v>0</v>
      </c>
    </row>
    <row r="392" spans="1:8" ht="13.5" x14ac:dyDescent="0.25">
      <c r="A392" s="12"/>
      <c r="B392" s="11">
        <v>42571</v>
      </c>
      <c r="C392" s="2">
        <v>39.03</v>
      </c>
      <c r="D392" s="2">
        <v>22.216000000000001</v>
      </c>
      <c r="E392" s="2">
        <v>0</v>
      </c>
      <c r="F392" s="2">
        <v>0</v>
      </c>
      <c r="G392" s="2">
        <v>0</v>
      </c>
      <c r="H392" s="17">
        <v>0</v>
      </c>
    </row>
    <row r="393" spans="1:8" ht="13.5" x14ac:dyDescent="0.25">
      <c r="A393" s="12"/>
      <c r="B393" s="11">
        <v>42572</v>
      </c>
      <c r="C393" s="2">
        <v>39.03</v>
      </c>
      <c r="D393" s="2">
        <v>22.216000000000001</v>
      </c>
      <c r="E393" s="2">
        <v>0</v>
      </c>
      <c r="F393" s="2">
        <v>0</v>
      </c>
      <c r="G393" s="2">
        <v>0</v>
      </c>
      <c r="H393" s="17">
        <v>0</v>
      </c>
    </row>
    <row r="394" spans="1:8" ht="13.5" x14ac:dyDescent="0.25">
      <c r="A394" s="12"/>
      <c r="B394" s="11">
        <v>42573</v>
      </c>
      <c r="C394" s="2">
        <v>39.03</v>
      </c>
      <c r="D394" s="2">
        <v>22.216000000000001</v>
      </c>
      <c r="E394" s="2">
        <v>0</v>
      </c>
      <c r="F394" s="2">
        <v>0</v>
      </c>
      <c r="G394" s="2">
        <v>0</v>
      </c>
      <c r="H394" s="17">
        <v>0</v>
      </c>
    </row>
    <row r="395" spans="1:8" ht="13.5" x14ac:dyDescent="0.25">
      <c r="A395" s="12"/>
      <c r="B395" s="11">
        <v>42577</v>
      </c>
      <c r="C395" s="2">
        <v>39.03</v>
      </c>
      <c r="D395" s="2">
        <v>22.216000000000001</v>
      </c>
      <c r="E395" s="2">
        <v>0</v>
      </c>
      <c r="F395" s="2">
        <v>0</v>
      </c>
      <c r="G395" s="2">
        <v>0</v>
      </c>
      <c r="H395" s="17">
        <v>0</v>
      </c>
    </row>
    <row r="396" spans="1:8" ht="13.5" x14ac:dyDescent="0.25">
      <c r="A396" s="12"/>
      <c r="B396" s="11">
        <v>42578</v>
      </c>
      <c r="C396" s="2">
        <v>39.03</v>
      </c>
      <c r="D396" s="2">
        <v>22.216000000000001</v>
      </c>
      <c r="E396" s="2">
        <v>0</v>
      </c>
      <c r="F396" s="2">
        <v>0</v>
      </c>
      <c r="G396" s="2">
        <v>0</v>
      </c>
      <c r="H396" s="17">
        <v>0</v>
      </c>
    </row>
    <row r="397" spans="1:8" ht="13.5" x14ac:dyDescent="0.25">
      <c r="A397" s="12"/>
      <c r="B397" s="11">
        <v>42579</v>
      </c>
      <c r="C397" s="2">
        <v>39.03</v>
      </c>
      <c r="D397" s="2">
        <v>22.216000000000001</v>
      </c>
      <c r="E397" s="2">
        <v>0</v>
      </c>
      <c r="F397" s="2">
        <v>0</v>
      </c>
      <c r="G397" s="2">
        <v>0</v>
      </c>
      <c r="H397" s="17">
        <v>0</v>
      </c>
    </row>
    <row r="398" spans="1:8" ht="13.5" x14ac:dyDescent="0.25">
      <c r="A398" s="12"/>
      <c r="B398" s="11">
        <v>42580</v>
      </c>
      <c r="C398" s="2">
        <v>39.03</v>
      </c>
      <c r="D398" s="2">
        <v>22.216000000000001</v>
      </c>
      <c r="E398" s="2">
        <v>0</v>
      </c>
      <c r="F398" s="2">
        <v>0</v>
      </c>
      <c r="G398" s="2">
        <v>0</v>
      </c>
      <c r="H398" s="17">
        <v>0</v>
      </c>
    </row>
    <row r="399" spans="1:8" ht="13.5" x14ac:dyDescent="0.25">
      <c r="A399" s="12"/>
      <c r="B399" s="11">
        <v>42583</v>
      </c>
      <c r="C399" s="2">
        <v>39.03</v>
      </c>
      <c r="D399" s="2">
        <v>22.216000000000001</v>
      </c>
      <c r="E399" s="2">
        <v>0</v>
      </c>
      <c r="F399" s="2">
        <v>0</v>
      </c>
      <c r="G399" s="2">
        <v>0</v>
      </c>
      <c r="H399" s="17">
        <v>0</v>
      </c>
    </row>
    <row r="400" spans="1:8" ht="13.5" x14ac:dyDescent="0.25">
      <c r="A400" s="12"/>
      <c r="B400" s="11">
        <v>42584</v>
      </c>
      <c r="C400" s="2">
        <v>39.03</v>
      </c>
      <c r="D400" s="2">
        <v>22.216000000000001</v>
      </c>
      <c r="E400" s="2">
        <v>0</v>
      </c>
      <c r="F400" s="2">
        <v>0</v>
      </c>
      <c r="G400" s="2">
        <v>0</v>
      </c>
      <c r="H400" s="17">
        <v>0</v>
      </c>
    </row>
    <row r="401" spans="1:8" ht="13.5" x14ac:dyDescent="0.25">
      <c r="A401" s="12"/>
      <c r="B401" s="11">
        <v>42585</v>
      </c>
      <c r="C401" s="2">
        <v>39.03</v>
      </c>
      <c r="D401" s="2">
        <v>22.216000000000001</v>
      </c>
      <c r="E401" s="2">
        <v>22.216000000000001</v>
      </c>
      <c r="F401" s="2">
        <v>3</v>
      </c>
      <c r="G401" s="2">
        <v>66.647999999999996</v>
      </c>
      <c r="H401" s="17">
        <v>0</v>
      </c>
    </row>
    <row r="402" spans="1:8" ht="13.5" x14ac:dyDescent="0.25">
      <c r="A402" s="12"/>
      <c r="B402" s="11">
        <v>42586</v>
      </c>
      <c r="C402" s="2">
        <v>39.03</v>
      </c>
      <c r="D402" s="2">
        <v>22.216000000000001</v>
      </c>
      <c r="E402" s="2">
        <v>0</v>
      </c>
      <c r="F402" s="2">
        <v>0</v>
      </c>
      <c r="G402" s="2">
        <v>0</v>
      </c>
      <c r="H402" s="17">
        <v>0</v>
      </c>
    </row>
    <row r="403" spans="1:8" ht="13.5" x14ac:dyDescent="0.25">
      <c r="A403" s="12"/>
      <c r="B403" s="11">
        <v>42587</v>
      </c>
      <c r="C403" s="2">
        <v>39.03</v>
      </c>
      <c r="D403" s="2">
        <v>22.216000000000001</v>
      </c>
      <c r="E403" s="2">
        <v>0</v>
      </c>
      <c r="F403" s="2">
        <v>0</v>
      </c>
      <c r="G403" s="2">
        <v>0</v>
      </c>
      <c r="H403" s="17">
        <v>0</v>
      </c>
    </row>
    <row r="404" spans="1:8" ht="13.5" x14ac:dyDescent="0.25">
      <c r="A404" s="12"/>
      <c r="B404" s="11">
        <v>42590</v>
      </c>
      <c r="C404" s="2">
        <v>39.03</v>
      </c>
      <c r="D404" s="2">
        <v>22.216000000000001</v>
      </c>
      <c r="E404" s="2">
        <v>0</v>
      </c>
      <c r="F404" s="2">
        <v>0</v>
      </c>
      <c r="G404" s="2">
        <v>0</v>
      </c>
      <c r="H404" s="17">
        <v>0</v>
      </c>
    </row>
    <row r="405" spans="1:8" ht="13.5" x14ac:dyDescent="0.25">
      <c r="A405" s="12"/>
      <c r="B405" s="11">
        <v>42591</v>
      </c>
      <c r="C405" s="2">
        <v>39.03</v>
      </c>
      <c r="D405" s="2">
        <v>22.216000000000001</v>
      </c>
      <c r="E405" s="2">
        <v>0</v>
      </c>
      <c r="F405" s="2">
        <v>0</v>
      </c>
      <c r="G405" s="2">
        <v>0</v>
      </c>
      <c r="H405" s="17">
        <v>0</v>
      </c>
    </row>
    <row r="406" spans="1:8" ht="13.5" x14ac:dyDescent="0.25">
      <c r="A406" s="12"/>
      <c r="B406" s="11">
        <v>42592</v>
      </c>
      <c r="C406" s="2">
        <v>39.03</v>
      </c>
      <c r="D406" s="2">
        <v>22.216000000000001</v>
      </c>
      <c r="E406" s="2">
        <v>0</v>
      </c>
      <c r="F406" s="2">
        <v>0</v>
      </c>
      <c r="G406" s="2">
        <v>0</v>
      </c>
      <c r="H406" s="17">
        <v>0</v>
      </c>
    </row>
    <row r="407" spans="1:8" ht="13.5" x14ac:dyDescent="0.25">
      <c r="A407" s="12"/>
      <c r="B407" s="11">
        <v>42593</v>
      </c>
      <c r="C407" s="2">
        <v>39.03</v>
      </c>
      <c r="D407" s="2">
        <v>22.216000000000001</v>
      </c>
      <c r="E407" s="2">
        <v>0</v>
      </c>
      <c r="F407" s="2">
        <v>0</v>
      </c>
      <c r="G407" s="2">
        <v>0</v>
      </c>
      <c r="H407" s="17">
        <v>0</v>
      </c>
    </row>
    <row r="408" spans="1:8" ht="13.5" x14ac:dyDescent="0.25">
      <c r="A408" s="12"/>
      <c r="B408" s="11">
        <v>42594</v>
      </c>
      <c r="C408" s="2">
        <v>39.03</v>
      </c>
      <c r="D408" s="2">
        <v>22.216000000000001</v>
      </c>
      <c r="E408" s="2">
        <v>0</v>
      </c>
      <c r="F408" s="2">
        <v>0</v>
      </c>
      <c r="G408" s="2">
        <v>0</v>
      </c>
      <c r="H408" s="17">
        <v>0</v>
      </c>
    </row>
    <row r="409" spans="1:8" ht="13.5" x14ac:dyDescent="0.25">
      <c r="A409" s="12"/>
      <c r="B409" s="11">
        <v>42597</v>
      </c>
      <c r="C409" s="2">
        <v>39.03</v>
      </c>
      <c r="D409" s="2">
        <v>22.216000000000001</v>
      </c>
      <c r="E409" s="2">
        <v>0</v>
      </c>
      <c r="F409" s="2">
        <v>0</v>
      </c>
      <c r="G409" s="2">
        <v>0</v>
      </c>
      <c r="H409" s="17">
        <v>0</v>
      </c>
    </row>
    <row r="410" spans="1:8" ht="13.5" x14ac:dyDescent="0.25">
      <c r="A410" s="12"/>
      <c r="B410" s="11">
        <v>42598</v>
      </c>
      <c r="C410" s="2">
        <v>39.03</v>
      </c>
      <c r="D410" s="2">
        <v>22.216000000000001</v>
      </c>
      <c r="E410" s="2">
        <v>0</v>
      </c>
      <c r="F410" s="2">
        <v>0</v>
      </c>
      <c r="G410" s="2">
        <v>0</v>
      </c>
      <c r="H410" s="17">
        <v>0</v>
      </c>
    </row>
    <row r="411" spans="1:8" ht="13.5" x14ac:dyDescent="0.25">
      <c r="A411" s="12"/>
      <c r="B411" s="11">
        <v>42599</v>
      </c>
      <c r="C411" s="2">
        <v>39.03</v>
      </c>
      <c r="D411" s="2">
        <v>22.216000000000001</v>
      </c>
      <c r="E411" s="2">
        <v>0</v>
      </c>
      <c r="F411" s="2">
        <v>0</v>
      </c>
      <c r="G411" s="2">
        <v>0</v>
      </c>
      <c r="H411" s="17">
        <v>0</v>
      </c>
    </row>
    <row r="412" spans="1:8" ht="13.5" x14ac:dyDescent="0.25">
      <c r="A412" s="12"/>
      <c r="B412" s="11">
        <v>42600</v>
      </c>
      <c r="C412" s="2">
        <v>39.03</v>
      </c>
      <c r="D412" s="2">
        <v>22.216000000000001</v>
      </c>
      <c r="E412" s="2">
        <v>0</v>
      </c>
      <c r="F412" s="2">
        <v>0</v>
      </c>
      <c r="G412" s="2">
        <v>0</v>
      </c>
      <c r="H412" s="17">
        <v>0</v>
      </c>
    </row>
    <row r="413" spans="1:8" ht="13.5" x14ac:dyDescent="0.25">
      <c r="A413" s="12"/>
      <c r="B413" s="11">
        <v>42601</v>
      </c>
      <c r="C413" s="2">
        <v>39.03</v>
      </c>
      <c r="D413" s="2">
        <v>22.216000000000001</v>
      </c>
      <c r="E413" s="2">
        <v>0</v>
      </c>
      <c r="F413" s="2">
        <v>0</v>
      </c>
      <c r="G413" s="2">
        <v>0</v>
      </c>
      <c r="H413" s="17">
        <v>0</v>
      </c>
    </row>
    <row r="414" spans="1:8" ht="13.5" x14ac:dyDescent="0.25">
      <c r="A414" s="12"/>
      <c r="B414" s="11">
        <v>42604</v>
      </c>
      <c r="C414" s="2">
        <v>39.03</v>
      </c>
      <c r="D414" s="2">
        <v>22.216000000000001</v>
      </c>
      <c r="E414" s="2">
        <v>0</v>
      </c>
      <c r="F414" s="2">
        <v>0</v>
      </c>
      <c r="G414" s="2">
        <v>0</v>
      </c>
      <c r="H414" s="17">
        <v>0</v>
      </c>
    </row>
    <row r="415" spans="1:8" ht="13.5" x14ac:dyDescent="0.25">
      <c r="A415" s="12"/>
      <c r="B415" s="11">
        <v>42605</v>
      </c>
      <c r="C415" s="2">
        <v>39.03</v>
      </c>
      <c r="D415" s="2">
        <v>22.216000000000001</v>
      </c>
      <c r="E415" s="2">
        <v>0</v>
      </c>
      <c r="F415" s="2">
        <v>0</v>
      </c>
      <c r="G415" s="2">
        <v>0</v>
      </c>
      <c r="H415" s="17">
        <v>0</v>
      </c>
    </row>
    <row r="416" spans="1:8" ht="13.5" x14ac:dyDescent="0.25">
      <c r="A416" s="12"/>
      <c r="B416" s="11">
        <v>42606</v>
      </c>
      <c r="C416" s="2">
        <v>39.03</v>
      </c>
      <c r="D416" s="2">
        <v>22.216000000000001</v>
      </c>
      <c r="E416" s="2">
        <v>0</v>
      </c>
      <c r="F416" s="2">
        <v>0</v>
      </c>
      <c r="G416" s="2">
        <v>0</v>
      </c>
      <c r="H416" s="17">
        <v>0</v>
      </c>
    </row>
    <row r="417" spans="1:8" ht="13.5" x14ac:dyDescent="0.25">
      <c r="A417" s="12"/>
      <c r="B417" s="11">
        <v>42607</v>
      </c>
      <c r="C417" s="2">
        <v>39.03</v>
      </c>
      <c r="D417" s="2">
        <v>22.216000000000001</v>
      </c>
      <c r="E417" s="2">
        <v>0</v>
      </c>
      <c r="F417" s="2">
        <v>0</v>
      </c>
      <c r="G417" s="2">
        <v>0</v>
      </c>
      <c r="H417" s="17">
        <v>0</v>
      </c>
    </row>
    <row r="418" spans="1:8" ht="13.5" x14ac:dyDescent="0.25">
      <c r="A418" s="12"/>
      <c r="B418" s="11">
        <v>42608</v>
      </c>
      <c r="C418" s="2">
        <v>39.03</v>
      </c>
      <c r="D418" s="2">
        <v>22.216000000000001</v>
      </c>
      <c r="E418" s="2">
        <v>0</v>
      </c>
      <c r="F418" s="2">
        <v>0</v>
      </c>
      <c r="G418" s="2">
        <v>0</v>
      </c>
      <c r="H418" s="17">
        <v>0</v>
      </c>
    </row>
    <row r="419" spans="1:8" ht="13.5" x14ac:dyDescent="0.25">
      <c r="A419" s="12"/>
      <c r="B419" s="11">
        <v>42611</v>
      </c>
      <c r="C419" s="2">
        <v>39.03</v>
      </c>
      <c r="D419" s="2">
        <v>22.216000000000001</v>
      </c>
      <c r="E419" s="2">
        <v>0</v>
      </c>
      <c r="F419" s="2">
        <v>0</v>
      </c>
      <c r="G419" s="2">
        <v>0</v>
      </c>
      <c r="H419" s="17">
        <v>0</v>
      </c>
    </row>
    <row r="420" spans="1:8" ht="13.5" x14ac:dyDescent="0.25">
      <c r="A420" s="12"/>
      <c r="B420" s="11">
        <v>42612</v>
      </c>
      <c r="C420" s="2">
        <v>39.03</v>
      </c>
      <c r="D420" s="2">
        <v>22.216000000000001</v>
      </c>
      <c r="E420" s="2">
        <v>0</v>
      </c>
      <c r="F420" s="2">
        <v>0</v>
      </c>
      <c r="G420" s="2">
        <v>0</v>
      </c>
      <c r="H420" s="17">
        <v>0</v>
      </c>
    </row>
    <row r="421" spans="1:8" ht="13.5" x14ac:dyDescent="0.25">
      <c r="A421" s="12"/>
      <c r="B421" s="11">
        <v>42613</v>
      </c>
      <c r="C421" s="2">
        <v>39.03</v>
      </c>
      <c r="D421" s="2">
        <v>22.216000000000001</v>
      </c>
      <c r="E421" s="2">
        <v>0</v>
      </c>
      <c r="F421" s="2">
        <v>0</v>
      </c>
      <c r="G421" s="2">
        <v>0</v>
      </c>
      <c r="H421" s="17">
        <v>0</v>
      </c>
    </row>
    <row r="422" spans="1:8" ht="13.5" x14ac:dyDescent="0.25">
      <c r="A422" s="12"/>
      <c r="B422" s="11">
        <v>42614</v>
      </c>
      <c r="C422" s="2">
        <v>39.03</v>
      </c>
      <c r="D422" s="2">
        <v>22.216000000000001</v>
      </c>
      <c r="E422" s="2">
        <v>0</v>
      </c>
      <c r="F422" s="2">
        <v>0</v>
      </c>
      <c r="G422" s="2">
        <v>0</v>
      </c>
      <c r="H422" s="17">
        <v>0</v>
      </c>
    </row>
    <row r="423" spans="1:8" ht="13.5" x14ac:dyDescent="0.25">
      <c r="A423" s="12"/>
      <c r="B423" s="11">
        <v>42615</v>
      </c>
      <c r="C423" s="2">
        <v>39.03</v>
      </c>
      <c r="D423" s="2">
        <v>22.216000000000001</v>
      </c>
      <c r="E423" s="2">
        <v>0</v>
      </c>
      <c r="F423" s="2">
        <v>0</v>
      </c>
      <c r="G423" s="2">
        <v>0</v>
      </c>
      <c r="H423" s="17">
        <v>0</v>
      </c>
    </row>
    <row r="424" spans="1:8" ht="13.5" x14ac:dyDescent="0.25">
      <c r="A424" s="12"/>
      <c r="B424" s="11">
        <v>42618</v>
      </c>
      <c r="C424" s="2">
        <v>39.03</v>
      </c>
      <c r="D424" s="2">
        <v>22.216000000000001</v>
      </c>
      <c r="E424" s="2">
        <v>0</v>
      </c>
      <c r="F424" s="2">
        <v>0</v>
      </c>
      <c r="G424" s="2">
        <v>0</v>
      </c>
      <c r="H424" s="17">
        <v>0</v>
      </c>
    </row>
    <row r="425" spans="1:8" ht="13.5" x14ac:dyDescent="0.25">
      <c r="A425" s="12"/>
      <c r="B425" s="11">
        <v>42619</v>
      </c>
      <c r="C425" s="2">
        <v>39.03</v>
      </c>
      <c r="D425" s="2">
        <v>22.216000000000001</v>
      </c>
      <c r="E425" s="2">
        <v>0</v>
      </c>
      <c r="F425" s="2">
        <v>0</v>
      </c>
      <c r="G425" s="2">
        <v>0</v>
      </c>
      <c r="H425" s="17">
        <v>0</v>
      </c>
    </row>
    <row r="426" spans="1:8" ht="13.5" x14ac:dyDescent="0.25">
      <c r="A426" s="12"/>
      <c r="B426" s="11">
        <v>42620</v>
      </c>
      <c r="C426" s="2">
        <v>39.03</v>
      </c>
      <c r="D426" s="2">
        <v>22.216000000000001</v>
      </c>
      <c r="E426" s="2">
        <v>0</v>
      </c>
      <c r="F426" s="2">
        <v>0</v>
      </c>
      <c r="G426" s="2">
        <v>0</v>
      </c>
      <c r="H426" s="17">
        <v>0</v>
      </c>
    </row>
    <row r="427" spans="1:8" ht="13.5" x14ac:dyDescent="0.25">
      <c r="A427" s="12"/>
      <c r="B427" s="11">
        <v>42621</v>
      </c>
      <c r="C427" s="2">
        <v>39.03</v>
      </c>
      <c r="D427" s="2">
        <v>22.216000000000001</v>
      </c>
      <c r="E427" s="2">
        <v>0</v>
      </c>
      <c r="F427" s="2">
        <v>0</v>
      </c>
      <c r="G427" s="2">
        <v>0</v>
      </c>
      <c r="H427" s="17">
        <v>0</v>
      </c>
    </row>
    <row r="428" spans="1:8" ht="13.5" x14ac:dyDescent="0.25">
      <c r="A428" s="12"/>
      <c r="B428" s="11">
        <v>42622</v>
      </c>
      <c r="C428" s="2">
        <v>39.03</v>
      </c>
      <c r="D428" s="2">
        <v>22.216000000000001</v>
      </c>
      <c r="E428" s="2">
        <v>0</v>
      </c>
      <c r="F428" s="2">
        <v>0</v>
      </c>
      <c r="G428" s="2">
        <v>0</v>
      </c>
      <c r="H428" s="17">
        <v>0</v>
      </c>
    </row>
    <row r="429" spans="1:8" ht="13.5" x14ac:dyDescent="0.25">
      <c r="A429" s="12"/>
      <c r="B429" s="11">
        <v>42627</v>
      </c>
      <c r="C429" s="2">
        <v>39.03</v>
      </c>
      <c r="D429" s="2">
        <v>22.216000000000001</v>
      </c>
      <c r="E429" s="2">
        <v>0</v>
      </c>
      <c r="F429" s="2">
        <v>0</v>
      </c>
      <c r="G429" s="2">
        <v>0</v>
      </c>
      <c r="H429" s="17">
        <v>0</v>
      </c>
    </row>
    <row r="430" spans="1:8" ht="13.5" x14ac:dyDescent="0.25">
      <c r="A430" s="12"/>
      <c r="B430" s="11">
        <v>42628</v>
      </c>
      <c r="C430" s="2">
        <v>39.03</v>
      </c>
      <c r="D430" s="2">
        <v>22.216000000000001</v>
      </c>
      <c r="E430" s="2">
        <v>0</v>
      </c>
      <c r="F430" s="2">
        <v>0</v>
      </c>
      <c r="G430" s="2">
        <v>0</v>
      </c>
      <c r="H430" s="17">
        <v>0</v>
      </c>
    </row>
    <row r="431" spans="1:8" ht="13.5" x14ac:dyDescent="0.25">
      <c r="A431" s="12"/>
      <c r="B431" s="11">
        <v>42629</v>
      </c>
      <c r="C431" s="2">
        <v>39.03</v>
      </c>
      <c r="D431" s="2">
        <v>22.216000000000001</v>
      </c>
      <c r="E431" s="2">
        <v>0</v>
      </c>
      <c r="F431" s="2">
        <v>0</v>
      </c>
      <c r="G431" s="2">
        <v>0</v>
      </c>
      <c r="H431" s="17">
        <v>0</v>
      </c>
    </row>
    <row r="432" spans="1:8" ht="13.5" x14ac:dyDescent="0.25">
      <c r="A432" s="12"/>
      <c r="B432" s="11">
        <v>42632</v>
      </c>
      <c r="C432" s="2">
        <v>39.03</v>
      </c>
      <c r="D432" s="2">
        <v>22.216000000000001</v>
      </c>
      <c r="E432" s="2">
        <v>0</v>
      </c>
      <c r="F432" s="2">
        <v>0</v>
      </c>
      <c r="G432" s="2">
        <v>0</v>
      </c>
      <c r="H432" s="17">
        <v>0</v>
      </c>
    </row>
    <row r="433" spans="1:8" ht="13.5" x14ac:dyDescent="0.25">
      <c r="A433" s="12"/>
      <c r="B433" s="11">
        <v>42633</v>
      </c>
      <c r="C433" s="2">
        <v>39.03</v>
      </c>
      <c r="D433" s="2">
        <v>22.216000000000001</v>
      </c>
      <c r="E433" s="2">
        <v>0</v>
      </c>
      <c r="F433" s="2">
        <v>0</v>
      </c>
      <c r="G433" s="2">
        <v>0</v>
      </c>
      <c r="H433" s="17">
        <v>0</v>
      </c>
    </row>
    <row r="434" spans="1:8" ht="13.5" x14ac:dyDescent="0.25">
      <c r="A434" s="12"/>
      <c r="B434" s="11">
        <v>42634</v>
      </c>
      <c r="C434" s="2">
        <v>39.03</v>
      </c>
      <c r="D434" s="2">
        <v>22.216000000000001</v>
      </c>
      <c r="E434" s="2">
        <v>0</v>
      </c>
      <c r="F434" s="2">
        <v>0</v>
      </c>
      <c r="G434" s="2">
        <v>0</v>
      </c>
      <c r="H434" s="17">
        <v>0</v>
      </c>
    </row>
    <row r="435" spans="1:8" ht="13.5" x14ac:dyDescent="0.25">
      <c r="A435" s="12"/>
      <c r="B435" s="11">
        <v>42635</v>
      </c>
      <c r="C435" s="2">
        <v>39.03</v>
      </c>
      <c r="D435" s="2">
        <v>22.216000000000001</v>
      </c>
      <c r="E435" s="2">
        <v>0</v>
      </c>
      <c r="F435" s="2">
        <v>0</v>
      </c>
      <c r="G435" s="2">
        <v>0</v>
      </c>
      <c r="H435" s="17">
        <v>0</v>
      </c>
    </row>
    <row r="436" spans="1:8" ht="13.5" x14ac:dyDescent="0.25">
      <c r="A436" s="12"/>
      <c r="B436" s="11">
        <v>42636</v>
      </c>
      <c r="C436" s="2">
        <v>39.03</v>
      </c>
      <c r="D436" s="2">
        <v>22.216000000000001</v>
      </c>
      <c r="E436" s="2">
        <v>0</v>
      </c>
      <c r="F436" s="2">
        <v>0</v>
      </c>
      <c r="G436" s="2">
        <v>0</v>
      </c>
      <c r="H436" s="17">
        <v>0</v>
      </c>
    </row>
    <row r="437" spans="1:8" ht="13.5" x14ac:dyDescent="0.25">
      <c r="A437" s="12"/>
      <c r="B437" s="11">
        <v>42639</v>
      </c>
      <c r="C437" s="2">
        <v>39.03</v>
      </c>
      <c r="D437" s="2">
        <v>22.216000000000001</v>
      </c>
      <c r="E437" s="2">
        <v>0</v>
      </c>
      <c r="F437" s="2">
        <v>0</v>
      </c>
      <c r="G437" s="2">
        <v>0</v>
      </c>
      <c r="H437" s="17">
        <v>0</v>
      </c>
    </row>
    <row r="438" spans="1:8" ht="13.5" x14ac:dyDescent="0.25">
      <c r="A438" s="12"/>
      <c r="B438" s="11">
        <v>42640</v>
      </c>
      <c r="C438" s="2">
        <v>39.03</v>
      </c>
      <c r="D438" s="2">
        <v>22.216000000000001</v>
      </c>
      <c r="E438" s="2">
        <v>0</v>
      </c>
      <c r="F438" s="2">
        <v>0</v>
      </c>
      <c r="G438" s="2">
        <v>0</v>
      </c>
      <c r="H438" s="17">
        <v>0</v>
      </c>
    </row>
    <row r="439" spans="1:8" ht="13.5" x14ac:dyDescent="0.25">
      <c r="A439" s="12"/>
      <c r="B439" s="11">
        <v>42641</v>
      </c>
      <c r="C439" s="2">
        <v>39.03</v>
      </c>
      <c r="D439" s="2">
        <v>22.216000000000001</v>
      </c>
      <c r="E439" s="2">
        <v>0</v>
      </c>
      <c r="F439" s="2">
        <v>0</v>
      </c>
      <c r="G439" s="2">
        <v>0</v>
      </c>
      <c r="H439" s="17">
        <v>0</v>
      </c>
    </row>
    <row r="440" spans="1:8" ht="13.5" x14ac:dyDescent="0.25">
      <c r="A440" s="12"/>
      <c r="B440" s="11">
        <v>42642</v>
      </c>
      <c r="C440" s="2">
        <v>39.03</v>
      </c>
      <c r="D440" s="2">
        <v>22.216000000000001</v>
      </c>
      <c r="E440" s="2">
        <v>0</v>
      </c>
      <c r="F440" s="2">
        <v>0</v>
      </c>
      <c r="G440" s="2">
        <v>0</v>
      </c>
      <c r="H440" s="17">
        <v>0</v>
      </c>
    </row>
    <row r="441" spans="1:8" ht="13.5" x14ac:dyDescent="0.25">
      <c r="A441" s="12"/>
      <c r="B441" s="11">
        <v>42643</v>
      </c>
      <c r="C441" s="2">
        <v>39.03</v>
      </c>
      <c r="D441" s="2">
        <v>22.216000000000001</v>
      </c>
      <c r="E441" s="2">
        <v>0</v>
      </c>
      <c r="F441" s="2">
        <v>0</v>
      </c>
      <c r="G441" s="2">
        <v>0</v>
      </c>
      <c r="H441" s="17">
        <v>0</v>
      </c>
    </row>
    <row r="442" spans="1:8" ht="13.5" x14ac:dyDescent="0.25">
      <c r="A442" s="12"/>
      <c r="B442" s="11">
        <v>42647</v>
      </c>
      <c r="C442" s="2">
        <v>39.03</v>
      </c>
      <c r="D442" s="2">
        <v>22.216000000000001</v>
      </c>
      <c r="E442" s="2">
        <v>0</v>
      </c>
      <c r="F442" s="2">
        <v>0</v>
      </c>
      <c r="G442" s="2">
        <v>0</v>
      </c>
      <c r="H442" s="17">
        <v>0</v>
      </c>
    </row>
    <row r="443" spans="1:8" ht="13.5" x14ac:dyDescent="0.25">
      <c r="A443" s="12"/>
      <c r="B443" s="11">
        <v>42648</v>
      </c>
      <c r="C443" s="2">
        <v>39.03</v>
      </c>
      <c r="D443" s="2">
        <v>22.216000000000001</v>
      </c>
      <c r="E443" s="2">
        <v>0</v>
      </c>
      <c r="F443" s="2">
        <v>0</v>
      </c>
      <c r="G443" s="2">
        <v>0</v>
      </c>
      <c r="H443" s="17">
        <v>0</v>
      </c>
    </row>
    <row r="444" spans="1:8" ht="13.5" x14ac:dyDescent="0.25">
      <c r="A444" s="12"/>
      <c r="B444" s="11">
        <v>42649</v>
      </c>
      <c r="C444" s="2">
        <v>39.03</v>
      </c>
      <c r="D444" s="2">
        <v>22.216000000000001</v>
      </c>
      <c r="E444" s="2">
        <v>0</v>
      </c>
      <c r="F444" s="2">
        <v>0</v>
      </c>
      <c r="G444" s="2">
        <v>0</v>
      </c>
      <c r="H444" s="17">
        <v>0</v>
      </c>
    </row>
    <row r="445" spans="1:8" ht="13.5" x14ac:dyDescent="0.25">
      <c r="A445" s="12"/>
      <c r="B445" s="11">
        <v>42650</v>
      </c>
      <c r="C445" s="2">
        <v>39.03</v>
      </c>
      <c r="D445" s="2">
        <v>22.216000000000001</v>
      </c>
      <c r="E445" s="2">
        <v>0</v>
      </c>
      <c r="F445" s="2">
        <v>0</v>
      </c>
      <c r="G445" s="2">
        <v>0</v>
      </c>
      <c r="H445" s="17">
        <v>0</v>
      </c>
    </row>
    <row r="446" spans="1:8" ht="13.5" x14ac:dyDescent="0.25">
      <c r="A446" s="12"/>
      <c r="B446" s="11">
        <v>42653</v>
      </c>
      <c r="C446" s="2">
        <v>39.03</v>
      </c>
      <c r="D446" s="2">
        <v>22.216000000000001</v>
      </c>
      <c r="E446" s="2">
        <v>0</v>
      </c>
      <c r="F446" s="2">
        <v>0</v>
      </c>
      <c r="G446" s="2">
        <v>0</v>
      </c>
      <c r="H446" s="17">
        <v>0</v>
      </c>
    </row>
    <row r="447" spans="1:8" ht="13.5" x14ac:dyDescent="0.25">
      <c r="A447" s="12"/>
      <c r="B447" s="11">
        <v>42654</v>
      </c>
      <c r="C447" s="2">
        <v>39.03</v>
      </c>
      <c r="D447" s="2">
        <v>22.216000000000001</v>
      </c>
      <c r="E447" s="2">
        <v>0</v>
      </c>
      <c r="F447" s="2">
        <v>0</v>
      </c>
      <c r="G447" s="2">
        <v>0</v>
      </c>
      <c r="H447" s="17">
        <v>0</v>
      </c>
    </row>
    <row r="448" spans="1:8" ht="13.5" x14ac:dyDescent="0.25">
      <c r="A448" s="12"/>
      <c r="B448" s="11">
        <v>42655</v>
      </c>
      <c r="C448" s="2">
        <v>39.03</v>
      </c>
      <c r="D448" s="2">
        <v>22.216000000000001</v>
      </c>
      <c r="E448" s="2">
        <v>0</v>
      </c>
      <c r="F448" s="2">
        <v>0</v>
      </c>
      <c r="G448" s="2">
        <v>0</v>
      </c>
      <c r="H448" s="17">
        <v>0</v>
      </c>
    </row>
    <row r="449" spans="1:8" ht="13.5" x14ac:dyDescent="0.25">
      <c r="A449" s="12"/>
      <c r="B449" s="11">
        <v>42656</v>
      </c>
      <c r="C449" s="2">
        <v>39.03</v>
      </c>
      <c r="D449" s="2">
        <v>22.216000000000001</v>
      </c>
      <c r="E449" s="2">
        <v>0</v>
      </c>
      <c r="F449" s="2">
        <v>0</v>
      </c>
      <c r="G449" s="2">
        <v>0</v>
      </c>
      <c r="H449" s="17">
        <v>0</v>
      </c>
    </row>
    <row r="450" spans="1:8" ht="13.5" x14ac:dyDescent="0.25">
      <c r="A450" s="12"/>
      <c r="B450" s="11">
        <v>42657</v>
      </c>
      <c r="C450" s="2">
        <v>39.03</v>
      </c>
      <c r="D450" s="2">
        <v>22.216000000000001</v>
      </c>
      <c r="E450" s="2">
        <v>0</v>
      </c>
      <c r="F450" s="2">
        <v>0</v>
      </c>
      <c r="G450" s="2">
        <v>0</v>
      </c>
      <c r="H450" s="17">
        <v>0</v>
      </c>
    </row>
    <row r="451" spans="1:8" ht="13.5" x14ac:dyDescent="0.25">
      <c r="A451" s="12"/>
      <c r="B451" s="11">
        <v>42660</v>
      </c>
      <c r="C451" s="2">
        <v>39.03</v>
      </c>
      <c r="D451" s="2">
        <v>22.216000000000001</v>
      </c>
      <c r="E451" s="2">
        <v>0</v>
      </c>
      <c r="F451" s="2">
        <v>0</v>
      </c>
      <c r="G451" s="2">
        <v>0</v>
      </c>
      <c r="H451" s="17">
        <v>0</v>
      </c>
    </row>
    <row r="452" spans="1:8" ht="13.5" x14ac:dyDescent="0.25">
      <c r="A452" s="12"/>
      <c r="B452" s="11">
        <v>42661</v>
      </c>
      <c r="C452" s="2">
        <v>39.03</v>
      </c>
      <c r="D452" s="2">
        <v>22.216000000000001</v>
      </c>
      <c r="E452" s="2">
        <v>0</v>
      </c>
      <c r="F452" s="2">
        <v>0</v>
      </c>
      <c r="G452" s="2">
        <v>0</v>
      </c>
      <c r="H452" s="17">
        <v>0</v>
      </c>
    </row>
    <row r="453" spans="1:8" ht="13.5" x14ac:dyDescent="0.25">
      <c r="A453" s="12"/>
      <c r="B453" s="11">
        <v>42662</v>
      </c>
      <c r="C453" s="2">
        <v>39.03</v>
      </c>
      <c r="D453" s="2">
        <v>22.216000000000001</v>
      </c>
      <c r="E453" s="2">
        <v>0</v>
      </c>
      <c r="F453" s="2">
        <v>0</v>
      </c>
      <c r="G453" s="2">
        <v>0</v>
      </c>
      <c r="H453" s="17">
        <v>0</v>
      </c>
    </row>
    <row r="454" spans="1:8" ht="13.5" x14ac:dyDescent="0.25">
      <c r="A454" s="12"/>
      <c r="B454" s="11">
        <v>42663</v>
      </c>
      <c r="C454" s="2">
        <v>39.03</v>
      </c>
      <c r="D454" s="2">
        <v>22.216000000000001</v>
      </c>
      <c r="E454" s="2">
        <v>0</v>
      </c>
      <c r="F454" s="2">
        <v>0</v>
      </c>
      <c r="G454" s="2">
        <v>0</v>
      </c>
      <c r="H454" s="17">
        <v>0</v>
      </c>
    </row>
    <row r="455" spans="1:8" ht="13.5" x14ac:dyDescent="0.25">
      <c r="A455" s="12"/>
      <c r="B455" s="11">
        <v>42664</v>
      </c>
      <c r="C455" s="2">
        <v>39.03</v>
      </c>
      <c r="D455" s="2">
        <v>22.216000000000001</v>
      </c>
      <c r="E455" s="2">
        <v>0</v>
      </c>
      <c r="F455" s="2">
        <v>0</v>
      </c>
      <c r="G455" s="2">
        <v>0</v>
      </c>
      <c r="H455" s="17">
        <v>0</v>
      </c>
    </row>
    <row r="456" spans="1:8" ht="13.5" x14ac:dyDescent="0.25">
      <c r="A456" s="12"/>
      <c r="B456" s="11">
        <v>42667</v>
      </c>
      <c r="C456" s="2">
        <v>39.03</v>
      </c>
      <c r="D456" s="2">
        <v>22.216000000000001</v>
      </c>
      <c r="E456" s="2">
        <v>0</v>
      </c>
      <c r="F456" s="2">
        <v>0</v>
      </c>
      <c r="G456" s="2">
        <v>0</v>
      </c>
      <c r="H456" s="17">
        <v>0</v>
      </c>
    </row>
    <row r="457" spans="1:8" ht="13.5" x14ac:dyDescent="0.25">
      <c r="A457" s="12"/>
      <c r="B457" s="11">
        <v>42668</v>
      </c>
      <c r="C457" s="2">
        <v>39.03</v>
      </c>
      <c r="D457" s="2">
        <v>22.216000000000001</v>
      </c>
      <c r="E457" s="2">
        <v>0</v>
      </c>
      <c r="F457" s="2">
        <v>0</v>
      </c>
      <c r="G457" s="2">
        <v>0</v>
      </c>
      <c r="H457" s="17">
        <v>0</v>
      </c>
    </row>
    <row r="458" spans="1:8" ht="13.5" x14ac:dyDescent="0.25">
      <c r="A458" s="12"/>
      <c r="B458" s="11">
        <v>42669</v>
      </c>
      <c r="C458" s="2">
        <v>39.03</v>
      </c>
      <c r="D458" s="2">
        <v>22.216000000000001</v>
      </c>
      <c r="E458" s="2">
        <v>0</v>
      </c>
      <c r="F458" s="2">
        <v>0</v>
      </c>
      <c r="G458" s="2">
        <v>0</v>
      </c>
      <c r="H458" s="17">
        <v>0</v>
      </c>
    </row>
    <row r="459" spans="1:8" ht="13.5" x14ac:dyDescent="0.25">
      <c r="A459" s="12"/>
      <c r="B459" s="11">
        <v>42670</v>
      </c>
      <c r="C459" s="2">
        <v>39.03</v>
      </c>
      <c r="D459" s="2">
        <v>22.216000000000001</v>
      </c>
      <c r="E459" s="2">
        <v>0</v>
      </c>
      <c r="F459" s="2">
        <v>0</v>
      </c>
      <c r="G459" s="2">
        <v>0</v>
      </c>
      <c r="H459" s="17">
        <v>0</v>
      </c>
    </row>
    <row r="460" spans="1:8" ht="13.5" x14ac:dyDescent="0.25">
      <c r="A460" s="12"/>
      <c r="B460" s="11">
        <v>42671</v>
      </c>
      <c r="C460" s="2">
        <v>39.03</v>
      </c>
      <c r="D460" s="2">
        <v>22.216000000000001</v>
      </c>
      <c r="E460" s="2">
        <v>0</v>
      </c>
      <c r="F460" s="2">
        <v>0</v>
      </c>
      <c r="G460" s="2">
        <v>0</v>
      </c>
      <c r="H460" s="17">
        <v>0</v>
      </c>
    </row>
    <row r="461" spans="1:8" ht="13.5" x14ac:dyDescent="0.25">
      <c r="A461" s="12"/>
      <c r="B461" s="11">
        <v>42674</v>
      </c>
      <c r="C461" s="2">
        <v>39.03</v>
      </c>
      <c r="D461" s="2">
        <v>22.216000000000001</v>
      </c>
      <c r="E461" s="2">
        <v>0</v>
      </c>
      <c r="F461" s="2">
        <v>0</v>
      </c>
      <c r="G461" s="2">
        <v>0</v>
      </c>
      <c r="H461" s="17">
        <v>0</v>
      </c>
    </row>
    <row r="462" spans="1:8" ht="13.5" x14ac:dyDescent="0.25">
      <c r="A462" s="12"/>
      <c r="B462" s="11">
        <v>42675</v>
      </c>
      <c r="C462" s="2">
        <v>39.03</v>
      </c>
      <c r="D462" s="2">
        <v>22.216000000000001</v>
      </c>
      <c r="E462" s="2">
        <v>0</v>
      </c>
      <c r="F462" s="2">
        <v>0</v>
      </c>
      <c r="G462" s="2">
        <v>0</v>
      </c>
      <c r="H462" s="17">
        <v>0</v>
      </c>
    </row>
    <row r="463" spans="1:8" ht="13.5" x14ac:dyDescent="0.25">
      <c r="A463" s="12"/>
      <c r="B463" s="11">
        <v>42676</v>
      </c>
      <c r="C463" s="2">
        <v>39.03</v>
      </c>
      <c r="D463" s="2">
        <v>22.216000000000001</v>
      </c>
      <c r="E463" s="2">
        <v>0</v>
      </c>
      <c r="F463" s="2">
        <v>0</v>
      </c>
      <c r="G463" s="2">
        <v>0</v>
      </c>
      <c r="H463" s="17">
        <v>0</v>
      </c>
    </row>
    <row r="464" spans="1:8" ht="13.5" x14ac:dyDescent="0.25">
      <c r="A464" s="12"/>
      <c r="B464" s="11">
        <v>42677</v>
      </c>
      <c r="C464" s="2">
        <v>39.03</v>
      </c>
      <c r="D464" s="2">
        <v>22.216000000000001</v>
      </c>
      <c r="E464" s="2">
        <v>0</v>
      </c>
      <c r="F464" s="2">
        <v>0</v>
      </c>
      <c r="G464" s="2">
        <v>0</v>
      </c>
      <c r="H464" s="17">
        <v>0</v>
      </c>
    </row>
    <row r="465" spans="1:8" ht="13.5" x14ac:dyDescent="0.25">
      <c r="A465" s="12"/>
      <c r="B465" s="11">
        <v>42678</v>
      </c>
      <c r="C465" s="2">
        <v>39</v>
      </c>
      <c r="D465" s="2">
        <v>22.199000000000002</v>
      </c>
      <c r="E465" s="2">
        <v>22.199000000000002</v>
      </c>
      <c r="F465" s="2">
        <v>3</v>
      </c>
      <c r="G465" s="2">
        <v>66.597000000000008</v>
      </c>
      <c r="H465" s="17">
        <v>-7.6521425999277368E-4</v>
      </c>
    </row>
    <row r="466" spans="1:8" ht="13.5" x14ac:dyDescent="0.25">
      <c r="A466" s="12"/>
      <c r="B466" s="11">
        <v>42681</v>
      </c>
      <c r="C466" s="2">
        <v>39</v>
      </c>
      <c r="D466" s="2">
        <v>22.199000000000002</v>
      </c>
      <c r="E466" s="2">
        <v>0</v>
      </c>
      <c r="F466" s="2">
        <v>0</v>
      </c>
      <c r="G466" s="2">
        <v>0</v>
      </c>
      <c r="H466" s="17">
        <v>0</v>
      </c>
    </row>
    <row r="467" spans="1:8" ht="13.5" x14ac:dyDescent="0.25">
      <c r="A467" s="12"/>
      <c r="B467" s="11">
        <v>42682</v>
      </c>
      <c r="C467" s="2">
        <v>39</v>
      </c>
      <c r="D467" s="2">
        <v>22.199000000000002</v>
      </c>
      <c r="E467" s="2">
        <v>0</v>
      </c>
      <c r="F467" s="2">
        <v>0</v>
      </c>
      <c r="G467" s="2">
        <v>0</v>
      </c>
      <c r="H467" s="17">
        <v>0</v>
      </c>
    </row>
    <row r="468" spans="1:8" ht="13.5" x14ac:dyDescent="0.25">
      <c r="A468" s="12"/>
      <c r="B468" s="11">
        <v>42683</v>
      </c>
      <c r="C468" s="2">
        <v>39</v>
      </c>
      <c r="D468" s="2">
        <v>22.199000000000002</v>
      </c>
      <c r="E468" s="2">
        <v>0</v>
      </c>
      <c r="F468" s="2">
        <v>0</v>
      </c>
      <c r="G468" s="2">
        <v>0</v>
      </c>
      <c r="H468" s="17">
        <v>0</v>
      </c>
    </row>
    <row r="469" spans="1:8" ht="13.5" x14ac:dyDescent="0.25">
      <c r="A469" s="12"/>
      <c r="B469" s="11">
        <v>42684</v>
      </c>
      <c r="C469" s="2">
        <v>39</v>
      </c>
      <c r="D469" s="2">
        <v>22.199000000000002</v>
      </c>
      <c r="E469" s="2">
        <v>0</v>
      </c>
      <c r="F469" s="2">
        <v>0</v>
      </c>
      <c r="G469" s="2">
        <v>0</v>
      </c>
      <c r="H469" s="17">
        <v>0</v>
      </c>
    </row>
    <row r="470" spans="1:8" ht="13.5" x14ac:dyDescent="0.25">
      <c r="A470" s="12"/>
      <c r="B470" s="11">
        <v>42685</v>
      </c>
      <c r="C470" s="2">
        <v>39</v>
      </c>
      <c r="D470" s="2">
        <v>22.199000000000002</v>
      </c>
      <c r="E470" s="2">
        <v>0</v>
      </c>
      <c r="F470" s="2">
        <v>0</v>
      </c>
      <c r="G470" s="2">
        <v>0</v>
      </c>
      <c r="H470" s="17">
        <v>0</v>
      </c>
    </row>
    <row r="471" spans="1:8" ht="13.5" x14ac:dyDescent="0.25">
      <c r="A471" s="12"/>
      <c r="B471" s="11">
        <v>42688</v>
      </c>
      <c r="C471" s="2">
        <v>39</v>
      </c>
      <c r="D471" s="2">
        <v>22.199000000000002</v>
      </c>
      <c r="E471" s="2">
        <v>0</v>
      </c>
      <c r="F471" s="2">
        <v>0</v>
      </c>
      <c r="G471" s="2">
        <v>0</v>
      </c>
      <c r="H471" s="17">
        <v>0</v>
      </c>
    </row>
    <row r="472" spans="1:8" ht="13.5" x14ac:dyDescent="0.25">
      <c r="A472" s="12"/>
      <c r="B472" s="11">
        <v>42689</v>
      </c>
      <c r="C472" s="2">
        <v>39</v>
      </c>
      <c r="D472" s="2">
        <v>22.199000000000002</v>
      </c>
      <c r="E472" s="2">
        <v>0</v>
      </c>
      <c r="F472" s="2">
        <v>0</v>
      </c>
      <c r="G472" s="2">
        <v>0</v>
      </c>
      <c r="H472" s="17">
        <v>0</v>
      </c>
    </row>
    <row r="473" spans="1:8" ht="13.5" x14ac:dyDescent="0.25">
      <c r="A473" s="12"/>
      <c r="B473" s="11">
        <v>42690</v>
      </c>
      <c r="C473" s="2">
        <v>39</v>
      </c>
      <c r="D473" s="2">
        <v>22.199000000000002</v>
      </c>
      <c r="E473" s="2">
        <v>0</v>
      </c>
      <c r="F473" s="2">
        <v>0</v>
      </c>
      <c r="G473" s="2">
        <v>0</v>
      </c>
      <c r="H473" s="17">
        <v>0</v>
      </c>
    </row>
    <row r="474" spans="1:8" ht="13.5" x14ac:dyDescent="0.25">
      <c r="A474" s="12"/>
      <c r="B474" s="11">
        <v>42691</v>
      </c>
      <c r="C474" s="2">
        <v>39</v>
      </c>
      <c r="D474" s="2">
        <v>22.199000000000002</v>
      </c>
      <c r="E474" s="2">
        <v>0</v>
      </c>
      <c r="F474" s="2">
        <v>0</v>
      </c>
      <c r="G474" s="2">
        <v>0</v>
      </c>
      <c r="H474" s="17">
        <v>0</v>
      </c>
    </row>
    <row r="475" spans="1:8" ht="13.5" x14ac:dyDescent="0.25">
      <c r="A475" s="12"/>
      <c r="B475" s="11">
        <v>42692</v>
      </c>
      <c r="C475" s="2">
        <v>39</v>
      </c>
      <c r="D475" s="2">
        <v>22.199000000000002</v>
      </c>
      <c r="E475" s="2">
        <v>0</v>
      </c>
      <c r="F475" s="2">
        <v>0</v>
      </c>
      <c r="G475" s="2">
        <v>0</v>
      </c>
      <c r="H475" s="17">
        <v>0</v>
      </c>
    </row>
    <row r="476" spans="1:8" ht="13.5" x14ac:dyDescent="0.25">
      <c r="A476" s="12"/>
      <c r="B476" s="11">
        <v>42695</v>
      </c>
      <c r="C476" s="2">
        <v>39</v>
      </c>
      <c r="D476" s="2">
        <v>22.199000000000002</v>
      </c>
      <c r="E476" s="2">
        <v>0</v>
      </c>
      <c r="F476" s="2">
        <v>0</v>
      </c>
      <c r="G476" s="2">
        <v>0</v>
      </c>
      <c r="H476" s="17">
        <v>0</v>
      </c>
    </row>
    <row r="477" spans="1:8" ht="13.5" x14ac:dyDescent="0.25">
      <c r="A477" s="12"/>
      <c r="B477" s="11">
        <v>42696</v>
      </c>
      <c r="C477" s="2">
        <v>39</v>
      </c>
      <c r="D477" s="2">
        <v>22.199000000000002</v>
      </c>
      <c r="E477" s="2">
        <v>0</v>
      </c>
      <c r="F477" s="2">
        <v>0</v>
      </c>
      <c r="G477" s="2">
        <v>0</v>
      </c>
      <c r="H477" s="17">
        <v>0</v>
      </c>
    </row>
    <row r="478" spans="1:8" ht="13.5" x14ac:dyDescent="0.25">
      <c r="A478" s="12"/>
      <c r="B478" s="11">
        <v>42697</v>
      </c>
      <c r="C478" s="2">
        <v>39</v>
      </c>
      <c r="D478" s="2">
        <v>22.199000000000002</v>
      </c>
      <c r="E478" s="2">
        <v>0</v>
      </c>
      <c r="F478" s="2">
        <v>0</v>
      </c>
      <c r="G478" s="2">
        <v>0</v>
      </c>
      <c r="H478" s="17">
        <v>0</v>
      </c>
    </row>
    <row r="479" spans="1:8" ht="13.5" x14ac:dyDescent="0.25">
      <c r="A479" s="12"/>
      <c r="B479" s="11">
        <v>42698</v>
      </c>
      <c r="C479" s="2">
        <v>39</v>
      </c>
      <c r="D479" s="2">
        <v>22.199000000000002</v>
      </c>
      <c r="E479" s="2">
        <v>0</v>
      </c>
      <c r="F479" s="2">
        <v>0</v>
      </c>
      <c r="G479" s="2">
        <v>0</v>
      </c>
      <c r="H479" s="17">
        <v>0</v>
      </c>
    </row>
    <row r="480" spans="1:8" ht="13.5" x14ac:dyDescent="0.25">
      <c r="A480" s="12"/>
      <c r="B480" s="11">
        <v>42699</v>
      </c>
      <c r="C480" s="2">
        <v>39</v>
      </c>
      <c r="D480" s="2">
        <v>22.199000000000002</v>
      </c>
      <c r="E480" s="2">
        <v>0</v>
      </c>
      <c r="F480" s="2">
        <v>0</v>
      </c>
      <c r="G480" s="2">
        <v>0</v>
      </c>
      <c r="H480" s="17">
        <v>0</v>
      </c>
    </row>
    <row r="481" spans="1:8" ht="13.5" x14ac:dyDescent="0.25">
      <c r="A481" s="12"/>
      <c r="B481" s="11">
        <v>42702</v>
      </c>
      <c r="C481" s="2">
        <v>39</v>
      </c>
      <c r="D481" s="2">
        <v>22.199000000000002</v>
      </c>
      <c r="E481" s="2">
        <v>0</v>
      </c>
      <c r="F481" s="2">
        <v>0</v>
      </c>
      <c r="G481" s="2">
        <v>0</v>
      </c>
      <c r="H481" s="17">
        <v>0</v>
      </c>
    </row>
    <row r="482" spans="1:8" ht="13.5" x14ac:dyDescent="0.25">
      <c r="A482" s="12"/>
      <c r="B482" s="11">
        <v>42703</v>
      </c>
      <c r="C482" s="2">
        <v>39</v>
      </c>
      <c r="D482" s="2">
        <v>22.199000000000002</v>
      </c>
      <c r="E482" s="2">
        <v>0</v>
      </c>
      <c r="F482" s="2">
        <v>0</v>
      </c>
      <c r="G482" s="2">
        <v>0</v>
      </c>
      <c r="H482" s="17">
        <v>0</v>
      </c>
    </row>
    <row r="483" spans="1:8" ht="13.5" x14ac:dyDescent="0.25">
      <c r="A483" s="12"/>
      <c r="B483" s="11">
        <v>42704</v>
      </c>
      <c r="C483" s="2">
        <v>39</v>
      </c>
      <c r="D483" s="2">
        <v>22.199000000000002</v>
      </c>
      <c r="E483" s="2">
        <v>0</v>
      </c>
      <c r="F483" s="2">
        <v>0</v>
      </c>
      <c r="G483" s="2">
        <v>0</v>
      </c>
      <c r="H483" s="17">
        <v>0</v>
      </c>
    </row>
    <row r="484" spans="1:8" ht="13.5" x14ac:dyDescent="0.25">
      <c r="A484" s="12"/>
      <c r="B484" s="11">
        <v>42705</v>
      </c>
      <c r="C484" s="2">
        <v>39</v>
      </c>
      <c r="D484" s="2">
        <v>22.199000000000002</v>
      </c>
      <c r="E484" s="2">
        <v>0</v>
      </c>
      <c r="F484" s="2">
        <v>0</v>
      </c>
      <c r="G484" s="2">
        <v>0</v>
      </c>
      <c r="H484" s="17">
        <v>0</v>
      </c>
    </row>
    <row r="485" spans="1:8" ht="13.5" x14ac:dyDescent="0.25">
      <c r="A485" s="12"/>
      <c r="B485" s="11">
        <v>42706</v>
      </c>
      <c r="C485" s="2">
        <v>39</v>
      </c>
      <c r="D485" s="2">
        <v>22.199000000000002</v>
      </c>
      <c r="E485" s="2">
        <v>0</v>
      </c>
      <c r="F485" s="2">
        <v>0</v>
      </c>
      <c r="G485" s="2">
        <v>0</v>
      </c>
      <c r="H485" s="17">
        <v>0</v>
      </c>
    </row>
    <row r="486" spans="1:8" ht="13.5" x14ac:dyDescent="0.25">
      <c r="A486" s="12"/>
      <c r="B486" s="11">
        <v>42709</v>
      </c>
      <c r="C486" s="2">
        <v>39</v>
      </c>
      <c r="D486" s="2">
        <v>22.199000000000002</v>
      </c>
      <c r="E486" s="2">
        <v>0</v>
      </c>
      <c r="F486" s="2">
        <v>0</v>
      </c>
      <c r="G486" s="2">
        <v>0</v>
      </c>
      <c r="H486" s="17">
        <v>0</v>
      </c>
    </row>
    <row r="487" spans="1:8" ht="13.5" x14ac:dyDescent="0.25">
      <c r="A487" s="12"/>
      <c r="B487" s="11">
        <v>42710</v>
      </c>
      <c r="C487" s="2">
        <v>39</v>
      </c>
      <c r="D487" s="2">
        <v>22.199000000000002</v>
      </c>
      <c r="E487" s="2">
        <v>0</v>
      </c>
      <c r="F487" s="2">
        <v>0</v>
      </c>
      <c r="G487" s="2">
        <v>0</v>
      </c>
      <c r="H487" s="17">
        <v>0</v>
      </c>
    </row>
    <row r="488" spans="1:8" ht="13.5" x14ac:dyDescent="0.25">
      <c r="A488" s="12"/>
      <c r="B488" s="11">
        <v>42711</v>
      </c>
      <c r="C488" s="2">
        <v>39</v>
      </c>
      <c r="D488" s="2">
        <v>22.199000000000002</v>
      </c>
      <c r="E488" s="2">
        <v>0</v>
      </c>
      <c r="F488" s="2">
        <v>0</v>
      </c>
      <c r="G488" s="2">
        <v>0</v>
      </c>
      <c r="H488" s="17">
        <v>0</v>
      </c>
    </row>
    <row r="489" spans="1:8" ht="13.5" x14ac:dyDescent="0.25">
      <c r="A489" s="12"/>
      <c r="B489" s="11">
        <v>42712</v>
      </c>
      <c r="C489" s="2">
        <v>39</v>
      </c>
      <c r="D489" s="2">
        <v>22.199000000000002</v>
      </c>
      <c r="E489" s="2">
        <v>0</v>
      </c>
      <c r="F489" s="2">
        <v>0</v>
      </c>
      <c r="G489" s="2">
        <v>0</v>
      </c>
      <c r="H489" s="17">
        <v>0</v>
      </c>
    </row>
    <row r="490" spans="1:8" ht="13.5" x14ac:dyDescent="0.25">
      <c r="A490" s="12"/>
      <c r="B490" s="11">
        <v>42713</v>
      </c>
      <c r="C490" s="2">
        <v>40.17</v>
      </c>
      <c r="D490" s="2">
        <v>22.864999999999998</v>
      </c>
      <c r="E490" s="2">
        <v>22.199029126213588</v>
      </c>
      <c r="F490" s="2">
        <v>10</v>
      </c>
      <c r="G490" s="2">
        <v>221.99029126213588</v>
      </c>
      <c r="H490" s="17">
        <v>3.0001351412225631E-2</v>
      </c>
    </row>
    <row r="491" spans="1:8" ht="13.5" x14ac:dyDescent="0.25">
      <c r="A491" s="12"/>
      <c r="B491" s="11">
        <v>42717</v>
      </c>
      <c r="C491" s="2">
        <v>40.17</v>
      </c>
      <c r="D491" s="2">
        <v>22.864999999999998</v>
      </c>
      <c r="E491" s="2">
        <v>0</v>
      </c>
      <c r="F491" s="2">
        <v>0</v>
      </c>
      <c r="G491" s="2">
        <v>0</v>
      </c>
      <c r="H491" s="17">
        <v>0</v>
      </c>
    </row>
    <row r="492" spans="1:8" ht="13.5" x14ac:dyDescent="0.25">
      <c r="A492" s="12"/>
      <c r="B492" s="11">
        <v>42718</v>
      </c>
      <c r="C492" s="2">
        <v>40.17</v>
      </c>
      <c r="D492" s="2">
        <v>22.864999999999998</v>
      </c>
      <c r="E492" s="2">
        <v>0</v>
      </c>
      <c r="F492" s="2">
        <v>0</v>
      </c>
      <c r="G492" s="2">
        <v>0</v>
      </c>
      <c r="H492" s="17">
        <v>0</v>
      </c>
    </row>
    <row r="493" spans="1:8" ht="13.5" x14ac:dyDescent="0.25">
      <c r="A493" s="12"/>
      <c r="B493" s="11">
        <v>42719</v>
      </c>
      <c r="C493" s="2">
        <v>40.17</v>
      </c>
      <c r="D493" s="2">
        <v>22.864999999999998</v>
      </c>
      <c r="E493" s="2">
        <v>0</v>
      </c>
      <c r="F493" s="2">
        <v>0</v>
      </c>
      <c r="G493" s="2">
        <v>0</v>
      </c>
      <c r="H493" s="17">
        <v>0</v>
      </c>
    </row>
    <row r="494" spans="1:8" ht="13.5" x14ac:dyDescent="0.25">
      <c r="A494" s="12"/>
      <c r="B494" s="11">
        <v>42720</v>
      </c>
      <c r="C494" s="2">
        <v>40.17</v>
      </c>
      <c r="D494" s="2">
        <v>22.864999999999998</v>
      </c>
      <c r="E494" s="2">
        <v>0</v>
      </c>
      <c r="F494" s="2">
        <v>0</v>
      </c>
      <c r="G494" s="2">
        <v>0</v>
      </c>
      <c r="H494" s="17">
        <v>0</v>
      </c>
    </row>
    <row r="495" spans="1:8" ht="13.5" x14ac:dyDescent="0.25">
      <c r="A495" s="12"/>
      <c r="B495" s="11">
        <v>42723</v>
      </c>
      <c r="C495" s="2">
        <v>40.17</v>
      </c>
      <c r="D495" s="2">
        <v>22.864999999999998</v>
      </c>
      <c r="E495" s="2">
        <v>0</v>
      </c>
      <c r="F495" s="2">
        <v>0</v>
      </c>
      <c r="G495" s="2">
        <v>0</v>
      </c>
      <c r="H495" s="17">
        <v>0</v>
      </c>
    </row>
    <row r="496" spans="1:8" ht="13.5" x14ac:dyDescent="0.25">
      <c r="A496" s="12"/>
      <c r="B496" s="11">
        <v>42724</v>
      </c>
      <c r="C496" s="2">
        <v>40.17</v>
      </c>
      <c r="D496" s="2">
        <v>22.864999999999998</v>
      </c>
      <c r="E496" s="2">
        <v>0</v>
      </c>
      <c r="F496" s="2">
        <v>0</v>
      </c>
      <c r="G496" s="2">
        <v>0</v>
      </c>
      <c r="H496" s="17">
        <v>0</v>
      </c>
    </row>
    <row r="497" spans="1:8" ht="13.5" x14ac:dyDescent="0.25">
      <c r="A497" s="12"/>
      <c r="B497" s="11">
        <v>42725</v>
      </c>
      <c r="C497" s="2">
        <v>40.17</v>
      </c>
      <c r="D497" s="2">
        <v>22.864999999999998</v>
      </c>
      <c r="E497" s="2">
        <v>0</v>
      </c>
      <c r="F497" s="2">
        <v>0</v>
      </c>
      <c r="G497" s="2">
        <v>0</v>
      </c>
      <c r="H497" s="17">
        <v>0</v>
      </c>
    </row>
    <row r="498" spans="1:8" ht="13.5" x14ac:dyDescent="0.25">
      <c r="A498" s="12"/>
      <c r="B498" s="11">
        <v>42726</v>
      </c>
      <c r="C498" s="2">
        <v>40.17</v>
      </c>
      <c r="D498" s="2">
        <v>22.864999999999998</v>
      </c>
      <c r="E498" s="2">
        <v>0</v>
      </c>
      <c r="F498" s="2">
        <v>0</v>
      </c>
      <c r="G498" s="2">
        <v>0</v>
      </c>
      <c r="H498" s="17">
        <v>0</v>
      </c>
    </row>
    <row r="499" spans="1:8" ht="13.5" x14ac:dyDescent="0.25">
      <c r="A499" s="12"/>
      <c r="B499" s="11">
        <v>42727</v>
      </c>
      <c r="C499" s="2">
        <v>40.17</v>
      </c>
      <c r="D499" s="2">
        <v>22.864999999999998</v>
      </c>
      <c r="E499" s="2">
        <v>0</v>
      </c>
      <c r="F499" s="2">
        <v>0</v>
      </c>
      <c r="G499" s="2">
        <v>0</v>
      </c>
      <c r="H499" s="17">
        <v>0</v>
      </c>
    </row>
    <row r="500" spans="1:8" ht="13.5" x14ac:dyDescent="0.25">
      <c r="A500" s="12"/>
      <c r="B500" s="11">
        <v>42730</v>
      </c>
      <c r="C500" s="2">
        <v>40.17</v>
      </c>
      <c r="D500" s="2">
        <v>22.864999999999998</v>
      </c>
      <c r="E500" s="2">
        <v>0</v>
      </c>
      <c r="F500" s="2">
        <v>0</v>
      </c>
      <c r="G500" s="2">
        <v>0</v>
      </c>
      <c r="H500" s="17">
        <v>0</v>
      </c>
    </row>
    <row r="501" spans="1:8" ht="13.5" x14ac:dyDescent="0.25">
      <c r="A501" s="12"/>
      <c r="B501" s="11">
        <v>42731</v>
      </c>
      <c r="C501" s="2">
        <v>40.17</v>
      </c>
      <c r="D501" s="2">
        <v>22.864999999999998</v>
      </c>
      <c r="E501" s="2">
        <v>0</v>
      </c>
      <c r="F501" s="2">
        <v>0</v>
      </c>
      <c r="G501" s="2">
        <v>0</v>
      </c>
      <c r="H501" s="17">
        <v>0</v>
      </c>
    </row>
    <row r="502" spans="1:8" ht="13.5" x14ac:dyDescent="0.25">
      <c r="A502" s="12"/>
      <c r="B502" s="11">
        <v>42732</v>
      </c>
      <c r="C502" s="2">
        <v>40.17</v>
      </c>
      <c r="D502" s="2">
        <v>22.864999999999998</v>
      </c>
      <c r="E502" s="2">
        <v>0</v>
      </c>
      <c r="F502" s="2">
        <v>0</v>
      </c>
      <c r="G502" s="2">
        <v>0</v>
      </c>
      <c r="H502" s="17">
        <v>0</v>
      </c>
    </row>
    <row r="503" spans="1:8" ht="13.5" x14ac:dyDescent="0.25">
      <c r="A503" s="12"/>
      <c r="B503" s="11">
        <v>42733</v>
      </c>
      <c r="C503" s="2">
        <v>40.17</v>
      </c>
      <c r="D503" s="2">
        <v>22.864999999999998</v>
      </c>
      <c r="E503" s="2">
        <v>0</v>
      </c>
      <c r="F503" s="2">
        <v>0</v>
      </c>
      <c r="G503" s="2">
        <v>0</v>
      </c>
      <c r="H503" s="17">
        <v>0</v>
      </c>
    </row>
    <row r="504" spans="1:8" ht="13.5" x14ac:dyDescent="0.25">
      <c r="A504" s="12"/>
      <c r="B504" s="11">
        <v>42734</v>
      </c>
      <c r="C504" s="2">
        <v>40.17</v>
      </c>
      <c r="D504" s="2">
        <v>22.864999999999998</v>
      </c>
      <c r="E504" s="2">
        <v>0</v>
      </c>
      <c r="F504" s="2">
        <v>0</v>
      </c>
      <c r="G504" s="2">
        <v>0</v>
      </c>
      <c r="H504" s="17">
        <v>0</v>
      </c>
    </row>
    <row r="505" spans="1:8" ht="13.5" x14ac:dyDescent="0.25">
      <c r="A505" s="12"/>
      <c r="B505" s="11">
        <v>42737</v>
      </c>
      <c r="C505" s="2">
        <v>39</v>
      </c>
      <c r="D505" s="2">
        <v>22.199000000000002</v>
      </c>
      <c r="E505" s="2">
        <v>22.199000000000002</v>
      </c>
      <c r="F505" s="2">
        <v>1</v>
      </c>
      <c r="G505" s="2">
        <v>22.199000000000002</v>
      </c>
      <c r="H505" s="17">
        <v>-2.9127487426197106E-2</v>
      </c>
    </row>
    <row r="506" spans="1:8" ht="13.5" x14ac:dyDescent="0.25">
      <c r="A506" s="12"/>
      <c r="B506" s="11">
        <v>42738</v>
      </c>
      <c r="C506" s="2">
        <v>39</v>
      </c>
      <c r="D506" s="2">
        <v>22.199000000000002</v>
      </c>
      <c r="E506" s="2">
        <v>0</v>
      </c>
      <c r="F506" s="2">
        <v>0</v>
      </c>
      <c r="G506" s="2">
        <v>0</v>
      </c>
      <c r="H506" s="17">
        <v>0</v>
      </c>
    </row>
    <row r="507" spans="1:8" ht="13.5" x14ac:dyDescent="0.25">
      <c r="A507" s="12"/>
      <c r="B507" s="11">
        <v>42739</v>
      </c>
      <c r="C507" s="2">
        <v>39</v>
      </c>
      <c r="D507" s="2">
        <v>22.199000000000002</v>
      </c>
      <c r="E507" s="2">
        <v>22.199000000000002</v>
      </c>
      <c r="F507" s="2">
        <v>1</v>
      </c>
      <c r="G507" s="2">
        <v>22.199000000000002</v>
      </c>
      <c r="H507" s="17">
        <v>0</v>
      </c>
    </row>
    <row r="508" spans="1:8" ht="13.5" x14ac:dyDescent="0.25">
      <c r="A508" s="12"/>
      <c r="B508" s="11">
        <v>42740</v>
      </c>
      <c r="C508" s="2">
        <v>39</v>
      </c>
      <c r="D508" s="2">
        <v>22.199000000000002</v>
      </c>
      <c r="E508" s="2">
        <v>0</v>
      </c>
      <c r="F508" s="2">
        <v>0</v>
      </c>
      <c r="G508" s="2">
        <v>0</v>
      </c>
      <c r="H508" s="17">
        <v>0</v>
      </c>
    </row>
    <row r="509" spans="1:8" ht="13.5" x14ac:dyDescent="0.25">
      <c r="A509" s="12"/>
      <c r="B509" s="11">
        <v>42741</v>
      </c>
      <c r="C509" s="2">
        <v>39</v>
      </c>
      <c r="D509" s="2">
        <v>22.199000000000002</v>
      </c>
      <c r="E509" s="2">
        <v>0</v>
      </c>
      <c r="F509" s="2">
        <v>0</v>
      </c>
      <c r="G509" s="2">
        <v>0</v>
      </c>
      <c r="H509" s="17">
        <v>0</v>
      </c>
    </row>
    <row r="510" spans="1:8" ht="13.5" x14ac:dyDescent="0.25">
      <c r="A510" s="12"/>
      <c r="B510" s="11">
        <v>42744</v>
      </c>
      <c r="C510" s="2">
        <v>39</v>
      </c>
      <c r="D510" s="2">
        <v>22.199000000000002</v>
      </c>
      <c r="E510" s="2">
        <v>0</v>
      </c>
      <c r="F510" s="2">
        <v>0</v>
      </c>
      <c r="G510" s="2">
        <v>0</v>
      </c>
      <c r="H510" s="17">
        <v>0</v>
      </c>
    </row>
    <row r="511" spans="1:8" ht="13.5" x14ac:dyDescent="0.25">
      <c r="A511" s="12"/>
      <c r="B511" s="11">
        <v>42745</v>
      </c>
      <c r="C511" s="2">
        <v>39</v>
      </c>
      <c r="D511" s="2">
        <v>22.199000000000002</v>
      </c>
      <c r="E511" s="2">
        <v>0</v>
      </c>
      <c r="F511" s="2">
        <v>0</v>
      </c>
      <c r="G511" s="2">
        <v>0</v>
      </c>
      <c r="H511" s="17">
        <v>0</v>
      </c>
    </row>
    <row r="512" spans="1:8" ht="13.5" x14ac:dyDescent="0.25">
      <c r="A512" s="12"/>
      <c r="B512" s="11">
        <v>42746</v>
      </c>
      <c r="C512" s="2">
        <v>39</v>
      </c>
      <c r="D512" s="2">
        <v>22.199000000000002</v>
      </c>
      <c r="E512" s="2">
        <v>0</v>
      </c>
      <c r="F512" s="2">
        <v>0</v>
      </c>
      <c r="G512" s="2">
        <v>0</v>
      </c>
      <c r="H512" s="17">
        <v>0</v>
      </c>
    </row>
    <row r="513" spans="1:8" ht="13.5" x14ac:dyDescent="0.25">
      <c r="A513" s="12"/>
      <c r="B513" s="11">
        <v>42747</v>
      </c>
      <c r="C513" s="2">
        <v>39</v>
      </c>
      <c r="D513" s="2">
        <v>22.199000000000002</v>
      </c>
      <c r="E513" s="2">
        <v>0</v>
      </c>
      <c r="F513" s="2">
        <v>0</v>
      </c>
      <c r="G513" s="2">
        <v>0</v>
      </c>
      <c r="H513" s="17">
        <v>0</v>
      </c>
    </row>
    <row r="514" spans="1:8" ht="13.5" x14ac:dyDescent="0.25">
      <c r="A514" s="12"/>
      <c r="B514" s="11">
        <v>42748</v>
      </c>
      <c r="C514" s="2">
        <v>39</v>
      </c>
      <c r="D514" s="2">
        <v>22.199000000000002</v>
      </c>
      <c r="E514" s="2">
        <v>0</v>
      </c>
      <c r="F514" s="2">
        <v>0</v>
      </c>
      <c r="G514" s="2">
        <v>0</v>
      </c>
      <c r="H514" s="17">
        <v>0</v>
      </c>
    </row>
    <row r="515" spans="1:8" ht="13.5" x14ac:dyDescent="0.25">
      <c r="A515" s="12"/>
      <c r="B515" s="11">
        <v>42751</v>
      </c>
      <c r="C515" s="2">
        <v>39</v>
      </c>
      <c r="D515" s="2">
        <v>22.199000000000002</v>
      </c>
      <c r="E515" s="2">
        <v>0</v>
      </c>
      <c r="F515" s="2">
        <v>0</v>
      </c>
      <c r="G515" s="2">
        <v>0</v>
      </c>
      <c r="H515" s="17">
        <v>0</v>
      </c>
    </row>
    <row r="516" spans="1:8" ht="13.5" x14ac:dyDescent="0.25">
      <c r="A516" s="12"/>
      <c r="B516" s="11">
        <v>42752</v>
      </c>
      <c r="C516" s="2">
        <v>39</v>
      </c>
      <c r="D516" s="2">
        <v>22.199000000000002</v>
      </c>
      <c r="E516" s="2">
        <v>0</v>
      </c>
      <c r="F516" s="2">
        <v>0</v>
      </c>
      <c r="G516" s="2">
        <v>0</v>
      </c>
      <c r="H516" s="17">
        <v>0</v>
      </c>
    </row>
    <row r="517" spans="1:8" ht="13.5" x14ac:dyDescent="0.25">
      <c r="A517" s="12"/>
      <c r="B517" s="11">
        <v>42753</v>
      </c>
      <c r="C517" s="2">
        <v>39</v>
      </c>
      <c r="D517" s="2">
        <v>22.199000000000002</v>
      </c>
      <c r="E517" s="2">
        <v>0</v>
      </c>
      <c r="F517" s="2">
        <v>0</v>
      </c>
      <c r="G517" s="2">
        <v>0</v>
      </c>
      <c r="H517" s="17">
        <v>0</v>
      </c>
    </row>
    <row r="518" spans="1:8" ht="13.5" x14ac:dyDescent="0.25">
      <c r="A518" s="12"/>
      <c r="B518" s="11">
        <v>42754</v>
      </c>
      <c r="C518" s="2">
        <v>39</v>
      </c>
      <c r="D518" s="2">
        <v>22.199000000000002</v>
      </c>
      <c r="E518" s="2">
        <v>22.199000000000002</v>
      </c>
      <c r="F518" s="2">
        <v>139</v>
      </c>
      <c r="G518" s="2">
        <v>3085.6610000000001</v>
      </c>
      <c r="H518" s="17">
        <v>0</v>
      </c>
    </row>
    <row r="519" spans="1:8" ht="13.5" x14ac:dyDescent="0.25">
      <c r="A519" s="12"/>
      <c r="B519" s="11">
        <v>42755</v>
      </c>
      <c r="C519" s="2">
        <v>39</v>
      </c>
      <c r="D519" s="2">
        <v>22.199000000000002</v>
      </c>
      <c r="E519" s="2">
        <v>0</v>
      </c>
      <c r="F519" s="2">
        <v>0</v>
      </c>
      <c r="G519" s="2">
        <v>0</v>
      </c>
      <c r="H519" s="17">
        <v>0</v>
      </c>
    </row>
    <row r="520" spans="1:8" ht="13.5" x14ac:dyDescent="0.25">
      <c r="A520" s="12"/>
      <c r="B520" s="11">
        <v>42758</v>
      </c>
      <c r="C520" s="2">
        <v>39</v>
      </c>
      <c r="D520" s="2">
        <v>22.199000000000002</v>
      </c>
      <c r="E520" s="2">
        <v>0</v>
      </c>
      <c r="F520" s="2">
        <v>0</v>
      </c>
      <c r="G520" s="2">
        <v>0</v>
      </c>
      <c r="H520" s="17">
        <v>0</v>
      </c>
    </row>
    <row r="521" spans="1:8" ht="13.5" x14ac:dyDescent="0.25">
      <c r="A521" s="12"/>
      <c r="B521" s="11">
        <v>42759</v>
      </c>
      <c r="C521" s="2">
        <v>39</v>
      </c>
      <c r="D521" s="2">
        <v>22.199000000000002</v>
      </c>
      <c r="E521" s="2">
        <v>0</v>
      </c>
      <c r="F521" s="2">
        <v>0</v>
      </c>
      <c r="G521" s="2">
        <v>0</v>
      </c>
      <c r="H521" s="17">
        <v>0</v>
      </c>
    </row>
    <row r="522" spans="1:8" ht="13.5" x14ac:dyDescent="0.25">
      <c r="A522" s="12"/>
      <c r="B522" s="11">
        <v>42760</v>
      </c>
      <c r="C522" s="2">
        <v>39</v>
      </c>
      <c r="D522" s="2">
        <v>22.199000000000002</v>
      </c>
      <c r="E522" s="2">
        <v>0</v>
      </c>
      <c r="F522" s="2">
        <v>0</v>
      </c>
      <c r="G522" s="2">
        <v>0</v>
      </c>
      <c r="H522" s="17">
        <v>0</v>
      </c>
    </row>
    <row r="523" spans="1:8" ht="13.5" x14ac:dyDescent="0.25">
      <c r="A523" s="12"/>
      <c r="B523" s="11">
        <v>42761</v>
      </c>
      <c r="C523" s="2">
        <v>39</v>
      </c>
      <c r="D523" s="2">
        <v>22.199000000000002</v>
      </c>
      <c r="E523" s="2">
        <v>0</v>
      </c>
      <c r="F523" s="2">
        <v>0</v>
      </c>
      <c r="G523" s="2">
        <v>0</v>
      </c>
      <c r="H523" s="17">
        <v>0</v>
      </c>
    </row>
    <row r="524" spans="1:8" ht="13.5" x14ac:dyDescent="0.25">
      <c r="A524" s="12"/>
      <c r="B524" s="11">
        <v>42762</v>
      </c>
      <c r="C524" s="2">
        <v>39</v>
      </c>
      <c r="D524" s="2">
        <v>22.199000000000002</v>
      </c>
      <c r="E524" s="2">
        <v>0</v>
      </c>
      <c r="F524" s="2">
        <v>0</v>
      </c>
      <c r="G524" s="2">
        <v>0</v>
      </c>
      <c r="H524" s="17">
        <v>0</v>
      </c>
    </row>
    <row r="525" spans="1:8" ht="13.5" x14ac:dyDescent="0.25">
      <c r="A525" s="12"/>
      <c r="B525" s="11">
        <v>42765</v>
      </c>
      <c r="C525" s="2">
        <v>39</v>
      </c>
      <c r="D525" s="2">
        <v>22.199000000000002</v>
      </c>
      <c r="E525" s="2">
        <v>0</v>
      </c>
      <c r="F525" s="2">
        <v>0</v>
      </c>
      <c r="G525" s="2">
        <v>0</v>
      </c>
      <c r="H525" s="17">
        <v>0</v>
      </c>
    </row>
    <row r="526" spans="1:8" ht="13.5" x14ac:dyDescent="0.25">
      <c r="A526" s="12"/>
      <c r="B526" s="11">
        <v>42766</v>
      </c>
      <c r="C526" s="2">
        <v>39</v>
      </c>
      <c r="D526" s="2">
        <v>22.199000000000002</v>
      </c>
      <c r="E526" s="2">
        <v>0</v>
      </c>
      <c r="F526" s="2">
        <v>0</v>
      </c>
      <c r="G526" s="2">
        <v>0</v>
      </c>
      <c r="H526" s="17">
        <v>0</v>
      </c>
    </row>
    <row r="527" spans="1:8" ht="13.5" x14ac:dyDescent="0.25">
      <c r="A527" s="12"/>
      <c r="B527" s="11">
        <v>42767</v>
      </c>
      <c r="C527" s="2">
        <v>39</v>
      </c>
      <c r="D527" s="2">
        <v>22.199000000000002</v>
      </c>
      <c r="E527" s="2">
        <v>0</v>
      </c>
      <c r="F527" s="2">
        <v>0</v>
      </c>
      <c r="G527" s="2">
        <v>0</v>
      </c>
      <c r="H527" s="17">
        <v>0</v>
      </c>
    </row>
    <row r="528" spans="1:8" ht="13.5" x14ac:dyDescent="0.25">
      <c r="A528" s="12"/>
      <c r="B528" s="11">
        <v>42768</v>
      </c>
      <c r="C528" s="2">
        <v>39</v>
      </c>
      <c r="D528" s="2">
        <v>22.199000000000002</v>
      </c>
      <c r="E528" s="2">
        <v>0</v>
      </c>
      <c r="F528" s="2">
        <v>0</v>
      </c>
      <c r="G528" s="2">
        <v>0</v>
      </c>
      <c r="H528" s="17">
        <v>0</v>
      </c>
    </row>
    <row r="529" spans="1:8" ht="13.5" x14ac:dyDescent="0.25">
      <c r="A529" s="12"/>
      <c r="B529" s="11">
        <v>42769</v>
      </c>
      <c r="C529" s="2">
        <v>39</v>
      </c>
      <c r="D529" s="2">
        <v>22.199000000000002</v>
      </c>
      <c r="E529" s="2">
        <v>0</v>
      </c>
      <c r="F529" s="2">
        <v>0</v>
      </c>
      <c r="G529" s="2">
        <v>0</v>
      </c>
      <c r="H529" s="17">
        <v>0</v>
      </c>
    </row>
    <row r="530" spans="1:8" ht="13.5" x14ac:dyDescent="0.25">
      <c r="A530" s="12"/>
      <c r="B530" s="11">
        <v>42772</v>
      </c>
      <c r="C530" s="2">
        <v>39</v>
      </c>
      <c r="D530" s="2">
        <v>22.199000000000002</v>
      </c>
      <c r="E530" s="2">
        <v>0</v>
      </c>
      <c r="F530" s="2">
        <v>0</v>
      </c>
      <c r="G530" s="2">
        <v>0</v>
      </c>
      <c r="H530" s="17">
        <v>0</v>
      </c>
    </row>
    <row r="531" spans="1:8" ht="13.5" x14ac:dyDescent="0.25">
      <c r="A531" s="12"/>
      <c r="B531" s="11">
        <v>42773</v>
      </c>
      <c r="C531" s="2">
        <v>39</v>
      </c>
      <c r="D531" s="2">
        <v>22.199000000000002</v>
      </c>
      <c r="E531" s="2">
        <v>0</v>
      </c>
      <c r="F531" s="2">
        <v>0</v>
      </c>
      <c r="G531" s="2">
        <v>0</v>
      </c>
      <c r="H531" s="17">
        <v>0</v>
      </c>
    </row>
    <row r="532" spans="1:8" ht="13.5" x14ac:dyDescent="0.25">
      <c r="A532" s="12"/>
      <c r="B532" s="11">
        <v>42774</v>
      </c>
      <c r="C532" s="2">
        <v>39</v>
      </c>
      <c r="D532" s="2">
        <v>22.199000000000002</v>
      </c>
      <c r="E532" s="2">
        <v>22.199000000000002</v>
      </c>
      <c r="F532" s="2">
        <v>26</v>
      </c>
      <c r="G532" s="2">
        <v>577.17400000000009</v>
      </c>
      <c r="H532" s="17">
        <v>0</v>
      </c>
    </row>
    <row r="533" spans="1:8" ht="13.5" x14ac:dyDescent="0.25">
      <c r="A533" s="12"/>
      <c r="B533" s="11">
        <v>42775</v>
      </c>
      <c r="C533" s="2">
        <v>39</v>
      </c>
      <c r="D533" s="2">
        <v>22.199000000000002</v>
      </c>
      <c r="E533" s="2">
        <v>0</v>
      </c>
      <c r="F533" s="2">
        <v>0</v>
      </c>
      <c r="G533" s="2">
        <v>0</v>
      </c>
      <c r="H533" s="17">
        <v>0</v>
      </c>
    </row>
    <row r="534" spans="1:8" ht="13.5" x14ac:dyDescent="0.25">
      <c r="A534" s="12"/>
      <c r="B534" s="11">
        <v>42776</v>
      </c>
      <c r="C534" s="2">
        <v>39</v>
      </c>
      <c r="D534" s="2">
        <v>22.199000000000002</v>
      </c>
      <c r="E534" s="2">
        <v>0</v>
      </c>
      <c r="F534" s="2">
        <v>0</v>
      </c>
      <c r="G534" s="2">
        <v>0</v>
      </c>
      <c r="H534" s="17">
        <v>0</v>
      </c>
    </row>
    <row r="535" spans="1:8" ht="13.5" x14ac:dyDescent="0.25">
      <c r="A535" s="12"/>
      <c r="B535" s="11">
        <v>42779</v>
      </c>
      <c r="C535" s="2">
        <v>39</v>
      </c>
      <c r="D535" s="2">
        <v>22.199000000000002</v>
      </c>
      <c r="E535" s="2">
        <v>0</v>
      </c>
      <c r="F535" s="2">
        <v>0</v>
      </c>
      <c r="G535" s="2">
        <v>0</v>
      </c>
      <c r="H535" s="17">
        <v>0</v>
      </c>
    </row>
    <row r="536" spans="1:8" ht="13.5" x14ac:dyDescent="0.25">
      <c r="A536" s="12"/>
      <c r="B536" s="11">
        <v>42780</v>
      </c>
      <c r="C536" s="2">
        <v>39</v>
      </c>
      <c r="D536" s="2">
        <v>22.199000000000002</v>
      </c>
      <c r="E536" s="2">
        <v>22.199000000000002</v>
      </c>
      <c r="F536" s="2">
        <v>67</v>
      </c>
      <c r="G536" s="2">
        <v>1487.3330000000001</v>
      </c>
      <c r="H536" s="17">
        <v>0</v>
      </c>
    </row>
    <row r="537" spans="1:8" ht="13.5" x14ac:dyDescent="0.25">
      <c r="A537" s="12"/>
      <c r="B537" s="11">
        <v>42781</v>
      </c>
      <c r="C537" s="2">
        <v>39</v>
      </c>
      <c r="D537" s="2">
        <v>22.199000000000002</v>
      </c>
      <c r="E537" s="2">
        <v>0</v>
      </c>
      <c r="F537" s="2">
        <v>0</v>
      </c>
      <c r="G537" s="2">
        <v>0</v>
      </c>
      <c r="H537" s="17">
        <v>0</v>
      </c>
    </row>
    <row r="538" spans="1:8" ht="13.5" x14ac:dyDescent="0.25">
      <c r="A538" s="12"/>
      <c r="B538" s="11">
        <v>42782</v>
      </c>
      <c r="C538" s="2">
        <v>39</v>
      </c>
      <c r="D538" s="2">
        <v>22.199000000000002</v>
      </c>
      <c r="E538" s="2">
        <v>0</v>
      </c>
      <c r="F538" s="2">
        <v>0</v>
      </c>
      <c r="G538" s="2">
        <v>0</v>
      </c>
      <c r="H538" s="17">
        <v>0</v>
      </c>
    </row>
    <row r="539" spans="1:8" ht="13.5" x14ac:dyDescent="0.25">
      <c r="A539" s="12"/>
      <c r="B539" s="11">
        <v>42783</v>
      </c>
      <c r="C539" s="2">
        <v>39</v>
      </c>
      <c r="D539" s="2">
        <v>22.199000000000002</v>
      </c>
      <c r="E539" s="2">
        <v>0</v>
      </c>
      <c r="F539" s="2">
        <v>0</v>
      </c>
      <c r="G539" s="2">
        <v>0</v>
      </c>
      <c r="H539" s="17">
        <v>0</v>
      </c>
    </row>
    <row r="540" spans="1:8" ht="13.5" x14ac:dyDescent="0.25">
      <c r="A540" s="12"/>
      <c r="B540" s="11">
        <v>42786</v>
      </c>
      <c r="C540" s="2">
        <v>39</v>
      </c>
      <c r="D540" s="2">
        <v>22.199000000000002</v>
      </c>
      <c r="E540" s="2">
        <v>0</v>
      </c>
      <c r="F540" s="2">
        <v>0</v>
      </c>
      <c r="G540" s="2">
        <v>0</v>
      </c>
      <c r="H540" s="17">
        <v>0</v>
      </c>
    </row>
    <row r="541" spans="1:8" ht="13.5" x14ac:dyDescent="0.25">
      <c r="A541" s="12"/>
      <c r="B541" s="11">
        <v>42787</v>
      </c>
      <c r="C541" s="2">
        <v>39</v>
      </c>
      <c r="D541" s="2">
        <v>22.199000000000002</v>
      </c>
      <c r="E541" s="2">
        <v>0</v>
      </c>
      <c r="F541" s="2">
        <v>0</v>
      </c>
      <c r="G541" s="2">
        <v>0</v>
      </c>
      <c r="H541" s="17">
        <v>0</v>
      </c>
    </row>
    <row r="542" spans="1:8" ht="13.5" x14ac:dyDescent="0.25">
      <c r="A542" s="12"/>
      <c r="B542" s="11">
        <v>42788</v>
      </c>
      <c r="C542" s="2">
        <v>39</v>
      </c>
      <c r="D542" s="2">
        <v>22.199000000000002</v>
      </c>
      <c r="E542" s="2">
        <v>0</v>
      </c>
      <c r="F542" s="2">
        <v>0</v>
      </c>
      <c r="G542" s="2">
        <v>0</v>
      </c>
      <c r="H542" s="17">
        <v>0</v>
      </c>
    </row>
    <row r="543" spans="1:8" ht="13.5" x14ac:dyDescent="0.25">
      <c r="A543" s="12"/>
      <c r="B543" s="11">
        <v>42789</v>
      </c>
      <c r="C543" s="2">
        <v>39</v>
      </c>
      <c r="D543" s="2">
        <v>22.199000000000002</v>
      </c>
      <c r="E543" s="2">
        <v>0</v>
      </c>
      <c r="F543" s="2">
        <v>0</v>
      </c>
      <c r="G543" s="2">
        <v>0</v>
      </c>
      <c r="H543" s="17">
        <v>0</v>
      </c>
    </row>
    <row r="544" spans="1:8" ht="13.5" x14ac:dyDescent="0.25">
      <c r="A544" s="12"/>
      <c r="B544" s="11">
        <v>42790</v>
      </c>
      <c r="C544" s="2">
        <v>39</v>
      </c>
      <c r="D544" s="2">
        <v>22.199000000000002</v>
      </c>
      <c r="E544" s="2">
        <v>0</v>
      </c>
      <c r="F544" s="2">
        <v>0</v>
      </c>
      <c r="G544" s="2">
        <v>0</v>
      </c>
      <c r="H544" s="17">
        <v>0</v>
      </c>
    </row>
    <row r="545" spans="1:8" ht="13.5" x14ac:dyDescent="0.25">
      <c r="A545" s="12"/>
      <c r="B545" s="11">
        <v>42793</v>
      </c>
      <c r="C545" s="2">
        <v>39</v>
      </c>
      <c r="D545" s="2">
        <v>22.199000000000002</v>
      </c>
      <c r="E545" s="2">
        <v>0</v>
      </c>
      <c r="F545" s="2">
        <v>0</v>
      </c>
      <c r="G545" s="2">
        <v>0</v>
      </c>
      <c r="H545" s="17">
        <v>0</v>
      </c>
    </row>
    <row r="546" spans="1:8" ht="13.5" x14ac:dyDescent="0.25">
      <c r="A546" s="12"/>
      <c r="B546" s="11">
        <v>42794</v>
      </c>
      <c r="C546" s="2">
        <v>39</v>
      </c>
      <c r="D546" s="2">
        <v>22.199000000000002</v>
      </c>
      <c r="E546" s="2">
        <v>0</v>
      </c>
      <c r="F546" s="2">
        <v>0</v>
      </c>
      <c r="G546" s="2">
        <v>0</v>
      </c>
      <c r="H546" s="17">
        <v>0</v>
      </c>
    </row>
    <row r="547" spans="1:8" ht="13.5" x14ac:dyDescent="0.25">
      <c r="A547" s="12"/>
      <c r="B547" s="11">
        <v>42795</v>
      </c>
      <c r="C547" s="2">
        <v>39</v>
      </c>
      <c r="D547" s="2">
        <v>22.199000000000002</v>
      </c>
      <c r="E547" s="2">
        <v>0</v>
      </c>
      <c r="F547" s="2">
        <v>0</v>
      </c>
      <c r="G547" s="2">
        <v>0</v>
      </c>
      <c r="H547" s="17">
        <v>0</v>
      </c>
    </row>
    <row r="548" spans="1:8" ht="13.5" x14ac:dyDescent="0.25">
      <c r="A548" s="12"/>
      <c r="B548" s="11">
        <v>42796</v>
      </c>
      <c r="C548" s="2">
        <v>39</v>
      </c>
      <c r="D548" s="2">
        <v>22.199000000000002</v>
      </c>
      <c r="E548" s="2">
        <v>0</v>
      </c>
      <c r="F548" s="2">
        <v>0</v>
      </c>
      <c r="G548" s="2">
        <v>0</v>
      </c>
      <c r="H548" s="17">
        <v>0</v>
      </c>
    </row>
    <row r="549" spans="1:8" ht="13.5" x14ac:dyDescent="0.25">
      <c r="A549" s="12"/>
      <c r="B549" s="11">
        <v>42797</v>
      </c>
      <c r="C549" s="2">
        <v>39</v>
      </c>
      <c r="D549" s="2">
        <v>22.199000000000002</v>
      </c>
      <c r="E549" s="2">
        <v>0</v>
      </c>
      <c r="F549" s="2">
        <v>0</v>
      </c>
      <c r="G549" s="2">
        <v>0</v>
      </c>
      <c r="H549" s="17">
        <v>0</v>
      </c>
    </row>
    <row r="550" spans="1:8" ht="13.5" x14ac:dyDescent="0.25">
      <c r="A550" s="12"/>
      <c r="B550" s="11">
        <v>42800</v>
      </c>
      <c r="C550" s="2">
        <v>39</v>
      </c>
      <c r="D550" s="2">
        <v>22.199000000000002</v>
      </c>
      <c r="E550" s="2">
        <v>0</v>
      </c>
      <c r="F550" s="2">
        <v>0</v>
      </c>
      <c r="G550" s="2">
        <v>0</v>
      </c>
      <c r="H550" s="17">
        <v>0</v>
      </c>
    </row>
    <row r="551" spans="1:8" ht="13.5" x14ac:dyDescent="0.25">
      <c r="A551" s="12"/>
      <c r="B551" s="11">
        <v>42801</v>
      </c>
      <c r="C551" s="2">
        <v>39</v>
      </c>
      <c r="D551" s="2">
        <v>22.199000000000002</v>
      </c>
      <c r="E551" s="2">
        <v>0</v>
      </c>
      <c r="F551" s="2">
        <v>0</v>
      </c>
      <c r="G551" s="2">
        <v>0</v>
      </c>
      <c r="H551" s="17">
        <v>0</v>
      </c>
    </row>
    <row r="552" spans="1:8" ht="13.5" x14ac:dyDescent="0.25">
      <c r="A552" s="12"/>
      <c r="B552" s="11">
        <v>42802</v>
      </c>
      <c r="C552" s="2">
        <v>39</v>
      </c>
      <c r="D552" s="2">
        <v>22.199000000000002</v>
      </c>
      <c r="E552" s="2">
        <v>0</v>
      </c>
      <c r="F552" s="2">
        <v>0</v>
      </c>
      <c r="G552" s="2">
        <v>0</v>
      </c>
      <c r="H552" s="17">
        <v>0</v>
      </c>
    </row>
    <row r="553" spans="1:8" ht="13.5" x14ac:dyDescent="0.25">
      <c r="A553" s="12"/>
      <c r="B553" s="11">
        <v>42803</v>
      </c>
      <c r="C553" s="2">
        <v>39</v>
      </c>
      <c r="D553" s="2">
        <v>22.199000000000002</v>
      </c>
      <c r="E553" s="2">
        <v>0</v>
      </c>
      <c r="F553" s="2">
        <v>0</v>
      </c>
      <c r="G553" s="2">
        <v>0</v>
      </c>
      <c r="H553" s="17">
        <v>0</v>
      </c>
    </row>
    <row r="554" spans="1:8" ht="13.5" x14ac:dyDescent="0.25">
      <c r="A554" s="12"/>
      <c r="B554" s="11">
        <v>42804</v>
      </c>
      <c r="C554" s="2">
        <v>39</v>
      </c>
      <c r="D554" s="2">
        <v>22.199000000000002</v>
      </c>
      <c r="E554" s="2">
        <v>0</v>
      </c>
      <c r="F554" s="2">
        <v>0</v>
      </c>
      <c r="G554" s="2">
        <v>0</v>
      </c>
      <c r="H554" s="17">
        <v>0</v>
      </c>
    </row>
    <row r="555" spans="1:8" ht="13.5" x14ac:dyDescent="0.25">
      <c r="A555" s="12"/>
      <c r="B555" s="11">
        <v>42807</v>
      </c>
      <c r="C555" s="2">
        <v>39</v>
      </c>
      <c r="D555" s="2">
        <v>22.199000000000002</v>
      </c>
      <c r="E555" s="2">
        <v>0</v>
      </c>
      <c r="F555" s="2">
        <v>0</v>
      </c>
      <c r="G555" s="2">
        <v>0</v>
      </c>
      <c r="H555" s="17">
        <v>0</v>
      </c>
    </row>
    <row r="556" spans="1:8" ht="13.5" x14ac:dyDescent="0.25">
      <c r="A556" s="12"/>
      <c r="B556" s="11">
        <v>42808</v>
      </c>
      <c r="C556" s="2">
        <v>39</v>
      </c>
      <c r="D556" s="2">
        <v>22.199000000000002</v>
      </c>
      <c r="E556" s="2">
        <v>0</v>
      </c>
      <c r="F556" s="2">
        <v>0</v>
      </c>
      <c r="G556" s="2">
        <v>0</v>
      </c>
      <c r="H556" s="17">
        <v>0</v>
      </c>
    </row>
    <row r="557" spans="1:8" ht="13.5" x14ac:dyDescent="0.25">
      <c r="A557" s="12"/>
      <c r="B557" s="11">
        <v>42809</v>
      </c>
      <c r="C557" s="2">
        <v>39</v>
      </c>
      <c r="D557" s="2">
        <v>22.199000000000002</v>
      </c>
      <c r="E557" s="2">
        <v>0</v>
      </c>
      <c r="F557" s="2">
        <v>0</v>
      </c>
      <c r="G557" s="2">
        <v>0</v>
      </c>
      <c r="H557" s="17">
        <v>0</v>
      </c>
    </row>
    <row r="558" spans="1:8" ht="13.5" x14ac:dyDescent="0.25">
      <c r="A558" s="12"/>
      <c r="B558" s="11">
        <v>42810</v>
      </c>
      <c r="C558" s="2">
        <v>39</v>
      </c>
      <c r="D558" s="2">
        <v>22.199000000000002</v>
      </c>
      <c r="E558" s="2">
        <v>0</v>
      </c>
      <c r="F558" s="2">
        <v>0</v>
      </c>
      <c r="G558" s="2">
        <v>0</v>
      </c>
      <c r="H558" s="17">
        <v>0</v>
      </c>
    </row>
    <row r="559" spans="1:8" ht="13.5" x14ac:dyDescent="0.25">
      <c r="A559" s="12"/>
      <c r="B559" s="11">
        <v>42811</v>
      </c>
      <c r="C559" s="2">
        <v>39</v>
      </c>
      <c r="D559" s="2">
        <v>22.199000000000002</v>
      </c>
      <c r="E559" s="2">
        <v>0</v>
      </c>
      <c r="F559" s="2">
        <v>0</v>
      </c>
      <c r="G559" s="2">
        <v>0</v>
      </c>
      <c r="H559" s="17">
        <v>0</v>
      </c>
    </row>
    <row r="560" spans="1:8" ht="13.5" x14ac:dyDescent="0.25">
      <c r="A560" s="12"/>
      <c r="B560" s="11">
        <v>42815</v>
      </c>
      <c r="C560" s="2">
        <v>39</v>
      </c>
      <c r="D560" s="2">
        <v>22.199000000000002</v>
      </c>
      <c r="E560" s="2">
        <v>0</v>
      </c>
      <c r="F560" s="2">
        <v>0</v>
      </c>
      <c r="G560" s="2">
        <v>0</v>
      </c>
      <c r="H560" s="17">
        <v>0</v>
      </c>
    </row>
    <row r="561" spans="1:8" ht="13.5" x14ac:dyDescent="0.25">
      <c r="A561" s="12"/>
      <c r="B561" s="11">
        <v>42816</v>
      </c>
      <c r="C561" s="2">
        <v>39</v>
      </c>
      <c r="D561" s="2">
        <v>22.199000000000002</v>
      </c>
      <c r="E561" s="2">
        <v>0</v>
      </c>
      <c r="F561" s="2">
        <v>0</v>
      </c>
      <c r="G561" s="2">
        <v>0</v>
      </c>
      <c r="H561" s="17">
        <v>0</v>
      </c>
    </row>
    <row r="562" spans="1:8" ht="13.5" x14ac:dyDescent="0.25">
      <c r="A562" s="12"/>
      <c r="B562" s="11">
        <v>42817</v>
      </c>
      <c r="C562" s="2">
        <v>39</v>
      </c>
      <c r="D562" s="2">
        <v>22.199000000000002</v>
      </c>
      <c r="E562" s="2">
        <v>0</v>
      </c>
      <c r="F562" s="2">
        <v>0</v>
      </c>
      <c r="G562" s="2">
        <v>0</v>
      </c>
      <c r="H562" s="17">
        <v>0</v>
      </c>
    </row>
    <row r="563" spans="1:8" ht="13.5" x14ac:dyDescent="0.25">
      <c r="A563" s="12"/>
      <c r="B563" s="11">
        <v>42818</v>
      </c>
      <c r="C563" s="2">
        <v>39</v>
      </c>
      <c r="D563" s="2">
        <v>22.199000000000002</v>
      </c>
      <c r="E563" s="2">
        <v>0</v>
      </c>
      <c r="F563" s="2">
        <v>0</v>
      </c>
      <c r="G563" s="2">
        <v>0</v>
      </c>
      <c r="H563" s="17">
        <v>0</v>
      </c>
    </row>
    <row r="564" spans="1:8" ht="13.5" x14ac:dyDescent="0.25">
      <c r="A564" s="12"/>
      <c r="B564" s="11">
        <v>42821</v>
      </c>
      <c r="C564" s="2">
        <v>39</v>
      </c>
      <c r="D564" s="2">
        <v>22.199000000000002</v>
      </c>
      <c r="E564" s="2">
        <v>0</v>
      </c>
      <c r="F564" s="2">
        <v>0</v>
      </c>
      <c r="G564" s="2">
        <v>0</v>
      </c>
      <c r="H564" s="17">
        <v>0</v>
      </c>
    </row>
    <row r="565" spans="1:8" ht="13.5" x14ac:dyDescent="0.25">
      <c r="A565" s="12"/>
      <c r="B565" s="11">
        <v>42822</v>
      </c>
      <c r="C565" s="2">
        <v>39</v>
      </c>
      <c r="D565" s="2">
        <v>22.199000000000002</v>
      </c>
      <c r="E565" s="2">
        <v>0</v>
      </c>
      <c r="F565" s="2">
        <v>0</v>
      </c>
      <c r="G565" s="2">
        <v>0</v>
      </c>
      <c r="H565" s="17">
        <v>0</v>
      </c>
    </row>
    <row r="566" spans="1:8" ht="13.5" x14ac:dyDescent="0.25">
      <c r="A566" s="12"/>
      <c r="B566" s="11">
        <v>42823</v>
      </c>
      <c r="C566" s="2">
        <v>39</v>
      </c>
      <c r="D566" s="2">
        <v>22.199000000000002</v>
      </c>
      <c r="E566" s="2">
        <v>0</v>
      </c>
      <c r="F566" s="2">
        <v>0</v>
      </c>
      <c r="G566" s="2">
        <v>0</v>
      </c>
      <c r="H566" s="17">
        <v>0</v>
      </c>
    </row>
    <row r="567" spans="1:8" ht="13.5" x14ac:dyDescent="0.25">
      <c r="A567" s="12"/>
      <c r="B567" s="11">
        <v>42824</v>
      </c>
      <c r="C567" s="2">
        <v>37</v>
      </c>
      <c r="D567" s="2">
        <v>22.199000000000002</v>
      </c>
      <c r="E567" s="2">
        <v>0</v>
      </c>
      <c r="F567" s="2">
        <v>0</v>
      </c>
      <c r="G567" s="2">
        <v>0</v>
      </c>
      <c r="H567" s="17">
        <v>0</v>
      </c>
    </row>
    <row r="568" spans="1:8" ht="13.5" x14ac:dyDescent="0.25">
      <c r="A568" s="12"/>
      <c r="B568" s="11">
        <v>42825</v>
      </c>
      <c r="C568" s="2">
        <v>37</v>
      </c>
      <c r="D568" s="2">
        <v>22.199000000000002</v>
      </c>
      <c r="E568" s="2">
        <v>0</v>
      </c>
      <c r="F568" s="2">
        <v>0</v>
      </c>
      <c r="G568" s="2">
        <v>0</v>
      </c>
      <c r="H568" s="17">
        <v>0</v>
      </c>
    </row>
    <row r="569" spans="1:8" ht="13.5" x14ac:dyDescent="0.25">
      <c r="A569" s="12"/>
      <c r="B569" s="11">
        <v>42828</v>
      </c>
      <c r="C569" s="2">
        <v>37</v>
      </c>
      <c r="D569" s="2">
        <v>22.199000000000002</v>
      </c>
      <c r="E569" s="2">
        <v>0</v>
      </c>
      <c r="F569" s="2">
        <v>0</v>
      </c>
      <c r="G569" s="2">
        <v>0</v>
      </c>
      <c r="H569" s="17">
        <v>0</v>
      </c>
    </row>
    <row r="570" spans="1:8" ht="13.5" x14ac:dyDescent="0.25">
      <c r="A570" s="12"/>
      <c r="B570" s="11">
        <v>42829</v>
      </c>
      <c r="C570" s="2">
        <v>37</v>
      </c>
      <c r="D570" s="2">
        <v>22.199000000000002</v>
      </c>
      <c r="E570" s="2">
        <v>0</v>
      </c>
      <c r="F570" s="2">
        <v>0</v>
      </c>
      <c r="G570" s="2">
        <v>0</v>
      </c>
      <c r="H570" s="17">
        <v>0</v>
      </c>
    </row>
    <row r="571" spans="1:8" ht="13.5" x14ac:dyDescent="0.25">
      <c r="A571" s="12"/>
      <c r="B571" s="11">
        <v>42830</v>
      </c>
      <c r="C571" s="2">
        <v>37</v>
      </c>
      <c r="D571" s="2">
        <v>22.199000000000002</v>
      </c>
      <c r="E571" s="2">
        <v>0</v>
      </c>
      <c r="F571" s="2">
        <v>0</v>
      </c>
      <c r="G571" s="2">
        <v>0</v>
      </c>
      <c r="H571" s="17">
        <v>0</v>
      </c>
    </row>
    <row r="572" spans="1:8" ht="13.5" x14ac:dyDescent="0.25">
      <c r="A572" s="12"/>
      <c r="B572" s="11">
        <v>42831</v>
      </c>
      <c r="C572" s="2">
        <v>37</v>
      </c>
      <c r="D572" s="2">
        <v>22.199000000000002</v>
      </c>
      <c r="E572" s="2">
        <v>0</v>
      </c>
      <c r="F572" s="2">
        <v>0</v>
      </c>
      <c r="G572" s="2">
        <v>0</v>
      </c>
      <c r="H572" s="17">
        <v>0</v>
      </c>
    </row>
    <row r="573" spans="1:8" ht="13.5" x14ac:dyDescent="0.25">
      <c r="A573" s="12"/>
      <c r="B573" s="11">
        <v>42832</v>
      </c>
      <c r="C573" s="2">
        <v>37</v>
      </c>
      <c r="D573" s="2">
        <v>22.199000000000002</v>
      </c>
      <c r="E573" s="2">
        <v>22.199000000000002</v>
      </c>
      <c r="F573" s="2">
        <v>10</v>
      </c>
      <c r="G573" s="2">
        <v>221.99</v>
      </c>
      <c r="H573" s="17">
        <v>0</v>
      </c>
    </row>
    <row r="574" spans="1:8" ht="13.5" x14ac:dyDescent="0.25">
      <c r="A574" s="12"/>
      <c r="B574" s="11">
        <v>42835</v>
      </c>
      <c r="C574" s="2">
        <v>35.700000000000003</v>
      </c>
      <c r="D574" s="2">
        <v>21.419</v>
      </c>
      <c r="E574" s="2">
        <v>21.419</v>
      </c>
      <c r="F574" s="2">
        <v>302</v>
      </c>
      <c r="G574" s="2">
        <v>6468.5380000000005</v>
      </c>
      <c r="H574" s="17">
        <v>-3.5136717870174382E-2</v>
      </c>
    </row>
    <row r="575" spans="1:8" ht="13.5" x14ac:dyDescent="0.25">
      <c r="A575" s="12"/>
      <c r="B575" s="11">
        <v>42836</v>
      </c>
      <c r="C575" s="2">
        <v>35.700000000000003</v>
      </c>
      <c r="D575" s="2">
        <v>21.419</v>
      </c>
      <c r="E575" s="2">
        <v>0</v>
      </c>
      <c r="F575" s="2">
        <v>0</v>
      </c>
      <c r="G575" s="2">
        <v>0</v>
      </c>
      <c r="H575" s="17">
        <v>0</v>
      </c>
    </row>
    <row r="576" spans="1:8" ht="13.5" x14ac:dyDescent="0.25">
      <c r="A576" s="12"/>
      <c r="B576" s="11">
        <v>42837</v>
      </c>
      <c r="C576" s="2">
        <v>35.700000000000003</v>
      </c>
      <c r="D576" s="2">
        <v>21.419</v>
      </c>
      <c r="E576" s="2">
        <v>0</v>
      </c>
      <c r="F576" s="2">
        <v>0</v>
      </c>
      <c r="G576" s="2">
        <v>0</v>
      </c>
      <c r="H576" s="17">
        <v>0</v>
      </c>
    </row>
    <row r="577" spans="1:8" ht="13.5" x14ac:dyDescent="0.25">
      <c r="A577" s="12"/>
      <c r="B577" s="11">
        <v>42838</v>
      </c>
      <c r="C577" s="2">
        <v>35.700000000000003</v>
      </c>
      <c r="D577" s="2">
        <v>21.419</v>
      </c>
      <c r="E577" s="2">
        <v>0</v>
      </c>
      <c r="F577" s="2">
        <v>0</v>
      </c>
      <c r="G577" s="2">
        <v>0</v>
      </c>
      <c r="H577" s="17">
        <v>0</v>
      </c>
    </row>
    <row r="578" spans="1:8" ht="13.5" x14ac:dyDescent="0.25">
      <c r="A578" s="12"/>
      <c r="B578" s="11">
        <v>42839</v>
      </c>
      <c r="C578" s="2">
        <v>35.700000000000003</v>
      </c>
      <c r="D578" s="2">
        <v>21.419</v>
      </c>
      <c r="E578" s="2">
        <v>0</v>
      </c>
      <c r="F578" s="2">
        <v>0</v>
      </c>
      <c r="G578" s="2">
        <v>0</v>
      </c>
      <c r="H578" s="17">
        <v>0</v>
      </c>
    </row>
    <row r="579" spans="1:8" ht="13.5" x14ac:dyDescent="0.25">
      <c r="A579" s="12"/>
      <c r="B579" s="11">
        <v>42842</v>
      </c>
      <c r="C579" s="2">
        <v>35.700000000000003</v>
      </c>
      <c r="D579" s="2">
        <v>21.419</v>
      </c>
      <c r="E579" s="2">
        <v>0</v>
      </c>
      <c r="F579" s="2">
        <v>0</v>
      </c>
      <c r="G579" s="2">
        <v>0</v>
      </c>
      <c r="H579" s="17">
        <v>0</v>
      </c>
    </row>
    <row r="580" spans="1:8" ht="13.5" x14ac:dyDescent="0.25">
      <c r="A580" s="12"/>
      <c r="B580" s="11">
        <v>42843</v>
      </c>
      <c r="C580" s="2">
        <v>35.700000000000003</v>
      </c>
      <c r="D580" s="2">
        <v>21.419</v>
      </c>
      <c r="E580" s="2">
        <v>0</v>
      </c>
      <c r="F580" s="2">
        <v>0</v>
      </c>
      <c r="G580" s="2">
        <v>0</v>
      </c>
      <c r="H580" s="17">
        <v>0</v>
      </c>
    </row>
    <row r="581" spans="1:8" ht="13.5" x14ac:dyDescent="0.25">
      <c r="A581" s="12"/>
      <c r="B581" s="11">
        <v>42844</v>
      </c>
      <c r="C581" s="2">
        <v>35.700000000000003</v>
      </c>
      <c r="D581" s="2">
        <v>21.419</v>
      </c>
      <c r="E581" s="2">
        <v>0</v>
      </c>
      <c r="F581" s="2">
        <v>0</v>
      </c>
      <c r="G581" s="2">
        <v>0</v>
      </c>
      <c r="H581" s="17">
        <v>0</v>
      </c>
    </row>
    <row r="582" spans="1:8" ht="13.5" x14ac:dyDescent="0.25">
      <c r="A582" s="12"/>
      <c r="B582" s="11">
        <v>42845</v>
      </c>
      <c r="C582" s="2">
        <v>35.700000000000003</v>
      </c>
      <c r="D582" s="2">
        <v>21.419</v>
      </c>
      <c r="E582" s="2">
        <v>0</v>
      </c>
      <c r="F582" s="2">
        <v>0</v>
      </c>
      <c r="G582" s="2">
        <v>0</v>
      </c>
      <c r="H582" s="17">
        <v>0</v>
      </c>
    </row>
    <row r="583" spans="1:8" ht="13.5" x14ac:dyDescent="0.25">
      <c r="A583" s="12"/>
      <c r="B583" s="11">
        <v>42846</v>
      </c>
      <c r="C583" s="2">
        <v>35.700000000000003</v>
      </c>
      <c r="D583" s="2">
        <v>21.419</v>
      </c>
      <c r="E583" s="2">
        <v>0</v>
      </c>
      <c r="F583" s="2">
        <v>0</v>
      </c>
      <c r="G583" s="2">
        <v>0</v>
      </c>
      <c r="H583" s="17">
        <v>0</v>
      </c>
    </row>
    <row r="584" spans="1:8" ht="13.5" x14ac:dyDescent="0.25">
      <c r="A584" s="12"/>
      <c r="B584" s="11">
        <v>42849</v>
      </c>
      <c r="C584" s="2">
        <v>35.700000000000003</v>
      </c>
      <c r="D584" s="2">
        <v>21.419</v>
      </c>
      <c r="E584" s="2">
        <v>0</v>
      </c>
      <c r="F584" s="2">
        <v>0</v>
      </c>
      <c r="G584" s="2">
        <v>0</v>
      </c>
      <c r="H584" s="17">
        <v>0</v>
      </c>
    </row>
    <row r="585" spans="1:8" ht="13.5" x14ac:dyDescent="0.25">
      <c r="A585" s="12"/>
      <c r="B585" s="11">
        <v>42850</v>
      </c>
      <c r="C585" s="2">
        <v>35.700000000000003</v>
      </c>
      <c r="D585" s="2">
        <v>21.419</v>
      </c>
      <c r="E585" s="2">
        <v>0</v>
      </c>
      <c r="F585" s="2">
        <v>0</v>
      </c>
      <c r="G585" s="2">
        <v>0</v>
      </c>
      <c r="H585" s="17">
        <v>0</v>
      </c>
    </row>
    <row r="586" spans="1:8" ht="13.5" x14ac:dyDescent="0.25">
      <c r="A586" s="12"/>
      <c r="B586" s="11">
        <v>42851</v>
      </c>
      <c r="C586" s="2">
        <v>35.700000000000003</v>
      </c>
      <c r="D586" s="2">
        <v>21.419</v>
      </c>
      <c r="E586" s="2">
        <v>0</v>
      </c>
      <c r="F586" s="2">
        <v>0</v>
      </c>
      <c r="G586" s="2">
        <v>0</v>
      </c>
      <c r="H586" s="17">
        <v>0</v>
      </c>
    </row>
    <row r="587" spans="1:8" ht="13.5" x14ac:dyDescent="0.25">
      <c r="A587" s="12"/>
      <c r="B587" s="11">
        <v>42852</v>
      </c>
      <c r="C587" s="2">
        <v>35.700000000000003</v>
      </c>
      <c r="D587" s="2">
        <v>21.419</v>
      </c>
      <c r="E587" s="2">
        <v>0</v>
      </c>
      <c r="F587" s="2">
        <v>0</v>
      </c>
      <c r="G587" s="2">
        <v>0</v>
      </c>
      <c r="H587" s="17">
        <v>0</v>
      </c>
    </row>
    <row r="588" spans="1:8" ht="13.5" x14ac:dyDescent="0.25">
      <c r="A588" s="12"/>
      <c r="B588" s="11">
        <v>42853</v>
      </c>
      <c r="C588" s="2">
        <v>35.700000000000003</v>
      </c>
      <c r="D588" s="2">
        <v>21.419</v>
      </c>
      <c r="E588" s="2">
        <v>0</v>
      </c>
      <c r="F588" s="2">
        <v>0</v>
      </c>
      <c r="G588" s="2">
        <v>0</v>
      </c>
      <c r="H588" s="17">
        <v>0</v>
      </c>
    </row>
    <row r="589" spans="1:8" ht="13.5" x14ac:dyDescent="0.25">
      <c r="A589" s="12"/>
      <c r="B589" s="11">
        <v>42857</v>
      </c>
      <c r="C589" s="2">
        <v>35.700000000000003</v>
      </c>
      <c r="D589" s="2">
        <v>21.419</v>
      </c>
      <c r="E589" s="2">
        <v>0</v>
      </c>
      <c r="F589" s="2">
        <v>0</v>
      </c>
      <c r="G589" s="2">
        <v>0</v>
      </c>
      <c r="H589" s="17">
        <v>0</v>
      </c>
    </row>
    <row r="590" spans="1:8" ht="13.5" x14ac:dyDescent="0.25">
      <c r="A590" s="12"/>
      <c r="B590" s="11">
        <v>42858</v>
      </c>
      <c r="C590" s="2">
        <v>35.700000000000003</v>
      </c>
      <c r="D590" s="2">
        <v>21.419</v>
      </c>
      <c r="E590" s="2">
        <v>0</v>
      </c>
      <c r="F590" s="2">
        <v>0</v>
      </c>
      <c r="G590" s="2">
        <v>0</v>
      </c>
      <c r="H590" s="17">
        <v>0</v>
      </c>
    </row>
    <row r="591" spans="1:8" ht="13.5" x14ac:dyDescent="0.25">
      <c r="A591" s="12"/>
      <c r="B591" s="11">
        <v>42859</v>
      </c>
      <c r="C591" s="2">
        <v>35.700000000000003</v>
      </c>
      <c r="D591" s="2">
        <v>21.419</v>
      </c>
      <c r="E591" s="2">
        <v>0</v>
      </c>
      <c r="F591" s="2">
        <v>0</v>
      </c>
      <c r="G591" s="2">
        <v>0</v>
      </c>
      <c r="H591" s="17">
        <v>0</v>
      </c>
    </row>
    <row r="592" spans="1:8" ht="13.5" x14ac:dyDescent="0.25">
      <c r="A592" s="12"/>
      <c r="B592" s="11">
        <v>42860</v>
      </c>
      <c r="C592" s="2">
        <v>35.700000000000003</v>
      </c>
      <c r="D592" s="2">
        <v>21.419</v>
      </c>
      <c r="E592" s="2">
        <v>0</v>
      </c>
      <c r="F592" s="2">
        <v>0</v>
      </c>
      <c r="G592" s="2">
        <v>0</v>
      </c>
      <c r="H592" s="17">
        <v>0</v>
      </c>
    </row>
    <row r="593" spans="1:8" ht="13.5" x14ac:dyDescent="0.25">
      <c r="A593" s="12"/>
      <c r="B593" s="11">
        <v>42863</v>
      </c>
      <c r="C593" s="2">
        <v>35.700000000000003</v>
      </c>
      <c r="D593" s="2">
        <v>21.419</v>
      </c>
      <c r="E593" s="2">
        <v>0</v>
      </c>
      <c r="F593" s="2">
        <v>0</v>
      </c>
      <c r="G593" s="2">
        <v>0</v>
      </c>
      <c r="H593" s="17">
        <v>0</v>
      </c>
    </row>
    <row r="594" spans="1:8" ht="13.5" x14ac:dyDescent="0.25">
      <c r="A594" s="12"/>
      <c r="B594" s="11">
        <v>42864</v>
      </c>
      <c r="C594" s="2">
        <v>35.700000000000003</v>
      </c>
      <c r="D594" s="2">
        <v>21.419</v>
      </c>
      <c r="E594" s="2">
        <v>0</v>
      </c>
      <c r="F594" s="2">
        <v>0</v>
      </c>
      <c r="G594" s="2">
        <v>0</v>
      </c>
      <c r="H594" s="17">
        <v>0</v>
      </c>
    </row>
    <row r="595" spans="1:8" ht="13.5" x14ac:dyDescent="0.25">
      <c r="A595" s="12"/>
      <c r="B595" s="11">
        <v>42865</v>
      </c>
      <c r="C595" s="2">
        <v>35.700000000000003</v>
      </c>
      <c r="D595" s="2">
        <v>21.419</v>
      </c>
      <c r="E595" s="2">
        <v>0</v>
      </c>
      <c r="F595" s="2">
        <v>0</v>
      </c>
      <c r="G595" s="2">
        <v>0</v>
      </c>
      <c r="H595" s="17">
        <v>0</v>
      </c>
    </row>
    <row r="596" spans="1:8" ht="13.5" x14ac:dyDescent="0.25">
      <c r="A596" s="12"/>
      <c r="B596" s="11">
        <v>42866</v>
      </c>
      <c r="C596" s="2">
        <v>35.700000000000003</v>
      </c>
      <c r="D596" s="2">
        <v>21.419</v>
      </c>
      <c r="E596" s="2">
        <v>0</v>
      </c>
      <c r="F596" s="2">
        <v>0</v>
      </c>
      <c r="G596" s="2">
        <v>0</v>
      </c>
      <c r="H596" s="17">
        <v>0</v>
      </c>
    </row>
    <row r="597" spans="1:8" ht="13.5" x14ac:dyDescent="0.25">
      <c r="A597" s="12"/>
      <c r="B597" s="11">
        <v>42867</v>
      </c>
      <c r="C597" s="2">
        <v>35.700000000000003</v>
      </c>
      <c r="D597" s="2">
        <v>21.419</v>
      </c>
      <c r="E597" s="2">
        <v>0</v>
      </c>
      <c r="F597" s="2">
        <v>0</v>
      </c>
      <c r="G597" s="2">
        <v>0</v>
      </c>
      <c r="H597" s="17">
        <v>0</v>
      </c>
    </row>
    <row r="598" spans="1:8" ht="13.5" x14ac:dyDescent="0.25">
      <c r="A598" s="12"/>
      <c r="B598" s="11">
        <v>42870</v>
      </c>
      <c r="C598" s="2">
        <v>35.700000000000003</v>
      </c>
      <c r="D598" s="2">
        <v>21.419</v>
      </c>
      <c r="E598" s="2">
        <v>0</v>
      </c>
      <c r="F598" s="2">
        <v>0</v>
      </c>
      <c r="G598" s="2">
        <v>0</v>
      </c>
      <c r="H598" s="17">
        <v>0</v>
      </c>
    </row>
    <row r="599" spans="1:8" ht="13.5" x14ac:dyDescent="0.25">
      <c r="A599" s="12"/>
      <c r="B599" s="11">
        <v>42871</v>
      </c>
      <c r="C599" s="2">
        <v>35.700000000000003</v>
      </c>
      <c r="D599" s="2">
        <v>21.419</v>
      </c>
      <c r="E599" s="2">
        <v>0</v>
      </c>
      <c r="F599" s="2">
        <v>0</v>
      </c>
      <c r="G599" s="2">
        <v>0</v>
      </c>
      <c r="H599" s="17">
        <v>0</v>
      </c>
    </row>
    <row r="600" spans="1:8" ht="13.5" x14ac:dyDescent="0.25">
      <c r="A600" s="12"/>
      <c r="B600" s="11">
        <v>42872</v>
      </c>
      <c r="C600" s="2">
        <v>35.700000000000003</v>
      </c>
      <c r="D600" s="2">
        <v>21.419</v>
      </c>
      <c r="E600" s="2">
        <v>0</v>
      </c>
      <c r="F600" s="2">
        <v>0</v>
      </c>
      <c r="G600" s="2">
        <v>0</v>
      </c>
      <c r="H600" s="17">
        <v>0</v>
      </c>
    </row>
    <row r="601" spans="1:8" ht="13.5" x14ac:dyDescent="0.25">
      <c r="A601" s="12"/>
      <c r="B601" s="11">
        <v>42873</v>
      </c>
      <c r="C601" s="2">
        <v>35.700000000000003</v>
      </c>
      <c r="D601" s="2">
        <v>21.419</v>
      </c>
      <c r="E601" s="2">
        <v>0</v>
      </c>
      <c r="F601" s="2">
        <v>0</v>
      </c>
      <c r="G601" s="2">
        <v>0</v>
      </c>
      <c r="H601" s="17">
        <v>0</v>
      </c>
    </row>
    <row r="602" spans="1:8" ht="13.5" x14ac:dyDescent="0.25">
      <c r="A602" s="12"/>
      <c r="B602" s="11">
        <v>42874</v>
      </c>
      <c r="C602" s="2">
        <v>35.700000000000003</v>
      </c>
      <c r="D602" s="2">
        <v>21.419</v>
      </c>
      <c r="E602" s="2">
        <v>0</v>
      </c>
      <c r="F602" s="2">
        <v>0</v>
      </c>
      <c r="G602" s="2">
        <v>0</v>
      </c>
      <c r="H602" s="17">
        <v>0</v>
      </c>
    </row>
    <row r="603" spans="1:8" ht="13.5" x14ac:dyDescent="0.25">
      <c r="A603" s="12"/>
      <c r="B603" s="11">
        <v>42877</v>
      </c>
      <c r="C603" s="2">
        <v>35.700000000000003</v>
      </c>
      <c r="D603" s="2">
        <v>21.419</v>
      </c>
      <c r="E603" s="2">
        <v>0</v>
      </c>
      <c r="F603" s="2">
        <v>0</v>
      </c>
      <c r="G603" s="2">
        <v>0</v>
      </c>
      <c r="H603" s="17">
        <v>0</v>
      </c>
    </row>
    <row r="604" spans="1:8" ht="13.5" x14ac:dyDescent="0.25">
      <c r="A604" s="12"/>
      <c r="B604" s="11">
        <v>42878</v>
      </c>
      <c r="C604" s="2">
        <v>35.700000000000003</v>
      </c>
      <c r="D604" s="2">
        <v>21.419</v>
      </c>
      <c r="E604" s="2">
        <v>0</v>
      </c>
      <c r="F604" s="2">
        <v>0</v>
      </c>
      <c r="G604" s="2">
        <v>0</v>
      </c>
      <c r="H604" s="17">
        <v>0</v>
      </c>
    </row>
    <row r="605" spans="1:8" ht="13.5" x14ac:dyDescent="0.25">
      <c r="A605" s="12"/>
      <c r="B605" s="11">
        <v>42879</v>
      </c>
      <c r="C605" s="2">
        <v>35.700000000000003</v>
      </c>
      <c r="D605" s="2">
        <v>21.419</v>
      </c>
      <c r="E605" s="2">
        <v>0</v>
      </c>
      <c r="F605" s="2">
        <v>0</v>
      </c>
      <c r="G605" s="2">
        <v>0</v>
      </c>
      <c r="H605" s="17">
        <v>0</v>
      </c>
    </row>
    <row r="606" spans="1:8" ht="13.5" x14ac:dyDescent="0.25">
      <c r="A606" s="12"/>
      <c r="B606" s="11">
        <v>42880</v>
      </c>
      <c r="C606" s="2">
        <v>35.700000000000003</v>
      </c>
      <c r="D606" s="2">
        <v>21.419</v>
      </c>
      <c r="E606" s="2">
        <v>0</v>
      </c>
      <c r="F606" s="2">
        <v>0</v>
      </c>
      <c r="G606" s="2">
        <v>0</v>
      </c>
      <c r="H606" s="17">
        <v>0</v>
      </c>
    </row>
    <row r="607" spans="1:8" ht="13.5" x14ac:dyDescent="0.25">
      <c r="A607" s="12"/>
      <c r="B607" s="11">
        <v>42881</v>
      </c>
      <c r="C607" s="2">
        <v>35.700000000000003</v>
      </c>
      <c r="D607" s="2">
        <v>21.419</v>
      </c>
      <c r="E607" s="2">
        <v>0</v>
      </c>
      <c r="F607" s="2">
        <v>0</v>
      </c>
      <c r="G607" s="2">
        <v>0</v>
      </c>
      <c r="H607" s="17">
        <v>0</v>
      </c>
    </row>
    <row r="608" spans="1:8" ht="13.5" x14ac:dyDescent="0.25">
      <c r="A608" s="12"/>
      <c r="B608" s="11">
        <v>42884</v>
      </c>
      <c r="C608" s="2">
        <v>35.700000000000003</v>
      </c>
      <c r="D608" s="2">
        <v>21.419</v>
      </c>
      <c r="E608" s="2">
        <v>0</v>
      </c>
      <c r="F608" s="2">
        <v>0</v>
      </c>
      <c r="G608" s="2">
        <v>0</v>
      </c>
      <c r="H608" s="17">
        <v>0</v>
      </c>
    </row>
    <row r="609" spans="1:8" ht="13.5" x14ac:dyDescent="0.25">
      <c r="A609" s="12"/>
      <c r="B609" s="11">
        <v>42885</v>
      </c>
      <c r="C609" s="2">
        <v>35.700000000000003</v>
      </c>
      <c r="D609" s="2">
        <v>21.419</v>
      </c>
      <c r="E609" s="2">
        <v>0</v>
      </c>
      <c r="F609" s="2">
        <v>0</v>
      </c>
      <c r="G609" s="2">
        <v>0</v>
      </c>
      <c r="H609" s="17">
        <v>0</v>
      </c>
    </row>
    <row r="610" spans="1:8" ht="13.5" x14ac:dyDescent="0.25">
      <c r="A610" s="12"/>
      <c r="B610" s="11">
        <v>42886</v>
      </c>
      <c r="C610" s="2">
        <v>35.700000000000003</v>
      </c>
      <c r="D610" s="2">
        <v>21.419</v>
      </c>
      <c r="E610" s="2">
        <v>0</v>
      </c>
      <c r="F610" s="2">
        <v>0</v>
      </c>
      <c r="G610" s="2">
        <v>0</v>
      </c>
      <c r="H610" s="17">
        <v>0</v>
      </c>
    </row>
    <row r="611" spans="1:8" ht="13.5" x14ac:dyDescent="0.25">
      <c r="A611" s="12"/>
      <c r="B611" s="11">
        <v>42887</v>
      </c>
      <c r="C611" s="2">
        <v>35.700000000000003</v>
      </c>
      <c r="D611" s="2">
        <v>21.419</v>
      </c>
      <c r="E611" s="2">
        <v>0</v>
      </c>
      <c r="F611" s="2">
        <v>0</v>
      </c>
      <c r="G611" s="2">
        <v>0</v>
      </c>
      <c r="H611" s="17">
        <v>0</v>
      </c>
    </row>
    <row r="612" spans="1:8" ht="13.5" x14ac:dyDescent="0.25">
      <c r="A612" s="12"/>
      <c r="B612" s="11">
        <v>42888</v>
      </c>
      <c r="C612" s="2">
        <v>35.700000000000003</v>
      </c>
      <c r="D612" s="2">
        <v>21.419</v>
      </c>
      <c r="E612" s="2">
        <v>0</v>
      </c>
      <c r="F612" s="2">
        <v>0</v>
      </c>
      <c r="G612" s="2">
        <v>0</v>
      </c>
      <c r="H612" s="17">
        <v>0</v>
      </c>
    </row>
    <row r="613" spans="1:8" ht="13.5" x14ac:dyDescent="0.25">
      <c r="A613" s="12"/>
      <c r="B613" s="11">
        <v>42891</v>
      </c>
      <c r="C613" s="2">
        <v>35.700000000000003</v>
      </c>
      <c r="D613" s="2">
        <v>21.419</v>
      </c>
      <c r="E613" s="2">
        <v>0</v>
      </c>
      <c r="F613" s="2">
        <v>0</v>
      </c>
      <c r="G613" s="2">
        <v>0</v>
      </c>
      <c r="H613" s="17">
        <v>0</v>
      </c>
    </row>
    <row r="614" spans="1:8" ht="13.5" x14ac:dyDescent="0.25">
      <c r="A614" s="12"/>
      <c r="B614" s="11">
        <v>42892</v>
      </c>
      <c r="C614" s="2">
        <v>35.700000000000003</v>
      </c>
      <c r="D614" s="2">
        <v>21.419</v>
      </c>
      <c r="E614" s="2">
        <v>0</v>
      </c>
      <c r="F614" s="2">
        <v>0</v>
      </c>
      <c r="G614" s="2">
        <v>0</v>
      </c>
      <c r="H614" s="17">
        <v>0</v>
      </c>
    </row>
    <row r="615" spans="1:8" ht="13.5" x14ac:dyDescent="0.25">
      <c r="A615" s="12"/>
      <c r="B615" s="11">
        <v>42893</v>
      </c>
      <c r="C615" s="2">
        <v>35.700000000000003</v>
      </c>
      <c r="D615" s="2">
        <v>21.419</v>
      </c>
      <c r="E615" s="2">
        <v>0</v>
      </c>
      <c r="F615" s="2">
        <v>0</v>
      </c>
      <c r="G615" s="2">
        <v>0</v>
      </c>
      <c r="H615" s="17">
        <v>0</v>
      </c>
    </row>
    <row r="616" spans="1:8" ht="13.5" x14ac:dyDescent="0.25">
      <c r="A616" s="12"/>
      <c r="B616" s="11">
        <v>42894</v>
      </c>
      <c r="C616" s="2">
        <v>35.700000000000003</v>
      </c>
      <c r="D616" s="2">
        <v>21.419</v>
      </c>
      <c r="E616" s="2">
        <v>0</v>
      </c>
      <c r="F616" s="2">
        <v>0</v>
      </c>
      <c r="G616" s="2">
        <v>0</v>
      </c>
      <c r="H616" s="17">
        <v>0</v>
      </c>
    </row>
    <row r="617" spans="1:8" ht="13.5" x14ac:dyDescent="0.25">
      <c r="A617" s="12"/>
      <c r="B617" s="11">
        <v>42895</v>
      </c>
      <c r="C617" s="2">
        <v>35.700000000000003</v>
      </c>
      <c r="D617" s="2">
        <v>21.419</v>
      </c>
      <c r="E617" s="2">
        <v>0</v>
      </c>
      <c r="F617" s="2">
        <v>0</v>
      </c>
      <c r="G617" s="2">
        <v>0</v>
      </c>
      <c r="H617" s="17">
        <v>0</v>
      </c>
    </row>
    <row r="618" spans="1:8" ht="13.5" x14ac:dyDescent="0.25">
      <c r="A618" s="12"/>
      <c r="B618" s="11">
        <v>42898</v>
      </c>
      <c r="C618" s="2">
        <v>35.700000000000003</v>
      </c>
      <c r="D618" s="2">
        <v>21.419</v>
      </c>
      <c r="E618" s="2">
        <v>0</v>
      </c>
      <c r="F618" s="2">
        <v>0</v>
      </c>
      <c r="G618" s="2">
        <v>0</v>
      </c>
      <c r="H618" s="17">
        <v>0</v>
      </c>
    </row>
    <row r="619" spans="1:8" ht="13.5" x14ac:dyDescent="0.25">
      <c r="A619" s="12"/>
      <c r="B619" s="11">
        <v>42899</v>
      </c>
      <c r="C619" s="2">
        <v>35.700000000000003</v>
      </c>
      <c r="D619" s="2">
        <v>21.419</v>
      </c>
      <c r="E619" s="2">
        <v>0</v>
      </c>
      <c r="F619" s="2">
        <v>0</v>
      </c>
      <c r="G619" s="2">
        <v>0</v>
      </c>
      <c r="H619" s="17">
        <v>0</v>
      </c>
    </row>
    <row r="620" spans="1:8" ht="13.5" x14ac:dyDescent="0.25">
      <c r="A620" s="12"/>
      <c r="B620" s="11">
        <v>42900</v>
      </c>
      <c r="C620" s="2">
        <v>35.700000000000003</v>
      </c>
      <c r="D620" s="2">
        <v>21.419</v>
      </c>
      <c r="E620" s="2">
        <v>0</v>
      </c>
      <c r="F620" s="2">
        <v>0</v>
      </c>
      <c r="G620" s="2">
        <v>0</v>
      </c>
      <c r="H620" s="17">
        <v>0</v>
      </c>
    </row>
    <row r="621" spans="1:8" ht="13.5" x14ac:dyDescent="0.25">
      <c r="A621" s="12"/>
      <c r="B621" s="11">
        <v>42901</v>
      </c>
      <c r="C621" s="2">
        <v>35.700000000000003</v>
      </c>
      <c r="D621" s="2">
        <v>21.419</v>
      </c>
      <c r="E621" s="2">
        <v>0</v>
      </c>
      <c r="F621" s="2">
        <v>0</v>
      </c>
      <c r="G621" s="2">
        <v>0</v>
      </c>
      <c r="H621" s="17">
        <v>0</v>
      </c>
    </row>
    <row r="622" spans="1:8" ht="13.5" x14ac:dyDescent="0.25">
      <c r="A622" s="12"/>
      <c r="B622" s="11">
        <v>42902</v>
      </c>
      <c r="C622" s="2">
        <v>36.01</v>
      </c>
      <c r="D622" s="2">
        <v>21.605</v>
      </c>
      <c r="E622" s="2">
        <v>21.605</v>
      </c>
      <c r="F622" s="2">
        <v>6</v>
      </c>
      <c r="G622" s="2">
        <v>129.63</v>
      </c>
      <c r="H622" s="17">
        <v>8.6838787991969715E-3</v>
      </c>
    </row>
    <row r="623" spans="1:8" ht="13.5" x14ac:dyDescent="0.25">
      <c r="A623" s="12"/>
      <c r="B623" s="11">
        <v>42905</v>
      </c>
      <c r="C623" s="2">
        <v>36.01</v>
      </c>
      <c r="D623" s="2">
        <v>21.605</v>
      </c>
      <c r="E623" s="2">
        <v>0</v>
      </c>
      <c r="F623" s="2">
        <v>0</v>
      </c>
      <c r="G623" s="2">
        <v>0</v>
      </c>
      <c r="H623" s="17">
        <v>0</v>
      </c>
    </row>
    <row r="624" spans="1:8" ht="13.5" x14ac:dyDescent="0.25">
      <c r="A624" s="12"/>
      <c r="B624" s="11">
        <v>42906</v>
      </c>
      <c r="C624" s="2">
        <v>36.01</v>
      </c>
      <c r="D624" s="2">
        <v>21.605</v>
      </c>
      <c r="E624" s="2">
        <v>0</v>
      </c>
      <c r="F624" s="2">
        <v>0</v>
      </c>
      <c r="G624" s="2">
        <v>0</v>
      </c>
      <c r="H624" s="17">
        <v>0</v>
      </c>
    </row>
    <row r="625" spans="1:8" ht="13.5" x14ac:dyDescent="0.25">
      <c r="A625" s="12"/>
      <c r="B625" s="11">
        <v>42907</v>
      </c>
      <c r="C625" s="2">
        <v>36.01</v>
      </c>
      <c r="D625" s="2">
        <v>21.605</v>
      </c>
      <c r="E625" s="2">
        <v>0</v>
      </c>
      <c r="F625" s="2">
        <v>0</v>
      </c>
      <c r="G625" s="2">
        <v>0</v>
      </c>
      <c r="H625" s="17">
        <v>0</v>
      </c>
    </row>
    <row r="626" spans="1:8" ht="13.5" x14ac:dyDescent="0.25">
      <c r="A626" s="12"/>
      <c r="B626" s="11">
        <v>42908</v>
      </c>
      <c r="C626" s="2">
        <v>36.01</v>
      </c>
      <c r="D626" s="2">
        <v>21.605</v>
      </c>
      <c r="E626" s="2">
        <v>0</v>
      </c>
      <c r="F626" s="2">
        <v>0</v>
      </c>
      <c r="G626" s="2">
        <v>0</v>
      </c>
      <c r="H626" s="17">
        <v>0</v>
      </c>
    </row>
    <row r="627" spans="1:8" ht="13.5" x14ac:dyDescent="0.25">
      <c r="A627" s="12"/>
      <c r="B627" s="11">
        <v>42909</v>
      </c>
      <c r="C627" s="2">
        <v>36.01</v>
      </c>
      <c r="D627" s="2">
        <v>21.605</v>
      </c>
      <c r="E627" s="2">
        <v>0</v>
      </c>
      <c r="F627" s="2">
        <v>0</v>
      </c>
      <c r="G627" s="2">
        <v>0</v>
      </c>
      <c r="H627" s="17">
        <v>0</v>
      </c>
    </row>
    <row r="628" spans="1:8" ht="13.5" x14ac:dyDescent="0.25">
      <c r="A628" s="12"/>
      <c r="B628" s="11">
        <v>42914</v>
      </c>
      <c r="C628" s="2">
        <v>36.01</v>
      </c>
      <c r="D628" s="2">
        <v>21.605</v>
      </c>
      <c r="E628" s="2">
        <v>0</v>
      </c>
      <c r="F628" s="2">
        <v>0</v>
      </c>
      <c r="G628" s="2">
        <v>0</v>
      </c>
      <c r="H628" s="17">
        <v>0</v>
      </c>
    </row>
    <row r="629" spans="1:8" ht="13.5" x14ac:dyDescent="0.25">
      <c r="A629" s="12"/>
      <c r="B629" s="11">
        <v>42915</v>
      </c>
      <c r="C629" s="2">
        <v>36.01</v>
      </c>
      <c r="D629" s="2">
        <v>21.605</v>
      </c>
      <c r="E629" s="2">
        <v>0</v>
      </c>
      <c r="F629" s="2">
        <v>0</v>
      </c>
      <c r="G629" s="2">
        <v>0</v>
      </c>
      <c r="H629" s="17">
        <v>0</v>
      </c>
    </row>
    <row r="630" spans="1:8" ht="13.5" x14ac:dyDescent="0.25">
      <c r="A630" s="12"/>
      <c r="B630" s="11">
        <v>42916</v>
      </c>
      <c r="C630" s="2">
        <v>36.01</v>
      </c>
      <c r="D630" s="2">
        <v>21.605</v>
      </c>
      <c r="E630" s="2">
        <v>0</v>
      </c>
      <c r="F630" s="2">
        <v>0</v>
      </c>
      <c r="G630" s="2">
        <v>0</v>
      </c>
      <c r="H630" s="17">
        <v>0</v>
      </c>
    </row>
    <row r="631" spans="1:8" ht="13.5" x14ac:dyDescent="0.25">
      <c r="A631" s="12"/>
      <c r="B631" s="11">
        <v>42919</v>
      </c>
      <c r="C631" s="2">
        <v>36.01</v>
      </c>
      <c r="D631" s="2">
        <v>21.605</v>
      </c>
      <c r="E631" s="2">
        <v>0</v>
      </c>
      <c r="F631" s="2">
        <v>0</v>
      </c>
      <c r="G631" s="2">
        <v>0</v>
      </c>
      <c r="H631" s="17">
        <v>0</v>
      </c>
    </row>
    <row r="632" spans="1:8" ht="13.5" x14ac:dyDescent="0.25">
      <c r="A632" s="12"/>
      <c r="B632" s="11">
        <v>42920</v>
      </c>
      <c r="C632" s="2">
        <v>36.01</v>
      </c>
      <c r="D632" s="2">
        <v>21.605</v>
      </c>
      <c r="E632" s="2">
        <v>0</v>
      </c>
      <c r="F632" s="2">
        <v>0</v>
      </c>
      <c r="G632" s="2">
        <v>0</v>
      </c>
      <c r="H632" s="17">
        <v>0</v>
      </c>
    </row>
    <row r="633" spans="1:8" ht="13.5" x14ac:dyDescent="0.25">
      <c r="A633" s="12"/>
      <c r="B633" s="11">
        <v>42921</v>
      </c>
      <c r="C633" s="2">
        <v>36.01</v>
      </c>
      <c r="D633" s="2">
        <v>21.605</v>
      </c>
      <c r="E633" s="2">
        <v>0</v>
      </c>
      <c r="F633" s="2">
        <v>0</v>
      </c>
      <c r="G633" s="2">
        <v>0</v>
      </c>
      <c r="H633" s="17">
        <v>0</v>
      </c>
    </row>
    <row r="634" spans="1:8" ht="13.5" x14ac:dyDescent="0.25">
      <c r="A634" s="12"/>
      <c r="B634" s="11">
        <v>42922</v>
      </c>
      <c r="C634" s="2">
        <v>36.01</v>
      </c>
      <c r="D634" s="2">
        <v>21.605</v>
      </c>
      <c r="E634" s="2">
        <v>0</v>
      </c>
      <c r="F634" s="2">
        <v>0</v>
      </c>
      <c r="G634" s="2">
        <v>0</v>
      </c>
      <c r="H634" s="17">
        <v>0</v>
      </c>
    </row>
    <row r="635" spans="1:8" ht="13.5" x14ac:dyDescent="0.25">
      <c r="A635" s="12"/>
      <c r="B635" s="11">
        <v>42923</v>
      </c>
      <c r="C635" s="2">
        <v>36.01</v>
      </c>
      <c r="D635" s="2">
        <v>21.605</v>
      </c>
      <c r="E635" s="2">
        <v>0</v>
      </c>
      <c r="F635" s="2">
        <v>0</v>
      </c>
      <c r="G635" s="2">
        <v>0</v>
      </c>
      <c r="H635" s="17">
        <v>0</v>
      </c>
    </row>
    <row r="636" spans="1:8" ht="13.5" x14ac:dyDescent="0.25">
      <c r="A636" s="12"/>
      <c r="B636" s="11">
        <v>42926</v>
      </c>
      <c r="C636" s="2">
        <v>36.01</v>
      </c>
      <c r="D636" s="2">
        <v>21.605</v>
      </c>
      <c r="E636" s="2">
        <v>0</v>
      </c>
      <c r="F636" s="2">
        <v>0</v>
      </c>
      <c r="G636" s="2">
        <v>0</v>
      </c>
      <c r="H636" s="17">
        <v>0</v>
      </c>
    </row>
    <row r="637" spans="1:8" ht="13.5" x14ac:dyDescent="0.25">
      <c r="A637" s="12"/>
      <c r="B637" s="11">
        <v>42927</v>
      </c>
      <c r="C637" s="2">
        <v>36.01</v>
      </c>
      <c r="D637" s="2">
        <v>21.605</v>
      </c>
      <c r="E637" s="2">
        <v>0</v>
      </c>
      <c r="F637" s="2">
        <v>0</v>
      </c>
      <c r="G637" s="2">
        <v>0</v>
      </c>
      <c r="H637" s="17">
        <v>0</v>
      </c>
    </row>
    <row r="638" spans="1:8" ht="13.5" x14ac:dyDescent="0.25">
      <c r="A638" s="12"/>
      <c r="B638" s="11">
        <v>42928</v>
      </c>
      <c r="C638" s="2">
        <v>36.01</v>
      </c>
      <c r="D638" s="2">
        <v>21.605</v>
      </c>
      <c r="E638" s="2">
        <v>0</v>
      </c>
      <c r="F638" s="2">
        <v>0</v>
      </c>
      <c r="G638" s="2">
        <v>0</v>
      </c>
      <c r="H638" s="17">
        <v>0</v>
      </c>
    </row>
    <row r="639" spans="1:8" ht="13.5" x14ac:dyDescent="0.25">
      <c r="A639" s="12"/>
      <c r="B639" s="11">
        <v>42929</v>
      </c>
      <c r="C639" s="2">
        <v>36.01</v>
      </c>
      <c r="D639" s="2">
        <v>21.605</v>
      </c>
      <c r="E639" s="2">
        <v>0</v>
      </c>
      <c r="F639" s="2">
        <v>0</v>
      </c>
      <c r="G639" s="2">
        <v>0</v>
      </c>
      <c r="H639" s="17">
        <v>0</v>
      </c>
    </row>
    <row r="640" spans="1:8" ht="13.5" x14ac:dyDescent="0.25">
      <c r="A640" s="12"/>
      <c r="B640" s="11">
        <v>42930</v>
      </c>
      <c r="C640" s="2">
        <v>36.01</v>
      </c>
      <c r="D640" s="2">
        <v>21.605</v>
      </c>
      <c r="E640" s="2">
        <v>0</v>
      </c>
      <c r="F640" s="2">
        <v>0</v>
      </c>
      <c r="G640" s="2">
        <v>0</v>
      </c>
      <c r="H640" s="17">
        <v>0</v>
      </c>
    </row>
    <row r="641" spans="1:8" ht="13.5" x14ac:dyDescent="0.25">
      <c r="A641" s="12"/>
      <c r="B641" s="11">
        <v>42933</v>
      </c>
      <c r="C641" s="2">
        <v>36.01</v>
      </c>
      <c r="D641" s="2">
        <v>21.605</v>
      </c>
      <c r="E641" s="2">
        <v>0</v>
      </c>
      <c r="F641" s="2">
        <v>0</v>
      </c>
      <c r="G641" s="2">
        <v>0</v>
      </c>
      <c r="H641" s="17">
        <v>0</v>
      </c>
    </row>
    <row r="642" spans="1:8" ht="13.5" x14ac:dyDescent="0.25">
      <c r="A642" s="12"/>
      <c r="B642" s="11">
        <v>42934</v>
      </c>
      <c r="C642" s="2">
        <v>36.01</v>
      </c>
      <c r="D642" s="2">
        <v>21.605</v>
      </c>
      <c r="E642" s="2">
        <v>0</v>
      </c>
      <c r="F642" s="2">
        <v>0</v>
      </c>
      <c r="G642" s="2">
        <v>0</v>
      </c>
      <c r="H642" s="17">
        <v>0</v>
      </c>
    </row>
    <row r="643" spans="1:8" ht="13.5" x14ac:dyDescent="0.25">
      <c r="A643" s="12"/>
      <c r="B643" s="11">
        <v>42935</v>
      </c>
      <c r="C643" s="2">
        <v>36.01</v>
      </c>
      <c r="D643" s="2">
        <v>21.605</v>
      </c>
      <c r="E643" s="2">
        <v>0</v>
      </c>
      <c r="F643" s="2">
        <v>0</v>
      </c>
      <c r="G643" s="2">
        <v>0</v>
      </c>
      <c r="H643" s="17">
        <v>0</v>
      </c>
    </row>
    <row r="644" spans="1:8" ht="13.5" x14ac:dyDescent="0.25">
      <c r="A644" s="12"/>
      <c r="B644" s="11">
        <v>42936</v>
      </c>
      <c r="C644" s="2">
        <v>36.01</v>
      </c>
      <c r="D644" s="2">
        <v>21.605</v>
      </c>
      <c r="E644" s="2">
        <v>0</v>
      </c>
      <c r="F644" s="2">
        <v>0</v>
      </c>
      <c r="G644" s="2">
        <v>0</v>
      </c>
      <c r="H644" s="17">
        <v>0</v>
      </c>
    </row>
    <row r="645" spans="1:8" ht="13.5" x14ac:dyDescent="0.25">
      <c r="A645" s="12"/>
      <c r="B645" s="11">
        <v>42937</v>
      </c>
      <c r="C645" s="2">
        <v>36.01</v>
      </c>
      <c r="D645" s="2">
        <v>21.605</v>
      </c>
      <c r="E645" s="2">
        <v>0</v>
      </c>
      <c r="F645" s="2">
        <v>0</v>
      </c>
      <c r="G645" s="2">
        <v>0</v>
      </c>
      <c r="H645" s="17">
        <v>0</v>
      </c>
    </row>
    <row r="646" spans="1:8" ht="13.5" x14ac:dyDescent="0.25">
      <c r="A646" s="12"/>
      <c r="B646" s="11">
        <v>42940</v>
      </c>
      <c r="C646" s="2">
        <v>36.01</v>
      </c>
      <c r="D646" s="2">
        <v>21.605</v>
      </c>
      <c r="E646" s="2">
        <v>0</v>
      </c>
      <c r="F646" s="2">
        <v>0</v>
      </c>
      <c r="G646" s="2">
        <v>0</v>
      </c>
      <c r="H646" s="17">
        <v>0</v>
      </c>
    </row>
    <row r="647" spans="1:8" ht="13.5" x14ac:dyDescent="0.25">
      <c r="A647" s="12"/>
      <c r="B647" s="11">
        <v>42942</v>
      </c>
      <c r="C647" s="2">
        <v>36.01</v>
      </c>
      <c r="D647" s="2">
        <v>21.605</v>
      </c>
      <c r="E647" s="2">
        <v>0</v>
      </c>
      <c r="F647" s="2">
        <v>0</v>
      </c>
      <c r="G647" s="2">
        <v>0</v>
      </c>
      <c r="H647" s="17">
        <v>0</v>
      </c>
    </row>
    <row r="648" spans="1:8" ht="13.5" x14ac:dyDescent="0.25">
      <c r="A648" s="12"/>
      <c r="B648" s="11">
        <v>42943</v>
      </c>
      <c r="C648" s="2">
        <v>36.01</v>
      </c>
      <c r="D648" s="2">
        <v>21.605</v>
      </c>
      <c r="E648" s="2">
        <v>0</v>
      </c>
      <c r="F648" s="2">
        <v>0</v>
      </c>
      <c r="G648" s="2">
        <v>0</v>
      </c>
      <c r="H648" s="17">
        <v>0</v>
      </c>
    </row>
    <row r="649" spans="1:8" ht="13.5" x14ac:dyDescent="0.25">
      <c r="A649" s="12"/>
      <c r="B649" s="11">
        <v>42944</v>
      </c>
      <c r="C649" s="2">
        <v>36.01</v>
      </c>
      <c r="D649" s="2">
        <v>21.605</v>
      </c>
      <c r="E649" s="2">
        <v>0</v>
      </c>
      <c r="F649" s="2">
        <v>0</v>
      </c>
      <c r="G649" s="2">
        <v>0</v>
      </c>
      <c r="H649" s="17">
        <v>0</v>
      </c>
    </row>
    <row r="650" spans="1:8" ht="13.5" x14ac:dyDescent="0.25">
      <c r="A650" s="12"/>
      <c r="B650" s="11">
        <v>42947</v>
      </c>
      <c r="C650" s="2">
        <v>36.01</v>
      </c>
      <c r="D650" s="2">
        <v>21.605</v>
      </c>
      <c r="E650" s="2">
        <v>0</v>
      </c>
      <c r="F650" s="2">
        <v>0</v>
      </c>
      <c r="G650" s="2">
        <v>0</v>
      </c>
      <c r="H650" s="17">
        <v>0</v>
      </c>
    </row>
    <row r="651" spans="1:8" ht="13.5" x14ac:dyDescent="0.25">
      <c r="A651" s="12"/>
      <c r="B651" s="11">
        <v>42948</v>
      </c>
      <c r="C651" s="2">
        <v>36.01</v>
      </c>
      <c r="D651" s="2">
        <v>21.605</v>
      </c>
      <c r="E651" s="2">
        <v>0</v>
      </c>
      <c r="F651" s="2">
        <v>0</v>
      </c>
      <c r="G651" s="2">
        <v>0</v>
      </c>
      <c r="H651" s="17">
        <v>0</v>
      </c>
    </row>
    <row r="652" spans="1:8" ht="13.5" x14ac:dyDescent="0.25">
      <c r="A652" s="12"/>
      <c r="B652" s="11">
        <v>42949</v>
      </c>
      <c r="C652" s="2">
        <v>36.01</v>
      </c>
      <c r="D652" s="2">
        <v>21.605</v>
      </c>
      <c r="E652" s="2">
        <v>0</v>
      </c>
      <c r="F652" s="2">
        <v>0</v>
      </c>
      <c r="G652" s="2">
        <v>0</v>
      </c>
      <c r="H652" s="17">
        <v>0</v>
      </c>
    </row>
    <row r="653" spans="1:8" ht="13.5" x14ac:dyDescent="0.25">
      <c r="A653" s="12"/>
      <c r="B653" s="11">
        <v>42950</v>
      </c>
      <c r="C653" s="2">
        <v>36.01</v>
      </c>
      <c r="D653" s="2">
        <v>21.605</v>
      </c>
      <c r="E653" s="2">
        <v>0</v>
      </c>
      <c r="F653" s="2">
        <v>0</v>
      </c>
      <c r="G653" s="2">
        <v>0</v>
      </c>
      <c r="H653" s="17">
        <v>0</v>
      </c>
    </row>
    <row r="654" spans="1:8" ht="13.5" x14ac:dyDescent="0.25">
      <c r="A654" s="12"/>
      <c r="B654" s="11">
        <v>42951</v>
      </c>
      <c r="C654" s="2">
        <v>36.01</v>
      </c>
      <c r="D654" s="2">
        <v>21.605</v>
      </c>
      <c r="E654" s="2">
        <v>0</v>
      </c>
      <c r="F654" s="2">
        <v>0</v>
      </c>
      <c r="G654" s="2">
        <v>0</v>
      </c>
      <c r="H654" s="17">
        <v>0</v>
      </c>
    </row>
    <row r="655" spans="1:8" ht="13.5" x14ac:dyDescent="0.25">
      <c r="A655" s="12"/>
      <c r="B655" s="11">
        <v>42954</v>
      </c>
      <c r="C655" s="2">
        <v>36.01</v>
      </c>
      <c r="D655" s="2">
        <v>21.605</v>
      </c>
      <c r="E655" s="2">
        <v>0</v>
      </c>
      <c r="F655" s="2">
        <v>0</v>
      </c>
      <c r="G655" s="2">
        <v>0</v>
      </c>
      <c r="H655" s="17">
        <v>0</v>
      </c>
    </row>
    <row r="656" spans="1:8" ht="13.5" x14ac:dyDescent="0.25">
      <c r="A656" s="12"/>
      <c r="B656" s="11">
        <v>42955</v>
      </c>
      <c r="C656" s="2">
        <v>36.01</v>
      </c>
      <c r="D656" s="2">
        <v>21.605</v>
      </c>
      <c r="E656" s="2">
        <v>0</v>
      </c>
      <c r="F656" s="2">
        <v>0</v>
      </c>
      <c r="G656" s="2">
        <v>0</v>
      </c>
      <c r="H656" s="17">
        <v>0</v>
      </c>
    </row>
    <row r="657" spans="1:8" ht="13.5" x14ac:dyDescent="0.25">
      <c r="A657" s="12"/>
      <c r="B657" s="11">
        <v>42956</v>
      </c>
      <c r="C657" s="2">
        <v>36.01</v>
      </c>
      <c r="D657" s="2">
        <v>21.605</v>
      </c>
      <c r="E657" s="2">
        <v>0</v>
      </c>
      <c r="F657" s="2">
        <v>0</v>
      </c>
      <c r="G657" s="2">
        <v>0</v>
      </c>
      <c r="H657" s="17">
        <v>0</v>
      </c>
    </row>
    <row r="658" spans="1:8" ht="13.5" x14ac:dyDescent="0.25">
      <c r="A658" s="12"/>
      <c r="B658" s="11">
        <v>42957</v>
      </c>
      <c r="C658" s="2">
        <v>36.01</v>
      </c>
      <c r="D658" s="2">
        <v>21.605</v>
      </c>
      <c r="E658" s="2">
        <v>0</v>
      </c>
      <c r="F658" s="2">
        <v>0</v>
      </c>
      <c r="G658" s="2">
        <v>0</v>
      </c>
      <c r="H658" s="17">
        <v>0</v>
      </c>
    </row>
    <row r="659" spans="1:8" ht="13.5" x14ac:dyDescent="0.25">
      <c r="A659" s="12"/>
      <c r="B659" s="11">
        <v>42958</v>
      </c>
      <c r="C659" s="2">
        <v>36.01</v>
      </c>
      <c r="D659" s="2">
        <v>21.605</v>
      </c>
      <c r="E659" s="2">
        <v>0</v>
      </c>
      <c r="F659" s="2">
        <v>0</v>
      </c>
      <c r="G659" s="2">
        <v>0</v>
      </c>
      <c r="H659" s="17">
        <v>0</v>
      </c>
    </row>
    <row r="660" spans="1:8" ht="13.5" x14ac:dyDescent="0.25">
      <c r="A660" s="12"/>
      <c r="B660" s="11">
        <v>42961</v>
      </c>
      <c r="C660" s="2">
        <v>36.01</v>
      </c>
      <c r="D660" s="2">
        <v>21.605</v>
      </c>
      <c r="E660" s="2">
        <v>0</v>
      </c>
      <c r="F660" s="2">
        <v>0</v>
      </c>
      <c r="G660" s="2">
        <v>0</v>
      </c>
      <c r="H660" s="17">
        <v>0</v>
      </c>
    </row>
    <row r="661" spans="1:8" ht="13.5" x14ac:dyDescent="0.25">
      <c r="A661" s="12"/>
      <c r="B661" s="11">
        <v>42962</v>
      </c>
      <c r="C661" s="2">
        <v>36.01</v>
      </c>
      <c r="D661" s="2">
        <v>21.605</v>
      </c>
      <c r="E661" s="2">
        <v>0</v>
      </c>
      <c r="F661" s="2">
        <v>0</v>
      </c>
      <c r="G661" s="2">
        <v>0</v>
      </c>
      <c r="H661" s="17">
        <v>0</v>
      </c>
    </row>
    <row r="662" spans="1:8" ht="13.5" x14ac:dyDescent="0.25">
      <c r="A662" s="12"/>
      <c r="B662" s="11">
        <v>42963</v>
      </c>
      <c r="C662" s="2">
        <v>36.01</v>
      </c>
      <c r="D662" s="2">
        <v>21.605</v>
      </c>
      <c r="E662" s="2">
        <v>0</v>
      </c>
      <c r="F662" s="2">
        <v>0</v>
      </c>
      <c r="G662" s="2">
        <v>0</v>
      </c>
      <c r="H662" s="17">
        <v>0</v>
      </c>
    </row>
    <row r="663" spans="1:8" ht="13.5" x14ac:dyDescent="0.25">
      <c r="A663" s="12"/>
      <c r="B663" s="11">
        <v>42964</v>
      </c>
      <c r="C663" s="2">
        <v>36.01</v>
      </c>
      <c r="D663" s="2">
        <v>21.605</v>
      </c>
      <c r="E663" s="2">
        <v>0</v>
      </c>
      <c r="F663" s="2">
        <v>0</v>
      </c>
      <c r="G663" s="2">
        <v>0</v>
      </c>
      <c r="H663" s="17">
        <v>0</v>
      </c>
    </row>
    <row r="664" spans="1:8" ht="13.5" x14ac:dyDescent="0.25">
      <c r="A664" s="12"/>
      <c r="B664" s="11">
        <v>42965</v>
      </c>
      <c r="C664" s="2">
        <v>36.01</v>
      </c>
      <c r="D664" s="2">
        <v>21.605</v>
      </c>
      <c r="E664" s="2">
        <v>0</v>
      </c>
      <c r="F664" s="2">
        <v>0</v>
      </c>
      <c r="G664" s="2">
        <v>0</v>
      </c>
      <c r="H664" s="17">
        <v>0</v>
      </c>
    </row>
    <row r="665" spans="1:8" ht="13.5" x14ac:dyDescent="0.25">
      <c r="A665" s="12"/>
      <c r="B665" s="11">
        <v>42968</v>
      </c>
      <c r="C665" s="2">
        <v>36.01</v>
      </c>
      <c r="D665" s="2">
        <v>21.605</v>
      </c>
      <c r="E665" s="2">
        <v>0</v>
      </c>
      <c r="F665" s="2">
        <v>0</v>
      </c>
      <c r="G665" s="2">
        <v>0</v>
      </c>
      <c r="H665" s="17">
        <v>0</v>
      </c>
    </row>
    <row r="666" spans="1:8" ht="13.5" x14ac:dyDescent="0.25">
      <c r="A666" s="12"/>
      <c r="B666" s="11">
        <v>42969</v>
      </c>
      <c r="C666" s="2">
        <v>36.01</v>
      </c>
      <c r="D666" s="2">
        <v>21.605</v>
      </c>
      <c r="E666" s="2">
        <v>0</v>
      </c>
      <c r="F666" s="2">
        <v>0</v>
      </c>
      <c r="G666" s="2">
        <v>0</v>
      </c>
      <c r="H666" s="17">
        <v>0</v>
      </c>
    </row>
    <row r="667" spans="1:8" ht="13.5" x14ac:dyDescent="0.25">
      <c r="A667" s="12"/>
      <c r="B667" s="11">
        <v>42970</v>
      </c>
      <c r="C667" s="2">
        <v>36.01</v>
      </c>
      <c r="D667" s="2">
        <v>21.605</v>
      </c>
      <c r="E667" s="2">
        <v>0</v>
      </c>
      <c r="F667" s="2">
        <v>0</v>
      </c>
      <c r="G667" s="2">
        <v>0</v>
      </c>
      <c r="H667" s="17">
        <v>0</v>
      </c>
    </row>
    <row r="668" spans="1:8" ht="13.5" x14ac:dyDescent="0.25">
      <c r="A668" s="12"/>
      <c r="B668" s="11">
        <v>42971</v>
      </c>
      <c r="C668" s="2">
        <v>36.01</v>
      </c>
      <c r="D668" s="2">
        <v>21.605</v>
      </c>
      <c r="E668" s="2">
        <v>0</v>
      </c>
      <c r="F668" s="2">
        <v>0</v>
      </c>
      <c r="G668" s="2">
        <v>0</v>
      </c>
      <c r="H668" s="17">
        <v>0</v>
      </c>
    </row>
    <row r="669" spans="1:8" ht="13.5" x14ac:dyDescent="0.25">
      <c r="A669" s="12"/>
      <c r="B669" s="11">
        <v>42972</v>
      </c>
      <c r="C669" s="2">
        <v>36.01</v>
      </c>
      <c r="D669" s="2">
        <v>21.605</v>
      </c>
      <c r="E669" s="2">
        <v>0</v>
      </c>
      <c r="F669" s="2">
        <v>0</v>
      </c>
      <c r="G669" s="2">
        <v>0</v>
      </c>
      <c r="H669" s="17">
        <v>0</v>
      </c>
    </row>
    <row r="670" spans="1:8" ht="13.5" x14ac:dyDescent="0.25">
      <c r="A670" s="12"/>
      <c r="B670" s="11">
        <v>42975</v>
      </c>
      <c r="C670" s="2">
        <v>36.01</v>
      </c>
      <c r="D670" s="2">
        <v>21.605</v>
      </c>
      <c r="E670" s="2">
        <v>0</v>
      </c>
      <c r="F670" s="2">
        <v>0</v>
      </c>
      <c r="G670" s="2">
        <v>0</v>
      </c>
      <c r="H670" s="17">
        <v>0</v>
      </c>
    </row>
    <row r="671" spans="1:8" ht="13.5" x14ac:dyDescent="0.25">
      <c r="A671" s="12"/>
      <c r="B671" s="11">
        <v>42976</v>
      </c>
      <c r="C671" s="2">
        <v>36.01</v>
      </c>
      <c r="D671" s="2">
        <v>21.605</v>
      </c>
      <c r="E671" s="2">
        <v>0</v>
      </c>
      <c r="F671" s="2">
        <v>0</v>
      </c>
      <c r="G671" s="2">
        <v>0</v>
      </c>
      <c r="H671" s="17">
        <v>0</v>
      </c>
    </row>
    <row r="672" spans="1:8" ht="13.5" x14ac:dyDescent="0.25">
      <c r="A672" s="12"/>
      <c r="B672" s="11">
        <v>42977</v>
      </c>
      <c r="C672" s="2">
        <v>36.01</v>
      </c>
      <c r="D672" s="2">
        <v>21.605</v>
      </c>
      <c r="E672" s="2">
        <v>0</v>
      </c>
      <c r="F672" s="2">
        <v>0</v>
      </c>
      <c r="G672" s="2">
        <v>0</v>
      </c>
      <c r="H672" s="17">
        <v>0</v>
      </c>
    </row>
    <row r="673" spans="1:8" ht="13.5" x14ac:dyDescent="0.25">
      <c r="A673" s="12"/>
      <c r="B673" s="11">
        <v>42978</v>
      </c>
      <c r="C673" s="2">
        <v>36.01</v>
      </c>
      <c r="D673" s="2">
        <v>21.605</v>
      </c>
      <c r="E673" s="2">
        <v>0</v>
      </c>
      <c r="F673" s="2">
        <v>0</v>
      </c>
      <c r="G673" s="2">
        <v>0</v>
      </c>
      <c r="H673" s="17">
        <v>0</v>
      </c>
    </row>
    <row r="674" spans="1:8" ht="13.5" x14ac:dyDescent="0.25">
      <c r="A674" s="12"/>
      <c r="B674" s="11">
        <v>42982</v>
      </c>
      <c r="C674" s="2">
        <v>36.01</v>
      </c>
      <c r="D674" s="2">
        <v>21.605</v>
      </c>
      <c r="E674" s="2">
        <v>0</v>
      </c>
      <c r="F674" s="2">
        <v>0</v>
      </c>
      <c r="G674" s="2">
        <v>0</v>
      </c>
      <c r="H674" s="17">
        <v>0</v>
      </c>
    </row>
    <row r="675" spans="1:8" ht="13.5" x14ac:dyDescent="0.25">
      <c r="A675" s="12"/>
      <c r="B675" s="11">
        <v>42983</v>
      </c>
      <c r="C675" s="2">
        <v>36.01</v>
      </c>
      <c r="D675" s="2">
        <v>21.605</v>
      </c>
      <c r="E675" s="2">
        <v>0</v>
      </c>
      <c r="F675" s="2">
        <v>0</v>
      </c>
      <c r="G675" s="2">
        <v>0</v>
      </c>
      <c r="H675" s="17">
        <v>0</v>
      </c>
    </row>
    <row r="676" spans="1:8" ht="13.5" x14ac:dyDescent="0.25">
      <c r="A676" s="12"/>
      <c r="B676" s="11">
        <v>42984</v>
      </c>
      <c r="C676" s="2">
        <v>36.01</v>
      </c>
      <c r="D676" s="2">
        <v>21.605</v>
      </c>
      <c r="E676" s="2">
        <v>0</v>
      </c>
      <c r="F676" s="2">
        <v>0</v>
      </c>
      <c r="G676" s="2">
        <v>0</v>
      </c>
      <c r="H676" s="17">
        <v>0</v>
      </c>
    </row>
    <row r="677" spans="1:8" ht="13.5" x14ac:dyDescent="0.25">
      <c r="A677" s="12"/>
      <c r="B677" s="11">
        <v>42985</v>
      </c>
      <c r="C677" s="2">
        <v>36.01</v>
      </c>
      <c r="D677" s="2">
        <v>21.605</v>
      </c>
      <c r="E677" s="2">
        <v>0</v>
      </c>
      <c r="F677" s="2">
        <v>0</v>
      </c>
      <c r="G677" s="2">
        <v>0</v>
      </c>
      <c r="H677" s="17">
        <v>0</v>
      </c>
    </row>
    <row r="678" spans="1:8" ht="13.5" x14ac:dyDescent="0.25">
      <c r="A678" s="12"/>
      <c r="B678" s="11">
        <v>42986</v>
      </c>
      <c r="C678" s="2">
        <v>36.01</v>
      </c>
      <c r="D678" s="2">
        <v>21.605</v>
      </c>
      <c r="E678" s="2">
        <v>0</v>
      </c>
      <c r="F678" s="2">
        <v>0</v>
      </c>
      <c r="G678" s="2">
        <v>0</v>
      </c>
      <c r="H678" s="17">
        <v>0</v>
      </c>
    </row>
    <row r="679" spans="1:8" ht="13.5" x14ac:dyDescent="0.25">
      <c r="A679" s="12"/>
      <c r="B679" s="11">
        <v>42989</v>
      </c>
      <c r="C679" s="2">
        <v>37</v>
      </c>
      <c r="D679" s="2">
        <v>22.199000000000002</v>
      </c>
      <c r="E679" s="2">
        <v>22.199000000000002</v>
      </c>
      <c r="F679" s="2">
        <v>100</v>
      </c>
      <c r="G679" s="2">
        <v>2219.9</v>
      </c>
      <c r="H679" s="17">
        <v>2.749363573246939E-2</v>
      </c>
    </row>
    <row r="680" spans="1:8" ht="13.5" x14ac:dyDescent="0.25">
      <c r="A680" s="12"/>
      <c r="B680" s="11">
        <v>42990</v>
      </c>
      <c r="C680" s="2">
        <v>37</v>
      </c>
      <c r="D680" s="2">
        <v>22.199000000000002</v>
      </c>
      <c r="E680" s="2">
        <v>0</v>
      </c>
      <c r="F680" s="2">
        <v>0</v>
      </c>
      <c r="G680" s="2">
        <v>0</v>
      </c>
      <c r="H680" s="17">
        <v>0</v>
      </c>
    </row>
    <row r="681" spans="1:8" ht="13.5" x14ac:dyDescent="0.25">
      <c r="A681" s="12"/>
      <c r="B681" s="11">
        <v>42991</v>
      </c>
      <c r="C681" s="2">
        <v>37</v>
      </c>
      <c r="D681" s="2">
        <v>22.199000000000002</v>
      </c>
      <c r="E681" s="2">
        <v>0</v>
      </c>
      <c r="F681" s="2">
        <v>0</v>
      </c>
      <c r="G681" s="2">
        <v>0</v>
      </c>
      <c r="H681" s="17">
        <v>0</v>
      </c>
    </row>
    <row r="682" spans="1:8" ht="13.5" x14ac:dyDescent="0.25">
      <c r="A682" s="12"/>
      <c r="B682" s="11">
        <v>42992</v>
      </c>
      <c r="C682" s="2">
        <v>37</v>
      </c>
      <c r="D682" s="2">
        <v>22.199000000000002</v>
      </c>
      <c r="E682" s="2">
        <v>0</v>
      </c>
      <c r="F682" s="2">
        <v>0</v>
      </c>
      <c r="G682" s="2">
        <v>0</v>
      </c>
      <c r="H682" s="17">
        <v>0</v>
      </c>
    </row>
    <row r="683" spans="1:8" ht="13.5" x14ac:dyDescent="0.25">
      <c r="A683" s="12"/>
      <c r="B683" s="11">
        <v>42993</v>
      </c>
      <c r="C683" s="2">
        <v>37</v>
      </c>
      <c r="D683" s="2">
        <v>22.199000000000002</v>
      </c>
      <c r="E683" s="2">
        <v>0</v>
      </c>
      <c r="F683" s="2">
        <v>0</v>
      </c>
      <c r="G683" s="2">
        <v>0</v>
      </c>
      <c r="H683" s="17">
        <v>0</v>
      </c>
    </row>
    <row r="684" spans="1:8" ht="13.5" x14ac:dyDescent="0.25">
      <c r="A684" s="12"/>
      <c r="B684" s="11">
        <v>42996</v>
      </c>
      <c r="C684" s="2">
        <v>37</v>
      </c>
      <c r="D684" s="2">
        <v>22.199000000000002</v>
      </c>
      <c r="E684" s="2">
        <v>0</v>
      </c>
      <c r="F684" s="2">
        <v>0</v>
      </c>
      <c r="G684" s="2">
        <v>0</v>
      </c>
      <c r="H684" s="17">
        <v>0</v>
      </c>
    </row>
    <row r="685" spans="1:8" ht="13.5" x14ac:dyDescent="0.25">
      <c r="A685" s="12"/>
      <c r="B685" s="11">
        <v>42997</v>
      </c>
      <c r="C685" s="2">
        <v>37</v>
      </c>
      <c r="D685" s="2">
        <v>22.199000000000002</v>
      </c>
      <c r="E685" s="2">
        <v>0</v>
      </c>
      <c r="F685" s="2">
        <v>0</v>
      </c>
      <c r="G685" s="2">
        <v>0</v>
      </c>
      <c r="H685" s="17">
        <v>0</v>
      </c>
    </row>
    <row r="686" spans="1:8" ht="13.5" x14ac:dyDescent="0.25">
      <c r="A686" s="12"/>
      <c r="B686" s="11">
        <v>42998</v>
      </c>
      <c r="C686" s="2">
        <v>37</v>
      </c>
      <c r="D686" s="2">
        <v>22.199000000000002</v>
      </c>
      <c r="E686" s="2">
        <v>0</v>
      </c>
      <c r="F686" s="2">
        <v>0</v>
      </c>
      <c r="G686" s="2">
        <v>0</v>
      </c>
      <c r="H686" s="17">
        <v>0</v>
      </c>
    </row>
    <row r="687" spans="1:8" ht="13.5" x14ac:dyDescent="0.25">
      <c r="A687" s="12"/>
      <c r="B687" s="11">
        <v>43000</v>
      </c>
      <c r="C687" s="2">
        <v>37</v>
      </c>
      <c r="D687" s="2">
        <v>22.199000000000002</v>
      </c>
      <c r="E687" s="2">
        <v>0</v>
      </c>
      <c r="F687" s="2">
        <v>0</v>
      </c>
      <c r="G687" s="2">
        <v>0</v>
      </c>
      <c r="H687" s="17">
        <v>0</v>
      </c>
    </row>
    <row r="688" spans="1:8" ht="13.5" x14ac:dyDescent="0.25">
      <c r="A688" s="12"/>
      <c r="B688" s="11">
        <v>43003</v>
      </c>
      <c r="C688" s="2">
        <v>37</v>
      </c>
      <c r="D688" s="2">
        <v>22.199000000000002</v>
      </c>
      <c r="E688" s="2">
        <v>0</v>
      </c>
      <c r="F688" s="2">
        <v>0</v>
      </c>
      <c r="G688" s="2">
        <v>0</v>
      </c>
      <c r="H688" s="17">
        <v>0</v>
      </c>
    </row>
    <row r="689" spans="1:8" ht="13.5" x14ac:dyDescent="0.25">
      <c r="A689" s="12"/>
      <c r="B689" s="11">
        <v>43004</v>
      </c>
      <c r="C689" s="2">
        <v>37</v>
      </c>
      <c r="D689" s="2">
        <v>22.199000000000002</v>
      </c>
      <c r="E689" s="2">
        <v>0</v>
      </c>
      <c r="F689" s="2">
        <v>0</v>
      </c>
      <c r="G689" s="2">
        <v>0</v>
      </c>
      <c r="H689" s="17">
        <v>0</v>
      </c>
    </row>
    <row r="690" spans="1:8" ht="13.5" x14ac:dyDescent="0.25">
      <c r="A690" s="12"/>
      <c r="B690" s="11">
        <v>43005</v>
      </c>
      <c r="C690" s="2">
        <v>37</v>
      </c>
      <c r="D690" s="2">
        <v>22.199000000000002</v>
      </c>
      <c r="E690" s="2">
        <v>0</v>
      </c>
      <c r="F690" s="2">
        <v>0</v>
      </c>
      <c r="G690" s="2">
        <v>0</v>
      </c>
      <c r="H690" s="17">
        <v>0</v>
      </c>
    </row>
    <row r="691" spans="1:8" ht="13.5" x14ac:dyDescent="0.25">
      <c r="A691" s="12"/>
      <c r="B691" s="11">
        <v>43006</v>
      </c>
      <c r="C691" s="2">
        <v>37</v>
      </c>
      <c r="D691" s="2">
        <v>22.199000000000002</v>
      </c>
      <c r="E691" s="2">
        <v>0</v>
      </c>
      <c r="F691" s="2">
        <v>0</v>
      </c>
      <c r="G691" s="2">
        <v>0</v>
      </c>
      <c r="H691" s="17">
        <v>0</v>
      </c>
    </row>
    <row r="692" spans="1:8" ht="13.5" x14ac:dyDescent="0.25">
      <c r="A692" s="12"/>
      <c r="B692" s="11">
        <v>43007</v>
      </c>
      <c r="C692" s="2">
        <v>37</v>
      </c>
      <c r="D692" s="2">
        <v>22.199000000000002</v>
      </c>
      <c r="E692" s="2">
        <v>0</v>
      </c>
      <c r="F692" s="2">
        <v>0</v>
      </c>
      <c r="G692" s="2">
        <v>0</v>
      </c>
      <c r="H692" s="17">
        <v>0</v>
      </c>
    </row>
    <row r="693" spans="1:8" ht="13.5" x14ac:dyDescent="0.25">
      <c r="A693" s="12"/>
      <c r="B693" s="11">
        <v>43010</v>
      </c>
      <c r="C693" s="2">
        <v>37</v>
      </c>
      <c r="D693" s="2">
        <v>22.199000000000002</v>
      </c>
      <c r="E693" s="2">
        <v>0</v>
      </c>
      <c r="F693" s="2">
        <v>0</v>
      </c>
      <c r="G693" s="2">
        <v>0</v>
      </c>
      <c r="H693" s="17">
        <v>0</v>
      </c>
    </row>
    <row r="694" spans="1:8" ht="13.5" x14ac:dyDescent="0.25">
      <c r="A694" s="12"/>
      <c r="B694" s="11">
        <v>43011</v>
      </c>
      <c r="C694" s="2">
        <v>37</v>
      </c>
      <c r="D694" s="2">
        <v>22.199000000000002</v>
      </c>
      <c r="E694" s="2">
        <v>0</v>
      </c>
      <c r="F694" s="2">
        <v>0</v>
      </c>
      <c r="G694" s="2">
        <v>0</v>
      </c>
      <c r="H694" s="17">
        <v>0</v>
      </c>
    </row>
    <row r="695" spans="1:8" ht="13.5" x14ac:dyDescent="0.25">
      <c r="A695" s="12"/>
      <c r="B695" s="11">
        <v>43012</v>
      </c>
      <c r="C695" s="2">
        <v>37</v>
      </c>
      <c r="D695" s="2">
        <v>22.199000000000002</v>
      </c>
      <c r="E695" s="2">
        <v>0</v>
      </c>
      <c r="F695" s="2">
        <v>0</v>
      </c>
      <c r="G695" s="2">
        <v>0</v>
      </c>
      <c r="H695" s="17">
        <v>0</v>
      </c>
    </row>
    <row r="696" spans="1:8" ht="13.5" x14ac:dyDescent="0.25">
      <c r="A696" s="12"/>
      <c r="B696" s="11">
        <v>43013</v>
      </c>
      <c r="C696" s="2">
        <v>37</v>
      </c>
      <c r="D696" s="2">
        <v>22.199000000000002</v>
      </c>
      <c r="E696" s="2">
        <v>0</v>
      </c>
      <c r="F696" s="2">
        <v>0</v>
      </c>
      <c r="G696" s="2">
        <v>0</v>
      </c>
      <c r="H696" s="17">
        <v>0</v>
      </c>
    </row>
    <row r="697" spans="1:8" ht="13.5" x14ac:dyDescent="0.25">
      <c r="A697" s="12"/>
      <c r="B697" s="11">
        <v>43014</v>
      </c>
      <c r="C697" s="2">
        <v>37</v>
      </c>
      <c r="D697" s="2">
        <v>22.199000000000002</v>
      </c>
      <c r="E697" s="2">
        <v>0</v>
      </c>
      <c r="F697" s="2">
        <v>0</v>
      </c>
      <c r="G697" s="2">
        <v>0</v>
      </c>
      <c r="H697" s="17">
        <v>0</v>
      </c>
    </row>
    <row r="698" spans="1:8" ht="13.5" x14ac:dyDescent="0.25">
      <c r="A698" s="12"/>
      <c r="B698" s="11">
        <v>43017</v>
      </c>
      <c r="C698" s="2">
        <v>37</v>
      </c>
      <c r="D698" s="2">
        <v>22.199000000000002</v>
      </c>
      <c r="E698" s="2">
        <v>0</v>
      </c>
      <c r="F698" s="2">
        <v>0</v>
      </c>
      <c r="G698" s="2">
        <v>0</v>
      </c>
      <c r="H698" s="17">
        <v>0</v>
      </c>
    </row>
    <row r="699" spans="1:8" ht="13.5" x14ac:dyDescent="0.25">
      <c r="A699" s="12"/>
      <c r="B699" s="11">
        <v>43018</v>
      </c>
      <c r="C699" s="2">
        <v>37</v>
      </c>
      <c r="D699" s="2">
        <v>22.199000000000002</v>
      </c>
      <c r="E699" s="2">
        <v>0</v>
      </c>
      <c r="F699" s="2">
        <v>0</v>
      </c>
      <c r="G699" s="2">
        <v>0</v>
      </c>
      <c r="H699" s="17">
        <v>0</v>
      </c>
    </row>
    <row r="700" spans="1:8" ht="13.5" x14ac:dyDescent="0.25">
      <c r="A700" s="12"/>
      <c r="B700" s="11">
        <v>43019</v>
      </c>
      <c r="C700" s="2">
        <v>35.700000000000003</v>
      </c>
      <c r="D700" s="2">
        <v>21.419</v>
      </c>
      <c r="E700" s="2">
        <v>21.419</v>
      </c>
      <c r="F700" s="2">
        <v>100</v>
      </c>
      <c r="G700" s="2">
        <v>2141.9</v>
      </c>
      <c r="H700" s="17">
        <v>-3.5136717870174382E-2</v>
      </c>
    </row>
    <row r="701" spans="1:8" ht="13.5" x14ac:dyDescent="0.25">
      <c r="A701" s="12"/>
      <c r="B701" s="11">
        <v>43020</v>
      </c>
      <c r="C701" s="2">
        <v>35.700000000000003</v>
      </c>
      <c r="D701" s="2">
        <v>21.419</v>
      </c>
      <c r="E701" s="2">
        <v>0</v>
      </c>
      <c r="F701" s="2">
        <v>0</v>
      </c>
      <c r="G701" s="2">
        <v>0</v>
      </c>
      <c r="H701" s="17">
        <v>0</v>
      </c>
    </row>
    <row r="702" spans="1:8" ht="13.5" x14ac:dyDescent="0.25">
      <c r="A702" s="12"/>
      <c r="B702" s="11">
        <v>43021</v>
      </c>
      <c r="C702" s="2">
        <v>35.700000000000003</v>
      </c>
      <c r="D702" s="2">
        <v>21.419</v>
      </c>
      <c r="E702" s="2">
        <v>0</v>
      </c>
      <c r="F702" s="2">
        <v>0</v>
      </c>
      <c r="G702" s="2">
        <v>0</v>
      </c>
      <c r="H702" s="17">
        <v>0</v>
      </c>
    </row>
    <row r="703" spans="1:8" ht="13.5" x14ac:dyDescent="0.25">
      <c r="A703" s="12"/>
      <c r="B703" s="11">
        <v>43024</v>
      </c>
      <c r="C703" s="2">
        <v>35.700000000000003</v>
      </c>
      <c r="D703" s="2">
        <v>21.419</v>
      </c>
      <c r="E703" s="2">
        <v>0</v>
      </c>
      <c r="F703" s="2">
        <v>0</v>
      </c>
      <c r="G703" s="2">
        <v>0</v>
      </c>
      <c r="H703" s="17">
        <v>0</v>
      </c>
    </row>
    <row r="704" spans="1:8" ht="13.5" x14ac:dyDescent="0.25">
      <c r="A704" s="12"/>
      <c r="B704" s="11">
        <v>43025</v>
      </c>
      <c r="C704" s="2">
        <v>35.700000000000003</v>
      </c>
      <c r="D704" s="2">
        <v>21.419</v>
      </c>
      <c r="E704" s="2">
        <v>0</v>
      </c>
      <c r="F704" s="2">
        <v>0</v>
      </c>
      <c r="G704" s="2">
        <v>0</v>
      </c>
      <c r="H704" s="17">
        <v>0</v>
      </c>
    </row>
    <row r="705" spans="1:8" ht="13.5" x14ac:dyDescent="0.25">
      <c r="A705" s="12"/>
      <c r="B705" s="11">
        <v>43026</v>
      </c>
      <c r="C705" s="2">
        <v>35.700000000000003</v>
      </c>
      <c r="D705" s="2">
        <v>21.419</v>
      </c>
      <c r="E705" s="2">
        <v>0</v>
      </c>
      <c r="F705" s="2">
        <v>0</v>
      </c>
      <c r="G705" s="2">
        <v>0</v>
      </c>
      <c r="H705" s="17">
        <v>0</v>
      </c>
    </row>
    <row r="706" spans="1:8" ht="13.5" x14ac:dyDescent="0.25">
      <c r="A706" s="12"/>
      <c r="B706" s="11">
        <v>43027</v>
      </c>
      <c r="C706" s="2">
        <v>35.700000000000003</v>
      </c>
      <c r="D706" s="2">
        <v>21.419</v>
      </c>
      <c r="E706" s="2">
        <v>0</v>
      </c>
      <c r="F706" s="2">
        <v>0</v>
      </c>
      <c r="G706" s="2">
        <v>0</v>
      </c>
      <c r="H706" s="17">
        <v>0</v>
      </c>
    </row>
    <row r="707" spans="1:8" ht="13.5" x14ac:dyDescent="0.25">
      <c r="A707" s="12"/>
      <c r="B707" s="11">
        <v>43028</v>
      </c>
      <c r="C707" s="2">
        <v>35.700000000000003</v>
      </c>
      <c r="D707" s="2">
        <v>21.419</v>
      </c>
      <c r="E707" s="2">
        <v>0</v>
      </c>
      <c r="F707" s="2">
        <v>0</v>
      </c>
      <c r="G707" s="2">
        <v>0</v>
      </c>
      <c r="H707" s="17">
        <v>0</v>
      </c>
    </row>
    <row r="708" spans="1:8" ht="13.5" x14ac:dyDescent="0.25">
      <c r="A708" s="12"/>
      <c r="B708" s="11">
        <v>43031</v>
      </c>
      <c r="C708" s="2">
        <v>35.700000000000003</v>
      </c>
      <c r="D708" s="2">
        <v>21.419</v>
      </c>
      <c r="E708" s="2">
        <v>0</v>
      </c>
      <c r="F708" s="2">
        <v>0</v>
      </c>
      <c r="G708" s="2">
        <v>0</v>
      </c>
      <c r="H708" s="17">
        <v>0</v>
      </c>
    </row>
    <row r="709" spans="1:8" ht="13.5" x14ac:dyDescent="0.25">
      <c r="A709" s="12"/>
      <c r="B709" s="11">
        <v>43032</v>
      </c>
      <c r="C709" s="2">
        <v>35.700000000000003</v>
      </c>
      <c r="D709" s="2">
        <v>21.419</v>
      </c>
      <c r="E709" s="2">
        <v>0</v>
      </c>
      <c r="F709" s="2">
        <v>0</v>
      </c>
      <c r="G709" s="2">
        <v>0</v>
      </c>
      <c r="H709" s="17">
        <v>0</v>
      </c>
    </row>
    <row r="710" spans="1:8" ht="13.5" x14ac:dyDescent="0.25">
      <c r="A710" s="12"/>
      <c r="B710" s="11">
        <v>43033</v>
      </c>
      <c r="C710" s="2">
        <v>35.700000000000003</v>
      </c>
      <c r="D710" s="2">
        <v>21.419</v>
      </c>
      <c r="E710" s="2">
        <v>0</v>
      </c>
      <c r="F710" s="2">
        <v>0</v>
      </c>
      <c r="G710" s="2">
        <v>0</v>
      </c>
      <c r="H710" s="17">
        <v>0</v>
      </c>
    </row>
    <row r="711" spans="1:8" ht="13.5" x14ac:dyDescent="0.25">
      <c r="A711" s="12"/>
      <c r="B711" s="11">
        <v>43034</v>
      </c>
      <c r="C711" s="2">
        <v>35.700000000000003</v>
      </c>
      <c r="D711" s="2">
        <v>21.419</v>
      </c>
      <c r="E711" s="2">
        <v>0</v>
      </c>
      <c r="F711" s="2">
        <v>0</v>
      </c>
      <c r="G711" s="2">
        <v>0</v>
      </c>
      <c r="H711" s="17">
        <v>0</v>
      </c>
    </row>
    <row r="712" spans="1:8" ht="13.5" x14ac:dyDescent="0.25">
      <c r="A712" s="12"/>
      <c r="B712" s="11">
        <v>43035</v>
      </c>
      <c r="C712" s="2">
        <v>35.700000000000003</v>
      </c>
      <c r="D712" s="2">
        <v>21.419</v>
      </c>
      <c r="E712" s="2">
        <v>0</v>
      </c>
      <c r="F712" s="2">
        <v>0</v>
      </c>
      <c r="G712" s="2">
        <v>0</v>
      </c>
      <c r="H712" s="17">
        <v>0</v>
      </c>
    </row>
    <row r="713" spans="1:8" ht="13.5" x14ac:dyDescent="0.25">
      <c r="A713" s="12"/>
      <c r="B713" s="11">
        <v>43038</v>
      </c>
      <c r="C713" s="2">
        <v>35.700000000000003</v>
      </c>
      <c r="D713" s="2">
        <v>21.419</v>
      </c>
      <c r="E713" s="2">
        <v>0</v>
      </c>
      <c r="F713" s="2">
        <v>0</v>
      </c>
      <c r="G713" s="2">
        <v>0</v>
      </c>
      <c r="H713" s="17">
        <v>0</v>
      </c>
    </row>
    <row r="714" spans="1:8" ht="13.5" x14ac:dyDescent="0.25">
      <c r="A714" s="12"/>
      <c r="B714" s="11">
        <v>43039</v>
      </c>
      <c r="C714" s="2">
        <v>35.700000000000003</v>
      </c>
      <c r="D714" s="2">
        <v>21.419</v>
      </c>
      <c r="E714" s="2">
        <v>0</v>
      </c>
      <c r="F714" s="2">
        <v>0</v>
      </c>
      <c r="G714" s="2">
        <v>0</v>
      </c>
      <c r="H714" s="17">
        <v>0</v>
      </c>
    </row>
    <row r="715" spans="1:8" ht="13.5" x14ac:dyDescent="0.25">
      <c r="A715" s="12"/>
      <c r="B715" s="11">
        <v>43040</v>
      </c>
      <c r="C715" s="2">
        <v>35.700000000000003</v>
      </c>
      <c r="D715" s="2">
        <v>21.419</v>
      </c>
      <c r="E715" s="2">
        <v>0</v>
      </c>
      <c r="F715" s="2">
        <v>0</v>
      </c>
      <c r="G715" s="2">
        <v>0</v>
      </c>
      <c r="H715" s="17">
        <v>0</v>
      </c>
    </row>
    <row r="716" spans="1:8" ht="13.5" x14ac:dyDescent="0.25">
      <c r="A716" s="12"/>
      <c r="B716" s="11">
        <v>43041</v>
      </c>
      <c r="C716" s="2">
        <v>35.700000000000003</v>
      </c>
      <c r="D716" s="2">
        <v>21.419</v>
      </c>
      <c r="E716" s="2">
        <v>0</v>
      </c>
      <c r="F716" s="2">
        <v>0</v>
      </c>
      <c r="G716" s="2">
        <v>0</v>
      </c>
      <c r="H716" s="17">
        <v>0</v>
      </c>
    </row>
    <row r="717" spans="1:8" ht="13.5" x14ac:dyDescent="0.25">
      <c r="A717" s="12"/>
      <c r="B717" s="11">
        <v>43042</v>
      </c>
      <c r="C717" s="2">
        <v>35.700000000000003</v>
      </c>
      <c r="D717" s="2">
        <v>21.419</v>
      </c>
      <c r="E717" s="2">
        <v>0</v>
      </c>
      <c r="F717" s="2">
        <v>0</v>
      </c>
      <c r="G717" s="2">
        <v>0</v>
      </c>
      <c r="H717" s="17">
        <v>0</v>
      </c>
    </row>
    <row r="718" spans="1:8" ht="13.5" x14ac:dyDescent="0.25">
      <c r="A718" s="12"/>
      <c r="B718" s="11">
        <v>43045</v>
      </c>
      <c r="C718" s="2">
        <v>35.700000000000003</v>
      </c>
      <c r="D718" s="2">
        <v>21.419</v>
      </c>
      <c r="E718" s="2">
        <v>0</v>
      </c>
      <c r="F718" s="2">
        <v>0</v>
      </c>
      <c r="G718" s="2">
        <v>0</v>
      </c>
      <c r="H718" s="17">
        <v>0</v>
      </c>
    </row>
    <row r="719" spans="1:8" ht="13.5" x14ac:dyDescent="0.25">
      <c r="A719" s="12"/>
      <c r="B719" s="11">
        <v>43046</v>
      </c>
      <c r="C719" s="2">
        <v>35.700000000000003</v>
      </c>
      <c r="D719" s="2">
        <v>21.419</v>
      </c>
      <c r="E719" s="2">
        <v>0</v>
      </c>
      <c r="F719" s="2">
        <v>0</v>
      </c>
      <c r="G719" s="2">
        <v>0</v>
      </c>
      <c r="H719" s="17">
        <v>0</v>
      </c>
    </row>
    <row r="720" spans="1:8" ht="13.5" x14ac:dyDescent="0.25">
      <c r="A720" s="12"/>
      <c r="B720" s="11">
        <v>43047</v>
      </c>
      <c r="C720" s="2">
        <v>35.700000000000003</v>
      </c>
      <c r="D720" s="2">
        <v>21.419</v>
      </c>
      <c r="E720" s="2">
        <v>0</v>
      </c>
      <c r="F720" s="2">
        <v>0</v>
      </c>
      <c r="G720" s="2">
        <v>0</v>
      </c>
      <c r="H720" s="17">
        <v>0</v>
      </c>
    </row>
    <row r="721" spans="1:8" ht="13.5" x14ac:dyDescent="0.25">
      <c r="A721" s="12"/>
      <c r="B721" s="11">
        <v>43048</v>
      </c>
      <c r="C721" s="2">
        <v>35.700000000000003</v>
      </c>
      <c r="D721" s="2">
        <v>21.419</v>
      </c>
      <c r="E721" s="2">
        <v>0</v>
      </c>
      <c r="F721" s="2">
        <v>0</v>
      </c>
      <c r="G721" s="2">
        <v>0</v>
      </c>
      <c r="H721" s="17">
        <v>0</v>
      </c>
    </row>
    <row r="722" spans="1:8" ht="13.5" x14ac:dyDescent="0.25">
      <c r="A722" s="12"/>
      <c r="B722" s="11">
        <v>43049</v>
      </c>
      <c r="C722" s="2">
        <v>35.700000000000003</v>
      </c>
      <c r="D722" s="2">
        <v>21.419</v>
      </c>
      <c r="E722" s="2">
        <v>0</v>
      </c>
      <c r="F722" s="2">
        <v>0</v>
      </c>
      <c r="G722" s="2">
        <v>0</v>
      </c>
      <c r="H722" s="17">
        <v>0</v>
      </c>
    </row>
    <row r="723" spans="1:8" ht="13.5" x14ac:dyDescent="0.25">
      <c r="A723" s="12"/>
      <c r="B723" s="11">
        <v>43052</v>
      </c>
      <c r="C723" s="2">
        <v>35.700000000000003</v>
      </c>
      <c r="D723" s="2">
        <v>21.419</v>
      </c>
      <c r="E723" s="2">
        <v>0</v>
      </c>
      <c r="F723" s="2">
        <v>0</v>
      </c>
      <c r="G723" s="2">
        <v>0</v>
      </c>
      <c r="H723" s="17">
        <v>0</v>
      </c>
    </row>
    <row r="724" spans="1:8" ht="13.5" x14ac:dyDescent="0.25">
      <c r="A724" s="12"/>
      <c r="B724" s="11">
        <v>43053</v>
      </c>
      <c r="C724" s="2">
        <v>35.700000000000003</v>
      </c>
      <c r="D724" s="2">
        <v>21.419</v>
      </c>
      <c r="E724" s="2">
        <v>0</v>
      </c>
      <c r="F724" s="2">
        <v>0</v>
      </c>
      <c r="G724" s="2">
        <v>0</v>
      </c>
      <c r="H724" s="17">
        <v>0</v>
      </c>
    </row>
    <row r="725" spans="1:8" ht="13.5" x14ac:dyDescent="0.25">
      <c r="A725" s="12"/>
      <c r="B725" s="11">
        <v>43054</v>
      </c>
      <c r="C725" s="2">
        <v>35.700000000000003</v>
      </c>
      <c r="D725" s="2">
        <v>21.419</v>
      </c>
      <c r="E725" s="2">
        <v>0</v>
      </c>
      <c r="F725" s="2">
        <v>0</v>
      </c>
      <c r="G725" s="2">
        <v>0</v>
      </c>
      <c r="H725" s="17">
        <v>0</v>
      </c>
    </row>
    <row r="726" spans="1:8" ht="13.5" x14ac:dyDescent="0.25">
      <c r="A726" s="12"/>
      <c r="B726" s="11">
        <v>43055</v>
      </c>
      <c r="C726" s="2">
        <v>35.700000000000003</v>
      </c>
      <c r="D726" s="2">
        <v>21.419</v>
      </c>
      <c r="E726" s="2">
        <v>0</v>
      </c>
      <c r="F726" s="2">
        <v>0</v>
      </c>
      <c r="G726" s="2">
        <v>0</v>
      </c>
      <c r="H726" s="17">
        <v>0</v>
      </c>
    </row>
    <row r="727" spans="1:8" ht="13.5" x14ac:dyDescent="0.25">
      <c r="A727" s="12"/>
      <c r="B727" s="11">
        <v>43056</v>
      </c>
      <c r="C727" s="2">
        <v>35.700000000000003</v>
      </c>
      <c r="D727" s="2">
        <v>21.419</v>
      </c>
      <c r="E727" s="2">
        <v>0</v>
      </c>
      <c r="F727" s="2">
        <v>0</v>
      </c>
      <c r="G727" s="2">
        <v>0</v>
      </c>
      <c r="H727" s="17">
        <v>0</v>
      </c>
    </row>
    <row r="728" spans="1:8" ht="13.5" x14ac:dyDescent="0.25">
      <c r="A728" s="12"/>
      <c r="B728" s="11">
        <v>43059</v>
      </c>
      <c r="C728" s="2">
        <v>35.700000000000003</v>
      </c>
      <c r="D728" s="2">
        <v>21.419</v>
      </c>
      <c r="E728" s="2">
        <v>0</v>
      </c>
      <c r="F728" s="2">
        <v>0</v>
      </c>
      <c r="G728" s="2">
        <v>0</v>
      </c>
      <c r="H728" s="17">
        <v>0</v>
      </c>
    </row>
    <row r="729" spans="1:8" ht="13.5" x14ac:dyDescent="0.25">
      <c r="A729" s="12"/>
      <c r="B729" s="11">
        <v>43060</v>
      </c>
      <c r="C729" s="2">
        <v>35.700000000000003</v>
      </c>
      <c r="D729" s="2">
        <v>21.419</v>
      </c>
      <c r="E729" s="2">
        <v>0</v>
      </c>
      <c r="F729" s="2">
        <v>0</v>
      </c>
      <c r="G729" s="2">
        <v>0</v>
      </c>
      <c r="H729" s="17">
        <v>0</v>
      </c>
    </row>
    <row r="730" spans="1:8" ht="13.5" x14ac:dyDescent="0.25">
      <c r="A730" s="12"/>
      <c r="B730" s="11">
        <v>43061</v>
      </c>
      <c r="C730" s="2">
        <v>35.700000000000003</v>
      </c>
      <c r="D730" s="2">
        <v>21.419</v>
      </c>
      <c r="E730" s="2">
        <v>0</v>
      </c>
      <c r="F730" s="2">
        <v>0</v>
      </c>
      <c r="G730" s="2">
        <v>0</v>
      </c>
      <c r="H730" s="17">
        <v>0</v>
      </c>
    </row>
    <row r="731" spans="1:8" ht="13.5" x14ac:dyDescent="0.25">
      <c r="A731" s="12"/>
      <c r="B731" s="11">
        <v>43062</v>
      </c>
      <c r="C731" s="2">
        <v>35.700000000000003</v>
      </c>
      <c r="D731" s="2">
        <v>21.419</v>
      </c>
      <c r="E731" s="2">
        <v>0</v>
      </c>
      <c r="F731" s="2">
        <v>0</v>
      </c>
      <c r="G731" s="2">
        <v>0</v>
      </c>
      <c r="H731" s="17">
        <v>0</v>
      </c>
    </row>
    <row r="732" spans="1:8" ht="13.5" x14ac:dyDescent="0.25">
      <c r="A732" s="12"/>
      <c r="B732" s="11">
        <v>43063</v>
      </c>
      <c r="C732" s="2">
        <v>35.700000000000003</v>
      </c>
      <c r="D732" s="2">
        <v>21.419</v>
      </c>
      <c r="E732" s="2">
        <v>0</v>
      </c>
      <c r="F732" s="2">
        <v>0</v>
      </c>
      <c r="G732" s="2">
        <v>0</v>
      </c>
      <c r="H732" s="17">
        <v>0</v>
      </c>
    </row>
    <row r="733" spans="1:8" ht="13.5" x14ac:dyDescent="0.25">
      <c r="A733" s="12"/>
      <c r="B733" s="11">
        <v>43066</v>
      </c>
      <c r="C733" s="2">
        <v>35.700000000000003</v>
      </c>
      <c r="D733" s="2">
        <v>21.419</v>
      </c>
      <c r="E733" s="2">
        <v>0</v>
      </c>
      <c r="F733" s="2">
        <v>0</v>
      </c>
      <c r="G733" s="2">
        <v>0</v>
      </c>
      <c r="H733" s="17">
        <v>0</v>
      </c>
    </row>
    <row r="734" spans="1:8" ht="13.5" x14ac:dyDescent="0.25">
      <c r="A734" s="12"/>
      <c r="B734" s="11">
        <v>43067</v>
      </c>
      <c r="C734" s="2">
        <v>35.700000000000003</v>
      </c>
      <c r="D734" s="2">
        <v>21.419</v>
      </c>
      <c r="E734" s="2">
        <v>0</v>
      </c>
      <c r="F734" s="2">
        <v>0</v>
      </c>
      <c r="G734" s="2">
        <v>0</v>
      </c>
      <c r="H734" s="17">
        <v>0</v>
      </c>
    </row>
    <row r="735" spans="1:8" ht="13.5" x14ac:dyDescent="0.25">
      <c r="A735" s="12"/>
      <c r="B735" s="11">
        <v>43068</v>
      </c>
      <c r="C735" s="2">
        <v>35.700000000000003</v>
      </c>
      <c r="D735" s="2">
        <v>21.419</v>
      </c>
      <c r="E735" s="2">
        <v>0</v>
      </c>
      <c r="F735" s="2">
        <v>0</v>
      </c>
      <c r="G735" s="2">
        <v>0</v>
      </c>
      <c r="H735" s="17">
        <v>0</v>
      </c>
    </row>
    <row r="736" spans="1:8" ht="13.5" x14ac:dyDescent="0.25">
      <c r="A736" s="12"/>
      <c r="B736" s="11">
        <v>43069</v>
      </c>
      <c r="C736" s="2">
        <v>35.700000000000003</v>
      </c>
      <c r="D736" s="2">
        <v>21.419</v>
      </c>
      <c r="E736" s="2">
        <v>0</v>
      </c>
      <c r="F736" s="2">
        <v>0</v>
      </c>
      <c r="G736" s="2">
        <v>0</v>
      </c>
      <c r="H736" s="17">
        <v>0</v>
      </c>
    </row>
    <row r="737" spans="1:8" ht="13.5" x14ac:dyDescent="0.25">
      <c r="A737" s="12"/>
      <c r="B737" s="11">
        <v>43073</v>
      </c>
      <c r="C737" s="2">
        <v>35.700000000000003</v>
      </c>
      <c r="D737" s="2">
        <v>21.419</v>
      </c>
      <c r="E737" s="2">
        <v>0</v>
      </c>
      <c r="F737" s="2">
        <v>0</v>
      </c>
      <c r="G737" s="2">
        <v>0</v>
      </c>
      <c r="H737" s="17">
        <v>0</v>
      </c>
    </row>
    <row r="738" spans="1:8" ht="13.5" x14ac:dyDescent="0.25">
      <c r="A738" s="12"/>
      <c r="B738" s="11">
        <v>43074</v>
      </c>
      <c r="C738" s="2">
        <v>35.700000000000003</v>
      </c>
      <c r="D738" s="2">
        <v>21.419</v>
      </c>
      <c r="E738" s="2">
        <v>0</v>
      </c>
      <c r="F738" s="2">
        <v>0</v>
      </c>
      <c r="G738" s="2">
        <v>0</v>
      </c>
      <c r="H738" s="17">
        <v>0</v>
      </c>
    </row>
    <row r="739" spans="1:8" ht="13.5" x14ac:dyDescent="0.25">
      <c r="A739" s="12"/>
      <c r="B739" s="11">
        <v>43075</v>
      </c>
      <c r="C739" s="2">
        <v>35.700000000000003</v>
      </c>
      <c r="D739" s="2">
        <v>21.419</v>
      </c>
      <c r="E739" s="2">
        <v>0</v>
      </c>
      <c r="F739" s="2">
        <v>0</v>
      </c>
      <c r="G739" s="2">
        <v>0</v>
      </c>
      <c r="H739" s="17">
        <v>0</v>
      </c>
    </row>
    <row r="740" spans="1:8" ht="13.5" x14ac:dyDescent="0.25">
      <c r="A740" s="12"/>
      <c r="B740" s="11">
        <v>43076</v>
      </c>
      <c r="C740" s="2">
        <v>35.700000000000003</v>
      </c>
      <c r="D740" s="2">
        <v>21.419</v>
      </c>
      <c r="E740" s="2">
        <v>0</v>
      </c>
      <c r="F740" s="2">
        <v>0</v>
      </c>
      <c r="G740" s="2">
        <v>0</v>
      </c>
      <c r="H740" s="17">
        <v>0</v>
      </c>
    </row>
    <row r="741" spans="1:8" ht="13.5" x14ac:dyDescent="0.25">
      <c r="A741" s="12"/>
      <c r="B741" s="11">
        <v>43077</v>
      </c>
      <c r="C741" s="2">
        <v>35.700000000000003</v>
      </c>
      <c r="D741" s="2">
        <v>21.419</v>
      </c>
      <c r="E741" s="2">
        <v>0</v>
      </c>
      <c r="F741" s="2">
        <v>0</v>
      </c>
      <c r="G741" s="2">
        <v>0</v>
      </c>
      <c r="H741" s="17">
        <v>0</v>
      </c>
    </row>
    <row r="742" spans="1:8" ht="13.5" x14ac:dyDescent="0.25">
      <c r="A742" s="12"/>
      <c r="B742" s="11">
        <v>43080</v>
      </c>
      <c r="C742" s="2">
        <v>35.700000000000003</v>
      </c>
      <c r="D742" s="2">
        <v>21.419</v>
      </c>
      <c r="E742" s="2">
        <v>0</v>
      </c>
      <c r="F742" s="2">
        <v>0</v>
      </c>
      <c r="G742" s="2">
        <v>0</v>
      </c>
      <c r="H742" s="17">
        <v>0</v>
      </c>
    </row>
    <row r="743" spans="1:8" ht="13.5" x14ac:dyDescent="0.25">
      <c r="A743" s="12"/>
      <c r="B743" s="11">
        <v>43081</v>
      </c>
      <c r="C743" s="2">
        <v>35.700000000000003</v>
      </c>
      <c r="D743" s="2">
        <v>21.419</v>
      </c>
      <c r="E743" s="2">
        <v>0</v>
      </c>
      <c r="F743" s="2">
        <v>0</v>
      </c>
      <c r="G743" s="2">
        <v>0</v>
      </c>
      <c r="H743" s="17">
        <v>0</v>
      </c>
    </row>
    <row r="744" spans="1:8" ht="13.5" x14ac:dyDescent="0.25">
      <c r="A744" s="12"/>
      <c r="B744" s="11">
        <v>43082</v>
      </c>
      <c r="C744" s="2">
        <v>35.700000000000003</v>
      </c>
      <c r="D744" s="2">
        <v>21.419</v>
      </c>
      <c r="E744" s="2">
        <v>0</v>
      </c>
      <c r="F744" s="2">
        <v>0</v>
      </c>
      <c r="G744" s="2">
        <v>0</v>
      </c>
      <c r="H744" s="17">
        <v>0</v>
      </c>
    </row>
    <row r="745" spans="1:8" ht="13.5" x14ac:dyDescent="0.25">
      <c r="A745" s="12"/>
      <c r="B745" s="11">
        <v>43083</v>
      </c>
      <c r="C745" s="2">
        <v>35.700000000000003</v>
      </c>
      <c r="D745" s="2">
        <v>21.419</v>
      </c>
      <c r="E745" s="2">
        <v>0</v>
      </c>
      <c r="F745" s="2">
        <v>0</v>
      </c>
      <c r="G745" s="2">
        <v>0</v>
      </c>
      <c r="H745" s="17">
        <v>0</v>
      </c>
    </row>
    <row r="746" spans="1:8" ht="13.5" x14ac:dyDescent="0.25">
      <c r="A746" s="12"/>
      <c r="B746" s="11">
        <v>43084</v>
      </c>
      <c r="C746" s="2">
        <v>35.700000000000003</v>
      </c>
      <c r="D746" s="2">
        <v>21.419</v>
      </c>
      <c r="E746" s="2">
        <v>0</v>
      </c>
      <c r="F746" s="2">
        <v>0</v>
      </c>
      <c r="G746" s="2">
        <v>0</v>
      </c>
      <c r="H746" s="17">
        <v>0</v>
      </c>
    </row>
    <row r="747" spans="1:8" ht="13.5" x14ac:dyDescent="0.25">
      <c r="A747" s="12"/>
      <c r="B747" s="11">
        <v>43087</v>
      </c>
      <c r="C747" s="2">
        <v>35.700000000000003</v>
      </c>
      <c r="D747" s="2">
        <v>21.419</v>
      </c>
      <c r="E747" s="2">
        <v>0</v>
      </c>
      <c r="F747" s="2">
        <v>0</v>
      </c>
      <c r="G747" s="2">
        <v>0</v>
      </c>
      <c r="H747" s="17">
        <v>0</v>
      </c>
    </row>
    <row r="748" spans="1:8" ht="13.5" x14ac:dyDescent="0.25">
      <c r="A748" s="12"/>
      <c r="B748" s="11">
        <v>43088</v>
      </c>
      <c r="C748" s="2">
        <v>35.700000000000003</v>
      </c>
      <c r="D748" s="2">
        <v>21.419</v>
      </c>
      <c r="E748" s="2">
        <v>0</v>
      </c>
      <c r="F748" s="2">
        <v>0</v>
      </c>
      <c r="G748" s="2">
        <v>0</v>
      </c>
      <c r="H748" s="17">
        <v>0</v>
      </c>
    </row>
    <row r="749" spans="1:8" ht="13.5" x14ac:dyDescent="0.25">
      <c r="A749" s="12"/>
      <c r="B749" s="11">
        <v>43089</v>
      </c>
      <c r="C749" s="2">
        <v>35.700000000000003</v>
      </c>
      <c r="D749" s="2">
        <v>21.419</v>
      </c>
      <c r="E749" s="2">
        <v>0</v>
      </c>
      <c r="F749" s="2">
        <v>0</v>
      </c>
      <c r="G749" s="2">
        <v>0</v>
      </c>
      <c r="H749" s="17">
        <v>0</v>
      </c>
    </row>
    <row r="750" spans="1:8" ht="13.5" x14ac:dyDescent="0.25">
      <c r="A750" s="12"/>
      <c r="B750" s="11">
        <v>43090</v>
      </c>
      <c r="C750" s="2">
        <v>37.299999999999997</v>
      </c>
      <c r="D750" s="2">
        <v>22.379000000000001</v>
      </c>
      <c r="E750" s="2">
        <v>0</v>
      </c>
      <c r="F750" s="2">
        <v>0</v>
      </c>
      <c r="G750" s="2">
        <v>0</v>
      </c>
      <c r="H750" s="17">
        <v>4.4820019608758616E-2</v>
      </c>
    </row>
    <row r="751" spans="1:8" ht="13.5" x14ac:dyDescent="0.25">
      <c r="A751" s="12"/>
      <c r="B751" s="11">
        <v>43091</v>
      </c>
      <c r="C751" s="2">
        <v>38.97</v>
      </c>
      <c r="D751" s="2">
        <v>23.381</v>
      </c>
      <c r="E751" s="2">
        <v>0</v>
      </c>
      <c r="F751" s="2">
        <v>0</v>
      </c>
      <c r="G751" s="2">
        <v>0</v>
      </c>
      <c r="H751" s="17">
        <v>4.4774118593324044E-2</v>
      </c>
    </row>
    <row r="752" spans="1:8" ht="13.5" x14ac:dyDescent="0.25">
      <c r="A752" s="12"/>
      <c r="B752" s="11">
        <v>43094</v>
      </c>
      <c r="C752" s="2">
        <v>40.72</v>
      </c>
      <c r="D752" s="2">
        <v>24.431000000000001</v>
      </c>
      <c r="E752" s="2">
        <v>0</v>
      </c>
      <c r="F752" s="2">
        <v>0</v>
      </c>
      <c r="G752" s="2">
        <v>0</v>
      </c>
      <c r="H752" s="17">
        <v>4.4908258842650046E-2</v>
      </c>
    </row>
    <row r="753" spans="1:8" ht="13.5" x14ac:dyDescent="0.25">
      <c r="A753" s="12"/>
      <c r="B753" s="11">
        <v>43095</v>
      </c>
      <c r="C753" s="2">
        <v>40.72</v>
      </c>
      <c r="D753" s="2">
        <v>24.431000000000001</v>
      </c>
      <c r="E753" s="2">
        <v>0</v>
      </c>
      <c r="F753" s="2">
        <v>0</v>
      </c>
      <c r="G753" s="2">
        <v>0</v>
      </c>
      <c r="H753" s="17">
        <v>0</v>
      </c>
    </row>
    <row r="754" spans="1:8" ht="13.5" x14ac:dyDescent="0.25">
      <c r="A754" s="12"/>
      <c r="B754" s="11">
        <v>43096</v>
      </c>
      <c r="C754" s="2">
        <v>40.71</v>
      </c>
      <c r="D754" s="2">
        <v>24.425000000000001</v>
      </c>
      <c r="E754" s="2">
        <v>24.425000000000001</v>
      </c>
      <c r="F754" s="2">
        <v>334</v>
      </c>
      <c r="G754" s="2">
        <v>8157.95</v>
      </c>
      <c r="H754" s="17">
        <v>-2.4558961974541471E-4</v>
      </c>
    </row>
    <row r="755" spans="1:8" ht="13.5" x14ac:dyDescent="0.25">
      <c r="A755" s="12"/>
      <c r="B755" s="11">
        <v>43097</v>
      </c>
      <c r="C755" s="2">
        <v>40.71</v>
      </c>
      <c r="D755" s="2">
        <v>24.425000000000001</v>
      </c>
      <c r="E755" s="2">
        <v>0</v>
      </c>
      <c r="F755" s="2">
        <v>0</v>
      </c>
      <c r="G755" s="2">
        <v>0</v>
      </c>
      <c r="H755" s="17">
        <v>0</v>
      </c>
    </row>
    <row r="756" spans="1:8" ht="13.5" x14ac:dyDescent="0.25">
      <c r="A756" s="12"/>
      <c r="B756" s="11">
        <v>43098</v>
      </c>
      <c r="C756" s="2">
        <v>40.71</v>
      </c>
      <c r="D756" s="2">
        <v>24.425000000000001</v>
      </c>
      <c r="E756" s="2">
        <v>0</v>
      </c>
      <c r="F756" s="2">
        <v>0</v>
      </c>
      <c r="G756" s="2">
        <v>0</v>
      </c>
      <c r="H756" s="17">
        <v>0</v>
      </c>
    </row>
    <row r="757" spans="1:8" ht="13.5" x14ac:dyDescent="0.25">
      <c r="A757" s="12"/>
      <c r="B757" s="11">
        <v>43102</v>
      </c>
      <c r="C757" s="2">
        <v>40.71</v>
      </c>
      <c r="D757" s="2">
        <v>24.425000000000001</v>
      </c>
      <c r="E757" s="2">
        <v>0</v>
      </c>
      <c r="F757" s="2">
        <v>0</v>
      </c>
      <c r="G757" s="2">
        <v>0</v>
      </c>
      <c r="H757" s="17">
        <v>0</v>
      </c>
    </row>
    <row r="758" spans="1:8" ht="13.5" x14ac:dyDescent="0.25">
      <c r="A758" s="12"/>
      <c r="B758" s="11">
        <v>43103</v>
      </c>
      <c r="C758" s="2">
        <v>40.71</v>
      </c>
      <c r="D758" s="2">
        <v>24.425000000000001</v>
      </c>
      <c r="E758" s="2">
        <v>0</v>
      </c>
      <c r="F758" s="2">
        <v>0</v>
      </c>
      <c r="G758" s="2">
        <v>0</v>
      </c>
      <c r="H758" s="17">
        <v>0</v>
      </c>
    </row>
    <row r="759" spans="1:8" ht="13.5" x14ac:dyDescent="0.25">
      <c r="A759" s="12"/>
      <c r="B759" s="11">
        <v>43104</v>
      </c>
      <c r="C759" s="2">
        <v>40.71</v>
      </c>
      <c r="D759" s="2">
        <v>24.425000000000001</v>
      </c>
      <c r="E759" s="2">
        <v>24.425000000000001</v>
      </c>
      <c r="F759" s="2">
        <v>5</v>
      </c>
      <c r="G759" s="2">
        <v>122.125</v>
      </c>
      <c r="H759" s="17">
        <v>0</v>
      </c>
    </row>
    <row r="760" spans="1:8" ht="13.5" x14ac:dyDescent="0.25">
      <c r="A760" s="12"/>
      <c r="B760" s="11">
        <v>43105</v>
      </c>
      <c r="C760" s="2">
        <v>40.71</v>
      </c>
      <c r="D760" s="2">
        <v>24.425000000000001</v>
      </c>
      <c r="E760" s="2">
        <v>0</v>
      </c>
      <c r="F760" s="2">
        <v>0</v>
      </c>
      <c r="G760" s="2">
        <v>0</v>
      </c>
      <c r="H760" s="17">
        <v>0</v>
      </c>
    </row>
    <row r="761" spans="1:8" ht="13.5" x14ac:dyDescent="0.25">
      <c r="A761" s="12"/>
      <c r="B761" s="11">
        <v>43108</v>
      </c>
      <c r="C761" s="2">
        <v>40.71</v>
      </c>
      <c r="D761" s="2">
        <v>24.425000000000001</v>
      </c>
      <c r="E761" s="2">
        <v>0</v>
      </c>
      <c r="F761" s="2">
        <v>0</v>
      </c>
      <c r="G761" s="2">
        <v>0</v>
      </c>
      <c r="H761" s="17">
        <v>0</v>
      </c>
    </row>
    <row r="762" spans="1:8" ht="13.5" x14ac:dyDescent="0.25">
      <c r="A762" s="12"/>
      <c r="B762" s="11">
        <v>43109</v>
      </c>
      <c r="C762" s="2">
        <v>40.71</v>
      </c>
      <c r="D762" s="2">
        <v>24.425000000000001</v>
      </c>
      <c r="E762" s="2">
        <v>0</v>
      </c>
      <c r="F762" s="2">
        <v>0</v>
      </c>
      <c r="G762" s="2">
        <v>0</v>
      </c>
      <c r="H762" s="17">
        <v>0</v>
      </c>
    </row>
    <row r="763" spans="1:8" ht="13.5" x14ac:dyDescent="0.25">
      <c r="A763" s="12"/>
      <c r="B763" s="11">
        <v>43110</v>
      </c>
      <c r="C763" s="2">
        <v>40.71</v>
      </c>
      <c r="D763" s="2">
        <v>24.425000000000001</v>
      </c>
      <c r="E763" s="2">
        <v>0</v>
      </c>
      <c r="F763" s="2">
        <v>0</v>
      </c>
      <c r="G763" s="2">
        <v>0</v>
      </c>
      <c r="H763" s="17">
        <v>0</v>
      </c>
    </row>
    <row r="764" spans="1:8" ht="13.5" x14ac:dyDescent="0.25">
      <c r="A764" s="12"/>
      <c r="B764" s="11">
        <v>43111</v>
      </c>
      <c r="C764" s="2">
        <v>40.71</v>
      </c>
      <c r="D764" s="2">
        <v>24.425000000000001</v>
      </c>
      <c r="E764" s="2">
        <v>0</v>
      </c>
      <c r="F764" s="2">
        <v>0</v>
      </c>
      <c r="G764" s="2">
        <v>0</v>
      </c>
      <c r="H764" s="17">
        <v>0</v>
      </c>
    </row>
    <row r="765" spans="1:8" ht="13.5" x14ac:dyDescent="0.25">
      <c r="A765" s="12"/>
      <c r="B765" s="11">
        <v>43112</v>
      </c>
      <c r="C765" s="2">
        <v>40.71</v>
      </c>
      <c r="D765" s="2">
        <v>24.425000000000001</v>
      </c>
      <c r="E765" s="2">
        <v>0</v>
      </c>
      <c r="F765" s="2">
        <v>0</v>
      </c>
      <c r="G765" s="2">
        <v>0</v>
      </c>
      <c r="H765" s="17">
        <v>0</v>
      </c>
    </row>
    <row r="766" spans="1:8" ht="13.5" x14ac:dyDescent="0.25">
      <c r="A766" s="12"/>
      <c r="B766" s="11">
        <v>43115</v>
      </c>
      <c r="C766" s="2">
        <v>40.76</v>
      </c>
      <c r="D766" s="2">
        <v>24.454999999999998</v>
      </c>
      <c r="E766" s="2">
        <v>24.435200809617267</v>
      </c>
      <c r="F766" s="2">
        <v>146</v>
      </c>
      <c r="G766" s="2">
        <v>3567.5393182041212</v>
      </c>
      <c r="H766" s="17">
        <v>1.2282497441145376E-3</v>
      </c>
    </row>
    <row r="767" spans="1:8" ht="13.5" x14ac:dyDescent="0.25">
      <c r="A767" s="12"/>
      <c r="B767" s="11">
        <v>43116</v>
      </c>
      <c r="C767" s="2">
        <v>40.76</v>
      </c>
      <c r="D767" s="2">
        <v>24.454999999999998</v>
      </c>
      <c r="E767" s="2">
        <v>0</v>
      </c>
      <c r="F767" s="2">
        <v>0</v>
      </c>
      <c r="G767" s="2">
        <v>0</v>
      </c>
      <c r="H767" s="17">
        <v>0</v>
      </c>
    </row>
    <row r="768" spans="1:8" ht="13.5" x14ac:dyDescent="0.25">
      <c r="A768" s="12"/>
      <c r="B768" s="11">
        <v>43117</v>
      </c>
      <c r="C768" s="2">
        <v>40.76</v>
      </c>
      <c r="D768" s="2">
        <v>24.454999999999998</v>
      </c>
      <c r="E768" s="2">
        <v>0</v>
      </c>
      <c r="F768" s="2">
        <v>0</v>
      </c>
      <c r="G768" s="2">
        <v>0</v>
      </c>
      <c r="H768" s="17">
        <v>0</v>
      </c>
    </row>
    <row r="769" spans="1:8" ht="13.5" x14ac:dyDescent="0.25">
      <c r="A769" s="12"/>
      <c r="B769" s="11">
        <v>43118</v>
      </c>
      <c r="C769" s="2">
        <v>40.76</v>
      </c>
      <c r="D769" s="2">
        <v>24.454999999999998</v>
      </c>
      <c r="E769" s="2">
        <v>0</v>
      </c>
      <c r="F769" s="2">
        <v>0</v>
      </c>
      <c r="G769" s="2">
        <v>0</v>
      </c>
      <c r="H769" s="17">
        <v>0</v>
      </c>
    </row>
    <row r="770" spans="1:8" ht="13.5" x14ac:dyDescent="0.25">
      <c r="A770" s="12"/>
      <c r="B770" s="11">
        <v>43119</v>
      </c>
      <c r="C770" s="2">
        <v>40.81</v>
      </c>
      <c r="D770" s="2">
        <v>24.484999999999999</v>
      </c>
      <c r="E770" s="2">
        <v>24.484999999999999</v>
      </c>
      <c r="F770" s="2">
        <v>80</v>
      </c>
      <c r="G770" s="2">
        <v>1958.8</v>
      </c>
      <c r="H770" s="17">
        <v>1.2267429973421035E-3</v>
      </c>
    </row>
    <row r="771" spans="1:8" ht="13.5" x14ac:dyDescent="0.25">
      <c r="A771" s="12"/>
      <c r="B771" s="11">
        <v>43122</v>
      </c>
      <c r="C771" s="2">
        <v>40.81</v>
      </c>
      <c r="D771" s="2">
        <v>24.484999999999999</v>
      </c>
      <c r="E771" s="2">
        <v>0</v>
      </c>
      <c r="F771" s="2">
        <v>0</v>
      </c>
      <c r="G771" s="2">
        <v>0</v>
      </c>
      <c r="H771" s="17">
        <v>0</v>
      </c>
    </row>
    <row r="772" spans="1:8" ht="13.5" x14ac:dyDescent="0.25">
      <c r="A772" s="12"/>
      <c r="B772" s="11">
        <v>43123</v>
      </c>
      <c r="C772" s="2">
        <v>40.81</v>
      </c>
      <c r="D772" s="2">
        <v>24.484999999999999</v>
      </c>
      <c r="E772" s="2">
        <v>0</v>
      </c>
      <c r="F772" s="2">
        <v>0</v>
      </c>
      <c r="G772" s="2">
        <v>0</v>
      </c>
      <c r="H772" s="17">
        <v>0</v>
      </c>
    </row>
    <row r="773" spans="1:8" ht="13.5" x14ac:dyDescent="0.25">
      <c r="A773" s="12"/>
      <c r="B773" s="11">
        <v>43124</v>
      </c>
      <c r="C773" s="2">
        <v>40.81</v>
      </c>
      <c r="D773" s="2">
        <v>24.484999999999999</v>
      </c>
      <c r="E773" s="2">
        <v>0</v>
      </c>
      <c r="F773" s="2">
        <v>0</v>
      </c>
      <c r="G773" s="2">
        <v>0</v>
      </c>
      <c r="H773" s="17">
        <v>0</v>
      </c>
    </row>
    <row r="774" spans="1:8" ht="13.5" x14ac:dyDescent="0.25">
      <c r="A774" s="12"/>
      <c r="B774" s="11">
        <v>43125</v>
      </c>
      <c r="C774" s="2">
        <v>40.81</v>
      </c>
      <c r="D774" s="2">
        <v>24.484999999999999</v>
      </c>
      <c r="E774" s="2">
        <v>0</v>
      </c>
      <c r="F774" s="2">
        <v>0</v>
      </c>
      <c r="G774" s="2">
        <v>0</v>
      </c>
      <c r="H774" s="17">
        <v>0</v>
      </c>
    </row>
    <row r="775" spans="1:8" ht="13.5" x14ac:dyDescent="0.25">
      <c r="A775" s="12"/>
      <c r="B775" s="11">
        <v>43126</v>
      </c>
      <c r="C775" s="2">
        <v>40.81</v>
      </c>
      <c r="D775" s="2">
        <v>24.484999999999999</v>
      </c>
      <c r="E775" s="2">
        <v>0</v>
      </c>
      <c r="F775" s="2">
        <v>0</v>
      </c>
      <c r="G775" s="2">
        <v>0</v>
      </c>
      <c r="H775" s="17">
        <v>0</v>
      </c>
    </row>
    <row r="776" spans="1:8" ht="13.5" x14ac:dyDescent="0.25">
      <c r="A776" s="12"/>
      <c r="B776" s="11">
        <v>43129</v>
      </c>
      <c r="C776" s="2">
        <v>40.81</v>
      </c>
      <c r="D776" s="2">
        <v>24.484999999999999</v>
      </c>
      <c r="E776" s="2">
        <v>0</v>
      </c>
      <c r="F776" s="2">
        <v>0</v>
      </c>
      <c r="G776" s="2">
        <v>0</v>
      </c>
      <c r="H776" s="17">
        <v>0</v>
      </c>
    </row>
    <row r="777" spans="1:8" ht="13.5" x14ac:dyDescent="0.25">
      <c r="A777" s="12"/>
      <c r="B777" s="11">
        <v>43130</v>
      </c>
      <c r="C777" s="2">
        <v>41.03</v>
      </c>
      <c r="D777" s="2">
        <v>24.617000000000001</v>
      </c>
      <c r="E777" s="2">
        <v>24.617000000000001</v>
      </c>
      <c r="F777" s="2">
        <v>24</v>
      </c>
      <c r="G777" s="2">
        <v>590.80799999999999</v>
      </c>
      <c r="H777" s="17">
        <v>5.3910557484174578E-3</v>
      </c>
    </row>
    <row r="778" spans="1:8" ht="13.5" x14ac:dyDescent="0.25">
      <c r="A778" s="12"/>
      <c r="B778" s="11">
        <v>43131</v>
      </c>
      <c r="C778" s="2">
        <v>41.03</v>
      </c>
      <c r="D778" s="2">
        <v>24.617000000000001</v>
      </c>
      <c r="E778" s="2">
        <v>0</v>
      </c>
      <c r="F778" s="2">
        <v>0</v>
      </c>
      <c r="G778" s="2">
        <v>0</v>
      </c>
      <c r="H778" s="17">
        <v>0</v>
      </c>
    </row>
    <row r="779" spans="1:8" ht="13.5" x14ac:dyDescent="0.25">
      <c r="A779" s="12"/>
      <c r="B779" s="11">
        <v>43132</v>
      </c>
      <c r="C779" s="2">
        <v>41.03</v>
      </c>
      <c r="D779" s="2">
        <v>24.617000000000001</v>
      </c>
      <c r="E779" s="2">
        <v>0</v>
      </c>
      <c r="F779" s="2">
        <v>0</v>
      </c>
      <c r="G779" s="2">
        <v>0</v>
      </c>
      <c r="H779" s="17">
        <v>0</v>
      </c>
    </row>
    <row r="780" spans="1:8" ht="13.5" x14ac:dyDescent="0.25">
      <c r="A780" s="12"/>
      <c r="B780" s="11">
        <v>43133</v>
      </c>
      <c r="C780" s="2">
        <v>41.03</v>
      </c>
      <c r="D780" s="2">
        <v>24.617000000000001</v>
      </c>
      <c r="E780" s="2">
        <v>0</v>
      </c>
      <c r="F780" s="2">
        <v>0</v>
      </c>
      <c r="G780" s="2">
        <v>0</v>
      </c>
      <c r="H780" s="17">
        <v>0</v>
      </c>
    </row>
    <row r="781" spans="1:8" ht="13.5" x14ac:dyDescent="0.25">
      <c r="A781" s="12"/>
      <c r="B781" s="11">
        <v>43136</v>
      </c>
      <c r="C781" s="2">
        <v>41.03</v>
      </c>
      <c r="D781" s="2">
        <v>24.617000000000001</v>
      </c>
      <c r="E781" s="2">
        <v>0</v>
      </c>
      <c r="F781" s="2">
        <v>0</v>
      </c>
      <c r="G781" s="2">
        <v>0</v>
      </c>
      <c r="H781" s="17">
        <v>0</v>
      </c>
    </row>
    <row r="782" spans="1:8" ht="13.5" x14ac:dyDescent="0.25">
      <c r="A782" s="12"/>
      <c r="B782" s="11">
        <v>43137</v>
      </c>
      <c r="C782" s="2">
        <v>41.03</v>
      </c>
      <c r="D782" s="2">
        <v>24.617000000000001</v>
      </c>
      <c r="E782" s="2">
        <v>0</v>
      </c>
      <c r="F782" s="2">
        <v>0</v>
      </c>
      <c r="G782" s="2">
        <v>0</v>
      </c>
      <c r="H782" s="17">
        <v>0</v>
      </c>
    </row>
    <row r="783" spans="1:8" ht="13.5" x14ac:dyDescent="0.25">
      <c r="A783" s="12"/>
      <c r="B783" s="11">
        <v>43138</v>
      </c>
      <c r="C783" s="2">
        <v>41.03</v>
      </c>
      <c r="D783" s="2">
        <v>24.617000000000001</v>
      </c>
      <c r="E783" s="2">
        <v>0</v>
      </c>
      <c r="F783" s="2">
        <v>0</v>
      </c>
      <c r="G783" s="2">
        <v>0</v>
      </c>
      <c r="H783" s="17">
        <v>0</v>
      </c>
    </row>
    <row r="784" spans="1:8" ht="13.5" x14ac:dyDescent="0.25">
      <c r="A784" s="12"/>
      <c r="B784" s="11">
        <v>43139</v>
      </c>
      <c r="C784" s="2">
        <v>41.03</v>
      </c>
      <c r="D784" s="2">
        <v>24.617000000000001</v>
      </c>
      <c r="E784" s="2">
        <v>0</v>
      </c>
      <c r="F784" s="2">
        <v>0</v>
      </c>
      <c r="G784" s="2">
        <v>0</v>
      </c>
      <c r="H784" s="17">
        <v>0</v>
      </c>
    </row>
    <row r="785" spans="1:8" ht="13.5" x14ac:dyDescent="0.25">
      <c r="A785" s="12"/>
      <c r="B785" s="11">
        <v>43140</v>
      </c>
      <c r="C785" s="2">
        <v>41.03</v>
      </c>
      <c r="D785" s="2">
        <v>24.617000000000001</v>
      </c>
      <c r="E785" s="2">
        <v>0</v>
      </c>
      <c r="F785" s="2">
        <v>0</v>
      </c>
      <c r="G785" s="2">
        <v>0</v>
      </c>
      <c r="H785" s="17">
        <v>0</v>
      </c>
    </row>
    <row r="786" spans="1:8" ht="13.5" x14ac:dyDescent="0.25">
      <c r="A786" s="12"/>
      <c r="B786" s="11">
        <v>43143</v>
      </c>
      <c r="C786" s="2">
        <v>41.03</v>
      </c>
      <c r="D786" s="2">
        <v>24.617000000000001</v>
      </c>
      <c r="E786" s="2">
        <v>0</v>
      </c>
      <c r="F786" s="2">
        <v>0</v>
      </c>
      <c r="G786" s="2">
        <v>0</v>
      </c>
      <c r="H786" s="17">
        <v>0</v>
      </c>
    </row>
    <row r="787" spans="1:8" ht="13.5" x14ac:dyDescent="0.25">
      <c r="A787" s="12"/>
      <c r="B787" s="11">
        <v>43144</v>
      </c>
      <c r="C787" s="2">
        <v>41.03</v>
      </c>
      <c r="D787" s="2">
        <v>24.617000000000001</v>
      </c>
      <c r="E787" s="2">
        <v>0</v>
      </c>
      <c r="F787" s="2">
        <v>0</v>
      </c>
      <c r="G787" s="2">
        <v>0</v>
      </c>
      <c r="H787" s="17">
        <v>0</v>
      </c>
    </row>
    <row r="788" spans="1:8" ht="13.5" x14ac:dyDescent="0.25">
      <c r="A788" s="12"/>
      <c r="B788" s="11">
        <v>43145</v>
      </c>
      <c r="C788" s="2">
        <v>41.03</v>
      </c>
      <c r="D788" s="2">
        <v>24.617000000000001</v>
      </c>
      <c r="E788" s="2">
        <v>0</v>
      </c>
      <c r="F788" s="2">
        <v>0</v>
      </c>
      <c r="G788" s="2">
        <v>0</v>
      </c>
      <c r="H788" s="17">
        <v>0</v>
      </c>
    </row>
    <row r="789" spans="1:8" ht="13.5" x14ac:dyDescent="0.25">
      <c r="A789" s="12"/>
      <c r="B789" s="11">
        <v>43146</v>
      </c>
      <c r="C789" s="2">
        <v>41.03</v>
      </c>
      <c r="D789" s="2">
        <v>24.617000000000001</v>
      </c>
      <c r="E789" s="2">
        <v>0</v>
      </c>
      <c r="F789" s="2">
        <v>0</v>
      </c>
      <c r="G789" s="2">
        <v>0</v>
      </c>
      <c r="H789" s="17">
        <v>0</v>
      </c>
    </row>
    <row r="790" spans="1:8" ht="13.5" x14ac:dyDescent="0.25">
      <c r="A790" s="12"/>
      <c r="B790" s="11">
        <v>43147</v>
      </c>
      <c r="C790" s="2">
        <v>41.03</v>
      </c>
      <c r="D790" s="2">
        <v>24.617000000000001</v>
      </c>
      <c r="E790" s="2">
        <v>0</v>
      </c>
      <c r="F790" s="2">
        <v>0</v>
      </c>
      <c r="G790" s="2">
        <v>0</v>
      </c>
      <c r="H790" s="17">
        <v>0</v>
      </c>
    </row>
    <row r="791" spans="1:8" ht="13.5" x14ac:dyDescent="0.25">
      <c r="A791" s="12"/>
      <c r="B791" s="11">
        <v>43150</v>
      </c>
      <c r="C791" s="2">
        <v>41.03</v>
      </c>
      <c r="D791" s="2">
        <v>24.617000000000001</v>
      </c>
      <c r="E791" s="2">
        <v>0</v>
      </c>
      <c r="F791" s="2">
        <v>0</v>
      </c>
      <c r="G791" s="2">
        <v>0</v>
      </c>
      <c r="H791" s="17">
        <v>0</v>
      </c>
    </row>
    <row r="792" spans="1:8" ht="13.5" x14ac:dyDescent="0.25">
      <c r="A792" s="12"/>
      <c r="B792" s="11">
        <v>43151</v>
      </c>
      <c r="C792" s="2">
        <v>41.03</v>
      </c>
      <c r="D792" s="2">
        <v>24.617000000000001</v>
      </c>
      <c r="E792" s="2">
        <v>0</v>
      </c>
      <c r="F792" s="2">
        <v>0</v>
      </c>
      <c r="G792" s="2">
        <v>0</v>
      </c>
      <c r="H792" s="17">
        <v>0</v>
      </c>
    </row>
    <row r="793" spans="1:8" ht="13.5" x14ac:dyDescent="0.25">
      <c r="A793" s="12"/>
      <c r="B793" s="11">
        <v>43152</v>
      </c>
      <c r="C793" s="2">
        <v>41.03</v>
      </c>
      <c r="D793" s="2">
        <v>24.617000000000001</v>
      </c>
      <c r="E793" s="2">
        <v>0</v>
      </c>
      <c r="F793" s="2">
        <v>0</v>
      </c>
      <c r="G793" s="2">
        <v>0</v>
      </c>
      <c r="H793" s="17">
        <v>0</v>
      </c>
    </row>
    <row r="794" spans="1:8" ht="13.5" x14ac:dyDescent="0.25">
      <c r="A794" s="12"/>
      <c r="B794" s="11">
        <v>43153</v>
      </c>
      <c r="C794" s="2">
        <v>41.03</v>
      </c>
      <c r="D794" s="2">
        <v>24.617000000000001</v>
      </c>
      <c r="E794" s="2">
        <v>0</v>
      </c>
      <c r="F794" s="2">
        <v>0</v>
      </c>
      <c r="G794" s="2">
        <v>0</v>
      </c>
      <c r="H794" s="17">
        <v>0</v>
      </c>
    </row>
    <row r="795" spans="1:8" ht="13.5" x14ac:dyDescent="0.25">
      <c r="A795" s="12"/>
      <c r="B795" s="11">
        <v>43154</v>
      </c>
      <c r="C795" s="2">
        <v>41.03</v>
      </c>
      <c r="D795" s="2">
        <v>24.617000000000001</v>
      </c>
      <c r="E795" s="2">
        <v>0</v>
      </c>
      <c r="F795" s="2">
        <v>0</v>
      </c>
      <c r="G795" s="2">
        <v>0</v>
      </c>
      <c r="H795" s="17">
        <v>0</v>
      </c>
    </row>
    <row r="796" spans="1:8" ht="13.5" x14ac:dyDescent="0.25">
      <c r="A796" s="12"/>
      <c r="B796" s="11">
        <v>43157</v>
      </c>
      <c r="C796" s="2">
        <v>41.03</v>
      </c>
      <c r="D796" s="2">
        <v>24.617000000000001</v>
      </c>
      <c r="E796" s="2">
        <v>0</v>
      </c>
      <c r="F796" s="2">
        <v>0</v>
      </c>
      <c r="G796" s="2">
        <v>0</v>
      </c>
      <c r="H796" s="17">
        <v>0</v>
      </c>
    </row>
    <row r="797" spans="1:8" ht="13.5" x14ac:dyDescent="0.25">
      <c r="A797" s="12"/>
      <c r="B797" s="11">
        <v>43158</v>
      </c>
      <c r="C797" s="2">
        <v>41.03</v>
      </c>
      <c r="D797" s="2">
        <v>24.617000000000001</v>
      </c>
      <c r="E797" s="2">
        <v>0</v>
      </c>
      <c r="F797" s="2">
        <v>0</v>
      </c>
      <c r="G797" s="2">
        <v>0</v>
      </c>
      <c r="H797" s="17">
        <v>0</v>
      </c>
    </row>
    <row r="798" spans="1:8" ht="13.5" x14ac:dyDescent="0.25">
      <c r="A798" s="12"/>
      <c r="B798" s="11">
        <v>43159</v>
      </c>
      <c r="C798" s="2">
        <v>41.03</v>
      </c>
      <c r="D798" s="2">
        <v>24.617000000000001</v>
      </c>
      <c r="E798" s="2">
        <v>0</v>
      </c>
      <c r="F798" s="2">
        <v>0</v>
      </c>
      <c r="G798" s="2">
        <v>0</v>
      </c>
      <c r="H798" s="17">
        <v>0</v>
      </c>
    </row>
    <row r="799" spans="1:8" ht="13.5" x14ac:dyDescent="0.25">
      <c r="A799" s="12"/>
      <c r="B799" s="11">
        <v>43160</v>
      </c>
      <c r="C799" s="2">
        <v>41.03</v>
      </c>
      <c r="D799" s="2">
        <v>24.617000000000001</v>
      </c>
      <c r="E799" s="2">
        <v>0</v>
      </c>
      <c r="F799" s="2">
        <v>0</v>
      </c>
      <c r="G799" s="2">
        <v>0</v>
      </c>
      <c r="H799" s="17">
        <v>0</v>
      </c>
    </row>
    <row r="800" spans="1:8" ht="13.5" x14ac:dyDescent="0.25">
      <c r="A800" s="12"/>
      <c r="B800" s="11">
        <v>43161</v>
      </c>
      <c r="C800" s="2">
        <v>41.03</v>
      </c>
      <c r="D800" s="2">
        <v>24.617000000000001</v>
      </c>
      <c r="E800" s="2">
        <v>0</v>
      </c>
      <c r="F800" s="2">
        <v>0</v>
      </c>
      <c r="G800" s="2">
        <v>0</v>
      </c>
      <c r="H800" s="17">
        <v>0</v>
      </c>
    </row>
    <row r="801" spans="1:8" ht="13.5" x14ac:dyDescent="0.25">
      <c r="A801" s="12"/>
      <c r="B801" s="11">
        <v>43164</v>
      </c>
      <c r="C801" s="2">
        <v>41.03</v>
      </c>
      <c r="D801" s="2">
        <v>24.617000000000001</v>
      </c>
      <c r="E801" s="2">
        <v>0</v>
      </c>
      <c r="F801" s="2">
        <v>0</v>
      </c>
      <c r="G801" s="2">
        <v>0</v>
      </c>
      <c r="H801" s="17">
        <v>0</v>
      </c>
    </row>
    <row r="802" spans="1:8" ht="13.5" x14ac:dyDescent="0.25">
      <c r="A802" s="12"/>
      <c r="B802" s="11">
        <v>43165</v>
      </c>
      <c r="C802" s="2">
        <v>41.03</v>
      </c>
      <c r="D802" s="2">
        <v>24.617000000000001</v>
      </c>
      <c r="E802" s="2">
        <v>0</v>
      </c>
      <c r="F802" s="2">
        <v>0</v>
      </c>
      <c r="G802" s="2">
        <v>0</v>
      </c>
      <c r="H802" s="17">
        <v>0</v>
      </c>
    </row>
    <row r="803" spans="1:8" ht="13.5" x14ac:dyDescent="0.25">
      <c r="A803" s="12"/>
      <c r="B803" s="11">
        <v>43166</v>
      </c>
      <c r="C803" s="2">
        <v>41.03</v>
      </c>
      <c r="D803" s="2">
        <v>24.617000000000001</v>
      </c>
      <c r="E803" s="2">
        <v>0</v>
      </c>
      <c r="F803" s="2">
        <v>0</v>
      </c>
      <c r="G803" s="2">
        <v>0</v>
      </c>
      <c r="H803" s="17">
        <v>0</v>
      </c>
    </row>
    <row r="804" spans="1:8" ht="13.5" x14ac:dyDescent="0.25">
      <c r="A804" s="12"/>
      <c r="B804" s="11">
        <v>43167</v>
      </c>
      <c r="C804" s="2">
        <v>41.03</v>
      </c>
      <c r="D804" s="2">
        <v>24.617000000000001</v>
      </c>
      <c r="E804" s="2">
        <v>0</v>
      </c>
      <c r="F804" s="2">
        <v>0</v>
      </c>
      <c r="G804" s="2">
        <v>0</v>
      </c>
      <c r="H804" s="17">
        <v>0</v>
      </c>
    </row>
    <row r="805" spans="1:8" ht="13.5" x14ac:dyDescent="0.25">
      <c r="A805" s="12"/>
      <c r="B805" s="11">
        <v>43168</v>
      </c>
      <c r="C805" s="2">
        <v>41.03</v>
      </c>
      <c r="D805" s="2">
        <v>24.617000000000001</v>
      </c>
      <c r="E805" s="2">
        <v>0</v>
      </c>
      <c r="F805" s="2">
        <v>0</v>
      </c>
      <c r="G805" s="2">
        <v>0</v>
      </c>
      <c r="H805" s="17">
        <v>0</v>
      </c>
    </row>
    <row r="806" spans="1:8" ht="13.5" x14ac:dyDescent="0.25">
      <c r="A806" s="12"/>
      <c r="B806" s="11">
        <v>43171</v>
      </c>
      <c r="C806" s="2">
        <v>41.03</v>
      </c>
      <c r="D806" s="2">
        <v>24.617000000000001</v>
      </c>
      <c r="E806" s="2">
        <v>0</v>
      </c>
      <c r="F806" s="2">
        <v>0</v>
      </c>
      <c r="G806" s="2">
        <v>0</v>
      </c>
      <c r="H806" s="17">
        <v>0</v>
      </c>
    </row>
    <row r="807" spans="1:8" ht="13.5" x14ac:dyDescent="0.25">
      <c r="A807" s="12"/>
      <c r="B807" s="11">
        <v>43172</v>
      </c>
      <c r="C807" s="2">
        <v>41.03</v>
      </c>
      <c r="D807" s="2">
        <v>24.617000000000001</v>
      </c>
      <c r="E807" s="2">
        <v>0</v>
      </c>
      <c r="F807" s="2">
        <v>0</v>
      </c>
      <c r="G807" s="2">
        <v>0</v>
      </c>
      <c r="H807" s="17">
        <v>0</v>
      </c>
    </row>
    <row r="808" spans="1:8" ht="13.5" x14ac:dyDescent="0.25">
      <c r="A808" s="12"/>
      <c r="B808" s="11">
        <v>43173</v>
      </c>
      <c r="C808" s="2">
        <v>41.03</v>
      </c>
      <c r="D808" s="2">
        <v>24.617000000000001</v>
      </c>
      <c r="E808" s="2">
        <v>0</v>
      </c>
      <c r="F808" s="2">
        <v>0</v>
      </c>
      <c r="G808" s="2">
        <v>0</v>
      </c>
      <c r="H808" s="17">
        <v>0</v>
      </c>
    </row>
    <row r="809" spans="1:8" ht="13.5" x14ac:dyDescent="0.25">
      <c r="A809" s="12"/>
      <c r="B809" s="11">
        <v>43174</v>
      </c>
      <c r="C809" s="2">
        <v>41.03</v>
      </c>
      <c r="D809" s="2">
        <v>24.617000000000001</v>
      </c>
      <c r="E809" s="2">
        <v>0</v>
      </c>
      <c r="F809" s="2">
        <v>0</v>
      </c>
      <c r="G809" s="2">
        <v>0</v>
      </c>
      <c r="H809" s="17">
        <v>0</v>
      </c>
    </row>
    <row r="810" spans="1:8" ht="13.5" x14ac:dyDescent="0.25">
      <c r="A810" s="12"/>
      <c r="B810" s="11">
        <v>43175</v>
      </c>
      <c r="C810" s="2">
        <v>41.03</v>
      </c>
      <c r="D810" s="2">
        <v>24.617000000000001</v>
      </c>
      <c r="E810" s="2">
        <v>0</v>
      </c>
      <c r="F810" s="2">
        <v>0</v>
      </c>
      <c r="G810" s="2">
        <v>0</v>
      </c>
      <c r="H810" s="17">
        <v>0</v>
      </c>
    </row>
    <row r="811" spans="1:8" ht="13.5" x14ac:dyDescent="0.25">
      <c r="A811" s="12"/>
      <c r="B811" s="11">
        <v>43178</v>
      </c>
      <c r="C811" s="2">
        <v>41.03</v>
      </c>
      <c r="D811" s="2">
        <v>24.617000000000001</v>
      </c>
      <c r="E811" s="2">
        <v>0</v>
      </c>
      <c r="F811" s="2">
        <v>0</v>
      </c>
      <c r="G811" s="2">
        <v>0</v>
      </c>
      <c r="H811" s="17">
        <v>0</v>
      </c>
    </row>
    <row r="812" spans="1:8" ht="13.5" x14ac:dyDescent="0.25">
      <c r="A812" s="12"/>
      <c r="B812" s="11">
        <v>43180</v>
      </c>
      <c r="C812" s="2">
        <v>41.03</v>
      </c>
      <c r="D812" s="2">
        <v>24.617000000000001</v>
      </c>
      <c r="E812" s="2">
        <v>0</v>
      </c>
      <c r="F812" s="2">
        <v>0</v>
      </c>
      <c r="G812" s="2">
        <v>0</v>
      </c>
      <c r="H812" s="17">
        <v>0</v>
      </c>
    </row>
    <row r="813" spans="1:8" ht="13.5" x14ac:dyDescent="0.25">
      <c r="A813" s="12"/>
      <c r="B813" s="11">
        <v>43181</v>
      </c>
      <c r="C813" s="2">
        <v>41.03</v>
      </c>
      <c r="D813" s="2">
        <v>24.617000000000001</v>
      </c>
      <c r="E813" s="2">
        <v>0</v>
      </c>
      <c r="F813" s="2">
        <v>0</v>
      </c>
      <c r="G813" s="2">
        <v>0</v>
      </c>
      <c r="H813" s="17">
        <v>0</v>
      </c>
    </row>
    <row r="814" spans="1:8" ht="13.5" x14ac:dyDescent="0.25">
      <c r="A814" s="12"/>
      <c r="B814" s="11">
        <v>43182</v>
      </c>
      <c r="C814" s="2">
        <v>41.03</v>
      </c>
      <c r="D814" s="2">
        <v>24.617000000000001</v>
      </c>
      <c r="E814" s="2">
        <v>0</v>
      </c>
      <c r="F814" s="2">
        <v>0</v>
      </c>
      <c r="G814" s="2">
        <v>0</v>
      </c>
      <c r="H814" s="17">
        <v>0</v>
      </c>
    </row>
    <row r="815" spans="1:8" ht="13.5" x14ac:dyDescent="0.25">
      <c r="A815" s="12"/>
      <c r="B815" s="11">
        <v>43185</v>
      </c>
      <c r="C815" s="2">
        <v>41.09</v>
      </c>
      <c r="D815" s="2">
        <v>24.652999999999999</v>
      </c>
      <c r="E815" s="2">
        <v>24.652999999999999</v>
      </c>
      <c r="F815" s="2">
        <v>130</v>
      </c>
      <c r="G815" s="2">
        <v>3204.89</v>
      </c>
      <c r="H815" s="17">
        <v>1.4624040297354596E-3</v>
      </c>
    </row>
    <row r="816" spans="1:8" ht="13.5" x14ac:dyDescent="0.25">
      <c r="A816" s="12"/>
      <c r="B816" s="11">
        <v>43186</v>
      </c>
      <c r="C816" s="2">
        <v>41.09</v>
      </c>
      <c r="D816" s="2">
        <v>24.652999999999999</v>
      </c>
      <c r="E816" s="2">
        <v>0</v>
      </c>
      <c r="F816" s="2">
        <v>0</v>
      </c>
      <c r="G816" s="2">
        <v>0</v>
      </c>
      <c r="H816" s="17">
        <v>0</v>
      </c>
    </row>
    <row r="817" spans="1:8" ht="13.5" x14ac:dyDescent="0.25">
      <c r="A817" s="12"/>
      <c r="B817" s="11">
        <v>43187</v>
      </c>
      <c r="C817" s="2">
        <v>41.09</v>
      </c>
      <c r="D817" s="2">
        <v>24.652999999999999</v>
      </c>
      <c r="E817" s="2">
        <v>0</v>
      </c>
      <c r="F817" s="2">
        <v>0</v>
      </c>
      <c r="G817" s="2">
        <v>0</v>
      </c>
      <c r="H817" s="17">
        <v>0</v>
      </c>
    </row>
    <row r="818" spans="1:8" ht="13.5" x14ac:dyDescent="0.25">
      <c r="A818" s="12"/>
      <c r="B818" s="11">
        <v>43188</v>
      </c>
      <c r="C818" s="2">
        <v>41.09</v>
      </c>
      <c r="D818" s="2">
        <v>24.652999999999999</v>
      </c>
      <c r="E818" s="2">
        <v>0</v>
      </c>
      <c r="F818" s="2">
        <v>0</v>
      </c>
      <c r="G818" s="2">
        <v>0</v>
      </c>
      <c r="H818" s="17">
        <v>0</v>
      </c>
    </row>
    <row r="819" spans="1:8" ht="13.5" x14ac:dyDescent="0.25">
      <c r="A819" s="12"/>
      <c r="B819" s="11">
        <v>43189</v>
      </c>
      <c r="C819" s="2">
        <v>41.09</v>
      </c>
      <c r="D819" s="2">
        <v>24.652999999999999</v>
      </c>
      <c r="E819" s="2">
        <v>0</v>
      </c>
      <c r="F819" s="2">
        <v>0</v>
      </c>
      <c r="G819" s="2">
        <v>0</v>
      </c>
      <c r="H819" s="17">
        <v>0</v>
      </c>
    </row>
    <row r="820" spans="1:8" ht="13.5" x14ac:dyDescent="0.25">
      <c r="A820" s="12"/>
      <c r="B820" s="11">
        <v>43192</v>
      </c>
      <c r="C820" s="2">
        <v>41.09</v>
      </c>
      <c r="D820" s="2">
        <v>24.652999999999999</v>
      </c>
      <c r="E820" s="2">
        <v>0</v>
      </c>
      <c r="F820" s="2">
        <v>0</v>
      </c>
      <c r="G820" s="2">
        <v>0</v>
      </c>
      <c r="H820" s="17">
        <v>0</v>
      </c>
    </row>
    <row r="821" spans="1:8" ht="13.5" x14ac:dyDescent="0.25">
      <c r="A821" s="12"/>
      <c r="B821" s="11">
        <v>43193</v>
      </c>
      <c r="C821" s="2">
        <v>41.09</v>
      </c>
      <c r="D821" s="2">
        <v>24.652999999999999</v>
      </c>
      <c r="E821" s="2">
        <v>0</v>
      </c>
      <c r="F821" s="2">
        <v>0</v>
      </c>
      <c r="G821" s="2">
        <v>0</v>
      </c>
      <c r="H821" s="17">
        <v>0</v>
      </c>
    </row>
    <row r="822" spans="1:8" ht="13.5" x14ac:dyDescent="0.25">
      <c r="A822" s="12"/>
      <c r="B822" s="11">
        <v>43194</v>
      </c>
      <c r="C822" s="2">
        <v>41.09</v>
      </c>
      <c r="D822" s="2">
        <v>24.652999999999999</v>
      </c>
      <c r="E822" s="2">
        <v>0</v>
      </c>
      <c r="F822" s="2">
        <v>0</v>
      </c>
      <c r="G822" s="2">
        <v>0</v>
      </c>
      <c r="H822" s="17">
        <v>0</v>
      </c>
    </row>
    <row r="823" spans="1:8" ht="13.5" x14ac:dyDescent="0.25">
      <c r="A823" s="12"/>
      <c r="B823" s="11">
        <v>43195</v>
      </c>
      <c r="C823" s="2">
        <v>41.09</v>
      </c>
      <c r="D823" s="2">
        <v>24.652999999999999</v>
      </c>
      <c r="E823" s="2">
        <v>0</v>
      </c>
      <c r="F823" s="2">
        <v>0</v>
      </c>
      <c r="G823" s="2">
        <v>0</v>
      </c>
      <c r="H823" s="17">
        <v>0</v>
      </c>
    </row>
    <row r="824" spans="1:8" ht="13.5" x14ac:dyDescent="0.25">
      <c r="A824" s="12"/>
      <c r="B824" s="11">
        <v>43196</v>
      </c>
      <c r="C824" s="2">
        <v>41.09</v>
      </c>
      <c r="D824" s="2">
        <v>24.652999999999999</v>
      </c>
      <c r="E824" s="2">
        <v>0</v>
      </c>
      <c r="F824" s="2">
        <v>0</v>
      </c>
      <c r="G824" s="2">
        <v>0</v>
      </c>
      <c r="H824" s="17">
        <v>0</v>
      </c>
    </row>
    <row r="825" spans="1:8" ht="13.5" x14ac:dyDescent="0.25">
      <c r="A825" s="12"/>
      <c r="B825" s="11">
        <v>43200</v>
      </c>
      <c r="C825" s="2">
        <v>42.32</v>
      </c>
      <c r="D825" s="2">
        <v>25.390999999999998</v>
      </c>
      <c r="E825" s="2">
        <v>25.391000000000002</v>
      </c>
      <c r="F825" s="2">
        <v>51</v>
      </c>
      <c r="G825" s="2">
        <v>1294.941</v>
      </c>
      <c r="H825" s="17">
        <v>2.9935504806717219E-2</v>
      </c>
    </row>
    <row r="826" spans="1:8" ht="13.5" x14ac:dyDescent="0.25">
      <c r="A826" s="12"/>
      <c r="B826" s="11">
        <v>43201</v>
      </c>
      <c r="C826" s="2">
        <v>42.32</v>
      </c>
      <c r="D826" s="2">
        <v>25.390999999999998</v>
      </c>
      <c r="E826" s="2">
        <v>0</v>
      </c>
      <c r="F826" s="2">
        <v>0</v>
      </c>
      <c r="G826" s="2">
        <v>0</v>
      </c>
      <c r="H826" s="17">
        <v>0</v>
      </c>
    </row>
    <row r="827" spans="1:8" ht="13.5" x14ac:dyDescent="0.25">
      <c r="A827" s="12"/>
      <c r="B827" s="11">
        <v>43202</v>
      </c>
      <c r="C827" s="2">
        <v>42.32</v>
      </c>
      <c r="D827" s="2">
        <v>25.390999999999998</v>
      </c>
      <c r="E827" s="2">
        <v>0</v>
      </c>
      <c r="F827" s="2">
        <v>0</v>
      </c>
      <c r="G827" s="2">
        <v>0</v>
      </c>
      <c r="H827" s="17">
        <v>0</v>
      </c>
    </row>
    <row r="828" spans="1:8" ht="13.5" x14ac:dyDescent="0.25">
      <c r="A828" s="12"/>
      <c r="B828" s="11">
        <v>43203</v>
      </c>
      <c r="C828" s="2">
        <v>42.32</v>
      </c>
      <c r="D828" s="2">
        <v>25.390999999999998</v>
      </c>
      <c r="E828" s="2">
        <v>0</v>
      </c>
      <c r="F828" s="2">
        <v>0</v>
      </c>
      <c r="G828" s="2">
        <v>0</v>
      </c>
      <c r="H828" s="17">
        <v>0</v>
      </c>
    </row>
    <row r="829" spans="1:8" ht="13.5" x14ac:dyDescent="0.25">
      <c r="A829" s="12"/>
      <c r="B829" s="11">
        <v>43206</v>
      </c>
      <c r="C829" s="2">
        <v>42.32</v>
      </c>
      <c r="D829" s="2">
        <v>25.390999999999998</v>
      </c>
      <c r="E829" s="2">
        <v>0</v>
      </c>
      <c r="F829" s="2">
        <v>0</v>
      </c>
      <c r="G829" s="2">
        <v>0</v>
      </c>
      <c r="H829" s="17">
        <v>0</v>
      </c>
    </row>
    <row r="830" spans="1:8" ht="13.5" x14ac:dyDescent="0.25">
      <c r="A830" s="12"/>
      <c r="B830" s="11">
        <v>43207</v>
      </c>
      <c r="C830" s="2">
        <v>42.32</v>
      </c>
      <c r="D830" s="2">
        <v>25.390999999999998</v>
      </c>
      <c r="E830" s="2">
        <v>0</v>
      </c>
      <c r="F830" s="2">
        <v>0</v>
      </c>
      <c r="G830" s="2">
        <v>0</v>
      </c>
      <c r="H830" s="17">
        <v>0</v>
      </c>
    </row>
    <row r="831" spans="1:8" ht="13.5" x14ac:dyDescent="0.25">
      <c r="A831" s="12"/>
      <c r="B831" s="11">
        <v>43208</v>
      </c>
      <c r="C831" s="2">
        <v>42.32</v>
      </c>
      <c r="D831" s="2">
        <v>25.390999999999998</v>
      </c>
      <c r="E831" s="2">
        <v>0</v>
      </c>
      <c r="F831" s="2">
        <v>0</v>
      </c>
      <c r="G831" s="2">
        <v>0</v>
      </c>
      <c r="H831" s="17">
        <v>0</v>
      </c>
    </row>
    <row r="832" spans="1:8" ht="13.5" x14ac:dyDescent="0.25">
      <c r="A832" s="12"/>
      <c r="B832" s="11">
        <v>43209</v>
      </c>
      <c r="C832" s="2">
        <v>40.32</v>
      </c>
      <c r="D832" s="2">
        <v>25.390999999999998</v>
      </c>
      <c r="E832" s="2">
        <v>0</v>
      </c>
      <c r="F832" s="2">
        <v>0</v>
      </c>
      <c r="G832" s="2">
        <v>0</v>
      </c>
      <c r="H832" s="17">
        <v>0</v>
      </c>
    </row>
    <row r="833" spans="1:8" ht="13.5" x14ac:dyDescent="0.25">
      <c r="A833" s="12"/>
      <c r="B833" s="11">
        <v>43210</v>
      </c>
      <c r="C833" s="2">
        <v>40.32</v>
      </c>
      <c r="D833" s="2">
        <v>25.390999999999998</v>
      </c>
      <c r="E833" s="2">
        <v>0</v>
      </c>
      <c r="F833" s="2">
        <v>0</v>
      </c>
      <c r="G833" s="2">
        <v>0</v>
      </c>
      <c r="H833" s="17">
        <v>0</v>
      </c>
    </row>
    <row r="834" spans="1:8" ht="13.5" x14ac:dyDescent="0.25">
      <c r="A834" s="12"/>
      <c r="B834" s="11">
        <v>43213</v>
      </c>
      <c r="C834" s="2">
        <v>40.32</v>
      </c>
      <c r="D834" s="2">
        <v>25.390999999999998</v>
      </c>
      <c r="E834" s="2">
        <v>0</v>
      </c>
      <c r="F834" s="2">
        <v>0</v>
      </c>
      <c r="G834" s="2">
        <v>0</v>
      </c>
      <c r="H834" s="17">
        <v>0</v>
      </c>
    </row>
    <row r="835" spans="1:8" ht="13.5" x14ac:dyDescent="0.25">
      <c r="A835" s="12"/>
      <c r="B835" s="11">
        <v>43214</v>
      </c>
      <c r="C835" s="2">
        <v>40.32</v>
      </c>
      <c r="D835" s="2">
        <v>25.390999999999998</v>
      </c>
      <c r="E835" s="2">
        <v>0</v>
      </c>
      <c r="F835" s="2">
        <v>0</v>
      </c>
      <c r="G835" s="2">
        <v>0</v>
      </c>
      <c r="H835" s="17">
        <v>0</v>
      </c>
    </row>
    <row r="836" spans="1:8" ht="13.5" x14ac:dyDescent="0.25">
      <c r="A836" s="12"/>
      <c r="B836" s="11">
        <v>43215</v>
      </c>
      <c r="C836" s="2">
        <v>40.32</v>
      </c>
      <c r="D836" s="2">
        <v>25.390999999999998</v>
      </c>
      <c r="E836" s="2">
        <v>0</v>
      </c>
      <c r="F836" s="2">
        <v>0</v>
      </c>
      <c r="G836" s="2">
        <v>0</v>
      </c>
      <c r="H836" s="17">
        <v>0</v>
      </c>
    </row>
    <row r="837" spans="1:8" ht="13.5" x14ac:dyDescent="0.25">
      <c r="A837" s="12"/>
      <c r="B837" s="11">
        <v>43216</v>
      </c>
      <c r="C837" s="2">
        <v>40.32</v>
      </c>
      <c r="D837" s="2">
        <v>25.390999999999998</v>
      </c>
      <c r="E837" s="2">
        <v>0</v>
      </c>
      <c r="F837" s="2">
        <v>0</v>
      </c>
      <c r="G837" s="2">
        <v>0</v>
      </c>
      <c r="H837" s="17">
        <v>0</v>
      </c>
    </row>
    <row r="838" spans="1:8" ht="13.5" x14ac:dyDescent="0.25">
      <c r="A838" s="12"/>
      <c r="B838" s="11">
        <v>43217</v>
      </c>
      <c r="C838" s="2">
        <v>40.32</v>
      </c>
      <c r="D838" s="2">
        <v>25.390999999999998</v>
      </c>
      <c r="E838" s="2">
        <v>0</v>
      </c>
      <c r="F838" s="2">
        <v>0</v>
      </c>
      <c r="G838" s="2">
        <v>0</v>
      </c>
      <c r="H838" s="17">
        <v>0</v>
      </c>
    </row>
    <row r="839" spans="1:8" ht="13.5" x14ac:dyDescent="0.25">
      <c r="A839" s="12"/>
      <c r="B839" s="11">
        <v>43220</v>
      </c>
      <c r="C839" s="2">
        <v>40.32</v>
      </c>
      <c r="D839" s="2">
        <v>25.390999999999998</v>
      </c>
      <c r="E839" s="2">
        <v>0</v>
      </c>
      <c r="F839" s="2">
        <v>0</v>
      </c>
      <c r="G839" s="2">
        <v>0</v>
      </c>
      <c r="H839" s="17">
        <v>0</v>
      </c>
    </row>
    <row r="840" spans="1:8" ht="13.5" x14ac:dyDescent="0.25">
      <c r="A840" s="12"/>
      <c r="B840" s="11">
        <v>43222</v>
      </c>
      <c r="C840" s="2">
        <v>40.32</v>
      </c>
      <c r="D840" s="2">
        <v>25.390999999999998</v>
      </c>
      <c r="E840" s="2">
        <v>0</v>
      </c>
      <c r="F840" s="2">
        <v>0</v>
      </c>
      <c r="G840" s="2">
        <v>0</v>
      </c>
      <c r="H840" s="17">
        <v>0</v>
      </c>
    </row>
    <row r="841" spans="1:8" ht="13.5" x14ac:dyDescent="0.25">
      <c r="A841" s="12"/>
      <c r="B841" s="11">
        <v>43223</v>
      </c>
      <c r="C841" s="2">
        <v>40.32</v>
      </c>
      <c r="D841" s="2">
        <v>25.390999999999998</v>
      </c>
      <c r="E841" s="2">
        <v>0</v>
      </c>
      <c r="F841" s="2">
        <v>0</v>
      </c>
      <c r="G841" s="2">
        <v>0</v>
      </c>
      <c r="H841" s="17">
        <v>0</v>
      </c>
    </row>
    <row r="842" spans="1:8" ht="13.5" x14ac:dyDescent="0.25">
      <c r="A842" s="12"/>
      <c r="B842" s="11">
        <v>43224</v>
      </c>
      <c r="C842" s="2">
        <v>40.32</v>
      </c>
      <c r="D842" s="2">
        <v>25.390999999999998</v>
      </c>
      <c r="E842" s="2">
        <v>0</v>
      </c>
      <c r="F842" s="2">
        <v>0</v>
      </c>
      <c r="G842" s="2">
        <v>0</v>
      </c>
      <c r="H842" s="17">
        <v>0</v>
      </c>
    </row>
    <row r="843" spans="1:8" ht="13.5" x14ac:dyDescent="0.25">
      <c r="A843" s="12"/>
      <c r="B843" s="11">
        <v>43227</v>
      </c>
      <c r="C843" s="2">
        <v>40.32</v>
      </c>
      <c r="D843" s="2">
        <v>25.390999999999998</v>
      </c>
      <c r="E843" s="2">
        <v>0</v>
      </c>
      <c r="F843" s="2">
        <v>0</v>
      </c>
      <c r="G843" s="2">
        <v>0</v>
      </c>
      <c r="H843" s="17">
        <v>0</v>
      </c>
    </row>
    <row r="844" spans="1:8" ht="13.5" x14ac:dyDescent="0.25">
      <c r="A844" s="12"/>
      <c r="B844" s="11">
        <v>43228</v>
      </c>
      <c r="C844" s="2">
        <v>41</v>
      </c>
      <c r="D844" s="2">
        <v>25.818999999999999</v>
      </c>
      <c r="E844" s="2">
        <v>25.818999999999999</v>
      </c>
      <c r="F844" s="2">
        <v>1000</v>
      </c>
      <c r="G844" s="2">
        <v>25819</v>
      </c>
      <c r="H844" s="17">
        <v>1.6856366429049696E-2</v>
      </c>
    </row>
    <row r="845" spans="1:8" ht="13.5" x14ac:dyDescent="0.25">
      <c r="A845" s="12"/>
      <c r="B845" s="11">
        <v>43229</v>
      </c>
      <c r="C845" s="2">
        <v>41</v>
      </c>
      <c r="D845" s="2">
        <v>25.818999999999999</v>
      </c>
      <c r="E845" s="2">
        <v>0</v>
      </c>
      <c r="F845" s="2">
        <v>0</v>
      </c>
      <c r="G845" s="2">
        <v>0</v>
      </c>
      <c r="H845" s="17">
        <v>0</v>
      </c>
    </row>
    <row r="846" spans="1:8" ht="13.5" x14ac:dyDescent="0.25">
      <c r="A846" s="12"/>
      <c r="B846" s="11">
        <v>43230</v>
      </c>
      <c r="C846" s="2">
        <v>41</v>
      </c>
      <c r="D846" s="2">
        <v>25.818999999999999</v>
      </c>
      <c r="E846" s="2">
        <v>0</v>
      </c>
      <c r="F846" s="2">
        <v>0</v>
      </c>
      <c r="G846" s="2">
        <v>0</v>
      </c>
      <c r="H846" s="17">
        <v>0</v>
      </c>
    </row>
    <row r="847" spans="1:8" ht="13.5" x14ac:dyDescent="0.25">
      <c r="A847" s="12"/>
      <c r="B847" s="11">
        <v>43231</v>
      </c>
      <c r="C847" s="2">
        <v>41</v>
      </c>
      <c r="D847" s="2">
        <v>25.818999999999999</v>
      </c>
      <c r="E847" s="2">
        <v>0</v>
      </c>
      <c r="F847" s="2">
        <v>0</v>
      </c>
      <c r="G847" s="2">
        <v>0</v>
      </c>
      <c r="H847" s="17">
        <v>0</v>
      </c>
    </row>
    <row r="848" spans="1:8" ht="13.5" x14ac:dyDescent="0.25">
      <c r="A848" s="12"/>
      <c r="B848" s="11">
        <v>43234</v>
      </c>
      <c r="C848" s="2">
        <v>41</v>
      </c>
      <c r="D848" s="2">
        <v>25.818999999999999</v>
      </c>
      <c r="E848" s="2">
        <v>0</v>
      </c>
      <c r="F848" s="2">
        <v>0</v>
      </c>
      <c r="G848" s="2">
        <v>0</v>
      </c>
      <c r="H848" s="17">
        <v>0</v>
      </c>
    </row>
    <row r="849" spans="1:8" ht="13.5" x14ac:dyDescent="0.25">
      <c r="A849" s="12"/>
      <c r="B849" s="11">
        <v>43235</v>
      </c>
      <c r="C849" s="2">
        <v>41</v>
      </c>
      <c r="D849" s="2">
        <v>25.818999999999999</v>
      </c>
      <c r="E849" s="2">
        <v>0</v>
      </c>
      <c r="F849" s="2">
        <v>0</v>
      </c>
      <c r="G849" s="2">
        <v>0</v>
      </c>
      <c r="H849" s="17">
        <v>0</v>
      </c>
    </row>
    <row r="850" spans="1:8" ht="13.5" x14ac:dyDescent="0.25">
      <c r="A850" s="12"/>
      <c r="B850" s="11">
        <v>43236</v>
      </c>
      <c r="C850" s="2">
        <v>41</v>
      </c>
      <c r="D850" s="2">
        <v>25.818999999999999</v>
      </c>
      <c r="E850" s="2">
        <v>0</v>
      </c>
      <c r="F850" s="2">
        <v>0</v>
      </c>
      <c r="G850" s="2">
        <v>0</v>
      </c>
      <c r="H850" s="17">
        <v>0</v>
      </c>
    </row>
    <row r="851" spans="1:8" ht="13.5" x14ac:dyDescent="0.25">
      <c r="A851" s="12"/>
      <c r="B851" s="11">
        <v>43237</v>
      </c>
      <c r="C851" s="2">
        <v>41</v>
      </c>
      <c r="D851" s="2">
        <v>25.818999999999999</v>
      </c>
      <c r="E851" s="2">
        <v>0</v>
      </c>
      <c r="F851" s="2">
        <v>0</v>
      </c>
      <c r="G851" s="2">
        <v>0</v>
      </c>
      <c r="H851" s="17">
        <v>0</v>
      </c>
    </row>
    <row r="852" spans="1:8" ht="13.5" x14ac:dyDescent="0.25">
      <c r="A852" s="12"/>
      <c r="B852" s="11">
        <v>43238</v>
      </c>
      <c r="C852" s="2">
        <v>41</v>
      </c>
      <c r="D852" s="2">
        <v>25.818999999999999</v>
      </c>
      <c r="E852" s="2">
        <v>25.818999999999999</v>
      </c>
      <c r="F852" s="2">
        <v>895</v>
      </c>
      <c r="G852" s="2">
        <v>23108.004999999997</v>
      </c>
      <c r="H852" s="17">
        <v>0</v>
      </c>
    </row>
    <row r="853" spans="1:8" ht="13.5" x14ac:dyDescent="0.25">
      <c r="A853" s="12"/>
      <c r="B853" s="11">
        <v>43241</v>
      </c>
      <c r="C853" s="2">
        <v>41</v>
      </c>
      <c r="D853" s="2">
        <v>25.818999999999999</v>
      </c>
      <c r="E853" s="2">
        <v>0</v>
      </c>
      <c r="F853" s="2">
        <v>0</v>
      </c>
      <c r="G853" s="2">
        <v>0</v>
      </c>
      <c r="H853" s="17">
        <v>0</v>
      </c>
    </row>
    <row r="854" spans="1:8" ht="13.5" x14ac:dyDescent="0.25">
      <c r="A854" s="12"/>
      <c r="B854" s="11">
        <v>43242</v>
      </c>
      <c r="C854" s="2">
        <v>41</v>
      </c>
      <c r="D854" s="2">
        <v>25.818999999999999</v>
      </c>
      <c r="E854" s="2">
        <v>0</v>
      </c>
      <c r="F854" s="2">
        <v>0</v>
      </c>
      <c r="G854" s="2">
        <v>0</v>
      </c>
      <c r="H854" s="17">
        <v>0</v>
      </c>
    </row>
    <row r="855" spans="1:8" ht="13.5" x14ac:dyDescent="0.25">
      <c r="A855" s="12"/>
      <c r="B855" s="11">
        <v>43243</v>
      </c>
      <c r="C855" s="2">
        <v>41</v>
      </c>
      <c r="D855" s="2">
        <v>25.818999999999999</v>
      </c>
      <c r="E855" s="2">
        <v>0</v>
      </c>
      <c r="F855" s="2">
        <v>0</v>
      </c>
      <c r="G855" s="2">
        <v>0</v>
      </c>
      <c r="H855" s="17">
        <v>0</v>
      </c>
    </row>
    <row r="856" spans="1:8" ht="13.5" x14ac:dyDescent="0.25">
      <c r="A856" s="12"/>
      <c r="B856" s="11">
        <v>43244</v>
      </c>
      <c r="C856" s="2">
        <v>41</v>
      </c>
      <c r="D856" s="2">
        <v>25.818999999999999</v>
      </c>
      <c r="E856" s="2">
        <v>0</v>
      </c>
      <c r="F856" s="2">
        <v>0</v>
      </c>
      <c r="G856" s="2">
        <v>0</v>
      </c>
      <c r="H856" s="17">
        <v>0</v>
      </c>
    </row>
    <row r="857" spans="1:8" ht="13.5" x14ac:dyDescent="0.25">
      <c r="A857" s="12"/>
      <c r="B857" s="11">
        <v>43245</v>
      </c>
      <c r="C857" s="2">
        <v>41</v>
      </c>
      <c r="D857" s="2">
        <v>25.818999999999999</v>
      </c>
      <c r="E857" s="2">
        <v>0</v>
      </c>
      <c r="F857" s="2">
        <v>0</v>
      </c>
      <c r="G857" s="2">
        <v>0</v>
      </c>
      <c r="H857" s="17">
        <v>0</v>
      </c>
    </row>
    <row r="858" spans="1:8" ht="13.5" x14ac:dyDescent="0.25">
      <c r="A858" s="12"/>
      <c r="B858" s="11">
        <v>43248</v>
      </c>
      <c r="C858" s="2">
        <v>41</v>
      </c>
      <c r="D858" s="2">
        <v>25.818999999999999</v>
      </c>
      <c r="E858" s="2">
        <v>0</v>
      </c>
      <c r="F858" s="2">
        <v>0</v>
      </c>
      <c r="G858" s="2">
        <v>0</v>
      </c>
      <c r="H858" s="17">
        <v>0</v>
      </c>
    </row>
    <row r="859" spans="1:8" ht="13.5" x14ac:dyDescent="0.25">
      <c r="A859" s="12"/>
      <c r="B859" s="11">
        <v>43249</v>
      </c>
      <c r="C859" s="2">
        <v>41</v>
      </c>
      <c r="D859" s="2">
        <v>25.818999999999999</v>
      </c>
      <c r="E859" s="2">
        <v>0</v>
      </c>
      <c r="F859" s="2">
        <v>0</v>
      </c>
      <c r="G859" s="2">
        <v>0</v>
      </c>
      <c r="H859" s="17">
        <v>0</v>
      </c>
    </row>
    <row r="860" spans="1:8" ht="13.5" x14ac:dyDescent="0.25">
      <c r="A860" s="12"/>
      <c r="B860" s="11">
        <v>43250</v>
      </c>
      <c r="C860" s="2">
        <v>41</v>
      </c>
      <c r="D860" s="2">
        <v>25.818999999999999</v>
      </c>
      <c r="E860" s="2">
        <v>0</v>
      </c>
      <c r="F860" s="2">
        <v>0</v>
      </c>
      <c r="G860" s="2">
        <v>0</v>
      </c>
      <c r="H860" s="17">
        <v>0</v>
      </c>
    </row>
    <row r="861" spans="1:8" ht="13.5" x14ac:dyDescent="0.25">
      <c r="A861" s="12"/>
      <c r="B861" s="11">
        <v>43251</v>
      </c>
      <c r="C861" s="2">
        <v>41</v>
      </c>
      <c r="D861" s="2">
        <v>25.818999999999999</v>
      </c>
      <c r="E861" s="2">
        <v>0</v>
      </c>
      <c r="F861" s="2">
        <v>0</v>
      </c>
      <c r="G861" s="2">
        <v>0</v>
      </c>
      <c r="H861" s="17">
        <v>0</v>
      </c>
    </row>
    <row r="862" spans="1:8" ht="13.5" x14ac:dyDescent="0.25">
      <c r="A862" s="12"/>
      <c r="B862" s="11">
        <v>43252</v>
      </c>
      <c r="C862" s="2">
        <v>41</v>
      </c>
      <c r="D862" s="2">
        <v>25.818999999999999</v>
      </c>
      <c r="E862" s="2">
        <v>0</v>
      </c>
      <c r="F862" s="2">
        <v>0</v>
      </c>
      <c r="G862" s="2">
        <v>0</v>
      </c>
      <c r="H862" s="17">
        <v>0</v>
      </c>
    </row>
    <row r="863" spans="1:8" ht="13.5" x14ac:dyDescent="0.25">
      <c r="A863" s="12"/>
      <c r="B863" s="11">
        <v>43255</v>
      </c>
      <c r="C863" s="2">
        <v>41</v>
      </c>
      <c r="D863" s="2">
        <v>25.818999999999999</v>
      </c>
      <c r="E863" s="2">
        <v>0</v>
      </c>
      <c r="F863" s="2">
        <v>0</v>
      </c>
      <c r="G863" s="2">
        <v>0</v>
      </c>
      <c r="H863" s="17">
        <v>0</v>
      </c>
    </row>
    <row r="864" spans="1:8" ht="13.5" x14ac:dyDescent="0.25">
      <c r="A864" s="12"/>
      <c r="B864" s="11">
        <v>43256</v>
      </c>
      <c r="C864" s="2">
        <v>41</v>
      </c>
      <c r="D864" s="2">
        <v>25.818999999999999</v>
      </c>
      <c r="E864" s="2">
        <v>0</v>
      </c>
      <c r="F864" s="2">
        <v>0</v>
      </c>
      <c r="G864" s="2">
        <v>0</v>
      </c>
      <c r="H864" s="17">
        <v>0</v>
      </c>
    </row>
    <row r="865" spans="1:8" ht="13.5" x14ac:dyDescent="0.25">
      <c r="A865" s="12"/>
      <c r="B865" s="11">
        <v>43257</v>
      </c>
      <c r="C865" s="2">
        <v>41</v>
      </c>
      <c r="D865" s="2">
        <v>25.818999999999999</v>
      </c>
      <c r="E865" s="2">
        <v>0</v>
      </c>
      <c r="F865" s="2">
        <v>0</v>
      </c>
      <c r="G865" s="2">
        <v>0</v>
      </c>
      <c r="H865" s="17">
        <v>0</v>
      </c>
    </row>
    <row r="866" spans="1:8" ht="13.5" x14ac:dyDescent="0.25">
      <c r="A866" s="12"/>
      <c r="B866" s="11">
        <v>43258</v>
      </c>
      <c r="C866" s="2">
        <v>41</v>
      </c>
      <c r="D866" s="2">
        <v>25.818999999999999</v>
      </c>
      <c r="E866" s="2">
        <v>0</v>
      </c>
      <c r="F866" s="2">
        <v>0</v>
      </c>
      <c r="G866" s="2">
        <v>0</v>
      </c>
      <c r="H866" s="17">
        <v>0</v>
      </c>
    </row>
    <row r="867" spans="1:8" ht="13.5" x14ac:dyDescent="0.25">
      <c r="A867" s="12"/>
      <c r="B867" s="11">
        <v>43259</v>
      </c>
      <c r="C867" s="2">
        <v>41</v>
      </c>
      <c r="D867" s="2">
        <v>25.818999999999999</v>
      </c>
      <c r="E867" s="2">
        <v>0</v>
      </c>
      <c r="F867" s="2">
        <v>0</v>
      </c>
      <c r="G867" s="2">
        <v>0</v>
      </c>
      <c r="H867" s="17">
        <v>0</v>
      </c>
    </row>
    <row r="868" spans="1:8" ht="13.5" x14ac:dyDescent="0.25">
      <c r="A868" s="12"/>
      <c r="B868" s="11">
        <v>43262</v>
      </c>
      <c r="C868" s="2">
        <v>41</v>
      </c>
      <c r="D868" s="2">
        <v>25.818999999999999</v>
      </c>
      <c r="E868" s="2">
        <v>0</v>
      </c>
      <c r="F868" s="2">
        <v>0</v>
      </c>
      <c r="G868" s="2">
        <v>0</v>
      </c>
      <c r="H868" s="17">
        <v>0</v>
      </c>
    </row>
    <row r="869" spans="1:8" ht="13.5" x14ac:dyDescent="0.25">
      <c r="A869" s="12"/>
      <c r="B869" s="11">
        <v>43263</v>
      </c>
      <c r="C869" s="2">
        <v>41</v>
      </c>
      <c r="D869" s="2">
        <v>25.818999999999999</v>
      </c>
      <c r="E869" s="2">
        <v>0</v>
      </c>
      <c r="F869" s="2">
        <v>0</v>
      </c>
      <c r="G869" s="2">
        <v>0</v>
      </c>
      <c r="H869" s="17">
        <v>0</v>
      </c>
    </row>
    <row r="870" spans="1:8" ht="13.5" x14ac:dyDescent="0.25">
      <c r="A870" s="12"/>
      <c r="B870" s="11">
        <v>43264</v>
      </c>
      <c r="C870" s="2">
        <v>41</v>
      </c>
      <c r="D870" s="2">
        <v>25.818999999999999</v>
      </c>
      <c r="E870" s="2">
        <v>0</v>
      </c>
      <c r="F870" s="2">
        <v>0</v>
      </c>
      <c r="G870" s="2">
        <v>0</v>
      </c>
      <c r="H870" s="17">
        <v>0</v>
      </c>
    </row>
    <row r="871" spans="1:8" ht="13.5" x14ac:dyDescent="0.25">
      <c r="A871" s="12"/>
      <c r="B871" s="11">
        <v>43265</v>
      </c>
      <c r="C871" s="2">
        <v>41</v>
      </c>
      <c r="D871" s="2">
        <v>25.818999999999999</v>
      </c>
      <c r="E871" s="2">
        <v>0</v>
      </c>
      <c r="F871" s="2">
        <v>0</v>
      </c>
      <c r="G871" s="2">
        <v>0</v>
      </c>
      <c r="H871" s="17">
        <v>0</v>
      </c>
    </row>
    <row r="872" spans="1:8" ht="13.5" x14ac:dyDescent="0.25">
      <c r="A872" s="12"/>
      <c r="B872" s="11">
        <v>43269</v>
      </c>
      <c r="C872" s="2">
        <v>41</v>
      </c>
      <c r="D872" s="2">
        <v>25.818999999999999</v>
      </c>
      <c r="E872" s="2">
        <v>0</v>
      </c>
      <c r="F872" s="2">
        <v>0</v>
      </c>
      <c r="G872" s="2">
        <v>0</v>
      </c>
      <c r="H872" s="17">
        <v>0</v>
      </c>
    </row>
    <row r="873" spans="1:8" ht="13.5" x14ac:dyDescent="0.25">
      <c r="A873" s="12"/>
      <c r="B873" s="11">
        <v>43270</v>
      </c>
      <c r="C873" s="2">
        <v>41</v>
      </c>
      <c r="D873" s="2">
        <v>25.818999999999999</v>
      </c>
      <c r="E873" s="2">
        <v>0</v>
      </c>
      <c r="F873" s="2">
        <v>0</v>
      </c>
      <c r="G873" s="2">
        <v>0</v>
      </c>
      <c r="H873" s="17">
        <v>0</v>
      </c>
    </row>
    <row r="874" spans="1:8" ht="13.5" x14ac:dyDescent="0.25">
      <c r="A874" s="12"/>
      <c r="B874" s="11">
        <v>43271</v>
      </c>
      <c r="C874" s="2">
        <v>41</v>
      </c>
      <c r="D874" s="2">
        <v>25.818999999999999</v>
      </c>
      <c r="E874" s="2">
        <v>0</v>
      </c>
      <c r="F874" s="2">
        <v>0</v>
      </c>
      <c r="G874" s="2">
        <v>0</v>
      </c>
      <c r="H874" s="17">
        <v>0</v>
      </c>
    </row>
    <row r="875" spans="1:8" ht="13.5" x14ac:dyDescent="0.25">
      <c r="A875" s="12"/>
      <c r="B875" s="11">
        <v>43272</v>
      </c>
      <c r="C875" s="2">
        <v>41</v>
      </c>
      <c r="D875" s="2">
        <v>25.818999999999999</v>
      </c>
      <c r="E875" s="2">
        <v>0</v>
      </c>
      <c r="F875" s="2">
        <v>0</v>
      </c>
      <c r="G875" s="2">
        <v>0</v>
      </c>
      <c r="H875" s="17">
        <v>0</v>
      </c>
    </row>
    <row r="876" spans="1:8" ht="13.5" x14ac:dyDescent="0.25">
      <c r="A876" s="12"/>
      <c r="B876" s="11">
        <v>43273</v>
      </c>
      <c r="C876" s="2">
        <v>41</v>
      </c>
      <c r="D876" s="2">
        <v>25.818999999999999</v>
      </c>
      <c r="E876" s="2">
        <v>0</v>
      </c>
      <c r="F876" s="2">
        <v>0</v>
      </c>
      <c r="G876" s="2">
        <v>0</v>
      </c>
      <c r="H876" s="17">
        <v>0</v>
      </c>
    </row>
    <row r="877" spans="1:8" ht="13.5" x14ac:dyDescent="0.25">
      <c r="A877" s="12"/>
      <c r="B877" s="11">
        <v>43276</v>
      </c>
      <c r="C877" s="2">
        <v>41</v>
      </c>
      <c r="D877" s="2">
        <v>25.818999999999999</v>
      </c>
      <c r="E877" s="2">
        <v>0</v>
      </c>
      <c r="F877" s="2">
        <v>0</v>
      </c>
      <c r="G877" s="2">
        <v>0</v>
      </c>
      <c r="H877" s="17">
        <v>0</v>
      </c>
    </row>
    <row r="878" spans="1:8" ht="13.5" x14ac:dyDescent="0.25">
      <c r="A878" s="12"/>
      <c r="B878" s="11">
        <v>43277</v>
      </c>
      <c r="C878" s="2">
        <v>41</v>
      </c>
      <c r="D878" s="2">
        <v>25.818999999999999</v>
      </c>
      <c r="E878" s="2">
        <v>0</v>
      </c>
      <c r="F878" s="2">
        <v>0</v>
      </c>
      <c r="G878" s="2">
        <v>0</v>
      </c>
      <c r="H878" s="17">
        <v>0</v>
      </c>
    </row>
    <row r="879" spans="1:8" ht="13.5" x14ac:dyDescent="0.25">
      <c r="A879" s="12"/>
      <c r="B879" s="11">
        <v>43278</v>
      </c>
      <c r="C879" s="2">
        <v>41</v>
      </c>
      <c r="D879" s="2">
        <v>25.818999999999999</v>
      </c>
      <c r="E879" s="2">
        <v>0</v>
      </c>
      <c r="F879" s="2">
        <v>0</v>
      </c>
      <c r="G879" s="2">
        <v>0</v>
      </c>
      <c r="H879" s="17">
        <v>0</v>
      </c>
    </row>
    <row r="880" spans="1:8" ht="13.5" x14ac:dyDescent="0.25">
      <c r="A880" s="12"/>
      <c r="B880" s="11">
        <v>43279</v>
      </c>
      <c r="C880" s="2">
        <v>41</v>
      </c>
      <c r="D880" s="2">
        <v>25.818999999999999</v>
      </c>
      <c r="E880" s="2">
        <v>0</v>
      </c>
      <c r="F880" s="2">
        <v>0</v>
      </c>
      <c r="G880" s="2">
        <v>0</v>
      </c>
      <c r="H880" s="17">
        <v>0</v>
      </c>
    </row>
    <row r="881" spans="1:8" ht="13.5" x14ac:dyDescent="0.25">
      <c r="A881" s="12"/>
      <c r="B881" s="11">
        <v>43280</v>
      </c>
      <c r="C881" s="2">
        <v>41</v>
      </c>
      <c r="D881" s="2">
        <v>25.818999999999999</v>
      </c>
      <c r="E881" s="2">
        <v>0</v>
      </c>
      <c r="F881" s="2">
        <v>0</v>
      </c>
      <c r="G881" s="2">
        <v>0</v>
      </c>
      <c r="H881" s="17">
        <v>0</v>
      </c>
    </row>
    <row r="882" spans="1:8" ht="13.5" x14ac:dyDescent="0.25">
      <c r="A882" s="12"/>
      <c r="B882" s="11">
        <v>43283</v>
      </c>
      <c r="C882" s="2">
        <v>41</v>
      </c>
      <c r="D882" s="2">
        <v>25.818999999999999</v>
      </c>
      <c r="E882" s="2">
        <v>0</v>
      </c>
      <c r="F882" s="2">
        <v>0</v>
      </c>
      <c r="G882" s="2">
        <v>0</v>
      </c>
      <c r="H882" s="17">
        <v>0</v>
      </c>
    </row>
    <row r="883" spans="1:8" ht="13.5" x14ac:dyDescent="0.25">
      <c r="A883" s="12"/>
      <c r="B883" s="11">
        <v>43284</v>
      </c>
      <c r="C883" s="2">
        <v>41</v>
      </c>
      <c r="D883" s="2">
        <v>25.818999999999999</v>
      </c>
      <c r="E883" s="2">
        <v>0</v>
      </c>
      <c r="F883" s="2">
        <v>0</v>
      </c>
      <c r="G883" s="2">
        <v>0</v>
      </c>
      <c r="H883" s="17">
        <v>0</v>
      </c>
    </row>
    <row r="884" spans="1:8" ht="13.5" x14ac:dyDescent="0.25">
      <c r="A884" s="12"/>
      <c r="B884" s="11">
        <v>43285</v>
      </c>
      <c r="C884" s="2">
        <v>41</v>
      </c>
      <c r="D884" s="2">
        <v>25.818999999999999</v>
      </c>
      <c r="E884" s="2">
        <v>0</v>
      </c>
      <c r="F884" s="2">
        <v>0</v>
      </c>
      <c r="G884" s="2">
        <v>0</v>
      </c>
      <c r="H884" s="17">
        <v>0</v>
      </c>
    </row>
    <row r="885" spans="1:8" ht="13.5" x14ac:dyDescent="0.25">
      <c r="A885" s="12"/>
      <c r="B885" s="11">
        <v>43286</v>
      </c>
      <c r="C885" s="2">
        <v>41</v>
      </c>
      <c r="D885" s="2">
        <v>25.818999999999999</v>
      </c>
      <c r="E885" s="2">
        <v>0</v>
      </c>
      <c r="F885" s="2">
        <v>0</v>
      </c>
      <c r="G885" s="2">
        <v>0</v>
      </c>
      <c r="H885" s="17">
        <v>0</v>
      </c>
    </row>
    <row r="886" spans="1:8" ht="13.5" x14ac:dyDescent="0.25">
      <c r="A886" s="12"/>
      <c r="B886" s="11">
        <v>43287</v>
      </c>
      <c r="C886" s="2">
        <v>41</v>
      </c>
      <c r="D886" s="2">
        <v>25.818999999999999</v>
      </c>
      <c r="E886" s="2">
        <v>0</v>
      </c>
      <c r="F886" s="2">
        <v>0</v>
      </c>
      <c r="G886" s="2">
        <v>0</v>
      </c>
      <c r="H886" s="17">
        <v>0</v>
      </c>
    </row>
    <row r="887" spans="1:8" ht="13.5" x14ac:dyDescent="0.25">
      <c r="A887" s="12"/>
      <c r="B887" s="11">
        <v>43290</v>
      </c>
      <c r="C887" s="2">
        <v>41</v>
      </c>
      <c r="D887" s="2">
        <v>25.818999999999999</v>
      </c>
      <c r="E887" s="2">
        <v>0</v>
      </c>
      <c r="F887" s="2">
        <v>0</v>
      </c>
      <c r="G887" s="2">
        <v>0</v>
      </c>
      <c r="H887" s="17">
        <v>0</v>
      </c>
    </row>
    <row r="888" spans="1:8" ht="13.5" x14ac:dyDescent="0.25">
      <c r="A888" s="12"/>
      <c r="B888" s="11">
        <v>43291</v>
      </c>
      <c r="C888" s="2">
        <v>41</v>
      </c>
      <c r="D888" s="2">
        <v>25.818999999999999</v>
      </c>
      <c r="E888" s="2">
        <v>0</v>
      </c>
      <c r="F888" s="2">
        <v>0</v>
      </c>
      <c r="G888" s="2">
        <v>0</v>
      </c>
      <c r="H888" s="17">
        <v>0</v>
      </c>
    </row>
    <row r="889" spans="1:8" ht="13.5" x14ac:dyDescent="0.25">
      <c r="A889" s="12"/>
      <c r="B889" s="11">
        <v>43292</v>
      </c>
      <c r="C889" s="2">
        <v>41</v>
      </c>
      <c r="D889" s="2">
        <v>25.818999999999999</v>
      </c>
      <c r="E889" s="2">
        <v>0</v>
      </c>
      <c r="F889" s="2">
        <v>0</v>
      </c>
      <c r="G889" s="2">
        <v>0</v>
      </c>
      <c r="H889" s="17">
        <v>0</v>
      </c>
    </row>
    <row r="890" spans="1:8" ht="13.5" x14ac:dyDescent="0.25">
      <c r="A890" s="12"/>
      <c r="B890" s="11">
        <v>43293</v>
      </c>
      <c r="C890" s="2">
        <v>41</v>
      </c>
      <c r="D890" s="2">
        <v>25.818999999999999</v>
      </c>
      <c r="E890" s="2">
        <v>0</v>
      </c>
      <c r="F890" s="2">
        <v>0</v>
      </c>
      <c r="G890" s="2">
        <v>0</v>
      </c>
      <c r="H890" s="17">
        <v>0</v>
      </c>
    </row>
    <row r="891" spans="1:8" ht="13.5" x14ac:dyDescent="0.25">
      <c r="A891" s="12"/>
      <c r="B891" s="11">
        <v>43294</v>
      </c>
      <c r="C891" s="2">
        <v>41</v>
      </c>
      <c r="D891" s="2">
        <v>25.818999999999999</v>
      </c>
      <c r="E891" s="2">
        <v>0</v>
      </c>
      <c r="F891" s="2">
        <v>0</v>
      </c>
      <c r="G891" s="2">
        <v>0</v>
      </c>
      <c r="H891" s="17">
        <v>0</v>
      </c>
    </row>
    <row r="892" spans="1:8" ht="13.5" x14ac:dyDescent="0.25">
      <c r="A892" s="12"/>
      <c r="B892" s="11">
        <v>43297</v>
      </c>
      <c r="C892" s="2">
        <v>41</v>
      </c>
      <c r="D892" s="2">
        <v>25.818999999999999</v>
      </c>
      <c r="E892" s="2">
        <v>0</v>
      </c>
      <c r="F892" s="2">
        <v>0</v>
      </c>
      <c r="G892" s="2">
        <v>0</v>
      </c>
      <c r="H892" s="17">
        <v>0</v>
      </c>
    </row>
    <row r="893" spans="1:8" ht="13.5" x14ac:dyDescent="0.25">
      <c r="A893" s="12"/>
      <c r="B893" s="11">
        <v>43298</v>
      </c>
      <c r="C893" s="2">
        <v>41</v>
      </c>
      <c r="D893" s="2">
        <v>25.818999999999999</v>
      </c>
      <c r="E893" s="2">
        <v>0</v>
      </c>
      <c r="F893" s="2">
        <v>0</v>
      </c>
      <c r="G893" s="2">
        <v>0</v>
      </c>
      <c r="H893" s="17">
        <v>0</v>
      </c>
    </row>
    <row r="894" spans="1:8" ht="13.5" x14ac:dyDescent="0.25">
      <c r="A894" s="12"/>
      <c r="B894" s="11">
        <v>43299</v>
      </c>
      <c r="C894" s="2">
        <v>41</v>
      </c>
      <c r="D894" s="2">
        <v>25.818999999999999</v>
      </c>
      <c r="E894" s="2">
        <v>0</v>
      </c>
      <c r="F894" s="2">
        <v>0</v>
      </c>
      <c r="G894" s="2">
        <v>0</v>
      </c>
      <c r="H894" s="17">
        <v>0</v>
      </c>
    </row>
    <row r="895" spans="1:8" ht="13.5" x14ac:dyDescent="0.25">
      <c r="A895" s="12"/>
      <c r="B895" s="11">
        <v>43300</v>
      </c>
      <c r="C895" s="2">
        <v>41</v>
      </c>
      <c r="D895" s="2">
        <v>25.818999999999999</v>
      </c>
      <c r="E895" s="2">
        <v>0</v>
      </c>
      <c r="F895" s="2">
        <v>0</v>
      </c>
      <c r="G895" s="2">
        <v>0</v>
      </c>
      <c r="H895" s="17">
        <v>0</v>
      </c>
    </row>
    <row r="896" spans="1:8" ht="13.5" x14ac:dyDescent="0.25">
      <c r="A896" s="12"/>
      <c r="B896" s="11">
        <v>43301</v>
      </c>
      <c r="C896" s="2">
        <v>41</v>
      </c>
      <c r="D896" s="2">
        <v>25.818999999999999</v>
      </c>
      <c r="E896" s="2">
        <v>0</v>
      </c>
      <c r="F896" s="2">
        <v>0</v>
      </c>
      <c r="G896" s="2">
        <v>0</v>
      </c>
      <c r="H896" s="17">
        <v>0</v>
      </c>
    </row>
    <row r="897" spans="1:8" ht="13.5" x14ac:dyDescent="0.25">
      <c r="A897" s="12"/>
      <c r="B897" s="11">
        <v>43304</v>
      </c>
      <c r="C897" s="2">
        <v>41</v>
      </c>
      <c r="D897" s="2">
        <v>25.818999999999999</v>
      </c>
      <c r="E897" s="2">
        <v>0</v>
      </c>
      <c r="F897" s="2">
        <v>0</v>
      </c>
      <c r="G897" s="2">
        <v>0</v>
      </c>
      <c r="H897" s="17">
        <v>0</v>
      </c>
    </row>
    <row r="898" spans="1:8" ht="13.5" x14ac:dyDescent="0.25">
      <c r="A898" s="12"/>
      <c r="B898" s="11">
        <v>43305</v>
      </c>
      <c r="C898" s="2">
        <v>41</v>
      </c>
      <c r="D898" s="2">
        <v>25.818999999999999</v>
      </c>
      <c r="E898" s="2">
        <v>0</v>
      </c>
      <c r="F898" s="2">
        <v>0</v>
      </c>
      <c r="G898" s="2">
        <v>0</v>
      </c>
      <c r="H898" s="17">
        <v>0</v>
      </c>
    </row>
    <row r="899" spans="1:8" ht="13.5" x14ac:dyDescent="0.25">
      <c r="A899" s="12"/>
      <c r="B899" s="11">
        <v>43307</v>
      </c>
      <c r="C899" s="2">
        <v>41</v>
      </c>
      <c r="D899" s="2">
        <v>25.818999999999999</v>
      </c>
      <c r="E899" s="2">
        <v>0</v>
      </c>
      <c r="F899" s="2">
        <v>0</v>
      </c>
      <c r="G899" s="2">
        <v>0</v>
      </c>
      <c r="H899" s="17">
        <v>0</v>
      </c>
    </row>
    <row r="900" spans="1:8" ht="13.5" x14ac:dyDescent="0.25">
      <c r="A900" s="12"/>
      <c r="B900" s="11">
        <v>43308</v>
      </c>
      <c r="C900" s="2">
        <v>41</v>
      </c>
      <c r="D900" s="2">
        <v>25.818999999999999</v>
      </c>
      <c r="E900" s="2">
        <v>0</v>
      </c>
      <c r="F900" s="2">
        <v>0</v>
      </c>
      <c r="G900" s="2">
        <v>0</v>
      </c>
      <c r="H900" s="17">
        <v>0</v>
      </c>
    </row>
    <row r="901" spans="1:8" ht="13.5" x14ac:dyDescent="0.25">
      <c r="A901" s="12"/>
      <c r="B901" s="11">
        <v>43311</v>
      </c>
      <c r="C901" s="2">
        <v>41</v>
      </c>
      <c r="D901" s="2">
        <v>25.818999999999999</v>
      </c>
      <c r="E901" s="2">
        <v>0</v>
      </c>
      <c r="F901" s="2">
        <v>0</v>
      </c>
      <c r="G901" s="2">
        <v>0</v>
      </c>
      <c r="H901" s="17">
        <v>0</v>
      </c>
    </row>
    <row r="902" spans="1:8" ht="13.5" x14ac:dyDescent="0.25">
      <c r="A902" s="12"/>
      <c r="B902" s="11">
        <v>43312</v>
      </c>
      <c r="C902" s="2">
        <v>41</v>
      </c>
      <c r="D902" s="2">
        <v>25.818999999999999</v>
      </c>
      <c r="E902" s="2">
        <v>0</v>
      </c>
      <c r="F902" s="2">
        <v>0</v>
      </c>
      <c r="G902" s="2">
        <v>0</v>
      </c>
      <c r="H902" s="17">
        <v>0</v>
      </c>
    </row>
    <row r="903" spans="1:8" ht="13.5" x14ac:dyDescent="0.25">
      <c r="A903" s="12"/>
      <c r="B903" s="11">
        <v>43313</v>
      </c>
      <c r="C903" s="2">
        <v>41</v>
      </c>
      <c r="D903" s="2">
        <v>25.818999999999999</v>
      </c>
      <c r="E903" s="2">
        <v>0</v>
      </c>
      <c r="F903" s="2">
        <v>0</v>
      </c>
      <c r="G903" s="2">
        <v>0</v>
      </c>
      <c r="H903" s="17">
        <v>0</v>
      </c>
    </row>
    <row r="904" spans="1:8" ht="13.5" x14ac:dyDescent="0.25">
      <c r="A904" s="12"/>
      <c r="B904" s="11">
        <v>43314</v>
      </c>
      <c r="C904" s="2">
        <v>41</v>
      </c>
      <c r="D904" s="2">
        <v>25.818999999999999</v>
      </c>
      <c r="E904" s="2">
        <v>0</v>
      </c>
      <c r="F904" s="2">
        <v>0</v>
      </c>
      <c r="G904" s="2">
        <v>0</v>
      </c>
      <c r="H904" s="17">
        <v>0</v>
      </c>
    </row>
    <row r="905" spans="1:8" ht="13.5" x14ac:dyDescent="0.25">
      <c r="A905" s="12"/>
      <c r="B905" s="11">
        <v>43315</v>
      </c>
      <c r="C905" s="2">
        <v>41</v>
      </c>
      <c r="D905" s="2">
        <v>25.818999999999999</v>
      </c>
      <c r="E905" s="2">
        <v>0</v>
      </c>
      <c r="F905" s="2">
        <v>0</v>
      </c>
      <c r="G905" s="2">
        <v>0</v>
      </c>
      <c r="H905" s="17">
        <v>0</v>
      </c>
    </row>
    <row r="906" spans="1:8" ht="13.5" x14ac:dyDescent="0.25">
      <c r="A906" s="12"/>
      <c r="B906" s="11">
        <v>43318</v>
      </c>
      <c r="C906" s="2">
        <v>41</v>
      </c>
      <c r="D906" s="2">
        <v>25.818999999999999</v>
      </c>
      <c r="E906" s="2">
        <v>0</v>
      </c>
      <c r="F906" s="2">
        <v>0</v>
      </c>
      <c r="G906" s="2">
        <v>0</v>
      </c>
      <c r="H906" s="17">
        <v>0</v>
      </c>
    </row>
    <row r="907" spans="1:8" ht="13.5" x14ac:dyDescent="0.25">
      <c r="A907" s="12"/>
      <c r="B907" s="11">
        <v>43319</v>
      </c>
      <c r="C907" s="2">
        <v>41</v>
      </c>
      <c r="D907" s="2">
        <v>25.818999999999999</v>
      </c>
      <c r="E907" s="2">
        <v>0</v>
      </c>
      <c r="F907" s="2">
        <v>0</v>
      </c>
      <c r="G907" s="2">
        <v>0</v>
      </c>
      <c r="H907" s="17">
        <v>0</v>
      </c>
    </row>
    <row r="908" spans="1:8" ht="13.5" x14ac:dyDescent="0.25">
      <c r="A908" s="12"/>
      <c r="B908" s="11">
        <v>43320</v>
      </c>
      <c r="C908" s="2">
        <v>41</v>
      </c>
      <c r="D908" s="2">
        <v>25.818999999999999</v>
      </c>
      <c r="E908" s="2">
        <v>0</v>
      </c>
      <c r="F908" s="2">
        <v>0</v>
      </c>
      <c r="G908" s="2">
        <v>0</v>
      </c>
      <c r="H908" s="17">
        <v>0</v>
      </c>
    </row>
    <row r="909" spans="1:8" ht="13.5" x14ac:dyDescent="0.25">
      <c r="A909" s="12"/>
      <c r="B909" s="11">
        <v>43321</v>
      </c>
      <c r="C909" s="2">
        <v>41</v>
      </c>
      <c r="D909" s="2">
        <v>25.818999999999999</v>
      </c>
      <c r="E909" s="2">
        <v>0</v>
      </c>
      <c r="F909" s="2">
        <v>0</v>
      </c>
      <c r="G909" s="2">
        <v>0</v>
      </c>
      <c r="H909" s="17">
        <v>0</v>
      </c>
    </row>
    <row r="910" spans="1:8" ht="13.5" x14ac:dyDescent="0.25">
      <c r="A910" s="12"/>
      <c r="B910" s="11">
        <v>43322</v>
      </c>
      <c r="C910" s="2">
        <v>41</v>
      </c>
      <c r="D910" s="2">
        <v>25.818999999999999</v>
      </c>
      <c r="E910" s="2">
        <v>0</v>
      </c>
      <c r="F910" s="2">
        <v>0</v>
      </c>
      <c r="G910" s="2">
        <v>0</v>
      </c>
      <c r="H910" s="17">
        <v>0</v>
      </c>
    </row>
    <row r="911" spans="1:8" ht="13.5" x14ac:dyDescent="0.25">
      <c r="A911" s="12"/>
      <c r="B911" s="11">
        <v>43326</v>
      </c>
      <c r="C911" s="2">
        <v>41</v>
      </c>
      <c r="D911" s="2">
        <v>25.818999999999999</v>
      </c>
      <c r="E911" s="2">
        <v>0</v>
      </c>
      <c r="F911" s="2">
        <v>0</v>
      </c>
      <c r="G911" s="2">
        <v>0</v>
      </c>
      <c r="H911" s="17">
        <v>0</v>
      </c>
    </row>
    <row r="912" spans="1:8" ht="13.5" x14ac:dyDescent="0.25">
      <c r="A912" s="12"/>
      <c r="B912" s="11">
        <v>43327</v>
      </c>
      <c r="C912" s="2">
        <v>41</v>
      </c>
      <c r="D912" s="2">
        <v>25.818999999999999</v>
      </c>
      <c r="E912" s="2">
        <v>0</v>
      </c>
      <c r="F912" s="2">
        <v>0</v>
      </c>
      <c r="G912" s="2">
        <v>0</v>
      </c>
      <c r="H912" s="17">
        <v>0</v>
      </c>
    </row>
    <row r="913" spans="1:8" ht="13.5" x14ac:dyDescent="0.25">
      <c r="A913" s="12"/>
      <c r="B913" s="11">
        <v>43328</v>
      </c>
      <c r="C913" s="2">
        <v>41</v>
      </c>
      <c r="D913" s="2">
        <v>25.818999999999999</v>
      </c>
      <c r="E913" s="2">
        <v>0</v>
      </c>
      <c r="F913" s="2">
        <v>0</v>
      </c>
      <c r="G913" s="2">
        <v>0</v>
      </c>
      <c r="H913" s="17">
        <v>0</v>
      </c>
    </row>
    <row r="914" spans="1:8" ht="13.5" x14ac:dyDescent="0.25">
      <c r="A914" s="12"/>
      <c r="B914" s="11">
        <v>43329</v>
      </c>
      <c r="C914" s="2">
        <v>41</v>
      </c>
      <c r="D914" s="2">
        <v>25.818999999999999</v>
      </c>
      <c r="E914" s="2">
        <v>0</v>
      </c>
      <c r="F914" s="2">
        <v>0</v>
      </c>
      <c r="G914" s="2">
        <v>0</v>
      </c>
      <c r="H914" s="17">
        <v>0</v>
      </c>
    </row>
    <row r="915" spans="1:8" ht="13.5" x14ac:dyDescent="0.25">
      <c r="A915" s="12"/>
      <c r="B915" s="11">
        <v>43332</v>
      </c>
      <c r="C915" s="2">
        <v>41</v>
      </c>
      <c r="D915" s="2">
        <v>25.818999999999999</v>
      </c>
      <c r="E915" s="2">
        <v>0</v>
      </c>
      <c r="F915" s="2">
        <v>0</v>
      </c>
      <c r="G915" s="2">
        <v>0</v>
      </c>
      <c r="H915" s="17">
        <v>0</v>
      </c>
    </row>
    <row r="916" spans="1:8" ht="13.5" x14ac:dyDescent="0.25">
      <c r="A916" s="12"/>
      <c r="B916" s="11">
        <v>43335</v>
      </c>
      <c r="C916" s="2">
        <v>41</v>
      </c>
      <c r="D916" s="2">
        <v>25.818999999999999</v>
      </c>
      <c r="E916" s="2">
        <v>0</v>
      </c>
      <c r="F916" s="2">
        <v>0</v>
      </c>
      <c r="G916" s="2">
        <v>0</v>
      </c>
      <c r="H916" s="17">
        <v>0</v>
      </c>
    </row>
    <row r="917" spans="1:8" ht="13.5" x14ac:dyDescent="0.25">
      <c r="A917" s="12"/>
      <c r="B917" s="11">
        <v>43336</v>
      </c>
      <c r="C917" s="2">
        <v>41</v>
      </c>
      <c r="D917" s="2">
        <v>25.818999999999999</v>
      </c>
      <c r="E917" s="2">
        <v>0</v>
      </c>
      <c r="F917" s="2">
        <v>0</v>
      </c>
      <c r="G917" s="2">
        <v>0</v>
      </c>
      <c r="H917" s="17">
        <v>0</v>
      </c>
    </row>
    <row r="918" spans="1:8" ht="13.5" x14ac:dyDescent="0.25">
      <c r="A918" s="12"/>
      <c r="B918" s="11">
        <v>43339</v>
      </c>
      <c r="C918" s="2">
        <v>41</v>
      </c>
      <c r="D918" s="2">
        <v>25.818999999999999</v>
      </c>
      <c r="E918" s="2">
        <v>0</v>
      </c>
      <c r="F918" s="2">
        <v>0</v>
      </c>
      <c r="G918" s="2">
        <v>0</v>
      </c>
      <c r="H918" s="17">
        <v>0</v>
      </c>
    </row>
    <row r="919" spans="1:8" ht="13.5" x14ac:dyDescent="0.25">
      <c r="A919" s="12"/>
      <c r="B919" s="11">
        <v>43340</v>
      </c>
      <c r="C919" s="2">
        <v>41</v>
      </c>
      <c r="D919" s="2">
        <v>25.818999999999999</v>
      </c>
      <c r="E919" s="2">
        <v>0</v>
      </c>
      <c r="F919" s="2">
        <v>0</v>
      </c>
      <c r="G919" s="2">
        <v>0</v>
      </c>
      <c r="H919" s="17">
        <v>0</v>
      </c>
    </row>
    <row r="920" spans="1:8" ht="13.5" x14ac:dyDescent="0.25">
      <c r="A920" s="12"/>
      <c r="B920" s="11">
        <v>43341</v>
      </c>
      <c r="C920" s="2">
        <v>41</v>
      </c>
      <c r="D920" s="2">
        <v>25.818999999999999</v>
      </c>
      <c r="E920" s="2">
        <v>0</v>
      </c>
      <c r="F920" s="2">
        <v>0</v>
      </c>
      <c r="G920" s="2">
        <v>0</v>
      </c>
      <c r="H920" s="17">
        <v>0</v>
      </c>
    </row>
    <row r="921" spans="1:8" ht="13.5" x14ac:dyDescent="0.25">
      <c r="A921" s="12"/>
      <c r="B921" s="11">
        <v>43342</v>
      </c>
      <c r="C921" s="2">
        <v>41</v>
      </c>
      <c r="D921" s="2">
        <v>25.818999999999999</v>
      </c>
      <c r="E921" s="2">
        <v>0</v>
      </c>
      <c r="F921" s="2">
        <v>0</v>
      </c>
      <c r="G921" s="2">
        <v>0</v>
      </c>
      <c r="H921" s="17">
        <v>0</v>
      </c>
    </row>
    <row r="922" spans="1:8" ht="13.5" x14ac:dyDescent="0.25">
      <c r="A922" s="12"/>
      <c r="B922" s="11">
        <v>43343</v>
      </c>
      <c r="C922" s="2">
        <v>41</v>
      </c>
      <c r="D922" s="2">
        <v>25.818999999999999</v>
      </c>
      <c r="E922" s="2">
        <v>0</v>
      </c>
      <c r="F922" s="2">
        <v>0</v>
      </c>
      <c r="G922" s="2">
        <v>0</v>
      </c>
      <c r="H922" s="17">
        <v>0</v>
      </c>
    </row>
    <row r="923" spans="1:8" ht="13.5" x14ac:dyDescent="0.25">
      <c r="A923" s="12"/>
      <c r="B923" s="11">
        <v>43346</v>
      </c>
      <c r="C923" s="2">
        <v>41</v>
      </c>
      <c r="D923" s="2">
        <v>25.818999999999999</v>
      </c>
      <c r="E923" s="2">
        <v>0</v>
      </c>
      <c r="F923" s="2">
        <v>0</v>
      </c>
      <c r="G923" s="2">
        <v>0</v>
      </c>
      <c r="H923" s="17">
        <v>0</v>
      </c>
    </row>
    <row r="924" spans="1:8" ht="13.5" x14ac:dyDescent="0.25">
      <c r="A924" s="12"/>
      <c r="B924" s="11">
        <v>43347</v>
      </c>
      <c r="C924" s="2">
        <v>41</v>
      </c>
      <c r="D924" s="2">
        <v>25.818999999999999</v>
      </c>
      <c r="E924" s="2">
        <v>0</v>
      </c>
      <c r="F924" s="2">
        <v>0</v>
      </c>
      <c r="G924" s="2">
        <v>0</v>
      </c>
      <c r="H924" s="17">
        <v>0</v>
      </c>
    </row>
    <row r="925" spans="1:8" ht="13.5" x14ac:dyDescent="0.25">
      <c r="A925" s="12"/>
      <c r="B925" s="11">
        <v>43348</v>
      </c>
      <c r="C925" s="2">
        <v>41</v>
      </c>
      <c r="D925" s="2">
        <v>25.818999999999999</v>
      </c>
      <c r="E925" s="2">
        <v>0</v>
      </c>
      <c r="F925" s="2">
        <v>0</v>
      </c>
      <c r="G925" s="2">
        <v>0</v>
      </c>
      <c r="H925" s="17">
        <v>0</v>
      </c>
    </row>
    <row r="926" spans="1:8" ht="13.5" x14ac:dyDescent="0.25">
      <c r="A926" s="12"/>
      <c r="B926" s="11">
        <v>43349</v>
      </c>
      <c r="C926" s="2">
        <v>41</v>
      </c>
      <c r="D926" s="2">
        <v>25.818999999999999</v>
      </c>
      <c r="E926" s="2">
        <v>0</v>
      </c>
      <c r="F926" s="2">
        <v>0</v>
      </c>
      <c r="G926" s="2">
        <v>0</v>
      </c>
      <c r="H926" s="17">
        <v>0</v>
      </c>
    </row>
    <row r="927" spans="1:8" ht="13.5" x14ac:dyDescent="0.25">
      <c r="A927" s="12"/>
      <c r="B927" s="11">
        <v>43350</v>
      </c>
      <c r="C927" s="2">
        <v>41</v>
      </c>
      <c r="D927" s="2">
        <v>25.818999999999999</v>
      </c>
      <c r="E927" s="2">
        <v>0</v>
      </c>
      <c r="F927" s="2">
        <v>0</v>
      </c>
      <c r="G927" s="2">
        <v>0</v>
      </c>
      <c r="H927" s="17">
        <v>0</v>
      </c>
    </row>
    <row r="928" spans="1:8" ht="13.5" x14ac:dyDescent="0.25">
      <c r="A928" s="12"/>
      <c r="B928" s="11">
        <v>43353</v>
      </c>
      <c r="C928" s="2">
        <v>41</v>
      </c>
      <c r="D928" s="2">
        <v>25.818999999999999</v>
      </c>
      <c r="E928" s="2">
        <v>0</v>
      </c>
      <c r="F928" s="2">
        <v>0</v>
      </c>
      <c r="G928" s="2">
        <v>0</v>
      </c>
      <c r="H928" s="17">
        <v>0</v>
      </c>
    </row>
    <row r="929" spans="1:8" ht="13.5" x14ac:dyDescent="0.25">
      <c r="A929" s="12"/>
      <c r="B929" s="11">
        <v>43355</v>
      </c>
      <c r="C929" s="2">
        <v>41</v>
      </c>
      <c r="D929" s="2">
        <v>25.818999999999999</v>
      </c>
      <c r="E929" s="2">
        <v>0</v>
      </c>
      <c r="F929" s="2">
        <v>0</v>
      </c>
      <c r="G929" s="2">
        <v>0</v>
      </c>
      <c r="H929" s="17">
        <v>0</v>
      </c>
    </row>
    <row r="930" spans="1:8" ht="13.5" x14ac:dyDescent="0.25">
      <c r="A930" s="12"/>
      <c r="B930" s="11">
        <v>43356</v>
      </c>
      <c r="C930" s="2">
        <v>41</v>
      </c>
      <c r="D930" s="2">
        <v>25.818999999999999</v>
      </c>
      <c r="E930" s="2">
        <v>0</v>
      </c>
      <c r="F930" s="2">
        <v>0</v>
      </c>
      <c r="G930" s="2">
        <v>0</v>
      </c>
      <c r="H930" s="17">
        <v>0</v>
      </c>
    </row>
    <row r="931" spans="1:8" ht="13.5" x14ac:dyDescent="0.25">
      <c r="A931" s="12"/>
      <c r="B931" s="11">
        <v>43357</v>
      </c>
      <c r="C931" s="2">
        <v>41</v>
      </c>
      <c r="D931" s="2">
        <v>25.818999999999999</v>
      </c>
      <c r="E931" s="2">
        <v>0</v>
      </c>
      <c r="F931" s="2">
        <v>0</v>
      </c>
      <c r="G931" s="2">
        <v>0</v>
      </c>
      <c r="H931" s="17">
        <v>0</v>
      </c>
    </row>
    <row r="932" spans="1:8" ht="13.5" x14ac:dyDescent="0.25">
      <c r="A932" s="12"/>
      <c r="B932" s="11">
        <v>43360</v>
      </c>
      <c r="C932" s="2">
        <v>41</v>
      </c>
      <c r="D932" s="2">
        <v>25.818999999999999</v>
      </c>
      <c r="E932" s="2">
        <v>0</v>
      </c>
      <c r="F932" s="2">
        <v>0</v>
      </c>
      <c r="G932" s="2">
        <v>0</v>
      </c>
      <c r="H932" s="17">
        <v>0</v>
      </c>
    </row>
    <row r="933" spans="1:8" ht="13.5" x14ac:dyDescent="0.25">
      <c r="A933" s="12"/>
      <c r="B933" s="11">
        <v>43361</v>
      </c>
      <c r="C933" s="2">
        <v>41</v>
      </c>
      <c r="D933" s="2">
        <v>25.818999999999999</v>
      </c>
      <c r="E933" s="2">
        <v>0</v>
      </c>
      <c r="F933" s="2">
        <v>0</v>
      </c>
      <c r="G933" s="2">
        <v>0</v>
      </c>
      <c r="H933" s="17">
        <v>0</v>
      </c>
    </row>
    <row r="934" spans="1:8" ht="13.5" x14ac:dyDescent="0.25">
      <c r="A934" s="12"/>
      <c r="B934" s="11">
        <v>43362</v>
      </c>
      <c r="C934" s="2">
        <v>41</v>
      </c>
      <c r="D934" s="2">
        <v>25.818999999999999</v>
      </c>
      <c r="E934" s="2">
        <v>0</v>
      </c>
      <c r="F934" s="2">
        <v>0</v>
      </c>
      <c r="G934" s="2">
        <v>0</v>
      </c>
      <c r="H934" s="17">
        <v>0</v>
      </c>
    </row>
    <row r="935" spans="1:8" ht="13.5" x14ac:dyDescent="0.25">
      <c r="A935" s="12"/>
      <c r="B935" s="11">
        <v>43363</v>
      </c>
      <c r="C935" s="2">
        <v>41</v>
      </c>
      <c r="D935" s="2">
        <v>25.818999999999999</v>
      </c>
      <c r="E935" s="2">
        <v>0</v>
      </c>
      <c r="F935" s="2">
        <v>0</v>
      </c>
      <c r="G935" s="2">
        <v>0</v>
      </c>
      <c r="H935" s="17">
        <v>0</v>
      </c>
    </row>
    <row r="936" spans="1:8" ht="13.5" x14ac:dyDescent="0.25">
      <c r="A936" s="12"/>
      <c r="B936" s="11">
        <v>43364</v>
      </c>
      <c r="C936" s="2">
        <v>41</v>
      </c>
      <c r="D936" s="2">
        <v>25.818999999999999</v>
      </c>
      <c r="E936" s="2">
        <v>0</v>
      </c>
      <c r="F936" s="2">
        <v>0</v>
      </c>
      <c r="G936" s="2">
        <v>0</v>
      </c>
      <c r="H936" s="17">
        <v>0</v>
      </c>
    </row>
    <row r="937" spans="1:8" ht="13.5" x14ac:dyDescent="0.25">
      <c r="A937" s="12"/>
      <c r="B937" s="11">
        <v>43367</v>
      </c>
      <c r="C937" s="2">
        <v>41</v>
      </c>
      <c r="D937" s="2">
        <v>25.818999999999999</v>
      </c>
      <c r="E937" s="2">
        <v>0</v>
      </c>
      <c r="F937" s="2">
        <v>0</v>
      </c>
      <c r="G937" s="2">
        <v>0</v>
      </c>
      <c r="H937" s="17">
        <v>0</v>
      </c>
    </row>
    <row r="938" spans="1:8" ht="13.5" x14ac:dyDescent="0.25">
      <c r="A938" s="12"/>
      <c r="B938" s="11">
        <v>43368</v>
      </c>
      <c r="C938" s="2">
        <v>41</v>
      </c>
      <c r="D938" s="2">
        <v>25.818999999999999</v>
      </c>
      <c r="E938" s="2">
        <v>0</v>
      </c>
      <c r="F938" s="2">
        <v>0</v>
      </c>
      <c r="G938" s="2">
        <v>0</v>
      </c>
      <c r="H938" s="17">
        <v>0</v>
      </c>
    </row>
    <row r="939" spans="1:8" ht="13.5" x14ac:dyDescent="0.25">
      <c r="A939" s="12"/>
      <c r="B939" s="11">
        <v>43369</v>
      </c>
      <c r="C939" s="2">
        <v>41</v>
      </c>
      <c r="D939" s="2">
        <v>25.818999999999999</v>
      </c>
      <c r="E939" s="2">
        <v>0</v>
      </c>
      <c r="F939" s="2">
        <v>0</v>
      </c>
      <c r="G939" s="2">
        <v>0</v>
      </c>
      <c r="H939" s="17">
        <v>0</v>
      </c>
    </row>
    <row r="940" spans="1:8" ht="13.5" x14ac:dyDescent="0.25">
      <c r="A940" s="12"/>
      <c r="B940" s="11">
        <v>43370</v>
      </c>
      <c r="C940" s="2">
        <v>41</v>
      </c>
      <c r="D940" s="2">
        <v>25.818999999999999</v>
      </c>
      <c r="E940" s="2">
        <v>0</v>
      </c>
      <c r="F940" s="2">
        <v>0</v>
      </c>
      <c r="G940" s="2">
        <v>0</v>
      </c>
      <c r="H940" s="17">
        <v>0</v>
      </c>
    </row>
    <row r="941" spans="1:8" ht="13.5" x14ac:dyDescent="0.25">
      <c r="A941" s="12"/>
      <c r="B941" s="11">
        <v>43371</v>
      </c>
      <c r="C941" s="2">
        <v>41</v>
      </c>
      <c r="D941" s="2">
        <v>25.818999999999999</v>
      </c>
      <c r="E941" s="2">
        <v>0</v>
      </c>
      <c r="F941" s="2">
        <v>0</v>
      </c>
      <c r="G941" s="2">
        <v>0</v>
      </c>
      <c r="H941" s="17">
        <v>0</v>
      </c>
    </row>
    <row r="942" spans="1:8" ht="13.5" x14ac:dyDescent="0.25">
      <c r="A942" s="12"/>
      <c r="B942" s="11">
        <v>43374</v>
      </c>
      <c r="C942" s="2">
        <v>41</v>
      </c>
      <c r="D942" s="2">
        <v>25.818999999999999</v>
      </c>
      <c r="E942" s="2">
        <v>0</v>
      </c>
      <c r="F942" s="2">
        <v>0</v>
      </c>
      <c r="G942" s="2">
        <v>0</v>
      </c>
      <c r="H942" s="17">
        <v>0</v>
      </c>
    </row>
    <row r="943" spans="1:8" ht="13.5" x14ac:dyDescent="0.25">
      <c r="A943" s="12"/>
      <c r="B943" s="11">
        <v>43375</v>
      </c>
      <c r="C943" s="2">
        <v>41</v>
      </c>
      <c r="D943" s="2">
        <v>25.818999999999999</v>
      </c>
      <c r="E943" s="2">
        <v>0</v>
      </c>
      <c r="F943" s="2">
        <v>0</v>
      </c>
      <c r="G943" s="2">
        <v>0</v>
      </c>
      <c r="H943" s="17">
        <v>0</v>
      </c>
    </row>
    <row r="944" spans="1:8" ht="13.5" x14ac:dyDescent="0.25">
      <c r="A944" s="12"/>
      <c r="B944" s="11">
        <v>43376</v>
      </c>
      <c r="C944" s="2">
        <v>41</v>
      </c>
      <c r="D944" s="2">
        <v>25.818999999999999</v>
      </c>
      <c r="E944" s="2">
        <v>0</v>
      </c>
      <c r="F944" s="2">
        <v>0</v>
      </c>
      <c r="G944" s="2">
        <v>0</v>
      </c>
      <c r="H944" s="17">
        <v>0</v>
      </c>
    </row>
    <row r="945" spans="1:8" ht="13.5" x14ac:dyDescent="0.25">
      <c r="A945" s="12"/>
      <c r="B945" s="11">
        <v>43377</v>
      </c>
      <c r="C945" s="2">
        <v>41</v>
      </c>
      <c r="D945" s="2">
        <v>25.818999999999999</v>
      </c>
      <c r="E945" s="2">
        <v>0</v>
      </c>
      <c r="F945" s="2">
        <v>0</v>
      </c>
      <c r="G945" s="2">
        <v>0</v>
      </c>
      <c r="H945" s="17">
        <v>0</v>
      </c>
    </row>
    <row r="946" spans="1:8" ht="13.5" x14ac:dyDescent="0.25">
      <c r="A946" s="12"/>
      <c r="B946" s="11">
        <v>43378</v>
      </c>
      <c r="C946" s="2">
        <v>41</v>
      </c>
      <c r="D946" s="2">
        <v>25.818999999999999</v>
      </c>
      <c r="E946" s="2">
        <v>0</v>
      </c>
      <c r="F946" s="2">
        <v>0</v>
      </c>
      <c r="G946" s="2">
        <v>0</v>
      </c>
      <c r="H946" s="17">
        <v>0</v>
      </c>
    </row>
    <row r="947" spans="1:8" ht="13.5" x14ac:dyDescent="0.25">
      <c r="A947" s="12"/>
      <c r="B947" s="11">
        <v>43381</v>
      </c>
      <c r="C947" s="2">
        <v>41</v>
      </c>
      <c r="D947" s="2">
        <v>25.818999999999999</v>
      </c>
      <c r="E947" s="2">
        <v>0</v>
      </c>
      <c r="F947" s="2">
        <v>0</v>
      </c>
      <c r="G947" s="2">
        <v>0</v>
      </c>
      <c r="H947" s="17">
        <v>0</v>
      </c>
    </row>
    <row r="948" spans="1:8" ht="13.5" x14ac:dyDescent="0.25">
      <c r="A948" s="12"/>
      <c r="B948" s="11">
        <v>43382</v>
      </c>
      <c r="C948" s="2">
        <v>41</v>
      </c>
      <c r="D948" s="2">
        <v>25.818999999999999</v>
      </c>
      <c r="E948" s="2">
        <v>0</v>
      </c>
      <c r="F948" s="2">
        <v>0</v>
      </c>
      <c r="G948" s="2">
        <v>0</v>
      </c>
      <c r="H948" s="17">
        <v>0</v>
      </c>
    </row>
    <row r="949" spans="1:8" ht="13.5" x14ac:dyDescent="0.25">
      <c r="A949" s="12"/>
      <c r="B949" s="11">
        <v>43383</v>
      </c>
      <c r="C949" s="2">
        <v>41</v>
      </c>
      <c r="D949" s="2">
        <v>25.818999999999999</v>
      </c>
      <c r="E949" s="2">
        <v>0</v>
      </c>
      <c r="F949" s="2">
        <v>0</v>
      </c>
      <c r="G949" s="2">
        <v>0</v>
      </c>
      <c r="H949" s="17">
        <v>0</v>
      </c>
    </row>
    <row r="950" spans="1:8" ht="13.5" x14ac:dyDescent="0.25">
      <c r="A950" s="12"/>
      <c r="B950" s="11">
        <v>43384</v>
      </c>
      <c r="C950" s="2">
        <v>41</v>
      </c>
      <c r="D950" s="2">
        <v>25.818999999999999</v>
      </c>
      <c r="E950" s="2">
        <v>0</v>
      </c>
      <c r="F950" s="2">
        <v>0</v>
      </c>
      <c r="G950" s="2">
        <v>0</v>
      </c>
      <c r="H950" s="17">
        <v>0</v>
      </c>
    </row>
    <row r="951" spans="1:8" ht="13.5" x14ac:dyDescent="0.25">
      <c r="A951" s="12"/>
      <c r="B951" s="11">
        <v>43385</v>
      </c>
      <c r="C951" s="2">
        <v>41</v>
      </c>
      <c r="D951" s="2">
        <v>25.818999999999999</v>
      </c>
      <c r="E951" s="2">
        <v>0</v>
      </c>
      <c r="F951" s="2">
        <v>0</v>
      </c>
      <c r="G951" s="2">
        <v>0</v>
      </c>
      <c r="H951" s="17">
        <v>0</v>
      </c>
    </row>
    <row r="952" spans="1:8" ht="13.5" x14ac:dyDescent="0.25">
      <c r="A952" s="12"/>
      <c r="B952" s="11">
        <v>43389</v>
      </c>
      <c r="C952" s="2">
        <v>41</v>
      </c>
      <c r="D952" s="2">
        <v>25.818999999999999</v>
      </c>
      <c r="E952" s="2">
        <v>0</v>
      </c>
      <c r="F952" s="2">
        <v>0</v>
      </c>
      <c r="G952" s="2">
        <v>0</v>
      </c>
      <c r="H952" s="17">
        <v>0</v>
      </c>
    </row>
    <row r="953" spans="1:8" ht="13.5" x14ac:dyDescent="0.25">
      <c r="A953" s="12"/>
      <c r="B953" s="11">
        <v>43390</v>
      </c>
      <c r="C953" s="2">
        <v>41</v>
      </c>
      <c r="D953" s="2">
        <v>25.818999999999999</v>
      </c>
      <c r="E953" s="2">
        <v>0</v>
      </c>
      <c r="F953" s="2">
        <v>0</v>
      </c>
      <c r="G953" s="2">
        <v>0</v>
      </c>
      <c r="H953" s="17">
        <v>0</v>
      </c>
    </row>
    <row r="954" spans="1:8" ht="13.5" x14ac:dyDescent="0.25">
      <c r="A954" s="12"/>
      <c r="B954" s="11">
        <v>43391</v>
      </c>
      <c r="C954" s="2">
        <v>41</v>
      </c>
      <c r="D954" s="2">
        <v>25.818999999999999</v>
      </c>
      <c r="E954" s="2">
        <v>0</v>
      </c>
      <c r="F954" s="2">
        <v>0</v>
      </c>
      <c r="G954" s="2">
        <v>0</v>
      </c>
      <c r="H954" s="17">
        <v>0</v>
      </c>
    </row>
    <row r="955" spans="1:8" ht="13.5" x14ac:dyDescent="0.25">
      <c r="A955" s="12"/>
      <c r="B955" s="11">
        <v>43392</v>
      </c>
      <c r="C955" s="2">
        <v>41</v>
      </c>
      <c r="D955" s="2">
        <v>25.818999999999999</v>
      </c>
      <c r="E955" s="2">
        <v>0</v>
      </c>
      <c r="F955" s="2">
        <v>0</v>
      </c>
      <c r="G955" s="2">
        <v>0</v>
      </c>
      <c r="H955" s="17">
        <v>0</v>
      </c>
    </row>
    <row r="956" spans="1:8" ht="13.5" x14ac:dyDescent="0.25">
      <c r="A956" s="12"/>
      <c r="B956" s="11">
        <v>43395</v>
      </c>
      <c r="C956" s="2">
        <v>41</v>
      </c>
      <c r="D956" s="2">
        <v>25.818999999999999</v>
      </c>
      <c r="E956" s="2">
        <v>0</v>
      </c>
      <c r="F956" s="2">
        <v>0</v>
      </c>
      <c r="G956" s="2">
        <v>0</v>
      </c>
      <c r="H956" s="17">
        <v>0</v>
      </c>
    </row>
    <row r="957" spans="1:8" ht="13.5" x14ac:dyDescent="0.25">
      <c r="A957" s="12"/>
      <c r="B957" s="11">
        <v>43396</v>
      </c>
      <c r="C957" s="2">
        <v>41</v>
      </c>
      <c r="D957" s="2">
        <v>25.818999999999999</v>
      </c>
      <c r="E957" s="2">
        <v>0</v>
      </c>
      <c r="F957" s="2">
        <v>0</v>
      </c>
      <c r="G957" s="2">
        <v>0</v>
      </c>
      <c r="H957" s="17">
        <v>0</v>
      </c>
    </row>
    <row r="958" spans="1:8" ht="13.5" x14ac:dyDescent="0.25">
      <c r="A958" s="12"/>
      <c r="B958" s="11">
        <v>43397</v>
      </c>
      <c r="C958" s="2">
        <v>41</v>
      </c>
      <c r="D958" s="2">
        <v>25.818999999999999</v>
      </c>
      <c r="E958" s="2">
        <v>0</v>
      </c>
      <c r="F958" s="2">
        <v>0</v>
      </c>
      <c r="G958" s="2">
        <v>0</v>
      </c>
      <c r="H958" s="17">
        <v>0</v>
      </c>
    </row>
    <row r="959" spans="1:8" ht="13.5" x14ac:dyDescent="0.25">
      <c r="A959" s="12"/>
      <c r="B959" s="11">
        <v>43398</v>
      </c>
      <c r="C959" s="2">
        <v>41</v>
      </c>
      <c r="D959" s="2">
        <v>25.818999999999999</v>
      </c>
      <c r="E959" s="2">
        <v>0</v>
      </c>
      <c r="F959" s="2">
        <v>0</v>
      </c>
      <c r="G959" s="2">
        <v>0</v>
      </c>
      <c r="H959" s="17">
        <v>0</v>
      </c>
    </row>
    <row r="960" spans="1:8" ht="13.5" x14ac:dyDescent="0.25">
      <c r="A960" s="12"/>
      <c r="B960" s="11">
        <v>43399</v>
      </c>
      <c r="C960" s="2">
        <v>41</v>
      </c>
      <c r="D960" s="2">
        <v>25.818999999999999</v>
      </c>
      <c r="E960" s="2">
        <v>0</v>
      </c>
      <c r="F960" s="2">
        <v>0</v>
      </c>
      <c r="G960" s="2">
        <v>0</v>
      </c>
      <c r="H960" s="17">
        <v>0</v>
      </c>
    </row>
    <row r="961" spans="1:8" ht="13.5" x14ac:dyDescent="0.25">
      <c r="A961" s="12"/>
      <c r="B961" s="11">
        <v>43402</v>
      </c>
      <c r="C961" s="2">
        <v>41</v>
      </c>
      <c r="D961" s="2">
        <v>25.818999999999999</v>
      </c>
      <c r="E961" s="2">
        <v>0</v>
      </c>
      <c r="F961" s="2">
        <v>0</v>
      </c>
      <c r="G961" s="2">
        <v>0</v>
      </c>
      <c r="H961" s="17">
        <v>0</v>
      </c>
    </row>
    <row r="962" spans="1:8" ht="13.5" x14ac:dyDescent="0.25">
      <c r="A962" s="12"/>
      <c r="B962" s="11">
        <v>43403</v>
      </c>
      <c r="C962" s="2">
        <v>41</v>
      </c>
      <c r="D962" s="2">
        <v>25.818999999999999</v>
      </c>
      <c r="E962" s="2">
        <v>0</v>
      </c>
      <c r="F962" s="2">
        <v>0</v>
      </c>
      <c r="G962" s="2">
        <v>0</v>
      </c>
      <c r="H962" s="17">
        <v>0</v>
      </c>
    </row>
    <row r="963" spans="1:8" ht="13.5" x14ac:dyDescent="0.25">
      <c r="A963" s="12"/>
      <c r="B963" s="11">
        <v>43404</v>
      </c>
      <c r="C963" s="2">
        <v>41</v>
      </c>
      <c r="D963" s="2">
        <v>25.818999999999999</v>
      </c>
      <c r="E963" s="2">
        <v>0</v>
      </c>
      <c r="F963" s="2">
        <v>0</v>
      </c>
      <c r="G963" s="2">
        <v>0</v>
      </c>
      <c r="H963" s="17">
        <v>0</v>
      </c>
    </row>
    <row r="964" spans="1:8" ht="13.5" x14ac:dyDescent="0.25">
      <c r="A964" s="12"/>
      <c r="B964" s="11">
        <v>43405</v>
      </c>
      <c r="C964" s="2">
        <v>41</v>
      </c>
      <c r="D964" s="2">
        <v>25.818999999999999</v>
      </c>
      <c r="E964" s="2">
        <v>0</v>
      </c>
      <c r="F964" s="2">
        <v>0</v>
      </c>
      <c r="G964" s="2">
        <v>0</v>
      </c>
      <c r="H964" s="17">
        <v>0</v>
      </c>
    </row>
    <row r="965" spans="1:8" ht="13.5" x14ac:dyDescent="0.25">
      <c r="A965" s="12"/>
      <c r="B965" s="11">
        <v>43406</v>
      </c>
      <c r="C965" s="2">
        <v>41</v>
      </c>
      <c r="D965" s="2">
        <v>25.818999999999999</v>
      </c>
      <c r="E965" s="2">
        <v>0</v>
      </c>
      <c r="F965" s="2">
        <v>0</v>
      </c>
      <c r="G965" s="2">
        <v>0</v>
      </c>
      <c r="H965" s="17">
        <v>0</v>
      </c>
    </row>
    <row r="966" spans="1:8" ht="13.5" x14ac:dyDescent="0.25">
      <c r="A966" s="12"/>
      <c r="B966" s="11">
        <v>43409</v>
      </c>
      <c r="C966" s="2">
        <v>41</v>
      </c>
      <c r="D966" s="2">
        <v>25.818999999999999</v>
      </c>
      <c r="E966" s="2">
        <v>0</v>
      </c>
      <c r="F966" s="2">
        <v>0</v>
      </c>
      <c r="G966" s="2">
        <v>0</v>
      </c>
      <c r="H966" s="17">
        <v>0</v>
      </c>
    </row>
    <row r="967" spans="1:8" ht="13.5" x14ac:dyDescent="0.25">
      <c r="A967" s="12"/>
      <c r="B967" s="11">
        <v>43410</v>
      </c>
      <c r="C967" s="2">
        <v>41</v>
      </c>
      <c r="D967" s="2">
        <v>25.818999999999999</v>
      </c>
      <c r="E967" s="2">
        <v>0</v>
      </c>
      <c r="F967" s="2">
        <v>0</v>
      </c>
      <c r="G967" s="2">
        <v>0</v>
      </c>
      <c r="H967" s="17">
        <v>0</v>
      </c>
    </row>
    <row r="968" spans="1:8" ht="13.5" x14ac:dyDescent="0.25">
      <c r="A968" s="12"/>
      <c r="B968" s="11">
        <v>43411</v>
      </c>
      <c r="C968" s="2">
        <v>41</v>
      </c>
      <c r="D968" s="2">
        <v>25.818999999999999</v>
      </c>
      <c r="E968" s="2">
        <v>0</v>
      </c>
      <c r="F968" s="2">
        <v>0</v>
      </c>
      <c r="G968" s="2">
        <v>0</v>
      </c>
      <c r="H968" s="17">
        <v>0</v>
      </c>
    </row>
    <row r="969" spans="1:8" ht="13.5" x14ac:dyDescent="0.25">
      <c r="A969" s="12"/>
      <c r="B969" s="11">
        <v>43412</v>
      </c>
      <c r="C969" s="2">
        <v>41</v>
      </c>
      <c r="D969" s="2">
        <v>25.818999999999999</v>
      </c>
      <c r="E969" s="2">
        <v>0</v>
      </c>
      <c r="F969" s="2">
        <v>0</v>
      </c>
      <c r="G969" s="2">
        <v>0</v>
      </c>
      <c r="H969" s="17">
        <v>0</v>
      </c>
    </row>
    <row r="970" spans="1:8" ht="13.5" x14ac:dyDescent="0.25">
      <c r="A970" s="12"/>
      <c r="B970" s="11">
        <v>43413</v>
      </c>
      <c r="C970" s="2">
        <v>41</v>
      </c>
      <c r="D970" s="2">
        <v>25.818999999999999</v>
      </c>
      <c r="E970" s="2">
        <v>0</v>
      </c>
      <c r="F970" s="2">
        <v>0</v>
      </c>
      <c r="G970" s="2">
        <v>0</v>
      </c>
      <c r="H970" s="17">
        <v>0</v>
      </c>
    </row>
    <row r="971" spans="1:8" ht="13.5" x14ac:dyDescent="0.25">
      <c r="A971" s="12"/>
      <c r="B971" s="11">
        <v>43416</v>
      </c>
      <c r="C971" s="2">
        <v>41</v>
      </c>
      <c r="D971" s="2">
        <v>25.818999999999999</v>
      </c>
      <c r="E971" s="2">
        <v>0</v>
      </c>
      <c r="F971" s="2">
        <v>0</v>
      </c>
      <c r="G971" s="2">
        <v>0</v>
      </c>
      <c r="H971" s="17">
        <v>0</v>
      </c>
    </row>
    <row r="972" spans="1:8" ht="13.5" x14ac:dyDescent="0.25">
      <c r="A972" s="12"/>
      <c r="B972" s="11">
        <v>43417</v>
      </c>
      <c r="C972" s="2">
        <v>41</v>
      </c>
      <c r="D972" s="2">
        <v>25.818999999999999</v>
      </c>
      <c r="E972" s="2">
        <v>0</v>
      </c>
      <c r="F972" s="2">
        <v>0</v>
      </c>
      <c r="G972" s="2">
        <v>0</v>
      </c>
      <c r="H972" s="17">
        <v>0</v>
      </c>
    </row>
    <row r="973" spans="1:8" ht="13.5" x14ac:dyDescent="0.25">
      <c r="A973" s="12"/>
      <c r="B973" s="11">
        <v>43418</v>
      </c>
      <c r="C973" s="2">
        <v>41</v>
      </c>
      <c r="D973" s="2">
        <v>25.818999999999999</v>
      </c>
      <c r="E973" s="2">
        <v>0</v>
      </c>
      <c r="F973" s="2">
        <v>0</v>
      </c>
      <c r="G973" s="2">
        <v>0</v>
      </c>
      <c r="H973" s="17">
        <v>0</v>
      </c>
    </row>
    <row r="974" spans="1:8" ht="13.5" x14ac:dyDescent="0.25">
      <c r="A974" s="12"/>
      <c r="B974" s="11">
        <v>43419</v>
      </c>
      <c r="C974" s="2">
        <v>41</v>
      </c>
      <c r="D974" s="2">
        <v>25.818999999999999</v>
      </c>
      <c r="E974" s="2">
        <v>0</v>
      </c>
      <c r="F974" s="2">
        <v>0</v>
      </c>
      <c r="G974" s="2">
        <v>0</v>
      </c>
      <c r="H974" s="17">
        <v>0</v>
      </c>
    </row>
    <row r="975" spans="1:8" ht="13.5" x14ac:dyDescent="0.25">
      <c r="A975" s="12"/>
      <c r="B975" s="11">
        <v>43420</v>
      </c>
      <c r="C975" s="2">
        <v>41</v>
      </c>
      <c r="D975" s="2">
        <v>25.818999999999999</v>
      </c>
      <c r="E975" s="2">
        <v>0</v>
      </c>
      <c r="F975" s="2">
        <v>0</v>
      </c>
      <c r="G975" s="2">
        <v>0</v>
      </c>
      <c r="H975" s="17">
        <v>0</v>
      </c>
    </row>
    <row r="976" spans="1:8" ht="13.5" x14ac:dyDescent="0.25">
      <c r="A976" s="12"/>
      <c r="B976" s="11">
        <v>43423</v>
      </c>
      <c r="C976" s="2">
        <v>41</v>
      </c>
      <c r="D976" s="2">
        <v>25.818999999999999</v>
      </c>
      <c r="E976" s="2">
        <v>0</v>
      </c>
      <c r="F976" s="2">
        <v>0</v>
      </c>
      <c r="G976" s="2">
        <v>0</v>
      </c>
      <c r="H976" s="17">
        <v>0</v>
      </c>
    </row>
    <row r="977" spans="1:8" ht="13.5" x14ac:dyDescent="0.25">
      <c r="A977" s="12"/>
      <c r="B977" s="11">
        <v>43425</v>
      </c>
      <c r="C977" s="2">
        <v>41</v>
      </c>
      <c r="D977" s="2">
        <v>25.818999999999999</v>
      </c>
      <c r="E977" s="2">
        <v>0</v>
      </c>
      <c r="F977" s="2">
        <v>0</v>
      </c>
      <c r="G977" s="2">
        <v>0</v>
      </c>
      <c r="H977" s="17">
        <v>0</v>
      </c>
    </row>
    <row r="978" spans="1:8" ht="13.5" x14ac:dyDescent="0.25">
      <c r="A978" s="12"/>
      <c r="B978" s="11">
        <v>43426</v>
      </c>
      <c r="C978" s="2">
        <v>41</v>
      </c>
      <c r="D978" s="2">
        <v>25.818999999999999</v>
      </c>
      <c r="E978" s="2">
        <v>0</v>
      </c>
      <c r="F978" s="2">
        <v>0</v>
      </c>
      <c r="G978" s="2">
        <v>0</v>
      </c>
      <c r="H978" s="17">
        <v>0</v>
      </c>
    </row>
    <row r="979" spans="1:8" ht="13.5" x14ac:dyDescent="0.25">
      <c r="A979" s="12"/>
      <c r="B979" s="11">
        <v>43427</v>
      </c>
      <c r="C979" s="2">
        <v>41</v>
      </c>
      <c r="D979" s="2">
        <v>25.818999999999999</v>
      </c>
      <c r="E979" s="2">
        <v>0</v>
      </c>
      <c r="F979" s="2">
        <v>0</v>
      </c>
      <c r="G979" s="2">
        <v>0</v>
      </c>
      <c r="H979" s="17">
        <v>0</v>
      </c>
    </row>
    <row r="980" spans="1:8" ht="13.5" x14ac:dyDescent="0.25">
      <c r="A980" s="12"/>
      <c r="B980" s="11">
        <v>43430</v>
      </c>
      <c r="C980" s="2">
        <v>41</v>
      </c>
      <c r="D980" s="2">
        <v>25.818999999999999</v>
      </c>
      <c r="E980" s="2">
        <v>0</v>
      </c>
      <c r="F980" s="2">
        <v>0</v>
      </c>
      <c r="G980" s="2">
        <v>0</v>
      </c>
      <c r="H980" s="17">
        <v>0</v>
      </c>
    </row>
    <row r="981" spans="1:8" ht="13.5" x14ac:dyDescent="0.25">
      <c r="A981" s="12"/>
      <c r="B981" s="11">
        <v>43431</v>
      </c>
      <c r="C981" s="2">
        <v>41</v>
      </c>
      <c r="D981" s="2">
        <v>25.818999999999999</v>
      </c>
      <c r="E981" s="2">
        <v>0</v>
      </c>
      <c r="F981" s="2">
        <v>0</v>
      </c>
      <c r="G981" s="2">
        <v>0</v>
      </c>
      <c r="H981" s="17">
        <v>0</v>
      </c>
    </row>
    <row r="982" spans="1:8" ht="13.5" x14ac:dyDescent="0.25">
      <c r="A982" s="12"/>
      <c r="B982" s="11">
        <v>43432</v>
      </c>
      <c r="C982" s="2">
        <v>41</v>
      </c>
      <c r="D982" s="2">
        <v>25.818999999999999</v>
      </c>
      <c r="E982" s="2">
        <v>0</v>
      </c>
      <c r="F982" s="2">
        <v>0</v>
      </c>
      <c r="G982" s="2">
        <v>0</v>
      </c>
      <c r="H982" s="17">
        <v>0</v>
      </c>
    </row>
    <row r="983" spans="1:8" ht="13.5" x14ac:dyDescent="0.25">
      <c r="A983" s="12"/>
      <c r="B983" s="11">
        <v>43433</v>
      </c>
      <c r="C983" s="2">
        <v>41</v>
      </c>
      <c r="D983" s="2">
        <v>25.818999999999999</v>
      </c>
      <c r="E983" s="2">
        <v>0</v>
      </c>
      <c r="F983" s="2">
        <v>0</v>
      </c>
      <c r="G983" s="2">
        <v>0</v>
      </c>
      <c r="H983" s="17">
        <v>0</v>
      </c>
    </row>
    <row r="984" spans="1:8" ht="13.5" x14ac:dyDescent="0.25">
      <c r="A984" s="12"/>
      <c r="B984" s="11">
        <v>43434</v>
      </c>
      <c r="C984" s="2">
        <v>41</v>
      </c>
      <c r="D984" s="2">
        <v>25.818999999999999</v>
      </c>
      <c r="E984" s="2">
        <v>0</v>
      </c>
      <c r="F984" s="2">
        <v>0</v>
      </c>
      <c r="G984" s="2">
        <v>0</v>
      </c>
      <c r="H984" s="17">
        <v>0</v>
      </c>
    </row>
    <row r="985" spans="1:8" ht="13.5" x14ac:dyDescent="0.25">
      <c r="A985" s="12"/>
      <c r="B985" s="11">
        <v>43437</v>
      </c>
      <c r="C985" s="2">
        <v>41</v>
      </c>
      <c r="D985" s="2">
        <v>25.818999999999999</v>
      </c>
      <c r="E985" s="2">
        <v>0</v>
      </c>
      <c r="F985" s="2">
        <v>0</v>
      </c>
      <c r="G985" s="2">
        <v>0</v>
      </c>
      <c r="H985" s="17">
        <v>0</v>
      </c>
    </row>
    <row r="986" spans="1:8" ht="13.5" x14ac:dyDescent="0.25">
      <c r="A986" s="12"/>
      <c r="B986" s="11">
        <v>43438</v>
      </c>
      <c r="C986" s="2">
        <v>41</v>
      </c>
      <c r="D986" s="2">
        <v>25.818999999999999</v>
      </c>
      <c r="E986" s="2">
        <v>0</v>
      </c>
      <c r="F986" s="2">
        <v>0</v>
      </c>
      <c r="G986" s="2">
        <v>0</v>
      </c>
      <c r="H986" s="17">
        <v>0</v>
      </c>
    </row>
    <row r="987" spans="1:8" ht="13.5" x14ac:dyDescent="0.25">
      <c r="A987" s="12"/>
      <c r="B987" s="11">
        <v>43439</v>
      </c>
      <c r="C987" s="2">
        <v>41</v>
      </c>
      <c r="D987" s="2">
        <v>25.818999999999999</v>
      </c>
      <c r="E987" s="2">
        <v>0</v>
      </c>
      <c r="F987" s="2">
        <v>0</v>
      </c>
      <c r="G987" s="2">
        <v>0</v>
      </c>
      <c r="H987" s="17">
        <v>0</v>
      </c>
    </row>
    <row r="988" spans="1:8" ht="13.5" x14ac:dyDescent="0.25">
      <c r="A988" s="12"/>
      <c r="B988" s="11">
        <v>43440</v>
      </c>
      <c r="C988" s="2">
        <v>41</v>
      </c>
      <c r="D988" s="2">
        <v>25.818999999999999</v>
      </c>
      <c r="E988" s="2">
        <v>0</v>
      </c>
      <c r="F988" s="2">
        <v>0</v>
      </c>
      <c r="G988" s="2">
        <v>0</v>
      </c>
      <c r="H988" s="17">
        <v>0</v>
      </c>
    </row>
    <row r="989" spans="1:8" ht="13.5" x14ac:dyDescent="0.25">
      <c r="A989" s="12"/>
      <c r="B989" s="11">
        <v>43441</v>
      </c>
      <c r="C989" s="2">
        <v>41</v>
      </c>
      <c r="D989" s="2">
        <v>25.818999999999999</v>
      </c>
      <c r="E989" s="2">
        <v>25.818999999999999</v>
      </c>
      <c r="F989" s="2">
        <v>1</v>
      </c>
      <c r="G989" s="2">
        <v>25.818999999999999</v>
      </c>
      <c r="H989" s="17">
        <v>0</v>
      </c>
    </row>
    <row r="990" spans="1:8" ht="13.5" x14ac:dyDescent="0.25">
      <c r="A990" s="12"/>
      <c r="B990" s="11">
        <v>43444</v>
      </c>
      <c r="C990" s="2">
        <v>41</v>
      </c>
      <c r="D990" s="2">
        <v>25.818999999999999</v>
      </c>
      <c r="E990" s="2">
        <v>0</v>
      </c>
      <c r="F990" s="2">
        <v>0</v>
      </c>
      <c r="G990" s="2">
        <v>0</v>
      </c>
      <c r="H990" s="17">
        <v>0</v>
      </c>
    </row>
    <row r="991" spans="1:8" ht="13.5" x14ac:dyDescent="0.25">
      <c r="A991" s="12"/>
      <c r="B991" s="11">
        <v>43445</v>
      </c>
      <c r="C991" s="2">
        <v>42.23</v>
      </c>
      <c r="D991" s="2">
        <v>26.594000000000001</v>
      </c>
      <c r="E991" s="2">
        <v>0</v>
      </c>
      <c r="F991" s="2">
        <v>0</v>
      </c>
      <c r="G991" s="2">
        <v>0</v>
      </c>
      <c r="H991" s="17">
        <v>3.001665440179721E-2</v>
      </c>
    </row>
    <row r="992" spans="1:8" ht="13.5" x14ac:dyDescent="0.25">
      <c r="A992" s="12"/>
      <c r="B992" s="11">
        <v>43446</v>
      </c>
      <c r="C992" s="2">
        <v>44.13</v>
      </c>
      <c r="D992" s="2">
        <v>27.79</v>
      </c>
      <c r="E992" s="2">
        <v>0</v>
      </c>
      <c r="F992" s="2">
        <v>0</v>
      </c>
      <c r="G992" s="2">
        <v>0</v>
      </c>
      <c r="H992" s="17">
        <v>4.4972550199292992E-2</v>
      </c>
    </row>
    <row r="993" spans="1:8" ht="13.5" x14ac:dyDescent="0.25">
      <c r="A993" s="12"/>
      <c r="B993" s="11">
        <v>43447</v>
      </c>
      <c r="C993" s="2">
        <v>46.11</v>
      </c>
      <c r="D993" s="2">
        <v>29.036999999999999</v>
      </c>
      <c r="E993" s="2">
        <v>0</v>
      </c>
      <c r="F993" s="2">
        <v>0</v>
      </c>
      <c r="G993" s="2">
        <v>0</v>
      </c>
      <c r="H993" s="17">
        <v>4.4872256207268799E-2</v>
      </c>
    </row>
    <row r="994" spans="1:8" ht="13.5" x14ac:dyDescent="0.25">
      <c r="A994" s="12"/>
      <c r="B994" s="11">
        <v>43448</v>
      </c>
      <c r="C994" s="2">
        <v>46.11</v>
      </c>
      <c r="D994" s="2">
        <v>29.036999999999999</v>
      </c>
      <c r="E994" s="2">
        <v>0</v>
      </c>
      <c r="F994" s="2">
        <v>0</v>
      </c>
      <c r="G994" s="2">
        <v>0</v>
      </c>
      <c r="H994" s="17">
        <v>0</v>
      </c>
    </row>
    <row r="995" spans="1:8" ht="13.5" x14ac:dyDescent="0.25">
      <c r="A995" s="12"/>
      <c r="B995" s="11">
        <v>43451</v>
      </c>
      <c r="C995" s="2">
        <v>46.11</v>
      </c>
      <c r="D995" s="2">
        <v>29.036999999999999</v>
      </c>
      <c r="E995" s="2">
        <v>0</v>
      </c>
      <c r="F995" s="2">
        <v>0</v>
      </c>
      <c r="G995" s="2">
        <v>0</v>
      </c>
      <c r="H995" s="17">
        <v>0</v>
      </c>
    </row>
    <row r="996" spans="1:8" ht="13.5" x14ac:dyDescent="0.25">
      <c r="A996" s="12"/>
      <c r="B996" s="11">
        <v>43452</v>
      </c>
      <c r="C996" s="2">
        <v>46.11</v>
      </c>
      <c r="D996" s="2">
        <v>29.036999999999999</v>
      </c>
      <c r="E996" s="2">
        <v>0</v>
      </c>
      <c r="F996" s="2">
        <v>0</v>
      </c>
      <c r="G996" s="2">
        <v>0</v>
      </c>
      <c r="H996" s="17">
        <v>0</v>
      </c>
    </row>
    <row r="997" spans="1:8" ht="13.5" x14ac:dyDescent="0.25">
      <c r="A997" s="12"/>
      <c r="B997" s="11">
        <v>43453</v>
      </c>
      <c r="C997" s="2">
        <v>46.11</v>
      </c>
      <c r="D997" s="2">
        <v>29.036999999999999</v>
      </c>
      <c r="E997" s="2">
        <v>0</v>
      </c>
      <c r="F997" s="2">
        <v>0</v>
      </c>
      <c r="G997" s="2">
        <v>0</v>
      </c>
      <c r="H997" s="17">
        <v>0</v>
      </c>
    </row>
    <row r="998" spans="1:8" ht="13.5" x14ac:dyDescent="0.25">
      <c r="A998" s="12"/>
      <c r="B998" s="11">
        <v>43454</v>
      </c>
      <c r="C998" s="2">
        <v>46.11</v>
      </c>
      <c r="D998" s="2">
        <v>29.036999999999999</v>
      </c>
      <c r="E998" s="2">
        <v>0</v>
      </c>
      <c r="F998" s="2">
        <v>0</v>
      </c>
      <c r="G998" s="2">
        <v>0</v>
      </c>
      <c r="H998" s="17">
        <v>0</v>
      </c>
    </row>
    <row r="999" spans="1:8" ht="13.5" x14ac:dyDescent="0.25">
      <c r="A999" s="12"/>
      <c r="B999" s="11">
        <v>43455</v>
      </c>
      <c r="C999" s="2">
        <v>46.11</v>
      </c>
      <c r="D999" s="2">
        <v>29.036999999999999</v>
      </c>
      <c r="E999" s="2">
        <v>29.036999999999999</v>
      </c>
      <c r="F999" s="2">
        <v>1</v>
      </c>
      <c r="G999" s="2">
        <v>29.036999999999999</v>
      </c>
      <c r="H999" s="17">
        <v>0</v>
      </c>
    </row>
    <row r="1000" spans="1:8" ht="13.5" x14ac:dyDescent="0.25">
      <c r="A1000" s="12"/>
      <c r="B1000" s="11">
        <v>43458</v>
      </c>
      <c r="C1000" s="2">
        <v>46.11</v>
      </c>
      <c r="D1000" s="2">
        <v>29.036999999999999</v>
      </c>
      <c r="E1000" s="2">
        <v>0</v>
      </c>
      <c r="F1000" s="2">
        <v>0</v>
      </c>
      <c r="G1000" s="2">
        <v>0</v>
      </c>
      <c r="H1000" s="17">
        <v>0</v>
      </c>
    </row>
    <row r="1001" spans="1:8" ht="13.5" x14ac:dyDescent="0.25">
      <c r="A1001" s="12"/>
      <c r="B1001" s="11">
        <v>43459</v>
      </c>
      <c r="C1001" s="2">
        <v>46.11</v>
      </c>
      <c r="D1001" s="2">
        <v>29.036999999999999</v>
      </c>
      <c r="E1001" s="2">
        <v>0</v>
      </c>
      <c r="F1001" s="2">
        <v>0</v>
      </c>
      <c r="G1001" s="2">
        <v>0</v>
      </c>
      <c r="H1001" s="17">
        <v>0</v>
      </c>
    </row>
    <row r="1002" spans="1:8" ht="13.5" x14ac:dyDescent="0.25">
      <c r="A1002" s="12"/>
      <c r="B1002" s="11">
        <v>43460</v>
      </c>
      <c r="C1002" s="2">
        <v>46.11</v>
      </c>
      <c r="D1002" s="2">
        <v>29.036999999999999</v>
      </c>
      <c r="E1002" s="2">
        <v>0</v>
      </c>
      <c r="F1002" s="2">
        <v>0</v>
      </c>
      <c r="G1002" s="2">
        <v>0</v>
      </c>
      <c r="H1002" s="17">
        <v>0</v>
      </c>
    </row>
    <row r="1003" spans="1:8" ht="13.5" x14ac:dyDescent="0.25">
      <c r="A1003" s="12"/>
      <c r="B1003" s="11">
        <v>43461</v>
      </c>
      <c r="C1003" s="2">
        <v>46.11</v>
      </c>
      <c r="D1003" s="2">
        <v>29.036999999999999</v>
      </c>
      <c r="E1003" s="2">
        <v>0</v>
      </c>
      <c r="F1003" s="2">
        <v>0</v>
      </c>
      <c r="G1003" s="2">
        <v>0</v>
      </c>
      <c r="H1003" s="17">
        <v>0</v>
      </c>
    </row>
    <row r="1004" spans="1:8" ht="13.5" x14ac:dyDescent="0.25">
      <c r="A1004" s="12"/>
      <c r="B1004" s="11">
        <v>43462</v>
      </c>
      <c r="C1004" s="2">
        <v>46.11</v>
      </c>
      <c r="D1004" s="2">
        <v>29.036999999999999</v>
      </c>
      <c r="E1004" s="2">
        <v>0</v>
      </c>
      <c r="F1004" s="2">
        <v>0</v>
      </c>
      <c r="G1004" s="2">
        <v>0</v>
      </c>
      <c r="H1004" s="17">
        <v>0</v>
      </c>
    </row>
    <row r="1005" spans="1:8" ht="13.5" x14ac:dyDescent="0.25">
      <c r="A1005" s="12"/>
      <c r="B1005" s="11">
        <v>43465</v>
      </c>
      <c r="C1005" s="2">
        <v>46.11</v>
      </c>
      <c r="D1005" s="2">
        <v>29.036999999999999</v>
      </c>
      <c r="E1005" s="2">
        <v>0</v>
      </c>
      <c r="F1005" s="2">
        <v>0</v>
      </c>
      <c r="G1005" s="2">
        <v>0</v>
      </c>
      <c r="H1005" s="17">
        <v>0</v>
      </c>
    </row>
    <row r="1006" spans="1:8" ht="13.5" x14ac:dyDescent="0.25">
      <c r="A1006" s="12"/>
      <c r="B1006" s="11">
        <v>43467</v>
      </c>
      <c r="C1006" s="2">
        <v>46.11</v>
      </c>
      <c r="D1006" s="2">
        <v>29.036999999999999</v>
      </c>
      <c r="E1006" s="2">
        <v>0</v>
      </c>
      <c r="F1006" s="2">
        <v>0</v>
      </c>
      <c r="G1006" s="2">
        <v>0</v>
      </c>
      <c r="H1006" s="17">
        <v>0</v>
      </c>
    </row>
    <row r="1007" spans="1:8" ht="13.5" x14ac:dyDescent="0.25">
      <c r="A1007" s="12"/>
      <c r="B1007" s="11">
        <v>43468</v>
      </c>
      <c r="C1007" s="2">
        <v>46.11</v>
      </c>
      <c r="D1007" s="2">
        <v>29.036999999999999</v>
      </c>
      <c r="E1007" s="2">
        <v>0</v>
      </c>
      <c r="F1007" s="2">
        <v>0</v>
      </c>
      <c r="G1007" s="2">
        <v>0</v>
      </c>
      <c r="H1007" s="17">
        <v>0</v>
      </c>
    </row>
    <row r="1008" spans="1:8" ht="13.5" x14ac:dyDescent="0.25">
      <c r="A1008" s="12"/>
      <c r="B1008" s="11">
        <v>43469</v>
      </c>
      <c r="C1008" s="2">
        <v>46.11</v>
      </c>
      <c r="D1008" s="2">
        <v>29.036999999999999</v>
      </c>
      <c r="E1008" s="2">
        <v>0</v>
      </c>
      <c r="F1008" s="2">
        <v>0</v>
      </c>
      <c r="G1008" s="2">
        <v>0</v>
      </c>
      <c r="H1008" s="17">
        <v>0</v>
      </c>
    </row>
    <row r="1009" spans="1:8" ht="13.5" x14ac:dyDescent="0.25">
      <c r="A1009" s="12"/>
      <c r="B1009" s="11">
        <v>43472</v>
      </c>
      <c r="C1009" s="2">
        <v>46.11</v>
      </c>
      <c r="D1009" s="2">
        <v>29.036999999999999</v>
      </c>
      <c r="E1009" s="2">
        <v>0</v>
      </c>
      <c r="F1009" s="2">
        <v>0</v>
      </c>
      <c r="G1009" s="2">
        <v>0</v>
      </c>
      <c r="H1009" s="17">
        <v>0</v>
      </c>
    </row>
    <row r="1010" spans="1:8" ht="13.5" x14ac:dyDescent="0.25">
      <c r="A1010" s="12"/>
      <c r="B1010" s="11">
        <v>43473</v>
      </c>
      <c r="C1010" s="2">
        <v>46.11</v>
      </c>
      <c r="D1010" s="2">
        <v>29.036999999999999</v>
      </c>
      <c r="E1010" s="2">
        <v>0</v>
      </c>
      <c r="F1010" s="2">
        <v>0</v>
      </c>
      <c r="G1010" s="2">
        <v>0</v>
      </c>
      <c r="H1010" s="17">
        <v>0</v>
      </c>
    </row>
    <row r="1011" spans="1:8" ht="13.5" x14ac:dyDescent="0.25">
      <c r="A1011" s="12"/>
      <c r="B1011" s="11">
        <v>43474</v>
      </c>
      <c r="C1011" s="2">
        <v>46.11</v>
      </c>
      <c r="D1011" s="2">
        <v>29.036999999999999</v>
      </c>
      <c r="E1011" s="2">
        <v>0</v>
      </c>
      <c r="F1011" s="2">
        <v>0</v>
      </c>
      <c r="G1011" s="2">
        <v>0</v>
      </c>
      <c r="H1011" s="17">
        <v>0</v>
      </c>
    </row>
    <row r="1012" spans="1:8" ht="13.5" x14ac:dyDescent="0.25">
      <c r="A1012" s="12"/>
      <c r="B1012" s="11">
        <v>43475</v>
      </c>
      <c r="C1012" s="2">
        <v>46.11</v>
      </c>
      <c r="D1012" s="2">
        <v>29.036999999999999</v>
      </c>
      <c r="E1012" s="2">
        <v>0</v>
      </c>
      <c r="F1012" s="2">
        <v>0</v>
      </c>
      <c r="G1012" s="2">
        <v>0</v>
      </c>
      <c r="H1012" s="17">
        <v>0</v>
      </c>
    </row>
    <row r="1013" spans="1:8" ht="13.5" x14ac:dyDescent="0.25">
      <c r="A1013" s="12"/>
      <c r="B1013" s="11">
        <v>43476</v>
      </c>
      <c r="C1013" s="2">
        <v>46.11</v>
      </c>
      <c r="D1013" s="2">
        <v>29.036999999999999</v>
      </c>
      <c r="E1013" s="2">
        <v>0</v>
      </c>
      <c r="F1013" s="2">
        <v>0</v>
      </c>
      <c r="G1013" s="2">
        <v>0</v>
      </c>
      <c r="H1013" s="17">
        <v>0</v>
      </c>
    </row>
    <row r="1014" spans="1:8" ht="13.5" x14ac:dyDescent="0.25">
      <c r="A1014" s="12"/>
      <c r="B1014" s="11">
        <v>43480</v>
      </c>
      <c r="C1014" s="2">
        <v>46.11</v>
      </c>
      <c r="D1014" s="2">
        <v>29.036999999999999</v>
      </c>
      <c r="E1014" s="2">
        <v>0</v>
      </c>
      <c r="F1014" s="2">
        <v>0</v>
      </c>
      <c r="G1014" s="2">
        <v>0</v>
      </c>
      <c r="H1014" s="17">
        <v>0</v>
      </c>
    </row>
    <row r="1015" spans="1:8" ht="13.5" x14ac:dyDescent="0.25">
      <c r="A1015" s="12"/>
      <c r="B1015" s="11">
        <v>43481</v>
      </c>
      <c r="C1015" s="2">
        <v>46.11</v>
      </c>
      <c r="D1015" s="2">
        <v>29.036999999999999</v>
      </c>
      <c r="E1015" s="2">
        <v>0</v>
      </c>
      <c r="F1015" s="2">
        <v>0</v>
      </c>
      <c r="G1015" s="2">
        <v>0</v>
      </c>
      <c r="H1015" s="17">
        <v>0</v>
      </c>
    </row>
    <row r="1016" spans="1:8" ht="13.5" x14ac:dyDescent="0.25">
      <c r="A1016" s="12"/>
      <c r="B1016" s="11">
        <v>43482</v>
      </c>
      <c r="C1016" s="2">
        <v>46.11</v>
      </c>
      <c r="D1016" s="2">
        <v>29.036999999999999</v>
      </c>
      <c r="E1016" s="2">
        <v>0</v>
      </c>
      <c r="F1016" s="2">
        <v>0</v>
      </c>
      <c r="G1016" s="2">
        <v>0</v>
      </c>
      <c r="H1016" s="17">
        <v>0</v>
      </c>
    </row>
    <row r="1017" spans="1:8" ht="13.5" x14ac:dyDescent="0.25">
      <c r="A1017" s="12"/>
      <c r="B1017" s="11">
        <v>43483</v>
      </c>
      <c r="C1017" s="2">
        <v>44.73</v>
      </c>
      <c r="D1017" s="2">
        <v>28.167999999999999</v>
      </c>
      <c r="E1017" s="2">
        <v>28.168000000000003</v>
      </c>
      <c r="F1017" s="2">
        <v>24</v>
      </c>
      <c r="G1017" s="2">
        <v>676.03200000000004</v>
      </c>
      <c r="H1017" s="17">
        <v>-2.9927334090987353E-2</v>
      </c>
    </row>
    <row r="1018" spans="1:8" ht="13.5" x14ac:dyDescent="0.25">
      <c r="A1018" s="12"/>
      <c r="B1018" s="11">
        <v>43486</v>
      </c>
      <c r="C1018" s="2">
        <v>44.73</v>
      </c>
      <c r="D1018" s="2">
        <v>28.167999999999999</v>
      </c>
      <c r="E1018" s="2">
        <v>0</v>
      </c>
      <c r="F1018" s="2">
        <v>0</v>
      </c>
      <c r="G1018" s="2">
        <v>0</v>
      </c>
      <c r="H1018" s="17">
        <v>0</v>
      </c>
    </row>
    <row r="1019" spans="1:8" ht="13.5" x14ac:dyDescent="0.25">
      <c r="A1019" s="12"/>
      <c r="B1019" s="11">
        <v>43487</v>
      </c>
      <c r="C1019" s="2">
        <v>44.73</v>
      </c>
      <c r="D1019" s="2">
        <v>28.167999999999999</v>
      </c>
      <c r="E1019" s="2">
        <v>0</v>
      </c>
      <c r="F1019" s="2">
        <v>0</v>
      </c>
      <c r="G1019" s="2">
        <v>0</v>
      </c>
      <c r="H1019" s="17">
        <v>0</v>
      </c>
    </row>
    <row r="1020" spans="1:8" ht="13.5" x14ac:dyDescent="0.25">
      <c r="A1020" s="12"/>
      <c r="B1020" s="11">
        <v>43488</v>
      </c>
      <c r="C1020" s="2">
        <v>44.73</v>
      </c>
      <c r="D1020" s="2">
        <v>28.167999999999999</v>
      </c>
      <c r="E1020" s="2">
        <v>0</v>
      </c>
      <c r="F1020" s="2">
        <v>0</v>
      </c>
      <c r="G1020" s="2">
        <v>0</v>
      </c>
      <c r="H1020" s="17">
        <v>0</v>
      </c>
    </row>
    <row r="1021" spans="1:8" ht="13.5" x14ac:dyDescent="0.25">
      <c r="A1021" s="12"/>
      <c r="B1021" s="11">
        <v>43489</v>
      </c>
      <c r="C1021" s="2">
        <v>44.73</v>
      </c>
      <c r="D1021" s="2">
        <v>28.167999999999999</v>
      </c>
      <c r="E1021" s="2">
        <v>0</v>
      </c>
      <c r="F1021" s="2">
        <v>0</v>
      </c>
      <c r="G1021" s="2">
        <v>0</v>
      </c>
      <c r="H1021" s="17">
        <v>0</v>
      </c>
    </row>
    <row r="1022" spans="1:8" ht="13.5" x14ac:dyDescent="0.25">
      <c r="A1022" s="12"/>
      <c r="B1022" s="11">
        <v>43490</v>
      </c>
      <c r="C1022" s="2">
        <v>44.73</v>
      </c>
      <c r="D1022" s="2">
        <v>28.167999999999999</v>
      </c>
      <c r="E1022" s="2">
        <v>0</v>
      </c>
      <c r="F1022" s="2">
        <v>0</v>
      </c>
      <c r="G1022" s="2">
        <v>0</v>
      </c>
      <c r="H1022" s="17">
        <v>0</v>
      </c>
    </row>
    <row r="1023" spans="1:8" ht="13.5" x14ac:dyDescent="0.25">
      <c r="A1023" s="12"/>
      <c r="B1023" s="11">
        <v>43493</v>
      </c>
      <c r="C1023" s="2">
        <v>44.73</v>
      </c>
      <c r="D1023" s="2">
        <v>28.167999999999999</v>
      </c>
      <c r="E1023" s="2">
        <v>0</v>
      </c>
      <c r="F1023" s="2">
        <v>0</v>
      </c>
      <c r="G1023" s="2">
        <v>0</v>
      </c>
      <c r="H1023" s="17">
        <v>0</v>
      </c>
    </row>
    <row r="1024" spans="1:8" ht="13.5" x14ac:dyDescent="0.25">
      <c r="A1024" s="12"/>
      <c r="B1024" s="11">
        <v>43494</v>
      </c>
      <c r="C1024" s="2">
        <v>44.73</v>
      </c>
      <c r="D1024" s="2">
        <v>28.167999999999999</v>
      </c>
      <c r="E1024" s="2">
        <v>0</v>
      </c>
      <c r="F1024" s="2">
        <v>0</v>
      </c>
      <c r="G1024" s="2">
        <v>0</v>
      </c>
      <c r="H1024" s="17">
        <v>0</v>
      </c>
    </row>
    <row r="1025" spans="1:8" ht="13.5" x14ac:dyDescent="0.25">
      <c r="A1025" s="12"/>
      <c r="B1025" s="11">
        <v>43495</v>
      </c>
      <c r="C1025" s="2">
        <v>44.73</v>
      </c>
      <c r="D1025" s="2">
        <v>28.167999999999999</v>
      </c>
      <c r="E1025" s="2">
        <v>0</v>
      </c>
      <c r="F1025" s="2">
        <v>0</v>
      </c>
      <c r="G1025" s="2">
        <v>0</v>
      </c>
      <c r="H1025" s="17">
        <v>0</v>
      </c>
    </row>
    <row r="1026" spans="1:8" ht="13.5" x14ac:dyDescent="0.25">
      <c r="A1026" s="12"/>
      <c r="B1026" s="11">
        <v>43496</v>
      </c>
      <c r="C1026" s="2">
        <v>44.73</v>
      </c>
      <c r="D1026" s="2">
        <v>28.167999999999999</v>
      </c>
      <c r="E1026" s="2">
        <v>0</v>
      </c>
      <c r="F1026" s="2">
        <v>0</v>
      </c>
      <c r="G1026" s="2">
        <v>0</v>
      </c>
      <c r="H1026" s="17">
        <v>0</v>
      </c>
    </row>
    <row r="1027" spans="1:8" ht="13.5" x14ac:dyDescent="0.25">
      <c r="A1027" s="12"/>
      <c r="B1027" s="11">
        <v>43497</v>
      </c>
      <c r="C1027" s="2">
        <v>44.73</v>
      </c>
      <c r="D1027" s="2">
        <v>28.167999999999999</v>
      </c>
      <c r="E1027" s="2">
        <v>0</v>
      </c>
      <c r="F1027" s="2">
        <v>0</v>
      </c>
      <c r="G1027" s="2">
        <v>0</v>
      </c>
      <c r="H1027" s="17">
        <v>0</v>
      </c>
    </row>
    <row r="1028" spans="1:8" ht="13.5" x14ac:dyDescent="0.25">
      <c r="A1028" s="12"/>
      <c r="B1028" s="11">
        <v>43500</v>
      </c>
      <c r="C1028" s="2">
        <v>44.73</v>
      </c>
      <c r="D1028" s="2">
        <v>28.167999999999999</v>
      </c>
      <c r="E1028" s="2">
        <v>0</v>
      </c>
      <c r="F1028" s="2">
        <v>0</v>
      </c>
      <c r="G1028" s="2">
        <v>0</v>
      </c>
      <c r="H1028" s="17">
        <v>0</v>
      </c>
    </row>
    <row r="1029" spans="1:8" ht="13.5" x14ac:dyDescent="0.25">
      <c r="A1029" s="12"/>
      <c r="B1029" s="11">
        <v>43501</v>
      </c>
      <c r="C1029" s="2">
        <v>44.73</v>
      </c>
      <c r="D1029" s="2">
        <v>28.167999999999999</v>
      </c>
      <c r="E1029" s="2">
        <v>0</v>
      </c>
      <c r="F1029" s="2">
        <v>0</v>
      </c>
      <c r="G1029" s="2">
        <v>0</v>
      </c>
      <c r="H1029" s="17">
        <v>0</v>
      </c>
    </row>
    <row r="1030" spans="1:8" ht="13.5" x14ac:dyDescent="0.25">
      <c r="A1030" s="12"/>
      <c r="B1030" s="11">
        <v>43502</v>
      </c>
      <c r="C1030" s="2">
        <v>44.73</v>
      </c>
      <c r="D1030" s="2">
        <v>28.167999999999999</v>
      </c>
      <c r="E1030" s="2">
        <v>0</v>
      </c>
      <c r="F1030" s="2">
        <v>0</v>
      </c>
      <c r="G1030" s="2">
        <v>0</v>
      </c>
      <c r="H1030" s="17">
        <v>0</v>
      </c>
    </row>
    <row r="1031" spans="1:8" ht="13.5" x14ac:dyDescent="0.25">
      <c r="A1031" s="12"/>
      <c r="B1031" s="11">
        <v>43503</v>
      </c>
      <c r="C1031" s="2">
        <v>44.73</v>
      </c>
      <c r="D1031" s="2">
        <v>28.167999999999999</v>
      </c>
      <c r="E1031" s="2">
        <v>0</v>
      </c>
      <c r="F1031" s="2">
        <v>0</v>
      </c>
      <c r="G1031" s="2">
        <v>0</v>
      </c>
      <c r="H1031" s="17">
        <v>0</v>
      </c>
    </row>
    <row r="1032" spans="1:8" ht="13.5" x14ac:dyDescent="0.25">
      <c r="A1032" s="12"/>
      <c r="B1032" s="11">
        <v>43504</v>
      </c>
      <c r="C1032" s="2">
        <v>44.73</v>
      </c>
      <c r="D1032" s="2">
        <v>28.167999999999999</v>
      </c>
      <c r="E1032" s="2">
        <v>0</v>
      </c>
      <c r="F1032" s="2">
        <v>0</v>
      </c>
      <c r="G1032" s="2">
        <v>0</v>
      </c>
      <c r="H1032" s="17">
        <v>0</v>
      </c>
    </row>
    <row r="1033" spans="1:8" ht="13.5" x14ac:dyDescent="0.25">
      <c r="A1033" s="12"/>
      <c r="B1033" s="11">
        <v>43507</v>
      </c>
      <c r="C1033" s="2">
        <v>44.73</v>
      </c>
      <c r="D1033" s="2">
        <v>28.167999999999999</v>
      </c>
      <c r="E1033" s="2">
        <v>0</v>
      </c>
      <c r="F1033" s="2">
        <v>0</v>
      </c>
      <c r="G1033" s="2">
        <v>0</v>
      </c>
      <c r="H1033" s="17">
        <v>0</v>
      </c>
    </row>
    <row r="1034" spans="1:8" ht="13.5" x14ac:dyDescent="0.25">
      <c r="A1034" s="12"/>
      <c r="B1034" s="11">
        <v>43508</v>
      </c>
      <c r="C1034" s="2">
        <v>44.73</v>
      </c>
      <c r="D1034" s="2">
        <v>28.167999999999999</v>
      </c>
      <c r="E1034" s="2">
        <v>0</v>
      </c>
      <c r="F1034" s="2">
        <v>0</v>
      </c>
      <c r="G1034" s="2">
        <v>0</v>
      </c>
      <c r="H1034" s="17">
        <v>0</v>
      </c>
    </row>
    <row r="1035" spans="1:8" ht="13.5" x14ac:dyDescent="0.25">
      <c r="A1035" s="12"/>
      <c r="B1035" s="11">
        <v>43509</v>
      </c>
      <c r="C1035" s="2">
        <v>44.73</v>
      </c>
      <c r="D1035" s="2">
        <v>28.167999999999999</v>
      </c>
      <c r="E1035" s="2">
        <v>0</v>
      </c>
      <c r="F1035" s="2">
        <v>0</v>
      </c>
      <c r="G1035" s="2">
        <v>0</v>
      </c>
      <c r="H1035" s="17">
        <v>0</v>
      </c>
    </row>
    <row r="1036" spans="1:8" ht="13.5" x14ac:dyDescent="0.25">
      <c r="A1036" s="12"/>
      <c r="B1036" s="11">
        <v>43510</v>
      </c>
      <c r="C1036" s="2">
        <v>44.73</v>
      </c>
      <c r="D1036" s="2">
        <v>28.167999999999999</v>
      </c>
      <c r="E1036" s="2">
        <v>0</v>
      </c>
      <c r="F1036" s="2">
        <v>0</v>
      </c>
      <c r="G1036" s="2">
        <v>0</v>
      </c>
      <c r="H1036" s="17">
        <v>0</v>
      </c>
    </row>
    <row r="1037" spans="1:8" ht="13.5" x14ac:dyDescent="0.25">
      <c r="A1037" s="12"/>
      <c r="B1037" s="11">
        <v>43511</v>
      </c>
      <c r="C1037" s="2">
        <v>44.73</v>
      </c>
      <c r="D1037" s="2">
        <v>28.167999999999999</v>
      </c>
      <c r="E1037" s="2">
        <v>0</v>
      </c>
      <c r="F1037" s="2">
        <v>0</v>
      </c>
      <c r="G1037" s="2">
        <v>0</v>
      </c>
      <c r="H1037" s="17">
        <v>0</v>
      </c>
    </row>
    <row r="1038" spans="1:8" ht="13.5" x14ac:dyDescent="0.25">
      <c r="A1038" s="12"/>
      <c r="B1038" s="11">
        <v>43514</v>
      </c>
      <c r="C1038" s="2">
        <v>44.73</v>
      </c>
      <c r="D1038" s="2">
        <v>28.167999999999999</v>
      </c>
      <c r="E1038" s="2">
        <v>0</v>
      </c>
      <c r="F1038" s="2">
        <v>0</v>
      </c>
      <c r="G1038" s="2">
        <v>0</v>
      </c>
      <c r="H1038" s="17">
        <v>0</v>
      </c>
    </row>
    <row r="1039" spans="1:8" ht="13.5" x14ac:dyDescent="0.25">
      <c r="A1039" s="12"/>
      <c r="B1039" s="11">
        <v>43515</v>
      </c>
      <c r="C1039" s="2">
        <v>44.73</v>
      </c>
      <c r="D1039" s="2">
        <v>28.167999999999999</v>
      </c>
      <c r="E1039" s="2">
        <v>0</v>
      </c>
      <c r="F1039" s="2">
        <v>0</v>
      </c>
      <c r="G1039" s="2">
        <v>0</v>
      </c>
      <c r="H1039" s="17">
        <v>0</v>
      </c>
    </row>
    <row r="1040" spans="1:8" ht="13.5" x14ac:dyDescent="0.25">
      <c r="A1040" s="12"/>
      <c r="B1040" s="11">
        <v>43516</v>
      </c>
      <c r="C1040" s="2">
        <v>44.73</v>
      </c>
      <c r="D1040" s="2">
        <v>28.167999999999999</v>
      </c>
      <c r="E1040" s="2">
        <v>0</v>
      </c>
      <c r="F1040" s="2">
        <v>0</v>
      </c>
      <c r="G1040" s="2">
        <v>0</v>
      </c>
      <c r="H1040" s="17">
        <v>0</v>
      </c>
    </row>
    <row r="1041" spans="1:8" ht="13.5" x14ac:dyDescent="0.25">
      <c r="A1041" s="12"/>
      <c r="B1041" s="11">
        <v>43517</v>
      </c>
      <c r="C1041" s="2">
        <v>44.73</v>
      </c>
      <c r="D1041" s="2">
        <v>28.167999999999999</v>
      </c>
      <c r="E1041" s="2">
        <v>0</v>
      </c>
      <c r="F1041" s="2">
        <v>0</v>
      </c>
      <c r="G1041" s="2">
        <v>0</v>
      </c>
      <c r="H1041" s="17">
        <v>0</v>
      </c>
    </row>
    <row r="1042" spans="1:8" ht="13.5" x14ac:dyDescent="0.25">
      <c r="A1042" s="12"/>
      <c r="B1042" s="11">
        <v>43518</v>
      </c>
      <c r="C1042" s="2">
        <v>44.73</v>
      </c>
      <c r="D1042" s="2">
        <v>28.167999999999999</v>
      </c>
      <c r="E1042" s="2">
        <v>0</v>
      </c>
      <c r="F1042" s="2">
        <v>0</v>
      </c>
      <c r="G1042" s="2">
        <v>0</v>
      </c>
      <c r="H1042" s="17">
        <v>0</v>
      </c>
    </row>
    <row r="1043" spans="1:8" ht="13.5" x14ac:dyDescent="0.25">
      <c r="A1043" s="12"/>
      <c r="B1043" s="11">
        <v>43521</v>
      </c>
      <c r="C1043" s="2">
        <v>44.73</v>
      </c>
      <c r="D1043" s="2">
        <v>28.167999999999999</v>
      </c>
      <c r="E1043" s="2">
        <v>0</v>
      </c>
      <c r="F1043" s="2">
        <v>0</v>
      </c>
      <c r="G1043" s="2">
        <v>0</v>
      </c>
      <c r="H1043" s="17">
        <v>0</v>
      </c>
    </row>
    <row r="1044" spans="1:8" ht="13.5" x14ac:dyDescent="0.25">
      <c r="A1044" s="12"/>
      <c r="B1044" s="11">
        <v>43522</v>
      </c>
      <c r="C1044" s="2">
        <v>44.73</v>
      </c>
      <c r="D1044" s="2">
        <v>28.167999999999999</v>
      </c>
      <c r="E1044" s="2">
        <v>0</v>
      </c>
      <c r="F1044" s="2">
        <v>0</v>
      </c>
      <c r="G1044" s="2">
        <v>0</v>
      </c>
      <c r="H1044" s="17">
        <v>0</v>
      </c>
    </row>
    <row r="1045" spans="1:8" ht="13.5" x14ac:dyDescent="0.25">
      <c r="A1045" s="12"/>
      <c r="B1045" s="11">
        <v>43523</v>
      </c>
      <c r="C1045" s="2">
        <v>44.73</v>
      </c>
      <c r="D1045" s="2">
        <v>28.167999999999999</v>
      </c>
      <c r="E1045" s="2">
        <v>0</v>
      </c>
      <c r="F1045" s="2">
        <v>0</v>
      </c>
      <c r="G1045" s="2">
        <v>0</v>
      </c>
      <c r="H1045" s="17">
        <v>0</v>
      </c>
    </row>
    <row r="1046" spans="1:8" ht="13.5" x14ac:dyDescent="0.25">
      <c r="A1046" s="12"/>
      <c r="B1046" s="11">
        <v>43524</v>
      </c>
      <c r="C1046" s="2">
        <v>44.73</v>
      </c>
      <c r="D1046" s="2">
        <v>28.167999999999999</v>
      </c>
      <c r="E1046" s="2">
        <v>0</v>
      </c>
      <c r="F1046" s="2">
        <v>0</v>
      </c>
      <c r="G1046" s="2">
        <v>0</v>
      </c>
      <c r="H1046" s="17">
        <v>0</v>
      </c>
    </row>
    <row r="1047" spans="1:8" ht="13.5" x14ac:dyDescent="0.25">
      <c r="A1047" s="12"/>
      <c r="B1047" s="11">
        <v>43525</v>
      </c>
      <c r="C1047" s="2">
        <v>44.73</v>
      </c>
      <c r="D1047" s="2">
        <v>28.167999999999999</v>
      </c>
      <c r="E1047" s="2">
        <v>0</v>
      </c>
      <c r="F1047" s="2">
        <v>0</v>
      </c>
      <c r="G1047" s="2">
        <v>0</v>
      </c>
      <c r="H1047" s="17">
        <v>0</v>
      </c>
    </row>
    <row r="1048" spans="1:8" ht="13.5" x14ac:dyDescent="0.25">
      <c r="A1048" s="12"/>
      <c r="B1048" s="11">
        <v>43528</v>
      </c>
      <c r="C1048" s="2">
        <v>44.73</v>
      </c>
      <c r="D1048" s="2">
        <v>28.167999999999999</v>
      </c>
      <c r="E1048" s="2">
        <v>0</v>
      </c>
      <c r="F1048" s="2">
        <v>0</v>
      </c>
      <c r="G1048" s="2">
        <v>0</v>
      </c>
      <c r="H1048" s="17">
        <v>0</v>
      </c>
    </row>
    <row r="1049" spans="1:8" ht="13.5" x14ac:dyDescent="0.25">
      <c r="A1049" s="12"/>
      <c r="B1049" s="11">
        <v>43529</v>
      </c>
      <c r="C1049" s="2">
        <v>44.73</v>
      </c>
      <c r="D1049" s="2">
        <v>28.167999999999999</v>
      </c>
      <c r="E1049" s="2">
        <v>28.168000000000003</v>
      </c>
      <c r="F1049" s="2">
        <v>200</v>
      </c>
      <c r="G1049" s="2">
        <v>5633.6</v>
      </c>
      <c r="H1049" s="17">
        <v>0</v>
      </c>
    </row>
    <row r="1050" spans="1:8" ht="13.5" x14ac:dyDescent="0.25">
      <c r="A1050" s="12"/>
      <c r="B1050" s="11">
        <v>43530</v>
      </c>
      <c r="C1050" s="2">
        <v>44.73</v>
      </c>
      <c r="D1050" s="2">
        <v>28.167999999999999</v>
      </c>
      <c r="E1050" s="2">
        <v>0</v>
      </c>
      <c r="F1050" s="2">
        <v>0</v>
      </c>
      <c r="G1050" s="2">
        <v>0</v>
      </c>
      <c r="H1050" s="17">
        <v>0</v>
      </c>
    </row>
    <row r="1051" spans="1:8" ht="13.5" x14ac:dyDescent="0.25">
      <c r="A1051" s="12"/>
      <c r="B1051" s="11">
        <v>43531</v>
      </c>
      <c r="C1051" s="2">
        <v>44.73</v>
      </c>
      <c r="D1051" s="2">
        <v>28.167999999999999</v>
      </c>
      <c r="E1051" s="2">
        <v>28.168000000000003</v>
      </c>
      <c r="F1051" s="2">
        <v>500</v>
      </c>
      <c r="G1051" s="2">
        <v>14084.000000000002</v>
      </c>
      <c r="H1051" s="17">
        <v>0</v>
      </c>
    </row>
    <row r="1052" spans="1:8" ht="13.5" x14ac:dyDescent="0.25">
      <c r="A1052" s="12"/>
      <c r="B1052" s="11">
        <v>43532</v>
      </c>
      <c r="C1052" s="2">
        <v>44.73</v>
      </c>
      <c r="D1052" s="2">
        <v>28.167999999999999</v>
      </c>
      <c r="E1052" s="2">
        <v>0</v>
      </c>
      <c r="F1052" s="2">
        <v>0</v>
      </c>
      <c r="G1052" s="2">
        <v>0</v>
      </c>
      <c r="H1052" s="17">
        <v>0</v>
      </c>
    </row>
    <row r="1053" spans="1:8" ht="13.5" x14ac:dyDescent="0.25">
      <c r="A1053" s="12"/>
      <c r="B1053" s="11">
        <v>43535</v>
      </c>
      <c r="C1053" s="2">
        <v>44.73</v>
      </c>
      <c r="D1053" s="2">
        <v>28.167999999999999</v>
      </c>
      <c r="E1053" s="2">
        <v>0</v>
      </c>
      <c r="F1053" s="2">
        <v>0</v>
      </c>
      <c r="G1053" s="2">
        <v>0</v>
      </c>
      <c r="H1053" s="17">
        <v>0</v>
      </c>
    </row>
    <row r="1054" spans="1:8" ht="13.5" x14ac:dyDescent="0.25">
      <c r="A1054" s="12"/>
      <c r="B1054" s="11">
        <v>43536</v>
      </c>
      <c r="C1054" s="2">
        <v>44.73</v>
      </c>
      <c r="D1054" s="2">
        <v>28.167999999999999</v>
      </c>
      <c r="E1054" s="2">
        <v>0</v>
      </c>
      <c r="F1054" s="2">
        <v>0</v>
      </c>
      <c r="G1054" s="2">
        <v>0</v>
      </c>
      <c r="H1054" s="17">
        <v>0</v>
      </c>
    </row>
    <row r="1055" spans="1:8" ht="13.5" x14ac:dyDescent="0.25">
      <c r="A1055" s="12"/>
      <c r="B1055" s="11">
        <v>43537</v>
      </c>
      <c r="C1055" s="2">
        <v>44.73</v>
      </c>
      <c r="D1055" s="2">
        <v>28.167999999999999</v>
      </c>
      <c r="E1055" s="2">
        <v>0</v>
      </c>
      <c r="F1055" s="2">
        <v>0</v>
      </c>
      <c r="G1055" s="2">
        <v>0</v>
      </c>
      <c r="H1055" s="17">
        <v>0</v>
      </c>
    </row>
    <row r="1056" spans="1:8" ht="13.5" x14ac:dyDescent="0.25">
      <c r="A1056" s="12"/>
      <c r="B1056" s="11">
        <v>43538</v>
      </c>
      <c r="C1056" s="2">
        <v>44.73</v>
      </c>
      <c r="D1056" s="2">
        <v>28.167999999999999</v>
      </c>
      <c r="E1056" s="2">
        <v>0</v>
      </c>
      <c r="F1056" s="2">
        <v>0</v>
      </c>
      <c r="G1056" s="2">
        <v>0</v>
      </c>
      <c r="H1056" s="17">
        <v>0</v>
      </c>
    </row>
    <row r="1057" spans="1:8" ht="13.5" x14ac:dyDescent="0.25">
      <c r="A1057" s="12"/>
      <c r="B1057" s="11">
        <v>43539</v>
      </c>
      <c r="C1057" s="2">
        <v>44.73</v>
      </c>
      <c r="D1057" s="2">
        <v>28.167999999999999</v>
      </c>
      <c r="E1057" s="2">
        <v>0</v>
      </c>
      <c r="F1057" s="2">
        <v>0</v>
      </c>
      <c r="G1057" s="2">
        <v>0</v>
      </c>
      <c r="H1057" s="17">
        <v>0</v>
      </c>
    </row>
    <row r="1058" spans="1:8" ht="13.5" x14ac:dyDescent="0.25">
      <c r="A1058" s="12"/>
      <c r="B1058" s="11">
        <v>43542</v>
      </c>
      <c r="C1058" s="2">
        <v>44.73</v>
      </c>
      <c r="D1058" s="2">
        <v>28.167999999999999</v>
      </c>
      <c r="E1058" s="2">
        <v>0</v>
      </c>
      <c r="F1058" s="2">
        <v>0</v>
      </c>
      <c r="G1058" s="2">
        <v>0</v>
      </c>
      <c r="H1058" s="17">
        <v>0</v>
      </c>
    </row>
    <row r="1059" spans="1:8" ht="13.5" x14ac:dyDescent="0.25">
      <c r="A1059" s="12"/>
      <c r="B1059" s="11">
        <v>43543</v>
      </c>
      <c r="C1059" s="2">
        <v>44.73</v>
      </c>
      <c r="D1059" s="2">
        <v>28.167999999999999</v>
      </c>
      <c r="E1059" s="2">
        <v>0</v>
      </c>
      <c r="F1059" s="2">
        <v>0</v>
      </c>
      <c r="G1059" s="2">
        <v>0</v>
      </c>
      <c r="H1059" s="17">
        <v>0</v>
      </c>
    </row>
    <row r="1060" spans="1:8" ht="13.5" x14ac:dyDescent="0.25">
      <c r="A1060" s="12"/>
      <c r="B1060" s="11">
        <v>43545</v>
      </c>
      <c r="C1060" s="2">
        <v>44.73</v>
      </c>
      <c r="D1060" s="2">
        <v>28.167999999999999</v>
      </c>
      <c r="E1060" s="2">
        <v>0</v>
      </c>
      <c r="F1060" s="2">
        <v>0</v>
      </c>
      <c r="G1060" s="2">
        <v>0</v>
      </c>
      <c r="H1060" s="17">
        <v>0</v>
      </c>
    </row>
    <row r="1061" spans="1:8" ht="13.5" x14ac:dyDescent="0.25">
      <c r="A1061" s="12"/>
      <c r="B1061" s="11">
        <v>43546</v>
      </c>
      <c r="C1061" s="2">
        <v>44.73</v>
      </c>
      <c r="D1061" s="2">
        <v>28.167999999999999</v>
      </c>
      <c r="E1061" s="2">
        <v>0</v>
      </c>
      <c r="F1061" s="2">
        <v>0</v>
      </c>
      <c r="G1061" s="2">
        <v>0</v>
      </c>
      <c r="H1061" s="17">
        <v>0</v>
      </c>
    </row>
    <row r="1062" spans="1:8" ht="13.5" x14ac:dyDescent="0.25">
      <c r="A1062" s="12"/>
      <c r="B1062" s="11">
        <v>43549</v>
      </c>
      <c r="C1062" s="2">
        <v>44.73</v>
      </c>
      <c r="D1062" s="2">
        <v>28.167999999999999</v>
      </c>
      <c r="E1062" s="2">
        <v>0</v>
      </c>
      <c r="F1062" s="2">
        <v>0</v>
      </c>
      <c r="G1062" s="2">
        <v>0</v>
      </c>
      <c r="H1062" s="17">
        <v>0</v>
      </c>
    </row>
    <row r="1063" spans="1:8" ht="13.5" x14ac:dyDescent="0.25">
      <c r="A1063" s="12"/>
      <c r="B1063" s="11">
        <v>43550</v>
      </c>
      <c r="C1063" s="2">
        <v>44.73</v>
      </c>
      <c r="D1063" s="2">
        <v>28.167999999999999</v>
      </c>
      <c r="E1063" s="2">
        <v>0</v>
      </c>
      <c r="F1063" s="2">
        <v>0</v>
      </c>
      <c r="G1063" s="2">
        <v>0</v>
      </c>
      <c r="H1063" s="17">
        <v>0</v>
      </c>
    </row>
    <row r="1064" spans="1:8" ht="13.5" x14ac:dyDescent="0.25">
      <c r="A1064" s="12"/>
      <c r="B1064" s="11">
        <v>43551</v>
      </c>
      <c r="C1064" s="2">
        <v>44.73</v>
      </c>
      <c r="D1064" s="2">
        <v>28.167999999999999</v>
      </c>
      <c r="E1064" s="2">
        <v>0</v>
      </c>
      <c r="F1064" s="2">
        <v>0</v>
      </c>
      <c r="G1064" s="2">
        <v>0</v>
      </c>
      <c r="H1064" s="17">
        <v>0</v>
      </c>
    </row>
    <row r="1065" spans="1:8" ht="13.5" x14ac:dyDescent="0.25">
      <c r="A1065" s="12"/>
      <c r="B1065" s="11">
        <v>43552</v>
      </c>
      <c r="C1065" s="2">
        <v>42.53</v>
      </c>
      <c r="D1065" s="2">
        <v>28.167999999999999</v>
      </c>
      <c r="E1065" s="2">
        <v>0</v>
      </c>
      <c r="F1065" s="2">
        <v>0</v>
      </c>
      <c r="G1065" s="2">
        <v>0</v>
      </c>
      <c r="H1065" s="17">
        <v>0</v>
      </c>
    </row>
    <row r="1066" spans="1:8" ht="13.5" x14ac:dyDescent="0.25">
      <c r="A1066" s="12"/>
      <c r="B1066" s="11">
        <v>43553</v>
      </c>
      <c r="C1066" s="2">
        <v>42</v>
      </c>
      <c r="D1066" s="2">
        <v>27.817</v>
      </c>
      <c r="E1066" s="2">
        <v>27.817</v>
      </c>
      <c r="F1066" s="2">
        <v>221</v>
      </c>
      <c r="G1066" s="2">
        <v>6147.5569999999998</v>
      </c>
      <c r="H1066" s="17">
        <v>-1.2460948594149358E-2</v>
      </c>
    </row>
    <row r="1067" spans="1:8" ht="13.5" x14ac:dyDescent="0.25">
      <c r="A1067" s="12"/>
      <c r="B1067" s="11">
        <v>43556</v>
      </c>
      <c r="C1067" s="2">
        <v>42</v>
      </c>
      <c r="D1067" s="2">
        <v>27.817</v>
      </c>
      <c r="E1067" s="2">
        <v>0</v>
      </c>
      <c r="F1067" s="2">
        <v>0</v>
      </c>
      <c r="G1067" s="2">
        <v>0</v>
      </c>
      <c r="H1067" s="17">
        <v>0</v>
      </c>
    </row>
    <row r="1068" spans="1:8" ht="13.5" x14ac:dyDescent="0.25">
      <c r="A1068" s="12"/>
      <c r="B1068" s="11">
        <v>43557</v>
      </c>
      <c r="C1068" s="2">
        <v>42</v>
      </c>
      <c r="D1068" s="2">
        <v>27.817</v>
      </c>
      <c r="E1068" s="2">
        <v>0</v>
      </c>
      <c r="F1068" s="2">
        <v>0</v>
      </c>
      <c r="G1068" s="2">
        <v>0</v>
      </c>
      <c r="H1068" s="17">
        <v>0</v>
      </c>
    </row>
    <row r="1069" spans="1:8" ht="13.5" x14ac:dyDescent="0.25">
      <c r="A1069" s="12"/>
      <c r="B1069" s="11">
        <v>43558</v>
      </c>
      <c r="C1069" s="2">
        <v>42</v>
      </c>
      <c r="D1069" s="2">
        <v>27.817</v>
      </c>
      <c r="E1069" s="2">
        <v>0</v>
      </c>
      <c r="F1069" s="2">
        <v>0</v>
      </c>
      <c r="G1069" s="2">
        <v>0</v>
      </c>
      <c r="H1069" s="17">
        <v>0</v>
      </c>
    </row>
    <row r="1070" spans="1:8" ht="13.5" x14ac:dyDescent="0.25">
      <c r="A1070" s="12"/>
      <c r="B1070" s="11">
        <v>43559</v>
      </c>
      <c r="C1070" s="2">
        <v>42</v>
      </c>
      <c r="D1070" s="2">
        <v>27.817</v>
      </c>
      <c r="E1070" s="2">
        <v>27.817</v>
      </c>
      <c r="F1070" s="2">
        <v>150</v>
      </c>
      <c r="G1070" s="2">
        <v>4172.55</v>
      </c>
      <c r="H1070" s="17">
        <v>0</v>
      </c>
    </row>
    <row r="1071" spans="1:8" ht="13.5" x14ac:dyDescent="0.25">
      <c r="A1071" s="12"/>
      <c r="B1071" s="11">
        <v>43560</v>
      </c>
      <c r="C1071" s="2">
        <v>42</v>
      </c>
      <c r="D1071" s="2">
        <v>27.817</v>
      </c>
      <c r="E1071" s="2">
        <v>0</v>
      </c>
      <c r="F1071" s="2">
        <v>0</v>
      </c>
      <c r="G1071" s="2">
        <v>0</v>
      </c>
      <c r="H1071" s="17">
        <v>0</v>
      </c>
    </row>
    <row r="1072" spans="1:8" ht="13.5" x14ac:dyDescent="0.25">
      <c r="A1072" s="12"/>
      <c r="B1072" s="11">
        <v>43563</v>
      </c>
      <c r="C1072" s="2">
        <v>42</v>
      </c>
      <c r="D1072" s="2">
        <v>27.817</v>
      </c>
      <c r="E1072" s="2">
        <v>0</v>
      </c>
      <c r="F1072" s="2">
        <v>0</v>
      </c>
      <c r="G1072" s="2">
        <v>0</v>
      </c>
      <c r="H1072" s="17">
        <v>0</v>
      </c>
    </row>
    <row r="1073" spans="1:8" ht="13.5" x14ac:dyDescent="0.25">
      <c r="A1073" s="12"/>
      <c r="B1073" s="11">
        <v>43565</v>
      </c>
      <c r="C1073" s="2">
        <v>42</v>
      </c>
      <c r="D1073" s="2">
        <v>27.817</v>
      </c>
      <c r="E1073" s="2">
        <v>0</v>
      </c>
      <c r="F1073" s="2">
        <v>0</v>
      </c>
      <c r="G1073" s="2">
        <v>0</v>
      </c>
      <c r="H1073" s="17">
        <v>0</v>
      </c>
    </row>
    <row r="1074" spans="1:8" ht="13.5" x14ac:dyDescent="0.25">
      <c r="A1074" s="12"/>
      <c r="B1074" s="11">
        <v>43566</v>
      </c>
      <c r="C1074" s="2">
        <v>42</v>
      </c>
      <c r="D1074" s="2">
        <v>27.817</v>
      </c>
      <c r="E1074" s="2">
        <v>0</v>
      </c>
      <c r="F1074" s="2">
        <v>0</v>
      </c>
      <c r="G1074" s="2">
        <v>0</v>
      </c>
      <c r="H1074" s="17">
        <v>0</v>
      </c>
    </row>
    <row r="1075" spans="1:8" ht="13.5" x14ac:dyDescent="0.25">
      <c r="A1075" s="12"/>
      <c r="B1075" s="11">
        <v>43567</v>
      </c>
      <c r="C1075" s="2">
        <v>42</v>
      </c>
      <c r="D1075" s="2">
        <v>27.817</v>
      </c>
      <c r="E1075" s="2">
        <v>0</v>
      </c>
      <c r="F1075" s="2">
        <v>0</v>
      </c>
      <c r="G1075" s="2">
        <v>0</v>
      </c>
      <c r="H1075" s="17">
        <v>0</v>
      </c>
    </row>
    <row r="1076" spans="1:8" ht="13.5" x14ac:dyDescent="0.25">
      <c r="A1076" s="12"/>
      <c r="B1076" s="11">
        <v>43570</v>
      </c>
      <c r="C1076" s="2">
        <v>42</v>
      </c>
      <c r="D1076" s="2">
        <v>27.817</v>
      </c>
      <c r="E1076" s="2">
        <v>0</v>
      </c>
      <c r="F1076" s="2">
        <v>0</v>
      </c>
      <c r="G1076" s="2">
        <v>0</v>
      </c>
      <c r="H1076" s="17">
        <v>0</v>
      </c>
    </row>
    <row r="1077" spans="1:8" ht="13.5" x14ac:dyDescent="0.25">
      <c r="A1077" s="12"/>
      <c r="B1077" s="11">
        <v>43571</v>
      </c>
      <c r="C1077" s="2">
        <v>42</v>
      </c>
      <c r="D1077" s="2">
        <v>27.817</v>
      </c>
      <c r="E1077" s="2">
        <v>0</v>
      </c>
      <c r="F1077" s="2">
        <v>0</v>
      </c>
      <c r="G1077" s="2">
        <v>0</v>
      </c>
      <c r="H1077" s="17">
        <v>0</v>
      </c>
    </row>
    <row r="1078" spans="1:8" ht="13.5" x14ac:dyDescent="0.25">
      <c r="A1078" s="12"/>
      <c r="B1078" s="11">
        <v>43572</v>
      </c>
      <c r="C1078" s="2">
        <v>42</v>
      </c>
      <c r="D1078" s="2">
        <v>27.817</v>
      </c>
      <c r="E1078" s="2">
        <v>0</v>
      </c>
      <c r="F1078" s="2">
        <v>0</v>
      </c>
      <c r="G1078" s="2">
        <v>0</v>
      </c>
      <c r="H1078" s="17">
        <v>0</v>
      </c>
    </row>
    <row r="1079" spans="1:8" ht="13.5" x14ac:dyDescent="0.25">
      <c r="A1079" s="12"/>
      <c r="B1079" s="11">
        <v>43573</v>
      </c>
      <c r="C1079" s="2">
        <v>42</v>
      </c>
      <c r="D1079" s="2">
        <v>27.817</v>
      </c>
      <c r="E1079" s="2">
        <v>0</v>
      </c>
      <c r="F1079" s="2">
        <v>0</v>
      </c>
      <c r="G1079" s="2">
        <v>0</v>
      </c>
      <c r="H1079" s="17">
        <v>0</v>
      </c>
    </row>
    <row r="1080" spans="1:8" ht="13.5" x14ac:dyDescent="0.25">
      <c r="A1080" s="12"/>
      <c r="B1080" s="11">
        <v>43574</v>
      </c>
      <c r="C1080" s="2">
        <v>42</v>
      </c>
      <c r="D1080" s="2">
        <v>27.817</v>
      </c>
      <c r="E1080" s="2">
        <v>0</v>
      </c>
      <c r="F1080" s="2">
        <v>0</v>
      </c>
      <c r="G1080" s="2">
        <v>0</v>
      </c>
      <c r="H1080" s="17">
        <v>0</v>
      </c>
    </row>
    <row r="1081" spans="1:8" ht="13.5" x14ac:dyDescent="0.25">
      <c r="A1081" s="12"/>
      <c r="B1081" s="11">
        <v>43577</v>
      </c>
      <c r="C1081" s="2">
        <v>42</v>
      </c>
      <c r="D1081" s="2">
        <v>27.817</v>
      </c>
      <c r="E1081" s="2">
        <v>0</v>
      </c>
      <c r="F1081" s="2">
        <v>0</v>
      </c>
      <c r="G1081" s="2">
        <v>0</v>
      </c>
      <c r="H1081" s="17">
        <v>0</v>
      </c>
    </row>
    <row r="1082" spans="1:8" ht="13.5" x14ac:dyDescent="0.25">
      <c r="A1082" s="12"/>
      <c r="B1082" s="11">
        <v>43578</v>
      </c>
      <c r="C1082" s="2">
        <v>42</v>
      </c>
      <c r="D1082" s="2">
        <v>27.817</v>
      </c>
      <c r="E1082" s="2">
        <v>0</v>
      </c>
      <c r="F1082" s="2">
        <v>0</v>
      </c>
      <c r="G1082" s="2">
        <v>0</v>
      </c>
      <c r="H1082" s="17">
        <v>0</v>
      </c>
    </row>
    <row r="1083" spans="1:8" ht="13.5" x14ac:dyDescent="0.25">
      <c r="A1083" s="12"/>
      <c r="B1083" s="11">
        <v>43579</v>
      </c>
      <c r="C1083" s="2">
        <v>42</v>
      </c>
      <c r="D1083" s="2">
        <v>27.817</v>
      </c>
      <c r="E1083" s="2">
        <v>0</v>
      </c>
      <c r="F1083" s="2">
        <v>0</v>
      </c>
      <c r="G1083" s="2">
        <v>0</v>
      </c>
      <c r="H1083" s="17">
        <v>0</v>
      </c>
    </row>
    <row r="1084" spans="1:8" ht="13.5" x14ac:dyDescent="0.25">
      <c r="A1084" s="12"/>
      <c r="B1084" s="11">
        <v>43580</v>
      </c>
      <c r="C1084" s="2">
        <v>42</v>
      </c>
      <c r="D1084" s="2">
        <v>27.817</v>
      </c>
      <c r="E1084" s="2">
        <v>0</v>
      </c>
      <c r="F1084" s="2">
        <v>0</v>
      </c>
      <c r="G1084" s="2">
        <v>0</v>
      </c>
      <c r="H1084" s="17">
        <v>0</v>
      </c>
    </row>
    <row r="1085" spans="1:8" ht="13.5" x14ac:dyDescent="0.25">
      <c r="A1085" s="12"/>
      <c r="B1085" s="11">
        <v>43581</v>
      </c>
      <c r="C1085" s="2">
        <v>42</v>
      </c>
      <c r="D1085" s="2">
        <v>27.817</v>
      </c>
      <c r="E1085" s="2">
        <v>0</v>
      </c>
      <c r="F1085" s="2">
        <v>0</v>
      </c>
      <c r="G1085" s="2">
        <v>0</v>
      </c>
      <c r="H1085" s="17">
        <v>0</v>
      </c>
    </row>
    <row r="1086" spans="1:8" ht="13.5" x14ac:dyDescent="0.25">
      <c r="A1086" s="12"/>
      <c r="B1086" s="11">
        <v>43584</v>
      </c>
      <c r="C1086" s="2">
        <v>42</v>
      </c>
      <c r="D1086" s="2">
        <v>27.817</v>
      </c>
      <c r="E1086" s="2">
        <v>0</v>
      </c>
      <c r="F1086" s="2">
        <v>0</v>
      </c>
      <c r="G1086" s="2">
        <v>0</v>
      </c>
      <c r="H1086" s="17">
        <v>0</v>
      </c>
    </row>
    <row r="1087" spans="1:8" ht="13.5" x14ac:dyDescent="0.25">
      <c r="A1087" s="12"/>
      <c r="B1087" s="11">
        <v>43585</v>
      </c>
      <c r="C1087" s="2">
        <v>42</v>
      </c>
      <c r="D1087" s="2">
        <v>27.817</v>
      </c>
      <c r="E1087" s="2">
        <v>0</v>
      </c>
      <c r="F1087" s="2">
        <v>0</v>
      </c>
      <c r="G1087" s="2">
        <v>0</v>
      </c>
      <c r="H1087" s="17">
        <v>0</v>
      </c>
    </row>
    <row r="1088" spans="1:8" ht="13.5" x14ac:dyDescent="0.25">
      <c r="A1088" s="12"/>
      <c r="B1088" s="11">
        <v>43587</v>
      </c>
      <c r="C1088" s="2">
        <v>42</v>
      </c>
      <c r="D1088" s="2">
        <v>27.817</v>
      </c>
      <c r="E1088" s="2">
        <v>0</v>
      </c>
      <c r="F1088" s="2">
        <v>0</v>
      </c>
      <c r="G1088" s="2">
        <v>0</v>
      </c>
      <c r="H1088" s="17">
        <v>0</v>
      </c>
    </row>
    <row r="1089" spans="1:8" ht="13.5" x14ac:dyDescent="0.25">
      <c r="A1089" s="12"/>
      <c r="B1089" s="11">
        <v>43588</v>
      </c>
      <c r="C1089" s="2">
        <v>42</v>
      </c>
      <c r="D1089" s="2">
        <v>27.817</v>
      </c>
      <c r="E1089" s="2">
        <v>0</v>
      </c>
      <c r="F1089" s="2">
        <v>0</v>
      </c>
      <c r="G1089" s="2">
        <v>0</v>
      </c>
      <c r="H1089" s="17">
        <v>0</v>
      </c>
    </row>
    <row r="1090" spans="1:8" ht="13.5" x14ac:dyDescent="0.25">
      <c r="A1090" s="12"/>
      <c r="B1090" s="11">
        <v>43591</v>
      </c>
      <c r="C1090" s="2">
        <v>42</v>
      </c>
      <c r="D1090" s="2">
        <v>27.817</v>
      </c>
      <c r="E1090" s="2">
        <v>0</v>
      </c>
      <c r="F1090" s="2">
        <v>0</v>
      </c>
      <c r="G1090" s="2">
        <v>0</v>
      </c>
      <c r="H1090" s="17">
        <v>0</v>
      </c>
    </row>
    <row r="1091" spans="1:8" ht="13.5" x14ac:dyDescent="0.25">
      <c r="A1091" s="12"/>
      <c r="B1091" s="11">
        <v>43592</v>
      </c>
      <c r="C1091" s="2">
        <v>42</v>
      </c>
      <c r="D1091" s="2">
        <v>27.817</v>
      </c>
      <c r="E1091" s="2">
        <v>0</v>
      </c>
      <c r="F1091" s="2">
        <v>0</v>
      </c>
      <c r="G1091" s="2">
        <v>0</v>
      </c>
      <c r="H1091" s="17">
        <v>0</v>
      </c>
    </row>
    <row r="1092" spans="1:8" ht="13.5" x14ac:dyDescent="0.25">
      <c r="A1092" s="12"/>
      <c r="B1092" s="11">
        <v>43593</v>
      </c>
      <c r="C1092" s="2">
        <v>42</v>
      </c>
      <c r="D1092" s="2">
        <v>27.817</v>
      </c>
      <c r="E1092" s="2">
        <v>0</v>
      </c>
      <c r="F1092" s="2">
        <v>0</v>
      </c>
      <c r="G1092" s="2">
        <v>0</v>
      </c>
      <c r="H1092" s="17">
        <v>0</v>
      </c>
    </row>
    <row r="1093" spans="1:8" ht="13.5" x14ac:dyDescent="0.25">
      <c r="A1093" s="12"/>
      <c r="B1093" s="11">
        <v>43594</v>
      </c>
      <c r="C1093" s="2">
        <v>42</v>
      </c>
      <c r="D1093" s="2">
        <v>27.817</v>
      </c>
      <c r="E1093" s="2">
        <v>27.817</v>
      </c>
      <c r="F1093" s="2">
        <v>1200</v>
      </c>
      <c r="G1093" s="2">
        <v>33380.400000000001</v>
      </c>
      <c r="H1093" s="17">
        <v>0</v>
      </c>
    </row>
    <row r="1094" spans="1:8" ht="13.5" x14ac:dyDescent="0.25">
      <c r="A1094" s="12"/>
      <c r="B1094" s="11">
        <v>43595</v>
      </c>
      <c r="C1094" s="2">
        <v>42</v>
      </c>
      <c r="D1094" s="2">
        <v>27.817</v>
      </c>
      <c r="E1094" s="2">
        <v>0</v>
      </c>
      <c r="F1094" s="2">
        <v>0</v>
      </c>
      <c r="G1094" s="2">
        <v>0</v>
      </c>
      <c r="H1094" s="17">
        <v>0</v>
      </c>
    </row>
    <row r="1095" spans="1:8" ht="13.5" x14ac:dyDescent="0.25">
      <c r="A1095" s="12"/>
      <c r="B1095" s="11">
        <v>43598</v>
      </c>
      <c r="C1095" s="2">
        <v>42</v>
      </c>
      <c r="D1095" s="2">
        <v>27.817</v>
      </c>
      <c r="E1095" s="2">
        <v>0</v>
      </c>
      <c r="F1095" s="2">
        <v>0</v>
      </c>
      <c r="G1095" s="2">
        <v>0</v>
      </c>
      <c r="H1095" s="17">
        <v>0</v>
      </c>
    </row>
    <row r="1096" spans="1:8" ht="13.5" x14ac:dyDescent="0.25">
      <c r="A1096" s="12"/>
      <c r="B1096" s="11">
        <v>43599</v>
      </c>
      <c r="C1096" s="2">
        <v>42</v>
      </c>
      <c r="D1096" s="2">
        <v>27.817</v>
      </c>
      <c r="E1096" s="2">
        <v>0</v>
      </c>
      <c r="F1096" s="2">
        <v>0</v>
      </c>
      <c r="G1096" s="2">
        <v>0</v>
      </c>
      <c r="H1096" s="17">
        <v>0</v>
      </c>
    </row>
    <row r="1097" spans="1:8" ht="13.5" x14ac:dyDescent="0.25">
      <c r="A1097" s="12"/>
      <c r="B1097" s="11">
        <v>43600</v>
      </c>
      <c r="C1097" s="2">
        <v>42</v>
      </c>
      <c r="D1097" s="2">
        <v>27.817</v>
      </c>
      <c r="E1097" s="2">
        <v>0</v>
      </c>
      <c r="F1097" s="2">
        <v>0</v>
      </c>
      <c r="G1097" s="2">
        <v>0</v>
      </c>
      <c r="H1097" s="17">
        <v>0</v>
      </c>
    </row>
    <row r="1098" spans="1:8" ht="13.5" x14ac:dyDescent="0.25">
      <c r="A1098" s="12"/>
      <c r="B1098" s="11">
        <v>43601</v>
      </c>
      <c r="C1098" s="2">
        <v>42</v>
      </c>
      <c r="D1098" s="2">
        <v>27.817</v>
      </c>
      <c r="E1098" s="2">
        <v>0</v>
      </c>
      <c r="F1098" s="2">
        <v>0</v>
      </c>
      <c r="G1098" s="2">
        <v>0</v>
      </c>
      <c r="H1098" s="17">
        <v>0</v>
      </c>
    </row>
    <row r="1099" spans="1:8" ht="13.5" x14ac:dyDescent="0.25">
      <c r="A1099" s="12"/>
      <c r="B1099" s="11">
        <v>43602</v>
      </c>
      <c r="C1099" s="2">
        <v>42</v>
      </c>
      <c r="D1099" s="2">
        <v>27.817</v>
      </c>
      <c r="E1099" s="2">
        <v>0</v>
      </c>
      <c r="F1099" s="2">
        <v>0</v>
      </c>
      <c r="G1099" s="2">
        <v>0</v>
      </c>
      <c r="H1099" s="17">
        <v>0</v>
      </c>
    </row>
    <row r="1100" spans="1:8" ht="13.5" x14ac:dyDescent="0.25">
      <c r="A1100" s="12"/>
      <c r="B1100" s="11">
        <v>43605</v>
      </c>
      <c r="C1100" s="2">
        <v>42</v>
      </c>
      <c r="D1100" s="2">
        <v>27.817</v>
      </c>
      <c r="E1100" s="2">
        <v>0</v>
      </c>
      <c r="F1100" s="2">
        <v>0</v>
      </c>
      <c r="G1100" s="2">
        <v>0</v>
      </c>
      <c r="H1100" s="17">
        <v>0</v>
      </c>
    </row>
    <row r="1101" spans="1:8" ht="13.5" x14ac:dyDescent="0.25">
      <c r="A1101" s="12"/>
      <c r="B1101" s="11">
        <v>43606</v>
      </c>
      <c r="C1101" s="2">
        <v>42</v>
      </c>
      <c r="D1101" s="2">
        <v>27.817</v>
      </c>
      <c r="E1101" s="2">
        <v>0</v>
      </c>
      <c r="F1101" s="2">
        <v>0</v>
      </c>
      <c r="G1101" s="2">
        <v>0</v>
      </c>
      <c r="H1101" s="17">
        <v>0</v>
      </c>
    </row>
    <row r="1102" spans="1:8" ht="13.5" x14ac:dyDescent="0.25">
      <c r="A1102" s="12"/>
      <c r="B1102" s="11">
        <v>43607</v>
      </c>
      <c r="C1102" s="2">
        <v>42</v>
      </c>
      <c r="D1102" s="2">
        <v>27.817</v>
      </c>
      <c r="E1102" s="2">
        <v>0</v>
      </c>
      <c r="F1102" s="2">
        <v>0</v>
      </c>
      <c r="G1102" s="2">
        <v>0</v>
      </c>
      <c r="H1102" s="17">
        <v>0</v>
      </c>
    </row>
    <row r="1103" spans="1:8" ht="13.5" x14ac:dyDescent="0.25">
      <c r="A1103" s="12"/>
      <c r="B1103" s="11">
        <v>43608</v>
      </c>
      <c r="C1103" s="2">
        <v>42</v>
      </c>
      <c r="D1103" s="2">
        <v>27.817</v>
      </c>
      <c r="E1103" s="2">
        <v>0</v>
      </c>
      <c r="F1103" s="2">
        <v>0</v>
      </c>
      <c r="G1103" s="2">
        <v>0</v>
      </c>
      <c r="H1103" s="17">
        <v>0</v>
      </c>
    </row>
    <row r="1104" spans="1:8" ht="13.5" x14ac:dyDescent="0.25">
      <c r="A1104" s="12"/>
      <c r="B1104" s="11">
        <v>43609</v>
      </c>
      <c r="C1104" s="2">
        <v>42</v>
      </c>
      <c r="D1104" s="2">
        <v>27.817</v>
      </c>
      <c r="E1104" s="2">
        <v>0</v>
      </c>
      <c r="F1104" s="2">
        <v>0</v>
      </c>
      <c r="G1104" s="2">
        <v>0</v>
      </c>
      <c r="H1104" s="17">
        <v>0</v>
      </c>
    </row>
    <row r="1105" spans="1:8" ht="13.5" x14ac:dyDescent="0.25">
      <c r="A1105" s="12"/>
      <c r="B1105" s="11">
        <v>43612</v>
      </c>
      <c r="C1105" s="2">
        <v>42</v>
      </c>
      <c r="D1105" s="2">
        <v>27.817</v>
      </c>
      <c r="E1105" s="2">
        <v>0</v>
      </c>
      <c r="F1105" s="2">
        <v>0</v>
      </c>
      <c r="G1105" s="2">
        <v>0</v>
      </c>
      <c r="H1105" s="17">
        <v>0</v>
      </c>
    </row>
    <row r="1106" spans="1:8" ht="13.5" x14ac:dyDescent="0.25">
      <c r="A1106" s="12"/>
      <c r="B1106" s="11">
        <v>43613</v>
      </c>
      <c r="C1106" s="2">
        <v>42</v>
      </c>
      <c r="D1106" s="2">
        <v>27.817</v>
      </c>
      <c r="E1106" s="2">
        <v>0</v>
      </c>
      <c r="F1106" s="2">
        <v>0</v>
      </c>
      <c r="G1106" s="2">
        <v>0</v>
      </c>
      <c r="H1106" s="17">
        <v>0</v>
      </c>
    </row>
    <row r="1107" spans="1:8" ht="13.5" x14ac:dyDescent="0.25">
      <c r="A1107" s="12"/>
      <c r="B1107" s="11">
        <v>43614</v>
      </c>
      <c r="C1107" s="2">
        <v>42</v>
      </c>
      <c r="D1107" s="2">
        <v>27.817</v>
      </c>
      <c r="E1107" s="2">
        <v>0</v>
      </c>
      <c r="F1107" s="2">
        <v>0</v>
      </c>
      <c r="G1107" s="2">
        <v>0</v>
      </c>
      <c r="H1107" s="17">
        <v>0</v>
      </c>
    </row>
    <row r="1108" spans="1:8" ht="13.5" x14ac:dyDescent="0.25">
      <c r="A1108" s="12"/>
      <c r="B1108" s="11">
        <v>43615</v>
      </c>
      <c r="C1108" s="2">
        <v>42</v>
      </c>
      <c r="D1108" s="2">
        <v>27.817</v>
      </c>
      <c r="E1108" s="2">
        <v>0</v>
      </c>
      <c r="F1108" s="2">
        <v>0</v>
      </c>
      <c r="G1108" s="2">
        <v>0</v>
      </c>
      <c r="H1108" s="17">
        <v>0</v>
      </c>
    </row>
    <row r="1109" spans="1:8" ht="13.5" x14ac:dyDescent="0.25">
      <c r="A1109" s="12"/>
      <c r="B1109" s="11">
        <v>43616</v>
      </c>
      <c r="C1109" s="2">
        <v>42</v>
      </c>
      <c r="D1109" s="2">
        <v>27.817</v>
      </c>
      <c r="E1109" s="2">
        <v>0</v>
      </c>
      <c r="F1109" s="2">
        <v>0</v>
      </c>
      <c r="G1109" s="2">
        <v>0</v>
      </c>
      <c r="H1109" s="17">
        <v>0</v>
      </c>
    </row>
    <row r="1110" spans="1:8" ht="13.5" x14ac:dyDescent="0.25">
      <c r="A1110" s="12"/>
      <c r="B1110" s="11">
        <v>43619</v>
      </c>
      <c r="C1110" s="2">
        <v>42</v>
      </c>
      <c r="D1110" s="2">
        <v>27.817</v>
      </c>
      <c r="E1110" s="2">
        <v>0</v>
      </c>
      <c r="F1110" s="2">
        <v>0</v>
      </c>
      <c r="G1110" s="2">
        <v>0</v>
      </c>
      <c r="H1110" s="17">
        <v>0</v>
      </c>
    </row>
    <row r="1111" spans="1:8" ht="13.5" x14ac:dyDescent="0.25">
      <c r="A1111" s="12"/>
      <c r="B1111" s="11">
        <v>43623</v>
      </c>
      <c r="C1111" s="2">
        <v>42</v>
      </c>
      <c r="D1111" s="2">
        <v>27.817</v>
      </c>
      <c r="E1111" s="2">
        <v>0</v>
      </c>
      <c r="F1111" s="2">
        <v>0</v>
      </c>
      <c r="G1111" s="2">
        <v>0</v>
      </c>
      <c r="H1111" s="17">
        <v>0</v>
      </c>
    </row>
    <row r="1112" spans="1:8" ht="13.5" x14ac:dyDescent="0.25">
      <c r="A1112" s="12"/>
      <c r="B1112" s="11">
        <v>43626</v>
      </c>
      <c r="C1112" s="2">
        <v>42</v>
      </c>
      <c r="D1112" s="2">
        <v>27.817</v>
      </c>
      <c r="E1112" s="2">
        <v>0</v>
      </c>
      <c r="F1112" s="2">
        <v>0</v>
      </c>
      <c r="G1112" s="2">
        <v>0</v>
      </c>
      <c r="H1112" s="17">
        <v>0</v>
      </c>
    </row>
    <row r="1113" spans="1:8" ht="13.5" x14ac:dyDescent="0.25">
      <c r="A1113" s="12"/>
      <c r="B1113" s="11">
        <v>43627</v>
      </c>
      <c r="C1113" s="2">
        <v>42</v>
      </c>
      <c r="D1113" s="2">
        <v>27.817</v>
      </c>
      <c r="E1113" s="2">
        <v>0</v>
      </c>
      <c r="F1113" s="2">
        <v>0</v>
      </c>
      <c r="G1113" s="2">
        <v>0</v>
      </c>
      <c r="H1113" s="17">
        <v>0</v>
      </c>
    </row>
    <row r="1114" spans="1:8" ht="13.5" x14ac:dyDescent="0.25">
      <c r="A1114" s="12"/>
      <c r="B1114" s="11">
        <v>43628</v>
      </c>
      <c r="C1114" s="2">
        <v>42</v>
      </c>
      <c r="D1114" s="2">
        <v>27.817</v>
      </c>
      <c r="E1114" s="2">
        <v>0</v>
      </c>
      <c r="F1114" s="2">
        <v>0</v>
      </c>
      <c r="G1114" s="2">
        <v>0</v>
      </c>
      <c r="H1114" s="17">
        <v>0</v>
      </c>
    </row>
    <row r="1115" spans="1:8" ht="13.5" x14ac:dyDescent="0.25">
      <c r="A1115" s="12"/>
      <c r="B1115" s="11">
        <v>43629</v>
      </c>
      <c r="C1115" s="2">
        <v>42</v>
      </c>
      <c r="D1115" s="2">
        <v>27.817</v>
      </c>
      <c r="E1115" s="2">
        <v>0</v>
      </c>
      <c r="F1115" s="2">
        <v>0</v>
      </c>
      <c r="G1115" s="2">
        <v>0</v>
      </c>
      <c r="H1115" s="17">
        <v>0</v>
      </c>
    </row>
    <row r="1116" spans="1:8" ht="13.5" x14ac:dyDescent="0.25">
      <c r="A1116" s="12"/>
      <c r="B1116" s="11">
        <v>43630</v>
      </c>
      <c r="C1116" s="2">
        <v>42</v>
      </c>
      <c r="D1116" s="2">
        <v>27.817</v>
      </c>
      <c r="E1116" s="2">
        <v>0</v>
      </c>
      <c r="F1116" s="2">
        <v>0</v>
      </c>
      <c r="G1116" s="2">
        <v>0</v>
      </c>
      <c r="H1116" s="17">
        <v>0</v>
      </c>
    </row>
    <row r="1117" spans="1:8" ht="13.5" x14ac:dyDescent="0.25">
      <c r="A1117" s="12"/>
      <c r="B1117" s="11">
        <v>43633</v>
      </c>
      <c r="C1117" s="2">
        <v>42</v>
      </c>
      <c r="D1117" s="2">
        <v>27.817</v>
      </c>
      <c r="E1117" s="2">
        <v>0</v>
      </c>
      <c r="F1117" s="2">
        <v>0</v>
      </c>
      <c r="G1117" s="2">
        <v>0</v>
      </c>
      <c r="H1117" s="17">
        <v>0</v>
      </c>
    </row>
    <row r="1118" spans="1:8" ht="13.5" x14ac:dyDescent="0.25">
      <c r="A1118" s="12"/>
      <c r="B1118" s="11">
        <v>43634</v>
      </c>
      <c r="C1118" s="2">
        <v>42</v>
      </c>
      <c r="D1118" s="2">
        <v>27.817</v>
      </c>
      <c r="E1118" s="2">
        <v>0</v>
      </c>
      <c r="F1118" s="2">
        <v>0</v>
      </c>
      <c r="G1118" s="2">
        <v>0</v>
      </c>
      <c r="H1118" s="17">
        <v>0</v>
      </c>
    </row>
    <row r="1119" spans="1:8" ht="13.5" x14ac:dyDescent="0.25">
      <c r="A1119" s="12"/>
      <c r="B1119" s="11">
        <v>43635</v>
      </c>
      <c r="C1119" s="2">
        <v>42</v>
      </c>
      <c r="D1119" s="2">
        <v>27.817</v>
      </c>
      <c r="E1119" s="2">
        <v>0</v>
      </c>
      <c r="F1119" s="2">
        <v>0</v>
      </c>
      <c r="G1119" s="2">
        <v>0</v>
      </c>
      <c r="H1119" s="17">
        <v>0</v>
      </c>
    </row>
    <row r="1120" spans="1:8" ht="13.5" x14ac:dyDescent="0.25">
      <c r="A1120" s="12"/>
      <c r="B1120" s="11">
        <v>43636</v>
      </c>
      <c r="C1120" s="2">
        <v>42</v>
      </c>
      <c r="D1120" s="2">
        <v>27.817</v>
      </c>
      <c r="E1120" s="2">
        <v>0</v>
      </c>
      <c r="F1120" s="2">
        <v>0</v>
      </c>
      <c r="G1120" s="2">
        <v>0</v>
      </c>
      <c r="H1120" s="17">
        <v>0</v>
      </c>
    </row>
    <row r="1121" spans="1:8" ht="13.5" x14ac:dyDescent="0.25">
      <c r="A1121" s="12"/>
      <c r="B1121" s="11">
        <v>43637</v>
      </c>
      <c r="C1121" s="2">
        <v>42</v>
      </c>
      <c r="D1121" s="2">
        <v>27.817</v>
      </c>
      <c r="E1121" s="2">
        <v>0</v>
      </c>
      <c r="F1121" s="2">
        <v>0</v>
      </c>
      <c r="G1121" s="2">
        <v>0</v>
      </c>
      <c r="H1121" s="17">
        <v>0</v>
      </c>
    </row>
    <row r="1122" spans="1:8" ht="13.5" x14ac:dyDescent="0.25">
      <c r="A1122" s="12"/>
      <c r="B1122" s="11">
        <v>43640</v>
      </c>
      <c r="C1122" s="2">
        <v>42</v>
      </c>
      <c r="D1122" s="2">
        <v>27.817</v>
      </c>
      <c r="E1122" s="2">
        <v>0</v>
      </c>
      <c r="F1122" s="2">
        <v>0</v>
      </c>
      <c r="G1122" s="2">
        <v>0</v>
      </c>
      <c r="H1122" s="17">
        <v>0</v>
      </c>
    </row>
    <row r="1123" spans="1:8" ht="13.5" x14ac:dyDescent="0.25">
      <c r="A1123" s="12"/>
      <c r="B1123" s="11">
        <v>43641</v>
      </c>
      <c r="C1123" s="2">
        <v>42</v>
      </c>
      <c r="D1123" s="2">
        <v>27.817</v>
      </c>
      <c r="E1123" s="2">
        <v>0</v>
      </c>
      <c r="F1123" s="2">
        <v>0</v>
      </c>
      <c r="G1123" s="2">
        <v>0</v>
      </c>
      <c r="H1123" s="17">
        <v>0</v>
      </c>
    </row>
    <row r="1124" spans="1:8" ht="13.5" x14ac:dyDescent="0.25">
      <c r="A1124" s="12"/>
      <c r="B1124" s="11">
        <v>43642</v>
      </c>
      <c r="C1124" s="2">
        <v>42</v>
      </c>
      <c r="D1124" s="2">
        <v>27.817</v>
      </c>
      <c r="E1124" s="2">
        <v>0</v>
      </c>
      <c r="F1124" s="2">
        <v>0</v>
      </c>
      <c r="G1124" s="2">
        <v>0</v>
      </c>
      <c r="H1124" s="17">
        <v>0</v>
      </c>
    </row>
    <row r="1125" spans="1:8" ht="13.5" x14ac:dyDescent="0.25">
      <c r="A1125" s="12"/>
      <c r="B1125" s="11">
        <v>43643</v>
      </c>
      <c r="C1125" s="2">
        <v>42</v>
      </c>
      <c r="D1125" s="2">
        <v>27.817</v>
      </c>
      <c r="E1125" s="2">
        <v>0</v>
      </c>
      <c r="F1125" s="2">
        <v>0</v>
      </c>
      <c r="G1125" s="2">
        <v>0</v>
      </c>
      <c r="H1125" s="17">
        <v>0</v>
      </c>
    </row>
    <row r="1126" spans="1:8" ht="13.5" x14ac:dyDescent="0.25">
      <c r="A1126" s="12"/>
      <c r="B1126" s="11">
        <v>43644</v>
      </c>
      <c r="C1126" s="2">
        <v>42</v>
      </c>
      <c r="D1126" s="2">
        <v>27.817</v>
      </c>
      <c r="E1126" s="2">
        <v>0</v>
      </c>
      <c r="F1126" s="2">
        <v>0</v>
      </c>
      <c r="G1126" s="2">
        <v>0</v>
      </c>
      <c r="H1126" s="17">
        <v>0</v>
      </c>
    </row>
    <row r="1127" spans="1:8" ht="13.5" x14ac:dyDescent="0.25">
      <c r="A1127" s="12"/>
      <c r="B1127" s="11">
        <v>43647</v>
      </c>
      <c r="C1127" s="2">
        <v>42</v>
      </c>
      <c r="D1127" s="2">
        <v>27.817</v>
      </c>
      <c r="E1127" s="2">
        <v>0</v>
      </c>
      <c r="F1127" s="2">
        <v>0</v>
      </c>
      <c r="G1127" s="2">
        <v>0</v>
      </c>
      <c r="H1127" s="17">
        <v>0</v>
      </c>
    </row>
    <row r="1128" spans="1:8" ht="13.5" x14ac:dyDescent="0.25">
      <c r="A1128" s="12"/>
      <c r="B1128" s="11">
        <v>43648</v>
      </c>
      <c r="C1128" s="2">
        <v>42</v>
      </c>
      <c r="D1128" s="2">
        <v>27.817</v>
      </c>
      <c r="E1128" s="2">
        <v>0</v>
      </c>
      <c r="F1128" s="2">
        <v>0</v>
      </c>
      <c r="G1128" s="2">
        <v>0</v>
      </c>
      <c r="H1128" s="17">
        <v>0</v>
      </c>
    </row>
    <row r="1129" spans="1:8" ht="13.5" x14ac:dyDescent="0.25">
      <c r="A1129" s="12"/>
      <c r="B1129" s="11">
        <v>43649</v>
      </c>
      <c r="C1129" s="2">
        <v>42</v>
      </c>
      <c r="D1129" s="2">
        <v>27.817</v>
      </c>
      <c r="E1129" s="2">
        <v>0</v>
      </c>
      <c r="F1129" s="2">
        <v>0</v>
      </c>
      <c r="G1129" s="2">
        <v>0</v>
      </c>
      <c r="H1129" s="17">
        <v>0</v>
      </c>
    </row>
    <row r="1130" spans="1:8" ht="13.5" x14ac:dyDescent="0.25">
      <c r="A1130" s="12"/>
      <c r="B1130" s="11">
        <v>43650</v>
      </c>
      <c r="C1130" s="2">
        <v>42</v>
      </c>
      <c r="D1130" s="2">
        <v>27.817</v>
      </c>
      <c r="E1130" s="2">
        <v>0</v>
      </c>
      <c r="F1130" s="2">
        <v>0</v>
      </c>
      <c r="G1130" s="2">
        <v>0</v>
      </c>
      <c r="H1130" s="17">
        <v>0</v>
      </c>
    </row>
    <row r="1131" spans="1:8" ht="13.5" x14ac:dyDescent="0.25">
      <c r="A1131" s="12"/>
      <c r="B1131" s="11">
        <v>43651</v>
      </c>
      <c r="C1131" s="2">
        <v>42</v>
      </c>
      <c r="D1131" s="2">
        <v>27.817</v>
      </c>
      <c r="E1131" s="2">
        <v>0</v>
      </c>
      <c r="F1131" s="2">
        <v>0</v>
      </c>
      <c r="G1131" s="2">
        <v>0</v>
      </c>
      <c r="H1131" s="17">
        <v>0</v>
      </c>
    </row>
    <row r="1132" spans="1:8" ht="13.5" x14ac:dyDescent="0.25">
      <c r="A1132" s="12"/>
      <c r="B1132" s="11">
        <v>43654</v>
      </c>
      <c r="C1132" s="2">
        <v>42</v>
      </c>
      <c r="D1132" s="2">
        <v>27.817</v>
      </c>
      <c r="E1132" s="2">
        <v>0</v>
      </c>
      <c r="F1132" s="2">
        <v>0</v>
      </c>
      <c r="G1132" s="2">
        <v>0</v>
      </c>
      <c r="H1132" s="17">
        <v>0</v>
      </c>
    </row>
    <row r="1133" spans="1:8" ht="13.5" x14ac:dyDescent="0.25">
      <c r="A1133" s="12"/>
      <c r="B1133" s="11">
        <v>43655</v>
      </c>
      <c r="C1133" s="2">
        <v>42</v>
      </c>
      <c r="D1133" s="2">
        <v>27.817</v>
      </c>
      <c r="E1133" s="2">
        <v>0</v>
      </c>
      <c r="F1133" s="2">
        <v>0</v>
      </c>
      <c r="G1133" s="2">
        <v>0</v>
      </c>
      <c r="H1133" s="17">
        <v>0</v>
      </c>
    </row>
    <row r="1134" spans="1:8" ht="13.5" x14ac:dyDescent="0.25">
      <c r="A1134" s="12"/>
      <c r="B1134" s="11">
        <v>43656</v>
      </c>
      <c r="C1134" s="2">
        <v>42</v>
      </c>
      <c r="D1134" s="2">
        <v>27.817</v>
      </c>
      <c r="E1134" s="2">
        <v>0</v>
      </c>
      <c r="F1134" s="2">
        <v>0</v>
      </c>
      <c r="G1134" s="2">
        <v>0</v>
      </c>
      <c r="H1134" s="17">
        <v>0</v>
      </c>
    </row>
    <row r="1135" spans="1:8" ht="13.5" x14ac:dyDescent="0.25">
      <c r="A1135" s="12"/>
      <c r="B1135" s="11">
        <v>43657</v>
      </c>
      <c r="C1135" s="2">
        <v>42</v>
      </c>
      <c r="D1135" s="2">
        <v>27.817</v>
      </c>
      <c r="E1135" s="2">
        <v>0</v>
      </c>
      <c r="F1135" s="2">
        <v>0</v>
      </c>
      <c r="G1135" s="2">
        <v>0</v>
      </c>
      <c r="H1135" s="17">
        <v>0</v>
      </c>
    </row>
    <row r="1136" spans="1:8" ht="13.5" x14ac:dyDescent="0.25">
      <c r="A1136" s="12"/>
      <c r="B1136" s="11">
        <v>43658</v>
      </c>
      <c r="C1136" s="2">
        <v>42</v>
      </c>
      <c r="D1136" s="2">
        <v>27.817</v>
      </c>
      <c r="E1136" s="2">
        <v>0</v>
      </c>
      <c r="F1136" s="2">
        <v>0</v>
      </c>
      <c r="G1136" s="2">
        <v>0</v>
      </c>
      <c r="H1136" s="17">
        <v>0</v>
      </c>
    </row>
    <row r="1137" spans="1:8" ht="13.5" x14ac:dyDescent="0.25">
      <c r="A1137" s="12"/>
      <c r="B1137" s="11">
        <v>43661</v>
      </c>
      <c r="C1137" s="2">
        <v>42</v>
      </c>
      <c r="D1137" s="2">
        <v>27.817</v>
      </c>
      <c r="E1137" s="2">
        <v>0</v>
      </c>
      <c r="F1137" s="2">
        <v>0</v>
      </c>
      <c r="G1137" s="2">
        <v>0</v>
      </c>
      <c r="H1137" s="17">
        <v>0</v>
      </c>
    </row>
    <row r="1138" spans="1:8" ht="13.5" x14ac:dyDescent="0.25">
      <c r="A1138" s="12"/>
      <c r="B1138" s="11">
        <v>43662</v>
      </c>
      <c r="C1138" s="2">
        <v>42</v>
      </c>
      <c r="D1138" s="2">
        <v>27.817</v>
      </c>
      <c r="E1138" s="2">
        <v>0</v>
      </c>
      <c r="F1138" s="2">
        <v>0</v>
      </c>
      <c r="G1138" s="2">
        <v>0</v>
      </c>
      <c r="H1138" s="17">
        <v>0</v>
      </c>
    </row>
    <row r="1139" spans="1:8" ht="13.5" x14ac:dyDescent="0.25">
      <c r="A1139" s="12"/>
      <c r="B1139" s="11">
        <v>43663</v>
      </c>
      <c r="C1139" s="2">
        <v>42</v>
      </c>
      <c r="D1139" s="2">
        <v>27.817</v>
      </c>
      <c r="E1139" s="2">
        <v>0</v>
      </c>
      <c r="F1139" s="2">
        <v>0</v>
      </c>
      <c r="G1139" s="2">
        <v>0</v>
      </c>
      <c r="H1139" s="17">
        <v>0</v>
      </c>
    </row>
    <row r="1140" spans="1:8" ht="13.5" x14ac:dyDescent="0.25">
      <c r="A1140" s="12"/>
      <c r="B1140" s="11">
        <v>43664</v>
      </c>
      <c r="C1140" s="2">
        <v>42</v>
      </c>
      <c r="D1140" s="2">
        <v>27.817</v>
      </c>
      <c r="E1140" s="2">
        <v>0</v>
      </c>
      <c r="F1140" s="2">
        <v>0</v>
      </c>
      <c r="G1140" s="2">
        <v>0</v>
      </c>
      <c r="H1140" s="17">
        <v>0</v>
      </c>
    </row>
    <row r="1141" spans="1:8" ht="13.5" x14ac:dyDescent="0.25">
      <c r="A1141" s="12"/>
      <c r="B1141" s="11">
        <v>43665</v>
      </c>
      <c r="C1141" s="2">
        <v>42</v>
      </c>
      <c r="D1141" s="2">
        <v>27.817</v>
      </c>
      <c r="E1141" s="2">
        <v>0</v>
      </c>
      <c r="F1141" s="2">
        <v>0</v>
      </c>
      <c r="G1141" s="2">
        <v>0</v>
      </c>
      <c r="H1141" s="17">
        <v>0</v>
      </c>
    </row>
    <row r="1142" spans="1:8" ht="13.5" x14ac:dyDescent="0.25">
      <c r="A1142" s="12"/>
      <c r="B1142" s="11">
        <v>43668</v>
      </c>
      <c r="C1142" s="2">
        <v>42</v>
      </c>
      <c r="D1142" s="2">
        <v>27.817</v>
      </c>
      <c r="E1142" s="2">
        <v>0</v>
      </c>
      <c r="F1142" s="2">
        <v>0</v>
      </c>
      <c r="G1142" s="2">
        <v>0</v>
      </c>
      <c r="H1142" s="17">
        <v>0</v>
      </c>
    </row>
    <row r="1143" spans="1:8" ht="13.5" x14ac:dyDescent="0.25">
      <c r="A1143" s="12"/>
      <c r="B1143" s="11">
        <v>43669</v>
      </c>
      <c r="C1143" s="2">
        <v>42</v>
      </c>
      <c r="D1143" s="2">
        <v>27.817</v>
      </c>
      <c r="E1143" s="2">
        <v>0</v>
      </c>
      <c r="F1143" s="2">
        <v>0</v>
      </c>
      <c r="G1143" s="2">
        <v>0</v>
      </c>
      <c r="H1143" s="17">
        <v>0</v>
      </c>
    </row>
    <row r="1144" spans="1:8" ht="13.5" x14ac:dyDescent="0.25">
      <c r="A1144" s="12"/>
      <c r="B1144" s="11">
        <v>43670</v>
      </c>
      <c r="C1144" s="2">
        <v>42</v>
      </c>
      <c r="D1144" s="2">
        <v>27.817</v>
      </c>
      <c r="E1144" s="2">
        <v>0</v>
      </c>
      <c r="F1144" s="2">
        <v>0</v>
      </c>
      <c r="G1144" s="2">
        <v>0</v>
      </c>
      <c r="H1144" s="17">
        <v>0</v>
      </c>
    </row>
    <row r="1145" spans="1:8" ht="13.5" x14ac:dyDescent="0.25">
      <c r="A1145" s="12"/>
      <c r="B1145" s="11">
        <v>43672</v>
      </c>
      <c r="C1145" s="2">
        <v>42</v>
      </c>
      <c r="D1145" s="2">
        <v>27.817</v>
      </c>
      <c r="E1145" s="2">
        <v>0</v>
      </c>
      <c r="F1145" s="2">
        <v>0</v>
      </c>
      <c r="G1145" s="2">
        <v>0</v>
      </c>
      <c r="H1145" s="17">
        <v>0</v>
      </c>
    </row>
    <row r="1146" spans="1:8" ht="13.5" x14ac:dyDescent="0.25">
      <c r="A1146" s="12"/>
      <c r="B1146" s="11">
        <v>43675</v>
      </c>
      <c r="C1146" s="2">
        <v>42</v>
      </c>
      <c r="D1146" s="2">
        <v>27.817</v>
      </c>
      <c r="E1146" s="2">
        <v>0</v>
      </c>
      <c r="F1146" s="2">
        <v>0</v>
      </c>
      <c r="G1146" s="2">
        <v>0</v>
      </c>
      <c r="H1146" s="17">
        <v>0</v>
      </c>
    </row>
    <row r="1147" spans="1:8" ht="13.5" x14ac:dyDescent="0.25">
      <c r="A1147" s="12"/>
      <c r="B1147" s="11">
        <v>43676</v>
      </c>
      <c r="C1147" s="2">
        <v>42</v>
      </c>
      <c r="D1147" s="2">
        <v>27.817</v>
      </c>
      <c r="E1147" s="2">
        <v>0</v>
      </c>
      <c r="F1147" s="2">
        <v>0</v>
      </c>
      <c r="G1147" s="2">
        <v>0</v>
      </c>
      <c r="H1147" s="17">
        <v>0</v>
      </c>
    </row>
    <row r="1148" spans="1:8" ht="13.5" x14ac:dyDescent="0.25">
      <c r="A1148" s="12"/>
      <c r="B1148" s="11">
        <v>43677</v>
      </c>
      <c r="C1148" s="2">
        <v>42</v>
      </c>
      <c r="D1148" s="2">
        <v>27.817</v>
      </c>
      <c r="E1148" s="2">
        <v>0</v>
      </c>
      <c r="F1148" s="2">
        <v>0</v>
      </c>
      <c r="G1148" s="2">
        <v>0</v>
      </c>
      <c r="H1148" s="17">
        <v>0</v>
      </c>
    </row>
    <row r="1149" spans="1:8" ht="13.5" x14ac:dyDescent="0.25">
      <c r="A1149" s="12"/>
      <c r="B1149" s="11">
        <v>43678</v>
      </c>
      <c r="C1149" s="2">
        <v>42</v>
      </c>
      <c r="D1149" s="2">
        <v>27.817</v>
      </c>
      <c r="E1149" s="2">
        <v>0</v>
      </c>
      <c r="F1149" s="2">
        <v>0</v>
      </c>
      <c r="G1149" s="2">
        <v>0</v>
      </c>
      <c r="H1149" s="17">
        <v>0</v>
      </c>
    </row>
    <row r="1150" spans="1:8" ht="13.5" x14ac:dyDescent="0.25">
      <c r="A1150" s="12"/>
      <c r="B1150" s="11">
        <v>43679</v>
      </c>
      <c r="C1150" s="2">
        <v>42</v>
      </c>
      <c r="D1150" s="2">
        <v>27.817</v>
      </c>
      <c r="E1150" s="2">
        <v>0</v>
      </c>
      <c r="F1150" s="2">
        <v>0</v>
      </c>
      <c r="G1150" s="2">
        <v>0</v>
      </c>
      <c r="H1150" s="17">
        <v>0</v>
      </c>
    </row>
    <row r="1151" spans="1:8" ht="13.5" x14ac:dyDescent="0.25">
      <c r="A1151" s="12"/>
      <c r="B1151" s="11">
        <v>43682</v>
      </c>
      <c r="C1151" s="2">
        <v>42</v>
      </c>
      <c r="D1151" s="2">
        <v>27.817</v>
      </c>
      <c r="E1151" s="2">
        <v>0</v>
      </c>
      <c r="F1151" s="2">
        <v>0</v>
      </c>
      <c r="G1151" s="2">
        <v>0</v>
      </c>
      <c r="H1151" s="17">
        <v>0</v>
      </c>
    </row>
    <row r="1152" spans="1:8" ht="13.5" x14ac:dyDescent="0.25">
      <c r="A1152" s="12"/>
      <c r="B1152" s="11">
        <v>43683</v>
      </c>
      <c r="C1152" s="2">
        <v>42</v>
      </c>
      <c r="D1152" s="2">
        <v>27.817</v>
      </c>
      <c r="E1152" s="2">
        <v>0</v>
      </c>
      <c r="F1152" s="2">
        <v>0</v>
      </c>
      <c r="G1152" s="2">
        <v>0</v>
      </c>
      <c r="H1152" s="17">
        <v>0</v>
      </c>
    </row>
    <row r="1153" spans="1:8" ht="13.5" x14ac:dyDescent="0.25">
      <c r="A1153" s="12"/>
      <c r="B1153" s="11">
        <v>43684</v>
      </c>
      <c r="C1153" s="2">
        <v>42</v>
      </c>
      <c r="D1153" s="2">
        <v>27.817</v>
      </c>
      <c r="E1153" s="2">
        <v>0</v>
      </c>
      <c r="F1153" s="2">
        <v>0</v>
      </c>
      <c r="G1153" s="2">
        <v>0</v>
      </c>
      <c r="H1153" s="17">
        <v>0</v>
      </c>
    </row>
    <row r="1154" spans="1:8" ht="13.5" x14ac:dyDescent="0.25">
      <c r="A1154" s="12"/>
      <c r="B1154" s="11">
        <v>43685</v>
      </c>
      <c r="C1154" s="2">
        <v>42</v>
      </c>
      <c r="D1154" s="2">
        <v>27.817</v>
      </c>
      <c r="E1154" s="2">
        <v>0</v>
      </c>
      <c r="F1154" s="2">
        <v>0</v>
      </c>
      <c r="G1154" s="2">
        <v>0</v>
      </c>
      <c r="H1154" s="17">
        <v>0</v>
      </c>
    </row>
    <row r="1155" spans="1:8" ht="13.5" x14ac:dyDescent="0.25">
      <c r="A1155" s="12"/>
      <c r="B1155" s="11">
        <v>43686</v>
      </c>
      <c r="C1155" s="2">
        <v>42</v>
      </c>
      <c r="D1155" s="2">
        <v>27.817</v>
      </c>
      <c r="E1155" s="2">
        <v>0</v>
      </c>
      <c r="F1155" s="2">
        <v>0</v>
      </c>
      <c r="G1155" s="2">
        <v>0</v>
      </c>
      <c r="H1155" s="17">
        <v>0</v>
      </c>
    </row>
    <row r="1156" spans="1:8" ht="13.5" x14ac:dyDescent="0.25">
      <c r="A1156" s="12"/>
      <c r="B1156" s="11">
        <v>43691</v>
      </c>
      <c r="C1156" s="2">
        <v>42</v>
      </c>
      <c r="D1156" s="2">
        <v>27.817</v>
      </c>
      <c r="E1156" s="2">
        <v>0</v>
      </c>
      <c r="F1156" s="2">
        <v>0</v>
      </c>
      <c r="G1156" s="2">
        <v>0</v>
      </c>
      <c r="H1156" s="17">
        <v>0</v>
      </c>
    </row>
    <row r="1157" spans="1:8" ht="13.5" x14ac:dyDescent="0.25">
      <c r="A1157" s="12"/>
      <c r="B1157" s="11">
        <v>43692</v>
      </c>
      <c r="C1157" s="2">
        <v>42</v>
      </c>
      <c r="D1157" s="2">
        <v>27.817</v>
      </c>
      <c r="E1157" s="2">
        <v>0</v>
      </c>
      <c r="F1157" s="2">
        <v>0</v>
      </c>
      <c r="G1157" s="2">
        <v>0</v>
      </c>
      <c r="H1157" s="17">
        <v>0</v>
      </c>
    </row>
    <row r="1158" spans="1:8" ht="13.5" x14ac:dyDescent="0.25">
      <c r="A1158" s="12"/>
      <c r="B1158" s="11">
        <v>43693</v>
      </c>
      <c r="C1158" s="2">
        <v>42</v>
      </c>
      <c r="D1158" s="2">
        <v>27.817</v>
      </c>
      <c r="E1158" s="2">
        <v>0</v>
      </c>
      <c r="F1158" s="2">
        <v>0</v>
      </c>
      <c r="G1158" s="2">
        <v>0</v>
      </c>
      <c r="H1158" s="17">
        <v>0</v>
      </c>
    </row>
    <row r="1159" spans="1:8" ht="13.5" x14ac:dyDescent="0.25">
      <c r="A1159" s="12"/>
      <c r="B1159" s="11">
        <v>43696</v>
      </c>
      <c r="C1159" s="2">
        <v>42</v>
      </c>
      <c r="D1159" s="2">
        <v>27.817</v>
      </c>
      <c r="E1159" s="2">
        <v>0</v>
      </c>
      <c r="F1159" s="2">
        <v>0</v>
      </c>
      <c r="G1159" s="2">
        <v>0</v>
      </c>
      <c r="H1159" s="17">
        <v>0</v>
      </c>
    </row>
    <row r="1160" spans="1:8" ht="13.5" x14ac:dyDescent="0.25">
      <c r="A1160" s="12"/>
      <c r="B1160" s="11">
        <v>43697</v>
      </c>
      <c r="C1160" s="2">
        <v>42</v>
      </c>
      <c r="D1160" s="2">
        <v>27.817</v>
      </c>
      <c r="E1160" s="2">
        <v>0</v>
      </c>
      <c r="F1160" s="2">
        <v>0</v>
      </c>
      <c r="G1160" s="2">
        <v>0</v>
      </c>
      <c r="H1160" s="17">
        <v>0</v>
      </c>
    </row>
    <row r="1161" spans="1:8" ht="13.5" x14ac:dyDescent="0.25">
      <c r="A1161" s="12"/>
      <c r="B1161" s="11">
        <v>43698</v>
      </c>
      <c r="C1161" s="2">
        <v>42</v>
      </c>
      <c r="D1161" s="2">
        <v>27.817</v>
      </c>
      <c r="E1161" s="2">
        <v>0</v>
      </c>
      <c r="F1161" s="2">
        <v>0</v>
      </c>
      <c r="G1161" s="2">
        <v>0</v>
      </c>
      <c r="H1161" s="17">
        <v>0</v>
      </c>
    </row>
    <row r="1162" spans="1:8" ht="13.5" x14ac:dyDescent="0.25">
      <c r="A1162" s="12"/>
      <c r="B1162" s="11">
        <v>43699</v>
      </c>
      <c r="C1162" s="2">
        <v>42</v>
      </c>
      <c r="D1162" s="2">
        <v>27.817</v>
      </c>
      <c r="E1162" s="2">
        <v>0</v>
      </c>
      <c r="F1162" s="2">
        <v>0</v>
      </c>
      <c r="G1162" s="2">
        <v>0</v>
      </c>
      <c r="H1162" s="17">
        <v>0</v>
      </c>
    </row>
    <row r="1163" spans="1:8" ht="13.5" x14ac:dyDescent="0.25">
      <c r="A1163" s="12"/>
      <c r="B1163" s="11">
        <v>43700</v>
      </c>
      <c r="C1163" s="2">
        <v>42</v>
      </c>
      <c r="D1163" s="2">
        <v>27.817</v>
      </c>
      <c r="E1163" s="2">
        <v>0</v>
      </c>
      <c r="F1163" s="2">
        <v>0</v>
      </c>
      <c r="G1163" s="2">
        <v>0</v>
      </c>
      <c r="H1163" s="17">
        <v>0</v>
      </c>
    </row>
    <row r="1164" spans="1:8" ht="13.5" x14ac:dyDescent="0.25">
      <c r="A1164" s="12"/>
      <c r="B1164" s="11">
        <v>43703</v>
      </c>
      <c r="C1164" s="2">
        <v>42</v>
      </c>
      <c r="D1164" s="2">
        <v>27.817</v>
      </c>
      <c r="E1164" s="2">
        <v>0</v>
      </c>
      <c r="F1164" s="2">
        <v>0</v>
      </c>
      <c r="G1164" s="2">
        <v>0</v>
      </c>
      <c r="H1164" s="17">
        <v>0</v>
      </c>
    </row>
    <row r="1165" spans="1:8" ht="13.5" x14ac:dyDescent="0.25">
      <c r="A1165" s="12"/>
      <c r="B1165" s="11">
        <v>43704</v>
      </c>
      <c r="C1165" s="2">
        <v>42</v>
      </c>
      <c r="D1165" s="2">
        <v>27.817</v>
      </c>
      <c r="E1165" s="2">
        <v>0</v>
      </c>
      <c r="F1165" s="2">
        <v>0</v>
      </c>
      <c r="G1165" s="2">
        <v>0</v>
      </c>
      <c r="H1165" s="17">
        <v>0</v>
      </c>
    </row>
    <row r="1166" spans="1:8" ht="13.5" x14ac:dyDescent="0.25">
      <c r="A1166" s="12"/>
      <c r="B1166" s="11">
        <v>43705</v>
      </c>
      <c r="C1166" s="2">
        <v>42</v>
      </c>
      <c r="D1166" s="2">
        <v>27.817</v>
      </c>
      <c r="E1166" s="2">
        <v>0</v>
      </c>
      <c r="F1166" s="2">
        <v>0</v>
      </c>
      <c r="G1166" s="2">
        <v>0</v>
      </c>
      <c r="H1166" s="17">
        <v>0</v>
      </c>
    </row>
    <row r="1167" spans="1:8" ht="13.5" x14ac:dyDescent="0.25">
      <c r="A1167" s="12"/>
      <c r="B1167" s="11">
        <v>43706</v>
      </c>
      <c r="C1167" s="2">
        <v>42</v>
      </c>
      <c r="D1167" s="2">
        <v>27.817</v>
      </c>
      <c r="E1167" s="2">
        <v>0</v>
      </c>
      <c r="F1167" s="2">
        <v>0</v>
      </c>
      <c r="G1167" s="2">
        <v>0</v>
      </c>
      <c r="H1167" s="17">
        <v>0</v>
      </c>
    </row>
    <row r="1168" spans="1:8" ht="13.5" x14ac:dyDescent="0.25">
      <c r="A1168" s="12"/>
      <c r="B1168" s="11">
        <v>43707</v>
      </c>
      <c r="C1168" s="2">
        <v>42</v>
      </c>
      <c r="D1168" s="2">
        <v>27.817</v>
      </c>
      <c r="E1168" s="2">
        <v>0</v>
      </c>
      <c r="F1168" s="2">
        <v>0</v>
      </c>
      <c r="G1168" s="2">
        <v>0</v>
      </c>
      <c r="H1168" s="17">
        <v>0</v>
      </c>
    </row>
    <row r="1169" spans="1:8" ht="13.5" x14ac:dyDescent="0.25">
      <c r="A1169" s="12"/>
      <c r="B1169" s="11">
        <v>43710</v>
      </c>
      <c r="C1169" s="2">
        <v>42</v>
      </c>
      <c r="D1169" s="2">
        <v>27.817</v>
      </c>
      <c r="E1169" s="2">
        <v>0</v>
      </c>
      <c r="F1169" s="2">
        <v>0</v>
      </c>
      <c r="G1169" s="2">
        <v>0</v>
      </c>
      <c r="H1169" s="17">
        <v>0</v>
      </c>
    </row>
    <row r="1170" spans="1:8" ht="13.5" x14ac:dyDescent="0.25">
      <c r="A1170" s="12"/>
      <c r="B1170" s="11">
        <v>43711</v>
      </c>
      <c r="C1170" s="2">
        <v>42</v>
      </c>
      <c r="D1170" s="2">
        <v>27.817</v>
      </c>
      <c r="E1170" s="2">
        <v>0</v>
      </c>
      <c r="F1170" s="2">
        <v>0</v>
      </c>
      <c r="G1170" s="2">
        <v>0</v>
      </c>
      <c r="H1170" s="17">
        <v>0</v>
      </c>
    </row>
    <row r="1171" spans="1:8" ht="13.5" x14ac:dyDescent="0.25">
      <c r="A1171" s="12"/>
      <c r="B1171" s="11">
        <v>43712</v>
      </c>
      <c r="C1171" s="2">
        <v>42</v>
      </c>
      <c r="D1171" s="2">
        <v>27.817</v>
      </c>
      <c r="E1171" s="2">
        <v>0</v>
      </c>
      <c r="F1171" s="2">
        <v>0</v>
      </c>
      <c r="G1171" s="2">
        <v>0</v>
      </c>
      <c r="H1171" s="17">
        <v>0</v>
      </c>
    </row>
    <row r="1172" spans="1:8" ht="13.5" x14ac:dyDescent="0.25">
      <c r="A1172" s="12"/>
      <c r="B1172" s="11">
        <v>43713</v>
      </c>
      <c r="C1172" s="2">
        <v>42</v>
      </c>
      <c r="D1172" s="2">
        <v>27.817</v>
      </c>
      <c r="E1172" s="2">
        <v>0</v>
      </c>
      <c r="F1172" s="2">
        <v>0</v>
      </c>
      <c r="G1172" s="2">
        <v>0</v>
      </c>
      <c r="H1172" s="17">
        <v>0</v>
      </c>
    </row>
    <row r="1173" spans="1:8" ht="13.5" x14ac:dyDescent="0.25">
      <c r="A1173" s="12"/>
      <c r="B1173" s="11">
        <v>43714</v>
      </c>
      <c r="C1173" s="2">
        <v>42</v>
      </c>
      <c r="D1173" s="2">
        <v>27.817</v>
      </c>
      <c r="E1173" s="2">
        <v>0</v>
      </c>
      <c r="F1173" s="2">
        <v>0</v>
      </c>
      <c r="G1173" s="2">
        <v>0</v>
      </c>
      <c r="H1173" s="17">
        <v>0</v>
      </c>
    </row>
    <row r="1174" spans="1:8" ht="13.5" x14ac:dyDescent="0.25">
      <c r="A1174" s="12"/>
      <c r="B1174" s="11">
        <v>43717</v>
      </c>
      <c r="C1174" s="2">
        <v>42</v>
      </c>
      <c r="D1174" s="2">
        <v>27.817</v>
      </c>
      <c r="E1174" s="2">
        <v>0</v>
      </c>
      <c r="F1174" s="2">
        <v>0</v>
      </c>
      <c r="G1174" s="2">
        <v>0</v>
      </c>
      <c r="H1174" s="17">
        <v>0</v>
      </c>
    </row>
    <row r="1175" spans="1:8" ht="13.5" x14ac:dyDescent="0.25">
      <c r="A1175" s="12"/>
      <c r="B1175" s="11">
        <v>43718</v>
      </c>
      <c r="C1175" s="2">
        <v>42</v>
      </c>
      <c r="D1175" s="2">
        <v>27.817</v>
      </c>
      <c r="E1175" s="2">
        <v>0</v>
      </c>
      <c r="F1175" s="2">
        <v>0</v>
      </c>
      <c r="G1175" s="2">
        <v>0</v>
      </c>
      <c r="H1175" s="17">
        <v>0</v>
      </c>
    </row>
    <row r="1176" spans="1:8" ht="13.5" x14ac:dyDescent="0.25">
      <c r="A1176" s="12"/>
      <c r="B1176" s="11">
        <v>43719</v>
      </c>
      <c r="C1176" s="2">
        <v>42</v>
      </c>
      <c r="D1176" s="2">
        <v>27.817</v>
      </c>
      <c r="E1176" s="2">
        <v>0</v>
      </c>
      <c r="F1176" s="2">
        <v>0</v>
      </c>
      <c r="G1176" s="2">
        <v>0</v>
      </c>
      <c r="H1176" s="17">
        <v>0</v>
      </c>
    </row>
    <row r="1177" spans="1:8" ht="13.5" x14ac:dyDescent="0.25">
      <c r="A1177" s="12"/>
      <c r="B1177" s="11">
        <v>43720</v>
      </c>
      <c r="C1177" s="2">
        <v>42</v>
      </c>
      <c r="D1177" s="2">
        <v>27.817</v>
      </c>
      <c r="E1177" s="2">
        <v>0</v>
      </c>
      <c r="F1177" s="2">
        <v>0</v>
      </c>
      <c r="G1177" s="2">
        <v>0</v>
      </c>
      <c r="H1177" s="17">
        <v>0</v>
      </c>
    </row>
    <row r="1178" spans="1:8" ht="13.5" x14ac:dyDescent="0.25">
      <c r="A1178" s="12"/>
      <c r="B1178" s="11">
        <v>43721</v>
      </c>
      <c r="C1178" s="2">
        <v>42</v>
      </c>
      <c r="D1178" s="2">
        <v>27.817</v>
      </c>
      <c r="E1178" s="2">
        <v>0</v>
      </c>
      <c r="F1178" s="2">
        <v>0</v>
      </c>
      <c r="G1178" s="2">
        <v>0</v>
      </c>
      <c r="H1178" s="17">
        <v>0</v>
      </c>
    </row>
    <row r="1179" spans="1:8" ht="13.5" x14ac:dyDescent="0.25">
      <c r="A1179" s="12"/>
      <c r="B1179" s="11">
        <v>43724</v>
      </c>
      <c r="C1179" s="2">
        <v>42</v>
      </c>
      <c r="D1179" s="2">
        <v>27.817</v>
      </c>
      <c r="E1179" s="2">
        <v>0</v>
      </c>
      <c r="F1179" s="2">
        <v>0</v>
      </c>
      <c r="G1179" s="2">
        <v>0</v>
      </c>
      <c r="H1179" s="17">
        <v>0</v>
      </c>
    </row>
    <row r="1180" spans="1:8" ht="13.5" x14ac:dyDescent="0.25">
      <c r="A1180" s="12"/>
      <c r="B1180" s="11">
        <v>43725</v>
      </c>
      <c r="C1180" s="2">
        <v>42</v>
      </c>
      <c r="D1180" s="2">
        <v>27.817</v>
      </c>
      <c r="E1180" s="2">
        <v>0</v>
      </c>
      <c r="F1180" s="2">
        <v>0</v>
      </c>
      <c r="G1180" s="2">
        <v>0</v>
      </c>
      <c r="H1180" s="17">
        <v>0</v>
      </c>
    </row>
    <row r="1181" spans="1:8" ht="13.5" x14ac:dyDescent="0.25">
      <c r="A1181" s="12"/>
      <c r="B1181" s="11">
        <v>43726</v>
      </c>
      <c r="C1181" s="2">
        <v>42</v>
      </c>
      <c r="D1181" s="2">
        <v>27.817</v>
      </c>
      <c r="E1181" s="2">
        <v>0</v>
      </c>
      <c r="F1181" s="2">
        <v>0</v>
      </c>
      <c r="G1181" s="2">
        <v>0</v>
      </c>
      <c r="H1181" s="17">
        <v>0</v>
      </c>
    </row>
    <row r="1182" spans="1:8" ht="13.5" x14ac:dyDescent="0.25">
      <c r="A1182" s="12"/>
      <c r="B1182" s="11">
        <v>43727</v>
      </c>
      <c r="C1182" s="2">
        <v>42</v>
      </c>
      <c r="D1182" s="2">
        <v>27.817</v>
      </c>
      <c r="E1182" s="2">
        <v>0</v>
      </c>
      <c r="F1182" s="2">
        <v>0</v>
      </c>
      <c r="G1182" s="2">
        <v>0</v>
      </c>
      <c r="H1182" s="17">
        <v>0</v>
      </c>
    </row>
    <row r="1183" spans="1:8" ht="13.5" x14ac:dyDescent="0.25">
      <c r="A1183" s="12"/>
      <c r="B1183" s="11">
        <v>43728</v>
      </c>
      <c r="C1183" s="2">
        <v>42</v>
      </c>
      <c r="D1183" s="2">
        <v>27.817</v>
      </c>
      <c r="E1183" s="2">
        <v>0</v>
      </c>
      <c r="F1183" s="2">
        <v>0</v>
      </c>
      <c r="G1183" s="2">
        <v>0</v>
      </c>
      <c r="H1183" s="17">
        <v>0</v>
      </c>
    </row>
    <row r="1184" spans="1:8" ht="13.5" x14ac:dyDescent="0.25">
      <c r="A1184" s="12"/>
      <c r="B1184" s="11">
        <v>43731</v>
      </c>
      <c r="C1184" s="2">
        <v>42</v>
      </c>
      <c r="D1184" s="2">
        <v>27.817</v>
      </c>
      <c r="E1184" s="2">
        <v>0</v>
      </c>
      <c r="F1184" s="2">
        <v>0</v>
      </c>
      <c r="G1184" s="2">
        <v>0</v>
      </c>
      <c r="H1184" s="17">
        <v>0</v>
      </c>
    </row>
    <row r="1185" spans="1:8" ht="13.5" x14ac:dyDescent="0.25">
      <c r="A1185" s="12"/>
      <c r="B1185" s="11">
        <v>43732</v>
      </c>
      <c r="C1185" s="2">
        <v>42</v>
      </c>
      <c r="D1185" s="2">
        <v>27.817</v>
      </c>
      <c r="E1185" s="2">
        <v>0</v>
      </c>
      <c r="F1185" s="2">
        <v>0</v>
      </c>
      <c r="G1185" s="2">
        <v>0</v>
      </c>
      <c r="H1185" s="17">
        <v>0</v>
      </c>
    </row>
    <row r="1186" spans="1:8" ht="13.5" x14ac:dyDescent="0.25">
      <c r="A1186" s="12"/>
      <c r="B1186" s="11">
        <v>43733</v>
      </c>
      <c r="C1186" s="2">
        <v>42</v>
      </c>
      <c r="D1186" s="2">
        <v>27.817</v>
      </c>
      <c r="E1186" s="2">
        <v>0</v>
      </c>
      <c r="F1186" s="2">
        <v>0</v>
      </c>
      <c r="G1186" s="2">
        <v>0</v>
      </c>
      <c r="H1186" s="17">
        <v>0</v>
      </c>
    </row>
    <row r="1187" spans="1:8" ht="13.5" x14ac:dyDescent="0.25">
      <c r="A1187" s="12"/>
      <c r="B1187" s="11">
        <v>43734</v>
      </c>
      <c r="C1187" s="2">
        <v>42</v>
      </c>
      <c r="D1187" s="2">
        <v>27.817</v>
      </c>
      <c r="E1187" s="2">
        <v>0</v>
      </c>
      <c r="F1187" s="2">
        <v>0</v>
      </c>
      <c r="G1187" s="2">
        <v>0</v>
      </c>
      <c r="H1187" s="17">
        <v>0</v>
      </c>
    </row>
    <row r="1188" spans="1:8" ht="13.5" x14ac:dyDescent="0.25">
      <c r="A1188" s="12"/>
      <c r="B1188" s="11">
        <v>43735</v>
      </c>
      <c r="C1188" s="2">
        <v>42</v>
      </c>
      <c r="D1188" s="2">
        <v>27.817</v>
      </c>
      <c r="E1188" s="2">
        <v>0</v>
      </c>
      <c r="F1188" s="2">
        <v>0</v>
      </c>
      <c r="G1188" s="2">
        <v>0</v>
      </c>
      <c r="H1188" s="17">
        <v>0</v>
      </c>
    </row>
    <row r="1189" spans="1:8" ht="13.5" x14ac:dyDescent="0.25">
      <c r="A1189" s="12"/>
      <c r="B1189" s="11">
        <v>43738</v>
      </c>
      <c r="C1189" s="2">
        <v>42</v>
      </c>
      <c r="D1189" s="2">
        <v>27.817</v>
      </c>
      <c r="E1189" s="2">
        <v>0</v>
      </c>
      <c r="F1189" s="2">
        <v>0</v>
      </c>
      <c r="G1189" s="2">
        <v>0</v>
      </c>
      <c r="H1189" s="17">
        <v>0</v>
      </c>
    </row>
    <row r="1190" spans="1:8" ht="13.5" x14ac:dyDescent="0.25">
      <c r="A1190" s="12"/>
      <c r="B1190" s="11">
        <v>43739</v>
      </c>
      <c r="C1190" s="2">
        <v>42</v>
      </c>
      <c r="D1190" s="2">
        <v>27.817</v>
      </c>
      <c r="E1190" s="2">
        <v>0</v>
      </c>
      <c r="F1190" s="2">
        <v>0</v>
      </c>
      <c r="G1190" s="2">
        <v>0</v>
      </c>
      <c r="H1190" s="17">
        <v>0</v>
      </c>
    </row>
    <row r="1191" spans="1:8" ht="13.5" x14ac:dyDescent="0.25">
      <c r="A1191" s="12"/>
      <c r="B1191" s="11">
        <v>43740</v>
      </c>
      <c r="C1191" s="2">
        <v>42</v>
      </c>
      <c r="D1191" s="2">
        <v>27.817</v>
      </c>
      <c r="E1191" s="2">
        <v>0</v>
      </c>
      <c r="F1191" s="2">
        <v>0</v>
      </c>
      <c r="G1191" s="2">
        <v>0</v>
      </c>
      <c r="H1191" s="17">
        <v>0</v>
      </c>
    </row>
    <row r="1192" spans="1:8" ht="13.5" x14ac:dyDescent="0.25">
      <c r="A1192" s="12"/>
      <c r="B1192" s="11">
        <v>43741</v>
      </c>
      <c r="C1192" s="2">
        <v>42</v>
      </c>
      <c r="D1192" s="2">
        <v>27.817</v>
      </c>
      <c r="E1192" s="2">
        <v>0</v>
      </c>
      <c r="F1192" s="2">
        <v>0</v>
      </c>
      <c r="G1192" s="2">
        <v>0</v>
      </c>
      <c r="H1192" s="17">
        <v>0</v>
      </c>
    </row>
    <row r="1193" spans="1:8" ht="13.5" x14ac:dyDescent="0.25">
      <c r="A1193" s="12"/>
      <c r="B1193" s="11">
        <v>43742</v>
      </c>
      <c r="C1193" s="2">
        <v>42</v>
      </c>
      <c r="D1193" s="2">
        <v>27.817</v>
      </c>
      <c r="E1193" s="2">
        <v>0</v>
      </c>
      <c r="F1193" s="2">
        <v>0</v>
      </c>
      <c r="G1193" s="2">
        <v>0</v>
      </c>
      <c r="H1193" s="17">
        <v>0</v>
      </c>
    </row>
    <row r="1194" spans="1:8" ht="13.5" x14ac:dyDescent="0.25">
      <c r="A1194" s="12"/>
      <c r="B1194" s="11">
        <v>43745</v>
      </c>
      <c r="C1194" s="2">
        <v>42</v>
      </c>
      <c r="D1194" s="2">
        <v>27.817</v>
      </c>
      <c r="E1194" s="2">
        <v>0</v>
      </c>
      <c r="F1194" s="2">
        <v>0</v>
      </c>
      <c r="G1194" s="2">
        <v>0</v>
      </c>
      <c r="H1194" s="17">
        <v>0</v>
      </c>
    </row>
    <row r="1195" spans="1:8" ht="13.5" x14ac:dyDescent="0.25">
      <c r="A1195" s="12"/>
      <c r="B1195" s="11">
        <v>43746</v>
      </c>
      <c r="C1195" s="2">
        <v>42</v>
      </c>
      <c r="D1195" s="2">
        <v>27.817</v>
      </c>
      <c r="E1195" s="2">
        <v>0</v>
      </c>
      <c r="F1195" s="2">
        <v>0</v>
      </c>
      <c r="G1195" s="2">
        <v>0</v>
      </c>
      <c r="H1195" s="17">
        <v>0</v>
      </c>
    </row>
    <row r="1196" spans="1:8" ht="13.5" x14ac:dyDescent="0.25">
      <c r="A1196" s="12"/>
      <c r="B1196" s="11">
        <v>43747</v>
      </c>
      <c r="C1196" s="2">
        <v>42</v>
      </c>
      <c r="D1196" s="2">
        <v>27.817</v>
      </c>
      <c r="E1196" s="2">
        <v>0</v>
      </c>
      <c r="F1196" s="2">
        <v>0</v>
      </c>
      <c r="G1196" s="2">
        <v>0</v>
      </c>
      <c r="H1196" s="17">
        <v>0</v>
      </c>
    </row>
    <row r="1197" spans="1:8" ht="13.5" x14ac:dyDescent="0.25">
      <c r="A1197" s="12"/>
      <c r="B1197" s="11">
        <v>43748</v>
      </c>
      <c r="C1197" s="2">
        <v>42</v>
      </c>
      <c r="D1197" s="2">
        <v>27.817</v>
      </c>
      <c r="E1197" s="2">
        <v>0</v>
      </c>
      <c r="F1197" s="2">
        <v>0</v>
      </c>
      <c r="G1197" s="2">
        <v>0</v>
      </c>
      <c r="H1197" s="17">
        <v>0</v>
      </c>
    </row>
    <row r="1198" spans="1:8" ht="13.5" x14ac:dyDescent="0.25">
      <c r="A1198" s="12"/>
      <c r="B1198" s="11">
        <v>43749</v>
      </c>
      <c r="C1198" s="2">
        <v>42</v>
      </c>
      <c r="D1198" s="2">
        <v>27.817</v>
      </c>
      <c r="E1198" s="2">
        <v>0</v>
      </c>
      <c r="F1198" s="2">
        <v>0</v>
      </c>
      <c r="G1198" s="2">
        <v>0</v>
      </c>
      <c r="H1198" s="17">
        <v>0</v>
      </c>
    </row>
    <row r="1199" spans="1:8" ht="13.5" x14ac:dyDescent="0.25">
      <c r="A1199" s="12"/>
      <c r="B1199" s="11">
        <v>43752</v>
      </c>
      <c r="C1199" s="2">
        <v>42</v>
      </c>
      <c r="D1199" s="2">
        <v>27.817</v>
      </c>
      <c r="E1199" s="2">
        <v>0</v>
      </c>
      <c r="F1199" s="2">
        <v>0</v>
      </c>
      <c r="G1199" s="2">
        <v>0</v>
      </c>
      <c r="H1199" s="17">
        <v>0</v>
      </c>
    </row>
    <row r="1200" spans="1:8" ht="13.5" x14ac:dyDescent="0.25">
      <c r="A1200" s="12"/>
      <c r="B1200" s="11">
        <v>43754</v>
      </c>
      <c r="C1200" s="2">
        <v>42</v>
      </c>
      <c r="D1200" s="2">
        <v>27.817</v>
      </c>
      <c r="E1200" s="2">
        <v>0</v>
      </c>
      <c r="F1200" s="2">
        <v>0</v>
      </c>
      <c r="G1200" s="2">
        <v>0</v>
      </c>
      <c r="H1200" s="17">
        <v>0</v>
      </c>
    </row>
    <row r="1201" spans="1:8" ht="13.5" x14ac:dyDescent="0.25">
      <c r="A1201" s="12"/>
      <c r="B1201" s="11">
        <v>43755</v>
      </c>
      <c r="C1201" s="2">
        <v>42</v>
      </c>
      <c r="D1201" s="2">
        <v>27.817</v>
      </c>
      <c r="E1201" s="2">
        <v>0</v>
      </c>
      <c r="F1201" s="2">
        <v>0</v>
      </c>
      <c r="G1201" s="2">
        <v>0</v>
      </c>
      <c r="H1201" s="17">
        <v>0</v>
      </c>
    </row>
    <row r="1202" spans="1:8" ht="13.5" x14ac:dyDescent="0.25">
      <c r="A1202" s="12"/>
      <c r="B1202" s="11">
        <v>43756</v>
      </c>
      <c r="C1202" s="2">
        <v>42</v>
      </c>
      <c r="D1202" s="2">
        <v>27.817</v>
      </c>
      <c r="E1202" s="2">
        <v>0</v>
      </c>
      <c r="F1202" s="2">
        <v>0</v>
      </c>
      <c r="G1202" s="2">
        <v>0</v>
      </c>
      <c r="H1202" s="17">
        <v>0</v>
      </c>
    </row>
    <row r="1203" spans="1:8" ht="13.5" x14ac:dyDescent="0.25">
      <c r="A1203" s="12"/>
      <c r="B1203" s="11">
        <v>43759</v>
      </c>
      <c r="C1203" s="2">
        <v>43.26</v>
      </c>
      <c r="D1203" s="2">
        <v>28.652000000000001</v>
      </c>
      <c r="E1203" s="2">
        <v>0</v>
      </c>
      <c r="F1203" s="2">
        <v>0</v>
      </c>
      <c r="G1203" s="2">
        <v>0</v>
      </c>
      <c r="H1203" s="17">
        <v>3.0017615127440084E-2</v>
      </c>
    </row>
    <row r="1204" spans="1:8" ht="13.5" x14ac:dyDescent="0.25">
      <c r="A1204" s="12"/>
      <c r="B1204" s="11">
        <v>43760</v>
      </c>
      <c r="C1204" s="2">
        <v>43.5</v>
      </c>
      <c r="D1204" s="2">
        <v>28.811</v>
      </c>
      <c r="E1204" s="2">
        <v>28.810999999999996</v>
      </c>
      <c r="F1204" s="2">
        <v>12</v>
      </c>
      <c r="G1204" s="2">
        <v>345.73199999999997</v>
      </c>
      <c r="H1204" s="17">
        <v>5.5493508306575078E-3</v>
      </c>
    </row>
    <row r="1205" spans="1:8" ht="13.5" x14ac:dyDescent="0.25">
      <c r="A1205" s="12"/>
      <c r="B1205" s="11">
        <v>43761</v>
      </c>
      <c r="C1205" s="2">
        <v>43.5</v>
      </c>
      <c r="D1205" s="2">
        <v>28.811</v>
      </c>
      <c r="E1205" s="2">
        <v>0</v>
      </c>
      <c r="F1205" s="2">
        <v>0</v>
      </c>
      <c r="G1205" s="2">
        <v>0</v>
      </c>
      <c r="H1205" s="17">
        <v>0</v>
      </c>
    </row>
    <row r="1206" spans="1:8" ht="13.5" x14ac:dyDescent="0.25">
      <c r="A1206" s="12"/>
      <c r="B1206" s="11">
        <v>43762</v>
      </c>
      <c r="C1206" s="2">
        <v>43.5</v>
      </c>
      <c r="D1206" s="2">
        <v>28.811</v>
      </c>
      <c r="E1206" s="2">
        <v>0</v>
      </c>
      <c r="F1206" s="2">
        <v>0</v>
      </c>
      <c r="G1206" s="2">
        <v>0</v>
      </c>
      <c r="H1206" s="17">
        <v>0</v>
      </c>
    </row>
    <row r="1207" spans="1:8" ht="13.5" x14ac:dyDescent="0.25">
      <c r="A1207" s="12"/>
      <c r="B1207" s="11">
        <v>43763</v>
      </c>
      <c r="C1207" s="2">
        <v>43.5</v>
      </c>
      <c r="D1207" s="2">
        <v>28.811</v>
      </c>
      <c r="E1207" s="2">
        <v>0</v>
      </c>
      <c r="F1207" s="2">
        <v>0</v>
      </c>
      <c r="G1207" s="2">
        <v>0</v>
      </c>
      <c r="H1207" s="17">
        <v>0</v>
      </c>
    </row>
    <row r="1208" spans="1:8" ht="13.5" x14ac:dyDescent="0.25">
      <c r="A1208" s="12"/>
      <c r="B1208" s="11">
        <v>43766</v>
      </c>
      <c r="C1208" s="2">
        <v>43.5</v>
      </c>
      <c r="D1208" s="2">
        <v>28.811</v>
      </c>
      <c r="E1208" s="2">
        <v>28.810999999999996</v>
      </c>
      <c r="F1208" s="2">
        <v>100</v>
      </c>
      <c r="G1208" s="2">
        <v>2881.0999999999995</v>
      </c>
      <c r="H1208" s="17">
        <v>0</v>
      </c>
    </row>
    <row r="1209" spans="1:8" ht="13.5" x14ac:dyDescent="0.25">
      <c r="A1209" s="12"/>
      <c r="B1209" s="11">
        <v>43767</v>
      </c>
      <c r="C1209" s="2">
        <v>43.5</v>
      </c>
      <c r="D1209" s="2">
        <v>28.811</v>
      </c>
      <c r="E1209" s="2">
        <v>0</v>
      </c>
      <c r="F1209" s="2">
        <v>0</v>
      </c>
      <c r="G1209" s="2">
        <v>0</v>
      </c>
      <c r="H1209" s="17">
        <v>0</v>
      </c>
    </row>
    <row r="1210" spans="1:8" ht="13.5" x14ac:dyDescent="0.25">
      <c r="A1210" s="12"/>
      <c r="B1210" s="11">
        <v>43768</v>
      </c>
      <c r="C1210" s="2">
        <v>42.2</v>
      </c>
      <c r="D1210" s="2">
        <v>27.95</v>
      </c>
      <c r="E1210" s="2">
        <v>0</v>
      </c>
      <c r="F1210" s="2">
        <v>0</v>
      </c>
      <c r="G1210" s="2">
        <v>0</v>
      </c>
      <c r="H1210" s="17">
        <v>-2.9884419145465295E-2</v>
      </c>
    </row>
    <row r="1211" spans="1:8" ht="13.5" x14ac:dyDescent="0.25">
      <c r="A1211" s="12"/>
      <c r="B1211" s="11">
        <v>43769</v>
      </c>
      <c r="C1211" s="2">
        <v>44.09</v>
      </c>
      <c r="D1211" s="2">
        <v>29.201000000000001</v>
      </c>
      <c r="E1211" s="2">
        <v>0</v>
      </c>
      <c r="F1211" s="2">
        <v>0</v>
      </c>
      <c r="G1211" s="2">
        <v>0</v>
      </c>
      <c r="H1211" s="17">
        <v>4.4758497316636899E-2</v>
      </c>
    </row>
    <row r="1212" spans="1:8" ht="13.5" x14ac:dyDescent="0.25">
      <c r="A1212" s="12"/>
      <c r="B1212" s="11">
        <v>43770</v>
      </c>
      <c r="C1212" s="2">
        <v>44.09</v>
      </c>
      <c r="D1212" s="2">
        <v>29.201000000000001</v>
      </c>
      <c r="E1212" s="2">
        <v>0</v>
      </c>
      <c r="F1212" s="2">
        <v>0</v>
      </c>
      <c r="G1212" s="2">
        <v>0</v>
      </c>
      <c r="H1212" s="17">
        <v>0</v>
      </c>
    </row>
    <row r="1213" spans="1:8" ht="13.5" x14ac:dyDescent="0.25">
      <c r="A1213" s="12"/>
      <c r="B1213" s="11">
        <v>43773</v>
      </c>
      <c r="C1213" s="2">
        <v>44.09</v>
      </c>
      <c r="D1213" s="2">
        <v>29.201000000000001</v>
      </c>
      <c r="E1213" s="2">
        <v>0</v>
      </c>
      <c r="F1213" s="2">
        <v>0</v>
      </c>
      <c r="G1213" s="2">
        <v>0</v>
      </c>
      <c r="H1213" s="17">
        <v>0</v>
      </c>
    </row>
    <row r="1214" spans="1:8" ht="13.5" x14ac:dyDescent="0.25">
      <c r="A1214" s="12"/>
      <c r="B1214" s="11">
        <v>43774</v>
      </c>
      <c r="C1214" s="2">
        <v>44.09</v>
      </c>
      <c r="D1214" s="2">
        <v>29.201000000000001</v>
      </c>
      <c r="E1214" s="2">
        <v>0</v>
      </c>
      <c r="F1214" s="2">
        <v>0</v>
      </c>
      <c r="G1214" s="2">
        <v>0</v>
      </c>
      <c r="H1214" s="17">
        <v>0</v>
      </c>
    </row>
    <row r="1215" spans="1:8" ht="13.5" x14ac:dyDescent="0.25">
      <c r="A1215" s="12"/>
      <c r="B1215" s="11">
        <v>43775</v>
      </c>
      <c r="C1215" s="2">
        <v>44.09</v>
      </c>
      <c r="D1215" s="2">
        <v>29.201000000000001</v>
      </c>
      <c r="E1215" s="2">
        <v>0</v>
      </c>
      <c r="F1215" s="2">
        <v>0</v>
      </c>
      <c r="G1215" s="2">
        <v>0</v>
      </c>
      <c r="H1215" s="17">
        <v>0</v>
      </c>
    </row>
    <row r="1216" spans="1:8" ht="13.5" x14ac:dyDescent="0.25">
      <c r="A1216" s="12"/>
      <c r="B1216" s="11">
        <v>43776</v>
      </c>
      <c r="C1216" s="2">
        <v>44.09</v>
      </c>
      <c r="D1216" s="2">
        <v>29.201000000000001</v>
      </c>
      <c r="E1216" s="2">
        <v>0</v>
      </c>
      <c r="F1216" s="2">
        <v>0</v>
      </c>
      <c r="G1216" s="2">
        <v>0</v>
      </c>
      <c r="H1216" s="17">
        <v>0</v>
      </c>
    </row>
    <row r="1217" spans="1:8" ht="13.5" x14ac:dyDescent="0.25">
      <c r="A1217" s="12"/>
      <c r="B1217" s="11">
        <v>43777</v>
      </c>
      <c r="C1217" s="2">
        <v>44.09</v>
      </c>
      <c r="D1217" s="2">
        <v>29.201000000000001</v>
      </c>
      <c r="E1217" s="2">
        <v>0</v>
      </c>
      <c r="F1217" s="2">
        <v>0</v>
      </c>
      <c r="G1217" s="2">
        <v>0</v>
      </c>
      <c r="H1217" s="17">
        <v>0</v>
      </c>
    </row>
    <row r="1218" spans="1:8" ht="13.5" x14ac:dyDescent="0.25">
      <c r="A1218" s="12"/>
      <c r="B1218" s="11">
        <v>43780</v>
      </c>
      <c r="C1218" s="2">
        <v>44.09</v>
      </c>
      <c r="D1218" s="2">
        <v>29.201000000000001</v>
      </c>
      <c r="E1218" s="2">
        <v>0</v>
      </c>
      <c r="F1218" s="2">
        <v>0</v>
      </c>
      <c r="G1218" s="2">
        <v>0</v>
      </c>
      <c r="H1218" s="17">
        <v>0</v>
      </c>
    </row>
    <row r="1219" spans="1:8" ht="13.5" x14ac:dyDescent="0.25">
      <c r="A1219" s="12"/>
      <c r="B1219" s="11">
        <v>43781</v>
      </c>
      <c r="C1219" s="2">
        <v>44.09</v>
      </c>
      <c r="D1219" s="2">
        <v>29.201000000000001</v>
      </c>
      <c r="E1219" s="2">
        <v>0</v>
      </c>
      <c r="F1219" s="2">
        <v>0</v>
      </c>
      <c r="G1219" s="2">
        <v>0</v>
      </c>
      <c r="H1219" s="17">
        <v>0</v>
      </c>
    </row>
    <row r="1220" spans="1:8" ht="13.5" x14ac:dyDescent="0.25">
      <c r="A1220" s="12"/>
      <c r="B1220" s="11">
        <v>43782</v>
      </c>
      <c r="C1220" s="2">
        <v>44.09</v>
      </c>
      <c r="D1220" s="2">
        <v>29.201000000000001</v>
      </c>
      <c r="E1220" s="2">
        <v>0</v>
      </c>
      <c r="F1220" s="2">
        <v>0</v>
      </c>
      <c r="G1220" s="2">
        <v>0</v>
      </c>
      <c r="H1220" s="17">
        <v>0</v>
      </c>
    </row>
    <row r="1221" spans="1:8" ht="13.5" x14ac:dyDescent="0.25">
      <c r="A1221" s="12"/>
      <c r="B1221" s="11">
        <v>43783</v>
      </c>
      <c r="C1221" s="2">
        <v>44.09</v>
      </c>
      <c r="D1221" s="2">
        <v>29.201000000000001</v>
      </c>
      <c r="E1221" s="2">
        <v>0</v>
      </c>
      <c r="F1221" s="2">
        <v>0</v>
      </c>
      <c r="G1221" s="2">
        <v>0</v>
      </c>
      <c r="H1221" s="17">
        <v>0</v>
      </c>
    </row>
    <row r="1222" spans="1:8" ht="13.5" x14ac:dyDescent="0.25">
      <c r="A1222" s="12"/>
      <c r="B1222" s="11">
        <v>43784</v>
      </c>
      <c r="C1222" s="2">
        <v>44.09</v>
      </c>
      <c r="D1222" s="2">
        <v>29.201000000000001</v>
      </c>
      <c r="E1222" s="2">
        <v>0</v>
      </c>
      <c r="F1222" s="2">
        <v>0</v>
      </c>
      <c r="G1222" s="2">
        <v>0</v>
      </c>
      <c r="H1222" s="17">
        <v>0</v>
      </c>
    </row>
    <row r="1223" spans="1:8" ht="13.5" x14ac:dyDescent="0.25">
      <c r="A1223" s="12"/>
      <c r="B1223" s="11">
        <v>43787</v>
      </c>
      <c r="C1223" s="2">
        <v>44.09</v>
      </c>
      <c r="D1223" s="2">
        <v>29.201000000000001</v>
      </c>
      <c r="E1223" s="2">
        <v>0</v>
      </c>
      <c r="F1223" s="2">
        <v>0</v>
      </c>
      <c r="G1223" s="2">
        <v>0</v>
      </c>
      <c r="H1223" s="17">
        <v>0</v>
      </c>
    </row>
    <row r="1224" spans="1:8" ht="13.5" x14ac:dyDescent="0.25">
      <c r="A1224" s="12"/>
      <c r="B1224" s="11">
        <v>43788</v>
      </c>
      <c r="C1224" s="2">
        <v>45.41</v>
      </c>
      <c r="D1224" s="2">
        <v>30.076000000000001</v>
      </c>
      <c r="E1224" s="2">
        <v>0</v>
      </c>
      <c r="F1224" s="2">
        <v>0</v>
      </c>
      <c r="G1224" s="2">
        <v>0</v>
      </c>
      <c r="H1224" s="17">
        <v>2.9964727235368652E-2</v>
      </c>
    </row>
    <row r="1225" spans="1:8" ht="13.5" x14ac:dyDescent="0.25">
      <c r="A1225" s="12"/>
      <c r="B1225" s="11">
        <v>43789</v>
      </c>
      <c r="C1225" s="2">
        <v>46.5</v>
      </c>
      <c r="D1225" s="2">
        <v>30.797999999999998</v>
      </c>
      <c r="E1225" s="2">
        <v>30.797999999999998</v>
      </c>
      <c r="F1225" s="2">
        <v>1</v>
      </c>
      <c r="G1225" s="2">
        <v>30.797999999999998</v>
      </c>
      <c r="H1225" s="17">
        <v>2.400585184200019E-2</v>
      </c>
    </row>
    <row r="1226" spans="1:8" ht="13.5" x14ac:dyDescent="0.25">
      <c r="A1226" s="12"/>
      <c r="B1226" s="11">
        <v>43790</v>
      </c>
      <c r="C1226" s="2">
        <v>46.5</v>
      </c>
      <c r="D1226" s="2">
        <v>30.797999999999998</v>
      </c>
      <c r="E1226" s="2">
        <v>0</v>
      </c>
      <c r="F1226" s="2">
        <v>0</v>
      </c>
      <c r="G1226" s="2">
        <v>0</v>
      </c>
      <c r="H1226" s="17">
        <v>0</v>
      </c>
    </row>
    <row r="1227" spans="1:8" ht="13.5" x14ac:dyDescent="0.25">
      <c r="A1227" s="12"/>
      <c r="B1227" s="11">
        <v>43791</v>
      </c>
      <c r="C1227" s="2">
        <v>46.5</v>
      </c>
      <c r="D1227" s="2">
        <v>30.797999999999998</v>
      </c>
      <c r="E1227" s="2">
        <v>0</v>
      </c>
      <c r="F1227" s="2">
        <v>0</v>
      </c>
      <c r="G1227" s="2">
        <v>0</v>
      </c>
      <c r="H1227" s="17">
        <v>0</v>
      </c>
    </row>
    <row r="1228" spans="1:8" ht="13.5" x14ac:dyDescent="0.25">
      <c r="A1228" s="12"/>
      <c r="B1228" s="11">
        <v>43794</v>
      </c>
      <c r="C1228" s="2">
        <v>46.5</v>
      </c>
      <c r="D1228" s="2">
        <v>30.797999999999998</v>
      </c>
      <c r="E1228" s="2">
        <v>0</v>
      </c>
      <c r="F1228" s="2">
        <v>0</v>
      </c>
      <c r="G1228" s="2">
        <v>0</v>
      </c>
      <c r="H1228" s="17">
        <v>0</v>
      </c>
    </row>
    <row r="1229" spans="1:8" ht="13.5" x14ac:dyDescent="0.25">
      <c r="A1229" s="12"/>
      <c r="B1229" s="11">
        <v>43795</v>
      </c>
      <c r="C1229" s="2">
        <v>46.5</v>
      </c>
      <c r="D1229" s="2">
        <v>30.797999999999998</v>
      </c>
      <c r="E1229" s="2">
        <v>0</v>
      </c>
      <c r="F1229" s="2">
        <v>0</v>
      </c>
      <c r="G1229" s="2">
        <v>0</v>
      </c>
      <c r="H1229" s="17">
        <v>0</v>
      </c>
    </row>
    <row r="1230" spans="1:8" ht="13.5" x14ac:dyDescent="0.25">
      <c r="A1230" s="12"/>
      <c r="B1230" s="11">
        <v>43796</v>
      </c>
      <c r="C1230" s="2">
        <v>46.5</v>
      </c>
      <c r="D1230" s="2">
        <v>30.797999999999998</v>
      </c>
      <c r="E1230" s="2">
        <v>0</v>
      </c>
      <c r="F1230" s="2">
        <v>0</v>
      </c>
      <c r="G1230" s="2">
        <v>0</v>
      </c>
      <c r="H1230" s="17">
        <v>0</v>
      </c>
    </row>
    <row r="1231" spans="1:8" ht="13.5" x14ac:dyDescent="0.25">
      <c r="A1231" s="12"/>
      <c r="B1231" s="11">
        <v>43797</v>
      </c>
      <c r="C1231" s="2">
        <v>46.5</v>
      </c>
      <c r="D1231" s="2">
        <v>30.797999999999998</v>
      </c>
      <c r="E1231" s="2">
        <v>0</v>
      </c>
      <c r="F1231" s="2">
        <v>0</v>
      </c>
      <c r="G1231" s="2">
        <v>0</v>
      </c>
      <c r="H1231" s="17">
        <v>0</v>
      </c>
    </row>
    <row r="1232" spans="1:8" ht="13.5" x14ac:dyDescent="0.25">
      <c r="A1232" s="12"/>
      <c r="B1232" s="11">
        <v>43798</v>
      </c>
      <c r="C1232" s="2">
        <v>46.5</v>
      </c>
      <c r="D1232" s="2">
        <v>30.797999999999998</v>
      </c>
      <c r="E1232" s="2">
        <v>0</v>
      </c>
      <c r="F1232" s="2">
        <v>0</v>
      </c>
      <c r="G1232" s="2">
        <v>0</v>
      </c>
      <c r="H1232" s="17">
        <v>0</v>
      </c>
    </row>
    <row r="1233" spans="1:8" ht="13.5" x14ac:dyDescent="0.25">
      <c r="A1233" s="12"/>
      <c r="B1233" s="11">
        <v>43801</v>
      </c>
      <c r="C1233" s="2">
        <v>46.5</v>
      </c>
      <c r="D1233" s="2">
        <v>30.797999999999998</v>
      </c>
      <c r="E1233" s="2">
        <v>0</v>
      </c>
      <c r="F1233" s="2">
        <v>0</v>
      </c>
      <c r="G1233" s="2">
        <v>0</v>
      </c>
      <c r="H1233" s="17">
        <v>0</v>
      </c>
    </row>
    <row r="1234" spans="1:8" ht="13.5" x14ac:dyDescent="0.25">
      <c r="A1234" s="12"/>
      <c r="B1234" s="11">
        <v>43802</v>
      </c>
      <c r="C1234" s="2">
        <v>46.5</v>
      </c>
      <c r="D1234" s="2">
        <v>30.797999999999998</v>
      </c>
      <c r="E1234" s="2">
        <v>0</v>
      </c>
      <c r="F1234" s="2">
        <v>0</v>
      </c>
      <c r="G1234" s="2">
        <v>0</v>
      </c>
      <c r="H1234" s="17">
        <v>0</v>
      </c>
    </row>
    <row r="1235" spans="1:8" ht="13.5" x14ac:dyDescent="0.25">
      <c r="A1235" s="12"/>
      <c r="B1235" s="11">
        <v>43803</v>
      </c>
      <c r="C1235" s="2">
        <v>46.5</v>
      </c>
      <c r="D1235" s="2">
        <v>30.797999999999998</v>
      </c>
      <c r="E1235" s="2">
        <v>0</v>
      </c>
      <c r="F1235" s="2">
        <v>0</v>
      </c>
      <c r="G1235" s="2">
        <v>0</v>
      </c>
      <c r="H1235" s="17">
        <v>0</v>
      </c>
    </row>
    <row r="1236" spans="1:8" ht="13.5" x14ac:dyDescent="0.25">
      <c r="A1236" s="12"/>
      <c r="B1236" s="11">
        <v>43804</v>
      </c>
      <c r="C1236" s="2">
        <v>46.5</v>
      </c>
      <c r="D1236" s="2">
        <v>30.797999999999998</v>
      </c>
      <c r="E1236" s="2">
        <v>0</v>
      </c>
      <c r="F1236" s="2">
        <v>0</v>
      </c>
      <c r="G1236" s="2">
        <v>0</v>
      </c>
      <c r="H1236" s="17">
        <v>0</v>
      </c>
    </row>
    <row r="1237" spans="1:8" ht="13.5" x14ac:dyDescent="0.25">
      <c r="A1237" s="12"/>
      <c r="B1237" s="11">
        <v>43805</v>
      </c>
      <c r="C1237" s="2">
        <v>46.5</v>
      </c>
      <c r="D1237" s="2">
        <v>30.797999999999998</v>
      </c>
      <c r="E1237" s="2">
        <v>0</v>
      </c>
      <c r="F1237" s="2">
        <v>0</v>
      </c>
      <c r="G1237" s="2">
        <v>0</v>
      </c>
      <c r="H1237" s="17">
        <v>0</v>
      </c>
    </row>
    <row r="1238" spans="1:8" ht="13.5" x14ac:dyDescent="0.25">
      <c r="A1238" s="12"/>
      <c r="B1238" s="11">
        <v>43808</v>
      </c>
      <c r="C1238" s="2">
        <v>46.5</v>
      </c>
      <c r="D1238" s="2">
        <v>30.797999999999998</v>
      </c>
      <c r="E1238" s="2">
        <v>0</v>
      </c>
      <c r="F1238" s="2">
        <v>0</v>
      </c>
      <c r="G1238" s="2">
        <v>0</v>
      </c>
      <c r="H1238" s="17">
        <v>0</v>
      </c>
    </row>
    <row r="1239" spans="1:8" ht="13.5" x14ac:dyDescent="0.25">
      <c r="A1239" s="12"/>
      <c r="B1239" s="11">
        <v>43809</v>
      </c>
      <c r="C1239" s="2">
        <v>46.5</v>
      </c>
      <c r="D1239" s="2">
        <v>30.797999999999998</v>
      </c>
      <c r="E1239" s="2">
        <v>0</v>
      </c>
      <c r="F1239" s="2">
        <v>0</v>
      </c>
      <c r="G1239" s="2">
        <v>0</v>
      </c>
      <c r="H1239" s="17">
        <v>0</v>
      </c>
    </row>
    <row r="1240" spans="1:8" ht="13.5" x14ac:dyDescent="0.25">
      <c r="A1240" s="12"/>
      <c r="B1240" s="11">
        <v>43810</v>
      </c>
      <c r="C1240" s="2">
        <v>46.5</v>
      </c>
      <c r="D1240" s="2">
        <v>30.797999999999998</v>
      </c>
      <c r="E1240" s="2">
        <v>0</v>
      </c>
      <c r="F1240" s="2">
        <v>0</v>
      </c>
      <c r="G1240" s="2">
        <v>0</v>
      </c>
      <c r="H1240" s="17">
        <v>0</v>
      </c>
    </row>
    <row r="1241" spans="1:8" ht="13.5" x14ac:dyDescent="0.25">
      <c r="A1241" s="12"/>
      <c r="B1241" s="11">
        <v>43811</v>
      </c>
      <c r="C1241" s="2">
        <v>46.5</v>
      </c>
      <c r="D1241" s="2">
        <v>30.797999999999998</v>
      </c>
      <c r="E1241" s="2">
        <v>0</v>
      </c>
      <c r="F1241" s="2">
        <v>0</v>
      </c>
      <c r="G1241" s="2">
        <v>0</v>
      </c>
      <c r="H1241" s="17">
        <v>0</v>
      </c>
    </row>
    <row r="1242" spans="1:8" ht="13.5" x14ac:dyDescent="0.25">
      <c r="A1242" s="12"/>
      <c r="B1242" s="11">
        <v>43812</v>
      </c>
      <c r="C1242" s="2">
        <v>46.5</v>
      </c>
      <c r="D1242" s="2">
        <v>30.797999999999998</v>
      </c>
      <c r="E1242" s="2">
        <v>0</v>
      </c>
      <c r="F1242" s="2">
        <v>0</v>
      </c>
      <c r="G1242" s="2">
        <v>0</v>
      </c>
      <c r="H1242" s="17">
        <v>0</v>
      </c>
    </row>
    <row r="1243" spans="1:8" ht="13.5" x14ac:dyDescent="0.25">
      <c r="A1243" s="12"/>
      <c r="B1243" s="11">
        <v>43815</v>
      </c>
      <c r="C1243" s="2">
        <v>46.5</v>
      </c>
      <c r="D1243" s="2">
        <v>30.797999999999998</v>
      </c>
      <c r="E1243" s="2">
        <v>0</v>
      </c>
      <c r="F1243" s="2">
        <v>0</v>
      </c>
      <c r="G1243" s="2">
        <v>0</v>
      </c>
      <c r="H1243" s="17">
        <v>0</v>
      </c>
    </row>
    <row r="1244" spans="1:8" ht="13.5" x14ac:dyDescent="0.25">
      <c r="A1244" s="12"/>
      <c r="B1244" s="11">
        <v>43816</v>
      </c>
      <c r="C1244" s="2">
        <v>46.5</v>
      </c>
      <c r="D1244" s="2">
        <v>30.797999999999998</v>
      </c>
      <c r="E1244" s="2">
        <v>0</v>
      </c>
      <c r="F1244" s="2">
        <v>0</v>
      </c>
      <c r="G1244" s="2">
        <v>0</v>
      </c>
      <c r="H1244" s="17">
        <v>0</v>
      </c>
    </row>
    <row r="1245" spans="1:8" ht="13.5" x14ac:dyDescent="0.25">
      <c r="A1245" s="12"/>
      <c r="B1245" s="11">
        <v>43817</v>
      </c>
      <c r="C1245" s="2">
        <v>46.5</v>
      </c>
      <c r="D1245" s="2">
        <v>30.797999999999998</v>
      </c>
      <c r="E1245" s="2">
        <v>0</v>
      </c>
      <c r="F1245" s="2">
        <v>0</v>
      </c>
      <c r="G1245" s="2">
        <v>0</v>
      </c>
      <c r="H1245" s="17">
        <v>0</v>
      </c>
    </row>
    <row r="1246" spans="1:8" ht="13.5" x14ac:dyDescent="0.25">
      <c r="A1246" s="12"/>
      <c r="B1246" s="11">
        <v>43818</v>
      </c>
      <c r="C1246" s="2">
        <v>46.5</v>
      </c>
      <c r="D1246" s="2">
        <v>30.797999999999998</v>
      </c>
      <c r="E1246" s="2">
        <v>0</v>
      </c>
      <c r="F1246" s="2">
        <v>0</v>
      </c>
      <c r="G1246" s="2">
        <v>0</v>
      </c>
      <c r="H1246" s="17">
        <v>0</v>
      </c>
    </row>
    <row r="1247" spans="1:8" ht="13.5" x14ac:dyDescent="0.25">
      <c r="A1247" s="12"/>
      <c r="B1247" s="11">
        <v>43819</v>
      </c>
      <c r="C1247" s="2">
        <v>46.5</v>
      </c>
      <c r="D1247" s="2">
        <v>30.797999999999998</v>
      </c>
      <c r="E1247" s="2">
        <v>0</v>
      </c>
      <c r="F1247" s="2">
        <v>0</v>
      </c>
      <c r="G1247" s="2">
        <v>0</v>
      </c>
      <c r="H1247" s="17">
        <v>0</v>
      </c>
    </row>
    <row r="1248" spans="1:8" ht="13.5" x14ac:dyDescent="0.25">
      <c r="A1248" s="12"/>
      <c r="B1248" s="11">
        <v>43822</v>
      </c>
      <c r="C1248" s="2">
        <v>46.5</v>
      </c>
      <c r="D1248" s="2">
        <v>30.797999999999998</v>
      </c>
      <c r="E1248" s="2">
        <v>0</v>
      </c>
      <c r="F1248" s="2">
        <v>0</v>
      </c>
      <c r="G1248" s="2">
        <v>0</v>
      </c>
      <c r="H1248" s="17">
        <v>0</v>
      </c>
    </row>
    <row r="1249" spans="1:8" ht="13.5" x14ac:dyDescent="0.25">
      <c r="A1249" s="12"/>
      <c r="B1249" s="11">
        <v>43823</v>
      </c>
      <c r="C1249" s="2">
        <v>46.5</v>
      </c>
      <c r="D1249" s="2">
        <v>30.797999999999998</v>
      </c>
      <c r="E1249" s="2">
        <v>0</v>
      </c>
      <c r="F1249" s="2">
        <v>0</v>
      </c>
      <c r="G1249" s="2">
        <v>0</v>
      </c>
      <c r="H1249" s="17">
        <v>0</v>
      </c>
    </row>
    <row r="1250" spans="1:8" ht="13.5" x14ac:dyDescent="0.25">
      <c r="A1250" s="12"/>
      <c r="B1250" s="11">
        <v>43824</v>
      </c>
      <c r="C1250" s="2">
        <v>46.5</v>
      </c>
      <c r="D1250" s="2">
        <v>30.797999999999998</v>
      </c>
      <c r="E1250" s="2">
        <v>0</v>
      </c>
      <c r="F1250" s="2">
        <v>0</v>
      </c>
      <c r="G1250" s="2">
        <v>0</v>
      </c>
      <c r="H1250" s="17">
        <v>0</v>
      </c>
    </row>
    <row r="1251" spans="1:8" ht="13.5" x14ac:dyDescent="0.25">
      <c r="A1251" s="12"/>
      <c r="B1251" s="11">
        <v>43825</v>
      </c>
      <c r="C1251" s="2">
        <v>46.5</v>
      </c>
      <c r="D1251" s="2">
        <v>30.797999999999998</v>
      </c>
      <c r="E1251" s="2">
        <v>0</v>
      </c>
      <c r="F1251" s="2">
        <v>0</v>
      </c>
      <c r="G1251" s="2">
        <v>0</v>
      </c>
      <c r="H1251" s="17">
        <v>0</v>
      </c>
    </row>
    <row r="1252" spans="1:8" ht="13.5" x14ac:dyDescent="0.25">
      <c r="A1252" s="12"/>
      <c r="B1252" s="11">
        <v>43826</v>
      </c>
      <c r="C1252" s="2">
        <v>46.5</v>
      </c>
      <c r="D1252" s="2">
        <v>30.797999999999998</v>
      </c>
      <c r="E1252" s="2">
        <v>0</v>
      </c>
      <c r="F1252" s="2">
        <v>0</v>
      </c>
      <c r="G1252" s="2">
        <v>0</v>
      </c>
      <c r="H1252" s="17">
        <v>0</v>
      </c>
    </row>
    <row r="1253" spans="1:8" ht="13.5" x14ac:dyDescent="0.25">
      <c r="A1253" s="12"/>
      <c r="B1253" s="11">
        <v>43829</v>
      </c>
      <c r="C1253" s="2">
        <v>46.5</v>
      </c>
      <c r="D1253" s="2">
        <v>30.797999999999998</v>
      </c>
      <c r="E1253" s="2">
        <v>0</v>
      </c>
      <c r="F1253" s="2">
        <v>0</v>
      </c>
      <c r="G1253" s="2">
        <v>0</v>
      </c>
      <c r="H1253" s="17">
        <v>0</v>
      </c>
    </row>
    <row r="1254" spans="1:8" ht="13.5" x14ac:dyDescent="0.25">
      <c r="A1254" s="12"/>
      <c r="B1254" s="11">
        <v>43830</v>
      </c>
      <c r="C1254" s="2">
        <v>46.5</v>
      </c>
      <c r="D1254" s="2">
        <v>30.797999999999998</v>
      </c>
      <c r="E1254" s="2">
        <v>0</v>
      </c>
      <c r="F1254" s="2">
        <v>0</v>
      </c>
      <c r="G1254" s="2">
        <v>0</v>
      </c>
      <c r="H1254" s="17">
        <v>0</v>
      </c>
    </row>
    <row r="1255" spans="1:8" ht="13.5" x14ac:dyDescent="0.25">
      <c r="A1255" s="12"/>
      <c r="B1255" s="11">
        <v>43832</v>
      </c>
      <c r="C1255" s="2">
        <v>46.5</v>
      </c>
      <c r="D1255" s="2">
        <v>30.797999999999998</v>
      </c>
      <c r="E1255" s="2">
        <v>0</v>
      </c>
      <c r="F1255" s="2">
        <v>0</v>
      </c>
      <c r="G1255" s="2">
        <v>0</v>
      </c>
      <c r="H1255" s="17">
        <v>0</v>
      </c>
    </row>
    <row r="1256" spans="1:8" ht="13.5" x14ac:dyDescent="0.25">
      <c r="A1256" s="12"/>
      <c r="B1256" s="11">
        <v>43833</v>
      </c>
      <c r="C1256" s="2">
        <v>46.5</v>
      </c>
      <c r="D1256" s="2">
        <v>30.797999999999998</v>
      </c>
      <c r="E1256" s="2">
        <v>0</v>
      </c>
      <c r="F1256" s="2">
        <v>0</v>
      </c>
      <c r="G1256" s="2">
        <v>0</v>
      </c>
      <c r="H1256" s="17">
        <v>0</v>
      </c>
    </row>
    <row r="1257" spans="1:8" ht="13.5" x14ac:dyDescent="0.25">
      <c r="A1257" s="12"/>
      <c r="B1257" s="11">
        <v>43836</v>
      </c>
      <c r="C1257" s="2">
        <v>46.5</v>
      </c>
      <c r="D1257" s="2">
        <v>30.797999999999998</v>
      </c>
      <c r="E1257" s="2">
        <v>0</v>
      </c>
      <c r="F1257" s="2">
        <v>0</v>
      </c>
      <c r="G1257" s="2">
        <v>0</v>
      </c>
      <c r="H1257" s="17">
        <v>0</v>
      </c>
    </row>
    <row r="1258" spans="1:8" ht="13.5" x14ac:dyDescent="0.25">
      <c r="A1258" s="12"/>
      <c r="B1258" s="11">
        <v>43837</v>
      </c>
      <c r="C1258" s="2">
        <v>46.5</v>
      </c>
      <c r="D1258" s="2">
        <v>30.797999999999998</v>
      </c>
      <c r="E1258" s="2">
        <v>0</v>
      </c>
      <c r="F1258" s="2">
        <v>0</v>
      </c>
      <c r="G1258" s="2">
        <v>0</v>
      </c>
      <c r="H1258" s="17">
        <v>0</v>
      </c>
    </row>
    <row r="1259" spans="1:8" ht="13.5" x14ac:dyDescent="0.25">
      <c r="A1259" s="12"/>
      <c r="B1259" s="11">
        <v>43838</v>
      </c>
      <c r="C1259" s="2">
        <v>46.5</v>
      </c>
      <c r="D1259" s="2">
        <v>30.797999999999998</v>
      </c>
      <c r="E1259" s="2">
        <v>0</v>
      </c>
      <c r="F1259" s="2">
        <v>0</v>
      </c>
      <c r="G1259" s="2">
        <v>0</v>
      </c>
      <c r="H1259" s="17">
        <v>0</v>
      </c>
    </row>
    <row r="1260" spans="1:8" ht="13.5" x14ac:dyDescent="0.25">
      <c r="A1260" s="12"/>
      <c r="B1260" s="11">
        <v>43839</v>
      </c>
      <c r="C1260" s="2">
        <v>46.5</v>
      </c>
      <c r="D1260" s="2">
        <v>30.797999999999998</v>
      </c>
      <c r="E1260" s="2">
        <v>0</v>
      </c>
      <c r="F1260" s="2">
        <v>0</v>
      </c>
      <c r="G1260" s="2">
        <v>0</v>
      </c>
      <c r="H1260" s="17">
        <v>0</v>
      </c>
    </row>
    <row r="1261" spans="1:8" ht="13.5" x14ac:dyDescent="0.25">
      <c r="A1261" s="12"/>
      <c r="B1261" s="11">
        <v>43840</v>
      </c>
      <c r="C1261" s="2">
        <v>46.5</v>
      </c>
      <c r="D1261" s="2">
        <v>30.797999999999998</v>
      </c>
      <c r="E1261" s="2">
        <v>0</v>
      </c>
      <c r="F1261" s="2">
        <v>0</v>
      </c>
      <c r="G1261" s="2">
        <v>0</v>
      </c>
      <c r="H1261" s="17">
        <v>0</v>
      </c>
    </row>
    <row r="1262" spans="1:8" ht="13.5" x14ac:dyDescent="0.25">
      <c r="A1262" s="12"/>
      <c r="B1262" s="11">
        <v>43843</v>
      </c>
      <c r="C1262" s="2">
        <v>46.5</v>
      </c>
      <c r="D1262" s="2">
        <v>30.797999999999998</v>
      </c>
      <c r="E1262" s="2">
        <v>30.797999999999998</v>
      </c>
      <c r="F1262" s="2">
        <v>300</v>
      </c>
      <c r="G1262" s="2">
        <v>9239.4</v>
      </c>
      <c r="H1262" s="17">
        <v>0</v>
      </c>
    </row>
    <row r="1263" spans="1:8" ht="13.5" x14ac:dyDescent="0.25">
      <c r="A1263" s="12"/>
      <c r="B1263" s="11">
        <v>43845</v>
      </c>
      <c r="C1263" s="2">
        <v>46.5</v>
      </c>
      <c r="D1263" s="2">
        <v>30.797999999999998</v>
      </c>
      <c r="E1263" s="2">
        <v>0</v>
      </c>
      <c r="F1263" s="2">
        <v>0</v>
      </c>
      <c r="G1263" s="2">
        <v>0</v>
      </c>
      <c r="H1263" s="17">
        <v>0</v>
      </c>
    </row>
    <row r="1264" spans="1:8" ht="13.5" x14ac:dyDescent="0.25">
      <c r="A1264" s="12"/>
      <c r="B1264" s="11">
        <v>43846</v>
      </c>
      <c r="C1264" s="2">
        <v>46.5</v>
      </c>
      <c r="D1264" s="2">
        <v>30.797999999999998</v>
      </c>
      <c r="E1264" s="2">
        <v>0</v>
      </c>
      <c r="F1264" s="2">
        <v>0</v>
      </c>
      <c r="G1264" s="2">
        <v>0</v>
      </c>
      <c r="H1264" s="17">
        <v>0</v>
      </c>
    </row>
    <row r="1265" spans="1:8" ht="13.5" x14ac:dyDescent="0.25">
      <c r="A1265" s="12"/>
      <c r="B1265" s="11">
        <v>43847</v>
      </c>
      <c r="C1265" s="2">
        <v>46.5</v>
      </c>
      <c r="D1265" s="2">
        <v>30.797999999999998</v>
      </c>
      <c r="E1265" s="2">
        <v>0</v>
      </c>
      <c r="F1265" s="2">
        <v>0</v>
      </c>
      <c r="G1265" s="2">
        <v>0</v>
      </c>
      <c r="H1265" s="17">
        <v>0</v>
      </c>
    </row>
    <row r="1266" spans="1:8" ht="13.5" x14ac:dyDescent="0.25">
      <c r="A1266" s="12"/>
      <c r="B1266" s="11">
        <v>43850</v>
      </c>
      <c r="C1266" s="2">
        <v>46.5</v>
      </c>
      <c r="D1266" s="2">
        <v>30.797999999999998</v>
      </c>
      <c r="E1266" s="2">
        <v>0</v>
      </c>
      <c r="F1266" s="2">
        <v>0</v>
      </c>
      <c r="G1266" s="2">
        <v>0</v>
      </c>
      <c r="H1266" s="17">
        <v>0</v>
      </c>
    </row>
    <row r="1267" spans="1:8" ht="13.5" x14ac:dyDescent="0.25">
      <c r="A1267" s="12"/>
      <c r="B1267" s="11">
        <v>43851</v>
      </c>
      <c r="C1267" s="2">
        <v>46.5</v>
      </c>
      <c r="D1267" s="2">
        <v>30.797999999999998</v>
      </c>
      <c r="E1267" s="2">
        <v>30.797999999999998</v>
      </c>
      <c r="F1267" s="2">
        <v>11</v>
      </c>
      <c r="G1267" s="2">
        <v>338.77799999999996</v>
      </c>
      <c r="H1267" s="17">
        <v>0</v>
      </c>
    </row>
    <row r="1268" spans="1:8" ht="13.5" x14ac:dyDescent="0.25">
      <c r="A1268" s="12"/>
      <c r="B1268" s="11">
        <v>43852</v>
      </c>
      <c r="C1268" s="2">
        <v>46.5</v>
      </c>
      <c r="D1268" s="2">
        <v>30.797999999999998</v>
      </c>
      <c r="E1268" s="2">
        <v>0</v>
      </c>
      <c r="F1268" s="2">
        <v>0</v>
      </c>
      <c r="G1268" s="2">
        <v>0</v>
      </c>
      <c r="H1268" s="17">
        <v>0</v>
      </c>
    </row>
    <row r="1269" spans="1:8" ht="13.5" x14ac:dyDescent="0.25">
      <c r="A1269" s="12"/>
      <c r="B1269" s="11">
        <v>43853</v>
      </c>
      <c r="C1269" s="2">
        <v>46.5</v>
      </c>
      <c r="D1269" s="2">
        <v>30.797999999999998</v>
      </c>
      <c r="E1269" s="2">
        <v>0</v>
      </c>
      <c r="F1269" s="2">
        <v>0</v>
      </c>
      <c r="G1269" s="2">
        <v>0</v>
      </c>
      <c r="H1269" s="17">
        <v>0</v>
      </c>
    </row>
    <row r="1270" spans="1:8" ht="13.5" x14ac:dyDescent="0.25">
      <c r="A1270" s="12"/>
      <c r="B1270" s="11">
        <v>43854</v>
      </c>
      <c r="C1270" s="2">
        <v>46.5</v>
      </c>
      <c r="D1270" s="2">
        <v>30.797999999999998</v>
      </c>
      <c r="E1270" s="2">
        <v>0</v>
      </c>
      <c r="F1270" s="2">
        <v>0</v>
      </c>
      <c r="G1270" s="2">
        <v>0</v>
      </c>
      <c r="H1270" s="17">
        <v>0</v>
      </c>
    </row>
    <row r="1271" spans="1:8" ht="13.5" x14ac:dyDescent="0.25">
      <c r="A1271" s="12"/>
      <c r="B1271" s="11">
        <v>43857</v>
      </c>
      <c r="C1271" s="2">
        <v>46.5</v>
      </c>
      <c r="D1271" s="2">
        <v>30.797999999999998</v>
      </c>
      <c r="E1271" s="2">
        <v>30.797999999999998</v>
      </c>
      <c r="F1271" s="2">
        <v>1</v>
      </c>
      <c r="G1271" s="2">
        <v>30.797999999999998</v>
      </c>
      <c r="H1271" s="17">
        <v>0</v>
      </c>
    </row>
    <row r="1272" spans="1:8" ht="13.5" x14ac:dyDescent="0.25">
      <c r="A1272" s="12"/>
      <c r="B1272" s="11">
        <v>43858</v>
      </c>
      <c r="C1272" s="2">
        <v>46.5</v>
      </c>
      <c r="D1272" s="2">
        <v>30.797999999999998</v>
      </c>
      <c r="E1272" s="2">
        <v>0</v>
      </c>
      <c r="F1272" s="2">
        <v>0</v>
      </c>
      <c r="G1272" s="2">
        <v>0</v>
      </c>
      <c r="H1272" s="17">
        <v>0</v>
      </c>
    </row>
    <row r="1273" spans="1:8" ht="13.5" x14ac:dyDescent="0.25">
      <c r="A1273" s="12"/>
      <c r="B1273" s="11">
        <v>43859</v>
      </c>
      <c r="C1273" s="2">
        <v>46.5</v>
      </c>
      <c r="D1273" s="2">
        <v>30.797999999999998</v>
      </c>
      <c r="E1273" s="2">
        <v>0</v>
      </c>
      <c r="F1273" s="2">
        <v>0</v>
      </c>
      <c r="G1273" s="2">
        <v>0</v>
      </c>
      <c r="H1273" s="17">
        <v>0</v>
      </c>
    </row>
    <row r="1274" spans="1:8" ht="13.5" x14ac:dyDescent="0.25">
      <c r="A1274" s="12"/>
      <c r="B1274" s="11">
        <v>43860</v>
      </c>
      <c r="C1274" s="2">
        <v>46.5</v>
      </c>
      <c r="D1274" s="2">
        <v>30.797999999999998</v>
      </c>
      <c r="E1274" s="2">
        <v>0</v>
      </c>
      <c r="F1274" s="2">
        <v>0</v>
      </c>
      <c r="G1274" s="2">
        <v>0</v>
      </c>
      <c r="H1274" s="17">
        <v>0</v>
      </c>
    </row>
    <row r="1275" spans="1:8" ht="13.5" x14ac:dyDescent="0.25">
      <c r="A1275" s="12"/>
      <c r="B1275" s="11">
        <v>43861</v>
      </c>
      <c r="C1275" s="2">
        <v>46.5</v>
      </c>
      <c r="D1275" s="2">
        <v>30.797999999999998</v>
      </c>
      <c r="E1275" s="2">
        <v>0</v>
      </c>
      <c r="F1275" s="2">
        <v>0</v>
      </c>
      <c r="G1275" s="2">
        <v>0</v>
      </c>
      <c r="H1275" s="17">
        <v>0</v>
      </c>
    </row>
    <row r="1276" spans="1:8" ht="13.5" x14ac:dyDescent="0.25">
      <c r="A1276" s="12"/>
      <c r="B1276" s="11">
        <v>43864</v>
      </c>
      <c r="C1276" s="2">
        <v>46.5</v>
      </c>
      <c r="D1276" s="2">
        <v>30.797999999999998</v>
      </c>
      <c r="E1276" s="2">
        <v>0</v>
      </c>
      <c r="F1276" s="2">
        <v>0</v>
      </c>
      <c r="G1276" s="2">
        <v>0</v>
      </c>
      <c r="H1276" s="17">
        <v>0</v>
      </c>
    </row>
    <row r="1277" spans="1:8" ht="13.5" x14ac:dyDescent="0.25">
      <c r="A1277" s="12"/>
      <c r="B1277" s="11">
        <v>43865</v>
      </c>
      <c r="C1277" s="2">
        <v>46.5</v>
      </c>
      <c r="D1277" s="2">
        <v>30.797999999999998</v>
      </c>
      <c r="E1277" s="2">
        <v>0</v>
      </c>
      <c r="F1277" s="2">
        <v>0</v>
      </c>
      <c r="G1277" s="2">
        <v>0</v>
      </c>
      <c r="H1277" s="17">
        <v>0</v>
      </c>
    </row>
    <row r="1278" spans="1:8" ht="13.5" x14ac:dyDescent="0.25">
      <c r="A1278" s="12"/>
      <c r="B1278" s="11">
        <v>43866</v>
      </c>
      <c r="C1278" s="2">
        <v>46.5</v>
      </c>
      <c r="D1278" s="2">
        <v>30.797999999999998</v>
      </c>
      <c r="E1278" s="2">
        <v>0</v>
      </c>
      <c r="F1278" s="2">
        <v>0</v>
      </c>
      <c r="G1278" s="2">
        <v>0</v>
      </c>
      <c r="H1278" s="17">
        <v>0</v>
      </c>
    </row>
    <row r="1279" spans="1:8" ht="13.5" x14ac:dyDescent="0.25">
      <c r="A1279" s="12"/>
      <c r="B1279" s="11">
        <v>43867</v>
      </c>
      <c r="C1279" s="2">
        <v>46.5</v>
      </c>
      <c r="D1279" s="2">
        <v>30.797999999999998</v>
      </c>
      <c r="E1279" s="2">
        <v>0</v>
      </c>
      <c r="F1279" s="2">
        <v>0</v>
      </c>
      <c r="G1279" s="2">
        <v>0</v>
      </c>
      <c r="H1279" s="17">
        <v>0</v>
      </c>
    </row>
    <row r="1280" spans="1:8" ht="13.5" x14ac:dyDescent="0.25">
      <c r="A1280" s="12"/>
      <c r="B1280" s="11">
        <v>43868</v>
      </c>
      <c r="C1280" s="2">
        <v>46.5</v>
      </c>
      <c r="D1280" s="2">
        <v>30.797999999999998</v>
      </c>
      <c r="E1280" s="2">
        <v>0</v>
      </c>
      <c r="F1280" s="2">
        <v>0</v>
      </c>
      <c r="G1280" s="2">
        <v>0</v>
      </c>
      <c r="H1280" s="17">
        <v>0</v>
      </c>
    </row>
    <row r="1281" spans="1:8" ht="13.5" x14ac:dyDescent="0.25">
      <c r="A1281" s="12"/>
      <c r="B1281" s="11">
        <v>43871</v>
      </c>
      <c r="C1281" s="2">
        <v>46.5</v>
      </c>
      <c r="D1281" s="2">
        <v>30.797999999999998</v>
      </c>
      <c r="E1281" s="2">
        <v>0</v>
      </c>
      <c r="F1281" s="2">
        <v>0</v>
      </c>
      <c r="G1281" s="2">
        <v>0</v>
      </c>
      <c r="H1281" s="17">
        <v>0</v>
      </c>
    </row>
    <row r="1282" spans="1:8" ht="13.5" x14ac:dyDescent="0.25">
      <c r="A1282" s="12"/>
      <c r="B1282" s="11">
        <v>43872</v>
      </c>
      <c r="C1282" s="2">
        <v>46.5</v>
      </c>
      <c r="D1282" s="2">
        <v>30.797999999999998</v>
      </c>
      <c r="E1282" s="2">
        <v>0</v>
      </c>
      <c r="F1282" s="2">
        <v>0</v>
      </c>
      <c r="G1282" s="2">
        <v>0</v>
      </c>
      <c r="H1282" s="17">
        <v>0</v>
      </c>
    </row>
    <row r="1283" spans="1:8" ht="13.5" x14ac:dyDescent="0.25">
      <c r="A1283" s="12"/>
      <c r="B1283" s="11">
        <v>43873</v>
      </c>
      <c r="C1283" s="2">
        <v>46.5</v>
      </c>
      <c r="D1283" s="2">
        <v>30.797999999999998</v>
      </c>
      <c r="E1283" s="2">
        <v>0</v>
      </c>
      <c r="F1283" s="2">
        <v>0</v>
      </c>
      <c r="G1283" s="2">
        <v>0</v>
      </c>
      <c r="H1283" s="17">
        <v>0</v>
      </c>
    </row>
    <row r="1284" spans="1:8" ht="13.5" x14ac:dyDescent="0.25">
      <c r="A1284" s="12"/>
      <c r="B1284" s="11">
        <v>43874</v>
      </c>
      <c r="C1284" s="2">
        <v>46.5</v>
      </c>
      <c r="D1284" s="2">
        <v>30.797999999999998</v>
      </c>
      <c r="E1284" s="2">
        <v>0</v>
      </c>
      <c r="F1284" s="2">
        <v>0</v>
      </c>
      <c r="G1284" s="2">
        <v>0</v>
      </c>
      <c r="H1284" s="17">
        <v>0</v>
      </c>
    </row>
    <row r="1285" spans="1:8" ht="13.5" x14ac:dyDescent="0.25">
      <c r="A1285" s="12"/>
      <c r="B1285" s="11">
        <v>43875</v>
      </c>
      <c r="C1285" s="2">
        <v>46.5</v>
      </c>
      <c r="D1285" s="2">
        <v>30.797999999999998</v>
      </c>
      <c r="E1285" s="2">
        <v>0</v>
      </c>
      <c r="F1285" s="2">
        <v>0</v>
      </c>
      <c r="G1285" s="2">
        <v>0</v>
      </c>
      <c r="H1285" s="17">
        <v>0</v>
      </c>
    </row>
    <row r="1286" spans="1:8" ht="13.5" x14ac:dyDescent="0.25">
      <c r="A1286" s="12"/>
      <c r="B1286" s="11">
        <v>43878</v>
      </c>
      <c r="C1286" s="2">
        <v>46.5</v>
      </c>
      <c r="D1286" s="2">
        <v>30.797999999999998</v>
      </c>
      <c r="E1286" s="2">
        <v>0</v>
      </c>
      <c r="F1286" s="2">
        <v>0</v>
      </c>
      <c r="G1286" s="2">
        <v>0</v>
      </c>
      <c r="H1286" s="17">
        <v>0</v>
      </c>
    </row>
    <row r="1287" spans="1:8" ht="13.5" x14ac:dyDescent="0.25">
      <c r="A1287" s="12"/>
      <c r="B1287" s="11">
        <v>43879</v>
      </c>
      <c r="C1287" s="2">
        <v>46.5</v>
      </c>
      <c r="D1287" s="2">
        <v>30.797999999999998</v>
      </c>
      <c r="E1287" s="2">
        <v>0</v>
      </c>
      <c r="F1287" s="2">
        <v>0</v>
      </c>
      <c r="G1287" s="2">
        <v>0</v>
      </c>
      <c r="H1287" s="17">
        <v>0</v>
      </c>
    </row>
    <row r="1288" spans="1:8" ht="13.5" x14ac:dyDescent="0.25">
      <c r="A1288" s="12"/>
      <c r="B1288" s="11">
        <v>43880</v>
      </c>
      <c r="C1288" s="2">
        <v>46.5</v>
      </c>
      <c r="D1288" s="2">
        <v>30.797999999999998</v>
      </c>
      <c r="E1288" s="2">
        <v>0</v>
      </c>
      <c r="F1288" s="2">
        <v>0</v>
      </c>
      <c r="G1288" s="2">
        <v>0</v>
      </c>
      <c r="H1288" s="17">
        <v>0</v>
      </c>
    </row>
    <row r="1289" spans="1:8" ht="13.5" x14ac:dyDescent="0.25">
      <c r="A1289" s="12"/>
      <c r="B1289" s="11">
        <v>43881</v>
      </c>
      <c r="C1289" s="2">
        <v>46.5</v>
      </c>
      <c r="D1289" s="2">
        <v>30.797999999999998</v>
      </c>
      <c r="E1289" s="2">
        <v>0</v>
      </c>
      <c r="F1289" s="2">
        <v>0</v>
      </c>
      <c r="G1289" s="2">
        <v>0</v>
      </c>
      <c r="H1289" s="17">
        <v>0</v>
      </c>
    </row>
    <row r="1290" spans="1:8" ht="13.5" x14ac:dyDescent="0.25">
      <c r="A1290" s="12"/>
      <c r="B1290" s="11">
        <v>43882</v>
      </c>
      <c r="C1290" s="2">
        <v>46.5</v>
      </c>
      <c r="D1290" s="2">
        <v>30.797999999999998</v>
      </c>
      <c r="E1290" s="2">
        <v>30.797999999999998</v>
      </c>
      <c r="F1290" s="2">
        <v>400</v>
      </c>
      <c r="G1290" s="2">
        <v>12319.199999999999</v>
      </c>
      <c r="H1290" s="17">
        <v>0</v>
      </c>
    </row>
    <row r="1291" spans="1:8" ht="13.5" x14ac:dyDescent="0.25">
      <c r="A1291" s="12"/>
      <c r="B1291" s="11">
        <v>43885</v>
      </c>
      <c r="C1291" s="2">
        <v>46.5</v>
      </c>
      <c r="D1291" s="2">
        <v>30.797999999999998</v>
      </c>
      <c r="E1291" s="2">
        <v>0</v>
      </c>
      <c r="F1291" s="2">
        <v>0</v>
      </c>
      <c r="G1291" s="2">
        <v>0</v>
      </c>
      <c r="H1291" s="17">
        <v>0</v>
      </c>
    </row>
    <row r="1292" spans="1:8" ht="13.5" x14ac:dyDescent="0.25">
      <c r="A1292" s="12"/>
      <c r="B1292" s="11">
        <v>43886</v>
      </c>
      <c r="C1292" s="2">
        <v>46.5</v>
      </c>
      <c r="D1292" s="2">
        <v>30.797999999999998</v>
      </c>
      <c r="E1292" s="2">
        <v>0</v>
      </c>
      <c r="F1292" s="2">
        <v>0</v>
      </c>
      <c r="G1292" s="2">
        <v>0</v>
      </c>
      <c r="H1292" s="17">
        <v>0</v>
      </c>
    </row>
    <row r="1293" spans="1:8" ht="13.5" x14ac:dyDescent="0.25">
      <c r="A1293" s="12"/>
      <c r="B1293" s="11">
        <v>43887</v>
      </c>
      <c r="C1293" s="2">
        <v>46.5</v>
      </c>
      <c r="D1293" s="2">
        <v>30.797999999999998</v>
      </c>
      <c r="E1293" s="2">
        <v>0</v>
      </c>
      <c r="F1293" s="2">
        <v>0</v>
      </c>
      <c r="G1293" s="2">
        <v>0</v>
      </c>
      <c r="H1293" s="17">
        <v>0</v>
      </c>
    </row>
    <row r="1294" spans="1:8" ht="13.5" x14ac:dyDescent="0.25">
      <c r="A1294" s="12"/>
      <c r="B1294" s="11">
        <v>43888</v>
      </c>
      <c r="C1294" s="2">
        <v>46.5</v>
      </c>
      <c r="D1294" s="2">
        <v>30.797999999999998</v>
      </c>
      <c r="E1294" s="2">
        <v>0</v>
      </c>
      <c r="F1294" s="2">
        <v>0</v>
      </c>
      <c r="G1294" s="2">
        <v>0</v>
      </c>
      <c r="H1294" s="17">
        <v>0</v>
      </c>
    </row>
    <row r="1295" spans="1:8" ht="13.5" x14ac:dyDescent="0.25">
      <c r="A1295" s="12"/>
      <c r="B1295" s="11">
        <v>43889</v>
      </c>
      <c r="C1295" s="2">
        <v>46.5</v>
      </c>
      <c r="D1295" s="2">
        <v>30.797999999999998</v>
      </c>
      <c r="E1295" s="2">
        <v>0</v>
      </c>
      <c r="F1295" s="2">
        <v>0</v>
      </c>
      <c r="G1295" s="2">
        <v>0</v>
      </c>
      <c r="H1295" s="17">
        <v>0</v>
      </c>
    </row>
    <row r="1296" spans="1:8" ht="13.5" x14ac:dyDescent="0.25">
      <c r="A1296" s="12"/>
      <c r="B1296" s="11">
        <v>43892</v>
      </c>
      <c r="C1296" s="2">
        <v>46.5</v>
      </c>
      <c r="D1296" s="2">
        <v>30.797999999999998</v>
      </c>
      <c r="E1296" s="2">
        <v>0</v>
      </c>
      <c r="F1296" s="2">
        <v>0</v>
      </c>
      <c r="G1296" s="2">
        <v>0</v>
      </c>
      <c r="H1296" s="17">
        <v>0</v>
      </c>
    </row>
    <row r="1297" spans="1:8" ht="13.5" x14ac:dyDescent="0.25">
      <c r="A1297" s="12"/>
      <c r="B1297" s="11">
        <v>43893</v>
      </c>
      <c r="C1297" s="2">
        <v>46.5</v>
      </c>
      <c r="D1297" s="2">
        <v>30.797999999999998</v>
      </c>
      <c r="E1297" s="2">
        <v>0</v>
      </c>
      <c r="F1297" s="2">
        <v>0</v>
      </c>
      <c r="G1297" s="2">
        <v>0</v>
      </c>
      <c r="H1297" s="17">
        <v>0</v>
      </c>
    </row>
    <row r="1298" spans="1:8" ht="13.5" x14ac:dyDescent="0.25">
      <c r="A1298" s="12"/>
      <c r="B1298" s="11">
        <v>43894</v>
      </c>
      <c r="C1298" s="2">
        <v>46.5</v>
      </c>
      <c r="D1298" s="2">
        <v>30.797999999999998</v>
      </c>
      <c r="E1298" s="2">
        <v>0</v>
      </c>
      <c r="F1298" s="2">
        <v>0</v>
      </c>
      <c r="G1298" s="2">
        <v>0</v>
      </c>
      <c r="H1298" s="17">
        <v>0</v>
      </c>
    </row>
    <row r="1299" spans="1:8" ht="13.5" x14ac:dyDescent="0.25">
      <c r="A1299" s="12"/>
      <c r="B1299" s="11">
        <v>43895</v>
      </c>
      <c r="C1299" s="2">
        <v>46.5</v>
      </c>
      <c r="D1299" s="2">
        <v>30.797999999999998</v>
      </c>
      <c r="E1299" s="2">
        <v>0</v>
      </c>
      <c r="F1299" s="2">
        <v>0</v>
      </c>
      <c r="G1299" s="2">
        <v>0</v>
      </c>
      <c r="H1299" s="17">
        <v>0</v>
      </c>
    </row>
    <row r="1300" spans="1:8" ht="13.5" x14ac:dyDescent="0.25">
      <c r="A1300" s="12"/>
      <c r="B1300" s="11">
        <v>43896</v>
      </c>
      <c r="C1300" s="2">
        <v>46.5</v>
      </c>
      <c r="D1300" s="2">
        <v>30.797999999999998</v>
      </c>
      <c r="E1300" s="2">
        <v>0</v>
      </c>
      <c r="F1300" s="2">
        <v>0</v>
      </c>
      <c r="G1300" s="2">
        <v>0</v>
      </c>
      <c r="H1300" s="17">
        <v>0</v>
      </c>
    </row>
    <row r="1301" spans="1:8" ht="13.5" x14ac:dyDescent="0.25">
      <c r="A1301" s="12"/>
      <c r="B1301" s="11">
        <v>43899</v>
      </c>
      <c r="C1301" s="2">
        <v>46.5</v>
      </c>
      <c r="D1301" s="2">
        <v>30.797999999999998</v>
      </c>
      <c r="E1301" s="2">
        <v>0</v>
      </c>
      <c r="F1301" s="2">
        <v>0</v>
      </c>
      <c r="G1301" s="2">
        <v>0</v>
      </c>
      <c r="H1301" s="17">
        <v>0</v>
      </c>
    </row>
    <row r="1302" spans="1:8" ht="13.5" x14ac:dyDescent="0.25">
      <c r="A1302" s="12"/>
      <c r="B1302" s="11">
        <v>43900</v>
      </c>
      <c r="C1302" s="2">
        <v>46.5</v>
      </c>
      <c r="D1302" s="2">
        <v>30.797999999999998</v>
      </c>
      <c r="E1302" s="2">
        <v>0</v>
      </c>
      <c r="F1302" s="2">
        <v>0</v>
      </c>
      <c r="G1302" s="2">
        <v>0</v>
      </c>
      <c r="H1302" s="17">
        <v>0</v>
      </c>
    </row>
    <row r="1303" spans="1:8" ht="13.5" x14ac:dyDescent="0.25">
      <c r="A1303" s="12"/>
      <c r="B1303" s="11">
        <v>43901</v>
      </c>
      <c r="C1303" s="2">
        <v>46.5</v>
      </c>
      <c r="D1303" s="2">
        <v>30.797999999999998</v>
      </c>
      <c r="E1303" s="2">
        <v>0</v>
      </c>
      <c r="F1303" s="2">
        <v>0</v>
      </c>
      <c r="G1303" s="2">
        <v>0</v>
      </c>
      <c r="H1303" s="17">
        <v>0</v>
      </c>
    </row>
    <row r="1304" spans="1:8" ht="13.5" x14ac:dyDescent="0.25">
      <c r="A1304" s="12"/>
      <c r="B1304" s="11">
        <v>43902</v>
      </c>
      <c r="C1304" s="2">
        <v>46.5</v>
      </c>
      <c r="D1304" s="2">
        <v>30.797999999999998</v>
      </c>
      <c r="E1304" s="2">
        <v>0</v>
      </c>
      <c r="F1304" s="2">
        <v>0</v>
      </c>
      <c r="G1304" s="2">
        <v>0</v>
      </c>
      <c r="H1304" s="17">
        <v>0</v>
      </c>
    </row>
    <row r="1305" spans="1:8" ht="13.5" x14ac:dyDescent="0.25">
      <c r="A1305" s="12"/>
      <c r="B1305" s="11">
        <v>43903</v>
      </c>
      <c r="C1305" s="2">
        <v>46.5</v>
      </c>
      <c r="D1305" s="2">
        <v>30.797999999999998</v>
      </c>
      <c r="E1305" s="2">
        <v>0</v>
      </c>
      <c r="F1305" s="2">
        <v>0</v>
      </c>
      <c r="G1305" s="2">
        <v>0</v>
      </c>
      <c r="H1305" s="17">
        <v>0</v>
      </c>
    </row>
    <row r="1306" spans="1:8" ht="13.5" x14ac:dyDescent="0.25">
      <c r="A1306" s="12"/>
      <c r="B1306" s="11">
        <v>43906</v>
      </c>
      <c r="C1306" s="2">
        <v>46.5</v>
      </c>
      <c r="D1306" s="2">
        <v>30.797999999999998</v>
      </c>
      <c r="E1306" s="2">
        <v>0</v>
      </c>
      <c r="F1306" s="2">
        <v>0</v>
      </c>
      <c r="G1306" s="2">
        <v>0</v>
      </c>
      <c r="H1306" s="17">
        <v>0</v>
      </c>
    </row>
    <row r="1307" spans="1:8" ht="13.5" x14ac:dyDescent="0.25">
      <c r="A1307" s="12"/>
      <c r="B1307" s="11">
        <v>43907</v>
      </c>
      <c r="C1307" s="2">
        <v>46.5</v>
      </c>
      <c r="D1307" s="2">
        <v>30.797999999999998</v>
      </c>
      <c r="E1307" s="2">
        <v>0</v>
      </c>
      <c r="F1307" s="2">
        <v>0</v>
      </c>
      <c r="G1307" s="2">
        <v>0</v>
      </c>
      <c r="H1307" s="17">
        <v>0</v>
      </c>
    </row>
    <row r="1308" spans="1:8" ht="13.5" x14ac:dyDescent="0.25">
      <c r="A1308" s="12"/>
      <c r="B1308" s="11">
        <v>43908</v>
      </c>
      <c r="C1308" s="2">
        <v>46.5</v>
      </c>
      <c r="D1308" s="2">
        <v>30.797999999999998</v>
      </c>
      <c r="E1308" s="2">
        <v>0</v>
      </c>
      <c r="F1308" s="2">
        <v>0</v>
      </c>
      <c r="G1308" s="2">
        <v>0</v>
      </c>
      <c r="H1308" s="17">
        <v>0</v>
      </c>
    </row>
    <row r="1309" spans="1:8" ht="13.5" x14ac:dyDescent="0.25">
      <c r="A1309" s="12"/>
      <c r="B1309" s="11">
        <v>43909</v>
      </c>
      <c r="C1309" s="2">
        <v>46.5</v>
      </c>
      <c r="D1309" s="2">
        <v>30.797999999999998</v>
      </c>
      <c r="E1309" s="2">
        <v>0</v>
      </c>
      <c r="F1309" s="2">
        <v>0</v>
      </c>
      <c r="G1309" s="2">
        <v>0</v>
      </c>
      <c r="H1309" s="17">
        <v>0</v>
      </c>
    </row>
    <row r="1310" spans="1:8" ht="13.5" x14ac:dyDescent="0.25">
      <c r="A1310" s="12"/>
      <c r="B1310" s="11">
        <v>43913</v>
      </c>
      <c r="C1310" s="2">
        <v>46.5</v>
      </c>
      <c r="D1310" s="2">
        <v>30.797999999999998</v>
      </c>
      <c r="E1310" s="2">
        <v>0</v>
      </c>
      <c r="F1310" s="2">
        <v>0</v>
      </c>
      <c r="G1310" s="2">
        <v>0</v>
      </c>
      <c r="H1310" s="17">
        <v>0</v>
      </c>
    </row>
    <row r="1311" spans="1:8" ht="13.5" x14ac:dyDescent="0.25">
      <c r="A1311" s="12"/>
      <c r="B1311" s="11">
        <v>43914</v>
      </c>
      <c r="C1311" s="2">
        <v>46.5</v>
      </c>
      <c r="D1311" s="2">
        <v>30.797999999999998</v>
      </c>
      <c r="E1311" s="2">
        <v>0</v>
      </c>
      <c r="F1311" s="2">
        <v>0</v>
      </c>
      <c r="G1311" s="2">
        <v>0</v>
      </c>
      <c r="H1311" s="17">
        <v>0</v>
      </c>
    </row>
    <row r="1312" spans="1:8" ht="13.5" x14ac:dyDescent="0.25">
      <c r="A1312" s="12"/>
      <c r="B1312" s="11">
        <v>43915</v>
      </c>
      <c r="C1312" s="2">
        <v>46.5</v>
      </c>
      <c r="D1312" s="2">
        <v>30.797999999999998</v>
      </c>
      <c r="E1312" s="2">
        <v>0</v>
      </c>
      <c r="F1312" s="2">
        <v>0</v>
      </c>
      <c r="G1312" s="2">
        <v>0</v>
      </c>
      <c r="H1312" s="17">
        <v>0</v>
      </c>
    </row>
    <row r="1313" spans="1:8" ht="13.5" x14ac:dyDescent="0.25">
      <c r="A1313" s="12"/>
      <c r="B1313" s="11">
        <v>43916</v>
      </c>
      <c r="C1313" s="2">
        <v>46.5</v>
      </c>
      <c r="D1313" s="2">
        <v>30.797999999999998</v>
      </c>
      <c r="E1313" s="2">
        <v>0</v>
      </c>
      <c r="F1313" s="2">
        <v>0</v>
      </c>
      <c r="G1313" s="2">
        <v>0</v>
      </c>
      <c r="H1313" s="17">
        <v>0</v>
      </c>
    </row>
    <row r="1314" spans="1:8" ht="13.5" x14ac:dyDescent="0.25">
      <c r="A1314" s="12"/>
      <c r="B1314" s="11">
        <v>43917</v>
      </c>
      <c r="C1314" s="2">
        <v>46.5</v>
      </c>
      <c r="D1314" s="2">
        <v>30.797999999999998</v>
      </c>
      <c r="E1314" s="2">
        <v>0</v>
      </c>
      <c r="F1314" s="2">
        <v>0</v>
      </c>
      <c r="G1314" s="2">
        <v>0</v>
      </c>
      <c r="H1314" s="17">
        <v>0</v>
      </c>
    </row>
    <row r="1315" spans="1:8" ht="13.5" x14ac:dyDescent="0.25">
      <c r="A1315" s="12"/>
      <c r="B1315" s="11">
        <v>43920</v>
      </c>
      <c r="C1315" s="2">
        <v>46.5</v>
      </c>
      <c r="D1315" s="2">
        <v>30.797999999999998</v>
      </c>
      <c r="E1315" s="2">
        <v>0</v>
      </c>
      <c r="F1315" s="2">
        <v>0</v>
      </c>
      <c r="G1315" s="2">
        <v>0</v>
      </c>
      <c r="H1315" s="17">
        <v>0</v>
      </c>
    </row>
    <row r="1316" spans="1:8" ht="13.5" x14ac:dyDescent="0.25">
      <c r="A1316" s="12"/>
      <c r="B1316" s="11">
        <v>43921</v>
      </c>
      <c r="C1316" s="2">
        <v>46.5</v>
      </c>
      <c r="D1316" s="2">
        <v>30.797999999999998</v>
      </c>
      <c r="E1316" s="2">
        <v>0</v>
      </c>
      <c r="F1316" s="2">
        <v>0</v>
      </c>
      <c r="G1316" s="2">
        <v>0</v>
      </c>
      <c r="H1316" s="17">
        <v>0</v>
      </c>
    </row>
    <row r="1317" spans="1:8" ht="13.5" x14ac:dyDescent="0.25">
      <c r="A1317" s="12"/>
      <c r="B1317" s="11">
        <v>43922</v>
      </c>
      <c r="C1317" s="2">
        <v>46.5</v>
      </c>
      <c r="D1317" s="2">
        <v>30.797999999999998</v>
      </c>
      <c r="E1317" s="2">
        <v>0</v>
      </c>
      <c r="F1317" s="2">
        <v>0</v>
      </c>
      <c r="G1317" s="2">
        <v>0</v>
      </c>
      <c r="H1317" s="17">
        <v>0</v>
      </c>
    </row>
    <row r="1318" spans="1:8" ht="13.5" x14ac:dyDescent="0.25">
      <c r="A1318" s="12"/>
      <c r="B1318" s="11">
        <v>43923</v>
      </c>
      <c r="C1318" s="2">
        <v>46.5</v>
      </c>
      <c r="D1318" s="2">
        <v>30.797999999999998</v>
      </c>
      <c r="E1318" s="2">
        <v>0</v>
      </c>
      <c r="F1318" s="2">
        <v>0</v>
      </c>
      <c r="G1318" s="2">
        <v>0</v>
      </c>
      <c r="H1318" s="17">
        <v>0</v>
      </c>
    </row>
    <row r="1319" spans="1:8" ht="13.5" x14ac:dyDescent="0.25">
      <c r="A1319" s="12"/>
      <c r="B1319" s="11">
        <v>43924</v>
      </c>
      <c r="C1319" s="2">
        <v>46.5</v>
      </c>
      <c r="D1319" s="2">
        <v>30.797999999999998</v>
      </c>
      <c r="E1319" s="2">
        <v>0</v>
      </c>
      <c r="F1319" s="2">
        <v>0</v>
      </c>
      <c r="G1319" s="2">
        <v>0</v>
      </c>
      <c r="H1319" s="17">
        <v>0</v>
      </c>
    </row>
    <row r="1320" spans="1:8" ht="13.5" x14ac:dyDescent="0.25">
      <c r="A1320" s="12"/>
      <c r="B1320" s="11">
        <v>43927</v>
      </c>
      <c r="C1320" s="2">
        <v>46.5</v>
      </c>
      <c r="D1320" s="2">
        <v>30.797999999999998</v>
      </c>
      <c r="E1320" s="2">
        <v>0</v>
      </c>
      <c r="F1320" s="2">
        <v>0</v>
      </c>
      <c r="G1320" s="2">
        <v>0</v>
      </c>
      <c r="H1320" s="17">
        <v>0</v>
      </c>
    </row>
    <row r="1321" spans="1:8" ht="13.5" x14ac:dyDescent="0.25">
      <c r="A1321" s="12"/>
      <c r="B1321" s="11">
        <v>43928</v>
      </c>
      <c r="C1321" s="2">
        <v>46.5</v>
      </c>
      <c r="D1321" s="2">
        <v>30.797999999999998</v>
      </c>
      <c r="E1321" s="2">
        <v>0</v>
      </c>
      <c r="F1321" s="2">
        <v>0</v>
      </c>
      <c r="G1321" s="2">
        <v>0</v>
      </c>
      <c r="H1321" s="17">
        <v>0</v>
      </c>
    </row>
    <row r="1322" spans="1:8" ht="13.5" x14ac:dyDescent="0.25">
      <c r="A1322" s="12"/>
      <c r="B1322" s="11">
        <v>43929</v>
      </c>
      <c r="C1322" s="2">
        <v>46.5</v>
      </c>
      <c r="D1322" s="2">
        <v>30.797999999999998</v>
      </c>
      <c r="E1322" s="2">
        <v>0</v>
      </c>
      <c r="F1322" s="2">
        <v>0</v>
      </c>
      <c r="G1322" s="2">
        <v>0</v>
      </c>
      <c r="H1322" s="17">
        <v>0</v>
      </c>
    </row>
    <row r="1323" spans="1:8" ht="13.5" x14ac:dyDescent="0.25">
      <c r="A1323" s="12"/>
      <c r="B1323" s="11">
        <v>43934</v>
      </c>
      <c r="C1323" s="2">
        <v>46.5</v>
      </c>
      <c r="D1323" s="2">
        <v>30.797999999999998</v>
      </c>
      <c r="E1323" s="2">
        <v>0</v>
      </c>
      <c r="F1323" s="2">
        <v>0</v>
      </c>
      <c r="G1323" s="2">
        <v>0</v>
      </c>
      <c r="H1323" s="17">
        <v>0</v>
      </c>
    </row>
    <row r="1324" spans="1:8" ht="13.5" x14ac:dyDescent="0.25">
      <c r="A1324" s="12"/>
      <c r="B1324" s="11">
        <v>43935</v>
      </c>
      <c r="C1324" s="2">
        <v>46.5</v>
      </c>
      <c r="D1324" s="2">
        <v>30.797999999999998</v>
      </c>
      <c r="E1324" s="2">
        <v>0</v>
      </c>
      <c r="F1324" s="2">
        <v>0</v>
      </c>
      <c r="G1324" s="2">
        <v>0</v>
      </c>
      <c r="H1324" s="17">
        <v>0</v>
      </c>
    </row>
    <row r="1325" spans="1:8" ht="13.5" x14ac:dyDescent="0.25">
      <c r="A1325" s="12"/>
      <c r="B1325" s="11">
        <v>43936</v>
      </c>
      <c r="C1325" s="2">
        <v>46.5</v>
      </c>
      <c r="D1325" s="2">
        <v>30.797999999999998</v>
      </c>
      <c r="E1325" s="2">
        <v>0</v>
      </c>
      <c r="F1325" s="2">
        <v>0</v>
      </c>
      <c r="G1325" s="2">
        <v>0</v>
      </c>
      <c r="H1325" s="17">
        <v>0</v>
      </c>
    </row>
    <row r="1326" spans="1:8" ht="13.5" x14ac:dyDescent="0.25">
      <c r="A1326" s="12"/>
      <c r="B1326" s="11">
        <v>43937</v>
      </c>
      <c r="C1326" s="2">
        <v>46.5</v>
      </c>
      <c r="D1326" s="2">
        <v>30.797999999999998</v>
      </c>
      <c r="E1326" s="2">
        <v>0</v>
      </c>
      <c r="F1326" s="2">
        <v>0</v>
      </c>
      <c r="G1326" s="2">
        <v>0</v>
      </c>
      <c r="H1326" s="17">
        <v>0</v>
      </c>
    </row>
    <row r="1327" spans="1:8" ht="13.5" x14ac:dyDescent="0.25">
      <c r="A1327" s="12"/>
      <c r="B1327" s="11">
        <v>43938</v>
      </c>
      <c r="C1327" s="2">
        <v>46.5</v>
      </c>
      <c r="D1327" s="2">
        <v>30.797999999999998</v>
      </c>
      <c r="E1327" s="2">
        <v>0</v>
      </c>
      <c r="F1327" s="2">
        <v>0</v>
      </c>
      <c r="G1327" s="2">
        <v>0</v>
      </c>
      <c r="H1327" s="17">
        <v>0</v>
      </c>
    </row>
    <row r="1328" spans="1:8" ht="13.5" x14ac:dyDescent="0.25">
      <c r="A1328" s="12"/>
      <c r="B1328" s="11">
        <v>43941</v>
      </c>
      <c r="C1328" s="2">
        <v>46.5</v>
      </c>
      <c r="D1328" s="2">
        <v>30.797999999999998</v>
      </c>
      <c r="E1328" s="2">
        <v>0</v>
      </c>
      <c r="F1328" s="2">
        <v>0</v>
      </c>
      <c r="G1328" s="2">
        <v>0</v>
      </c>
      <c r="H1328" s="17">
        <v>0</v>
      </c>
    </row>
    <row r="1329" spans="1:8" ht="13.5" x14ac:dyDescent="0.25">
      <c r="A1329" s="12"/>
      <c r="B1329" s="11">
        <v>43942</v>
      </c>
      <c r="C1329" s="2">
        <v>46.5</v>
      </c>
      <c r="D1329" s="2">
        <v>30.797999999999998</v>
      </c>
      <c r="E1329" s="2">
        <v>0</v>
      </c>
      <c r="F1329" s="2">
        <v>0</v>
      </c>
      <c r="G1329" s="2">
        <v>0</v>
      </c>
      <c r="H1329" s="17">
        <v>0</v>
      </c>
    </row>
    <row r="1330" spans="1:8" ht="13.5" x14ac:dyDescent="0.25">
      <c r="A1330" s="12"/>
      <c r="B1330" s="11">
        <v>43943</v>
      </c>
      <c r="C1330" s="2">
        <v>46.5</v>
      </c>
      <c r="D1330" s="2">
        <v>30.797999999999998</v>
      </c>
      <c r="E1330" s="2">
        <v>0</v>
      </c>
      <c r="F1330" s="2">
        <v>0</v>
      </c>
      <c r="G1330" s="2">
        <v>0</v>
      </c>
      <c r="H1330" s="17">
        <v>0</v>
      </c>
    </row>
    <row r="1331" spans="1:8" ht="13.5" x14ac:dyDescent="0.25">
      <c r="A1331" s="12"/>
      <c r="B1331" s="11">
        <v>43944</v>
      </c>
      <c r="C1331" s="2">
        <v>46.5</v>
      </c>
      <c r="D1331" s="2">
        <v>30.797999999999998</v>
      </c>
      <c r="E1331" s="2">
        <v>0</v>
      </c>
      <c r="F1331" s="2">
        <v>0</v>
      </c>
      <c r="G1331" s="2">
        <v>0</v>
      </c>
      <c r="H1331" s="17">
        <v>0</v>
      </c>
    </row>
    <row r="1332" spans="1:8" ht="13.5" x14ac:dyDescent="0.25">
      <c r="A1332" s="12"/>
      <c r="B1332" s="11">
        <v>43945</v>
      </c>
      <c r="C1332" s="2">
        <v>46.5</v>
      </c>
      <c r="D1332" s="2">
        <v>30.797999999999998</v>
      </c>
      <c r="E1332" s="2">
        <v>0</v>
      </c>
      <c r="F1332" s="2">
        <v>0</v>
      </c>
      <c r="G1332" s="2">
        <v>0</v>
      </c>
      <c r="H1332" s="17">
        <v>0</v>
      </c>
    </row>
    <row r="1333" spans="1:8" ht="13.5" x14ac:dyDescent="0.25">
      <c r="A1333" s="12"/>
      <c r="B1333" s="11">
        <v>43948</v>
      </c>
      <c r="C1333" s="2">
        <v>46.5</v>
      </c>
      <c r="D1333" s="2">
        <v>30.797999999999998</v>
      </c>
      <c r="E1333" s="2">
        <v>0</v>
      </c>
      <c r="F1333" s="2">
        <v>0</v>
      </c>
      <c r="G1333" s="2">
        <v>0</v>
      </c>
      <c r="H1333" s="17">
        <v>0</v>
      </c>
    </row>
    <row r="1334" spans="1:8" ht="13.5" x14ac:dyDescent="0.25">
      <c r="A1334" s="12"/>
      <c r="B1334" s="11">
        <v>43949</v>
      </c>
      <c r="C1334" s="2">
        <v>46.5</v>
      </c>
      <c r="D1334" s="2">
        <v>30.797999999999998</v>
      </c>
      <c r="E1334" s="2">
        <v>0</v>
      </c>
      <c r="F1334" s="2">
        <v>0</v>
      </c>
      <c r="G1334" s="2">
        <v>0</v>
      </c>
      <c r="H1334" s="17">
        <v>0</v>
      </c>
    </row>
    <row r="1335" spans="1:8" ht="13.5" x14ac:dyDescent="0.25">
      <c r="A1335" s="12"/>
      <c r="B1335" s="11">
        <v>43950</v>
      </c>
      <c r="C1335" s="2">
        <v>46.5</v>
      </c>
      <c r="D1335" s="2">
        <v>30.797999999999998</v>
      </c>
      <c r="E1335" s="2">
        <v>0</v>
      </c>
      <c r="F1335" s="2">
        <v>0</v>
      </c>
      <c r="G1335" s="2">
        <v>0</v>
      </c>
      <c r="H1335" s="17">
        <v>0</v>
      </c>
    </row>
    <row r="1336" spans="1:8" ht="13.5" x14ac:dyDescent="0.25">
      <c r="A1336" s="12"/>
      <c r="B1336" s="11">
        <v>43951</v>
      </c>
      <c r="C1336" s="2">
        <v>46.5</v>
      </c>
      <c r="D1336" s="2">
        <v>30.797999999999998</v>
      </c>
      <c r="E1336" s="2">
        <v>0</v>
      </c>
      <c r="F1336" s="2">
        <v>0</v>
      </c>
      <c r="G1336" s="2">
        <v>0</v>
      </c>
      <c r="H1336" s="17">
        <v>0</v>
      </c>
    </row>
    <row r="1337" spans="1:8" ht="13.5" x14ac:dyDescent="0.25">
      <c r="A1337" s="12"/>
      <c r="B1337" s="11">
        <v>43955</v>
      </c>
      <c r="C1337" s="2">
        <v>46.5</v>
      </c>
      <c r="D1337" s="2">
        <v>30.797999999999998</v>
      </c>
      <c r="E1337" s="2">
        <v>0</v>
      </c>
      <c r="F1337" s="2">
        <v>0</v>
      </c>
      <c r="G1337" s="2">
        <v>0</v>
      </c>
      <c r="H1337" s="17">
        <v>0</v>
      </c>
    </row>
    <row r="1338" spans="1:8" ht="13.5" x14ac:dyDescent="0.25">
      <c r="A1338" s="12"/>
      <c r="B1338" s="11">
        <v>43956</v>
      </c>
      <c r="C1338" s="2">
        <v>46.5</v>
      </c>
      <c r="D1338" s="2">
        <v>30.797999999999998</v>
      </c>
      <c r="E1338" s="2">
        <v>0</v>
      </c>
      <c r="F1338" s="2">
        <v>0</v>
      </c>
      <c r="G1338" s="2">
        <v>0</v>
      </c>
      <c r="H1338" s="17">
        <v>0</v>
      </c>
    </row>
    <row r="1339" spans="1:8" ht="13.5" x14ac:dyDescent="0.25">
      <c r="A1339" s="12"/>
      <c r="B1339" s="11">
        <v>43957</v>
      </c>
      <c r="C1339" s="2">
        <v>46.5</v>
      </c>
      <c r="D1339" s="2">
        <v>30.797999999999998</v>
      </c>
      <c r="E1339" s="2">
        <v>0</v>
      </c>
      <c r="F1339" s="2">
        <v>0</v>
      </c>
      <c r="G1339" s="2">
        <v>0</v>
      </c>
      <c r="H1339" s="17">
        <v>0</v>
      </c>
    </row>
    <row r="1340" spans="1:8" ht="13.5" x14ac:dyDescent="0.25">
      <c r="A1340" s="12"/>
      <c r="B1340" s="11">
        <v>43958</v>
      </c>
      <c r="C1340" s="2">
        <v>46.5</v>
      </c>
      <c r="D1340" s="2">
        <v>30.797999999999998</v>
      </c>
      <c r="E1340" s="2">
        <v>0</v>
      </c>
      <c r="F1340" s="2">
        <v>0</v>
      </c>
      <c r="G1340" s="2">
        <v>0</v>
      </c>
      <c r="H1340" s="17">
        <v>0</v>
      </c>
    </row>
    <row r="1341" spans="1:8" ht="13.5" x14ac:dyDescent="0.25">
      <c r="A1341" s="12"/>
      <c r="B1341" s="11">
        <v>43959</v>
      </c>
      <c r="C1341" s="2">
        <v>46.5</v>
      </c>
      <c r="D1341" s="2">
        <v>30.797999999999998</v>
      </c>
      <c r="E1341" s="2">
        <v>0</v>
      </c>
      <c r="F1341" s="2">
        <v>0</v>
      </c>
      <c r="G1341" s="2">
        <v>0</v>
      </c>
      <c r="H1341" s="17">
        <v>0</v>
      </c>
    </row>
    <row r="1342" spans="1:8" ht="13.5" x14ac:dyDescent="0.25">
      <c r="A1342" s="12"/>
      <c r="B1342" s="11">
        <v>43962</v>
      </c>
      <c r="C1342" s="2">
        <v>46.5</v>
      </c>
      <c r="D1342" s="2">
        <v>30.797999999999998</v>
      </c>
      <c r="E1342" s="2">
        <v>0</v>
      </c>
      <c r="F1342" s="2">
        <v>0</v>
      </c>
      <c r="G1342" s="2">
        <v>0</v>
      </c>
      <c r="H1342" s="17">
        <v>0</v>
      </c>
    </row>
    <row r="1343" spans="1:8" ht="13.5" x14ac:dyDescent="0.25">
      <c r="A1343" s="12"/>
      <c r="B1343" s="11">
        <v>43963</v>
      </c>
      <c r="C1343" s="2">
        <v>46.5</v>
      </c>
      <c r="D1343" s="2">
        <v>30.797999999999998</v>
      </c>
      <c r="E1343" s="2">
        <v>0</v>
      </c>
      <c r="F1343" s="2">
        <v>0</v>
      </c>
      <c r="G1343" s="2">
        <v>0</v>
      </c>
      <c r="H1343" s="17">
        <v>0</v>
      </c>
    </row>
    <row r="1344" spans="1:8" ht="13.5" x14ac:dyDescent="0.25">
      <c r="A1344" s="12"/>
      <c r="B1344" s="11">
        <v>43964</v>
      </c>
      <c r="C1344" s="2">
        <v>46.5</v>
      </c>
      <c r="D1344" s="2">
        <v>30.797999999999998</v>
      </c>
      <c r="E1344" s="2">
        <v>0</v>
      </c>
      <c r="F1344" s="2">
        <v>0</v>
      </c>
      <c r="G1344" s="2">
        <v>0</v>
      </c>
      <c r="H1344" s="17">
        <v>0</v>
      </c>
    </row>
    <row r="1345" spans="1:8" ht="13.5" x14ac:dyDescent="0.25">
      <c r="A1345" s="12"/>
      <c r="B1345" s="11">
        <v>43965</v>
      </c>
      <c r="C1345" s="2">
        <v>46.5</v>
      </c>
      <c r="D1345" s="2">
        <v>30.797999999999998</v>
      </c>
      <c r="E1345" s="2">
        <v>0</v>
      </c>
      <c r="F1345" s="2">
        <v>0</v>
      </c>
      <c r="G1345" s="2">
        <v>0</v>
      </c>
      <c r="H1345" s="17">
        <v>0</v>
      </c>
    </row>
    <row r="1346" spans="1:8" ht="13.5" x14ac:dyDescent="0.25">
      <c r="A1346" s="12"/>
      <c r="B1346" s="11">
        <v>43966</v>
      </c>
      <c r="C1346" s="2">
        <v>46.5</v>
      </c>
      <c r="D1346" s="2">
        <v>30.797999999999998</v>
      </c>
      <c r="E1346" s="2">
        <v>0</v>
      </c>
      <c r="F1346" s="2">
        <v>0</v>
      </c>
      <c r="G1346" s="2">
        <v>0</v>
      </c>
      <c r="H1346" s="17">
        <v>0</v>
      </c>
    </row>
    <row r="1347" spans="1:8" ht="13.5" x14ac:dyDescent="0.25">
      <c r="A1347" s="12"/>
      <c r="B1347" s="11">
        <v>43969</v>
      </c>
      <c r="C1347" s="2">
        <v>46.5</v>
      </c>
      <c r="D1347" s="2">
        <v>30.797999999999998</v>
      </c>
      <c r="E1347" s="2">
        <v>0</v>
      </c>
      <c r="F1347" s="2">
        <v>0</v>
      </c>
      <c r="G1347" s="2">
        <v>0</v>
      </c>
      <c r="H1347" s="17">
        <v>0</v>
      </c>
    </row>
    <row r="1348" spans="1:8" ht="13.5" x14ac:dyDescent="0.25">
      <c r="A1348" s="12"/>
      <c r="B1348" s="11">
        <v>43970</v>
      </c>
      <c r="C1348" s="2">
        <v>46.5</v>
      </c>
      <c r="D1348" s="2">
        <v>30.797999999999998</v>
      </c>
      <c r="E1348" s="2">
        <v>0</v>
      </c>
      <c r="F1348" s="2">
        <v>0</v>
      </c>
      <c r="G1348" s="2">
        <v>0</v>
      </c>
      <c r="H1348" s="17">
        <v>0</v>
      </c>
    </row>
    <row r="1349" spans="1:8" ht="13.5" x14ac:dyDescent="0.25">
      <c r="A1349" s="12"/>
      <c r="B1349" s="11">
        <v>43971</v>
      </c>
      <c r="C1349" s="2">
        <v>46.5</v>
      </c>
      <c r="D1349" s="2">
        <v>30.797999999999998</v>
      </c>
      <c r="E1349" s="2">
        <v>0</v>
      </c>
      <c r="F1349" s="2">
        <v>0</v>
      </c>
      <c r="G1349" s="2">
        <v>0</v>
      </c>
      <c r="H1349" s="17">
        <v>0</v>
      </c>
    </row>
    <row r="1350" spans="1:8" ht="13.5" x14ac:dyDescent="0.25">
      <c r="A1350" s="12"/>
      <c r="B1350" s="11">
        <v>43972</v>
      </c>
      <c r="C1350" s="2">
        <v>46.5</v>
      </c>
      <c r="D1350" s="2">
        <v>30.797999999999998</v>
      </c>
      <c r="E1350" s="2">
        <v>0</v>
      </c>
      <c r="F1350" s="2">
        <v>0</v>
      </c>
      <c r="G1350" s="2">
        <v>0</v>
      </c>
      <c r="H1350" s="17">
        <v>0</v>
      </c>
    </row>
    <row r="1351" spans="1:8" ht="13.5" x14ac:dyDescent="0.25">
      <c r="A1351" s="12"/>
      <c r="B1351" s="11">
        <v>43973</v>
      </c>
      <c r="C1351" s="2">
        <v>46.5</v>
      </c>
      <c r="D1351" s="2">
        <v>30.797999999999998</v>
      </c>
      <c r="E1351" s="2">
        <v>0</v>
      </c>
      <c r="F1351" s="2">
        <v>0</v>
      </c>
      <c r="G1351" s="2">
        <v>0</v>
      </c>
      <c r="H1351" s="17">
        <v>0</v>
      </c>
    </row>
    <row r="1352" spans="1:8" ht="13.5" x14ac:dyDescent="0.25">
      <c r="A1352" s="12"/>
      <c r="B1352" s="11">
        <v>43977</v>
      </c>
      <c r="C1352" s="2">
        <v>46.5</v>
      </c>
      <c r="D1352" s="2">
        <v>30.797999999999998</v>
      </c>
      <c r="E1352" s="2">
        <v>0</v>
      </c>
      <c r="F1352" s="2">
        <v>0</v>
      </c>
      <c r="G1352" s="2">
        <v>0</v>
      </c>
      <c r="H1352" s="17">
        <v>0</v>
      </c>
    </row>
    <row r="1353" spans="1:8" ht="13.5" x14ac:dyDescent="0.25">
      <c r="A1353" s="12"/>
      <c r="B1353" s="11">
        <v>43978</v>
      </c>
      <c r="C1353" s="2">
        <v>46.5</v>
      </c>
      <c r="D1353" s="2">
        <v>30.797999999999998</v>
      </c>
      <c r="E1353" s="2">
        <v>0</v>
      </c>
      <c r="F1353" s="2">
        <v>0</v>
      </c>
      <c r="G1353" s="2">
        <v>0</v>
      </c>
      <c r="H1353" s="17">
        <v>0</v>
      </c>
    </row>
    <row r="1354" spans="1:8" ht="13.5" x14ac:dyDescent="0.25">
      <c r="A1354" s="12"/>
      <c r="B1354" s="11">
        <v>43979</v>
      </c>
      <c r="C1354" s="2">
        <v>46.5</v>
      </c>
      <c r="D1354" s="2">
        <v>30.797999999999998</v>
      </c>
      <c r="E1354" s="2">
        <v>0</v>
      </c>
      <c r="F1354" s="2">
        <v>0</v>
      </c>
      <c r="G1354" s="2">
        <v>0</v>
      </c>
      <c r="H1354" s="17">
        <v>0</v>
      </c>
    </row>
    <row r="1355" spans="1:8" ht="13.5" x14ac:dyDescent="0.25">
      <c r="A1355" s="12"/>
      <c r="B1355" s="11">
        <v>43980</v>
      </c>
      <c r="C1355" s="2">
        <v>46.5</v>
      </c>
      <c r="D1355" s="2">
        <v>30.797999999999998</v>
      </c>
      <c r="E1355" s="2">
        <v>0</v>
      </c>
      <c r="F1355" s="2">
        <v>0</v>
      </c>
      <c r="G1355" s="2">
        <v>0</v>
      </c>
      <c r="H1355" s="17">
        <v>0</v>
      </c>
    </row>
    <row r="1356" spans="1:8" ht="13.5" x14ac:dyDescent="0.25">
      <c r="A1356" s="12"/>
      <c r="B1356" s="11">
        <v>43983</v>
      </c>
      <c r="C1356" s="2">
        <v>46.5</v>
      </c>
      <c r="D1356" s="2">
        <v>30.797999999999998</v>
      </c>
      <c r="E1356" s="2">
        <v>0</v>
      </c>
      <c r="F1356" s="2">
        <v>0</v>
      </c>
      <c r="G1356" s="2">
        <v>0</v>
      </c>
      <c r="H1356" s="17">
        <v>0</v>
      </c>
    </row>
    <row r="1357" spans="1:8" ht="13.5" x14ac:dyDescent="0.25">
      <c r="A1357" s="12"/>
      <c r="B1357" s="11">
        <v>43984</v>
      </c>
      <c r="C1357" s="2">
        <v>46.5</v>
      </c>
      <c r="D1357" s="2">
        <v>30.797999999999998</v>
      </c>
      <c r="E1357" s="2">
        <v>0</v>
      </c>
      <c r="F1357" s="2">
        <v>0</v>
      </c>
      <c r="G1357" s="2">
        <v>0</v>
      </c>
      <c r="H1357" s="17">
        <v>0</v>
      </c>
    </row>
    <row r="1358" spans="1:8" ht="13.5" x14ac:dyDescent="0.25">
      <c r="A1358" s="12"/>
      <c r="B1358" s="11">
        <v>43985</v>
      </c>
      <c r="C1358" s="2">
        <v>46.5</v>
      </c>
      <c r="D1358" s="2">
        <v>30.797999999999998</v>
      </c>
      <c r="E1358" s="2">
        <v>0</v>
      </c>
      <c r="F1358" s="2">
        <v>0</v>
      </c>
      <c r="G1358" s="2">
        <v>0</v>
      </c>
      <c r="H1358" s="17">
        <v>0</v>
      </c>
    </row>
    <row r="1359" spans="1:8" ht="13.5" x14ac:dyDescent="0.25">
      <c r="A1359" s="12"/>
      <c r="B1359" s="11">
        <v>43986</v>
      </c>
      <c r="C1359" s="2">
        <v>46.5</v>
      </c>
      <c r="D1359" s="2">
        <v>30.797999999999998</v>
      </c>
      <c r="E1359" s="2">
        <v>0</v>
      </c>
      <c r="F1359" s="2">
        <v>0</v>
      </c>
      <c r="G1359" s="2">
        <v>0</v>
      </c>
      <c r="H1359" s="17">
        <v>0</v>
      </c>
    </row>
    <row r="1360" spans="1:8" ht="13.5" x14ac:dyDescent="0.25">
      <c r="A1360" s="12"/>
      <c r="B1360" s="11">
        <v>43987</v>
      </c>
      <c r="C1360" s="2">
        <v>46.5</v>
      </c>
      <c r="D1360" s="2">
        <v>30.797999999999998</v>
      </c>
      <c r="E1360" s="2">
        <v>0</v>
      </c>
      <c r="F1360" s="2">
        <v>0</v>
      </c>
      <c r="G1360" s="2">
        <v>0</v>
      </c>
      <c r="H1360" s="17">
        <v>0</v>
      </c>
    </row>
    <row r="1361" spans="1:8" ht="13.5" x14ac:dyDescent="0.25">
      <c r="A1361" s="12"/>
      <c r="B1361" s="11">
        <v>43990</v>
      </c>
      <c r="C1361" s="2">
        <v>46.5</v>
      </c>
      <c r="D1361" s="2">
        <v>30.797999999999998</v>
      </c>
      <c r="E1361" s="2">
        <v>0</v>
      </c>
      <c r="F1361" s="2">
        <v>0</v>
      </c>
      <c r="G1361" s="2">
        <v>0</v>
      </c>
      <c r="H1361" s="17">
        <v>0</v>
      </c>
    </row>
    <row r="1362" spans="1:8" ht="13.5" x14ac:dyDescent="0.25">
      <c r="A1362" s="12"/>
      <c r="B1362" s="11">
        <v>43991</v>
      </c>
      <c r="C1362" s="2">
        <v>46.5</v>
      </c>
      <c r="D1362" s="2">
        <v>30.797999999999998</v>
      </c>
      <c r="E1362" s="2">
        <v>0</v>
      </c>
      <c r="F1362" s="2">
        <v>0</v>
      </c>
      <c r="G1362" s="2">
        <v>0</v>
      </c>
      <c r="H1362" s="17">
        <v>0</v>
      </c>
    </row>
    <row r="1363" spans="1:8" ht="13.5" x14ac:dyDescent="0.25">
      <c r="A1363" s="12"/>
      <c r="B1363" s="11">
        <v>43992</v>
      </c>
      <c r="C1363" s="2">
        <v>46.5</v>
      </c>
      <c r="D1363" s="2">
        <v>30.797999999999998</v>
      </c>
      <c r="E1363" s="2">
        <v>0</v>
      </c>
      <c r="F1363" s="2">
        <v>0</v>
      </c>
      <c r="G1363" s="2">
        <v>0</v>
      </c>
      <c r="H1363" s="17">
        <v>0</v>
      </c>
    </row>
    <row r="1364" spans="1:8" ht="13.5" x14ac:dyDescent="0.25">
      <c r="A1364" s="12"/>
      <c r="B1364" s="11">
        <v>43993</v>
      </c>
      <c r="C1364" s="2">
        <v>46.5</v>
      </c>
      <c r="D1364" s="2">
        <v>30.797999999999998</v>
      </c>
      <c r="E1364" s="2">
        <v>0</v>
      </c>
      <c r="F1364" s="2">
        <v>0</v>
      </c>
      <c r="G1364" s="2">
        <v>0</v>
      </c>
      <c r="H1364" s="17">
        <v>0</v>
      </c>
    </row>
    <row r="1365" spans="1:8" ht="13.5" x14ac:dyDescent="0.25">
      <c r="A1365" s="12"/>
      <c r="B1365" s="11">
        <v>43994</v>
      </c>
      <c r="C1365" s="2">
        <v>46.5</v>
      </c>
      <c r="D1365" s="2">
        <v>30.797999999999998</v>
      </c>
      <c r="E1365" s="2">
        <v>0</v>
      </c>
      <c r="F1365" s="2">
        <v>0</v>
      </c>
      <c r="G1365" s="2">
        <v>0</v>
      </c>
      <c r="H1365" s="17">
        <v>0</v>
      </c>
    </row>
    <row r="1366" spans="1:8" ht="13.5" x14ac:dyDescent="0.25">
      <c r="A1366" s="12"/>
      <c r="B1366" s="11">
        <v>43997</v>
      </c>
      <c r="C1366" s="2">
        <v>46.5</v>
      </c>
      <c r="D1366" s="2">
        <v>30.797999999999998</v>
      </c>
      <c r="E1366" s="2">
        <v>0</v>
      </c>
      <c r="F1366" s="2">
        <v>0</v>
      </c>
      <c r="G1366" s="2">
        <v>0</v>
      </c>
      <c r="H1366" s="17">
        <v>0</v>
      </c>
    </row>
    <row r="1367" spans="1:8" ht="13.5" x14ac:dyDescent="0.25">
      <c r="A1367" s="12"/>
      <c r="B1367" s="11">
        <v>43998</v>
      </c>
      <c r="C1367" s="2">
        <v>46.5</v>
      </c>
      <c r="D1367" s="2">
        <v>30.797999999999998</v>
      </c>
      <c r="E1367" s="2">
        <v>0</v>
      </c>
      <c r="F1367" s="2">
        <v>0</v>
      </c>
      <c r="G1367" s="2">
        <v>0</v>
      </c>
      <c r="H1367" s="17">
        <v>0</v>
      </c>
    </row>
    <row r="1368" spans="1:8" ht="13.5" x14ac:dyDescent="0.25">
      <c r="A1368" s="12"/>
      <c r="B1368" s="11">
        <v>43999</v>
      </c>
      <c r="C1368" s="2">
        <v>46.5</v>
      </c>
      <c r="D1368" s="2">
        <v>30.797999999999998</v>
      </c>
      <c r="E1368" s="2">
        <v>0</v>
      </c>
      <c r="F1368" s="2">
        <v>0</v>
      </c>
      <c r="G1368" s="2">
        <v>0</v>
      </c>
      <c r="H1368" s="17">
        <v>0</v>
      </c>
    </row>
    <row r="1369" spans="1:8" ht="13.5" x14ac:dyDescent="0.25">
      <c r="A1369" s="12"/>
      <c r="B1369" s="11">
        <v>44000</v>
      </c>
      <c r="C1369" s="2">
        <v>44.3</v>
      </c>
      <c r="D1369" s="2">
        <v>30.797999999999998</v>
      </c>
      <c r="E1369" s="2">
        <v>0</v>
      </c>
      <c r="F1369" s="2">
        <v>0</v>
      </c>
      <c r="G1369" s="2">
        <v>0</v>
      </c>
      <c r="H1369" s="17">
        <v>0</v>
      </c>
    </row>
    <row r="1370" spans="1:8" ht="13.5" x14ac:dyDescent="0.25">
      <c r="A1370" s="12"/>
      <c r="B1370" s="11">
        <v>44001</v>
      </c>
      <c r="C1370" s="2">
        <v>44.3</v>
      </c>
      <c r="D1370" s="2">
        <v>30.797999999999998</v>
      </c>
      <c r="E1370" s="2">
        <v>0</v>
      </c>
      <c r="F1370" s="2">
        <v>0</v>
      </c>
      <c r="G1370" s="2">
        <v>0</v>
      </c>
      <c r="H1370" s="17">
        <v>0</v>
      </c>
    </row>
    <row r="1371" spans="1:8" ht="13.5" x14ac:dyDescent="0.25">
      <c r="A1371" s="12"/>
      <c r="B1371" s="11">
        <v>44004</v>
      </c>
      <c r="C1371" s="2">
        <v>44.3</v>
      </c>
      <c r="D1371" s="2">
        <v>30.797999999999998</v>
      </c>
      <c r="E1371" s="2">
        <v>0</v>
      </c>
      <c r="F1371" s="2">
        <v>0</v>
      </c>
      <c r="G1371" s="2">
        <v>0</v>
      </c>
      <c r="H1371" s="17">
        <v>0</v>
      </c>
    </row>
    <row r="1372" spans="1:8" ht="13.5" x14ac:dyDescent="0.25">
      <c r="A1372" s="12"/>
      <c r="B1372" s="11">
        <v>44005</v>
      </c>
      <c r="C1372" s="2">
        <v>44.3</v>
      </c>
      <c r="D1372" s="2">
        <v>30.797999999999998</v>
      </c>
      <c r="E1372" s="2">
        <v>0</v>
      </c>
      <c r="F1372" s="2">
        <v>0</v>
      </c>
      <c r="G1372" s="2">
        <v>0</v>
      </c>
      <c r="H1372" s="17">
        <v>0</v>
      </c>
    </row>
    <row r="1373" spans="1:8" ht="13.5" x14ac:dyDescent="0.25">
      <c r="A1373" s="12"/>
      <c r="B1373" s="11">
        <v>44006</v>
      </c>
      <c r="C1373" s="2">
        <v>44.3</v>
      </c>
      <c r="D1373" s="2">
        <v>30.797999999999998</v>
      </c>
      <c r="E1373" s="2">
        <v>0</v>
      </c>
      <c r="F1373" s="2">
        <v>0</v>
      </c>
      <c r="G1373" s="2">
        <v>0</v>
      </c>
      <c r="H1373" s="17">
        <v>0</v>
      </c>
    </row>
    <row r="1374" spans="1:8" ht="13.5" x14ac:dyDescent="0.25">
      <c r="A1374" s="12"/>
      <c r="B1374" s="11">
        <v>44007</v>
      </c>
      <c r="C1374" s="2">
        <v>44.3</v>
      </c>
      <c r="D1374" s="2">
        <v>30.797999999999998</v>
      </c>
      <c r="E1374" s="2">
        <v>0</v>
      </c>
      <c r="F1374" s="2">
        <v>0</v>
      </c>
      <c r="G1374" s="2">
        <v>0</v>
      </c>
      <c r="H1374" s="17">
        <v>0</v>
      </c>
    </row>
    <row r="1375" spans="1:8" ht="13.5" x14ac:dyDescent="0.25">
      <c r="A1375" s="12"/>
      <c r="B1375" s="11">
        <v>44008</v>
      </c>
      <c r="C1375" s="2">
        <v>44.3</v>
      </c>
      <c r="D1375" s="2">
        <v>30.797999999999998</v>
      </c>
      <c r="E1375" s="2">
        <v>0</v>
      </c>
      <c r="F1375" s="2">
        <v>0</v>
      </c>
      <c r="G1375" s="2">
        <v>0</v>
      </c>
      <c r="H1375" s="17">
        <v>0</v>
      </c>
    </row>
    <row r="1376" spans="1:8" ht="13.5" x14ac:dyDescent="0.25">
      <c r="A1376" s="12"/>
      <c r="B1376" s="11">
        <v>44011</v>
      </c>
      <c r="C1376" s="2">
        <v>44.3</v>
      </c>
      <c r="D1376" s="2">
        <v>30.797999999999998</v>
      </c>
      <c r="E1376" s="2">
        <v>0</v>
      </c>
      <c r="F1376" s="2">
        <v>0</v>
      </c>
      <c r="G1376" s="2">
        <v>0</v>
      </c>
      <c r="H1376" s="17">
        <v>0</v>
      </c>
    </row>
    <row r="1377" spans="1:8" ht="13.5" x14ac:dyDescent="0.25">
      <c r="A1377" s="12"/>
      <c r="B1377" s="11">
        <v>44012</v>
      </c>
      <c r="C1377" s="2">
        <v>44.3</v>
      </c>
      <c r="D1377" s="2">
        <v>30.797999999999998</v>
      </c>
      <c r="E1377" s="2">
        <v>0</v>
      </c>
      <c r="F1377" s="2">
        <v>0</v>
      </c>
      <c r="G1377" s="2">
        <v>0</v>
      </c>
      <c r="H1377" s="17">
        <v>0</v>
      </c>
    </row>
    <row r="1378" spans="1:8" ht="13.5" x14ac:dyDescent="0.25">
      <c r="A1378" s="12"/>
      <c r="B1378" s="11">
        <v>44013</v>
      </c>
      <c r="C1378" s="2">
        <v>44.3</v>
      </c>
      <c r="D1378" s="2">
        <v>30.797999999999998</v>
      </c>
      <c r="E1378" s="2">
        <v>0</v>
      </c>
      <c r="F1378" s="2">
        <v>0</v>
      </c>
      <c r="G1378" s="2">
        <v>0</v>
      </c>
      <c r="H1378" s="17">
        <v>0</v>
      </c>
    </row>
    <row r="1379" spans="1:8" ht="13.5" x14ac:dyDescent="0.25">
      <c r="A1379" s="12"/>
      <c r="B1379" s="11">
        <v>44014</v>
      </c>
      <c r="C1379" s="2">
        <v>44.3</v>
      </c>
      <c r="D1379" s="2">
        <v>30.797999999999998</v>
      </c>
      <c r="E1379" s="2">
        <v>0</v>
      </c>
      <c r="F1379" s="2">
        <v>0</v>
      </c>
      <c r="G1379" s="2">
        <v>0</v>
      </c>
      <c r="H1379" s="17">
        <v>0</v>
      </c>
    </row>
    <row r="1380" spans="1:8" ht="13.5" x14ac:dyDescent="0.25">
      <c r="A1380" s="12"/>
      <c r="B1380" s="11">
        <v>44015</v>
      </c>
      <c r="C1380" s="2">
        <v>44.3</v>
      </c>
      <c r="D1380" s="2">
        <v>30.797999999999998</v>
      </c>
      <c r="E1380" s="2">
        <v>0</v>
      </c>
      <c r="F1380" s="2">
        <v>0</v>
      </c>
      <c r="G1380" s="2">
        <v>0</v>
      </c>
      <c r="H1380" s="17">
        <v>0</v>
      </c>
    </row>
    <row r="1381" spans="1:8" ht="13.5" x14ac:dyDescent="0.25">
      <c r="A1381" s="12"/>
      <c r="B1381" s="11">
        <v>44018</v>
      </c>
      <c r="C1381" s="2">
        <v>44.3</v>
      </c>
      <c r="D1381" s="2">
        <v>30.797999999999998</v>
      </c>
      <c r="E1381" s="2">
        <v>0</v>
      </c>
      <c r="F1381" s="2">
        <v>0</v>
      </c>
      <c r="G1381" s="2">
        <v>0</v>
      </c>
      <c r="H1381" s="17">
        <v>0</v>
      </c>
    </row>
    <row r="1382" spans="1:8" ht="13.5" x14ac:dyDescent="0.25">
      <c r="A1382" s="12"/>
      <c r="B1382" s="11">
        <v>44019</v>
      </c>
      <c r="C1382" s="2">
        <v>44.3</v>
      </c>
      <c r="D1382" s="2">
        <v>30.797999999999998</v>
      </c>
      <c r="E1382" s="2">
        <v>0</v>
      </c>
      <c r="F1382" s="2">
        <v>0</v>
      </c>
      <c r="G1382" s="2">
        <v>0</v>
      </c>
      <c r="H1382" s="17">
        <v>0</v>
      </c>
    </row>
    <row r="1383" spans="1:8" ht="13.5" x14ac:dyDescent="0.25">
      <c r="A1383" s="12"/>
      <c r="B1383" s="11">
        <v>44020</v>
      </c>
      <c r="C1383" s="2">
        <v>44.3</v>
      </c>
      <c r="D1383" s="2">
        <v>30.797999999999998</v>
      </c>
      <c r="E1383" s="2">
        <v>0</v>
      </c>
      <c r="F1383" s="2">
        <v>0</v>
      </c>
      <c r="G1383" s="2">
        <v>0</v>
      </c>
      <c r="H1383" s="17">
        <v>0</v>
      </c>
    </row>
    <row r="1384" spans="1:8" ht="13.5" x14ac:dyDescent="0.25">
      <c r="A1384" s="12"/>
      <c r="B1384" s="11">
        <v>44021</v>
      </c>
      <c r="C1384" s="2">
        <v>44.3</v>
      </c>
      <c r="D1384" s="2">
        <v>30.797999999999998</v>
      </c>
      <c r="E1384" s="2">
        <v>0</v>
      </c>
      <c r="F1384" s="2">
        <v>0</v>
      </c>
      <c r="G1384" s="2">
        <v>0</v>
      </c>
      <c r="H1384" s="17">
        <v>0</v>
      </c>
    </row>
    <row r="1385" spans="1:8" ht="13.5" x14ac:dyDescent="0.25">
      <c r="A1385" s="12"/>
      <c r="B1385" s="11">
        <v>44022</v>
      </c>
      <c r="C1385" s="2">
        <v>44.3</v>
      </c>
      <c r="D1385" s="2">
        <v>30.797999999999998</v>
      </c>
      <c r="E1385" s="2">
        <v>0</v>
      </c>
      <c r="F1385" s="2">
        <v>0</v>
      </c>
      <c r="G1385" s="2">
        <v>0</v>
      </c>
      <c r="H1385" s="17">
        <v>0</v>
      </c>
    </row>
    <row r="1386" spans="1:8" ht="13.5" x14ac:dyDescent="0.25">
      <c r="A1386" s="12"/>
      <c r="B1386" s="11">
        <v>44025</v>
      </c>
      <c r="C1386" s="2">
        <v>44.3</v>
      </c>
      <c r="D1386" s="2">
        <v>30.797999999999998</v>
      </c>
      <c r="E1386" s="2">
        <v>0</v>
      </c>
      <c r="F1386" s="2">
        <v>0</v>
      </c>
      <c r="G1386" s="2">
        <v>0</v>
      </c>
      <c r="H1386" s="17">
        <v>0</v>
      </c>
    </row>
    <row r="1387" spans="1:8" ht="13.5" x14ac:dyDescent="0.25">
      <c r="A1387" s="12"/>
      <c r="B1387" s="11">
        <v>44026</v>
      </c>
      <c r="C1387" s="2">
        <v>44.3</v>
      </c>
      <c r="D1387" s="2">
        <v>30.797999999999998</v>
      </c>
      <c r="E1387" s="2">
        <v>0</v>
      </c>
      <c r="F1387" s="2">
        <v>0</v>
      </c>
      <c r="G1387" s="2">
        <v>0</v>
      </c>
      <c r="H1387" s="17">
        <v>0</v>
      </c>
    </row>
    <row r="1388" spans="1:8" ht="13.5" x14ac:dyDescent="0.25">
      <c r="A1388" s="12"/>
      <c r="B1388" s="11">
        <v>44027</v>
      </c>
      <c r="C1388" s="2">
        <v>44.3</v>
      </c>
      <c r="D1388" s="2">
        <v>30.797999999999998</v>
      </c>
      <c r="E1388" s="2">
        <v>30.797999999999998</v>
      </c>
      <c r="F1388" s="2">
        <v>645</v>
      </c>
      <c r="G1388" s="2">
        <v>19864.71</v>
      </c>
      <c r="H1388" s="17">
        <v>0</v>
      </c>
    </row>
    <row r="1389" spans="1:8" ht="13.5" x14ac:dyDescent="0.25">
      <c r="A1389" s="12"/>
      <c r="B1389" s="11">
        <v>44028</v>
      </c>
      <c r="C1389" s="2">
        <v>44.3</v>
      </c>
      <c r="D1389" s="2">
        <v>30.797999999999998</v>
      </c>
      <c r="E1389" s="2">
        <v>0</v>
      </c>
      <c r="F1389" s="2">
        <v>0</v>
      </c>
      <c r="G1389" s="2">
        <v>0</v>
      </c>
      <c r="H1389" s="17">
        <v>0</v>
      </c>
    </row>
    <row r="1390" spans="1:8" ht="13.5" x14ac:dyDescent="0.25">
      <c r="A1390" s="12"/>
      <c r="B1390" s="11">
        <v>44029</v>
      </c>
      <c r="C1390" s="2">
        <v>44.3</v>
      </c>
      <c r="D1390" s="2">
        <v>30.797999999999998</v>
      </c>
      <c r="E1390" s="2">
        <v>0</v>
      </c>
      <c r="F1390" s="2">
        <v>0</v>
      </c>
      <c r="G1390" s="2">
        <v>0</v>
      </c>
      <c r="H1390" s="17">
        <v>0</v>
      </c>
    </row>
    <row r="1391" spans="1:8" ht="13.5" x14ac:dyDescent="0.25">
      <c r="A1391" s="12"/>
      <c r="B1391" s="11">
        <v>44032</v>
      </c>
      <c r="C1391" s="2">
        <v>44.3</v>
      </c>
      <c r="D1391" s="2">
        <v>30.797999999999998</v>
      </c>
      <c r="E1391" s="2">
        <v>0</v>
      </c>
      <c r="F1391" s="2">
        <v>0</v>
      </c>
      <c r="G1391" s="2">
        <v>0</v>
      </c>
      <c r="H1391" s="17">
        <v>0</v>
      </c>
    </row>
    <row r="1392" spans="1:8" ht="13.5" x14ac:dyDescent="0.25">
      <c r="A1392" s="12"/>
      <c r="B1392" s="11">
        <v>44033</v>
      </c>
      <c r="C1392" s="2">
        <v>44.3</v>
      </c>
      <c r="D1392" s="2">
        <v>30.797999999999998</v>
      </c>
      <c r="E1392" s="2">
        <v>0</v>
      </c>
      <c r="F1392" s="2">
        <v>0</v>
      </c>
      <c r="G1392" s="2">
        <v>0</v>
      </c>
      <c r="H1392" s="17">
        <v>0</v>
      </c>
    </row>
    <row r="1393" spans="1:8" ht="13.5" x14ac:dyDescent="0.25">
      <c r="A1393" s="12"/>
      <c r="B1393" s="11">
        <v>44034</v>
      </c>
      <c r="C1393" s="2">
        <v>44.3</v>
      </c>
      <c r="D1393" s="2">
        <v>30.797999999999998</v>
      </c>
      <c r="E1393" s="2">
        <v>0</v>
      </c>
      <c r="F1393" s="2">
        <v>0</v>
      </c>
      <c r="G1393" s="2">
        <v>0</v>
      </c>
      <c r="H1393" s="17">
        <v>0</v>
      </c>
    </row>
    <row r="1394" spans="1:8" ht="13.5" x14ac:dyDescent="0.25">
      <c r="A1394" s="12"/>
      <c r="B1394" s="11">
        <v>44035</v>
      </c>
      <c r="C1394" s="2">
        <v>44.3</v>
      </c>
      <c r="D1394" s="2">
        <v>30.797999999999998</v>
      </c>
      <c r="E1394" s="2">
        <v>0</v>
      </c>
      <c r="F1394" s="2">
        <v>0</v>
      </c>
      <c r="G1394" s="2">
        <v>0</v>
      </c>
      <c r="H1394" s="17">
        <v>0</v>
      </c>
    </row>
    <row r="1395" spans="1:8" ht="13.5" x14ac:dyDescent="0.25">
      <c r="A1395" s="12"/>
      <c r="B1395" s="11">
        <v>44036</v>
      </c>
      <c r="C1395" s="2">
        <v>44.3</v>
      </c>
      <c r="D1395" s="2">
        <v>30.797999999999998</v>
      </c>
      <c r="E1395" s="2">
        <v>0</v>
      </c>
      <c r="F1395" s="2">
        <v>0</v>
      </c>
      <c r="G1395" s="2">
        <v>0</v>
      </c>
      <c r="H1395" s="17">
        <v>0</v>
      </c>
    </row>
    <row r="1396" spans="1:8" ht="13.5" x14ac:dyDescent="0.25">
      <c r="A1396" s="12"/>
      <c r="B1396" s="11">
        <v>44039</v>
      </c>
      <c r="C1396" s="2">
        <v>44.3</v>
      </c>
      <c r="D1396" s="2">
        <v>30.797999999999998</v>
      </c>
      <c r="E1396" s="2">
        <v>0</v>
      </c>
      <c r="F1396" s="2">
        <v>0</v>
      </c>
      <c r="G1396" s="2">
        <v>0</v>
      </c>
      <c r="H1396" s="17">
        <v>0</v>
      </c>
    </row>
    <row r="1397" spans="1:8" ht="13.5" x14ac:dyDescent="0.25">
      <c r="A1397" s="12"/>
      <c r="B1397" s="11">
        <v>44040</v>
      </c>
      <c r="C1397" s="2">
        <v>44.3</v>
      </c>
      <c r="D1397" s="2">
        <v>30.797999999999998</v>
      </c>
      <c r="E1397" s="2">
        <v>0</v>
      </c>
      <c r="F1397" s="2">
        <v>0</v>
      </c>
      <c r="G1397" s="2">
        <v>0</v>
      </c>
      <c r="H1397" s="17">
        <v>0</v>
      </c>
    </row>
    <row r="1398" spans="1:8" ht="13.5" x14ac:dyDescent="0.25">
      <c r="A1398" s="12"/>
      <c r="B1398" s="11">
        <v>44041</v>
      </c>
      <c r="C1398" s="2">
        <v>44.3</v>
      </c>
      <c r="D1398" s="2">
        <v>30.797999999999998</v>
      </c>
      <c r="E1398" s="2">
        <v>0</v>
      </c>
      <c r="F1398" s="2">
        <v>0</v>
      </c>
      <c r="G1398" s="2">
        <v>0</v>
      </c>
      <c r="H1398" s="17">
        <v>0</v>
      </c>
    </row>
    <row r="1399" spans="1:8" ht="13.5" x14ac:dyDescent="0.25">
      <c r="A1399" s="12"/>
      <c r="B1399" s="11">
        <v>44042</v>
      </c>
      <c r="C1399" s="2">
        <v>44.3</v>
      </c>
      <c r="D1399" s="2">
        <v>30.797999999999998</v>
      </c>
      <c r="E1399" s="2">
        <v>0</v>
      </c>
      <c r="F1399" s="2">
        <v>0</v>
      </c>
      <c r="G1399" s="2">
        <v>0</v>
      </c>
      <c r="H1399" s="17">
        <v>0</v>
      </c>
    </row>
    <row r="1400" spans="1:8" ht="13.5" x14ac:dyDescent="0.25">
      <c r="A1400" s="12"/>
      <c r="B1400" s="11">
        <v>44046</v>
      </c>
      <c r="C1400" s="2">
        <v>44.3</v>
      </c>
      <c r="D1400" s="2">
        <v>30.797999999999998</v>
      </c>
      <c r="E1400" s="2">
        <v>0</v>
      </c>
      <c r="F1400" s="2">
        <v>0</v>
      </c>
      <c r="G1400" s="2">
        <v>0</v>
      </c>
      <c r="H1400" s="17">
        <v>0</v>
      </c>
    </row>
    <row r="1401" spans="1:8" ht="13.5" x14ac:dyDescent="0.25">
      <c r="A1401" s="12"/>
      <c r="B1401" s="11">
        <v>44047</v>
      </c>
      <c r="C1401" s="2">
        <v>44.3</v>
      </c>
      <c r="D1401" s="2">
        <v>30.797999999999998</v>
      </c>
      <c r="E1401" s="2">
        <v>0</v>
      </c>
      <c r="F1401" s="2">
        <v>0</v>
      </c>
      <c r="G1401" s="2">
        <v>0</v>
      </c>
      <c r="H1401" s="17">
        <v>0</v>
      </c>
    </row>
    <row r="1402" spans="1:8" ht="13.5" x14ac:dyDescent="0.25">
      <c r="A1402" s="12"/>
      <c r="B1402" s="11">
        <v>44048</v>
      </c>
      <c r="C1402" s="2">
        <v>44.3</v>
      </c>
      <c r="D1402" s="2">
        <v>30.797999999999998</v>
      </c>
      <c r="E1402" s="2">
        <v>0</v>
      </c>
      <c r="F1402" s="2">
        <v>0</v>
      </c>
      <c r="G1402" s="2">
        <v>0</v>
      </c>
      <c r="H1402" s="17">
        <v>0</v>
      </c>
    </row>
    <row r="1403" spans="1:8" ht="13.5" x14ac:dyDescent="0.25">
      <c r="A1403" s="12"/>
      <c r="B1403" s="11">
        <v>44049</v>
      </c>
      <c r="C1403" s="2">
        <v>44.3</v>
      </c>
      <c r="D1403" s="2">
        <v>30.797999999999998</v>
      </c>
      <c r="E1403" s="2">
        <v>0</v>
      </c>
      <c r="F1403" s="2">
        <v>0</v>
      </c>
      <c r="G1403" s="2">
        <v>0</v>
      </c>
      <c r="H1403" s="17">
        <v>0</v>
      </c>
    </row>
    <row r="1404" spans="1:8" ht="13.5" x14ac:dyDescent="0.25">
      <c r="A1404" s="12"/>
      <c r="B1404" s="11">
        <v>44050</v>
      </c>
      <c r="C1404" s="2">
        <v>44.3</v>
      </c>
      <c r="D1404" s="2">
        <v>30.797999999999998</v>
      </c>
      <c r="E1404" s="2">
        <v>0</v>
      </c>
      <c r="F1404" s="2">
        <v>0</v>
      </c>
      <c r="G1404" s="2">
        <v>0</v>
      </c>
      <c r="H1404" s="17">
        <v>0</v>
      </c>
    </row>
    <row r="1405" spans="1:8" ht="13.5" x14ac:dyDescent="0.25">
      <c r="A1405" s="12"/>
      <c r="B1405" s="11">
        <v>44053</v>
      </c>
      <c r="C1405" s="2">
        <v>44.3</v>
      </c>
      <c r="D1405" s="2">
        <v>30.797999999999998</v>
      </c>
      <c r="E1405" s="2">
        <v>0</v>
      </c>
      <c r="F1405" s="2">
        <v>0</v>
      </c>
      <c r="G1405" s="2">
        <v>0</v>
      </c>
      <c r="H1405" s="17">
        <v>0</v>
      </c>
    </row>
    <row r="1406" spans="1:8" ht="13.5" x14ac:dyDescent="0.25">
      <c r="A1406" s="12"/>
      <c r="B1406" s="11">
        <v>44054</v>
      </c>
      <c r="C1406" s="2">
        <v>44.3</v>
      </c>
      <c r="D1406" s="2">
        <v>30.797999999999998</v>
      </c>
      <c r="E1406" s="2">
        <v>0</v>
      </c>
      <c r="F1406" s="2">
        <v>0</v>
      </c>
      <c r="G1406" s="2">
        <v>0</v>
      </c>
      <c r="H1406" s="17">
        <v>0</v>
      </c>
    </row>
    <row r="1407" spans="1:8" ht="13.5" x14ac:dyDescent="0.25">
      <c r="A1407" s="12"/>
      <c r="B1407" s="11">
        <v>44055</v>
      </c>
      <c r="C1407" s="2">
        <v>44.3</v>
      </c>
      <c r="D1407" s="2">
        <v>30.797999999999998</v>
      </c>
      <c r="E1407" s="2">
        <v>0</v>
      </c>
      <c r="F1407" s="2">
        <v>0</v>
      </c>
      <c r="G1407" s="2">
        <v>0</v>
      </c>
      <c r="H1407" s="17">
        <v>0</v>
      </c>
    </row>
    <row r="1408" spans="1:8" ht="13.5" x14ac:dyDescent="0.25">
      <c r="A1408" s="12"/>
      <c r="B1408" s="11">
        <v>44057</v>
      </c>
      <c r="C1408" s="2">
        <v>44.3</v>
      </c>
      <c r="D1408" s="2">
        <v>30.797999999999998</v>
      </c>
      <c r="E1408" s="2">
        <v>0</v>
      </c>
      <c r="F1408" s="2">
        <v>0</v>
      </c>
      <c r="G1408" s="2">
        <v>0</v>
      </c>
      <c r="H1408" s="17">
        <v>0</v>
      </c>
    </row>
    <row r="1409" spans="1:8" ht="13.5" x14ac:dyDescent="0.25">
      <c r="A1409" s="12"/>
      <c r="B1409" s="11">
        <v>44060</v>
      </c>
      <c r="C1409" s="2">
        <v>44.3</v>
      </c>
      <c r="D1409" s="2">
        <v>30.797999999999998</v>
      </c>
      <c r="E1409" s="2">
        <v>0</v>
      </c>
      <c r="F1409" s="2">
        <v>0</v>
      </c>
      <c r="G1409" s="2">
        <v>0</v>
      </c>
      <c r="H1409" s="17">
        <v>0</v>
      </c>
    </row>
    <row r="1410" spans="1:8" ht="13.5" x14ac:dyDescent="0.25">
      <c r="A1410" s="12"/>
      <c r="B1410" s="11">
        <v>44061</v>
      </c>
      <c r="C1410" s="2">
        <v>44.3</v>
      </c>
      <c r="D1410" s="2">
        <v>30.797999999999998</v>
      </c>
      <c r="E1410" s="2">
        <v>0</v>
      </c>
      <c r="F1410" s="2">
        <v>0</v>
      </c>
      <c r="G1410" s="2">
        <v>0</v>
      </c>
      <c r="H1410" s="17">
        <v>0</v>
      </c>
    </row>
    <row r="1411" spans="1:8" ht="13.5" x14ac:dyDescent="0.25">
      <c r="A1411" s="12"/>
      <c r="B1411" s="11">
        <v>44062</v>
      </c>
      <c r="C1411" s="2">
        <v>44.3</v>
      </c>
      <c r="D1411" s="2">
        <v>30.797999999999998</v>
      </c>
      <c r="E1411" s="2">
        <v>0</v>
      </c>
      <c r="F1411" s="2">
        <v>0</v>
      </c>
      <c r="G1411" s="2">
        <v>0</v>
      </c>
      <c r="H1411" s="17">
        <v>0</v>
      </c>
    </row>
    <row r="1412" spans="1:8" ht="13.5" x14ac:dyDescent="0.25">
      <c r="A1412" s="12"/>
      <c r="B1412" s="11">
        <v>44064</v>
      </c>
      <c r="C1412" s="2">
        <v>44.3</v>
      </c>
      <c r="D1412" s="2">
        <v>30.797999999999998</v>
      </c>
      <c r="E1412" s="2">
        <v>0</v>
      </c>
      <c r="F1412" s="2">
        <v>0</v>
      </c>
      <c r="G1412" s="2">
        <v>0</v>
      </c>
      <c r="H1412" s="17">
        <v>0</v>
      </c>
    </row>
    <row r="1413" spans="1:8" ht="13.5" x14ac:dyDescent="0.25">
      <c r="A1413" s="12"/>
      <c r="B1413" s="11">
        <v>44067</v>
      </c>
      <c r="C1413" s="2">
        <v>44.3</v>
      </c>
      <c r="D1413" s="2">
        <v>30.797999999999998</v>
      </c>
      <c r="E1413" s="2">
        <v>0</v>
      </c>
      <c r="F1413" s="2">
        <v>0</v>
      </c>
      <c r="G1413" s="2">
        <v>0</v>
      </c>
      <c r="H1413" s="17">
        <v>0</v>
      </c>
    </row>
    <row r="1414" spans="1:8" ht="13.5" x14ac:dyDescent="0.25">
      <c r="A1414" s="12"/>
      <c r="B1414" s="11">
        <v>44068</v>
      </c>
      <c r="C1414" s="2">
        <v>44.3</v>
      </c>
      <c r="D1414" s="2">
        <v>30.797999999999998</v>
      </c>
      <c r="E1414" s="2">
        <v>0</v>
      </c>
      <c r="F1414" s="2">
        <v>0</v>
      </c>
      <c r="G1414" s="2">
        <v>0</v>
      </c>
      <c r="H1414" s="17">
        <v>0</v>
      </c>
    </row>
    <row r="1415" spans="1:8" ht="13.5" x14ac:dyDescent="0.25">
      <c r="A1415" s="12"/>
      <c r="B1415" s="11">
        <v>44069</v>
      </c>
      <c r="C1415" s="2">
        <v>44.3</v>
      </c>
      <c r="D1415" s="2">
        <v>30.797999999999998</v>
      </c>
      <c r="E1415" s="2">
        <v>0</v>
      </c>
      <c r="F1415" s="2">
        <v>0</v>
      </c>
      <c r="G1415" s="2">
        <v>0</v>
      </c>
      <c r="H1415" s="17">
        <v>0</v>
      </c>
    </row>
    <row r="1416" spans="1:8" ht="13.5" x14ac:dyDescent="0.25">
      <c r="A1416" s="12"/>
      <c r="B1416" s="11">
        <v>44070</v>
      </c>
      <c r="C1416" s="2">
        <v>44.3</v>
      </c>
      <c r="D1416" s="2">
        <v>30.797999999999998</v>
      </c>
      <c r="E1416" s="2">
        <v>0</v>
      </c>
      <c r="F1416" s="2">
        <v>0</v>
      </c>
      <c r="G1416" s="2">
        <v>0</v>
      </c>
      <c r="H1416" s="17">
        <v>0</v>
      </c>
    </row>
    <row r="1417" spans="1:8" ht="13.5" x14ac:dyDescent="0.25">
      <c r="A1417" s="12"/>
      <c r="B1417" s="11">
        <v>44071</v>
      </c>
      <c r="C1417" s="2">
        <v>44.3</v>
      </c>
      <c r="D1417" s="2">
        <v>30.797999999999998</v>
      </c>
      <c r="E1417" s="2">
        <v>0</v>
      </c>
      <c r="F1417" s="2">
        <v>0</v>
      </c>
      <c r="G1417" s="2">
        <v>0</v>
      </c>
      <c r="H1417" s="17">
        <v>0</v>
      </c>
    </row>
    <row r="1418" spans="1:8" ht="13.5" x14ac:dyDescent="0.25">
      <c r="A1418" s="12"/>
      <c r="B1418" s="11">
        <v>44074</v>
      </c>
      <c r="C1418" s="2">
        <v>44.3</v>
      </c>
      <c r="D1418" s="2">
        <v>30.797999999999998</v>
      </c>
      <c r="E1418" s="2">
        <v>0</v>
      </c>
      <c r="F1418" s="2">
        <v>0</v>
      </c>
      <c r="G1418" s="2">
        <v>0</v>
      </c>
      <c r="H1418" s="17">
        <v>0</v>
      </c>
    </row>
    <row r="1419" spans="1:8" ht="13.5" x14ac:dyDescent="0.25">
      <c r="A1419" s="12"/>
      <c r="B1419" s="11">
        <v>44075</v>
      </c>
      <c r="C1419" s="2">
        <v>44.3</v>
      </c>
      <c r="D1419" s="2">
        <v>30.797999999999998</v>
      </c>
      <c r="E1419" s="2">
        <v>0</v>
      </c>
      <c r="F1419" s="2">
        <v>0</v>
      </c>
      <c r="G1419" s="2">
        <v>0</v>
      </c>
      <c r="H1419" s="17">
        <v>0</v>
      </c>
    </row>
    <row r="1420" spans="1:8" ht="13.5" x14ac:dyDescent="0.25">
      <c r="A1420" s="12"/>
      <c r="B1420" s="11">
        <v>44076</v>
      </c>
      <c r="C1420" s="2">
        <v>44.3</v>
      </c>
      <c r="D1420" s="2">
        <v>30.797999999999998</v>
      </c>
      <c r="E1420" s="2">
        <v>0</v>
      </c>
      <c r="F1420" s="2">
        <v>0</v>
      </c>
      <c r="G1420" s="2">
        <v>0</v>
      </c>
      <c r="H1420" s="17">
        <v>0</v>
      </c>
    </row>
    <row r="1421" spans="1:8" ht="13.5" x14ac:dyDescent="0.25">
      <c r="A1421" s="12"/>
      <c r="B1421" s="11">
        <v>44077</v>
      </c>
      <c r="C1421" s="2">
        <v>44.3</v>
      </c>
      <c r="D1421" s="2">
        <v>30.797999999999998</v>
      </c>
      <c r="E1421" s="2">
        <v>0</v>
      </c>
      <c r="F1421" s="2">
        <v>0</v>
      </c>
      <c r="G1421" s="2">
        <v>0</v>
      </c>
      <c r="H1421" s="17">
        <v>0</v>
      </c>
    </row>
    <row r="1422" spans="1:8" ht="13.5" x14ac:dyDescent="0.25">
      <c r="A1422" s="12"/>
      <c r="B1422" s="11">
        <v>44078</v>
      </c>
      <c r="C1422" s="2">
        <v>44.3</v>
      </c>
      <c r="D1422" s="2">
        <v>30.797999999999998</v>
      </c>
      <c r="E1422" s="2">
        <v>0</v>
      </c>
      <c r="F1422" s="2">
        <v>0</v>
      </c>
      <c r="G1422" s="2">
        <v>0</v>
      </c>
      <c r="H1422" s="17">
        <v>0</v>
      </c>
    </row>
    <row r="1423" spans="1:8" ht="13.5" x14ac:dyDescent="0.25">
      <c r="A1423" s="12"/>
      <c r="B1423" s="11">
        <v>44081</v>
      </c>
      <c r="C1423" s="2">
        <v>44.3</v>
      </c>
      <c r="D1423" s="2">
        <v>30.797999999999998</v>
      </c>
      <c r="E1423" s="2">
        <v>0</v>
      </c>
      <c r="F1423" s="2">
        <v>0</v>
      </c>
      <c r="G1423" s="2">
        <v>0</v>
      </c>
      <c r="H1423" s="17">
        <v>0</v>
      </c>
    </row>
    <row r="1424" spans="1:8" ht="13.5" x14ac:dyDescent="0.25">
      <c r="A1424" s="12"/>
      <c r="B1424" s="11">
        <v>44082</v>
      </c>
      <c r="C1424" s="2">
        <v>44.3</v>
      </c>
      <c r="D1424" s="2">
        <v>30.797999999999998</v>
      </c>
      <c r="E1424" s="2">
        <v>0</v>
      </c>
      <c r="F1424" s="2">
        <v>0</v>
      </c>
      <c r="G1424" s="2">
        <v>0</v>
      </c>
      <c r="H1424" s="17">
        <v>0</v>
      </c>
    </row>
    <row r="1425" spans="1:8" ht="13.5" x14ac:dyDescent="0.25">
      <c r="A1425" s="12"/>
      <c r="B1425" s="11">
        <v>44083</v>
      </c>
      <c r="C1425" s="2">
        <v>44.3</v>
      </c>
      <c r="D1425" s="2">
        <v>30.797999999999998</v>
      </c>
      <c r="E1425" s="2">
        <v>0</v>
      </c>
      <c r="F1425" s="2">
        <v>0</v>
      </c>
      <c r="G1425" s="2">
        <v>0</v>
      </c>
      <c r="H1425" s="17">
        <v>0</v>
      </c>
    </row>
    <row r="1426" spans="1:8" ht="13.5" x14ac:dyDescent="0.25">
      <c r="A1426" s="12"/>
      <c r="B1426" s="11">
        <v>44084</v>
      </c>
      <c r="C1426" s="2">
        <v>44.3</v>
      </c>
      <c r="D1426" s="2">
        <v>30.797999999999998</v>
      </c>
      <c r="E1426" s="2">
        <v>0</v>
      </c>
      <c r="F1426" s="2">
        <v>0</v>
      </c>
      <c r="G1426" s="2">
        <v>0</v>
      </c>
      <c r="H1426" s="17">
        <v>0</v>
      </c>
    </row>
    <row r="1427" spans="1:8" ht="13.5" x14ac:dyDescent="0.25">
      <c r="A1427" s="12"/>
      <c r="B1427" s="11">
        <v>44085</v>
      </c>
      <c r="C1427" s="2">
        <v>44.3</v>
      </c>
      <c r="D1427" s="2">
        <v>30.797999999999998</v>
      </c>
      <c r="E1427" s="2">
        <v>0</v>
      </c>
      <c r="F1427" s="2">
        <v>0</v>
      </c>
      <c r="G1427" s="2">
        <v>0</v>
      </c>
      <c r="H1427" s="17">
        <v>0</v>
      </c>
    </row>
    <row r="1428" spans="1:8" ht="13.5" x14ac:dyDescent="0.25">
      <c r="A1428" s="12"/>
      <c r="B1428" s="11">
        <v>44088</v>
      </c>
      <c r="C1428" s="2">
        <v>44.3</v>
      </c>
      <c r="D1428" s="2">
        <v>30.797999999999998</v>
      </c>
      <c r="E1428" s="2">
        <v>0</v>
      </c>
      <c r="F1428" s="2">
        <v>0</v>
      </c>
      <c r="G1428" s="2">
        <v>0</v>
      </c>
      <c r="H1428" s="17">
        <v>0</v>
      </c>
    </row>
    <row r="1429" spans="1:8" ht="13.5" x14ac:dyDescent="0.25">
      <c r="A1429" s="12"/>
      <c r="B1429" s="11">
        <v>44089</v>
      </c>
      <c r="C1429" s="2">
        <v>44.3</v>
      </c>
      <c r="D1429" s="2">
        <v>30.797999999999998</v>
      </c>
      <c r="E1429" s="2">
        <v>0</v>
      </c>
      <c r="F1429" s="2">
        <v>0</v>
      </c>
      <c r="G1429" s="2">
        <v>0</v>
      </c>
      <c r="H1429" s="17">
        <v>0</v>
      </c>
    </row>
    <row r="1430" spans="1:8" ht="13.5" x14ac:dyDescent="0.25">
      <c r="A1430" s="12"/>
      <c r="B1430" s="11">
        <v>44090</v>
      </c>
      <c r="C1430" s="2">
        <v>44.3</v>
      </c>
      <c r="D1430" s="2">
        <v>30.797999999999998</v>
      </c>
      <c r="E1430" s="2">
        <v>0</v>
      </c>
      <c r="F1430" s="2">
        <v>0</v>
      </c>
      <c r="G1430" s="2">
        <v>0</v>
      </c>
      <c r="H1430" s="17">
        <v>0</v>
      </c>
    </row>
    <row r="1431" spans="1:8" ht="13.5" x14ac:dyDescent="0.25">
      <c r="A1431" s="12"/>
      <c r="B1431" s="11">
        <v>44091</v>
      </c>
      <c r="C1431" s="2">
        <v>44.3</v>
      </c>
      <c r="D1431" s="2">
        <v>30.797999999999998</v>
      </c>
      <c r="E1431" s="2">
        <v>0</v>
      </c>
      <c r="F1431" s="2">
        <v>0</v>
      </c>
      <c r="G1431" s="2">
        <v>0</v>
      </c>
      <c r="H1431" s="17">
        <v>0</v>
      </c>
    </row>
    <row r="1432" spans="1:8" ht="13.5" x14ac:dyDescent="0.25">
      <c r="A1432" s="12"/>
      <c r="B1432" s="11">
        <v>44092</v>
      </c>
      <c r="C1432" s="2">
        <v>44.3</v>
      </c>
      <c r="D1432" s="2">
        <v>30.797999999999998</v>
      </c>
      <c r="E1432" s="2">
        <v>0</v>
      </c>
      <c r="F1432" s="2">
        <v>0</v>
      </c>
      <c r="G1432" s="2">
        <v>0</v>
      </c>
      <c r="H1432" s="17">
        <v>0</v>
      </c>
    </row>
    <row r="1433" spans="1:8" ht="13.5" x14ac:dyDescent="0.25">
      <c r="A1433" s="12"/>
      <c r="B1433" s="11">
        <v>44095</v>
      </c>
      <c r="C1433" s="2">
        <v>44.3</v>
      </c>
      <c r="D1433" s="2">
        <v>30.797999999999998</v>
      </c>
      <c r="E1433" s="2">
        <v>0</v>
      </c>
      <c r="F1433" s="2">
        <v>0</v>
      </c>
      <c r="G1433" s="2">
        <v>0</v>
      </c>
      <c r="H1433" s="17">
        <v>0</v>
      </c>
    </row>
    <row r="1434" spans="1:8" ht="13.5" x14ac:dyDescent="0.25">
      <c r="A1434" s="12"/>
      <c r="B1434" s="11">
        <v>44096</v>
      </c>
      <c r="C1434" s="2">
        <v>44.3</v>
      </c>
      <c r="D1434" s="2">
        <v>30.797999999999998</v>
      </c>
      <c r="E1434" s="2">
        <v>0</v>
      </c>
      <c r="F1434" s="2">
        <v>0</v>
      </c>
      <c r="G1434" s="2">
        <v>0</v>
      </c>
      <c r="H1434" s="17">
        <v>0</v>
      </c>
    </row>
    <row r="1435" spans="1:8" ht="13.5" x14ac:dyDescent="0.25">
      <c r="A1435" s="12"/>
      <c r="B1435" s="11">
        <v>44097</v>
      </c>
      <c r="C1435" s="2">
        <v>44.3</v>
      </c>
      <c r="D1435" s="2">
        <v>30.797999999999998</v>
      </c>
      <c r="E1435" s="2">
        <v>0</v>
      </c>
      <c r="F1435" s="2">
        <v>0</v>
      </c>
      <c r="G1435" s="2">
        <v>0</v>
      </c>
      <c r="H1435" s="17">
        <v>0</v>
      </c>
    </row>
    <row r="1436" spans="1:8" ht="13.5" x14ac:dyDescent="0.25">
      <c r="A1436" s="12"/>
      <c r="B1436" s="11">
        <v>44098</v>
      </c>
      <c r="C1436" s="2">
        <v>44.3</v>
      </c>
      <c r="D1436" s="2">
        <v>30.797999999999998</v>
      </c>
      <c r="E1436" s="2">
        <v>0</v>
      </c>
      <c r="F1436" s="2">
        <v>0</v>
      </c>
      <c r="G1436" s="2">
        <v>0</v>
      </c>
      <c r="H1436" s="17">
        <v>0</v>
      </c>
    </row>
    <row r="1437" spans="1:8" ht="13.5" x14ac:dyDescent="0.25">
      <c r="A1437" s="12"/>
      <c r="B1437" s="11">
        <v>44099</v>
      </c>
      <c r="C1437" s="2">
        <v>44.3</v>
      </c>
      <c r="D1437" s="2">
        <v>30.797999999999998</v>
      </c>
      <c r="E1437" s="2">
        <v>0</v>
      </c>
      <c r="F1437" s="2">
        <v>0</v>
      </c>
      <c r="G1437" s="2">
        <v>0</v>
      </c>
      <c r="H1437" s="17">
        <v>0</v>
      </c>
    </row>
    <row r="1438" spans="1:8" ht="13.5" x14ac:dyDescent="0.25">
      <c r="A1438" s="12"/>
      <c r="B1438" s="11">
        <v>44102</v>
      </c>
      <c r="C1438" s="2">
        <v>44.3</v>
      </c>
      <c r="D1438" s="2">
        <v>30.797999999999998</v>
      </c>
      <c r="E1438" s="2">
        <v>0</v>
      </c>
      <c r="F1438" s="2">
        <v>0</v>
      </c>
      <c r="G1438" s="2">
        <v>0</v>
      </c>
      <c r="H1438" s="17">
        <v>0</v>
      </c>
    </row>
    <row r="1439" spans="1:8" ht="13.5" x14ac:dyDescent="0.25">
      <c r="A1439" s="12"/>
      <c r="B1439" s="11">
        <v>44103</v>
      </c>
      <c r="C1439" s="2">
        <v>44.3</v>
      </c>
      <c r="D1439" s="2">
        <v>30.797999999999998</v>
      </c>
      <c r="E1439" s="2">
        <v>0</v>
      </c>
      <c r="F1439" s="2">
        <v>0</v>
      </c>
      <c r="G1439" s="2">
        <v>0</v>
      </c>
      <c r="H1439" s="17">
        <v>0</v>
      </c>
    </row>
    <row r="1440" spans="1:8" ht="13.5" x14ac:dyDescent="0.25">
      <c r="A1440" s="12"/>
      <c r="B1440" s="11">
        <v>44104</v>
      </c>
      <c r="C1440" s="2">
        <v>44.3</v>
      </c>
      <c r="D1440" s="2">
        <v>30.797999999999998</v>
      </c>
      <c r="E1440" s="2">
        <v>0</v>
      </c>
      <c r="F1440" s="2">
        <v>0</v>
      </c>
      <c r="G1440" s="2">
        <v>0</v>
      </c>
      <c r="H1440" s="17">
        <v>0</v>
      </c>
    </row>
    <row r="1441" spans="1:8" ht="13.5" x14ac:dyDescent="0.25">
      <c r="A1441" s="12"/>
      <c r="B1441" s="11">
        <v>44105</v>
      </c>
      <c r="C1441" s="2">
        <v>44.3</v>
      </c>
      <c r="D1441" s="2">
        <v>30.797999999999998</v>
      </c>
      <c r="E1441" s="2">
        <v>0</v>
      </c>
      <c r="F1441" s="2">
        <v>0</v>
      </c>
      <c r="G1441" s="2">
        <v>0</v>
      </c>
      <c r="H1441" s="17">
        <v>0</v>
      </c>
    </row>
    <row r="1442" spans="1:8" ht="13.5" x14ac:dyDescent="0.25">
      <c r="A1442" s="12"/>
      <c r="B1442" s="11">
        <v>44106</v>
      </c>
      <c r="C1442" s="2">
        <v>44.3</v>
      </c>
      <c r="D1442" s="2">
        <v>30.797999999999998</v>
      </c>
      <c r="E1442" s="2">
        <v>0</v>
      </c>
      <c r="F1442" s="2">
        <v>0</v>
      </c>
      <c r="G1442" s="2">
        <v>0</v>
      </c>
      <c r="H1442" s="17">
        <v>0</v>
      </c>
    </row>
    <row r="1443" spans="1:8" ht="13.5" x14ac:dyDescent="0.25">
      <c r="A1443" s="12"/>
      <c r="B1443" s="11">
        <v>44109</v>
      </c>
      <c r="C1443" s="2">
        <v>44.3</v>
      </c>
      <c r="D1443" s="2">
        <v>30.797999999999998</v>
      </c>
      <c r="E1443" s="2">
        <v>0</v>
      </c>
      <c r="F1443" s="2">
        <v>0</v>
      </c>
      <c r="G1443" s="2">
        <v>0</v>
      </c>
      <c r="H1443" s="17">
        <v>0</v>
      </c>
    </row>
    <row r="1444" spans="1:8" ht="13.5" x14ac:dyDescent="0.25">
      <c r="A1444" s="12"/>
      <c r="B1444" s="11">
        <v>44110</v>
      </c>
      <c r="C1444" s="2">
        <v>44.3</v>
      </c>
      <c r="D1444" s="2">
        <v>30.797999999999998</v>
      </c>
      <c r="E1444" s="2">
        <v>0</v>
      </c>
      <c r="F1444" s="2">
        <v>0</v>
      </c>
      <c r="G1444" s="2">
        <v>0</v>
      </c>
      <c r="H1444" s="17">
        <v>0</v>
      </c>
    </row>
    <row r="1445" spans="1:8" ht="13.5" x14ac:dyDescent="0.25">
      <c r="A1445" s="12"/>
      <c r="B1445" s="11">
        <v>44111</v>
      </c>
      <c r="C1445" s="2">
        <v>44.3</v>
      </c>
      <c r="D1445" s="2">
        <v>30.797999999999998</v>
      </c>
      <c r="E1445" s="2">
        <v>0</v>
      </c>
      <c r="F1445" s="2">
        <v>0</v>
      </c>
      <c r="G1445" s="2">
        <v>0</v>
      </c>
      <c r="H1445" s="17">
        <v>0</v>
      </c>
    </row>
    <row r="1446" spans="1:8" ht="13.5" x14ac:dyDescent="0.25">
      <c r="A1446" s="12"/>
      <c r="B1446" s="11">
        <v>44112</v>
      </c>
      <c r="C1446" s="2">
        <v>44.3</v>
      </c>
      <c r="D1446" s="2">
        <v>30.797999999999998</v>
      </c>
      <c r="E1446" s="2">
        <v>30.797999999999998</v>
      </c>
      <c r="F1446" s="2">
        <v>100</v>
      </c>
      <c r="G1446" s="2">
        <v>3079.7999999999997</v>
      </c>
      <c r="H1446" s="17">
        <v>0</v>
      </c>
    </row>
    <row r="1447" spans="1:8" ht="13.5" x14ac:dyDescent="0.25">
      <c r="A1447" s="12"/>
      <c r="B1447" s="11">
        <v>44113</v>
      </c>
      <c r="C1447" s="2">
        <v>44.3</v>
      </c>
      <c r="D1447" s="2">
        <v>30.797999999999998</v>
      </c>
      <c r="E1447" s="2">
        <v>0</v>
      </c>
      <c r="F1447" s="2">
        <v>0</v>
      </c>
      <c r="G1447" s="2">
        <v>0</v>
      </c>
      <c r="H1447" s="17">
        <v>0</v>
      </c>
    </row>
    <row r="1448" spans="1:8" ht="13.5" x14ac:dyDescent="0.25">
      <c r="A1448" s="12"/>
      <c r="B1448" s="11">
        <v>44116</v>
      </c>
      <c r="C1448" s="2">
        <v>44.3</v>
      </c>
      <c r="D1448" s="2">
        <v>30.797999999999998</v>
      </c>
      <c r="E1448" s="2">
        <v>0</v>
      </c>
      <c r="F1448" s="2">
        <v>0</v>
      </c>
      <c r="G1448" s="2">
        <v>0</v>
      </c>
      <c r="H1448" s="17">
        <v>0</v>
      </c>
    </row>
    <row r="1449" spans="1:8" ht="13.5" x14ac:dyDescent="0.25">
      <c r="A1449" s="12"/>
      <c r="B1449" s="11">
        <v>44117</v>
      </c>
      <c r="C1449" s="2">
        <v>44.3</v>
      </c>
      <c r="D1449" s="2">
        <v>30.797999999999998</v>
      </c>
      <c r="E1449" s="2">
        <v>0</v>
      </c>
      <c r="F1449" s="2">
        <v>0</v>
      </c>
      <c r="G1449" s="2">
        <v>0</v>
      </c>
      <c r="H1449" s="17">
        <v>0</v>
      </c>
    </row>
    <row r="1450" spans="1:8" ht="13.5" x14ac:dyDescent="0.25">
      <c r="A1450" s="12"/>
      <c r="B1450" s="11">
        <v>44118</v>
      </c>
      <c r="C1450" s="2">
        <v>44.3</v>
      </c>
      <c r="D1450" s="2">
        <v>30.797999999999998</v>
      </c>
      <c r="E1450" s="2">
        <v>0</v>
      </c>
      <c r="F1450" s="2">
        <v>0</v>
      </c>
      <c r="G1450" s="2">
        <v>0</v>
      </c>
      <c r="H1450" s="17">
        <v>0</v>
      </c>
    </row>
    <row r="1451" spans="1:8" ht="13.5" x14ac:dyDescent="0.25">
      <c r="A1451" s="12"/>
      <c r="B1451" s="11">
        <v>44120</v>
      </c>
      <c r="C1451" s="2">
        <v>44.3</v>
      </c>
      <c r="D1451" s="2">
        <v>30.797999999999998</v>
      </c>
      <c r="E1451" s="2">
        <v>0</v>
      </c>
      <c r="F1451" s="2">
        <v>0</v>
      </c>
      <c r="G1451" s="2">
        <v>0</v>
      </c>
      <c r="H1451" s="17">
        <v>0</v>
      </c>
    </row>
    <row r="1452" spans="1:8" ht="13.5" x14ac:dyDescent="0.25">
      <c r="A1452" s="12"/>
      <c r="B1452" s="11">
        <v>44123</v>
      </c>
      <c r="C1452" s="2">
        <v>44.3</v>
      </c>
      <c r="D1452" s="2">
        <v>30.797999999999998</v>
      </c>
      <c r="E1452" s="2">
        <v>0</v>
      </c>
      <c r="F1452" s="2">
        <v>0</v>
      </c>
      <c r="G1452" s="2">
        <v>0</v>
      </c>
      <c r="H1452" s="17">
        <v>0</v>
      </c>
    </row>
    <row r="1453" spans="1:8" ht="13.5" x14ac:dyDescent="0.25">
      <c r="A1453" s="12"/>
      <c r="B1453" s="11">
        <v>44124</v>
      </c>
      <c r="C1453" s="2">
        <v>44.3</v>
      </c>
      <c r="D1453" s="2">
        <v>30.797999999999998</v>
      </c>
      <c r="E1453" s="2">
        <v>0</v>
      </c>
      <c r="F1453" s="2">
        <v>0</v>
      </c>
      <c r="G1453" s="2">
        <v>0</v>
      </c>
      <c r="H1453" s="17">
        <v>0</v>
      </c>
    </row>
    <row r="1454" spans="1:8" ht="13.5" x14ac:dyDescent="0.25">
      <c r="A1454" s="12"/>
      <c r="B1454" s="11">
        <v>44125</v>
      </c>
      <c r="C1454" s="2">
        <v>44.3</v>
      </c>
      <c r="D1454" s="2">
        <v>30.797999999999998</v>
      </c>
      <c r="E1454" s="2">
        <v>0</v>
      </c>
      <c r="F1454" s="2">
        <v>0</v>
      </c>
      <c r="G1454" s="2">
        <v>0</v>
      </c>
      <c r="H1454" s="17">
        <v>0</v>
      </c>
    </row>
    <row r="1455" spans="1:8" ht="13.5" x14ac:dyDescent="0.25">
      <c r="A1455" s="12"/>
      <c r="B1455" s="11">
        <v>44126</v>
      </c>
      <c r="C1455" s="2">
        <v>44.3</v>
      </c>
      <c r="D1455" s="2">
        <v>30.797999999999998</v>
      </c>
      <c r="E1455" s="2">
        <v>0</v>
      </c>
      <c r="F1455" s="2">
        <v>0</v>
      </c>
      <c r="G1455" s="2">
        <v>0</v>
      </c>
      <c r="H1455" s="17">
        <v>0</v>
      </c>
    </row>
    <row r="1456" spans="1:8" ht="13.5" x14ac:dyDescent="0.25">
      <c r="A1456" s="12"/>
      <c r="B1456" s="11">
        <v>44127</v>
      </c>
      <c r="C1456" s="2">
        <v>44.3</v>
      </c>
      <c r="D1456" s="2">
        <v>30.797999999999998</v>
      </c>
      <c r="E1456" s="2">
        <v>0</v>
      </c>
      <c r="F1456" s="2">
        <v>0</v>
      </c>
      <c r="G1456" s="2">
        <v>0</v>
      </c>
      <c r="H1456" s="17">
        <v>0</v>
      </c>
    </row>
    <row r="1457" spans="1:8" ht="13.5" x14ac:dyDescent="0.25">
      <c r="A1457" s="12"/>
      <c r="B1457" s="11">
        <v>44130</v>
      </c>
      <c r="C1457" s="2">
        <v>44.3</v>
      </c>
      <c r="D1457" s="2">
        <v>30.797999999999998</v>
      </c>
      <c r="E1457" s="2">
        <v>0</v>
      </c>
      <c r="F1457" s="2">
        <v>0</v>
      </c>
      <c r="G1457" s="2">
        <v>0</v>
      </c>
      <c r="H1457" s="17">
        <v>0</v>
      </c>
    </row>
    <row r="1458" spans="1:8" ht="13.5" x14ac:dyDescent="0.25">
      <c r="A1458" s="12"/>
      <c r="B1458" s="11">
        <v>44131</v>
      </c>
      <c r="C1458" s="2">
        <v>44.3</v>
      </c>
      <c r="D1458" s="2">
        <v>30.797999999999998</v>
      </c>
      <c r="E1458" s="2">
        <v>0</v>
      </c>
      <c r="F1458" s="2">
        <v>0</v>
      </c>
      <c r="G1458" s="2">
        <v>0</v>
      </c>
      <c r="H1458" s="17">
        <v>0</v>
      </c>
    </row>
    <row r="1459" spans="1:8" ht="13.5" x14ac:dyDescent="0.25">
      <c r="A1459" s="12"/>
      <c r="B1459" s="11">
        <v>44132</v>
      </c>
      <c r="C1459" s="2">
        <v>44.3</v>
      </c>
      <c r="D1459" s="2">
        <v>30.797999999999998</v>
      </c>
      <c r="E1459" s="2">
        <v>0</v>
      </c>
      <c r="F1459" s="2">
        <v>0</v>
      </c>
      <c r="G1459" s="2">
        <v>0</v>
      </c>
      <c r="H1459" s="17">
        <v>0</v>
      </c>
    </row>
    <row r="1460" spans="1:8" ht="13.5" x14ac:dyDescent="0.25">
      <c r="A1460" s="12"/>
      <c r="B1460" s="11">
        <v>44134</v>
      </c>
      <c r="C1460" s="2">
        <v>44.3</v>
      </c>
      <c r="D1460" s="2">
        <v>30.797999999999998</v>
      </c>
      <c r="E1460" s="2">
        <v>0</v>
      </c>
      <c r="F1460" s="2">
        <v>0</v>
      </c>
      <c r="G1460" s="2">
        <v>0</v>
      </c>
      <c r="H1460" s="17">
        <v>0</v>
      </c>
    </row>
    <row r="1461" spans="1:8" ht="13.5" x14ac:dyDescent="0.25">
      <c r="A1461" s="12"/>
      <c r="B1461" s="11">
        <v>44137</v>
      </c>
      <c r="C1461" s="2">
        <v>44.3</v>
      </c>
      <c r="D1461" s="2">
        <v>30.797999999999998</v>
      </c>
      <c r="E1461" s="2">
        <v>30.797999999999998</v>
      </c>
      <c r="F1461" s="2">
        <v>50</v>
      </c>
      <c r="G1461" s="2">
        <v>1539.8999999999999</v>
      </c>
      <c r="H1461" s="17">
        <v>0</v>
      </c>
    </row>
    <row r="1462" spans="1:8" ht="13.5" x14ac:dyDescent="0.25">
      <c r="A1462" s="12"/>
      <c r="B1462" s="11">
        <v>44138</v>
      </c>
      <c r="C1462" s="2">
        <v>44.3</v>
      </c>
      <c r="D1462" s="2">
        <v>30.797999999999998</v>
      </c>
      <c r="E1462" s="2">
        <v>0</v>
      </c>
      <c r="F1462" s="2">
        <v>0</v>
      </c>
      <c r="G1462" s="2">
        <v>0</v>
      </c>
      <c r="H1462" s="17">
        <v>0</v>
      </c>
    </row>
    <row r="1463" spans="1:8" ht="13.5" x14ac:dyDescent="0.25">
      <c r="A1463" s="12"/>
      <c r="B1463" s="11">
        <v>44139</v>
      </c>
      <c r="C1463" s="2">
        <v>44.3</v>
      </c>
      <c r="D1463" s="2">
        <v>30.797999999999998</v>
      </c>
      <c r="E1463" s="2">
        <v>0</v>
      </c>
      <c r="F1463" s="2">
        <v>0</v>
      </c>
      <c r="G1463" s="2">
        <v>0</v>
      </c>
      <c r="H1463" s="17">
        <v>0</v>
      </c>
    </row>
    <row r="1464" spans="1:8" ht="13.5" x14ac:dyDescent="0.25">
      <c r="A1464" s="12"/>
      <c r="B1464" s="11">
        <v>44140</v>
      </c>
      <c r="C1464" s="2">
        <v>44.3</v>
      </c>
      <c r="D1464" s="2">
        <v>30.797999999999998</v>
      </c>
      <c r="E1464" s="2">
        <v>30.797999999999998</v>
      </c>
      <c r="F1464" s="2">
        <v>300</v>
      </c>
      <c r="G1464" s="2">
        <v>9239.4</v>
      </c>
      <c r="H1464" s="17">
        <v>0</v>
      </c>
    </row>
    <row r="1465" spans="1:8" ht="13.5" x14ac:dyDescent="0.25">
      <c r="A1465" s="12"/>
      <c r="B1465" s="11">
        <v>44141</v>
      </c>
      <c r="C1465" s="2">
        <v>45.62</v>
      </c>
      <c r="D1465" s="2">
        <v>31.715</v>
      </c>
      <c r="E1465" s="2">
        <v>0</v>
      </c>
      <c r="F1465" s="2">
        <v>0</v>
      </c>
      <c r="G1465" s="2">
        <v>0</v>
      </c>
      <c r="H1465" s="17">
        <v>2.9774660692252798E-2</v>
      </c>
    </row>
    <row r="1466" spans="1:8" ht="13.5" x14ac:dyDescent="0.25">
      <c r="A1466" s="12"/>
      <c r="B1466" s="11">
        <v>44144</v>
      </c>
      <c r="C1466" s="2">
        <v>46.98</v>
      </c>
      <c r="D1466" s="2">
        <v>32.661000000000001</v>
      </c>
      <c r="E1466" s="2">
        <v>0</v>
      </c>
      <c r="F1466" s="2">
        <v>0</v>
      </c>
      <c r="G1466" s="2">
        <v>0</v>
      </c>
      <c r="H1466" s="17">
        <v>2.9828157023490509E-2</v>
      </c>
    </row>
    <row r="1467" spans="1:8" ht="13.5" x14ac:dyDescent="0.25">
      <c r="A1467" s="12"/>
      <c r="B1467" s="11">
        <v>44145</v>
      </c>
      <c r="C1467" s="2">
        <v>46.98</v>
      </c>
      <c r="D1467" s="2">
        <v>32.661000000000001</v>
      </c>
      <c r="E1467" s="2">
        <v>0</v>
      </c>
      <c r="F1467" s="2">
        <v>0</v>
      </c>
      <c r="G1467" s="2">
        <v>0</v>
      </c>
      <c r="H1467" s="17">
        <v>0</v>
      </c>
    </row>
    <row r="1468" spans="1:8" ht="13.5" x14ac:dyDescent="0.25">
      <c r="A1468" s="12"/>
      <c r="B1468" s="11">
        <v>44146</v>
      </c>
      <c r="C1468" s="2">
        <v>46.98</v>
      </c>
      <c r="D1468" s="2">
        <v>32.661000000000001</v>
      </c>
      <c r="E1468" s="2">
        <v>0</v>
      </c>
      <c r="F1468" s="2">
        <v>0</v>
      </c>
      <c r="G1468" s="2">
        <v>0</v>
      </c>
      <c r="H1468" s="17">
        <v>0</v>
      </c>
    </row>
    <row r="1469" spans="1:8" ht="13.5" x14ac:dyDescent="0.25">
      <c r="A1469" s="12"/>
      <c r="B1469" s="11">
        <v>44147</v>
      </c>
      <c r="C1469" s="2">
        <v>46.98</v>
      </c>
      <c r="D1469" s="2">
        <v>32.661000000000001</v>
      </c>
      <c r="E1469" s="2">
        <v>0</v>
      </c>
      <c r="F1469" s="2">
        <v>0</v>
      </c>
      <c r="G1469" s="2">
        <v>0</v>
      </c>
      <c r="H1469" s="17">
        <v>0</v>
      </c>
    </row>
    <row r="1470" spans="1:8" ht="13.5" x14ac:dyDescent="0.25">
      <c r="A1470" s="12"/>
      <c r="B1470" s="11">
        <v>44148</v>
      </c>
      <c r="C1470" s="2">
        <v>46.98</v>
      </c>
      <c r="D1470" s="2">
        <v>32.661000000000001</v>
      </c>
      <c r="E1470" s="2">
        <v>0</v>
      </c>
      <c r="F1470" s="2">
        <v>0</v>
      </c>
      <c r="G1470" s="2">
        <v>0</v>
      </c>
      <c r="H1470" s="17">
        <v>0</v>
      </c>
    </row>
    <row r="1471" spans="1:8" ht="13.5" x14ac:dyDescent="0.25">
      <c r="A1471" s="12"/>
      <c r="B1471" s="11">
        <v>44151</v>
      </c>
      <c r="C1471" s="2">
        <v>46.98</v>
      </c>
      <c r="D1471" s="2">
        <v>32.661000000000001</v>
      </c>
      <c r="E1471" s="2">
        <v>0</v>
      </c>
      <c r="F1471" s="2">
        <v>0</v>
      </c>
      <c r="G1471" s="2">
        <v>0</v>
      </c>
      <c r="H1471" s="17">
        <v>0</v>
      </c>
    </row>
    <row r="1472" spans="1:8" ht="13.5" x14ac:dyDescent="0.25">
      <c r="A1472" s="12"/>
      <c r="B1472" s="11">
        <v>44152</v>
      </c>
      <c r="C1472" s="2">
        <v>46.98</v>
      </c>
      <c r="D1472" s="2">
        <v>32.661000000000001</v>
      </c>
      <c r="E1472" s="2">
        <v>0</v>
      </c>
      <c r="F1472" s="2">
        <v>0</v>
      </c>
      <c r="G1472" s="2">
        <v>0</v>
      </c>
      <c r="H1472" s="17">
        <v>0</v>
      </c>
    </row>
    <row r="1473" spans="1:8" ht="13.5" x14ac:dyDescent="0.25">
      <c r="A1473" s="12"/>
      <c r="B1473" s="11">
        <v>44153</v>
      </c>
      <c r="C1473" s="2">
        <v>46.98</v>
      </c>
      <c r="D1473" s="2">
        <v>32.661000000000001</v>
      </c>
      <c r="E1473" s="2">
        <v>0</v>
      </c>
      <c r="F1473" s="2">
        <v>0</v>
      </c>
      <c r="G1473" s="2">
        <v>0</v>
      </c>
      <c r="H1473" s="17">
        <v>0</v>
      </c>
    </row>
    <row r="1474" spans="1:8" ht="13.5" x14ac:dyDescent="0.25">
      <c r="A1474" s="12"/>
      <c r="B1474" s="11">
        <v>44154</v>
      </c>
      <c r="C1474" s="2">
        <v>46.98</v>
      </c>
      <c r="D1474" s="2">
        <v>32.661000000000001</v>
      </c>
      <c r="E1474" s="2">
        <v>0</v>
      </c>
      <c r="F1474" s="2">
        <v>0</v>
      </c>
      <c r="G1474" s="2">
        <v>0</v>
      </c>
      <c r="H1474" s="17">
        <v>0</v>
      </c>
    </row>
    <row r="1475" spans="1:8" ht="13.5" x14ac:dyDescent="0.25">
      <c r="A1475" s="12"/>
      <c r="B1475" s="11">
        <v>44155</v>
      </c>
      <c r="C1475" s="2">
        <v>46.98</v>
      </c>
      <c r="D1475" s="2">
        <v>32.661000000000001</v>
      </c>
      <c r="E1475" s="2">
        <v>0</v>
      </c>
      <c r="F1475" s="2">
        <v>0</v>
      </c>
      <c r="G1475" s="2">
        <v>0</v>
      </c>
      <c r="H1475" s="17">
        <v>0</v>
      </c>
    </row>
    <row r="1476" spans="1:8" ht="13.5" x14ac:dyDescent="0.25">
      <c r="A1476" s="12"/>
      <c r="B1476" s="11">
        <v>44158</v>
      </c>
      <c r="C1476" s="2">
        <v>46.98</v>
      </c>
      <c r="D1476" s="2">
        <v>32.661000000000001</v>
      </c>
      <c r="E1476" s="2">
        <v>0</v>
      </c>
      <c r="F1476" s="2">
        <v>0</v>
      </c>
      <c r="G1476" s="2">
        <v>0</v>
      </c>
      <c r="H1476" s="17">
        <v>0</v>
      </c>
    </row>
    <row r="1477" spans="1:8" ht="13.5" x14ac:dyDescent="0.25">
      <c r="A1477" s="12"/>
      <c r="B1477" s="11">
        <v>44159</v>
      </c>
      <c r="C1477" s="2">
        <v>46.98</v>
      </c>
      <c r="D1477" s="2">
        <v>32.661000000000001</v>
      </c>
      <c r="E1477" s="2">
        <v>0</v>
      </c>
      <c r="F1477" s="2">
        <v>0</v>
      </c>
      <c r="G1477" s="2">
        <v>0</v>
      </c>
      <c r="H1477" s="17">
        <v>0</v>
      </c>
    </row>
    <row r="1478" spans="1:8" ht="13.5" x14ac:dyDescent="0.25">
      <c r="A1478" s="12"/>
      <c r="B1478" s="11">
        <v>44160</v>
      </c>
      <c r="C1478" s="2">
        <v>46.98</v>
      </c>
      <c r="D1478" s="2">
        <v>32.661000000000001</v>
      </c>
      <c r="E1478" s="2">
        <v>0</v>
      </c>
      <c r="F1478" s="2">
        <v>0</v>
      </c>
      <c r="G1478" s="2">
        <v>0</v>
      </c>
      <c r="H1478" s="17">
        <v>0</v>
      </c>
    </row>
    <row r="1479" spans="1:8" ht="13.5" x14ac:dyDescent="0.25">
      <c r="A1479" s="12"/>
      <c r="B1479" s="11">
        <v>44161</v>
      </c>
      <c r="C1479" s="2">
        <v>46.98</v>
      </c>
      <c r="D1479" s="2">
        <v>32.661000000000001</v>
      </c>
      <c r="E1479" s="2">
        <v>0</v>
      </c>
      <c r="F1479" s="2">
        <v>0</v>
      </c>
      <c r="G1479" s="2">
        <v>0</v>
      </c>
      <c r="H1479" s="17">
        <v>0</v>
      </c>
    </row>
    <row r="1480" spans="1:8" ht="13.5" x14ac:dyDescent="0.25">
      <c r="A1480" s="12"/>
      <c r="B1480" s="11">
        <v>44162</v>
      </c>
      <c r="C1480" s="2">
        <v>46.98</v>
      </c>
      <c r="D1480" s="2">
        <v>32.661000000000001</v>
      </c>
      <c r="E1480" s="2">
        <v>0</v>
      </c>
      <c r="F1480" s="2">
        <v>0</v>
      </c>
      <c r="G1480" s="2">
        <v>0</v>
      </c>
      <c r="H1480" s="17">
        <v>0</v>
      </c>
    </row>
    <row r="1481" spans="1:8" ht="13.5" x14ac:dyDescent="0.25">
      <c r="A1481" s="12"/>
      <c r="B1481" s="11">
        <v>44165</v>
      </c>
      <c r="C1481" s="2">
        <v>46.98</v>
      </c>
      <c r="D1481" s="2">
        <v>32.661000000000001</v>
      </c>
      <c r="E1481" s="2">
        <v>0</v>
      </c>
      <c r="F1481" s="2">
        <v>0</v>
      </c>
      <c r="G1481" s="2">
        <v>0</v>
      </c>
      <c r="H1481" s="17">
        <v>0</v>
      </c>
    </row>
    <row r="1482" spans="1:8" ht="13.5" x14ac:dyDescent="0.25">
      <c r="A1482" s="12"/>
      <c r="B1482" s="11">
        <v>44166</v>
      </c>
      <c r="C1482" s="2">
        <v>46.98</v>
      </c>
      <c r="D1482" s="2">
        <v>32.661000000000001</v>
      </c>
      <c r="E1482" s="2">
        <v>0</v>
      </c>
      <c r="F1482" s="2">
        <v>0</v>
      </c>
      <c r="G1482" s="2">
        <v>0</v>
      </c>
      <c r="H1482" s="17">
        <v>0</v>
      </c>
    </row>
    <row r="1483" spans="1:8" ht="13.5" x14ac:dyDescent="0.25">
      <c r="A1483" s="12"/>
      <c r="B1483" s="11">
        <v>44167</v>
      </c>
      <c r="C1483" s="2">
        <v>46.98</v>
      </c>
      <c r="D1483" s="2">
        <v>32.661000000000001</v>
      </c>
      <c r="E1483" s="2">
        <v>0</v>
      </c>
      <c r="F1483" s="2">
        <v>0</v>
      </c>
      <c r="G1483" s="2">
        <v>0</v>
      </c>
      <c r="H1483" s="17">
        <v>0</v>
      </c>
    </row>
    <row r="1484" spans="1:8" ht="13.5" x14ac:dyDescent="0.25">
      <c r="A1484" s="12"/>
      <c r="B1484" s="11">
        <v>44168</v>
      </c>
      <c r="C1484" s="2">
        <v>46.98</v>
      </c>
      <c r="D1484" s="2">
        <v>32.661000000000001</v>
      </c>
      <c r="E1484" s="2">
        <v>0</v>
      </c>
      <c r="F1484" s="2">
        <v>0</v>
      </c>
      <c r="G1484" s="2">
        <v>0</v>
      </c>
      <c r="H1484" s="17">
        <v>0</v>
      </c>
    </row>
    <row r="1485" spans="1:8" ht="13.5" x14ac:dyDescent="0.25">
      <c r="A1485" s="12"/>
      <c r="B1485" s="11">
        <v>44169</v>
      </c>
      <c r="C1485" s="2">
        <v>46.98</v>
      </c>
      <c r="D1485" s="2">
        <v>32.661000000000001</v>
      </c>
      <c r="E1485" s="2">
        <v>0</v>
      </c>
      <c r="F1485" s="2">
        <v>0</v>
      </c>
      <c r="G1485" s="2">
        <v>0</v>
      </c>
      <c r="H1485" s="17">
        <v>0</v>
      </c>
    </row>
    <row r="1486" spans="1:8" ht="13.5" x14ac:dyDescent="0.25">
      <c r="A1486" s="12"/>
      <c r="B1486" s="11">
        <v>44172</v>
      </c>
      <c r="C1486" s="2">
        <v>46.98</v>
      </c>
      <c r="D1486" s="2">
        <v>32.661000000000001</v>
      </c>
      <c r="E1486" s="2">
        <v>0</v>
      </c>
      <c r="F1486" s="2">
        <v>0</v>
      </c>
      <c r="G1486" s="2">
        <v>0</v>
      </c>
      <c r="H1486" s="17">
        <v>0</v>
      </c>
    </row>
    <row r="1487" spans="1:8" ht="13.5" x14ac:dyDescent="0.25">
      <c r="A1487" s="12"/>
      <c r="B1487" s="11">
        <v>44173</v>
      </c>
      <c r="C1487" s="2">
        <v>46.98</v>
      </c>
      <c r="D1487" s="2">
        <v>32.661000000000001</v>
      </c>
      <c r="E1487" s="2">
        <v>0</v>
      </c>
      <c r="F1487" s="2">
        <v>0</v>
      </c>
      <c r="G1487" s="2">
        <v>0</v>
      </c>
      <c r="H1487" s="17">
        <v>0</v>
      </c>
    </row>
    <row r="1488" spans="1:8" ht="13.5" x14ac:dyDescent="0.25">
      <c r="A1488" s="12"/>
      <c r="B1488" s="11">
        <v>44174</v>
      </c>
      <c r="C1488" s="2">
        <v>46.98</v>
      </c>
      <c r="D1488" s="2">
        <v>32.661000000000001</v>
      </c>
      <c r="E1488" s="2">
        <v>0</v>
      </c>
      <c r="F1488" s="2">
        <v>0</v>
      </c>
      <c r="G1488" s="2">
        <v>0</v>
      </c>
      <c r="H1488" s="17">
        <v>0</v>
      </c>
    </row>
    <row r="1489" spans="1:8" ht="13.5" x14ac:dyDescent="0.25">
      <c r="A1489" s="12"/>
      <c r="B1489" s="11">
        <v>44175</v>
      </c>
      <c r="C1489" s="2">
        <v>46.98</v>
      </c>
      <c r="D1489" s="2">
        <v>32.661000000000001</v>
      </c>
      <c r="E1489" s="2">
        <v>0</v>
      </c>
      <c r="F1489" s="2">
        <v>0</v>
      </c>
      <c r="G1489" s="2">
        <v>0</v>
      </c>
      <c r="H1489" s="17">
        <v>0</v>
      </c>
    </row>
    <row r="1490" spans="1:8" ht="13.5" x14ac:dyDescent="0.25">
      <c r="A1490" s="12"/>
      <c r="B1490" s="11">
        <v>44176</v>
      </c>
      <c r="C1490" s="2">
        <v>46.98</v>
      </c>
      <c r="D1490" s="2">
        <v>32.661000000000001</v>
      </c>
      <c r="E1490" s="2">
        <v>0</v>
      </c>
      <c r="F1490" s="2">
        <v>0</v>
      </c>
      <c r="G1490" s="2">
        <v>0</v>
      </c>
      <c r="H1490" s="17">
        <v>0</v>
      </c>
    </row>
    <row r="1491" spans="1:8" ht="13.5" x14ac:dyDescent="0.25">
      <c r="A1491" s="12"/>
      <c r="B1491" s="11">
        <v>44179</v>
      </c>
      <c r="C1491" s="2">
        <v>46.98</v>
      </c>
      <c r="D1491" s="2">
        <v>32.661000000000001</v>
      </c>
      <c r="E1491" s="2">
        <v>0</v>
      </c>
      <c r="F1491" s="2">
        <v>0</v>
      </c>
      <c r="G1491" s="2">
        <v>0</v>
      </c>
      <c r="H1491" s="17">
        <v>0</v>
      </c>
    </row>
    <row r="1492" spans="1:8" ht="13.5" x14ac:dyDescent="0.25">
      <c r="A1492" s="12"/>
      <c r="B1492" s="11">
        <v>44180</v>
      </c>
      <c r="C1492" s="2">
        <v>46.98</v>
      </c>
      <c r="D1492" s="2">
        <v>32.661000000000001</v>
      </c>
      <c r="E1492" s="2">
        <v>0</v>
      </c>
      <c r="F1492" s="2">
        <v>0</v>
      </c>
      <c r="G1492" s="2">
        <v>0</v>
      </c>
      <c r="H1492" s="17">
        <v>0</v>
      </c>
    </row>
    <row r="1493" spans="1:8" ht="13.5" x14ac:dyDescent="0.25">
      <c r="A1493" s="12"/>
      <c r="B1493" s="11">
        <v>44181</v>
      </c>
      <c r="C1493" s="2">
        <v>46.98</v>
      </c>
      <c r="D1493" s="2">
        <v>32.661000000000001</v>
      </c>
      <c r="E1493" s="2">
        <v>0</v>
      </c>
      <c r="F1493" s="2">
        <v>0</v>
      </c>
      <c r="G1493" s="2">
        <v>0</v>
      </c>
      <c r="H1493" s="17">
        <v>0</v>
      </c>
    </row>
    <row r="1494" spans="1:8" ht="13.5" x14ac:dyDescent="0.25">
      <c r="A1494" s="12"/>
      <c r="B1494" s="11">
        <v>44182</v>
      </c>
      <c r="C1494" s="2">
        <v>46.98</v>
      </c>
      <c r="D1494" s="2">
        <v>32.661000000000001</v>
      </c>
      <c r="E1494" s="2">
        <v>0</v>
      </c>
      <c r="F1494" s="2">
        <v>0</v>
      </c>
      <c r="G1494" s="2">
        <v>0</v>
      </c>
      <c r="H1494" s="17">
        <v>0</v>
      </c>
    </row>
    <row r="1495" spans="1:8" ht="13.5" x14ac:dyDescent="0.25">
      <c r="A1495" s="12"/>
      <c r="B1495" s="11">
        <v>44183</v>
      </c>
      <c r="C1495" s="2">
        <v>46.98</v>
      </c>
      <c r="D1495" s="2">
        <v>32.661000000000001</v>
      </c>
      <c r="E1495" s="2">
        <v>0</v>
      </c>
      <c r="F1495" s="2">
        <v>0</v>
      </c>
      <c r="G1495" s="2">
        <v>0</v>
      </c>
      <c r="H1495" s="17">
        <v>0</v>
      </c>
    </row>
    <row r="1496" spans="1:8" ht="13.5" x14ac:dyDescent="0.25">
      <c r="A1496" s="12"/>
      <c r="B1496" s="11">
        <v>44186</v>
      </c>
      <c r="C1496" s="2">
        <v>46.98</v>
      </c>
      <c r="D1496" s="2">
        <v>32.661000000000001</v>
      </c>
      <c r="E1496" s="2">
        <v>0</v>
      </c>
      <c r="F1496" s="2">
        <v>0</v>
      </c>
      <c r="G1496" s="2">
        <v>0</v>
      </c>
      <c r="H1496" s="17">
        <v>0</v>
      </c>
    </row>
    <row r="1497" spans="1:8" ht="13.5" x14ac:dyDescent="0.25">
      <c r="A1497" s="12"/>
      <c r="B1497" s="11">
        <v>44187</v>
      </c>
      <c r="C1497" s="2">
        <v>46.98</v>
      </c>
      <c r="D1497" s="2">
        <v>32.661000000000001</v>
      </c>
      <c r="E1497" s="2">
        <v>0</v>
      </c>
      <c r="F1497" s="2">
        <v>0</v>
      </c>
      <c r="G1497" s="2">
        <v>0</v>
      </c>
      <c r="H1497" s="17">
        <v>0</v>
      </c>
    </row>
    <row r="1498" spans="1:8" ht="13.5" x14ac:dyDescent="0.25">
      <c r="A1498" s="12"/>
      <c r="B1498" s="11">
        <v>44188</v>
      </c>
      <c r="C1498" s="2">
        <v>46.98</v>
      </c>
      <c r="D1498" s="2">
        <v>32.661000000000001</v>
      </c>
      <c r="E1498" s="2">
        <v>0</v>
      </c>
      <c r="F1498" s="2">
        <v>0</v>
      </c>
      <c r="G1498" s="2">
        <v>0</v>
      </c>
      <c r="H1498" s="17">
        <v>0</v>
      </c>
    </row>
    <row r="1499" spans="1:8" ht="13.5" x14ac:dyDescent="0.25">
      <c r="A1499" s="12"/>
      <c r="B1499" s="11">
        <v>44189</v>
      </c>
      <c r="C1499" s="2">
        <v>46.98</v>
      </c>
      <c r="D1499" s="2">
        <v>32.661000000000001</v>
      </c>
      <c r="E1499" s="2">
        <v>0</v>
      </c>
      <c r="F1499" s="2">
        <v>0</v>
      </c>
      <c r="G1499" s="2">
        <v>0</v>
      </c>
      <c r="H1499" s="17">
        <v>0</v>
      </c>
    </row>
    <row r="1500" spans="1:8" ht="13.5" x14ac:dyDescent="0.25">
      <c r="A1500" s="12"/>
      <c r="B1500" s="11">
        <v>44190</v>
      </c>
      <c r="C1500" s="2">
        <v>46.98</v>
      </c>
      <c r="D1500" s="2">
        <v>32.661000000000001</v>
      </c>
      <c r="E1500" s="2">
        <v>0</v>
      </c>
      <c r="F1500" s="2">
        <v>0</v>
      </c>
      <c r="G1500" s="2">
        <v>0</v>
      </c>
      <c r="H1500" s="17">
        <v>0</v>
      </c>
    </row>
    <row r="1501" spans="1:8" ht="13.5" x14ac:dyDescent="0.25">
      <c r="A1501" s="12"/>
      <c r="B1501" s="11">
        <v>44193</v>
      </c>
      <c r="C1501" s="2">
        <v>46.98</v>
      </c>
      <c r="D1501" s="2">
        <v>32.661000000000001</v>
      </c>
      <c r="E1501" s="2">
        <v>0</v>
      </c>
      <c r="F1501" s="2">
        <v>0</v>
      </c>
      <c r="G1501" s="2">
        <v>0</v>
      </c>
      <c r="H1501" s="17">
        <v>0</v>
      </c>
    </row>
    <row r="1502" spans="1:8" ht="13.5" x14ac:dyDescent="0.25">
      <c r="A1502" s="12"/>
      <c r="B1502" s="11">
        <v>44194</v>
      </c>
      <c r="C1502" s="2">
        <v>46.98</v>
      </c>
      <c r="D1502" s="2">
        <v>32.661000000000001</v>
      </c>
      <c r="E1502" s="2">
        <v>0</v>
      </c>
      <c r="F1502" s="2">
        <v>0</v>
      </c>
      <c r="G1502" s="2">
        <v>0</v>
      </c>
      <c r="H1502" s="17">
        <v>0</v>
      </c>
    </row>
    <row r="1503" spans="1:8" ht="13.5" x14ac:dyDescent="0.25">
      <c r="A1503" s="12"/>
      <c r="B1503" s="11">
        <v>44195</v>
      </c>
      <c r="C1503" s="2">
        <v>46.98</v>
      </c>
      <c r="D1503" s="2">
        <v>32.661000000000001</v>
      </c>
      <c r="E1503" s="2">
        <v>0</v>
      </c>
      <c r="F1503" s="2">
        <v>0</v>
      </c>
      <c r="G1503" s="2">
        <v>0</v>
      </c>
      <c r="H1503" s="17">
        <v>0</v>
      </c>
    </row>
    <row r="1504" spans="1:8" ht="13.5" x14ac:dyDescent="0.25">
      <c r="A1504" s="12"/>
      <c r="B1504" s="11">
        <v>44196</v>
      </c>
      <c r="C1504" s="2">
        <v>46.98</v>
      </c>
      <c r="D1504" s="2">
        <v>32.661000000000001</v>
      </c>
      <c r="E1504" s="2">
        <v>0</v>
      </c>
      <c r="F1504" s="2">
        <v>0</v>
      </c>
      <c r="G1504" s="2">
        <v>0</v>
      </c>
      <c r="H1504" s="17">
        <v>0</v>
      </c>
    </row>
    <row r="1505" spans="1:8" ht="13.5" x14ac:dyDescent="0.25">
      <c r="A1505" s="12"/>
      <c r="B1505" s="11">
        <v>44200</v>
      </c>
      <c r="C1505" s="2">
        <v>46.98</v>
      </c>
      <c r="D1505" s="2">
        <v>32.661000000000001</v>
      </c>
      <c r="E1505" s="2">
        <v>0</v>
      </c>
      <c r="F1505" s="2">
        <v>0</v>
      </c>
      <c r="G1505" s="2">
        <v>0</v>
      </c>
      <c r="H1505" s="17">
        <v>0</v>
      </c>
    </row>
    <row r="1506" spans="1:8" ht="13.5" x14ac:dyDescent="0.25">
      <c r="A1506" s="12"/>
      <c r="B1506" s="11">
        <v>44201</v>
      </c>
      <c r="C1506" s="2">
        <v>46.98</v>
      </c>
      <c r="D1506" s="2">
        <v>32.661000000000001</v>
      </c>
      <c r="E1506" s="2">
        <v>0</v>
      </c>
      <c r="F1506" s="2">
        <v>0</v>
      </c>
      <c r="G1506" s="2">
        <v>0</v>
      </c>
      <c r="H1506" s="17">
        <v>0</v>
      </c>
    </row>
    <row r="1507" spans="1:8" ht="13.5" x14ac:dyDescent="0.25">
      <c r="A1507" s="12"/>
      <c r="B1507" s="11">
        <v>44202</v>
      </c>
      <c r="C1507" s="2">
        <v>46.98</v>
      </c>
      <c r="D1507" s="2">
        <v>32.661000000000001</v>
      </c>
      <c r="E1507" s="2">
        <v>0</v>
      </c>
      <c r="F1507" s="2">
        <v>0</v>
      </c>
      <c r="G1507" s="2">
        <v>0</v>
      </c>
      <c r="H1507" s="17">
        <v>0</v>
      </c>
    </row>
    <row r="1508" spans="1:8" ht="13.5" x14ac:dyDescent="0.25">
      <c r="A1508" s="12"/>
      <c r="B1508" s="11">
        <v>44203</v>
      </c>
      <c r="C1508" s="2">
        <v>46.98</v>
      </c>
      <c r="D1508" s="2">
        <v>32.661000000000001</v>
      </c>
      <c r="E1508" s="2">
        <v>0</v>
      </c>
      <c r="F1508" s="2">
        <v>0</v>
      </c>
      <c r="G1508" s="2">
        <v>0</v>
      </c>
      <c r="H1508" s="17">
        <v>0</v>
      </c>
    </row>
    <row r="1509" spans="1:8" ht="13.5" x14ac:dyDescent="0.25">
      <c r="A1509" s="12"/>
      <c r="B1509" s="11">
        <v>44204</v>
      </c>
      <c r="C1509" s="2">
        <v>46.98</v>
      </c>
      <c r="D1509" s="2">
        <v>32.661000000000001</v>
      </c>
      <c r="E1509" s="2">
        <v>0</v>
      </c>
      <c r="F1509" s="2">
        <v>0</v>
      </c>
      <c r="G1509" s="2">
        <v>0</v>
      </c>
      <c r="H1509" s="17">
        <v>0</v>
      </c>
    </row>
    <row r="1510" spans="1:8" ht="13.5" x14ac:dyDescent="0.25">
      <c r="A1510" s="12"/>
      <c r="B1510" s="11">
        <v>44207</v>
      </c>
      <c r="C1510" s="2">
        <v>46.98</v>
      </c>
      <c r="D1510" s="2">
        <v>32.661000000000001</v>
      </c>
      <c r="E1510" s="2">
        <v>0</v>
      </c>
      <c r="F1510" s="2">
        <v>0</v>
      </c>
      <c r="G1510" s="2">
        <v>0</v>
      </c>
      <c r="H1510" s="17">
        <v>0</v>
      </c>
    </row>
    <row r="1511" spans="1:8" ht="13.5" x14ac:dyDescent="0.25">
      <c r="A1511" s="12"/>
      <c r="B1511" s="11">
        <v>44208</v>
      </c>
      <c r="C1511" s="2">
        <v>46.98</v>
      </c>
      <c r="D1511" s="2">
        <v>32.661000000000001</v>
      </c>
      <c r="E1511" s="2">
        <v>0</v>
      </c>
      <c r="F1511" s="2">
        <v>0</v>
      </c>
      <c r="G1511" s="2">
        <v>0</v>
      </c>
      <c r="H1511" s="17">
        <v>0</v>
      </c>
    </row>
    <row r="1512" spans="1:8" ht="13.5" x14ac:dyDescent="0.25">
      <c r="A1512" s="12"/>
      <c r="B1512" s="11">
        <v>44209</v>
      </c>
      <c r="C1512" s="2">
        <v>46.98</v>
      </c>
      <c r="D1512" s="2">
        <v>32.661000000000001</v>
      </c>
      <c r="E1512" s="2">
        <v>0</v>
      </c>
      <c r="F1512" s="2">
        <v>0</v>
      </c>
      <c r="G1512" s="2">
        <v>0</v>
      </c>
      <c r="H1512" s="17">
        <v>0</v>
      </c>
    </row>
    <row r="1513" spans="1:8" ht="13.5" x14ac:dyDescent="0.25">
      <c r="A1513" s="12"/>
      <c r="B1513" s="11">
        <v>44211</v>
      </c>
      <c r="C1513" s="2">
        <v>46.98</v>
      </c>
      <c r="D1513" s="2">
        <v>32.661000000000001</v>
      </c>
      <c r="E1513" s="2">
        <v>0</v>
      </c>
      <c r="F1513" s="2">
        <v>0</v>
      </c>
      <c r="G1513" s="2">
        <v>0</v>
      </c>
      <c r="H1513" s="17">
        <v>0</v>
      </c>
    </row>
    <row r="1514" spans="1:8" ht="13.5" x14ac:dyDescent="0.25">
      <c r="A1514" s="12"/>
      <c r="B1514" s="11">
        <v>44214</v>
      </c>
      <c r="C1514" s="2">
        <v>46.98</v>
      </c>
      <c r="D1514" s="2">
        <v>32.661000000000001</v>
      </c>
      <c r="E1514" s="2">
        <v>0</v>
      </c>
      <c r="F1514" s="2">
        <v>0</v>
      </c>
      <c r="G1514" s="2">
        <v>0</v>
      </c>
      <c r="H1514" s="17">
        <v>0</v>
      </c>
    </row>
    <row r="1515" spans="1:8" ht="13.5" x14ac:dyDescent="0.25">
      <c r="A1515" s="12"/>
      <c r="B1515" s="11">
        <v>44215</v>
      </c>
      <c r="C1515" s="2">
        <v>46.98</v>
      </c>
      <c r="D1515" s="2">
        <v>32.661000000000001</v>
      </c>
      <c r="E1515" s="2">
        <v>0</v>
      </c>
      <c r="F1515" s="2">
        <v>0</v>
      </c>
      <c r="G1515" s="2">
        <v>0</v>
      </c>
      <c r="H1515" s="17">
        <v>0</v>
      </c>
    </row>
    <row r="1516" spans="1:8" ht="13.5" x14ac:dyDescent="0.25">
      <c r="A1516" s="12"/>
      <c r="B1516" s="11">
        <v>44216</v>
      </c>
      <c r="C1516" s="2">
        <v>46.98</v>
      </c>
      <c r="D1516" s="2">
        <v>32.661000000000001</v>
      </c>
      <c r="E1516" s="2">
        <v>0</v>
      </c>
      <c r="F1516" s="2">
        <v>0</v>
      </c>
      <c r="G1516" s="2">
        <v>0</v>
      </c>
      <c r="H1516" s="17">
        <v>0</v>
      </c>
    </row>
    <row r="1517" spans="1:8" ht="13.5" x14ac:dyDescent="0.25">
      <c r="A1517" s="12"/>
      <c r="B1517" s="11">
        <v>44217</v>
      </c>
      <c r="C1517" s="2">
        <v>46.98</v>
      </c>
      <c r="D1517" s="2">
        <v>32.661000000000001</v>
      </c>
      <c r="E1517" s="2">
        <v>0</v>
      </c>
      <c r="F1517" s="2">
        <v>0</v>
      </c>
      <c r="G1517" s="2">
        <v>0</v>
      </c>
      <c r="H1517" s="17">
        <v>0</v>
      </c>
    </row>
    <row r="1518" spans="1:8" ht="13.5" x14ac:dyDescent="0.25">
      <c r="A1518" s="12"/>
      <c r="B1518" s="11">
        <v>44218</v>
      </c>
      <c r="C1518" s="2">
        <v>46.98</v>
      </c>
      <c r="D1518" s="2">
        <v>32.661000000000001</v>
      </c>
      <c r="E1518" s="2">
        <v>0</v>
      </c>
      <c r="F1518" s="2">
        <v>0</v>
      </c>
      <c r="G1518" s="2">
        <v>0</v>
      </c>
      <c r="H1518" s="17">
        <v>0</v>
      </c>
    </row>
    <row r="1519" spans="1:8" ht="13.5" x14ac:dyDescent="0.25">
      <c r="A1519" s="12"/>
      <c r="B1519" s="11">
        <v>44221</v>
      </c>
      <c r="C1519" s="2">
        <v>46.98</v>
      </c>
      <c r="D1519" s="2">
        <v>32.661000000000001</v>
      </c>
      <c r="E1519" s="2">
        <v>0</v>
      </c>
      <c r="F1519" s="2">
        <v>0</v>
      </c>
      <c r="G1519" s="2">
        <v>0</v>
      </c>
      <c r="H1519" s="17">
        <v>0</v>
      </c>
    </row>
    <row r="1520" spans="1:8" ht="13.5" x14ac:dyDescent="0.25">
      <c r="A1520" s="12"/>
      <c r="B1520" s="11">
        <v>44222</v>
      </c>
      <c r="C1520" s="2">
        <v>46.98</v>
      </c>
      <c r="D1520" s="2">
        <v>32.661000000000001</v>
      </c>
      <c r="E1520" s="2">
        <v>0</v>
      </c>
      <c r="F1520" s="2">
        <v>0</v>
      </c>
      <c r="G1520" s="2">
        <v>0</v>
      </c>
      <c r="H1520" s="17">
        <v>0</v>
      </c>
    </row>
    <row r="1521" spans="1:8" ht="13.5" x14ac:dyDescent="0.25">
      <c r="A1521" s="12"/>
      <c r="B1521" s="11">
        <v>44223</v>
      </c>
      <c r="C1521" s="2">
        <v>46.98</v>
      </c>
      <c r="D1521" s="2">
        <v>32.661000000000001</v>
      </c>
      <c r="E1521" s="2">
        <v>0</v>
      </c>
      <c r="F1521" s="2">
        <v>0</v>
      </c>
      <c r="G1521" s="2">
        <v>0</v>
      </c>
      <c r="H1521" s="17">
        <v>0</v>
      </c>
    </row>
    <row r="1522" spans="1:8" ht="13.5" x14ac:dyDescent="0.25">
      <c r="A1522" s="12"/>
      <c r="B1522" s="11">
        <v>44224</v>
      </c>
      <c r="C1522" s="2">
        <v>46.98</v>
      </c>
      <c r="D1522" s="2">
        <v>32.661000000000001</v>
      </c>
      <c r="E1522" s="2">
        <v>32.661000000000001</v>
      </c>
      <c r="F1522" s="2">
        <v>5</v>
      </c>
      <c r="G1522" s="2">
        <v>163.30500000000001</v>
      </c>
      <c r="H1522" s="17">
        <v>0</v>
      </c>
    </row>
    <row r="1523" spans="1:8" ht="13.5" x14ac:dyDescent="0.25">
      <c r="A1523" s="12"/>
      <c r="B1523" s="11">
        <v>44225</v>
      </c>
      <c r="C1523" s="2">
        <v>46.98</v>
      </c>
      <c r="D1523" s="2">
        <v>32.661000000000001</v>
      </c>
      <c r="E1523" s="2">
        <v>0</v>
      </c>
      <c r="F1523" s="2">
        <v>0</v>
      </c>
      <c r="G1523" s="2">
        <v>0</v>
      </c>
      <c r="H1523" s="17">
        <v>0</v>
      </c>
    </row>
    <row r="1524" spans="1:8" ht="13.5" x14ac:dyDescent="0.25">
      <c r="A1524" s="12"/>
      <c r="B1524" s="11">
        <v>44228</v>
      </c>
      <c r="C1524" s="2">
        <v>46.98</v>
      </c>
      <c r="D1524" s="2">
        <v>32.661000000000001</v>
      </c>
      <c r="E1524" s="2">
        <v>0</v>
      </c>
      <c r="F1524" s="2">
        <v>0</v>
      </c>
      <c r="G1524" s="2">
        <v>0</v>
      </c>
      <c r="H1524" s="17">
        <v>0</v>
      </c>
    </row>
    <row r="1525" spans="1:8" ht="13.5" x14ac:dyDescent="0.25">
      <c r="A1525" s="12"/>
      <c r="B1525" s="11">
        <v>44229</v>
      </c>
      <c r="C1525" s="2">
        <v>46.98</v>
      </c>
      <c r="D1525" s="2">
        <v>32.661000000000001</v>
      </c>
      <c r="E1525" s="2">
        <v>0</v>
      </c>
      <c r="F1525" s="2">
        <v>0</v>
      </c>
      <c r="G1525" s="2">
        <v>0</v>
      </c>
      <c r="H1525" s="17">
        <v>0</v>
      </c>
    </row>
    <row r="1526" spans="1:8" ht="13.5" x14ac:dyDescent="0.25">
      <c r="A1526" s="12"/>
      <c r="B1526" s="11">
        <v>44230</v>
      </c>
      <c r="C1526" s="2">
        <v>46.98</v>
      </c>
      <c r="D1526" s="2">
        <v>32.661000000000001</v>
      </c>
      <c r="E1526" s="2">
        <v>0</v>
      </c>
      <c r="F1526" s="2">
        <v>0</v>
      </c>
      <c r="G1526" s="2">
        <v>0</v>
      </c>
      <c r="H1526" s="17">
        <v>0</v>
      </c>
    </row>
    <row r="1527" spans="1:8" ht="13.5" x14ac:dyDescent="0.25">
      <c r="A1527" s="12"/>
      <c r="B1527" s="11">
        <v>44231</v>
      </c>
      <c r="C1527" s="2">
        <v>45.58</v>
      </c>
      <c r="D1527" s="2">
        <v>31.687999999999999</v>
      </c>
      <c r="E1527" s="2">
        <v>31.688000000000002</v>
      </c>
      <c r="F1527" s="2">
        <v>1000</v>
      </c>
      <c r="G1527" s="2">
        <v>31688.000000000004</v>
      </c>
      <c r="H1527" s="17">
        <v>-2.979088209179151E-2</v>
      </c>
    </row>
    <row r="1528" spans="1:8" ht="13.5" x14ac:dyDescent="0.25">
      <c r="A1528" s="12"/>
      <c r="B1528" s="11">
        <v>44232</v>
      </c>
      <c r="C1528" s="2">
        <v>45.58</v>
      </c>
      <c r="D1528" s="2">
        <v>31.687999999999999</v>
      </c>
      <c r="E1528" s="2">
        <v>0</v>
      </c>
      <c r="F1528" s="2">
        <v>0</v>
      </c>
      <c r="G1528" s="2">
        <v>0</v>
      </c>
      <c r="H1528" s="17">
        <v>0</v>
      </c>
    </row>
    <row r="1529" spans="1:8" ht="13.5" x14ac:dyDescent="0.25">
      <c r="A1529" s="12"/>
      <c r="B1529" s="11">
        <v>44235</v>
      </c>
      <c r="C1529" s="2">
        <v>45.58</v>
      </c>
      <c r="D1529" s="2">
        <v>31.687999999999999</v>
      </c>
      <c r="E1529" s="2">
        <v>0</v>
      </c>
      <c r="F1529" s="2">
        <v>0</v>
      </c>
      <c r="G1529" s="2">
        <v>0</v>
      </c>
      <c r="H1529" s="17">
        <v>0</v>
      </c>
    </row>
    <row r="1530" spans="1:8" ht="13.5" x14ac:dyDescent="0.25">
      <c r="A1530" s="12"/>
      <c r="B1530" s="11">
        <v>44236</v>
      </c>
      <c r="C1530" s="2">
        <v>45.58</v>
      </c>
      <c r="D1530" s="2">
        <v>31.687999999999999</v>
      </c>
      <c r="E1530" s="2">
        <v>0</v>
      </c>
      <c r="F1530" s="2">
        <v>0</v>
      </c>
      <c r="G1530" s="2">
        <v>0</v>
      </c>
      <c r="H1530" s="17">
        <v>0</v>
      </c>
    </row>
    <row r="1531" spans="1:8" ht="13.5" x14ac:dyDescent="0.25">
      <c r="A1531" s="12"/>
      <c r="B1531" s="11">
        <v>44237</v>
      </c>
      <c r="C1531" s="2">
        <v>45.58</v>
      </c>
      <c r="D1531" s="2">
        <v>31.687999999999999</v>
      </c>
      <c r="E1531" s="2">
        <v>0</v>
      </c>
      <c r="F1531" s="2">
        <v>0</v>
      </c>
      <c r="G1531" s="2">
        <v>0</v>
      </c>
      <c r="H1531" s="17">
        <v>0</v>
      </c>
    </row>
    <row r="1532" spans="1:8" ht="13.5" x14ac:dyDescent="0.25">
      <c r="A1532" s="12"/>
      <c r="B1532" s="11">
        <v>44238</v>
      </c>
      <c r="C1532" s="2">
        <v>45.58</v>
      </c>
      <c r="D1532" s="2">
        <v>31.687999999999999</v>
      </c>
      <c r="E1532" s="2">
        <v>0</v>
      </c>
      <c r="F1532" s="2">
        <v>0</v>
      </c>
      <c r="G1532" s="2">
        <v>0</v>
      </c>
      <c r="H1532" s="17">
        <v>0</v>
      </c>
    </row>
    <row r="1533" spans="1:8" ht="13.5" x14ac:dyDescent="0.25">
      <c r="A1533" s="12"/>
      <c r="B1533" s="11">
        <v>44239</v>
      </c>
      <c r="C1533" s="2">
        <v>45.58</v>
      </c>
      <c r="D1533" s="2">
        <v>31.687999999999999</v>
      </c>
      <c r="E1533" s="2">
        <v>0</v>
      </c>
      <c r="F1533" s="2">
        <v>0</v>
      </c>
      <c r="G1533" s="2">
        <v>0</v>
      </c>
      <c r="H1533" s="17">
        <v>0</v>
      </c>
    </row>
    <row r="1534" spans="1:8" ht="13.5" x14ac:dyDescent="0.25">
      <c r="A1534" s="12"/>
      <c r="B1534" s="11">
        <v>44242</v>
      </c>
      <c r="C1534" s="2">
        <v>45.58</v>
      </c>
      <c r="D1534" s="2">
        <v>31.687999999999999</v>
      </c>
      <c r="E1534" s="2">
        <v>0</v>
      </c>
      <c r="F1534" s="2">
        <v>0</v>
      </c>
      <c r="G1534" s="2">
        <v>0</v>
      </c>
      <c r="H1534" s="17">
        <v>0</v>
      </c>
    </row>
    <row r="1535" spans="1:8" ht="13.5" x14ac:dyDescent="0.25">
      <c r="A1535" s="12"/>
      <c r="B1535" s="11">
        <v>44243</v>
      </c>
      <c r="C1535" s="2">
        <v>45.58</v>
      </c>
      <c r="D1535" s="2">
        <v>31.687999999999999</v>
      </c>
      <c r="E1535" s="2">
        <v>0</v>
      </c>
      <c r="F1535" s="2">
        <v>0</v>
      </c>
      <c r="G1535" s="2">
        <v>0</v>
      </c>
      <c r="H1535" s="17">
        <v>0</v>
      </c>
    </row>
    <row r="1536" spans="1:8" ht="13.5" x14ac:dyDescent="0.25">
      <c r="A1536" s="12"/>
      <c r="B1536" s="11">
        <v>44244</v>
      </c>
      <c r="C1536" s="2">
        <v>45.58</v>
      </c>
      <c r="D1536" s="2">
        <v>31.687999999999999</v>
      </c>
      <c r="E1536" s="2">
        <v>0</v>
      </c>
      <c r="F1536" s="2">
        <v>0</v>
      </c>
      <c r="G1536" s="2">
        <v>0</v>
      </c>
      <c r="H1536" s="17">
        <v>0</v>
      </c>
    </row>
    <row r="1537" spans="1:8" ht="13.5" x14ac:dyDescent="0.25">
      <c r="A1537" s="12"/>
      <c r="B1537" s="11">
        <v>44245</v>
      </c>
      <c r="C1537" s="2">
        <v>45.58</v>
      </c>
      <c r="D1537" s="2">
        <v>31.687999999999999</v>
      </c>
      <c r="E1537" s="2">
        <v>0</v>
      </c>
      <c r="F1537" s="2">
        <v>0</v>
      </c>
      <c r="G1537" s="2">
        <v>0</v>
      </c>
      <c r="H1537" s="17">
        <v>0</v>
      </c>
    </row>
    <row r="1538" spans="1:8" ht="13.5" x14ac:dyDescent="0.25">
      <c r="A1538" s="12"/>
      <c r="B1538" s="11">
        <v>44246</v>
      </c>
      <c r="C1538" s="2">
        <v>45.58</v>
      </c>
      <c r="D1538" s="2">
        <v>31.687999999999999</v>
      </c>
      <c r="E1538" s="2">
        <v>0</v>
      </c>
      <c r="F1538" s="2">
        <v>0</v>
      </c>
      <c r="G1538" s="2">
        <v>0</v>
      </c>
      <c r="H1538" s="17">
        <v>0</v>
      </c>
    </row>
    <row r="1539" spans="1:8" ht="13.5" x14ac:dyDescent="0.25">
      <c r="A1539" s="12"/>
      <c r="B1539" s="11">
        <v>44249</v>
      </c>
      <c r="C1539" s="2">
        <v>45.58</v>
      </c>
      <c r="D1539" s="2">
        <v>31.687999999999999</v>
      </c>
      <c r="E1539" s="2">
        <v>0</v>
      </c>
      <c r="F1539" s="2">
        <v>0</v>
      </c>
      <c r="G1539" s="2">
        <v>0</v>
      </c>
      <c r="H1539" s="17">
        <v>0</v>
      </c>
    </row>
    <row r="1540" spans="1:8" ht="13.5" x14ac:dyDescent="0.25">
      <c r="A1540" s="12"/>
      <c r="B1540" s="11">
        <v>44250</v>
      </c>
      <c r="C1540" s="2">
        <v>45.58</v>
      </c>
      <c r="D1540" s="2">
        <v>31.687999999999999</v>
      </c>
      <c r="E1540" s="2">
        <v>0</v>
      </c>
      <c r="F1540" s="2">
        <v>0</v>
      </c>
      <c r="G1540" s="2">
        <v>0</v>
      </c>
      <c r="H1540" s="17">
        <v>0</v>
      </c>
    </row>
    <row r="1541" spans="1:8" ht="13.5" x14ac:dyDescent="0.25">
      <c r="A1541" s="12"/>
      <c r="B1541" s="11">
        <v>44251</v>
      </c>
      <c r="C1541" s="2">
        <v>45.58</v>
      </c>
      <c r="D1541" s="2">
        <v>31.687999999999999</v>
      </c>
      <c r="E1541" s="2">
        <v>31.688000000000002</v>
      </c>
      <c r="F1541" s="2">
        <v>2</v>
      </c>
      <c r="G1541" s="2">
        <v>63.376000000000005</v>
      </c>
      <c r="H1541" s="17">
        <v>0</v>
      </c>
    </row>
    <row r="1542" spans="1:8" ht="13.5" x14ac:dyDescent="0.25">
      <c r="A1542" s="12"/>
      <c r="B1542" s="11">
        <v>44252</v>
      </c>
      <c r="C1542" s="2">
        <v>45.58</v>
      </c>
      <c r="D1542" s="2">
        <v>31.687999999999999</v>
      </c>
      <c r="E1542" s="2">
        <v>0</v>
      </c>
      <c r="F1542" s="2">
        <v>0</v>
      </c>
      <c r="G1542" s="2">
        <v>0</v>
      </c>
      <c r="H1542" s="17">
        <v>0</v>
      </c>
    </row>
    <row r="1543" spans="1:8" ht="13.5" x14ac:dyDescent="0.25">
      <c r="A1543" s="12"/>
      <c r="B1543" s="11">
        <v>44253</v>
      </c>
      <c r="C1543" s="2">
        <v>45.58</v>
      </c>
      <c r="D1543" s="2">
        <v>31.687999999999999</v>
      </c>
      <c r="E1543" s="2">
        <v>0</v>
      </c>
      <c r="F1543" s="2">
        <v>0</v>
      </c>
      <c r="G1543" s="2">
        <v>0</v>
      </c>
      <c r="H1543" s="17">
        <v>0</v>
      </c>
    </row>
    <row r="1544" spans="1:8" ht="13.5" x14ac:dyDescent="0.25">
      <c r="A1544" s="12"/>
      <c r="B1544" s="11">
        <v>44256</v>
      </c>
      <c r="C1544" s="2">
        <v>45.58</v>
      </c>
      <c r="D1544" s="2">
        <v>31.687999999999999</v>
      </c>
      <c r="E1544" s="2">
        <v>0</v>
      </c>
      <c r="F1544" s="2">
        <v>0</v>
      </c>
      <c r="G1544" s="2">
        <v>0</v>
      </c>
      <c r="H1544" s="17">
        <v>0</v>
      </c>
    </row>
    <row r="1545" spans="1:8" ht="13.5" x14ac:dyDescent="0.25">
      <c r="A1545" s="12"/>
      <c r="B1545" s="11">
        <v>44257</v>
      </c>
      <c r="C1545" s="2">
        <v>45.58</v>
      </c>
      <c r="D1545" s="2">
        <v>31.687999999999999</v>
      </c>
      <c r="E1545" s="2">
        <v>0</v>
      </c>
      <c r="F1545" s="2">
        <v>0</v>
      </c>
      <c r="G1545" s="2">
        <v>0</v>
      </c>
      <c r="H1545" s="17">
        <v>0</v>
      </c>
    </row>
    <row r="1546" spans="1:8" ht="13.5" x14ac:dyDescent="0.25">
      <c r="A1546" s="12"/>
      <c r="B1546" s="11">
        <v>44258</v>
      </c>
      <c r="C1546" s="2">
        <v>45.58</v>
      </c>
      <c r="D1546" s="2">
        <v>31.687999999999999</v>
      </c>
      <c r="E1546" s="2">
        <v>0</v>
      </c>
      <c r="F1546" s="2">
        <v>0</v>
      </c>
      <c r="G1546" s="2">
        <v>0</v>
      </c>
      <c r="H1546" s="17">
        <v>0</v>
      </c>
    </row>
    <row r="1547" spans="1:8" ht="13.5" x14ac:dyDescent="0.25">
      <c r="A1547" s="12"/>
      <c r="B1547" s="11">
        <v>44259</v>
      </c>
      <c r="C1547" s="2">
        <v>45.58</v>
      </c>
      <c r="D1547" s="2">
        <v>31.687999999999999</v>
      </c>
      <c r="E1547" s="2">
        <v>0</v>
      </c>
      <c r="F1547" s="2">
        <v>0</v>
      </c>
      <c r="G1547" s="2">
        <v>0</v>
      </c>
      <c r="H1547" s="17">
        <v>0</v>
      </c>
    </row>
    <row r="1548" spans="1:8" ht="13.5" x14ac:dyDescent="0.25">
      <c r="A1548" s="12"/>
      <c r="B1548" s="11">
        <v>44260</v>
      </c>
      <c r="C1548" s="2">
        <v>45.58</v>
      </c>
      <c r="D1548" s="2">
        <v>31.687999999999999</v>
      </c>
      <c r="E1548" s="2">
        <v>0</v>
      </c>
      <c r="F1548" s="2">
        <v>0</v>
      </c>
      <c r="G1548" s="2">
        <v>0</v>
      </c>
      <c r="H1548" s="17">
        <v>0</v>
      </c>
    </row>
    <row r="1549" spans="1:8" ht="13.5" x14ac:dyDescent="0.25">
      <c r="A1549" s="12"/>
      <c r="B1549" s="11">
        <v>44263</v>
      </c>
      <c r="C1549" s="2">
        <v>45.58</v>
      </c>
      <c r="D1549" s="2">
        <v>31.687999999999999</v>
      </c>
      <c r="E1549" s="2">
        <v>0</v>
      </c>
      <c r="F1549" s="2">
        <v>0</v>
      </c>
      <c r="G1549" s="2">
        <v>0</v>
      </c>
      <c r="H1549" s="17">
        <v>0</v>
      </c>
    </row>
    <row r="1550" spans="1:8" ht="13.5" x14ac:dyDescent="0.25">
      <c r="A1550" s="12"/>
      <c r="B1550" s="11">
        <v>44264</v>
      </c>
      <c r="C1550" s="2">
        <v>45.58</v>
      </c>
      <c r="D1550" s="2">
        <v>31.687999999999999</v>
      </c>
      <c r="E1550" s="2">
        <v>0</v>
      </c>
      <c r="F1550" s="2">
        <v>0</v>
      </c>
      <c r="G1550" s="2">
        <v>0</v>
      </c>
      <c r="H1550" s="17">
        <v>0</v>
      </c>
    </row>
    <row r="1551" spans="1:8" ht="13.5" x14ac:dyDescent="0.25">
      <c r="A1551" s="12"/>
      <c r="B1551" s="11">
        <v>44265</v>
      </c>
      <c r="C1551" s="2">
        <v>45.58</v>
      </c>
      <c r="D1551" s="2">
        <v>31.687999999999999</v>
      </c>
      <c r="E1551" s="2">
        <v>0</v>
      </c>
      <c r="F1551" s="2">
        <v>0</v>
      </c>
      <c r="G1551" s="2">
        <v>0</v>
      </c>
      <c r="H1551" s="17">
        <v>0</v>
      </c>
    </row>
    <row r="1552" spans="1:8" ht="13.5" x14ac:dyDescent="0.25">
      <c r="A1552" s="12"/>
      <c r="B1552" s="11">
        <v>44266</v>
      </c>
      <c r="C1552" s="2">
        <v>45.58</v>
      </c>
      <c r="D1552" s="2">
        <v>31.687999999999999</v>
      </c>
      <c r="E1552" s="2">
        <v>0</v>
      </c>
      <c r="F1552" s="2">
        <v>0</v>
      </c>
      <c r="G1552" s="2">
        <v>0</v>
      </c>
      <c r="H1552" s="17">
        <v>0</v>
      </c>
    </row>
    <row r="1553" spans="1:8" ht="13.5" x14ac:dyDescent="0.25">
      <c r="A1553" s="12"/>
      <c r="B1553" s="11">
        <v>44267</v>
      </c>
      <c r="C1553" s="2">
        <v>45.58</v>
      </c>
      <c r="D1553" s="2">
        <v>31.687999999999999</v>
      </c>
      <c r="E1553" s="2">
        <v>0</v>
      </c>
      <c r="F1553" s="2">
        <v>0</v>
      </c>
      <c r="G1553" s="2">
        <v>0</v>
      </c>
      <c r="H1553" s="17">
        <v>0</v>
      </c>
    </row>
    <row r="1554" spans="1:8" ht="13.5" x14ac:dyDescent="0.25">
      <c r="A1554" s="12"/>
      <c r="B1554" s="11">
        <v>44270</v>
      </c>
      <c r="C1554" s="2">
        <v>45.58</v>
      </c>
      <c r="D1554" s="2">
        <v>31.687999999999999</v>
      </c>
      <c r="E1554" s="2">
        <v>0</v>
      </c>
      <c r="F1554" s="2">
        <v>0</v>
      </c>
      <c r="G1554" s="2">
        <v>0</v>
      </c>
      <c r="H1554" s="17">
        <v>0</v>
      </c>
    </row>
    <row r="1555" spans="1:8" ht="13.5" x14ac:dyDescent="0.25">
      <c r="A1555" s="12"/>
      <c r="B1555" s="11">
        <v>44271</v>
      </c>
      <c r="C1555" s="2">
        <v>45.58</v>
      </c>
      <c r="D1555" s="2">
        <v>31.687999999999999</v>
      </c>
      <c r="E1555" s="2">
        <v>0</v>
      </c>
      <c r="F1555" s="2">
        <v>0</v>
      </c>
      <c r="G1555" s="2">
        <v>0</v>
      </c>
      <c r="H1555" s="17">
        <v>0</v>
      </c>
    </row>
    <row r="1556" spans="1:8" ht="13.5" x14ac:dyDescent="0.25">
      <c r="A1556" s="12"/>
      <c r="B1556" s="11">
        <v>44272</v>
      </c>
      <c r="C1556" s="2">
        <v>45.58</v>
      </c>
      <c r="D1556" s="2">
        <v>31.687999999999999</v>
      </c>
      <c r="E1556" s="2">
        <v>0</v>
      </c>
      <c r="F1556" s="2">
        <v>0</v>
      </c>
      <c r="G1556" s="2">
        <v>0</v>
      </c>
      <c r="H1556" s="17">
        <v>0</v>
      </c>
    </row>
    <row r="1557" spans="1:8" ht="13.5" x14ac:dyDescent="0.25">
      <c r="A1557" s="12"/>
      <c r="B1557" s="11">
        <v>44273</v>
      </c>
      <c r="C1557" s="2">
        <v>45.58</v>
      </c>
      <c r="D1557" s="2">
        <v>31.687999999999999</v>
      </c>
      <c r="E1557" s="2">
        <v>0</v>
      </c>
      <c r="F1557" s="2">
        <v>0</v>
      </c>
      <c r="G1557" s="2">
        <v>0</v>
      </c>
      <c r="H1557" s="17">
        <v>0</v>
      </c>
    </row>
    <row r="1558" spans="1:8" ht="13.5" x14ac:dyDescent="0.25">
      <c r="A1558" s="12"/>
      <c r="B1558" s="11">
        <v>44274</v>
      </c>
      <c r="C1558" s="2">
        <v>45.58</v>
      </c>
      <c r="D1558" s="2">
        <v>31.687999999999999</v>
      </c>
      <c r="E1558" s="2">
        <v>0</v>
      </c>
      <c r="F1558" s="2">
        <v>0</v>
      </c>
      <c r="G1558" s="2">
        <v>0</v>
      </c>
      <c r="H1558" s="17">
        <v>0</v>
      </c>
    </row>
    <row r="1559" spans="1:8" ht="13.5" x14ac:dyDescent="0.25">
      <c r="A1559" s="12"/>
      <c r="B1559" s="11">
        <v>44277</v>
      </c>
      <c r="C1559" s="2">
        <v>45.58</v>
      </c>
      <c r="D1559" s="2">
        <v>31.687999999999999</v>
      </c>
      <c r="E1559" s="2">
        <v>0</v>
      </c>
      <c r="F1559" s="2">
        <v>0</v>
      </c>
      <c r="G1559" s="2">
        <v>0</v>
      </c>
      <c r="H1559" s="17">
        <v>0</v>
      </c>
    </row>
    <row r="1560" spans="1:8" ht="13.5" x14ac:dyDescent="0.25">
      <c r="A1560" s="12"/>
      <c r="B1560" s="11">
        <v>44278</v>
      </c>
      <c r="C1560" s="2">
        <v>45.58</v>
      </c>
      <c r="D1560" s="2">
        <v>31.687999999999999</v>
      </c>
      <c r="E1560" s="2">
        <v>0</v>
      </c>
      <c r="F1560" s="2">
        <v>0</v>
      </c>
      <c r="G1560" s="2">
        <v>0</v>
      </c>
      <c r="H1560" s="17">
        <v>0</v>
      </c>
    </row>
    <row r="1561" spans="1:8" ht="13.5" x14ac:dyDescent="0.25">
      <c r="A1561" s="12"/>
      <c r="B1561" s="11">
        <v>44279</v>
      </c>
      <c r="C1561" s="2">
        <v>45.58</v>
      </c>
      <c r="D1561" s="2">
        <v>31.687999999999999</v>
      </c>
      <c r="E1561" s="2">
        <v>0</v>
      </c>
      <c r="F1561" s="2">
        <v>0</v>
      </c>
      <c r="G1561" s="2">
        <v>0</v>
      </c>
      <c r="H1561" s="17">
        <v>0</v>
      </c>
    </row>
    <row r="1562" spans="1:8" ht="13.5" x14ac:dyDescent="0.25">
      <c r="A1562" s="12"/>
      <c r="B1562" s="11">
        <v>44280</v>
      </c>
      <c r="C1562" s="2">
        <v>45.58</v>
      </c>
      <c r="D1562" s="2">
        <v>31.687999999999999</v>
      </c>
      <c r="E1562" s="2">
        <v>0</v>
      </c>
      <c r="F1562" s="2">
        <v>0</v>
      </c>
      <c r="G1562" s="2">
        <v>0</v>
      </c>
      <c r="H1562" s="17">
        <v>0</v>
      </c>
    </row>
    <row r="1563" spans="1:8" ht="13.5" x14ac:dyDescent="0.25">
      <c r="A1563" s="12"/>
      <c r="B1563" s="11">
        <v>44281</v>
      </c>
      <c r="C1563" s="2">
        <v>45.58</v>
      </c>
      <c r="D1563" s="2">
        <v>31.687999999999999</v>
      </c>
      <c r="E1563" s="2">
        <v>0</v>
      </c>
      <c r="F1563" s="2">
        <v>0</v>
      </c>
      <c r="G1563" s="2">
        <v>0</v>
      </c>
      <c r="H1563" s="17">
        <v>0</v>
      </c>
    </row>
    <row r="1564" spans="1:8" ht="13.5" x14ac:dyDescent="0.25">
      <c r="A1564" s="12"/>
      <c r="B1564" s="11">
        <v>44284</v>
      </c>
      <c r="C1564" s="2">
        <v>45.58</v>
      </c>
      <c r="D1564" s="2">
        <v>31.687999999999999</v>
      </c>
      <c r="E1564" s="2">
        <v>0</v>
      </c>
      <c r="F1564" s="2">
        <v>0</v>
      </c>
      <c r="G1564" s="2">
        <v>0</v>
      </c>
      <c r="H1564" s="17">
        <v>0</v>
      </c>
    </row>
    <row r="1565" spans="1:8" ht="13.5" x14ac:dyDescent="0.25">
      <c r="A1565" s="12"/>
      <c r="B1565" s="11">
        <v>44285</v>
      </c>
      <c r="C1565" s="2">
        <v>45.58</v>
      </c>
      <c r="D1565" s="2">
        <v>31.687999999999999</v>
      </c>
      <c r="E1565" s="2">
        <v>0</v>
      </c>
      <c r="F1565" s="2">
        <v>0</v>
      </c>
      <c r="G1565" s="2">
        <v>0</v>
      </c>
      <c r="H1565" s="17">
        <v>0</v>
      </c>
    </row>
    <row r="1566" spans="1:8" ht="13.5" x14ac:dyDescent="0.25">
      <c r="A1566" s="12"/>
      <c r="B1566" s="11">
        <v>44286</v>
      </c>
      <c r="C1566" s="2">
        <v>45.58</v>
      </c>
      <c r="D1566" s="2">
        <v>31.687999999999999</v>
      </c>
      <c r="E1566" s="2">
        <v>0</v>
      </c>
      <c r="F1566" s="2">
        <v>0</v>
      </c>
      <c r="G1566" s="2">
        <v>0</v>
      </c>
      <c r="H1566" s="17">
        <v>0</v>
      </c>
    </row>
    <row r="1567" spans="1:8" ht="13.5" x14ac:dyDescent="0.25">
      <c r="A1567" s="12"/>
      <c r="B1567" s="11">
        <v>44287</v>
      </c>
      <c r="C1567" s="2">
        <v>45.58</v>
      </c>
      <c r="D1567" s="2">
        <v>31.687999999999999</v>
      </c>
      <c r="E1567" s="2">
        <v>0</v>
      </c>
      <c r="F1567" s="2">
        <v>0</v>
      </c>
      <c r="G1567" s="2">
        <v>0</v>
      </c>
      <c r="H1567" s="17">
        <v>0</v>
      </c>
    </row>
    <row r="1568" spans="1:8" ht="13.5" x14ac:dyDescent="0.25">
      <c r="A1568" s="12"/>
      <c r="B1568" s="11">
        <v>44288</v>
      </c>
      <c r="C1568" s="2">
        <v>45.58</v>
      </c>
      <c r="D1568" s="2">
        <v>31.687999999999999</v>
      </c>
      <c r="E1568" s="2">
        <v>0</v>
      </c>
      <c r="F1568" s="2">
        <v>0</v>
      </c>
      <c r="G1568" s="2">
        <v>0</v>
      </c>
      <c r="H1568" s="17">
        <v>0</v>
      </c>
    </row>
    <row r="1569" spans="1:8" ht="13.5" x14ac:dyDescent="0.25">
      <c r="A1569" s="12"/>
      <c r="B1569" s="11">
        <v>44291</v>
      </c>
      <c r="C1569" s="2">
        <v>45.58</v>
      </c>
      <c r="D1569" s="2">
        <v>31.687999999999999</v>
      </c>
      <c r="E1569" s="2">
        <v>0</v>
      </c>
      <c r="F1569" s="2">
        <v>0</v>
      </c>
      <c r="G1569" s="2">
        <v>0</v>
      </c>
      <c r="H1569" s="17">
        <v>0</v>
      </c>
    </row>
    <row r="1570" spans="1:8" ht="13.5" x14ac:dyDescent="0.25">
      <c r="A1570" s="12"/>
      <c r="B1570" s="11">
        <v>44292</v>
      </c>
      <c r="C1570" s="2">
        <v>45.58</v>
      </c>
      <c r="D1570" s="2">
        <v>31.687999999999999</v>
      </c>
      <c r="E1570" s="2">
        <v>0</v>
      </c>
      <c r="F1570" s="2">
        <v>0</v>
      </c>
      <c r="G1570" s="2">
        <v>0</v>
      </c>
      <c r="H1570" s="17">
        <v>0</v>
      </c>
    </row>
    <row r="1571" spans="1:8" ht="13.5" x14ac:dyDescent="0.25">
      <c r="A1571" s="12"/>
      <c r="B1571" s="11">
        <v>44293</v>
      </c>
      <c r="C1571" s="2">
        <v>45.58</v>
      </c>
      <c r="D1571" s="2">
        <v>31.687999999999999</v>
      </c>
      <c r="E1571" s="2">
        <v>0</v>
      </c>
      <c r="F1571" s="2">
        <v>0</v>
      </c>
      <c r="G1571" s="2">
        <v>0</v>
      </c>
      <c r="H1571" s="17">
        <v>0</v>
      </c>
    </row>
    <row r="1572" spans="1:8" ht="13.5" x14ac:dyDescent="0.25">
      <c r="A1572" s="12"/>
      <c r="B1572" s="11">
        <v>44294</v>
      </c>
      <c r="C1572" s="2">
        <v>45.58</v>
      </c>
      <c r="D1572" s="2">
        <v>31.687999999999999</v>
      </c>
      <c r="E1572" s="2">
        <v>0</v>
      </c>
      <c r="F1572" s="2">
        <v>0</v>
      </c>
      <c r="G1572" s="2">
        <v>0</v>
      </c>
      <c r="H1572" s="17">
        <v>0</v>
      </c>
    </row>
    <row r="1573" spans="1:8" ht="13.5" x14ac:dyDescent="0.25">
      <c r="A1573" s="12"/>
      <c r="B1573" s="11">
        <v>44298</v>
      </c>
      <c r="C1573" s="2">
        <v>45.58</v>
      </c>
      <c r="D1573" s="2">
        <v>31.687999999999999</v>
      </c>
      <c r="E1573" s="2">
        <v>0</v>
      </c>
      <c r="F1573" s="2">
        <v>0</v>
      </c>
      <c r="G1573" s="2">
        <v>0</v>
      </c>
      <c r="H1573" s="17">
        <v>0</v>
      </c>
    </row>
    <row r="1574" spans="1:8" ht="13.5" x14ac:dyDescent="0.25">
      <c r="A1574" s="12"/>
      <c r="B1574" s="11">
        <v>44299</v>
      </c>
      <c r="C1574" s="2">
        <v>45.58</v>
      </c>
      <c r="D1574" s="2">
        <v>31.687999999999999</v>
      </c>
      <c r="E1574" s="2">
        <v>0</v>
      </c>
      <c r="F1574" s="2">
        <v>0</v>
      </c>
      <c r="G1574" s="2">
        <v>0</v>
      </c>
      <c r="H1574" s="17">
        <v>0</v>
      </c>
    </row>
    <row r="1575" spans="1:8" ht="13.5" x14ac:dyDescent="0.25">
      <c r="A1575" s="12"/>
      <c r="B1575" s="11">
        <v>44300</v>
      </c>
      <c r="C1575" s="2">
        <v>45.58</v>
      </c>
      <c r="D1575" s="2">
        <v>31.687999999999999</v>
      </c>
      <c r="E1575" s="2">
        <v>0</v>
      </c>
      <c r="F1575" s="2">
        <v>0</v>
      </c>
      <c r="G1575" s="2">
        <v>0</v>
      </c>
      <c r="H1575" s="17">
        <v>0</v>
      </c>
    </row>
    <row r="1576" spans="1:8" ht="13.5" x14ac:dyDescent="0.25">
      <c r="A1576" s="12"/>
      <c r="B1576" s="11">
        <v>44301</v>
      </c>
      <c r="C1576" s="2">
        <v>41.58</v>
      </c>
      <c r="D1576" s="2">
        <v>31.687999999999999</v>
      </c>
      <c r="E1576" s="2">
        <v>0</v>
      </c>
      <c r="F1576" s="2">
        <v>0</v>
      </c>
      <c r="G1576" s="2">
        <v>0</v>
      </c>
      <c r="H1576" s="17">
        <v>0</v>
      </c>
    </row>
    <row r="1577" spans="1:8" ht="13.5" x14ac:dyDescent="0.25">
      <c r="A1577" s="12"/>
      <c r="B1577" s="11">
        <v>44302</v>
      </c>
      <c r="C1577" s="2">
        <v>41.58</v>
      </c>
      <c r="D1577" s="2">
        <v>31.687999999999999</v>
      </c>
      <c r="E1577" s="2">
        <v>0</v>
      </c>
      <c r="F1577" s="2">
        <v>0</v>
      </c>
      <c r="G1577" s="2">
        <v>0</v>
      </c>
      <c r="H1577" s="17">
        <v>0</v>
      </c>
    </row>
    <row r="1578" spans="1:8" ht="13.5" x14ac:dyDescent="0.25">
      <c r="A1578" s="12"/>
      <c r="B1578" s="11">
        <v>44305</v>
      </c>
      <c r="C1578" s="2">
        <v>41.58</v>
      </c>
      <c r="D1578" s="2">
        <v>31.687999999999999</v>
      </c>
      <c r="E1578" s="2">
        <v>31.687999999999995</v>
      </c>
      <c r="F1578" s="2">
        <v>8000</v>
      </c>
      <c r="G1578" s="2">
        <v>253503.99999999997</v>
      </c>
      <c r="H1578" s="17">
        <v>0</v>
      </c>
    </row>
    <row r="1579" spans="1:8" ht="13.5" x14ac:dyDescent="0.25">
      <c r="A1579" s="12"/>
      <c r="B1579" s="11">
        <v>44306</v>
      </c>
      <c r="C1579" s="2">
        <v>41.58</v>
      </c>
      <c r="D1579" s="2">
        <v>31.687999999999999</v>
      </c>
      <c r="E1579" s="2">
        <v>0</v>
      </c>
      <c r="F1579" s="2">
        <v>0</v>
      </c>
      <c r="G1579" s="2">
        <v>0</v>
      </c>
      <c r="H1579" s="17">
        <v>0</v>
      </c>
    </row>
    <row r="1580" spans="1:8" ht="13.5" x14ac:dyDescent="0.25">
      <c r="A1580" s="12"/>
      <c r="B1580" s="11">
        <v>44307</v>
      </c>
      <c r="C1580" s="2">
        <v>41.58</v>
      </c>
      <c r="D1580" s="2">
        <v>31.687999999999999</v>
      </c>
      <c r="E1580" s="2">
        <v>0</v>
      </c>
      <c r="F1580" s="2">
        <v>0</v>
      </c>
      <c r="G1580" s="2">
        <v>0</v>
      </c>
      <c r="H1580" s="17">
        <v>0</v>
      </c>
    </row>
    <row r="1581" spans="1:8" ht="13.5" x14ac:dyDescent="0.25">
      <c r="A1581" s="12"/>
      <c r="B1581" s="11">
        <v>44308</v>
      </c>
      <c r="C1581" s="2">
        <v>41.58</v>
      </c>
      <c r="D1581" s="2">
        <v>31.687999999999999</v>
      </c>
      <c r="E1581" s="2">
        <v>0</v>
      </c>
      <c r="F1581" s="2">
        <v>0</v>
      </c>
      <c r="G1581" s="2">
        <v>0</v>
      </c>
      <c r="H1581" s="17">
        <v>0</v>
      </c>
    </row>
    <row r="1582" spans="1:8" ht="13.5" x14ac:dyDescent="0.25">
      <c r="A1582" s="12"/>
      <c r="B1582" s="11">
        <v>44309</v>
      </c>
      <c r="C1582" s="2">
        <v>41.58</v>
      </c>
      <c r="D1582" s="2">
        <v>31.687999999999999</v>
      </c>
      <c r="E1582" s="2">
        <v>0</v>
      </c>
      <c r="F1582" s="2">
        <v>0</v>
      </c>
      <c r="G1582" s="2">
        <v>0</v>
      </c>
      <c r="H1582" s="17">
        <v>0</v>
      </c>
    </row>
    <row r="1583" spans="1:8" ht="13.5" x14ac:dyDescent="0.25">
      <c r="A1583" s="12"/>
      <c r="B1583" s="11">
        <v>44312</v>
      </c>
      <c r="C1583" s="2">
        <v>41.58</v>
      </c>
      <c r="D1583" s="2">
        <v>31.687999999999999</v>
      </c>
      <c r="E1583" s="2">
        <v>0</v>
      </c>
      <c r="F1583" s="2">
        <v>0</v>
      </c>
      <c r="G1583" s="2">
        <v>0</v>
      </c>
      <c r="H1583" s="17">
        <v>0</v>
      </c>
    </row>
    <row r="1584" spans="1:8" ht="13.5" x14ac:dyDescent="0.25">
      <c r="A1584" s="12"/>
      <c r="B1584" s="11">
        <v>44313</v>
      </c>
      <c r="C1584" s="2">
        <v>41.58</v>
      </c>
      <c r="D1584" s="2">
        <v>31.687999999999999</v>
      </c>
      <c r="E1584" s="2">
        <v>0</v>
      </c>
      <c r="F1584" s="2">
        <v>0</v>
      </c>
      <c r="G1584" s="2">
        <v>0</v>
      </c>
      <c r="H1584" s="17">
        <v>0</v>
      </c>
    </row>
    <row r="1585" spans="1:8" ht="13.5" x14ac:dyDescent="0.25">
      <c r="A1585" s="12"/>
      <c r="B1585" s="11">
        <v>44314</v>
      </c>
      <c r="C1585" s="2">
        <v>41.58</v>
      </c>
      <c r="D1585" s="2">
        <v>31.687999999999999</v>
      </c>
      <c r="E1585" s="2">
        <v>0</v>
      </c>
      <c r="F1585" s="2">
        <v>0</v>
      </c>
      <c r="G1585" s="2">
        <v>0</v>
      </c>
      <c r="H1585" s="17">
        <v>0</v>
      </c>
    </row>
    <row r="1586" spans="1:8" ht="13.5" x14ac:dyDescent="0.25">
      <c r="A1586" s="12"/>
      <c r="B1586" s="11">
        <v>44315</v>
      </c>
      <c r="C1586" s="2">
        <v>41.58</v>
      </c>
      <c r="D1586" s="2">
        <v>31.687999999999999</v>
      </c>
      <c r="E1586" s="2">
        <v>0</v>
      </c>
      <c r="F1586" s="2">
        <v>0</v>
      </c>
      <c r="G1586" s="2">
        <v>0</v>
      </c>
      <c r="H1586" s="17">
        <v>0</v>
      </c>
    </row>
    <row r="1587" spans="1:8" ht="13.5" x14ac:dyDescent="0.25">
      <c r="A1587" s="12"/>
      <c r="B1587" s="11">
        <v>44316</v>
      </c>
      <c r="C1587" s="2">
        <v>41.58</v>
      </c>
      <c r="D1587" s="2">
        <v>31.687999999999999</v>
      </c>
      <c r="E1587" s="2">
        <v>0</v>
      </c>
      <c r="F1587" s="2">
        <v>0</v>
      </c>
      <c r="G1587" s="2">
        <v>0</v>
      </c>
      <c r="H1587" s="17">
        <v>0</v>
      </c>
    </row>
    <row r="1588" spans="1:8" ht="13.5" x14ac:dyDescent="0.25">
      <c r="A1588" s="12"/>
      <c r="B1588" s="11">
        <v>44319</v>
      </c>
      <c r="C1588" s="2">
        <v>41</v>
      </c>
      <c r="D1588" s="2">
        <v>31.245999999999999</v>
      </c>
      <c r="E1588" s="2">
        <v>31.246000000000002</v>
      </c>
      <c r="F1588" s="2">
        <v>47</v>
      </c>
      <c r="G1588" s="2">
        <v>1468.5620000000001</v>
      </c>
      <c r="H1588" s="17">
        <v>-1.3948497854077259E-2</v>
      </c>
    </row>
    <row r="1589" spans="1:8" ht="13.5" x14ac:dyDescent="0.25">
      <c r="A1589" s="12"/>
      <c r="B1589" s="11">
        <v>44320</v>
      </c>
      <c r="C1589" s="2">
        <v>41</v>
      </c>
      <c r="D1589" s="2">
        <v>31.245999999999999</v>
      </c>
      <c r="E1589" s="2">
        <v>0</v>
      </c>
      <c r="F1589" s="2">
        <v>0</v>
      </c>
      <c r="G1589" s="2">
        <v>0</v>
      </c>
      <c r="H1589" s="17">
        <v>0</v>
      </c>
    </row>
    <row r="1590" spans="1:8" ht="13.5" x14ac:dyDescent="0.25">
      <c r="A1590" s="12"/>
      <c r="B1590" s="11">
        <v>44321</v>
      </c>
      <c r="C1590" s="2">
        <v>41</v>
      </c>
      <c r="D1590" s="2">
        <v>31.245999999999999</v>
      </c>
      <c r="E1590" s="2">
        <v>0</v>
      </c>
      <c r="F1590" s="2">
        <v>0</v>
      </c>
      <c r="G1590" s="2">
        <v>0</v>
      </c>
      <c r="H1590" s="17">
        <v>0</v>
      </c>
    </row>
    <row r="1591" spans="1:8" ht="13.5" x14ac:dyDescent="0.25">
      <c r="A1591" s="12"/>
      <c r="B1591" s="11">
        <v>44322</v>
      </c>
      <c r="C1591" s="2">
        <v>41</v>
      </c>
      <c r="D1591" s="2">
        <v>31.245999999999999</v>
      </c>
      <c r="E1591" s="2">
        <v>0</v>
      </c>
      <c r="F1591" s="2">
        <v>0</v>
      </c>
      <c r="G1591" s="2">
        <v>0</v>
      </c>
      <c r="H1591" s="17">
        <v>0</v>
      </c>
    </row>
    <row r="1592" spans="1:8" ht="13.5" x14ac:dyDescent="0.25">
      <c r="A1592" s="12"/>
      <c r="B1592" s="11">
        <v>44323</v>
      </c>
      <c r="C1592" s="2">
        <v>41</v>
      </c>
      <c r="D1592" s="2">
        <v>31.245999999999999</v>
      </c>
      <c r="E1592" s="2">
        <v>0</v>
      </c>
      <c r="F1592" s="2">
        <v>0</v>
      </c>
      <c r="G1592" s="2">
        <v>0</v>
      </c>
      <c r="H1592" s="17">
        <v>0</v>
      </c>
    </row>
    <row r="1593" spans="1:8" ht="13.5" x14ac:dyDescent="0.25">
      <c r="A1593" s="12"/>
      <c r="B1593" s="11">
        <v>44326</v>
      </c>
      <c r="C1593" s="2">
        <v>41</v>
      </c>
      <c r="D1593" s="2">
        <v>31.245999999999999</v>
      </c>
      <c r="E1593" s="2">
        <v>0</v>
      </c>
      <c r="F1593" s="2">
        <v>0</v>
      </c>
      <c r="G1593" s="2">
        <v>0</v>
      </c>
      <c r="H1593" s="17">
        <v>0</v>
      </c>
    </row>
    <row r="1594" spans="1:8" ht="13.5" x14ac:dyDescent="0.25">
      <c r="A1594" s="12"/>
      <c r="B1594" s="11">
        <v>44327</v>
      </c>
      <c r="C1594" s="2">
        <v>41</v>
      </c>
      <c r="D1594" s="2">
        <v>31.245999999999999</v>
      </c>
      <c r="E1594" s="2">
        <v>0</v>
      </c>
      <c r="F1594" s="2">
        <v>0</v>
      </c>
      <c r="G1594" s="2">
        <v>0</v>
      </c>
      <c r="H1594" s="17">
        <v>0</v>
      </c>
    </row>
    <row r="1595" spans="1:8" ht="13.5" x14ac:dyDescent="0.25">
      <c r="A1595" s="12"/>
      <c r="B1595" s="11">
        <v>44333</v>
      </c>
      <c r="C1595" s="2">
        <v>41</v>
      </c>
      <c r="D1595" s="2">
        <v>31.245999999999999</v>
      </c>
      <c r="E1595" s="2">
        <v>0</v>
      </c>
      <c r="F1595" s="2">
        <v>0</v>
      </c>
      <c r="G1595" s="2">
        <v>0</v>
      </c>
      <c r="H1595" s="17">
        <v>0</v>
      </c>
    </row>
    <row r="1596" spans="1:8" ht="13.5" x14ac:dyDescent="0.25">
      <c r="A1596" s="12"/>
      <c r="B1596" s="11">
        <v>44334</v>
      </c>
      <c r="C1596" s="2">
        <v>41</v>
      </c>
      <c r="D1596" s="2">
        <v>31.245999999999999</v>
      </c>
      <c r="E1596" s="2">
        <v>0</v>
      </c>
      <c r="F1596" s="2">
        <v>0</v>
      </c>
      <c r="G1596" s="2">
        <v>0</v>
      </c>
      <c r="H1596" s="17">
        <v>0</v>
      </c>
    </row>
    <row r="1597" spans="1:8" ht="13.5" x14ac:dyDescent="0.25">
      <c r="A1597" s="12"/>
      <c r="B1597" s="11">
        <v>44335</v>
      </c>
      <c r="C1597" s="2">
        <v>41</v>
      </c>
      <c r="D1597" s="2">
        <v>31.245999999999999</v>
      </c>
      <c r="E1597" s="2">
        <v>0</v>
      </c>
      <c r="F1597" s="2">
        <v>0</v>
      </c>
      <c r="G1597" s="2">
        <v>0</v>
      </c>
      <c r="H1597" s="17">
        <v>0</v>
      </c>
    </row>
    <row r="1598" spans="1:8" ht="13.5" x14ac:dyDescent="0.25">
      <c r="A1598" s="12"/>
      <c r="B1598" s="11">
        <v>44336</v>
      </c>
      <c r="C1598" s="2">
        <v>41</v>
      </c>
      <c r="D1598" s="2">
        <v>31.245999999999999</v>
      </c>
      <c r="E1598" s="2">
        <v>0</v>
      </c>
      <c r="F1598" s="2">
        <v>0</v>
      </c>
      <c r="G1598" s="2">
        <v>0</v>
      </c>
      <c r="H1598" s="17">
        <v>0</v>
      </c>
    </row>
    <row r="1599" spans="1:8" ht="13.5" x14ac:dyDescent="0.25">
      <c r="A1599" s="12"/>
      <c r="B1599" s="11">
        <v>44337</v>
      </c>
      <c r="C1599" s="2">
        <v>41</v>
      </c>
      <c r="D1599" s="2">
        <v>31.245999999999999</v>
      </c>
      <c r="E1599" s="2">
        <v>0</v>
      </c>
      <c r="F1599" s="2">
        <v>0</v>
      </c>
      <c r="G1599" s="2">
        <v>0</v>
      </c>
      <c r="H1599" s="17">
        <v>0</v>
      </c>
    </row>
    <row r="1600" spans="1:8" ht="13.5" x14ac:dyDescent="0.25">
      <c r="A1600" s="12"/>
      <c r="B1600" s="11">
        <v>44340</v>
      </c>
      <c r="C1600" s="2">
        <v>41</v>
      </c>
      <c r="D1600" s="2">
        <v>31.245999999999999</v>
      </c>
      <c r="E1600" s="2">
        <v>0</v>
      </c>
      <c r="F1600" s="2">
        <v>0</v>
      </c>
      <c r="G1600" s="2">
        <v>0</v>
      </c>
      <c r="H1600" s="17">
        <v>0</v>
      </c>
    </row>
    <row r="1601" spans="1:8" ht="13.5" x14ac:dyDescent="0.25">
      <c r="A1601" s="12"/>
      <c r="B1601" s="11">
        <v>44341</v>
      </c>
      <c r="C1601" s="2">
        <v>41</v>
      </c>
      <c r="D1601" s="2">
        <v>31.245999999999999</v>
      </c>
      <c r="E1601" s="2">
        <v>0</v>
      </c>
      <c r="F1601" s="2">
        <v>0</v>
      </c>
      <c r="G1601" s="2">
        <v>0</v>
      </c>
      <c r="H1601" s="17">
        <v>0</v>
      </c>
    </row>
    <row r="1602" spans="1:8" ht="13.5" x14ac:dyDescent="0.25">
      <c r="A1602" s="12"/>
      <c r="B1602" s="11">
        <v>44342</v>
      </c>
      <c r="C1602" s="2">
        <v>41</v>
      </c>
      <c r="D1602" s="2">
        <v>31.245999999999999</v>
      </c>
      <c r="E1602" s="2">
        <v>0</v>
      </c>
      <c r="F1602" s="2">
        <v>0</v>
      </c>
      <c r="G1602" s="2">
        <v>0</v>
      </c>
      <c r="H1602" s="17">
        <v>0</v>
      </c>
    </row>
    <row r="1603" spans="1:8" ht="13.5" x14ac:dyDescent="0.25">
      <c r="A1603" s="12"/>
      <c r="B1603" s="11">
        <v>44343</v>
      </c>
      <c r="C1603" s="2">
        <v>41</v>
      </c>
      <c r="D1603" s="2">
        <v>31.245999999999999</v>
      </c>
      <c r="E1603" s="2">
        <v>0</v>
      </c>
      <c r="F1603" s="2">
        <v>0</v>
      </c>
      <c r="G1603" s="2">
        <v>0</v>
      </c>
      <c r="H1603" s="17">
        <v>0</v>
      </c>
    </row>
    <row r="1604" spans="1:8" ht="13.5" x14ac:dyDescent="0.25">
      <c r="A1604" s="12"/>
      <c r="B1604" s="11">
        <v>44344</v>
      </c>
      <c r="C1604" s="2">
        <v>41</v>
      </c>
      <c r="D1604" s="2">
        <v>31.245999999999999</v>
      </c>
      <c r="E1604" s="2">
        <v>0</v>
      </c>
      <c r="F1604" s="2">
        <v>0</v>
      </c>
      <c r="G1604" s="2">
        <v>0</v>
      </c>
      <c r="H1604" s="17">
        <v>0</v>
      </c>
    </row>
    <row r="1605" spans="1:8" ht="13.5" x14ac:dyDescent="0.25">
      <c r="A1605" s="12"/>
      <c r="B1605" s="11">
        <v>44347</v>
      </c>
      <c r="C1605" s="2">
        <v>41</v>
      </c>
      <c r="D1605" s="2">
        <v>31.245999999999999</v>
      </c>
      <c r="E1605" s="2">
        <v>0</v>
      </c>
      <c r="F1605" s="2">
        <v>0</v>
      </c>
      <c r="G1605" s="2">
        <v>0</v>
      </c>
      <c r="H1605" s="17">
        <v>0</v>
      </c>
    </row>
    <row r="1606" spans="1:8" ht="13.5" x14ac:dyDescent="0.25">
      <c r="A1606" s="12"/>
      <c r="B1606" s="11">
        <v>44348</v>
      </c>
      <c r="C1606" s="2">
        <v>41</v>
      </c>
      <c r="D1606" s="2">
        <v>31.245999999999999</v>
      </c>
      <c r="E1606" s="2">
        <v>0</v>
      </c>
      <c r="F1606" s="2">
        <v>0</v>
      </c>
      <c r="G1606" s="2">
        <v>0</v>
      </c>
      <c r="H1606" s="17">
        <v>0</v>
      </c>
    </row>
    <row r="1607" spans="1:8" ht="13.5" x14ac:dyDescent="0.25">
      <c r="A1607" s="12"/>
      <c r="B1607" s="11">
        <v>44349</v>
      </c>
      <c r="C1607" s="2">
        <v>41</v>
      </c>
      <c r="D1607" s="2">
        <v>31.245999999999999</v>
      </c>
      <c r="E1607" s="2">
        <v>0</v>
      </c>
      <c r="F1607" s="2">
        <v>0</v>
      </c>
      <c r="G1607" s="2">
        <v>0</v>
      </c>
      <c r="H1607" s="17">
        <v>0</v>
      </c>
    </row>
    <row r="1608" spans="1:8" ht="13.5" x14ac:dyDescent="0.25">
      <c r="A1608" s="12"/>
      <c r="B1608" s="11">
        <v>44350</v>
      </c>
      <c r="C1608" s="2">
        <v>41</v>
      </c>
      <c r="D1608" s="2">
        <v>31.245999999999999</v>
      </c>
      <c r="E1608" s="2">
        <v>0</v>
      </c>
      <c r="F1608" s="2">
        <v>0</v>
      </c>
      <c r="G1608" s="2">
        <v>0</v>
      </c>
      <c r="H1608" s="17">
        <v>0</v>
      </c>
    </row>
    <row r="1609" spans="1:8" ht="13.5" x14ac:dyDescent="0.25">
      <c r="A1609" s="12"/>
      <c r="B1609" s="11">
        <v>44351</v>
      </c>
      <c r="C1609" s="2">
        <v>41</v>
      </c>
      <c r="D1609" s="2">
        <v>31.245999999999999</v>
      </c>
      <c r="E1609" s="2">
        <v>0</v>
      </c>
      <c r="F1609" s="2">
        <v>0</v>
      </c>
      <c r="G1609" s="2">
        <v>0</v>
      </c>
      <c r="H1609" s="17">
        <v>0</v>
      </c>
    </row>
    <row r="1610" spans="1:8" ht="13.5" x14ac:dyDescent="0.25">
      <c r="A1610" s="12"/>
      <c r="B1610" s="11">
        <v>44354</v>
      </c>
      <c r="C1610" s="2">
        <v>41</v>
      </c>
      <c r="D1610" s="2">
        <v>31.245999999999999</v>
      </c>
      <c r="E1610" s="2">
        <v>0</v>
      </c>
      <c r="F1610" s="2">
        <v>0</v>
      </c>
      <c r="G1610" s="2">
        <v>0</v>
      </c>
      <c r="H1610" s="17">
        <v>0</v>
      </c>
    </row>
    <row r="1611" spans="1:8" ht="13.5" x14ac:dyDescent="0.25">
      <c r="A1611" s="12"/>
      <c r="B1611" s="11">
        <v>44355</v>
      </c>
      <c r="C1611" s="2">
        <v>41</v>
      </c>
      <c r="D1611" s="2">
        <v>31.245999999999999</v>
      </c>
      <c r="E1611" s="2">
        <v>0</v>
      </c>
      <c r="F1611" s="2">
        <v>0</v>
      </c>
      <c r="G1611" s="2">
        <v>0</v>
      </c>
      <c r="H1611" s="17">
        <v>0</v>
      </c>
    </row>
    <row r="1612" spans="1:8" ht="13.5" x14ac:dyDescent="0.25">
      <c r="A1612" s="12"/>
      <c r="B1612" s="11">
        <v>44356</v>
      </c>
      <c r="C1612" s="2">
        <v>41</v>
      </c>
      <c r="D1612" s="2">
        <v>31.245999999999999</v>
      </c>
      <c r="E1612" s="2">
        <v>0</v>
      </c>
      <c r="F1612" s="2">
        <v>0</v>
      </c>
      <c r="G1612" s="2">
        <v>0</v>
      </c>
      <c r="H1612" s="17">
        <v>0</v>
      </c>
    </row>
    <row r="1613" spans="1:8" ht="13.5" x14ac:dyDescent="0.25">
      <c r="A1613" s="12"/>
      <c r="B1613" s="11">
        <v>44357</v>
      </c>
      <c r="C1613" s="2">
        <v>41</v>
      </c>
      <c r="D1613" s="2">
        <v>31.245999999999999</v>
      </c>
      <c r="E1613" s="2">
        <v>0</v>
      </c>
      <c r="F1613" s="2">
        <v>0</v>
      </c>
      <c r="G1613" s="2">
        <v>0</v>
      </c>
      <c r="H1613" s="17">
        <v>0</v>
      </c>
    </row>
    <row r="1614" spans="1:8" ht="13.5" x14ac:dyDescent="0.25">
      <c r="A1614" s="12"/>
      <c r="B1614" s="11">
        <v>44358</v>
      </c>
      <c r="C1614" s="2">
        <v>41</v>
      </c>
      <c r="D1614" s="2">
        <v>31.245999999999999</v>
      </c>
      <c r="E1614" s="2">
        <v>0</v>
      </c>
      <c r="F1614" s="2">
        <v>0</v>
      </c>
      <c r="G1614" s="2">
        <v>0</v>
      </c>
      <c r="H1614" s="17">
        <v>0</v>
      </c>
    </row>
    <row r="1615" spans="1:8" ht="13.5" x14ac:dyDescent="0.25">
      <c r="A1615" s="12"/>
      <c r="B1615" s="11">
        <v>44361</v>
      </c>
      <c r="C1615" s="2">
        <v>41</v>
      </c>
      <c r="D1615" s="2">
        <v>31.245999999999999</v>
      </c>
      <c r="E1615" s="2">
        <v>0</v>
      </c>
      <c r="F1615" s="2">
        <v>0</v>
      </c>
      <c r="G1615" s="2">
        <v>0</v>
      </c>
      <c r="H1615" s="17">
        <v>0</v>
      </c>
    </row>
    <row r="1616" spans="1:8" ht="13.5" x14ac:dyDescent="0.25">
      <c r="A1616" s="12"/>
      <c r="B1616" s="11">
        <v>44362</v>
      </c>
      <c r="C1616" s="2">
        <v>41</v>
      </c>
      <c r="D1616" s="2">
        <v>31.245999999999999</v>
      </c>
      <c r="E1616" s="2">
        <v>0</v>
      </c>
      <c r="F1616" s="2">
        <v>0</v>
      </c>
      <c r="G1616" s="2">
        <v>0</v>
      </c>
      <c r="H1616" s="17">
        <v>0</v>
      </c>
    </row>
    <row r="1617" spans="1:8" ht="13.5" x14ac:dyDescent="0.25">
      <c r="A1617" s="12"/>
      <c r="B1617" s="11">
        <v>44363</v>
      </c>
      <c r="C1617" s="2">
        <v>41</v>
      </c>
      <c r="D1617" s="2">
        <v>31.245999999999999</v>
      </c>
      <c r="E1617" s="2">
        <v>0</v>
      </c>
      <c r="F1617" s="2">
        <v>0</v>
      </c>
      <c r="G1617" s="2">
        <v>0</v>
      </c>
      <c r="H1617" s="17">
        <v>0</v>
      </c>
    </row>
    <row r="1618" spans="1:8" ht="13.5" x14ac:dyDescent="0.25">
      <c r="A1618" s="12"/>
      <c r="B1618" s="11">
        <v>44364</v>
      </c>
      <c r="C1618" s="2">
        <v>41</v>
      </c>
      <c r="D1618" s="2">
        <v>31.245999999999999</v>
      </c>
      <c r="E1618" s="2">
        <v>0</v>
      </c>
      <c r="F1618" s="2">
        <v>0</v>
      </c>
      <c r="G1618" s="2">
        <v>0</v>
      </c>
      <c r="H1618" s="17">
        <v>0</v>
      </c>
    </row>
    <row r="1619" spans="1:8" ht="13.5" x14ac:dyDescent="0.25">
      <c r="A1619" s="12"/>
      <c r="B1619" s="11">
        <v>44365</v>
      </c>
      <c r="C1619" s="2">
        <v>42.23</v>
      </c>
      <c r="D1619" s="2">
        <v>32.183</v>
      </c>
      <c r="E1619" s="2">
        <v>0</v>
      </c>
      <c r="F1619" s="2">
        <v>0</v>
      </c>
      <c r="G1619" s="2">
        <v>0</v>
      </c>
      <c r="H1619" s="17">
        <v>2.9987838443320782E-2</v>
      </c>
    </row>
    <row r="1620" spans="1:8" ht="13.5" x14ac:dyDescent="0.25">
      <c r="A1620" s="12"/>
      <c r="B1620" s="11">
        <v>44368</v>
      </c>
      <c r="C1620" s="2">
        <v>42.23</v>
      </c>
      <c r="D1620" s="2">
        <v>32.183</v>
      </c>
      <c r="E1620" s="2">
        <v>32.183</v>
      </c>
      <c r="F1620" s="2">
        <v>12</v>
      </c>
      <c r="G1620" s="2">
        <v>386.19600000000003</v>
      </c>
      <c r="H1620" s="17">
        <v>0</v>
      </c>
    </row>
    <row r="1621" spans="1:8" ht="13.5" x14ac:dyDescent="0.25">
      <c r="A1621" s="12"/>
      <c r="B1621" s="11">
        <v>44369</v>
      </c>
      <c r="C1621" s="2">
        <v>42.24</v>
      </c>
      <c r="D1621" s="2">
        <v>32.191000000000003</v>
      </c>
      <c r="E1621" s="2">
        <v>32.191000000000003</v>
      </c>
      <c r="F1621" s="2">
        <v>2443</v>
      </c>
      <c r="G1621" s="2">
        <v>78642.613000000012</v>
      </c>
      <c r="H1621" s="17">
        <v>2.4857844203469759E-4</v>
      </c>
    </row>
    <row r="1622" spans="1:8" ht="13.5" x14ac:dyDescent="0.25">
      <c r="A1622" s="12"/>
      <c r="B1622" s="11">
        <v>44370</v>
      </c>
      <c r="C1622" s="2">
        <v>42.24</v>
      </c>
      <c r="D1622" s="2">
        <v>32.191000000000003</v>
      </c>
      <c r="E1622" s="2">
        <v>0</v>
      </c>
      <c r="F1622" s="2">
        <v>0</v>
      </c>
      <c r="G1622" s="2">
        <v>0</v>
      </c>
      <c r="H1622" s="17">
        <v>0</v>
      </c>
    </row>
    <row r="1623" spans="1:8" ht="13.5" x14ac:dyDescent="0.25">
      <c r="A1623" s="12"/>
      <c r="B1623" s="11">
        <v>44371</v>
      </c>
      <c r="C1623" s="2">
        <v>42.24</v>
      </c>
      <c r="D1623" s="2">
        <v>32.191000000000003</v>
      </c>
      <c r="E1623" s="2">
        <v>32.191000000000003</v>
      </c>
      <c r="F1623" s="2">
        <v>75</v>
      </c>
      <c r="G1623" s="2">
        <v>2414.3250000000003</v>
      </c>
      <c r="H1623" s="17">
        <v>0</v>
      </c>
    </row>
    <row r="1624" spans="1:8" ht="13.5" x14ac:dyDescent="0.25">
      <c r="A1624" s="12"/>
      <c r="B1624" s="11">
        <v>44372</v>
      </c>
      <c r="C1624" s="2">
        <v>42.24</v>
      </c>
      <c r="D1624" s="2">
        <v>32.191000000000003</v>
      </c>
      <c r="E1624" s="2">
        <v>0</v>
      </c>
      <c r="F1624" s="2">
        <v>0</v>
      </c>
      <c r="G1624" s="2">
        <v>0</v>
      </c>
      <c r="H1624" s="17">
        <v>0</v>
      </c>
    </row>
    <row r="1625" spans="1:8" ht="13.5" x14ac:dyDescent="0.25">
      <c r="A1625" s="12"/>
      <c r="B1625" s="11">
        <v>44375</v>
      </c>
      <c r="C1625" s="2">
        <v>42.24</v>
      </c>
      <c r="D1625" s="2">
        <v>32.191000000000003</v>
      </c>
      <c r="E1625" s="2">
        <v>0</v>
      </c>
      <c r="F1625" s="2">
        <v>0</v>
      </c>
      <c r="G1625" s="2">
        <v>0</v>
      </c>
      <c r="H1625" s="17">
        <v>0</v>
      </c>
    </row>
    <row r="1626" spans="1:8" ht="13.5" x14ac:dyDescent="0.25">
      <c r="A1626" s="12"/>
      <c r="B1626" s="11">
        <v>44376</v>
      </c>
      <c r="C1626" s="2">
        <v>42.24</v>
      </c>
      <c r="D1626" s="2">
        <v>32.191000000000003</v>
      </c>
      <c r="E1626" s="2">
        <v>0</v>
      </c>
      <c r="F1626" s="2">
        <v>0</v>
      </c>
      <c r="G1626" s="2">
        <v>0</v>
      </c>
      <c r="H1626" s="17">
        <v>0</v>
      </c>
    </row>
    <row r="1627" spans="1:8" ht="13.5" x14ac:dyDescent="0.25">
      <c r="A1627" s="12"/>
      <c r="B1627" s="11">
        <v>44377</v>
      </c>
      <c r="C1627" s="2">
        <v>42.24</v>
      </c>
      <c r="D1627" s="2">
        <v>32.191000000000003</v>
      </c>
      <c r="E1627" s="2">
        <v>0</v>
      </c>
      <c r="F1627" s="2">
        <v>0</v>
      </c>
      <c r="G1627" s="2">
        <v>0</v>
      </c>
      <c r="H1627" s="17">
        <v>0</v>
      </c>
    </row>
    <row r="1628" spans="1:8" ht="13.5" x14ac:dyDescent="0.25">
      <c r="A1628" s="12"/>
      <c r="B1628" s="11">
        <v>44378</v>
      </c>
      <c r="C1628" s="2">
        <v>42.24</v>
      </c>
      <c r="D1628" s="2">
        <v>32.191000000000003</v>
      </c>
      <c r="E1628" s="2">
        <v>0</v>
      </c>
      <c r="F1628" s="2">
        <v>0</v>
      </c>
      <c r="G1628" s="2">
        <v>0</v>
      </c>
      <c r="H1628" s="17">
        <v>0</v>
      </c>
    </row>
    <row r="1629" spans="1:8" ht="13.5" x14ac:dyDescent="0.25">
      <c r="A1629" s="12"/>
      <c r="B1629" s="11">
        <v>44379</v>
      </c>
      <c r="C1629" s="2">
        <v>42.24</v>
      </c>
      <c r="D1629" s="2">
        <v>32.191000000000003</v>
      </c>
      <c r="E1629" s="2">
        <v>0</v>
      </c>
      <c r="F1629" s="2">
        <v>0</v>
      </c>
      <c r="G1629" s="2">
        <v>0</v>
      </c>
      <c r="H1629" s="17">
        <v>0</v>
      </c>
    </row>
    <row r="1630" spans="1:8" ht="13.5" x14ac:dyDescent="0.25">
      <c r="A1630" s="12"/>
      <c r="B1630" s="11">
        <v>44382</v>
      </c>
      <c r="C1630" s="2">
        <v>42.24</v>
      </c>
      <c r="D1630" s="2">
        <v>32.191000000000003</v>
      </c>
      <c r="E1630" s="2">
        <v>0</v>
      </c>
      <c r="F1630" s="2">
        <v>0</v>
      </c>
      <c r="G1630" s="2">
        <v>0</v>
      </c>
      <c r="H1630" s="17">
        <v>0</v>
      </c>
    </row>
    <row r="1631" spans="1:8" ht="13.5" x14ac:dyDescent="0.25">
      <c r="A1631" s="12"/>
      <c r="B1631" s="11">
        <v>44383</v>
      </c>
      <c r="C1631" s="2">
        <v>42.24</v>
      </c>
      <c r="D1631" s="2">
        <v>32.191000000000003</v>
      </c>
      <c r="E1631" s="2">
        <v>0</v>
      </c>
      <c r="F1631" s="2">
        <v>0</v>
      </c>
      <c r="G1631" s="2">
        <v>0</v>
      </c>
      <c r="H1631" s="17">
        <v>0</v>
      </c>
    </row>
    <row r="1632" spans="1:8" ht="13.5" x14ac:dyDescent="0.25">
      <c r="A1632" s="12"/>
      <c r="B1632" s="11">
        <v>44384</v>
      </c>
      <c r="C1632" s="2">
        <v>42.24</v>
      </c>
      <c r="D1632" s="2">
        <v>32.191000000000003</v>
      </c>
      <c r="E1632" s="2">
        <v>0</v>
      </c>
      <c r="F1632" s="2">
        <v>0</v>
      </c>
      <c r="G1632" s="2">
        <v>0</v>
      </c>
      <c r="H1632" s="17">
        <v>0</v>
      </c>
    </row>
    <row r="1633" spans="1:8" ht="13.5" x14ac:dyDescent="0.25">
      <c r="A1633" s="12"/>
      <c r="B1633" s="11">
        <v>44385</v>
      </c>
      <c r="C1633" s="2">
        <v>42.24</v>
      </c>
      <c r="D1633" s="2">
        <v>32.191000000000003</v>
      </c>
      <c r="E1633" s="2">
        <v>0</v>
      </c>
      <c r="F1633" s="2">
        <v>0</v>
      </c>
      <c r="G1633" s="2">
        <v>0</v>
      </c>
      <c r="H1633" s="17">
        <v>0</v>
      </c>
    </row>
    <row r="1634" spans="1:8" ht="13.5" x14ac:dyDescent="0.25">
      <c r="A1634" s="12"/>
      <c r="B1634" s="11">
        <v>44386</v>
      </c>
      <c r="C1634" s="2">
        <v>42.24</v>
      </c>
      <c r="D1634" s="2">
        <v>32.191000000000003</v>
      </c>
      <c r="E1634" s="2">
        <v>0</v>
      </c>
      <c r="F1634" s="2">
        <v>0</v>
      </c>
      <c r="G1634" s="2">
        <v>0</v>
      </c>
      <c r="H1634" s="17">
        <v>0</v>
      </c>
    </row>
    <row r="1635" spans="1:8" ht="13.5" x14ac:dyDescent="0.25">
      <c r="A1635" s="12"/>
      <c r="B1635" s="11">
        <v>44389</v>
      </c>
      <c r="C1635" s="2">
        <v>42.24</v>
      </c>
      <c r="D1635" s="2">
        <v>32.191000000000003</v>
      </c>
      <c r="E1635" s="2">
        <v>0</v>
      </c>
      <c r="F1635" s="2">
        <v>0</v>
      </c>
      <c r="G1635" s="2">
        <v>0</v>
      </c>
      <c r="H1635" s="17">
        <v>0</v>
      </c>
    </row>
    <row r="1636" spans="1:8" ht="13.5" x14ac:dyDescent="0.25">
      <c r="A1636" s="12"/>
      <c r="B1636" s="11">
        <v>44390</v>
      </c>
      <c r="C1636" s="2">
        <v>42.24</v>
      </c>
      <c r="D1636" s="2">
        <v>32.191000000000003</v>
      </c>
      <c r="E1636" s="2">
        <v>0</v>
      </c>
      <c r="F1636" s="2">
        <v>0</v>
      </c>
      <c r="G1636" s="2">
        <v>0</v>
      </c>
      <c r="H1636" s="17">
        <v>0</v>
      </c>
    </row>
    <row r="1637" spans="1:8" ht="13.5" x14ac:dyDescent="0.25">
      <c r="A1637" s="12"/>
      <c r="B1637" s="11">
        <v>44391</v>
      </c>
      <c r="C1637" s="2">
        <v>42.24</v>
      </c>
      <c r="D1637" s="2">
        <v>32.191000000000003</v>
      </c>
      <c r="E1637" s="2">
        <v>0</v>
      </c>
      <c r="F1637" s="2">
        <v>0</v>
      </c>
      <c r="G1637" s="2">
        <v>0</v>
      </c>
      <c r="H1637" s="17">
        <v>0</v>
      </c>
    </row>
    <row r="1638" spans="1:8" ht="13.5" x14ac:dyDescent="0.25">
      <c r="A1638" s="12"/>
      <c r="B1638" s="11">
        <v>44392</v>
      </c>
      <c r="C1638" s="2">
        <v>42.24</v>
      </c>
      <c r="D1638" s="2">
        <v>32.191000000000003</v>
      </c>
      <c r="E1638" s="2">
        <v>0</v>
      </c>
      <c r="F1638" s="2">
        <v>0</v>
      </c>
      <c r="G1638" s="2">
        <v>0</v>
      </c>
      <c r="H1638" s="17">
        <v>0</v>
      </c>
    </row>
    <row r="1639" spans="1:8" ht="13.5" x14ac:dyDescent="0.25">
      <c r="A1639" s="12"/>
      <c r="B1639" s="11">
        <v>44393</v>
      </c>
      <c r="C1639" s="2">
        <v>42.24</v>
      </c>
      <c r="D1639" s="2">
        <v>32.191000000000003</v>
      </c>
      <c r="E1639" s="2">
        <v>0</v>
      </c>
      <c r="F1639" s="2">
        <v>0</v>
      </c>
      <c r="G1639" s="2">
        <v>0</v>
      </c>
      <c r="H1639" s="17">
        <v>0</v>
      </c>
    </row>
    <row r="1640" spans="1:8" ht="13.5" x14ac:dyDescent="0.25">
      <c r="A1640" s="12"/>
      <c r="B1640" s="11">
        <v>44396</v>
      </c>
      <c r="C1640" s="2">
        <v>42.24</v>
      </c>
      <c r="D1640" s="2">
        <v>32.191000000000003</v>
      </c>
      <c r="E1640" s="2">
        <v>0</v>
      </c>
      <c r="F1640" s="2">
        <v>0</v>
      </c>
      <c r="G1640" s="2">
        <v>0</v>
      </c>
      <c r="H1640" s="17">
        <v>0</v>
      </c>
    </row>
    <row r="1641" spans="1:8" ht="13.5" x14ac:dyDescent="0.25">
      <c r="A1641" s="12"/>
      <c r="B1641" s="11">
        <v>44399</v>
      </c>
      <c r="C1641" s="2">
        <v>42.24</v>
      </c>
      <c r="D1641" s="2">
        <v>32.191000000000003</v>
      </c>
      <c r="E1641" s="2">
        <v>0</v>
      </c>
      <c r="F1641" s="2">
        <v>0</v>
      </c>
      <c r="G1641" s="2">
        <v>0</v>
      </c>
      <c r="H1641" s="17">
        <v>0</v>
      </c>
    </row>
    <row r="1642" spans="1:8" ht="13.5" x14ac:dyDescent="0.25">
      <c r="A1642" s="12"/>
      <c r="B1642" s="11">
        <v>44400</v>
      </c>
      <c r="C1642" s="2">
        <v>42.24</v>
      </c>
      <c r="D1642" s="2">
        <v>32.191000000000003</v>
      </c>
      <c r="E1642" s="2">
        <v>0</v>
      </c>
      <c r="F1642" s="2">
        <v>0</v>
      </c>
      <c r="G1642" s="2">
        <v>0</v>
      </c>
      <c r="H1642" s="17">
        <v>0</v>
      </c>
    </row>
    <row r="1643" spans="1:8" ht="13.5" x14ac:dyDescent="0.25">
      <c r="A1643" s="12"/>
      <c r="B1643" s="11">
        <v>44403</v>
      </c>
      <c r="C1643" s="2">
        <v>42.24</v>
      </c>
      <c r="D1643" s="2">
        <v>32.191000000000003</v>
      </c>
      <c r="E1643" s="2">
        <v>0</v>
      </c>
      <c r="F1643" s="2">
        <v>0</v>
      </c>
      <c r="G1643" s="2">
        <v>0</v>
      </c>
      <c r="H1643" s="17">
        <v>0</v>
      </c>
    </row>
    <row r="1644" spans="1:8" ht="13.5" x14ac:dyDescent="0.25">
      <c r="A1644" s="12"/>
      <c r="B1644" s="11">
        <v>44404</v>
      </c>
      <c r="C1644" s="2">
        <v>42.24</v>
      </c>
      <c r="D1644" s="2">
        <v>32.191000000000003</v>
      </c>
      <c r="E1644" s="2">
        <v>0</v>
      </c>
      <c r="F1644" s="2">
        <v>0</v>
      </c>
      <c r="G1644" s="2">
        <v>0</v>
      </c>
      <c r="H1644" s="17">
        <v>0</v>
      </c>
    </row>
    <row r="1645" spans="1:8" ht="13.5" x14ac:dyDescent="0.25">
      <c r="A1645" s="12"/>
      <c r="B1645" s="11">
        <v>44405</v>
      </c>
      <c r="C1645" s="2">
        <v>42.24</v>
      </c>
      <c r="D1645" s="2">
        <v>32.191000000000003</v>
      </c>
      <c r="E1645" s="2">
        <v>0</v>
      </c>
      <c r="F1645" s="2">
        <v>0</v>
      </c>
      <c r="G1645" s="2">
        <v>0</v>
      </c>
      <c r="H1645" s="17">
        <v>0</v>
      </c>
    </row>
    <row r="1646" spans="1:8" ht="13.5" x14ac:dyDescent="0.25">
      <c r="A1646" s="12"/>
      <c r="B1646" s="11">
        <v>44406</v>
      </c>
      <c r="C1646" s="2">
        <v>42.24</v>
      </c>
      <c r="D1646" s="2">
        <v>32.191000000000003</v>
      </c>
      <c r="E1646" s="2">
        <v>0</v>
      </c>
      <c r="F1646" s="2">
        <v>0</v>
      </c>
      <c r="G1646" s="2">
        <v>0</v>
      </c>
      <c r="H1646" s="17">
        <v>0</v>
      </c>
    </row>
    <row r="1647" spans="1:8" ht="13.5" x14ac:dyDescent="0.25">
      <c r="A1647" s="12"/>
      <c r="B1647" s="11">
        <v>44407</v>
      </c>
      <c r="C1647" s="2">
        <v>42.24</v>
      </c>
      <c r="D1647" s="2">
        <v>32.191000000000003</v>
      </c>
      <c r="E1647" s="2">
        <v>0</v>
      </c>
      <c r="F1647" s="2">
        <v>0</v>
      </c>
      <c r="G1647" s="2">
        <v>0</v>
      </c>
      <c r="H1647" s="17">
        <v>0</v>
      </c>
    </row>
    <row r="1648" spans="1:8" ht="13.5" x14ac:dyDescent="0.25">
      <c r="A1648" s="12"/>
      <c r="B1648" s="11">
        <v>44410</v>
      </c>
      <c r="C1648" s="2">
        <v>42.24</v>
      </c>
      <c r="D1648" s="2">
        <v>32.191000000000003</v>
      </c>
      <c r="E1648" s="2">
        <v>0</v>
      </c>
      <c r="F1648" s="2">
        <v>0</v>
      </c>
      <c r="G1648" s="2">
        <v>0</v>
      </c>
      <c r="H1648" s="17">
        <v>0</v>
      </c>
    </row>
    <row r="1649" spans="1:8" ht="13.5" x14ac:dyDescent="0.25">
      <c r="A1649" s="12"/>
      <c r="B1649" s="11">
        <v>44411</v>
      </c>
      <c r="C1649" s="2">
        <v>42.24</v>
      </c>
      <c r="D1649" s="2">
        <v>32.191000000000003</v>
      </c>
      <c r="E1649" s="2">
        <v>0</v>
      </c>
      <c r="F1649" s="2">
        <v>0</v>
      </c>
      <c r="G1649" s="2">
        <v>0</v>
      </c>
      <c r="H1649" s="17">
        <v>0</v>
      </c>
    </row>
    <row r="1650" spans="1:8" ht="13.5" x14ac:dyDescent="0.25">
      <c r="A1650" s="12"/>
      <c r="B1650" s="11">
        <v>44412</v>
      </c>
      <c r="C1650" s="2">
        <v>42.24</v>
      </c>
      <c r="D1650" s="2">
        <v>32.191000000000003</v>
      </c>
      <c r="E1650" s="2">
        <v>0</v>
      </c>
      <c r="F1650" s="2">
        <v>0</v>
      </c>
      <c r="G1650" s="2">
        <v>0</v>
      </c>
      <c r="H1650" s="17">
        <v>0</v>
      </c>
    </row>
    <row r="1651" spans="1:8" ht="13.5" x14ac:dyDescent="0.25">
      <c r="A1651" s="12"/>
      <c r="B1651" s="11">
        <v>44413</v>
      </c>
      <c r="C1651" s="2">
        <v>42.24</v>
      </c>
      <c r="D1651" s="2">
        <v>32.191000000000003</v>
      </c>
      <c r="E1651" s="2">
        <v>0</v>
      </c>
      <c r="F1651" s="2">
        <v>0</v>
      </c>
      <c r="G1651" s="2">
        <v>0</v>
      </c>
      <c r="H1651" s="17">
        <v>0</v>
      </c>
    </row>
    <row r="1652" spans="1:8" ht="13.5" x14ac:dyDescent="0.25">
      <c r="A1652" s="12"/>
      <c r="B1652" s="11">
        <v>44414</v>
      </c>
      <c r="C1652" s="2">
        <v>42.24</v>
      </c>
      <c r="D1652" s="2">
        <v>32.191000000000003</v>
      </c>
      <c r="E1652" s="2">
        <v>0</v>
      </c>
      <c r="F1652" s="2">
        <v>0</v>
      </c>
      <c r="G1652" s="2">
        <v>0</v>
      </c>
      <c r="H1652" s="17">
        <v>0</v>
      </c>
    </row>
    <row r="1653" spans="1:8" ht="13.5" x14ac:dyDescent="0.25">
      <c r="A1653" s="12"/>
      <c r="B1653" s="11">
        <v>44417</v>
      </c>
      <c r="C1653" s="2">
        <v>42.24</v>
      </c>
      <c r="D1653" s="2">
        <v>32.191000000000003</v>
      </c>
      <c r="E1653" s="2">
        <v>0</v>
      </c>
      <c r="F1653" s="2">
        <v>0</v>
      </c>
      <c r="G1653" s="2">
        <v>0</v>
      </c>
      <c r="H1653" s="17">
        <v>0</v>
      </c>
    </row>
    <row r="1654" spans="1:8" ht="13.5" x14ac:dyDescent="0.25">
      <c r="A1654" s="12"/>
      <c r="B1654" s="11">
        <v>44419</v>
      </c>
      <c r="C1654" s="2">
        <v>42.24</v>
      </c>
      <c r="D1654" s="2">
        <v>32.191000000000003</v>
      </c>
      <c r="E1654" s="2">
        <v>0</v>
      </c>
      <c r="F1654" s="2">
        <v>0</v>
      </c>
      <c r="G1654" s="2">
        <v>0</v>
      </c>
      <c r="H1654" s="17">
        <v>0</v>
      </c>
    </row>
    <row r="1655" spans="1:8" ht="13.5" x14ac:dyDescent="0.25">
      <c r="A1655" s="12"/>
      <c r="B1655" s="11">
        <v>44420</v>
      </c>
      <c r="C1655" s="2">
        <v>42.24</v>
      </c>
      <c r="D1655" s="2">
        <v>32.191000000000003</v>
      </c>
      <c r="E1655" s="2">
        <v>0</v>
      </c>
      <c r="F1655" s="2">
        <v>0</v>
      </c>
      <c r="G1655" s="2">
        <v>0</v>
      </c>
      <c r="H1655" s="17">
        <v>0</v>
      </c>
    </row>
    <row r="1656" spans="1:8" ht="13.5" x14ac:dyDescent="0.25">
      <c r="A1656" s="12"/>
      <c r="B1656" s="11">
        <v>44424</v>
      </c>
      <c r="C1656" s="2">
        <v>42.24</v>
      </c>
      <c r="D1656" s="2">
        <v>32.191000000000003</v>
      </c>
      <c r="E1656" s="2">
        <v>0</v>
      </c>
      <c r="F1656" s="2">
        <v>0</v>
      </c>
      <c r="G1656" s="2">
        <v>0</v>
      </c>
      <c r="H1656" s="17">
        <v>0</v>
      </c>
    </row>
    <row r="1657" spans="1:8" ht="13.5" x14ac:dyDescent="0.25">
      <c r="A1657" s="12"/>
      <c r="B1657" s="11">
        <v>44425</v>
      </c>
      <c r="C1657" s="2">
        <v>42.24</v>
      </c>
      <c r="D1657" s="2">
        <v>32.191000000000003</v>
      </c>
      <c r="E1657" s="2">
        <v>0</v>
      </c>
      <c r="F1657" s="2">
        <v>0</v>
      </c>
      <c r="G1657" s="2">
        <v>0</v>
      </c>
      <c r="H1657" s="17">
        <v>0</v>
      </c>
    </row>
    <row r="1658" spans="1:8" ht="13.5" x14ac:dyDescent="0.25">
      <c r="A1658" s="12"/>
      <c r="B1658" s="11">
        <v>44426</v>
      </c>
      <c r="C1658" s="2">
        <v>42.24</v>
      </c>
      <c r="D1658" s="2">
        <v>32.191000000000003</v>
      </c>
      <c r="E1658" s="2">
        <v>0</v>
      </c>
      <c r="F1658" s="2">
        <v>0</v>
      </c>
      <c r="G1658" s="2">
        <v>0</v>
      </c>
      <c r="H1658" s="17">
        <v>0</v>
      </c>
    </row>
    <row r="1659" spans="1:8" ht="13.5" x14ac:dyDescent="0.25">
      <c r="A1659" s="12"/>
      <c r="B1659" s="11">
        <v>44427</v>
      </c>
      <c r="C1659" s="2">
        <v>42.24</v>
      </c>
      <c r="D1659" s="2">
        <v>32.191000000000003</v>
      </c>
      <c r="E1659" s="2">
        <v>0</v>
      </c>
      <c r="F1659" s="2">
        <v>0</v>
      </c>
      <c r="G1659" s="2">
        <v>0</v>
      </c>
      <c r="H1659" s="17">
        <v>0</v>
      </c>
    </row>
    <row r="1660" spans="1:8" ht="13.5" x14ac:dyDescent="0.25">
      <c r="A1660" s="12"/>
      <c r="B1660" s="11">
        <v>44428</v>
      </c>
      <c r="C1660" s="2">
        <v>42.24</v>
      </c>
      <c r="D1660" s="2">
        <v>32.191000000000003</v>
      </c>
      <c r="E1660" s="2">
        <v>0</v>
      </c>
      <c r="F1660" s="2">
        <v>0</v>
      </c>
      <c r="G1660" s="2">
        <v>0</v>
      </c>
      <c r="H1660" s="17">
        <v>0</v>
      </c>
    </row>
    <row r="1661" spans="1:8" ht="13.5" x14ac:dyDescent="0.25">
      <c r="A1661" s="12"/>
      <c r="B1661" s="11">
        <v>44431</v>
      </c>
      <c r="C1661" s="2">
        <v>42.24</v>
      </c>
      <c r="D1661" s="2">
        <v>32.191000000000003</v>
      </c>
      <c r="E1661" s="2">
        <v>0</v>
      </c>
      <c r="F1661" s="2">
        <v>0</v>
      </c>
      <c r="G1661" s="2">
        <v>0</v>
      </c>
      <c r="H1661" s="17">
        <v>0</v>
      </c>
    </row>
    <row r="1662" spans="1:8" ht="13.5" x14ac:dyDescent="0.25">
      <c r="A1662" s="12"/>
      <c r="B1662" s="11">
        <v>44432</v>
      </c>
      <c r="C1662" s="2">
        <v>42.24</v>
      </c>
      <c r="D1662" s="2">
        <v>32.191000000000003</v>
      </c>
      <c r="E1662" s="2">
        <v>0</v>
      </c>
      <c r="F1662" s="2">
        <v>0</v>
      </c>
      <c r="G1662" s="2">
        <v>0</v>
      </c>
      <c r="H1662" s="17">
        <v>0</v>
      </c>
    </row>
    <row r="1663" spans="1:8" ht="13.5" x14ac:dyDescent="0.25">
      <c r="A1663" s="12"/>
      <c r="B1663" s="11">
        <v>44433</v>
      </c>
      <c r="C1663" s="2">
        <v>42.24</v>
      </c>
      <c r="D1663" s="2">
        <v>32.191000000000003</v>
      </c>
      <c r="E1663" s="2">
        <v>0</v>
      </c>
      <c r="F1663" s="2">
        <v>0</v>
      </c>
      <c r="G1663" s="2">
        <v>0</v>
      </c>
      <c r="H1663" s="17">
        <v>0</v>
      </c>
    </row>
    <row r="1664" spans="1:8" ht="13.5" x14ac:dyDescent="0.25">
      <c r="A1664" s="12"/>
      <c r="B1664" s="11">
        <v>44434</v>
      </c>
      <c r="C1664" s="2">
        <v>42.24</v>
      </c>
      <c r="D1664" s="2">
        <v>32.191000000000003</v>
      </c>
      <c r="E1664" s="2">
        <v>0</v>
      </c>
      <c r="F1664" s="2">
        <v>0</v>
      </c>
      <c r="G1664" s="2">
        <v>0</v>
      </c>
      <c r="H1664" s="17">
        <v>0</v>
      </c>
    </row>
    <row r="1665" spans="1:8" ht="13.5" x14ac:dyDescent="0.25">
      <c r="A1665" s="12"/>
      <c r="B1665" s="11">
        <v>44435</v>
      </c>
      <c r="C1665" s="2">
        <v>42.24</v>
      </c>
      <c r="D1665" s="2">
        <v>32.191000000000003</v>
      </c>
      <c r="E1665" s="2">
        <v>0</v>
      </c>
      <c r="F1665" s="2">
        <v>0</v>
      </c>
      <c r="G1665" s="2">
        <v>0</v>
      </c>
      <c r="H1665" s="17">
        <v>0</v>
      </c>
    </row>
    <row r="1666" spans="1:8" ht="13.5" x14ac:dyDescent="0.25">
      <c r="A1666" s="12"/>
      <c r="B1666" s="11">
        <v>44438</v>
      </c>
      <c r="C1666" s="2">
        <v>42.24</v>
      </c>
      <c r="D1666" s="2">
        <v>32.191000000000003</v>
      </c>
      <c r="E1666" s="2">
        <v>0</v>
      </c>
      <c r="F1666" s="2">
        <v>0</v>
      </c>
      <c r="G1666" s="2">
        <v>0</v>
      </c>
      <c r="H1666" s="17">
        <v>0</v>
      </c>
    </row>
    <row r="1667" spans="1:8" ht="13.5" x14ac:dyDescent="0.25">
      <c r="A1667" s="12"/>
      <c r="B1667" s="11">
        <v>44439</v>
      </c>
      <c r="C1667" s="2">
        <v>42.24</v>
      </c>
      <c r="D1667" s="2">
        <v>32.191000000000003</v>
      </c>
      <c r="E1667" s="2">
        <v>0</v>
      </c>
      <c r="F1667" s="2">
        <v>0</v>
      </c>
      <c r="G1667" s="2">
        <v>0</v>
      </c>
      <c r="H1667" s="17">
        <v>0</v>
      </c>
    </row>
    <row r="1668" spans="1:8" ht="13.5" x14ac:dyDescent="0.25">
      <c r="A1668" s="12"/>
      <c r="B1668" s="11">
        <v>44440</v>
      </c>
      <c r="C1668" s="2">
        <v>42.24</v>
      </c>
      <c r="D1668" s="2">
        <v>32.191000000000003</v>
      </c>
      <c r="E1668" s="2">
        <v>0</v>
      </c>
      <c r="F1668" s="2">
        <v>0</v>
      </c>
      <c r="G1668" s="2">
        <v>0</v>
      </c>
      <c r="H1668" s="17">
        <v>0</v>
      </c>
    </row>
    <row r="1669" spans="1:8" ht="13.5" x14ac:dyDescent="0.25">
      <c r="A1669" s="12"/>
      <c r="B1669" s="11">
        <v>44441</v>
      </c>
      <c r="C1669" s="2">
        <v>42.24</v>
      </c>
      <c r="D1669" s="2">
        <v>32.191000000000003</v>
      </c>
      <c r="E1669" s="2">
        <v>0</v>
      </c>
      <c r="F1669" s="2">
        <v>0</v>
      </c>
      <c r="G1669" s="2">
        <v>0</v>
      </c>
      <c r="H1669" s="17">
        <v>0</v>
      </c>
    </row>
    <row r="1670" spans="1:8" ht="13.5" x14ac:dyDescent="0.25">
      <c r="A1670" s="12"/>
      <c r="B1670" s="11">
        <v>44442</v>
      </c>
      <c r="C1670" s="2">
        <v>42.24</v>
      </c>
      <c r="D1670" s="2">
        <v>32.191000000000003</v>
      </c>
      <c r="E1670" s="2">
        <v>0</v>
      </c>
      <c r="F1670" s="2">
        <v>0</v>
      </c>
      <c r="G1670" s="2">
        <v>0</v>
      </c>
      <c r="H1670" s="17">
        <v>0</v>
      </c>
    </row>
    <row r="1671" spans="1:8" ht="13.5" x14ac:dyDescent="0.25">
      <c r="A1671" s="12"/>
      <c r="B1671" s="11">
        <v>44445</v>
      </c>
      <c r="C1671" s="2">
        <v>42.24</v>
      </c>
      <c r="D1671" s="2">
        <v>32.191000000000003</v>
      </c>
      <c r="E1671" s="2">
        <v>0</v>
      </c>
      <c r="F1671" s="2">
        <v>0</v>
      </c>
      <c r="G1671" s="2">
        <v>0</v>
      </c>
      <c r="H1671" s="17">
        <v>0</v>
      </c>
    </row>
    <row r="1672" spans="1:8" ht="13.5" x14ac:dyDescent="0.25">
      <c r="A1672" s="12"/>
      <c r="B1672" s="11">
        <v>44446</v>
      </c>
      <c r="C1672" s="2">
        <v>42.24</v>
      </c>
      <c r="D1672" s="2">
        <v>32.191000000000003</v>
      </c>
      <c r="E1672" s="2">
        <v>0</v>
      </c>
      <c r="F1672" s="2">
        <v>0</v>
      </c>
      <c r="G1672" s="2">
        <v>0</v>
      </c>
      <c r="H1672" s="17">
        <v>0</v>
      </c>
    </row>
    <row r="1673" spans="1:8" ht="13.5" x14ac:dyDescent="0.25">
      <c r="A1673" s="12"/>
      <c r="B1673" s="11">
        <v>44447</v>
      </c>
      <c r="C1673" s="2">
        <v>42.24</v>
      </c>
      <c r="D1673" s="2">
        <v>32.191000000000003</v>
      </c>
      <c r="E1673" s="2">
        <v>0</v>
      </c>
      <c r="F1673" s="2">
        <v>0</v>
      </c>
      <c r="G1673" s="2">
        <v>0</v>
      </c>
      <c r="H1673" s="17">
        <v>0</v>
      </c>
    </row>
    <row r="1674" spans="1:8" ht="13.5" x14ac:dyDescent="0.25">
      <c r="A1674" s="12"/>
      <c r="B1674" s="11">
        <v>44448</v>
      </c>
      <c r="C1674" s="2">
        <v>42.24</v>
      </c>
      <c r="D1674" s="2">
        <v>32.191000000000003</v>
      </c>
      <c r="E1674" s="2">
        <v>0</v>
      </c>
      <c r="F1674" s="2">
        <v>0</v>
      </c>
      <c r="G1674" s="2">
        <v>0</v>
      </c>
      <c r="H1674" s="17">
        <v>0</v>
      </c>
    </row>
    <row r="1675" spans="1:8" ht="13.5" x14ac:dyDescent="0.25">
      <c r="A1675" s="12"/>
      <c r="B1675" s="11">
        <v>44449</v>
      </c>
      <c r="C1675" s="2">
        <v>42.24</v>
      </c>
      <c r="D1675" s="2">
        <v>32.191000000000003</v>
      </c>
      <c r="E1675" s="2">
        <v>0</v>
      </c>
      <c r="F1675" s="2">
        <v>0</v>
      </c>
      <c r="G1675" s="2">
        <v>0</v>
      </c>
      <c r="H1675" s="17">
        <v>0</v>
      </c>
    </row>
    <row r="1676" spans="1:8" ht="13.5" x14ac:dyDescent="0.25">
      <c r="A1676" s="12"/>
      <c r="B1676" s="11">
        <v>44452</v>
      </c>
      <c r="C1676" s="2">
        <v>42.24</v>
      </c>
      <c r="D1676" s="2">
        <v>32.191000000000003</v>
      </c>
      <c r="E1676" s="2">
        <v>0</v>
      </c>
      <c r="F1676" s="2">
        <v>0</v>
      </c>
      <c r="G1676" s="2">
        <v>0</v>
      </c>
      <c r="H1676" s="17">
        <v>0</v>
      </c>
    </row>
    <row r="1677" spans="1:8" ht="13.5" x14ac:dyDescent="0.25">
      <c r="A1677" s="12"/>
      <c r="B1677" s="11">
        <v>44453</v>
      </c>
      <c r="C1677" s="2">
        <v>42.24</v>
      </c>
      <c r="D1677" s="2">
        <v>32.191000000000003</v>
      </c>
      <c r="E1677" s="2">
        <v>0</v>
      </c>
      <c r="F1677" s="2">
        <v>0</v>
      </c>
      <c r="G1677" s="2">
        <v>0</v>
      </c>
      <c r="H1677" s="17">
        <v>0</v>
      </c>
    </row>
    <row r="1678" spans="1:8" ht="13.5" x14ac:dyDescent="0.25">
      <c r="A1678" s="12"/>
      <c r="B1678" s="11">
        <v>44454</v>
      </c>
      <c r="C1678" s="2">
        <v>42.24</v>
      </c>
      <c r="D1678" s="2">
        <v>32.191000000000003</v>
      </c>
      <c r="E1678" s="2">
        <v>0</v>
      </c>
      <c r="F1678" s="2">
        <v>0</v>
      </c>
      <c r="G1678" s="2">
        <v>0</v>
      </c>
      <c r="H1678" s="17">
        <v>0</v>
      </c>
    </row>
    <row r="1679" spans="1:8" ht="13.5" x14ac:dyDescent="0.25">
      <c r="A1679" s="12"/>
      <c r="B1679" s="11">
        <v>44455</v>
      </c>
      <c r="C1679" s="2">
        <v>42.24</v>
      </c>
      <c r="D1679" s="2">
        <v>32.191000000000003</v>
      </c>
      <c r="E1679" s="2">
        <v>0</v>
      </c>
      <c r="F1679" s="2">
        <v>0</v>
      </c>
      <c r="G1679" s="2">
        <v>0</v>
      </c>
      <c r="H1679" s="17">
        <v>0</v>
      </c>
    </row>
    <row r="1680" spans="1:8" ht="13.5" x14ac:dyDescent="0.25">
      <c r="A1680" s="12"/>
      <c r="B1680" s="11">
        <v>44456</v>
      </c>
      <c r="C1680" s="2">
        <v>42.24</v>
      </c>
      <c r="D1680" s="2">
        <v>32.191000000000003</v>
      </c>
      <c r="E1680" s="2">
        <v>0</v>
      </c>
      <c r="F1680" s="2">
        <v>0</v>
      </c>
      <c r="G1680" s="2">
        <v>0</v>
      </c>
      <c r="H1680" s="17">
        <v>0</v>
      </c>
    </row>
    <row r="1681" spans="1:8" ht="13.5" x14ac:dyDescent="0.25">
      <c r="A1681" s="12"/>
      <c r="B1681" s="11">
        <v>44459</v>
      </c>
      <c r="C1681" s="2">
        <v>42.24</v>
      </c>
      <c r="D1681" s="2">
        <v>32.191000000000003</v>
      </c>
      <c r="E1681" s="2">
        <v>0</v>
      </c>
      <c r="F1681" s="2">
        <v>0</v>
      </c>
      <c r="G1681" s="2">
        <v>0</v>
      </c>
      <c r="H1681" s="17">
        <v>0</v>
      </c>
    </row>
    <row r="1682" spans="1:8" ht="13.5" x14ac:dyDescent="0.25">
      <c r="A1682" s="12"/>
      <c r="B1682" s="11">
        <v>44460</v>
      </c>
      <c r="C1682" s="2">
        <v>42.24</v>
      </c>
      <c r="D1682" s="2">
        <v>32.191000000000003</v>
      </c>
      <c r="E1682" s="2">
        <v>0</v>
      </c>
      <c r="F1682" s="2">
        <v>0</v>
      </c>
      <c r="G1682" s="2">
        <v>0</v>
      </c>
      <c r="H1682" s="17">
        <v>0</v>
      </c>
    </row>
    <row r="1683" spans="1:8" ht="13.5" x14ac:dyDescent="0.25">
      <c r="A1683" s="12"/>
      <c r="B1683" s="11">
        <v>44461</v>
      </c>
      <c r="C1683" s="2">
        <v>42.24</v>
      </c>
      <c r="D1683" s="2">
        <v>32.191000000000003</v>
      </c>
      <c r="E1683" s="2">
        <v>0</v>
      </c>
      <c r="F1683" s="2">
        <v>0</v>
      </c>
      <c r="G1683" s="2">
        <v>0</v>
      </c>
      <c r="H1683" s="17">
        <v>0</v>
      </c>
    </row>
    <row r="1684" spans="1:8" ht="13.5" x14ac:dyDescent="0.25">
      <c r="A1684" s="12"/>
      <c r="B1684" s="11">
        <v>44462</v>
      </c>
      <c r="C1684" s="2">
        <v>42.24</v>
      </c>
      <c r="D1684" s="2">
        <v>32.191000000000003</v>
      </c>
      <c r="E1684" s="2">
        <v>0</v>
      </c>
      <c r="F1684" s="2">
        <v>0</v>
      </c>
      <c r="G1684" s="2">
        <v>0</v>
      </c>
      <c r="H1684" s="17">
        <v>0</v>
      </c>
    </row>
    <row r="1685" spans="1:8" ht="13.5" x14ac:dyDescent="0.25">
      <c r="A1685" s="12"/>
      <c r="B1685" s="11">
        <v>44463</v>
      </c>
      <c r="C1685" s="2">
        <v>42.24</v>
      </c>
      <c r="D1685" s="2">
        <v>32.191000000000003</v>
      </c>
      <c r="E1685" s="2">
        <v>0</v>
      </c>
      <c r="F1685" s="2">
        <v>0</v>
      </c>
      <c r="G1685" s="2">
        <v>0</v>
      </c>
      <c r="H1685" s="17">
        <v>0</v>
      </c>
    </row>
    <row r="1686" spans="1:8" ht="13.5" x14ac:dyDescent="0.25">
      <c r="A1686" s="12"/>
      <c r="B1686" s="11">
        <v>44466</v>
      </c>
      <c r="C1686" s="2">
        <v>42.24</v>
      </c>
      <c r="D1686" s="2">
        <v>32.191000000000003</v>
      </c>
      <c r="E1686" s="2">
        <v>0</v>
      </c>
      <c r="F1686" s="2">
        <v>0</v>
      </c>
      <c r="G1686" s="2">
        <v>0</v>
      </c>
      <c r="H1686" s="17">
        <v>0</v>
      </c>
    </row>
    <row r="1687" spans="1:8" ht="13.5" x14ac:dyDescent="0.25">
      <c r="A1687" s="12"/>
      <c r="B1687" s="11">
        <v>44467</v>
      </c>
      <c r="C1687" s="2">
        <v>42.24</v>
      </c>
      <c r="D1687" s="2">
        <v>32.191000000000003</v>
      </c>
      <c r="E1687" s="2">
        <v>0</v>
      </c>
      <c r="F1687" s="2">
        <v>0</v>
      </c>
      <c r="G1687" s="2">
        <v>0</v>
      </c>
      <c r="H1687" s="17">
        <v>0</v>
      </c>
    </row>
    <row r="1688" spans="1:8" ht="13.5" x14ac:dyDescent="0.25">
      <c r="A1688" s="12"/>
      <c r="B1688" s="11">
        <v>44468</v>
      </c>
      <c r="C1688" s="2">
        <v>42.24</v>
      </c>
      <c r="D1688" s="2">
        <v>32.191000000000003</v>
      </c>
      <c r="E1688" s="2">
        <v>0</v>
      </c>
      <c r="F1688" s="2">
        <v>0</v>
      </c>
      <c r="G1688" s="2">
        <v>0</v>
      </c>
      <c r="H1688" s="17">
        <v>0</v>
      </c>
    </row>
    <row r="1689" spans="1:8" ht="13.5" x14ac:dyDescent="0.25">
      <c r="A1689" s="12"/>
      <c r="B1689" s="11">
        <v>44469</v>
      </c>
      <c r="C1689" s="2">
        <v>42.24</v>
      </c>
      <c r="D1689" s="2">
        <v>32.191000000000003</v>
      </c>
      <c r="E1689" s="2">
        <v>0</v>
      </c>
      <c r="F1689" s="2">
        <v>0</v>
      </c>
      <c r="G1689" s="2">
        <v>0</v>
      </c>
      <c r="H1689" s="17">
        <v>0</v>
      </c>
    </row>
    <row r="1690" spans="1:8" ht="13.5" x14ac:dyDescent="0.25">
      <c r="A1690" s="12"/>
      <c r="B1690" s="11">
        <v>44470</v>
      </c>
      <c r="C1690" s="2">
        <v>42.24</v>
      </c>
      <c r="D1690" s="2">
        <v>32.191000000000003</v>
      </c>
      <c r="E1690" s="2">
        <v>0</v>
      </c>
      <c r="F1690" s="2">
        <v>0</v>
      </c>
      <c r="G1690" s="2">
        <v>0</v>
      </c>
      <c r="H1690" s="17">
        <v>0</v>
      </c>
    </row>
    <row r="1691" spans="1:8" ht="13.5" x14ac:dyDescent="0.25">
      <c r="A1691" s="12"/>
      <c r="B1691" s="11">
        <v>44473</v>
      </c>
      <c r="C1691" s="2">
        <v>42.24</v>
      </c>
      <c r="D1691" s="2">
        <v>32.191000000000003</v>
      </c>
      <c r="E1691" s="2">
        <v>0</v>
      </c>
      <c r="F1691" s="2">
        <v>0</v>
      </c>
      <c r="G1691" s="2">
        <v>0</v>
      </c>
      <c r="H1691" s="17">
        <v>0</v>
      </c>
    </row>
    <row r="1692" spans="1:8" ht="13.5" x14ac:dyDescent="0.25">
      <c r="A1692" s="12"/>
      <c r="B1692" s="11">
        <v>44474</v>
      </c>
      <c r="C1692" s="2">
        <v>42.24</v>
      </c>
      <c r="D1692" s="2">
        <v>32.191000000000003</v>
      </c>
      <c r="E1692" s="2">
        <v>0</v>
      </c>
      <c r="F1692" s="2">
        <v>0</v>
      </c>
      <c r="G1692" s="2">
        <v>0</v>
      </c>
      <c r="H1692" s="17">
        <v>0</v>
      </c>
    </row>
    <row r="1693" spans="1:8" ht="13.5" x14ac:dyDescent="0.25">
      <c r="A1693" s="12"/>
      <c r="B1693" s="11">
        <v>44475</v>
      </c>
      <c r="C1693" s="2">
        <v>42.24</v>
      </c>
      <c r="D1693" s="2">
        <v>32.191000000000003</v>
      </c>
      <c r="E1693" s="2">
        <v>0</v>
      </c>
      <c r="F1693" s="2">
        <v>0</v>
      </c>
      <c r="G1693" s="2">
        <v>0</v>
      </c>
      <c r="H1693" s="17">
        <v>0</v>
      </c>
    </row>
    <row r="1694" spans="1:8" ht="13.5" x14ac:dyDescent="0.25">
      <c r="A1694" s="12"/>
      <c r="B1694" s="11">
        <v>44476</v>
      </c>
      <c r="C1694" s="2">
        <v>42.24</v>
      </c>
      <c r="D1694" s="2">
        <v>32.191000000000003</v>
      </c>
      <c r="E1694" s="2">
        <v>0</v>
      </c>
      <c r="F1694" s="2">
        <v>0</v>
      </c>
      <c r="G1694" s="2">
        <v>0</v>
      </c>
      <c r="H1694" s="17">
        <v>0</v>
      </c>
    </row>
    <row r="1695" spans="1:8" ht="13.5" x14ac:dyDescent="0.25">
      <c r="A1695" s="12"/>
      <c r="B1695" s="11">
        <v>44477</v>
      </c>
      <c r="C1695" s="2">
        <v>42.24</v>
      </c>
      <c r="D1695" s="2">
        <v>32.191000000000003</v>
      </c>
      <c r="E1695" s="2">
        <v>0</v>
      </c>
      <c r="F1695" s="2">
        <v>0</v>
      </c>
      <c r="G1695" s="2">
        <v>0</v>
      </c>
      <c r="H1695" s="17">
        <v>0</v>
      </c>
    </row>
    <row r="1696" spans="1:8" ht="13.5" x14ac:dyDescent="0.25">
      <c r="A1696" s="12"/>
      <c r="B1696" s="11">
        <v>44480</v>
      </c>
      <c r="C1696" s="2">
        <v>42.24</v>
      </c>
      <c r="D1696" s="2">
        <v>32.191000000000003</v>
      </c>
      <c r="E1696" s="2">
        <v>0</v>
      </c>
      <c r="F1696" s="2">
        <v>0</v>
      </c>
      <c r="G1696" s="2">
        <v>0</v>
      </c>
      <c r="H1696" s="17">
        <v>0</v>
      </c>
    </row>
    <row r="1697" spans="1:8" ht="13.5" x14ac:dyDescent="0.25">
      <c r="A1697" s="12"/>
      <c r="B1697" s="11">
        <v>44481</v>
      </c>
      <c r="C1697" s="2">
        <v>42.24</v>
      </c>
      <c r="D1697" s="2">
        <v>32.191000000000003</v>
      </c>
      <c r="E1697" s="2">
        <v>0</v>
      </c>
      <c r="F1697" s="2">
        <v>0</v>
      </c>
      <c r="G1697" s="2">
        <v>0</v>
      </c>
      <c r="H1697" s="17">
        <v>0</v>
      </c>
    </row>
    <row r="1698" spans="1:8" ht="13.5" x14ac:dyDescent="0.25">
      <c r="A1698" s="12"/>
      <c r="B1698" s="11">
        <v>44482</v>
      </c>
      <c r="C1698" s="2">
        <v>42.24</v>
      </c>
      <c r="D1698" s="2">
        <v>32.191000000000003</v>
      </c>
      <c r="E1698" s="2">
        <v>0</v>
      </c>
      <c r="F1698" s="2">
        <v>0</v>
      </c>
      <c r="G1698" s="2">
        <v>0</v>
      </c>
      <c r="H1698" s="17">
        <v>0</v>
      </c>
    </row>
    <row r="1699" spans="1:8" ht="13.5" x14ac:dyDescent="0.25">
      <c r="A1699" s="12"/>
      <c r="B1699" s="11">
        <v>44483</v>
      </c>
      <c r="C1699" s="2">
        <v>42.24</v>
      </c>
      <c r="D1699" s="2">
        <v>32.191000000000003</v>
      </c>
      <c r="E1699" s="2">
        <v>0</v>
      </c>
      <c r="F1699" s="2">
        <v>0</v>
      </c>
      <c r="G1699" s="2">
        <v>0</v>
      </c>
      <c r="H1699" s="17">
        <v>0</v>
      </c>
    </row>
    <row r="1700" spans="1:8" ht="13.5" x14ac:dyDescent="0.25">
      <c r="A1700" s="12"/>
      <c r="B1700" s="11">
        <v>44488</v>
      </c>
      <c r="C1700" s="2">
        <v>42.24</v>
      </c>
      <c r="D1700" s="2">
        <v>32.191000000000003</v>
      </c>
      <c r="E1700" s="2">
        <v>0</v>
      </c>
      <c r="F1700" s="2">
        <v>0</v>
      </c>
      <c r="G1700" s="2">
        <v>0</v>
      </c>
      <c r="H1700" s="17">
        <v>0</v>
      </c>
    </row>
    <row r="1701" spans="1:8" ht="13.5" x14ac:dyDescent="0.25">
      <c r="A1701" s="12"/>
      <c r="B1701" s="11">
        <v>44489</v>
      </c>
      <c r="C1701" s="2">
        <v>42.24</v>
      </c>
      <c r="D1701" s="2">
        <v>32.191000000000003</v>
      </c>
      <c r="E1701" s="2">
        <v>0</v>
      </c>
      <c r="F1701" s="2">
        <v>0</v>
      </c>
      <c r="G1701" s="2">
        <v>0</v>
      </c>
      <c r="H1701" s="17">
        <v>0</v>
      </c>
    </row>
    <row r="1702" spans="1:8" ht="13.5" x14ac:dyDescent="0.25">
      <c r="A1702" s="12"/>
      <c r="B1702" s="11">
        <v>44490</v>
      </c>
      <c r="C1702" s="2">
        <v>42.24</v>
      </c>
      <c r="D1702" s="2">
        <v>32.191000000000003</v>
      </c>
      <c r="E1702" s="2">
        <v>0</v>
      </c>
      <c r="F1702" s="2">
        <v>0</v>
      </c>
      <c r="G1702" s="2">
        <v>0</v>
      </c>
      <c r="H1702" s="17">
        <v>0</v>
      </c>
    </row>
    <row r="1703" spans="1:8" ht="13.5" x14ac:dyDescent="0.25">
      <c r="A1703" s="12"/>
      <c r="B1703" s="11">
        <v>44491</v>
      </c>
      <c r="C1703" s="2">
        <v>42.24</v>
      </c>
      <c r="D1703" s="2">
        <v>32.191000000000003</v>
      </c>
      <c r="E1703" s="2">
        <v>0</v>
      </c>
      <c r="F1703" s="2">
        <v>0</v>
      </c>
      <c r="G1703" s="2">
        <v>0</v>
      </c>
      <c r="H1703" s="17">
        <v>0</v>
      </c>
    </row>
    <row r="1704" spans="1:8" ht="13.5" x14ac:dyDescent="0.25">
      <c r="A1704" s="12"/>
      <c r="B1704" s="11">
        <v>44494</v>
      </c>
      <c r="C1704" s="2">
        <v>42.24</v>
      </c>
      <c r="D1704" s="2">
        <v>32.191000000000003</v>
      </c>
      <c r="E1704" s="2">
        <v>0</v>
      </c>
      <c r="F1704" s="2">
        <v>0</v>
      </c>
      <c r="G1704" s="2">
        <v>0</v>
      </c>
      <c r="H1704" s="17">
        <v>0</v>
      </c>
    </row>
    <row r="1705" spans="1:8" ht="13.5" x14ac:dyDescent="0.25">
      <c r="A1705" s="12"/>
      <c r="B1705" s="11">
        <v>44495</v>
      </c>
      <c r="C1705" s="2">
        <v>42.24</v>
      </c>
      <c r="D1705" s="2">
        <v>32.191000000000003</v>
      </c>
      <c r="E1705" s="2">
        <v>0</v>
      </c>
      <c r="F1705" s="2">
        <v>0</v>
      </c>
      <c r="G1705" s="2">
        <v>0</v>
      </c>
      <c r="H1705" s="17">
        <v>0</v>
      </c>
    </row>
    <row r="1706" spans="1:8" ht="13.5" x14ac:dyDescent="0.25">
      <c r="A1706" s="12"/>
      <c r="B1706" s="11">
        <v>44496</v>
      </c>
      <c r="C1706" s="2">
        <v>42.24</v>
      </c>
      <c r="D1706" s="2">
        <v>32.191000000000003</v>
      </c>
      <c r="E1706" s="2">
        <v>0</v>
      </c>
      <c r="F1706" s="2">
        <v>0</v>
      </c>
      <c r="G1706" s="2">
        <v>0</v>
      </c>
      <c r="H1706" s="17">
        <v>0</v>
      </c>
    </row>
    <row r="1707" spans="1:8" ht="13.5" x14ac:dyDescent="0.25">
      <c r="A1707" s="12"/>
      <c r="B1707" s="11">
        <v>44497</v>
      </c>
      <c r="C1707" s="2">
        <v>42.24</v>
      </c>
      <c r="D1707" s="2">
        <v>32.191000000000003</v>
      </c>
      <c r="E1707" s="2">
        <v>32.191000000000003</v>
      </c>
      <c r="F1707" s="2">
        <v>2000</v>
      </c>
      <c r="G1707" s="2">
        <v>64382.000000000007</v>
      </c>
      <c r="H1707" s="17">
        <v>0</v>
      </c>
    </row>
    <row r="1708" spans="1:8" ht="13.5" x14ac:dyDescent="0.25">
      <c r="A1708" s="12"/>
      <c r="B1708" s="11">
        <v>44498</v>
      </c>
      <c r="C1708" s="2">
        <v>42.24</v>
      </c>
      <c r="D1708" s="2">
        <v>32.191000000000003</v>
      </c>
      <c r="E1708" s="2">
        <v>0</v>
      </c>
      <c r="F1708" s="2">
        <v>0</v>
      </c>
      <c r="G1708" s="2">
        <v>0</v>
      </c>
      <c r="H1708" s="17">
        <v>0</v>
      </c>
    </row>
    <row r="1709" spans="1:8" ht="13.5" x14ac:dyDescent="0.25">
      <c r="A1709" s="12"/>
      <c r="B1709" s="11">
        <v>44501</v>
      </c>
      <c r="C1709" s="2">
        <v>42.24</v>
      </c>
      <c r="D1709" s="2">
        <v>32.191000000000003</v>
      </c>
      <c r="E1709" s="2">
        <v>0</v>
      </c>
      <c r="F1709" s="2">
        <v>0</v>
      </c>
      <c r="G1709" s="2">
        <v>0</v>
      </c>
      <c r="H1709" s="17">
        <v>0</v>
      </c>
    </row>
    <row r="1710" spans="1:8" ht="13.5" x14ac:dyDescent="0.25">
      <c r="A1710" s="12"/>
      <c r="B1710" s="11">
        <v>44502</v>
      </c>
      <c r="C1710" s="2">
        <v>42.24</v>
      </c>
      <c r="D1710" s="2">
        <v>32.191000000000003</v>
      </c>
      <c r="E1710" s="2">
        <v>0</v>
      </c>
      <c r="F1710" s="2">
        <v>0</v>
      </c>
      <c r="G1710" s="2">
        <v>0</v>
      </c>
      <c r="H1710" s="17">
        <v>0</v>
      </c>
    </row>
    <row r="1711" spans="1:8" ht="13.5" x14ac:dyDescent="0.25">
      <c r="A1711" s="12"/>
      <c r="B1711" s="11">
        <v>44503</v>
      </c>
      <c r="C1711" s="2">
        <v>42.24</v>
      </c>
      <c r="D1711" s="2">
        <v>32.191000000000003</v>
      </c>
      <c r="E1711" s="2">
        <v>32.191000000000003</v>
      </c>
      <c r="F1711" s="2">
        <v>1418</v>
      </c>
      <c r="G1711" s="2">
        <v>45646.838000000003</v>
      </c>
      <c r="H1711" s="17">
        <v>0</v>
      </c>
    </row>
    <row r="1712" spans="1:8" ht="13.5" x14ac:dyDescent="0.25">
      <c r="A1712" s="12"/>
      <c r="B1712" s="11">
        <v>44504</v>
      </c>
      <c r="C1712" s="2">
        <v>42.24</v>
      </c>
      <c r="D1712" s="2">
        <v>32.191000000000003</v>
      </c>
      <c r="E1712" s="2">
        <v>0</v>
      </c>
      <c r="F1712" s="2">
        <v>0</v>
      </c>
      <c r="G1712" s="2">
        <v>0</v>
      </c>
      <c r="H1712" s="17">
        <v>0</v>
      </c>
    </row>
    <row r="1713" spans="1:8" ht="13.5" x14ac:dyDescent="0.25">
      <c r="A1713" s="12"/>
      <c r="B1713" s="11">
        <v>44505</v>
      </c>
      <c r="C1713" s="2">
        <v>42.24</v>
      </c>
      <c r="D1713" s="2">
        <v>32.191000000000003</v>
      </c>
      <c r="E1713" s="2">
        <v>0</v>
      </c>
      <c r="F1713" s="2">
        <v>0</v>
      </c>
      <c r="G1713" s="2">
        <v>0</v>
      </c>
      <c r="H1713" s="17">
        <v>0</v>
      </c>
    </row>
    <row r="1714" spans="1:8" ht="13.5" x14ac:dyDescent="0.25">
      <c r="A1714" s="12"/>
      <c r="B1714" s="11">
        <v>44508</v>
      </c>
      <c r="C1714" s="2">
        <v>42.24</v>
      </c>
      <c r="D1714" s="2">
        <v>32.191000000000003</v>
      </c>
      <c r="E1714" s="2">
        <v>0</v>
      </c>
      <c r="F1714" s="2">
        <v>0</v>
      </c>
      <c r="G1714" s="2">
        <v>0</v>
      </c>
      <c r="H1714" s="17">
        <v>0</v>
      </c>
    </row>
    <row r="1715" spans="1:8" ht="13.5" x14ac:dyDescent="0.25">
      <c r="A1715" s="12"/>
      <c r="B1715" s="11">
        <v>44509</v>
      </c>
      <c r="C1715" s="2">
        <v>42.24</v>
      </c>
      <c r="D1715" s="2">
        <v>32.191000000000003</v>
      </c>
      <c r="E1715" s="2">
        <v>0</v>
      </c>
      <c r="F1715" s="2">
        <v>0</v>
      </c>
      <c r="G1715" s="2">
        <v>0</v>
      </c>
      <c r="H1715" s="17">
        <v>0</v>
      </c>
    </row>
    <row r="1716" spans="1:8" ht="13.5" x14ac:dyDescent="0.25">
      <c r="A1716" s="12"/>
      <c r="B1716" s="11">
        <v>44510</v>
      </c>
      <c r="C1716" s="2">
        <v>42.24</v>
      </c>
      <c r="D1716" s="2">
        <v>32.191000000000003</v>
      </c>
      <c r="E1716" s="2">
        <v>0</v>
      </c>
      <c r="F1716" s="2">
        <v>0</v>
      </c>
      <c r="G1716" s="2">
        <v>0</v>
      </c>
      <c r="H1716" s="17">
        <v>0</v>
      </c>
    </row>
    <row r="1717" spans="1:8" ht="13.5" x14ac:dyDescent="0.25">
      <c r="A1717" s="12"/>
      <c r="B1717" s="11">
        <v>44511</v>
      </c>
      <c r="C1717" s="2">
        <v>42.24</v>
      </c>
      <c r="D1717" s="2">
        <v>32.191000000000003</v>
      </c>
      <c r="E1717" s="2">
        <v>0</v>
      </c>
      <c r="F1717" s="2">
        <v>0</v>
      </c>
      <c r="G1717" s="2">
        <v>0</v>
      </c>
      <c r="H1717" s="17">
        <v>0</v>
      </c>
    </row>
    <row r="1718" spans="1:8" ht="13.5" x14ac:dyDescent="0.25">
      <c r="A1718" s="12"/>
      <c r="B1718" s="11">
        <v>44512</v>
      </c>
      <c r="C1718" s="2">
        <v>42.24</v>
      </c>
      <c r="D1718" s="2">
        <v>32.191000000000003</v>
      </c>
      <c r="E1718" s="2">
        <v>0</v>
      </c>
      <c r="F1718" s="2">
        <v>0</v>
      </c>
      <c r="G1718" s="2">
        <v>0</v>
      </c>
      <c r="H1718" s="17">
        <v>0</v>
      </c>
    </row>
    <row r="1719" spans="1:8" ht="13.5" x14ac:dyDescent="0.25">
      <c r="A1719" s="12"/>
      <c r="B1719" s="11">
        <v>44515</v>
      </c>
      <c r="C1719" s="2">
        <v>42.24</v>
      </c>
      <c r="D1719" s="2">
        <v>32.191000000000003</v>
      </c>
      <c r="E1719" s="2">
        <v>0</v>
      </c>
      <c r="F1719" s="2">
        <v>0</v>
      </c>
      <c r="G1719" s="2">
        <v>0</v>
      </c>
      <c r="H1719" s="17">
        <v>0</v>
      </c>
    </row>
    <row r="1720" spans="1:8" ht="13.5" x14ac:dyDescent="0.25">
      <c r="A1720" s="12"/>
      <c r="B1720" s="11">
        <v>44516</v>
      </c>
      <c r="C1720" s="2">
        <v>42.24</v>
      </c>
      <c r="D1720" s="2">
        <v>32.191000000000003</v>
      </c>
      <c r="E1720" s="2">
        <v>0</v>
      </c>
      <c r="F1720" s="2">
        <v>0</v>
      </c>
      <c r="G1720" s="2">
        <v>0</v>
      </c>
      <c r="H1720" s="17">
        <v>0</v>
      </c>
    </row>
    <row r="1721" spans="1:8" ht="13.5" x14ac:dyDescent="0.25">
      <c r="A1721" s="12"/>
      <c r="B1721" s="11">
        <v>44517</v>
      </c>
      <c r="C1721" s="2">
        <v>42.24</v>
      </c>
      <c r="D1721" s="2">
        <v>32.191000000000003</v>
      </c>
      <c r="E1721" s="2">
        <v>0</v>
      </c>
      <c r="F1721" s="2">
        <v>0</v>
      </c>
      <c r="G1721" s="2">
        <v>0</v>
      </c>
      <c r="H1721" s="17">
        <v>0</v>
      </c>
    </row>
    <row r="1722" spans="1:8" ht="13.5" x14ac:dyDescent="0.25">
      <c r="A1722" s="12"/>
      <c r="B1722" s="11">
        <v>44518</v>
      </c>
      <c r="C1722" s="2">
        <v>42.24</v>
      </c>
      <c r="D1722" s="2">
        <v>32.191000000000003</v>
      </c>
      <c r="E1722" s="2">
        <v>0</v>
      </c>
      <c r="F1722" s="2">
        <v>0</v>
      </c>
      <c r="G1722" s="2">
        <v>0</v>
      </c>
      <c r="H1722" s="17">
        <v>0</v>
      </c>
    </row>
    <row r="1723" spans="1:8" ht="13.5" x14ac:dyDescent="0.25">
      <c r="A1723" s="12"/>
      <c r="B1723" s="11">
        <v>44519</v>
      </c>
      <c r="C1723" s="2">
        <v>42.24</v>
      </c>
      <c r="D1723" s="2">
        <v>32.191000000000003</v>
      </c>
      <c r="E1723" s="2">
        <v>0</v>
      </c>
      <c r="F1723" s="2">
        <v>0</v>
      </c>
      <c r="G1723" s="2">
        <v>0</v>
      </c>
      <c r="H1723" s="17">
        <v>0</v>
      </c>
    </row>
    <row r="1724" spans="1:8" ht="13.5" x14ac:dyDescent="0.25">
      <c r="A1724" s="12"/>
      <c r="B1724" s="11">
        <v>44522</v>
      </c>
      <c r="C1724" s="2">
        <v>42.24</v>
      </c>
      <c r="D1724" s="2">
        <v>32.191000000000003</v>
      </c>
      <c r="E1724" s="2">
        <v>0</v>
      </c>
      <c r="F1724" s="2">
        <v>0</v>
      </c>
      <c r="G1724" s="2">
        <v>0</v>
      </c>
      <c r="H1724" s="17">
        <v>0</v>
      </c>
    </row>
    <row r="1725" spans="1:8" ht="13.5" x14ac:dyDescent="0.25">
      <c r="A1725" s="12"/>
      <c r="B1725" s="11">
        <v>44523</v>
      </c>
      <c r="C1725" s="2">
        <v>42.24</v>
      </c>
      <c r="D1725" s="2">
        <v>32.191000000000003</v>
      </c>
      <c r="E1725" s="2">
        <v>0</v>
      </c>
      <c r="F1725" s="2">
        <v>0</v>
      </c>
      <c r="G1725" s="2">
        <v>0</v>
      </c>
      <c r="H1725" s="17">
        <v>0</v>
      </c>
    </row>
    <row r="1726" spans="1:8" ht="13.5" x14ac:dyDescent="0.25">
      <c r="A1726" s="12"/>
      <c r="B1726" s="11">
        <v>44524</v>
      </c>
      <c r="C1726" s="2">
        <v>42.24</v>
      </c>
      <c r="D1726" s="2">
        <v>32.191000000000003</v>
      </c>
      <c r="E1726" s="2">
        <v>0</v>
      </c>
      <c r="F1726" s="2">
        <v>0</v>
      </c>
      <c r="G1726" s="2">
        <v>0</v>
      </c>
      <c r="H1726" s="17">
        <v>0</v>
      </c>
    </row>
    <row r="1727" spans="1:8" ht="13.5" x14ac:dyDescent="0.25">
      <c r="A1727" s="12"/>
      <c r="B1727" s="11">
        <v>44525</v>
      </c>
      <c r="C1727" s="2">
        <v>42.24</v>
      </c>
      <c r="D1727" s="2">
        <v>32.191000000000003</v>
      </c>
      <c r="E1727" s="2">
        <v>0</v>
      </c>
      <c r="F1727" s="2">
        <v>0</v>
      </c>
      <c r="G1727" s="2">
        <v>0</v>
      </c>
      <c r="H1727" s="17">
        <v>0</v>
      </c>
    </row>
    <row r="1728" spans="1:8" ht="13.5" x14ac:dyDescent="0.25">
      <c r="A1728" s="12"/>
      <c r="B1728" s="11">
        <v>44526</v>
      </c>
      <c r="C1728" s="2">
        <v>42.24</v>
      </c>
      <c r="D1728" s="2">
        <v>32.191000000000003</v>
      </c>
      <c r="E1728" s="2">
        <v>0</v>
      </c>
      <c r="F1728" s="2">
        <v>0</v>
      </c>
      <c r="G1728" s="2">
        <v>0</v>
      </c>
      <c r="H1728" s="17">
        <v>0</v>
      </c>
    </row>
    <row r="1729" spans="1:8" ht="13.5" x14ac:dyDescent="0.25">
      <c r="A1729" s="12"/>
      <c r="B1729" s="11">
        <v>44529</v>
      </c>
      <c r="C1729" s="2">
        <v>42.24</v>
      </c>
      <c r="D1729" s="2">
        <v>32.191000000000003</v>
      </c>
      <c r="E1729" s="2">
        <v>0</v>
      </c>
      <c r="F1729" s="2">
        <v>0</v>
      </c>
      <c r="G1729" s="2">
        <v>0</v>
      </c>
      <c r="H1729" s="17">
        <v>0</v>
      </c>
    </row>
    <row r="1730" spans="1:8" ht="13.5" x14ac:dyDescent="0.25">
      <c r="A1730" s="12"/>
      <c r="B1730" s="11">
        <v>44530</v>
      </c>
      <c r="C1730" s="2">
        <v>42.24</v>
      </c>
      <c r="D1730" s="2">
        <v>32.191000000000003</v>
      </c>
      <c r="E1730" s="2">
        <v>0</v>
      </c>
      <c r="F1730" s="2">
        <v>0</v>
      </c>
      <c r="G1730" s="2">
        <v>0</v>
      </c>
      <c r="H1730" s="17">
        <v>0</v>
      </c>
    </row>
    <row r="1731" spans="1:8" ht="13.5" x14ac:dyDescent="0.25">
      <c r="A1731" s="12"/>
      <c r="B1731" s="11">
        <v>44531</v>
      </c>
      <c r="C1731" s="2">
        <v>42.24</v>
      </c>
      <c r="D1731" s="2">
        <v>32.191000000000003</v>
      </c>
      <c r="E1731" s="2">
        <v>0</v>
      </c>
      <c r="F1731" s="2">
        <v>0</v>
      </c>
      <c r="G1731" s="2">
        <v>0</v>
      </c>
      <c r="H1731" s="17">
        <v>0</v>
      </c>
    </row>
    <row r="1732" spans="1:8" ht="13.5" x14ac:dyDescent="0.25">
      <c r="A1732" s="12"/>
      <c r="B1732" s="11">
        <v>44532</v>
      </c>
      <c r="C1732" s="2">
        <v>42.24</v>
      </c>
      <c r="D1732" s="2">
        <v>32.191000000000003</v>
      </c>
      <c r="E1732" s="2">
        <v>0</v>
      </c>
      <c r="F1732" s="2">
        <v>0</v>
      </c>
      <c r="G1732" s="2">
        <v>0</v>
      </c>
      <c r="H1732" s="17">
        <v>0</v>
      </c>
    </row>
    <row r="1733" spans="1:8" ht="13.5" x14ac:dyDescent="0.25">
      <c r="A1733" s="12"/>
      <c r="B1733" s="11">
        <v>44533</v>
      </c>
      <c r="C1733" s="2">
        <v>42.24</v>
      </c>
      <c r="D1733" s="2">
        <v>32.191000000000003</v>
      </c>
      <c r="E1733" s="2">
        <v>0</v>
      </c>
      <c r="F1733" s="2">
        <v>0</v>
      </c>
      <c r="G1733" s="2">
        <v>0</v>
      </c>
      <c r="H1733" s="17">
        <v>0</v>
      </c>
    </row>
    <row r="1734" spans="1:8" ht="13.5" x14ac:dyDescent="0.25">
      <c r="A1734" s="12"/>
      <c r="B1734" s="11">
        <v>44536</v>
      </c>
      <c r="C1734" s="2">
        <v>42.24</v>
      </c>
      <c r="D1734" s="2">
        <v>32.191000000000003</v>
      </c>
      <c r="E1734" s="2">
        <v>0</v>
      </c>
      <c r="F1734" s="2">
        <v>0</v>
      </c>
      <c r="G1734" s="2">
        <v>0</v>
      </c>
      <c r="H1734" s="17">
        <v>0</v>
      </c>
    </row>
    <row r="1735" spans="1:8" ht="13.5" x14ac:dyDescent="0.25">
      <c r="A1735" s="12"/>
      <c r="B1735" s="11">
        <v>44537</v>
      </c>
      <c r="C1735" s="2">
        <v>42.24</v>
      </c>
      <c r="D1735" s="2">
        <v>32.191000000000003</v>
      </c>
      <c r="E1735" s="2">
        <v>0</v>
      </c>
      <c r="F1735" s="2">
        <v>0</v>
      </c>
      <c r="G1735" s="2">
        <v>0</v>
      </c>
      <c r="H1735" s="17">
        <v>0</v>
      </c>
    </row>
    <row r="1736" spans="1:8" ht="13.5" x14ac:dyDescent="0.25">
      <c r="A1736" s="12"/>
      <c r="B1736" s="11">
        <v>44538</v>
      </c>
      <c r="C1736" s="2">
        <v>42.24</v>
      </c>
      <c r="D1736" s="2">
        <v>32.191000000000003</v>
      </c>
      <c r="E1736" s="2">
        <v>0</v>
      </c>
      <c r="F1736" s="2">
        <v>0</v>
      </c>
      <c r="G1736" s="2">
        <v>0</v>
      </c>
      <c r="H1736" s="17">
        <v>0</v>
      </c>
    </row>
    <row r="1737" spans="1:8" ht="13.5" x14ac:dyDescent="0.25">
      <c r="A1737" s="12"/>
      <c r="B1737" s="11">
        <v>44539</v>
      </c>
      <c r="C1737" s="2">
        <v>42.24</v>
      </c>
      <c r="D1737" s="2">
        <v>32.191000000000003</v>
      </c>
      <c r="E1737" s="2">
        <v>0</v>
      </c>
      <c r="F1737" s="2">
        <v>0</v>
      </c>
      <c r="G1737" s="2">
        <v>0</v>
      </c>
      <c r="H1737" s="17">
        <v>0</v>
      </c>
    </row>
    <row r="1738" spans="1:8" ht="13.5" x14ac:dyDescent="0.25">
      <c r="A1738" s="12"/>
      <c r="B1738" s="11">
        <v>44540</v>
      </c>
      <c r="C1738" s="2">
        <v>42.24</v>
      </c>
      <c r="D1738" s="2">
        <v>32.191000000000003</v>
      </c>
      <c r="E1738" s="2">
        <v>0</v>
      </c>
      <c r="F1738" s="2">
        <v>0</v>
      </c>
      <c r="G1738" s="2">
        <v>0</v>
      </c>
      <c r="H1738" s="17">
        <v>0</v>
      </c>
    </row>
    <row r="1739" spans="1:8" ht="13.5" x14ac:dyDescent="0.25">
      <c r="A1739" s="12"/>
      <c r="B1739" s="11">
        <v>44543</v>
      </c>
      <c r="C1739" s="2">
        <v>42.24</v>
      </c>
      <c r="D1739" s="2">
        <v>32.191000000000003</v>
      </c>
      <c r="E1739" s="2">
        <v>33.638985321969699</v>
      </c>
      <c r="F1739" s="2">
        <v>160</v>
      </c>
      <c r="G1739" s="2">
        <v>5382.2376515151518</v>
      </c>
      <c r="H1739" s="17">
        <v>0</v>
      </c>
    </row>
    <row r="1740" spans="1:8" ht="13.5" x14ac:dyDescent="0.25">
      <c r="A1740" s="12"/>
      <c r="B1740" s="11">
        <v>44544</v>
      </c>
      <c r="C1740" s="2">
        <v>44.14</v>
      </c>
      <c r="D1740" s="2">
        <v>33.637999999999998</v>
      </c>
      <c r="E1740" s="2">
        <v>0</v>
      </c>
      <c r="F1740" s="2">
        <v>0</v>
      </c>
      <c r="G1740" s="2">
        <v>0</v>
      </c>
      <c r="H1740" s="17">
        <v>4.4950451989686419E-2</v>
      </c>
    </row>
    <row r="1741" spans="1:8" ht="13.5" x14ac:dyDescent="0.25">
      <c r="A1741" s="12"/>
      <c r="B1741" s="11">
        <v>44545</v>
      </c>
      <c r="C1741" s="2">
        <v>44.14</v>
      </c>
      <c r="D1741" s="2">
        <v>33.637999999999998</v>
      </c>
      <c r="E1741" s="2">
        <v>0</v>
      </c>
      <c r="F1741" s="2">
        <v>0</v>
      </c>
      <c r="G1741" s="2">
        <v>0</v>
      </c>
      <c r="H1741" s="17">
        <v>0</v>
      </c>
    </row>
    <row r="1742" spans="1:8" ht="13.5" x14ac:dyDescent="0.25">
      <c r="A1742" s="12"/>
      <c r="B1742" s="11">
        <v>44546</v>
      </c>
      <c r="C1742" s="2">
        <v>44.14</v>
      </c>
      <c r="D1742" s="2">
        <v>33.637999999999998</v>
      </c>
      <c r="E1742" s="2">
        <v>0</v>
      </c>
      <c r="F1742" s="2">
        <v>0</v>
      </c>
      <c r="G1742" s="2">
        <v>0</v>
      </c>
      <c r="H1742" s="17">
        <v>0</v>
      </c>
    </row>
    <row r="1743" spans="1:8" ht="13.5" x14ac:dyDescent="0.25">
      <c r="A1743" s="12"/>
      <c r="B1743" s="11">
        <v>44550</v>
      </c>
      <c r="C1743" s="2">
        <v>44.14</v>
      </c>
      <c r="D1743" s="2">
        <v>33.637999999999998</v>
      </c>
      <c r="E1743" s="2">
        <v>0</v>
      </c>
      <c r="F1743" s="2">
        <v>0</v>
      </c>
      <c r="G1743" s="2">
        <v>0</v>
      </c>
      <c r="H1743" s="17">
        <v>0</v>
      </c>
    </row>
    <row r="1744" spans="1:8" ht="13.5" x14ac:dyDescent="0.25">
      <c r="A1744" s="12"/>
      <c r="B1744" s="11">
        <v>44551</v>
      </c>
      <c r="C1744" s="2">
        <v>44.14</v>
      </c>
      <c r="D1744" s="2">
        <v>33.637999999999998</v>
      </c>
      <c r="E1744" s="2">
        <v>0</v>
      </c>
      <c r="F1744" s="2">
        <v>0</v>
      </c>
      <c r="G1744" s="2">
        <v>0</v>
      </c>
      <c r="H1744" s="17">
        <v>0</v>
      </c>
    </row>
    <row r="1745" spans="1:8" ht="13.5" x14ac:dyDescent="0.25">
      <c r="A1745" s="12"/>
      <c r="B1745" s="11">
        <v>44552</v>
      </c>
      <c r="C1745" s="2">
        <v>44.14</v>
      </c>
      <c r="D1745" s="2">
        <v>33.637999999999998</v>
      </c>
      <c r="E1745" s="2">
        <v>0</v>
      </c>
      <c r="F1745" s="2">
        <v>0</v>
      </c>
      <c r="G1745" s="2">
        <v>0</v>
      </c>
      <c r="H1745" s="17">
        <v>0</v>
      </c>
    </row>
    <row r="1746" spans="1:8" ht="13.5" x14ac:dyDescent="0.25">
      <c r="A1746" s="12"/>
      <c r="B1746" s="11">
        <v>44553</v>
      </c>
      <c r="C1746" s="2">
        <v>44.14</v>
      </c>
      <c r="D1746" s="2">
        <v>33.637999999999998</v>
      </c>
      <c r="E1746" s="2">
        <v>0</v>
      </c>
      <c r="F1746" s="2">
        <v>0</v>
      </c>
      <c r="G1746" s="2">
        <v>0</v>
      </c>
      <c r="H1746" s="17">
        <v>0</v>
      </c>
    </row>
    <row r="1747" spans="1:8" ht="13.5" x14ac:dyDescent="0.25">
      <c r="A1747" s="12"/>
      <c r="B1747" s="11">
        <v>44554</v>
      </c>
      <c r="C1747" s="2">
        <v>44.14</v>
      </c>
      <c r="D1747" s="2">
        <v>33.637999999999998</v>
      </c>
      <c r="E1747" s="2">
        <v>0</v>
      </c>
      <c r="F1747" s="2">
        <v>0</v>
      </c>
      <c r="G1747" s="2">
        <v>0</v>
      </c>
      <c r="H1747" s="17">
        <v>0</v>
      </c>
    </row>
    <row r="1748" spans="1:8" ht="13.5" x14ac:dyDescent="0.25">
      <c r="A1748" s="12"/>
      <c r="B1748" s="11">
        <v>44557</v>
      </c>
      <c r="C1748" s="2">
        <v>44.14</v>
      </c>
      <c r="D1748" s="2">
        <v>33.637999999999998</v>
      </c>
      <c r="E1748" s="2">
        <v>0</v>
      </c>
      <c r="F1748" s="2">
        <v>0</v>
      </c>
      <c r="G1748" s="2">
        <v>0</v>
      </c>
      <c r="H1748" s="17">
        <v>0</v>
      </c>
    </row>
    <row r="1749" spans="1:8" ht="13.5" x14ac:dyDescent="0.25">
      <c r="A1749" s="12"/>
      <c r="B1749" s="11">
        <v>44558</v>
      </c>
      <c r="C1749" s="2">
        <v>44.14</v>
      </c>
      <c r="D1749" s="2">
        <v>33.637999999999998</v>
      </c>
      <c r="E1749" s="2">
        <v>0</v>
      </c>
      <c r="F1749" s="2">
        <v>0</v>
      </c>
      <c r="G1749" s="2">
        <v>0</v>
      </c>
      <c r="H1749" s="17">
        <v>0</v>
      </c>
    </row>
    <row r="1750" spans="1:8" ht="13.5" x14ac:dyDescent="0.25">
      <c r="A1750" s="12"/>
      <c r="B1750" s="11">
        <v>44559</v>
      </c>
      <c r="C1750" s="2">
        <v>44.14</v>
      </c>
      <c r="D1750" s="2">
        <v>33.637999999999998</v>
      </c>
      <c r="E1750" s="2">
        <v>0</v>
      </c>
      <c r="F1750" s="2">
        <v>0</v>
      </c>
      <c r="G1750" s="2">
        <v>0</v>
      </c>
      <c r="H1750" s="17">
        <v>0</v>
      </c>
    </row>
    <row r="1751" spans="1:8" ht="13.5" x14ac:dyDescent="0.25">
      <c r="A1751" s="12"/>
      <c r="B1751" s="11">
        <v>44560</v>
      </c>
      <c r="C1751" s="2">
        <v>44.14</v>
      </c>
      <c r="D1751" s="2">
        <v>33.637999999999998</v>
      </c>
      <c r="E1751" s="2">
        <v>0</v>
      </c>
      <c r="F1751" s="2">
        <v>0</v>
      </c>
      <c r="G1751" s="2">
        <v>0</v>
      </c>
      <c r="H1751" s="17">
        <v>0</v>
      </c>
    </row>
    <row r="1752" spans="1:8" ht="13.5" x14ac:dyDescent="0.25">
      <c r="A1752" s="12"/>
      <c r="B1752" s="11">
        <v>44561</v>
      </c>
      <c r="C1752" s="2">
        <v>44.14</v>
      </c>
      <c r="D1752" s="2">
        <v>33.637999999999998</v>
      </c>
      <c r="E1752" s="2">
        <v>0</v>
      </c>
      <c r="F1752" s="2">
        <v>0</v>
      </c>
      <c r="G1752" s="2">
        <v>0</v>
      </c>
      <c r="H1752" s="17">
        <v>0</v>
      </c>
    </row>
    <row r="1753" spans="1:8" ht="13.5" x14ac:dyDescent="0.25">
      <c r="A1753" s="12"/>
      <c r="B1753" s="11">
        <v>44564</v>
      </c>
      <c r="C1753" s="2">
        <v>44.14</v>
      </c>
      <c r="D1753" s="2">
        <v>33.637999999999998</v>
      </c>
      <c r="E1753" s="2">
        <v>0</v>
      </c>
      <c r="F1753" s="2">
        <v>0</v>
      </c>
      <c r="G1753" s="2">
        <v>0</v>
      </c>
      <c r="H1753" s="17">
        <v>0</v>
      </c>
    </row>
    <row r="1754" spans="1:8" ht="13.5" x14ac:dyDescent="0.25">
      <c r="A1754" s="12"/>
      <c r="B1754" s="11">
        <v>44565</v>
      </c>
      <c r="C1754" s="2">
        <v>44.14</v>
      </c>
      <c r="D1754" s="2">
        <v>33.637999999999998</v>
      </c>
      <c r="E1754" s="2">
        <v>0</v>
      </c>
      <c r="F1754" s="2">
        <v>0</v>
      </c>
      <c r="G1754" s="2">
        <v>0</v>
      </c>
      <c r="H1754" s="17">
        <v>0</v>
      </c>
    </row>
    <row r="1755" spans="1:8" ht="13.5" x14ac:dyDescent="0.25">
      <c r="A1755" s="12"/>
      <c r="B1755" s="11">
        <v>44566</v>
      </c>
      <c r="C1755" s="2">
        <v>44.14</v>
      </c>
      <c r="D1755" s="2">
        <v>33.637999999999998</v>
      </c>
      <c r="E1755" s="2">
        <v>0</v>
      </c>
      <c r="F1755" s="2">
        <v>0</v>
      </c>
      <c r="G1755" s="2">
        <v>0</v>
      </c>
      <c r="H1755" s="17">
        <v>0</v>
      </c>
    </row>
    <row r="1756" spans="1:8" ht="13.5" x14ac:dyDescent="0.25">
      <c r="A1756" s="12"/>
      <c r="B1756" s="11">
        <v>44567</v>
      </c>
      <c r="C1756" s="2">
        <v>44.14</v>
      </c>
      <c r="D1756" s="2">
        <v>33.637999999999998</v>
      </c>
      <c r="E1756" s="2">
        <v>33.637999999999998</v>
      </c>
      <c r="F1756" s="2">
        <v>24</v>
      </c>
      <c r="G1756" s="2">
        <v>807.3119999999999</v>
      </c>
      <c r="H1756" s="17">
        <v>0</v>
      </c>
    </row>
    <row r="1757" spans="1:8" ht="13.5" x14ac:dyDescent="0.25">
      <c r="A1757" s="12"/>
      <c r="B1757" s="11">
        <v>44568</v>
      </c>
      <c r="C1757" s="2">
        <v>44.14</v>
      </c>
      <c r="D1757" s="2">
        <v>33.637999999999998</v>
      </c>
      <c r="E1757" s="2">
        <v>0</v>
      </c>
      <c r="F1757" s="2">
        <v>0</v>
      </c>
      <c r="G1757" s="2">
        <v>0</v>
      </c>
      <c r="H1757" s="17">
        <v>0</v>
      </c>
    </row>
    <row r="1758" spans="1:8" ht="13.5" x14ac:dyDescent="0.25">
      <c r="A1758" s="12"/>
      <c r="B1758" s="11">
        <v>44571</v>
      </c>
      <c r="C1758" s="2">
        <v>44.14</v>
      </c>
      <c r="D1758" s="2">
        <v>33.637999999999998</v>
      </c>
      <c r="E1758" s="2">
        <v>0</v>
      </c>
      <c r="F1758" s="2">
        <v>0</v>
      </c>
      <c r="G1758" s="2">
        <v>0</v>
      </c>
      <c r="H1758" s="17">
        <v>0</v>
      </c>
    </row>
    <row r="1759" spans="1:8" ht="13.5" x14ac:dyDescent="0.25">
      <c r="A1759" s="12"/>
      <c r="B1759" s="11">
        <v>44572</v>
      </c>
      <c r="C1759" s="2">
        <v>44.14</v>
      </c>
      <c r="D1759" s="2">
        <v>33.637999999999998</v>
      </c>
      <c r="E1759" s="2">
        <v>0</v>
      </c>
      <c r="F1759" s="2">
        <v>0</v>
      </c>
      <c r="G1759" s="2">
        <v>0</v>
      </c>
      <c r="H1759" s="17">
        <v>0</v>
      </c>
    </row>
    <row r="1760" spans="1:8" ht="13.5" x14ac:dyDescent="0.25">
      <c r="A1760" s="12"/>
      <c r="B1760" s="11">
        <v>44573</v>
      </c>
      <c r="C1760" s="2">
        <v>44.14</v>
      </c>
      <c r="D1760" s="2">
        <v>33.637999999999998</v>
      </c>
      <c r="E1760" s="2">
        <v>0</v>
      </c>
      <c r="F1760" s="2">
        <v>0</v>
      </c>
      <c r="G1760" s="2">
        <v>0</v>
      </c>
      <c r="H1760" s="17">
        <v>0</v>
      </c>
    </row>
    <row r="1761" spans="1:8" ht="13.5" x14ac:dyDescent="0.25">
      <c r="A1761" s="12"/>
      <c r="B1761" s="11">
        <v>44574</v>
      </c>
      <c r="C1761" s="2">
        <v>44.14</v>
      </c>
      <c r="D1761" s="2">
        <v>33.637999999999998</v>
      </c>
      <c r="E1761" s="2">
        <v>0</v>
      </c>
      <c r="F1761" s="2">
        <v>0</v>
      </c>
      <c r="G1761" s="2">
        <v>0</v>
      </c>
      <c r="H1761" s="17">
        <v>0</v>
      </c>
    </row>
    <row r="1762" spans="1:8" ht="13.5" x14ac:dyDescent="0.25">
      <c r="A1762" s="12"/>
      <c r="B1762" s="11">
        <v>44575</v>
      </c>
      <c r="C1762" s="2">
        <v>44.14</v>
      </c>
      <c r="D1762" s="2">
        <v>33.637999999999998</v>
      </c>
      <c r="E1762" s="2">
        <v>0</v>
      </c>
      <c r="F1762" s="2">
        <v>0</v>
      </c>
      <c r="G1762" s="2">
        <v>0</v>
      </c>
      <c r="H1762" s="17">
        <v>0</v>
      </c>
    </row>
    <row r="1763" spans="1:8" ht="13.5" x14ac:dyDescent="0.25">
      <c r="A1763" s="12"/>
      <c r="B1763" s="11">
        <v>44578</v>
      </c>
      <c r="C1763" s="2">
        <v>44.14</v>
      </c>
      <c r="D1763" s="2">
        <v>33.637999999999998</v>
      </c>
      <c r="E1763" s="2">
        <v>0</v>
      </c>
      <c r="F1763" s="2">
        <v>0</v>
      </c>
      <c r="G1763" s="2">
        <v>0</v>
      </c>
      <c r="H1763" s="17">
        <v>0</v>
      </c>
    </row>
    <row r="1764" spans="1:8" ht="13.5" x14ac:dyDescent="0.25">
      <c r="A1764" s="12"/>
      <c r="B1764" s="11">
        <v>44579</v>
      </c>
      <c r="C1764" s="2">
        <v>44.14</v>
      </c>
      <c r="D1764" s="2">
        <v>33.637999999999998</v>
      </c>
      <c r="E1764" s="2">
        <v>0</v>
      </c>
      <c r="F1764" s="2">
        <v>0</v>
      </c>
      <c r="G1764" s="2">
        <v>0</v>
      </c>
      <c r="H1764" s="17">
        <v>0</v>
      </c>
    </row>
    <row r="1765" spans="1:8" ht="13.5" x14ac:dyDescent="0.25">
      <c r="A1765" s="12"/>
      <c r="B1765" s="11">
        <v>44580</v>
      </c>
      <c r="C1765" s="2">
        <v>44.14</v>
      </c>
      <c r="D1765" s="2">
        <v>33.637999999999998</v>
      </c>
      <c r="E1765" s="2">
        <v>0</v>
      </c>
      <c r="F1765" s="2">
        <v>0</v>
      </c>
      <c r="G1765" s="2">
        <v>0</v>
      </c>
      <c r="H1765" s="17">
        <v>0</v>
      </c>
    </row>
    <row r="1766" spans="1:8" ht="13.5" x14ac:dyDescent="0.25">
      <c r="A1766" s="12"/>
      <c r="B1766" s="11">
        <v>44581</v>
      </c>
      <c r="C1766" s="2">
        <v>44.14</v>
      </c>
      <c r="D1766" s="2">
        <v>33.637999999999998</v>
      </c>
      <c r="E1766" s="2">
        <v>0</v>
      </c>
      <c r="F1766" s="2">
        <v>0</v>
      </c>
      <c r="G1766" s="2">
        <v>0</v>
      </c>
      <c r="H1766" s="17">
        <v>0</v>
      </c>
    </row>
    <row r="1767" spans="1:8" ht="13.5" x14ac:dyDescent="0.25">
      <c r="A1767" s="12"/>
      <c r="B1767" s="11">
        <v>44582</v>
      </c>
      <c r="C1767" s="2">
        <v>44.14</v>
      </c>
      <c r="D1767" s="2">
        <v>33.637999999999998</v>
      </c>
      <c r="E1767" s="2">
        <v>0</v>
      </c>
      <c r="F1767" s="2">
        <v>0</v>
      </c>
      <c r="G1767" s="2">
        <v>0</v>
      </c>
      <c r="H1767" s="17">
        <v>0</v>
      </c>
    </row>
    <row r="1768" spans="1:8" ht="13.5" x14ac:dyDescent="0.25">
      <c r="A1768" s="12"/>
      <c r="B1768" s="11">
        <v>44585</v>
      </c>
      <c r="C1768" s="2">
        <v>44.14</v>
      </c>
      <c r="D1768" s="2">
        <v>33.637999999999998</v>
      </c>
      <c r="E1768" s="2">
        <v>0</v>
      </c>
      <c r="F1768" s="2">
        <v>0</v>
      </c>
      <c r="G1768" s="2">
        <v>0</v>
      </c>
      <c r="H1768" s="17">
        <v>0</v>
      </c>
    </row>
    <row r="1769" spans="1:8" ht="13.5" x14ac:dyDescent="0.25">
      <c r="A1769" s="12"/>
      <c r="B1769" s="11">
        <v>44586</v>
      </c>
      <c r="C1769" s="2">
        <v>44.14</v>
      </c>
      <c r="D1769" s="2">
        <v>33.637999999999998</v>
      </c>
      <c r="E1769" s="2">
        <v>0</v>
      </c>
      <c r="F1769" s="2">
        <v>0</v>
      </c>
      <c r="G1769" s="2">
        <v>0</v>
      </c>
      <c r="H1769" s="17">
        <v>0</v>
      </c>
    </row>
    <row r="1770" spans="1:8" ht="13.5" x14ac:dyDescent="0.25">
      <c r="A1770" s="12"/>
      <c r="B1770" s="11">
        <v>44587</v>
      </c>
      <c r="C1770" s="2">
        <v>44.14</v>
      </c>
      <c r="D1770" s="2">
        <v>33.637999999999998</v>
      </c>
      <c r="E1770" s="2">
        <v>0</v>
      </c>
      <c r="F1770" s="2">
        <v>0</v>
      </c>
      <c r="G1770" s="2">
        <v>0</v>
      </c>
      <c r="H1770" s="17">
        <v>0</v>
      </c>
    </row>
    <row r="1771" spans="1:8" ht="13.5" x14ac:dyDescent="0.25">
      <c r="A1771" s="12"/>
      <c r="B1771" s="11">
        <v>44588</v>
      </c>
      <c r="C1771" s="2">
        <v>44.14</v>
      </c>
      <c r="D1771" s="2">
        <v>33.637999999999998</v>
      </c>
      <c r="E1771" s="2">
        <v>0</v>
      </c>
      <c r="F1771" s="2">
        <v>0</v>
      </c>
      <c r="G1771" s="2">
        <v>0</v>
      </c>
      <c r="H1771" s="17">
        <v>0</v>
      </c>
    </row>
    <row r="1772" spans="1:8" ht="13.5" x14ac:dyDescent="0.25">
      <c r="A1772" s="12"/>
      <c r="B1772" s="11">
        <v>44589</v>
      </c>
      <c r="C1772" s="2">
        <v>44.14</v>
      </c>
      <c r="D1772" s="2">
        <v>33.637999999999998</v>
      </c>
      <c r="E1772" s="2">
        <v>0</v>
      </c>
      <c r="F1772" s="2">
        <v>0</v>
      </c>
      <c r="G1772" s="2">
        <v>0</v>
      </c>
      <c r="H1772" s="17">
        <v>0</v>
      </c>
    </row>
    <row r="1773" spans="1:8" ht="13.5" x14ac:dyDescent="0.25">
      <c r="A1773" s="12"/>
      <c r="B1773" s="11">
        <v>44592</v>
      </c>
      <c r="C1773" s="2">
        <v>44.14</v>
      </c>
      <c r="D1773" s="2">
        <v>33.637999999999998</v>
      </c>
      <c r="E1773" s="2">
        <v>0</v>
      </c>
      <c r="F1773" s="2">
        <v>0</v>
      </c>
      <c r="G1773" s="2">
        <v>0</v>
      </c>
      <c r="H1773" s="17">
        <v>0</v>
      </c>
    </row>
    <row r="1774" spans="1:8" ht="13.5" x14ac:dyDescent="0.25">
      <c r="A1774" s="12"/>
      <c r="B1774" s="11">
        <v>44593</v>
      </c>
      <c r="C1774" s="2">
        <v>44.14</v>
      </c>
      <c r="D1774" s="2">
        <v>33.637999999999998</v>
      </c>
      <c r="E1774" s="2">
        <v>0</v>
      </c>
      <c r="F1774" s="2">
        <v>0</v>
      </c>
      <c r="G1774" s="2">
        <v>0</v>
      </c>
      <c r="H1774" s="17">
        <v>0</v>
      </c>
    </row>
    <row r="1775" spans="1:8" ht="13.5" x14ac:dyDescent="0.25">
      <c r="A1775" s="12"/>
      <c r="B1775" s="11">
        <v>44594</v>
      </c>
      <c r="C1775" s="2">
        <v>44.14</v>
      </c>
      <c r="D1775" s="2">
        <v>33.637999999999998</v>
      </c>
      <c r="E1775" s="2">
        <v>0</v>
      </c>
      <c r="F1775" s="2">
        <v>0</v>
      </c>
      <c r="G1775" s="2">
        <v>0</v>
      </c>
      <c r="H1775" s="17">
        <v>0</v>
      </c>
    </row>
    <row r="1776" spans="1:8" ht="13.5" x14ac:dyDescent="0.25">
      <c r="A1776" s="12"/>
      <c r="B1776" s="11">
        <v>44595</v>
      </c>
      <c r="C1776" s="2">
        <v>44.14</v>
      </c>
      <c r="D1776" s="2">
        <v>33.637999999999998</v>
      </c>
      <c r="E1776" s="2">
        <v>0</v>
      </c>
      <c r="F1776" s="2">
        <v>0</v>
      </c>
      <c r="G1776" s="2">
        <v>0</v>
      </c>
      <c r="H1776" s="17">
        <v>0</v>
      </c>
    </row>
    <row r="1777" spans="1:8" ht="13.5" x14ac:dyDescent="0.25">
      <c r="A1777" s="12"/>
      <c r="B1777" s="11">
        <v>44596</v>
      </c>
      <c r="C1777" s="2">
        <v>44.14</v>
      </c>
      <c r="D1777" s="2">
        <v>33.637999999999998</v>
      </c>
      <c r="E1777" s="2">
        <v>0</v>
      </c>
      <c r="F1777" s="2">
        <v>0</v>
      </c>
      <c r="G1777" s="2">
        <v>0</v>
      </c>
      <c r="H1777" s="17">
        <v>0</v>
      </c>
    </row>
    <row r="1778" spans="1:8" ht="13.5" x14ac:dyDescent="0.25">
      <c r="A1778" s="12"/>
      <c r="B1778" s="11">
        <v>44599</v>
      </c>
      <c r="C1778" s="2">
        <v>44.14</v>
      </c>
      <c r="D1778" s="2">
        <v>33.637999999999998</v>
      </c>
      <c r="E1778" s="2">
        <v>0</v>
      </c>
      <c r="F1778" s="2">
        <v>0</v>
      </c>
      <c r="G1778" s="2">
        <v>0</v>
      </c>
      <c r="H1778" s="17">
        <v>0</v>
      </c>
    </row>
    <row r="1779" spans="1:8" ht="13.5" x14ac:dyDescent="0.25">
      <c r="A1779" s="12"/>
      <c r="B1779" s="11">
        <v>44600</v>
      </c>
      <c r="C1779" s="2">
        <v>44.14</v>
      </c>
      <c r="D1779" s="2">
        <v>33.637999999999998</v>
      </c>
      <c r="E1779" s="2">
        <v>0</v>
      </c>
      <c r="F1779" s="2">
        <v>0</v>
      </c>
      <c r="G1779" s="2">
        <v>0</v>
      </c>
      <c r="H1779" s="17">
        <v>0</v>
      </c>
    </row>
    <row r="1780" spans="1:8" ht="13.5" x14ac:dyDescent="0.25">
      <c r="A1780" s="12"/>
      <c r="B1780" s="11">
        <v>44601</v>
      </c>
      <c r="C1780" s="2">
        <v>44.14</v>
      </c>
      <c r="D1780" s="2">
        <v>33.637999999999998</v>
      </c>
      <c r="E1780" s="2">
        <v>0</v>
      </c>
      <c r="F1780" s="2">
        <v>0</v>
      </c>
      <c r="G1780" s="2">
        <v>0</v>
      </c>
      <c r="H1780" s="17">
        <v>0</v>
      </c>
    </row>
    <row r="1781" spans="1:8" ht="13.5" x14ac:dyDescent="0.25">
      <c r="A1781" s="12"/>
      <c r="B1781" s="11">
        <v>44602</v>
      </c>
      <c r="C1781" s="2">
        <v>44.14</v>
      </c>
      <c r="D1781" s="2">
        <v>33.637999999999998</v>
      </c>
      <c r="E1781" s="2">
        <v>33.637999999999998</v>
      </c>
      <c r="F1781" s="2">
        <v>4</v>
      </c>
      <c r="G1781" s="2">
        <v>134.55199999999999</v>
      </c>
      <c r="H1781" s="17">
        <v>0</v>
      </c>
    </row>
    <row r="1782" spans="1:8" ht="13.5" x14ac:dyDescent="0.25">
      <c r="A1782" s="12"/>
      <c r="B1782" s="11">
        <v>44603</v>
      </c>
      <c r="C1782" s="2">
        <v>44.14</v>
      </c>
      <c r="D1782" s="2">
        <v>33.637999999999998</v>
      </c>
      <c r="E1782" s="2">
        <v>0</v>
      </c>
      <c r="F1782" s="2">
        <v>0</v>
      </c>
      <c r="G1782" s="2">
        <v>0</v>
      </c>
      <c r="H1782" s="17">
        <v>0</v>
      </c>
    </row>
    <row r="1783" spans="1:8" ht="13.5" x14ac:dyDescent="0.25">
      <c r="A1783" s="12"/>
      <c r="B1783" s="11">
        <v>44606</v>
      </c>
      <c r="C1783" s="2">
        <v>44.14</v>
      </c>
      <c r="D1783" s="2">
        <v>33.637999999999998</v>
      </c>
      <c r="E1783" s="2">
        <v>0</v>
      </c>
      <c r="F1783" s="2">
        <v>0</v>
      </c>
      <c r="G1783" s="2">
        <v>0</v>
      </c>
      <c r="H1783" s="17">
        <v>0</v>
      </c>
    </row>
    <row r="1784" spans="1:8" ht="13.5" x14ac:dyDescent="0.25">
      <c r="A1784" s="12"/>
      <c r="B1784" s="11">
        <v>44607</v>
      </c>
      <c r="C1784" s="2">
        <v>44.14</v>
      </c>
      <c r="D1784" s="2">
        <v>33.637999999999998</v>
      </c>
      <c r="E1784" s="2">
        <v>0</v>
      </c>
      <c r="F1784" s="2">
        <v>0</v>
      </c>
      <c r="G1784" s="2">
        <v>0</v>
      </c>
      <c r="H1784" s="17">
        <v>0</v>
      </c>
    </row>
    <row r="1785" spans="1:8" ht="13.5" x14ac:dyDescent="0.25">
      <c r="A1785" s="12"/>
      <c r="B1785" s="11">
        <v>44608</v>
      </c>
      <c r="C1785" s="2">
        <v>44.14</v>
      </c>
      <c r="D1785" s="2">
        <v>33.637999999999998</v>
      </c>
      <c r="E1785" s="2">
        <v>0</v>
      </c>
      <c r="F1785" s="2">
        <v>0</v>
      </c>
      <c r="G1785" s="2">
        <v>0</v>
      </c>
      <c r="H1785" s="17">
        <v>0</v>
      </c>
    </row>
    <row r="1786" spans="1:8" ht="13.5" x14ac:dyDescent="0.25">
      <c r="A1786" s="12"/>
      <c r="B1786" s="11">
        <v>44609</v>
      </c>
      <c r="C1786" s="2">
        <v>44.14</v>
      </c>
      <c r="D1786" s="2">
        <v>33.637999999999998</v>
      </c>
      <c r="E1786" s="2">
        <v>0</v>
      </c>
      <c r="F1786" s="2">
        <v>0</v>
      </c>
      <c r="G1786" s="2">
        <v>0</v>
      </c>
      <c r="H1786" s="17">
        <v>0</v>
      </c>
    </row>
    <row r="1787" spans="1:8" ht="13.5" x14ac:dyDescent="0.25">
      <c r="A1787" s="12"/>
      <c r="B1787" s="11">
        <v>44610</v>
      </c>
      <c r="C1787" s="2">
        <v>44.14</v>
      </c>
      <c r="D1787" s="2">
        <v>33.637999999999998</v>
      </c>
      <c r="E1787" s="2">
        <v>0</v>
      </c>
      <c r="F1787" s="2">
        <v>0</v>
      </c>
      <c r="G1787" s="2">
        <v>0</v>
      </c>
      <c r="H1787" s="17">
        <v>0</v>
      </c>
    </row>
    <row r="1788" spans="1:8" ht="13.5" x14ac:dyDescent="0.25">
      <c r="A1788" s="12"/>
      <c r="B1788" s="11">
        <v>44613</v>
      </c>
      <c r="C1788" s="2">
        <v>44.14</v>
      </c>
      <c r="D1788" s="2">
        <v>33.637999999999998</v>
      </c>
      <c r="E1788" s="2">
        <v>0</v>
      </c>
      <c r="F1788" s="2">
        <v>0</v>
      </c>
      <c r="G1788" s="2">
        <v>0</v>
      </c>
      <c r="H1788" s="17">
        <v>0</v>
      </c>
    </row>
    <row r="1789" spans="1:8" ht="13.5" x14ac:dyDescent="0.25">
      <c r="A1789" s="12"/>
      <c r="B1789" s="11">
        <v>44614</v>
      </c>
      <c r="C1789" s="2">
        <v>44.14</v>
      </c>
      <c r="D1789" s="2">
        <v>33.637999999999998</v>
      </c>
      <c r="E1789" s="2">
        <v>0</v>
      </c>
      <c r="F1789" s="2">
        <v>0</v>
      </c>
      <c r="G1789" s="2">
        <v>0</v>
      </c>
      <c r="H1789" s="17">
        <v>0</v>
      </c>
    </row>
    <row r="1790" spans="1:8" ht="13.5" x14ac:dyDescent="0.25">
      <c r="A1790" s="12"/>
      <c r="B1790" s="11">
        <v>44615</v>
      </c>
      <c r="C1790" s="2">
        <v>44.14</v>
      </c>
      <c r="D1790" s="2">
        <v>33.637999999999998</v>
      </c>
      <c r="E1790" s="2">
        <v>0</v>
      </c>
      <c r="F1790" s="2">
        <v>0</v>
      </c>
      <c r="G1790" s="2">
        <v>0</v>
      </c>
      <c r="H1790" s="17">
        <v>0</v>
      </c>
    </row>
    <row r="1791" spans="1:8" ht="13.5" x14ac:dyDescent="0.25">
      <c r="A1791" s="12"/>
      <c r="B1791" s="11">
        <v>44616</v>
      </c>
      <c r="C1791" s="2">
        <v>44.14</v>
      </c>
      <c r="D1791" s="2">
        <v>33.637999999999998</v>
      </c>
      <c r="E1791" s="2">
        <v>0</v>
      </c>
      <c r="F1791" s="2">
        <v>0</v>
      </c>
      <c r="G1791" s="2">
        <v>0</v>
      </c>
      <c r="H1791" s="17">
        <v>0</v>
      </c>
    </row>
    <row r="1792" spans="1:8" ht="13.5" x14ac:dyDescent="0.25">
      <c r="A1792" s="12"/>
      <c r="B1792" s="11">
        <v>44617</v>
      </c>
      <c r="C1792" s="2">
        <v>44.14</v>
      </c>
      <c r="D1792" s="2">
        <v>33.637999999999998</v>
      </c>
      <c r="E1792" s="2">
        <v>0</v>
      </c>
      <c r="F1792" s="2">
        <v>0</v>
      </c>
      <c r="G1792" s="2">
        <v>0</v>
      </c>
      <c r="H1792" s="17">
        <v>0</v>
      </c>
    </row>
    <row r="1793" spans="1:8" ht="13.5" x14ac:dyDescent="0.25">
      <c r="A1793" s="12"/>
      <c r="B1793" s="11">
        <v>44620</v>
      </c>
      <c r="C1793" s="2">
        <v>44.14</v>
      </c>
      <c r="D1793" s="2">
        <v>33.637999999999998</v>
      </c>
      <c r="E1793" s="2">
        <v>0</v>
      </c>
      <c r="F1793" s="2">
        <v>0</v>
      </c>
      <c r="G1793" s="2">
        <v>0</v>
      </c>
      <c r="H1793" s="17">
        <v>0</v>
      </c>
    </row>
    <row r="1794" spans="1:8" ht="13.5" x14ac:dyDescent="0.25">
      <c r="A1794" s="12"/>
      <c r="B1794" s="11">
        <v>44621</v>
      </c>
      <c r="C1794" s="2">
        <v>44.14</v>
      </c>
      <c r="D1794" s="2">
        <v>33.637999999999998</v>
      </c>
      <c r="E1794" s="2">
        <v>0</v>
      </c>
      <c r="F1794" s="2">
        <v>0</v>
      </c>
      <c r="G1794" s="2">
        <v>0</v>
      </c>
      <c r="H1794" s="17">
        <v>0</v>
      </c>
    </row>
    <row r="1795" spans="1:8" ht="13.5" x14ac:dyDescent="0.25">
      <c r="A1795" s="12"/>
      <c r="B1795" s="11">
        <v>44622</v>
      </c>
      <c r="C1795" s="2">
        <v>44.14</v>
      </c>
      <c r="D1795" s="2">
        <v>33.637999999999998</v>
      </c>
      <c r="E1795" s="2">
        <v>0</v>
      </c>
      <c r="F1795" s="2">
        <v>0</v>
      </c>
      <c r="G1795" s="2">
        <v>0</v>
      </c>
      <c r="H1795" s="17">
        <v>0</v>
      </c>
    </row>
    <row r="1796" spans="1:8" ht="13.5" x14ac:dyDescent="0.25">
      <c r="A1796" s="12"/>
      <c r="B1796" s="11">
        <v>44623</v>
      </c>
      <c r="C1796" s="2">
        <v>44.14</v>
      </c>
      <c r="D1796" s="2">
        <v>33.637999999999998</v>
      </c>
      <c r="E1796" s="2">
        <v>0</v>
      </c>
      <c r="F1796" s="2">
        <v>0</v>
      </c>
      <c r="G1796" s="2">
        <v>0</v>
      </c>
      <c r="H1796" s="17">
        <v>0</v>
      </c>
    </row>
    <row r="1797" spans="1:8" ht="13.5" x14ac:dyDescent="0.25">
      <c r="A1797" s="12"/>
      <c r="B1797" s="11">
        <v>44624</v>
      </c>
      <c r="C1797" s="2">
        <v>44.14</v>
      </c>
      <c r="D1797" s="2">
        <v>33.637999999999998</v>
      </c>
      <c r="E1797" s="2">
        <v>0</v>
      </c>
      <c r="F1797" s="2">
        <v>0</v>
      </c>
      <c r="G1797" s="2">
        <v>0</v>
      </c>
      <c r="H1797" s="17">
        <v>0</v>
      </c>
    </row>
    <row r="1798" spans="1:8" ht="13.5" x14ac:dyDescent="0.25">
      <c r="A1798" s="12"/>
      <c r="B1798" s="11">
        <v>44627</v>
      </c>
      <c r="C1798" s="2">
        <v>44.14</v>
      </c>
      <c r="D1798" s="2">
        <v>33.637999999999998</v>
      </c>
      <c r="E1798" s="2">
        <v>0</v>
      </c>
      <c r="F1798" s="2">
        <v>0</v>
      </c>
      <c r="G1798" s="2">
        <v>0</v>
      </c>
      <c r="H1798" s="17">
        <v>0</v>
      </c>
    </row>
    <row r="1799" spans="1:8" ht="13.5" x14ac:dyDescent="0.25">
      <c r="A1799" s="12"/>
      <c r="B1799" s="11">
        <v>44628</v>
      </c>
      <c r="C1799" s="2">
        <v>44.14</v>
      </c>
      <c r="D1799" s="2">
        <v>33.637999999999998</v>
      </c>
      <c r="E1799" s="2">
        <v>0</v>
      </c>
      <c r="F1799" s="2">
        <v>0</v>
      </c>
      <c r="G1799" s="2">
        <v>0</v>
      </c>
      <c r="H1799" s="17">
        <v>0</v>
      </c>
    </row>
    <row r="1800" spans="1:8" ht="13.5" x14ac:dyDescent="0.25">
      <c r="A1800" s="12"/>
      <c r="B1800" s="11">
        <v>44629</v>
      </c>
      <c r="C1800" s="2">
        <v>44.14</v>
      </c>
      <c r="D1800" s="2">
        <v>33.637999999999998</v>
      </c>
      <c r="E1800" s="2">
        <v>0</v>
      </c>
      <c r="F1800" s="2">
        <v>0</v>
      </c>
      <c r="G1800" s="2">
        <v>0</v>
      </c>
      <c r="H1800" s="17">
        <v>0</v>
      </c>
    </row>
    <row r="1801" spans="1:8" ht="13.5" x14ac:dyDescent="0.25">
      <c r="A1801" s="12"/>
      <c r="B1801" s="11">
        <v>44630</v>
      </c>
      <c r="C1801" s="2">
        <v>44.14</v>
      </c>
      <c r="D1801" s="2">
        <v>33.637999999999998</v>
      </c>
      <c r="E1801" s="2">
        <v>0</v>
      </c>
      <c r="F1801" s="2">
        <v>0</v>
      </c>
      <c r="G1801" s="2">
        <v>0</v>
      </c>
      <c r="H1801" s="17">
        <v>0</v>
      </c>
    </row>
    <row r="1802" spans="1:8" ht="13.5" x14ac:dyDescent="0.25">
      <c r="A1802" s="12"/>
      <c r="B1802" s="11">
        <v>44631</v>
      </c>
      <c r="C1802" s="2">
        <v>44.14</v>
      </c>
      <c r="D1802" s="2">
        <v>33.637999999999998</v>
      </c>
      <c r="E1802" s="2">
        <v>0</v>
      </c>
      <c r="F1802" s="2">
        <v>0</v>
      </c>
      <c r="G1802" s="2">
        <v>0</v>
      </c>
      <c r="H1802" s="17">
        <v>0</v>
      </c>
    </row>
    <row r="1803" spans="1:8" ht="13.5" x14ac:dyDescent="0.25">
      <c r="A1803" s="12"/>
      <c r="B1803" s="11">
        <v>44634</v>
      </c>
      <c r="C1803" s="2">
        <v>44.14</v>
      </c>
      <c r="D1803" s="2">
        <v>33.637999999999998</v>
      </c>
      <c r="E1803" s="2">
        <v>0</v>
      </c>
      <c r="F1803" s="2">
        <v>0</v>
      </c>
      <c r="G1803" s="2">
        <v>0</v>
      </c>
      <c r="H1803" s="17">
        <v>0</v>
      </c>
    </row>
    <row r="1804" spans="1:8" ht="13.5" x14ac:dyDescent="0.25">
      <c r="A1804" s="12"/>
      <c r="B1804" s="11">
        <v>44635</v>
      </c>
      <c r="C1804" s="2">
        <v>44.14</v>
      </c>
      <c r="D1804" s="2">
        <v>33.637999999999998</v>
      </c>
      <c r="E1804" s="2">
        <v>0</v>
      </c>
      <c r="F1804" s="2">
        <v>0</v>
      </c>
      <c r="G1804" s="2">
        <v>0</v>
      </c>
      <c r="H1804" s="17">
        <v>0</v>
      </c>
    </row>
    <row r="1805" spans="1:8" ht="13.5" x14ac:dyDescent="0.25">
      <c r="A1805" s="12"/>
      <c r="B1805" s="11">
        <v>44636</v>
      </c>
      <c r="C1805" s="2">
        <v>44.14</v>
      </c>
      <c r="D1805" s="2">
        <v>33.637999999999998</v>
      </c>
      <c r="E1805" s="2">
        <v>0</v>
      </c>
      <c r="F1805" s="2">
        <v>0</v>
      </c>
      <c r="G1805" s="2">
        <v>0</v>
      </c>
      <c r="H1805" s="17">
        <v>0</v>
      </c>
    </row>
    <row r="1806" spans="1:8" ht="13.5" x14ac:dyDescent="0.25">
      <c r="A1806" s="12"/>
      <c r="B1806" s="11">
        <v>44637</v>
      </c>
      <c r="C1806" s="2">
        <v>44.14</v>
      </c>
      <c r="D1806" s="2">
        <v>33.637999999999998</v>
      </c>
      <c r="E1806" s="2">
        <v>0</v>
      </c>
      <c r="F1806" s="2">
        <v>0</v>
      </c>
      <c r="G1806" s="2">
        <v>0</v>
      </c>
      <c r="H1806" s="17">
        <v>0</v>
      </c>
    </row>
    <row r="1807" spans="1:8" ht="13.5" x14ac:dyDescent="0.25">
      <c r="A1807" s="12"/>
      <c r="B1807" s="11">
        <v>44638</v>
      </c>
      <c r="C1807" s="2">
        <v>44.14</v>
      </c>
      <c r="D1807" s="2">
        <v>33.637999999999998</v>
      </c>
      <c r="E1807" s="2">
        <v>0</v>
      </c>
      <c r="F1807" s="2">
        <v>0</v>
      </c>
      <c r="G1807" s="2">
        <v>0</v>
      </c>
      <c r="H1807" s="17">
        <v>0</v>
      </c>
    </row>
    <row r="1808" spans="1:8" ht="13.5" x14ac:dyDescent="0.25">
      <c r="A1808" s="12"/>
      <c r="B1808" s="11">
        <v>44641</v>
      </c>
      <c r="C1808" s="2">
        <v>44.14</v>
      </c>
      <c r="D1808" s="2">
        <v>33.637999999999998</v>
      </c>
      <c r="E1808" s="2">
        <v>0</v>
      </c>
      <c r="F1808" s="2">
        <v>0</v>
      </c>
      <c r="G1808" s="2">
        <v>0</v>
      </c>
      <c r="H1808" s="17">
        <v>0</v>
      </c>
    </row>
    <row r="1809" spans="1:8" ht="13.5" x14ac:dyDescent="0.25">
      <c r="A1809" s="12"/>
      <c r="B1809" s="11">
        <v>44642</v>
      </c>
      <c r="C1809" s="2">
        <v>44.14</v>
      </c>
      <c r="D1809" s="2">
        <v>33.637999999999998</v>
      </c>
      <c r="E1809" s="2">
        <v>0</v>
      </c>
      <c r="F1809" s="2">
        <v>0</v>
      </c>
      <c r="G1809" s="2">
        <v>0</v>
      </c>
      <c r="H1809" s="17">
        <v>0</v>
      </c>
    </row>
    <row r="1810" spans="1:8" ht="13.5" x14ac:dyDescent="0.25">
      <c r="A1810" s="12"/>
      <c r="B1810" s="11">
        <v>44643</v>
      </c>
      <c r="C1810" s="2">
        <v>44.14</v>
      </c>
      <c r="D1810" s="2">
        <v>33.637999999999998</v>
      </c>
      <c r="E1810" s="2">
        <v>0</v>
      </c>
      <c r="F1810" s="2">
        <v>0</v>
      </c>
      <c r="G1810" s="2">
        <v>0</v>
      </c>
      <c r="H1810" s="17">
        <v>0</v>
      </c>
    </row>
    <row r="1811" spans="1:8" ht="13.5" x14ac:dyDescent="0.25">
      <c r="A1811" s="12"/>
      <c r="B1811" s="11">
        <v>44644</v>
      </c>
      <c r="C1811" s="2">
        <v>44.14</v>
      </c>
      <c r="D1811" s="2">
        <v>33.637999999999998</v>
      </c>
      <c r="E1811" s="2">
        <v>0</v>
      </c>
      <c r="F1811" s="2">
        <v>0</v>
      </c>
      <c r="G1811" s="2">
        <v>0</v>
      </c>
      <c r="H1811" s="17">
        <v>0</v>
      </c>
    </row>
    <row r="1812" spans="1:8" ht="13.5" x14ac:dyDescent="0.25">
      <c r="A1812" s="12"/>
      <c r="B1812" s="11">
        <v>44645</v>
      </c>
      <c r="C1812" s="2">
        <v>44.14</v>
      </c>
      <c r="D1812" s="2">
        <v>33.637999999999998</v>
      </c>
      <c r="E1812" s="2">
        <v>0</v>
      </c>
      <c r="F1812" s="2">
        <v>0</v>
      </c>
      <c r="G1812" s="2">
        <v>0</v>
      </c>
      <c r="H1812" s="17">
        <v>0</v>
      </c>
    </row>
    <row r="1813" spans="1:8" ht="13.5" x14ac:dyDescent="0.25">
      <c r="A1813" s="12"/>
      <c r="B1813" s="11">
        <v>44648</v>
      </c>
      <c r="C1813" s="2">
        <v>44.14</v>
      </c>
      <c r="D1813" s="2">
        <v>33.637999999999998</v>
      </c>
      <c r="E1813" s="2">
        <v>0</v>
      </c>
      <c r="F1813" s="2">
        <v>0</v>
      </c>
      <c r="G1813" s="2">
        <v>0</v>
      </c>
      <c r="H1813" s="17">
        <v>0</v>
      </c>
    </row>
    <row r="1814" spans="1:8" ht="13.5" x14ac:dyDescent="0.25">
      <c r="A1814" s="12"/>
      <c r="B1814" s="11">
        <v>44649</v>
      </c>
      <c r="C1814" s="2">
        <v>44.14</v>
      </c>
      <c r="D1814" s="2">
        <v>33.637999999999998</v>
      </c>
      <c r="E1814" s="2">
        <v>0</v>
      </c>
      <c r="F1814" s="2">
        <v>0</v>
      </c>
      <c r="G1814" s="2">
        <v>0</v>
      </c>
      <c r="H1814" s="17">
        <v>0</v>
      </c>
    </row>
    <row r="1815" spans="1:8" ht="13.5" x14ac:dyDescent="0.25">
      <c r="A1815" s="12"/>
      <c r="B1815" s="11">
        <v>44650</v>
      </c>
      <c r="C1815" s="2">
        <v>44.14</v>
      </c>
      <c r="D1815" s="2">
        <v>33.637999999999998</v>
      </c>
      <c r="E1815" s="2">
        <v>0</v>
      </c>
      <c r="F1815" s="2">
        <v>0</v>
      </c>
      <c r="G1815" s="2">
        <v>0</v>
      </c>
      <c r="H1815" s="17">
        <v>0</v>
      </c>
    </row>
    <row r="1816" spans="1:8" ht="13.5" x14ac:dyDescent="0.25">
      <c r="A1816" s="12"/>
      <c r="B1816" s="11">
        <v>44651</v>
      </c>
      <c r="C1816" s="2">
        <v>44.14</v>
      </c>
      <c r="D1816" s="2">
        <v>33.637999999999998</v>
      </c>
      <c r="E1816" s="2">
        <v>0</v>
      </c>
      <c r="F1816" s="2">
        <v>0</v>
      </c>
      <c r="G1816" s="2">
        <v>0</v>
      </c>
      <c r="H1816" s="17">
        <v>0</v>
      </c>
    </row>
    <row r="1817" spans="1:8" ht="13.5" x14ac:dyDescent="0.25">
      <c r="A1817" s="12"/>
      <c r="B1817" s="11">
        <v>44652</v>
      </c>
      <c r="C1817" s="2">
        <v>44.14</v>
      </c>
      <c r="D1817" s="2">
        <v>33.637999999999998</v>
      </c>
      <c r="E1817" s="2">
        <v>33.653241504304482</v>
      </c>
      <c r="F1817" s="2">
        <v>25</v>
      </c>
      <c r="G1817" s="2">
        <v>841.33103760761207</v>
      </c>
      <c r="H1817" s="17">
        <v>0</v>
      </c>
    </row>
    <row r="1818" spans="1:8" ht="13.5" x14ac:dyDescent="0.25">
      <c r="A1818" s="12"/>
      <c r="B1818" s="11">
        <v>44655</v>
      </c>
      <c r="C1818" s="2">
        <v>44.16</v>
      </c>
      <c r="D1818" s="2">
        <v>33.654000000000003</v>
      </c>
      <c r="E1818" s="2">
        <v>0</v>
      </c>
      <c r="F1818" s="2">
        <v>0</v>
      </c>
      <c r="G1818" s="2">
        <v>0</v>
      </c>
      <c r="H1818" s="17">
        <v>4.7565253582274047E-4</v>
      </c>
    </row>
    <row r="1819" spans="1:8" ht="13.5" x14ac:dyDescent="0.25">
      <c r="A1819" s="12"/>
      <c r="B1819" s="11">
        <v>44656</v>
      </c>
      <c r="C1819" s="2">
        <v>44.16</v>
      </c>
      <c r="D1819" s="2">
        <v>33.654000000000003</v>
      </c>
      <c r="E1819" s="2">
        <v>0</v>
      </c>
      <c r="F1819" s="2">
        <v>0</v>
      </c>
      <c r="G1819" s="2">
        <v>0</v>
      </c>
      <c r="H1819" s="17">
        <v>0</v>
      </c>
    </row>
    <row r="1820" spans="1:8" ht="13.5" x14ac:dyDescent="0.25">
      <c r="A1820" s="12"/>
      <c r="B1820" s="11">
        <v>44657</v>
      </c>
      <c r="C1820" s="2">
        <v>44.16</v>
      </c>
      <c r="D1820" s="2">
        <v>33.654000000000003</v>
      </c>
      <c r="E1820" s="2">
        <v>0</v>
      </c>
      <c r="F1820" s="2">
        <v>0</v>
      </c>
      <c r="G1820" s="2">
        <v>0</v>
      </c>
      <c r="H1820" s="17">
        <v>0</v>
      </c>
    </row>
    <row r="1821" spans="1:8" ht="13.5" x14ac:dyDescent="0.25">
      <c r="A1821" s="12"/>
      <c r="B1821" s="11">
        <v>44658</v>
      </c>
      <c r="C1821" s="2">
        <v>44.16</v>
      </c>
      <c r="D1821" s="2">
        <v>33.654000000000003</v>
      </c>
      <c r="E1821" s="2">
        <v>0</v>
      </c>
      <c r="F1821" s="2">
        <v>0</v>
      </c>
      <c r="G1821" s="2">
        <v>0</v>
      </c>
      <c r="H1821" s="17">
        <v>0</v>
      </c>
    </row>
    <row r="1822" spans="1:8" ht="13.5" x14ac:dyDescent="0.25">
      <c r="A1822" s="12"/>
      <c r="B1822" s="11">
        <v>44659</v>
      </c>
      <c r="C1822" s="2">
        <v>44.16</v>
      </c>
      <c r="D1822" s="2">
        <v>33.654000000000003</v>
      </c>
      <c r="E1822" s="2">
        <v>0</v>
      </c>
      <c r="F1822" s="2">
        <v>0</v>
      </c>
      <c r="G1822" s="2">
        <v>0</v>
      </c>
      <c r="H1822" s="17">
        <v>0</v>
      </c>
    </row>
    <row r="1823" spans="1:8" ht="13.5" x14ac:dyDescent="0.25">
      <c r="A1823" s="12"/>
      <c r="B1823" s="11">
        <v>44662</v>
      </c>
      <c r="C1823" s="2">
        <v>44.16</v>
      </c>
      <c r="D1823" s="2">
        <v>33.654000000000003</v>
      </c>
      <c r="E1823" s="2">
        <v>0</v>
      </c>
      <c r="F1823" s="2">
        <v>0</v>
      </c>
      <c r="G1823" s="2">
        <v>0</v>
      </c>
      <c r="H1823" s="17">
        <v>0</v>
      </c>
    </row>
    <row r="1824" spans="1:8" ht="13.5" x14ac:dyDescent="0.25">
      <c r="A1824" s="12"/>
      <c r="B1824" s="11">
        <v>44663</v>
      </c>
      <c r="C1824" s="2">
        <v>44.16</v>
      </c>
      <c r="D1824" s="2">
        <v>33.654000000000003</v>
      </c>
      <c r="E1824" s="2">
        <v>0</v>
      </c>
      <c r="F1824" s="2">
        <v>0</v>
      </c>
      <c r="G1824" s="2">
        <v>0</v>
      </c>
      <c r="H1824" s="17">
        <v>0</v>
      </c>
    </row>
    <row r="1825" spans="1:8" ht="13.5" x14ac:dyDescent="0.25">
      <c r="A1825" s="12"/>
      <c r="B1825" s="11">
        <v>44664</v>
      </c>
      <c r="C1825" s="2">
        <v>44.16</v>
      </c>
      <c r="D1825" s="2">
        <v>33.654000000000003</v>
      </c>
      <c r="E1825" s="2">
        <v>0</v>
      </c>
      <c r="F1825" s="2">
        <v>0</v>
      </c>
      <c r="G1825" s="2">
        <v>0</v>
      </c>
      <c r="H1825" s="17">
        <v>0</v>
      </c>
    </row>
    <row r="1826" spans="1:8" ht="13.5" x14ac:dyDescent="0.25">
      <c r="A1826" s="12"/>
      <c r="B1826" s="11">
        <v>44665</v>
      </c>
      <c r="C1826" s="2">
        <v>44.16</v>
      </c>
      <c r="D1826" s="2">
        <v>33.654000000000003</v>
      </c>
      <c r="E1826" s="2">
        <v>0</v>
      </c>
      <c r="F1826" s="2">
        <v>0</v>
      </c>
      <c r="G1826" s="2">
        <v>0</v>
      </c>
      <c r="H1826" s="17">
        <v>0</v>
      </c>
    </row>
    <row r="1827" spans="1:8" ht="13.5" x14ac:dyDescent="0.25">
      <c r="A1827" s="12"/>
      <c r="B1827" s="11">
        <v>44666</v>
      </c>
      <c r="C1827" s="2">
        <v>44.16</v>
      </c>
      <c r="D1827" s="2">
        <v>33.654000000000003</v>
      </c>
      <c r="E1827" s="2">
        <v>0</v>
      </c>
      <c r="F1827" s="2">
        <v>0</v>
      </c>
      <c r="G1827" s="2">
        <v>0</v>
      </c>
      <c r="H1827" s="17">
        <v>0</v>
      </c>
    </row>
    <row r="1828" spans="1:8" ht="13.5" x14ac:dyDescent="0.25">
      <c r="A1828" s="12"/>
      <c r="B1828" s="11">
        <v>44669</v>
      </c>
      <c r="C1828" s="2">
        <v>44.16</v>
      </c>
      <c r="D1828" s="2">
        <v>33.654000000000003</v>
      </c>
      <c r="E1828" s="2">
        <v>35.063870923913043</v>
      </c>
      <c r="F1828" s="2">
        <v>25</v>
      </c>
      <c r="G1828" s="2">
        <v>876.59677309782614</v>
      </c>
      <c r="H1828" s="17">
        <v>0</v>
      </c>
    </row>
    <row r="1829" spans="1:8" ht="13.5" x14ac:dyDescent="0.25">
      <c r="A1829" s="12"/>
      <c r="B1829" s="11">
        <v>44670</v>
      </c>
      <c r="C1829" s="2">
        <v>46.01</v>
      </c>
      <c r="D1829" s="2">
        <v>35.064</v>
      </c>
      <c r="E1829" s="2">
        <v>0</v>
      </c>
      <c r="F1829" s="2">
        <v>0</v>
      </c>
      <c r="G1829" s="2">
        <v>0</v>
      </c>
      <c r="H1829" s="17">
        <v>4.1896951328222395E-2</v>
      </c>
    </row>
    <row r="1830" spans="1:8" ht="13.5" x14ac:dyDescent="0.25">
      <c r="A1830" s="12"/>
      <c r="B1830" s="11">
        <v>44671</v>
      </c>
      <c r="C1830" s="2">
        <v>46.01</v>
      </c>
      <c r="D1830" s="2">
        <v>35.064</v>
      </c>
      <c r="E1830" s="2">
        <v>0</v>
      </c>
      <c r="F1830" s="2">
        <v>0</v>
      </c>
      <c r="G1830" s="2">
        <v>0</v>
      </c>
      <c r="H1830" s="17">
        <v>0</v>
      </c>
    </row>
    <row r="1831" spans="1:8" ht="13.5" x14ac:dyDescent="0.25">
      <c r="A1831" s="12"/>
      <c r="B1831" s="11">
        <v>44672</v>
      </c>
      <c r="C1831" s="2">
        <v>46.01</v>
      </c>
      <c r="D1831" s="2">
        <v>35.064</v>
      </c>
      <c r="E1831" s="2">
        <v>0</v>
      </c>
      <c r="F1831" s="2">
        <v>0</v>
      </c>
      <c r="G1831" s="2">
        <v>0</v>
      </c>
      <c r="H1831" s="17">
        <v>0</v>
      </c>
    </row>
    <row r="1832" spans="1:8" ht="13.5" x14ac:dyDescent="0.25">
      <c r="A1832" s="12"/>
      <c r="B1832" s="11">
        <v>44673</v>
      </c>
      <c r="C1832" s="2">
        <v>46.01</v>
      </c>
      <c r="D1832" s="2">
        <v>35.064</v>
      </c>
      <c r="E1832" s="2">
        <v>0</v>
      </c>
      <c r="F1832" s="2">
        <v>0</v>
      </c>
      <c r="G1832" s="2">
        <v>0</v>
      </c>
      <c r="H1832" s="17">
        <v>0</v>
      </c>
    </row>
    <row r="1833" spans="1:8" ht="13.5" x14ac:dyDescent="0.25">
      <c r="A1833" s="12"/>
      <c r="B1833" s="11">
        <v>44676</v>
      </c>
      <c r="C1833" s="2">
        <v>46.01</v>
      </c>
      <c r="D1833" s="2">
        <v>35.064</v>
      </c>
      <c r="E1833" s="2">
        <v>35.064</v>
      </c>
      <c r="F1833" s="2">
        <v>26</v>
      </c>
      <c r="G1833" s="2">
        <v>911.66399999999999</v>
      </c>
      <c r="H1833" s="17">
        <v>0</v>
      </c>
    </row>
    <row r="1834" spans="1:8" ht="13.5" x14ac:dyDescent="0.25">
      <c r="A1834" s="12"/>
      <c r="B1834" s="11">
        <v>44677</v>
      </c>
      <c r="C1834" s="2">
        <v>46.01</v>
      </c>
      <c r="D1834" s="2">
        <v>35.064</v>
      </c>
      <c r="E1834" s="2">
        <v>0</v>
      </c>
      <c r="F1834" s="2">
        <v>0</v>
      </c>
      <c r="G1834" s="2">
        <v>0</v>
      </c>
      <c r="H1834" s="17">
        <v>0</v>
      </c>
    </row>
    <row r="1835" spans="1:8" ht="13.5" x14ac:dyDescent="0.25">
      <c r="A1835" s="12"/>
      <c r="B1835" s="11">
        <v>44678</v>
      </c>
      <c r="C1835" s="2">
        <v>46.01</v>
      </c>
      <c r="D1835" s="2">
        <v>35.064</v>
      </c>
      <c r="E1835" s="2">
        <v>0</v>
      </c>
      <c r="F1835" s="2">
        <v>0</v>
      </c>
      <c r="G1835" s="2">
        <v>0</v>
      </c>
      <c r="H1835" s="17">
        <v>0</v>
      </c>
    </row>
    <row r="1836" spans="1:8" ht="13.5" x14ac:dyDescent="0.25">
      <c r="A1836" s="12"/>
      <c r="B1836" s="11">
        <v>44679</v>
      </c>
      <c r="C1836" s="2">
        <v>46.01</v>
      </c>
      <c r="D1836" s="2">
        <v>35.064</v>
      </c>
      <c r="E1836" s="2">
        <v>0</v>
      </c>
      <c r="F1836" s="2">
        <v>0</v>
      </c>
      <c r="G1836" s="2">
        <v>0</v>
      </c>
      <c r="H1836" s="17">
        <v>0</v>
      </c>
    </row>
    <row r="1837" spans="1:8" ht="13.5" x14ac:dyDescent="0.25">
      <c r="A1837" s="12"/>
      <c r="B1837" s="11">
        <v>44680</v>
      </c>
      <c r="C1837" s="2">
        <v>46.01</v>
      </c>
      <c r="D1837" s="2">
        <v>35.064</v>
      </c>
      <c r="E1837" s="2">
        <v>0</v>
      </c>
      <c r="F1837" s="2">
        <v>0</v>
      </c>
      <c r="G1837" s="2">
        <v>0</v>
      </c>
      <c r="H1837" s="17">
        <v>0</v>
      </c>
    </row>
    <row r="1838" spans="1:8" ht="13.5" x14ac:dyDescent="0.25">
      <c r="A1838" s="12"/>
      <c r="B1838" s="11">
        <v>44685</v>
      </c>
      <c r="C1838" s="2">
        <v>46.01</v>
      </c>
      <c r="D1838" s="2">
        <v>35.064</v>
      </c>
      <c r="E1838" s="2">
        <v>0</v>
      </c>
      <c r="F1838" s="2">
        <v>0</v>
      </c>
      <c r="G1838" s="2">
        <v>0</v>
      </c>
      <c r="H1838" s="17">
        <v>0</v>
      </c>
    </row>
    <row r="1839" spans="1:8" ht="13.5" x14ac:dyDescent="0.25">
      <c r="A1839" s="12"/>
      <c r="B1839" s="11">
        <v>44686</v>
      </c>
      <c r="C1839" s="2">
        <v>46.01</v>
      </c>
      <c r="D1839" s="2">
        <v>35.064</v>
      </c>
      <c r="E1839" s="2">
        <v>0</v>
      </c>
      <c r="F1839" s="2">
        <v>0</v>
      </c>
      <c r="G1839" s="2">
        <v>0</v>
      </c>
      <c r="H1839" s="17">
        <v>0</v>
      </c>
    </row>
    <row r="1840" spans="1:8" ht="13.5" x14ac:dyDescent="0.25">
      <c r="A1840" s="12"/>
      <c r="B1840" s="11">
        <v>44687</v>
      </c>
      <c r="C1840" s="2">
        <v>46.01</v>
      </c>
      <c r="D1840" s="2">
        <v>35.064</v>
      </c>
      <c r="E1840" s="2">
        <v>0</v>
      </c>
      <c r="F1840" s="2">
        <v>0</v>
      </c>
      <c r="G1840" s="2">
        <v>0</v>
      </c>
      <c r="H1840" s="17">
        <v>0</v>
      </c>
    </row>
    <row r="1841" spans="1:8" ht="13.5" x14ac:dyDescent="0.25">
      <c r="A1841" s="12"/>
      <c r="B1841" s="11">
        <v>44690</v>
      </c>
      <c r="C1841" s="2">
        <v>46.01</v>
      </c>
      <c r="D1841" s="2">
        <v>35.064</v>
      </c>
      <c r="E1841" s="2">
        <v>0</v>
      </c>
      <c r="F1841" s="2">
        <v>0</v>
      </c>
      <c r="G1841" s="2">
        <v>0</v>
      </c>
      <c r="H1841" s="17">
        <v>0</v>
      </c>
    </row>
    <row r="1842" spans="1:8" ht="13.5" x14ac:dyDescent="0.25">
      <c r="A1842" s="12"/>
      <c r="B1842" s="11">
        <v>44691</v>
      </c>
      <c r="C1842" s="2">
        <v>46.01</v>
      </c>
      <c r="D1842" s="2">
        <v>35.064</v>
      </c>
      <c r="E1842" s="2">
        <v>0</v>
      </c>
      <c r="F1842" s="2">
        <v>0</v>
      </c>
      <c r="G1842" s="2">
        <v>0</v>
      </c>
      <c r="H1842" s="17">
        <v>0</v>
      </c>
    </row>
    <row r="1843" spans="1:8" ht="13.5" x14ac:dyDescent="0.25">
      <c r="A1843" s="12"/>
      <c r="B1843" s="11">
        <v>44692</v>
      </c>
      <c r="C1843" s="2">
        <v>46.01</v>
      </c>
      <c r="D1843" s="2">
        <v>35.064</v>
      </c>
      <c r="E1843" s="2">
        <v>0</v>
      </c>
      <c r="F1843" s="2">
        <v>0</v>
      </c>
      <c r="G1843" s="2">
        <v>0</v>
      </c>
      <c r="H1843" s="17">
        <v>0</v>
      </c>
    </row>
    <row r="1844" spans="1:8" ht="13.5" x14ac:dyDescent="0.25">
      <c r="A1844" s="12"/>
      <c r="B1844" s="11">
        <v>44693</v>
      </c>
      <c r="C1844" s="2">
        <v>46.01</v>
      </c>
      <c r="D1844" s="2">
        <v>35.064</v>
      </c>
      <c r="E1844" s="2">
        <v>0</v>
      </c>
      <c r="F1844" s="2">
        <v>0</v>
      </c>
      <c r="G1844" s="2">
        <v>0</v>
      </c>
      <c r="H1844" s="17">
        <v>0</v>
      </c>
    </row>
    <row r="1845" spans="1:8" ht="13.5" x14ac:dyDescent="0.25">
      <c r="A1845" s="12"/>
      <c r="B1845" s="11">
        <v>44694</v>
      </c>
      <c r="C1845" s="2">
        <v>46.01</v>
      </c>
      <c r="D1845" s="2">
        <v>35.064</v>
      </c>
      <c r="E1845" s="2">
        <v>0</v>
      </c>
      <c r="F1845" s="2">
        <v>0</v>
      </c>
      <c r="G1845" s="2">
        <v>0</v>
      </c>
      <c r="H1845" s="17">
        <v>0</v>
      </c>
    </row>
    <row r="1846" spans="1:8" ht="13.5" x14ac:dyDescent="0.25">
      <c r="A1846" s="12"/>
      <c r="B1846" s="11">
        <v>44697</v>
      </c>
      <c r="C1846" s="2">
        <v>46.01</v>
      </c>
      <c r="D1846" s="2">
        <v>35.064</v>
      </c>
      <c r="E1846" s="2">
        <v>0</v>
      </c>
      <c r="F1846" s="2">
        <v>0</v>
      </c>
      <c r="G1846" s="2">
        <v>0</v>
      </c>
      <c r="H1846" s="17">
        <v>0</v>
      </c>
    </row>
    <row r="1847" spans="1:8" ht="13.5" x14ac:dyDescent="0.25">
      <c r="A1847" s="12"/>
      <c r="B1847" s="11">
        <v>44698</v>
      </c>
      <c r="C1847" s="2">
        <v>46.01</v>
      </c>
      <c r="D1847" s="2">
        <v>35.064</v>
      </c>
      <c r="E1847" s="2">
        <v>0</v>
      </c>
      <c r="F1847" s="2">
        <v>0</v>
      </c>
      <c r="G1847" s="2">
        <v>0</v>
      </c>
      <c r="H1847" s="17">
        <v>0</v>
      </c>
    </row>
    <row r="1848" spans="1:8" ht="13.5" x14ac:dyDescent="0.25">
      <c r="A1848" s="12"/>
      <c r="B1848" s="11">
        <v>44699</v>
      </c>
      <c r="C1848" s="2">
        <v>46.01</v>
      </c>
      <c r="D1848" s="2">
        <v>35.064</v>
      </c>
      <c r="E1848" s="2">
        <v>0</v>
      </c>
      <c r="F1848" s="2">
        <v>0</v>
      </c>
      <c r="G1848" s="2">
        <v>0</v>
      </c>
      <c r="H1848" s="17">
        <v>0</v>
      </c>
    </row>
    <row r="1849" spans="1:8" ht="13.5" x14ac:dyDescent="0.25">
      <c r="A1849" s="12"/>
      <c r="B1849" s="11">
        <v>44700</v>
      </c>
      <c r="C1849" s="2">
        <v>46.01</v>
      </c>
      <c r="D1849" s="2">
        <v>35.064</v>
      </c>
      <c r="E1849" s="2">
        <v>0</v>
      </c>
      <c r="F1849" s="2">
        <v>0</v>
      </c>
      <c r="G1849" s="2">
        <v>0</v>
      </c>
      <c r="H1849" s="17">
        <v>0</v>
      </c>
    </row>
    <row r="1850" spans="1:8" ht="13.5" x14ac:dyDescent="0.25">
      <c r="A1850" s="12"/>
      <c r="B1850" s="11">
        <v>44701</v>
      </c>
      <c r="C1850" s="2">
        <v>46.01</v>
      </c>
      <c r="D1850" s="2">
        <v>35.064</v>
      </c>
      <c r="E1850" s="2">
        <v>0</v>
      </c>
      <c r="F1850" s="2">
        <v>0</v>
      </c>
      <c r="G1850" s="2">
        <v>0</v>
      </c>
      <c r="H1850" s="17">
        <v>0</v>
      </c>
    </row>
    <row r="1851" spans="1:8" ht="13.5" x14ac:dyDescent="0.25">
      <c r="A1851" s="12"/>
      <c r="B1851" s="11">
        <v>44704</v>
      </c>
      <c r="C1851" s="2">
        <v>46.01</v>
      </c>
      <c r="D1851" s="2">
        <v>35.064</v>
      </c>
      <c r="E1851" s="2">
        <v>35.064</v>
      </c>
      <c r="F1851" s="2">
        <v>38</v>
      </c>
      <c r="G1851" s="2">
        <v>1332.432</v>
      </c>
      <c r="H1851" s="17">
        <v>0</v>
      </c>
    </row>
    <row r="1852" spans="1:8" ht="13.5" x14ac:dyDescent="0.25">
      <c r="A1852" s="12"/>
      <c r="B1852" s="11">
        <v>44705</v>
      </c>
      <c r="C1852" s="2">
        <v>46.01</v>
      </c>
      <c r="D1852" s="2">
        <v>35.064</v>
      </c>
      <c r="E1852" s="2">
        <v>0</v>
      </c>
      <c r="F1852" s="2">
        <v>0</v>
      </c>
      <c r="G1852" s="2">
        <v>0</v>
      </c>
      <c r="H1852" s="17">
        <v>0</v>
      </c>
    </row>
    <row r="1853" spans="1:8" ht="13.5" x14ac:dyDescent="0.25">
      <c r="A1853" s="12"/>
      <c r="B1853" s="11">
        <v>44706</v>
      </c>
      <c r="C1853" s="2">
        <v>46.01</v>
      </c>
      <c r="D1853" s="2">
        <v>35.064</v>
      </c>
      <c r="E1853" s="2">
        <v>0</v>
      </c>
      <c r="F1853" s="2">
        <v>0</v>
      </c>
      <c r="G1853" s="2">
        <v>0</v>
      </c>
      <c r="H1853" s="17">
        <v>0</v>
      </c>
    </row>
    <row r="1854" spans="1:8" ht="13.5" x14ac:dyDescent="0.25">
      <c r="A1854" s="12"/>
      <c r="B1854" s="11">
        <v>44707</v>
      </c>
      <c r="C1854" s="2">
        <v>46.01</v>
      </c>
      <c r="D1854" s="2">
        <v>35.064</v>
      </c>
      <c r="E1854" s="2">
        <v>0</v>
      </c>
      <c r="F1854" s="2">
        <v>0</v>
      </c>
      <c r="G1854" s="2">
        <v>0</v>
      </c>
      <c r="H1854" s="17">
        <v>0</v>
      </c>
    </row>
    <row r="1855" spans="1:8" ht="13.5" x14ac:dyDescent="0.25">
      <c r="A1855" s="12"/>
      <c r="B1855" s="11">
        <v>44708</v>
      </c>
      <c r="C1855" s="2">
        <v>46.01</v>
      </c>
      <c r="D1855" s="2">
        <v>35.064</v>
      </c>
      <c r="E1855" s="2">
        <v>0</v>
      </c>
      <c r="F1855" s="2">
        <v>0</v>
      </c>
      <c r="G1855" s="2">
        <v>0</v>
      </c>
      <c r="H1855" s="17">
        <v>0</v>
      </c>
    </row>
    <row r="1856" spans="1:8" ht="13.5" x14ac:dyDescent="0.25">
      <c r="A1856" s="12"/>
      <c r="B1856" s="11">
        <v>44711</v>
      </c>
      <c r="C1856" s="2">
        <v>46.01</v>
      </c>
      <c r="D1856" s="2">
        <v>35.064</v>
      </c>
      <c r="E1856" s="2">
        <v>0</v>
      </c>
      <c r="F1856" s="2">
        <v>0</v>
      </c>
      <c r="G1856" s="2">
        <v>0</v>
      </c>
      <c r="H1856" s="17">
        <v>0</v>
      </c>
    </row>
    <row r="1857" spans="1:8" ht="13.5" x14ac:dyDescent="0.25">
      <c r="A1857" s="12"/>
      <c r="B1857" s="11">
        <v>44712</v>
      </c>
      <c r="C1857" s="2">
        <v>46.01</v>
      </c>
      <c r="D1857" s="2">
        <v>35.064</v>
      </c>
      <c r="E1857" s="2">
        <v>0</v>
      </c>
      <c r="F1857" s="2">
        <v>0</v>
      </c>
      <c r="G1857" s="2">
        <v>0</v>
      </c>
      <c r="H1857" s="17">
        <v>0</v>
      </c>
    </row>
    <row r="1858" spans="1:8" ht="13.5" x14ac:dyDescent="0.25">
      <c r="A1858" s="12"/>
      <c r="B1858" s="11">
        <v>44713</v>
      </c>
      <c r="C1858" s="2">
        <v>46.01</v>
      </c>
      <c r="D1858" s="2">
        <v>35.064</v>
      </c>
      <c r="E1858" s="2">
        <v>0</v>
      </c>
      <c r="F1858" s="2">
        <v>0</v>
      </c>
      <c r="G1858" s="2">
        <v>0</v>
      </c>
      <c r="H1858" s="17">
        <v>0</v>
      </c>
    </row>
    <row r="1859" spans="1:8" ht="13.5" x14ac:dyDescent="0.25">
      <c r="A1859" s="12"/>
      <c r="B1859" s="11">
        <v>44714</v>
      </c>
      <c r="C1859" s="2">
        <v>46.01</v>
      </c>
      <c r="D1859" s="2">
        <v>35.064</v>
      </c>
      <c r="E1859" s="2">
        <v>0</v>
      </c>
      <c r="F1859" s="2">
        <v>0</v>
      </c>
      <c r="G1859" s="2">
        <v>0</v>
      </c>
      <c r="H1859" s="17">
        <v>0</v>
      </c>
    </row>
    <row r="1860" spans="1:8" ht="13.5" x14ac:dyDescent="0.25">
      <c r="A1860" s="12"/>
      <c r="B1860" s="11">
        <v>44715</v>
      </c>
      <c r="C1860" s="2">
        <v>46.01</v>
      </c>
      <c r="D1860" s="2">
        <v>35.064</v>
      </c>
      <c r="E1860" s="2">
        <v>0</v>
      </c>
      <c r="F1860" s="2">
        <v>0</v>
      </c>
      <c r="G1860" s="2">
        <v>0</v>
      </c>
      <c r="H1860" s="17">
        <v>0</v>
      </c>
    </row>
    <row r="1861" spans="1:8" ht="13.5" x14ac:dyDescent="0.25">
      <c r="A1861" s="12"/>
      <c r="B1861" s="11">
        <v>44718</v>
      </c>
      <c r="C1861" s="2">
        <v>42.11</v>
      </c>
      <c r="D1861" s="2">
        <v>35.064</v>
      </c>
      <c r="E1861" s="2">
        <v>35.064</v>
      </c>
      <c r="F1861" s="2">
        <v>80</v>
      </c>
      <c r="G1861" s="2">
        <v>2805.12</v>
      </c>
      <c r="H1861" s="17">
        <v>0</v>
      </c>
    </row>
    <row r="1862" spans="1:8" ht="13.5" x14ac:dyDescent="0.25">
      <c r="A1862" s="12"/>
      <c r="B1862" s="11">
        <v>44719</v>
      </c>
      <c r="C1862" s="2">
        <v>42.11</v>
      </c>
      <c r="D1862" s="2">
        <v>35.064</v>
      </c>
      <c r="E1862" s="2">
        <v>35.064</v>
      </c>
      <c r="F1862" s="2">
        <v>9000</v>
      </c>
      <c r="G1862" s="2">
        <v>315576</v>
      </c>
      <c r="H1862" s="17">
        <v>0</v>
      </c>
    </row>
    <row r="1863" spans="1:8" ht="13.5" x14ac:dyDescent="0.25">
      <c r="A1863" s="12"/>
      <c r="B1863" s="11">
        <v>44720</v>
      </c>
      <c r="C1863" s="2">
        <v>42.11</v>
      </c>
      <c r="D1863" s="2">
        <v>35.064</v>
      </c>
      <c r="E1863" s="2">
        <v>0</v>
      </c>
      <c r="F1863" s="2">
        <v>0</v>
      </c>
      <c r="G1863" s="2">
        <v>0</v>
      </c>
      <c r="H1863" s="17">
        <v>0</v>
      </c>
    </row>
    <row r="1864" spans="1:8" ht="13.5" x14ac:dyDescent="0.25">
      <c r="A1864" s="12"/>
      <c r="B1864" s="11">
        <v>44721</v>
      </c>
      <c r="C1864" s="2">
        <v>42.11</v>
      </c>
      <c r="D1864" s="2">
        <v>35.064</v>
      </c>
      <c r="E1864" s="2">
        <v>0</v>
      </c>
      <c r="F1864" s="2">
        <v>0</v>
      </c>
      <c r="G1864" s="2">
        <v>0</v>
      </c>
      <c r="H1864" s="17">
        <v>0</v>
      </c>
    </row>
    <row r="1865" spans="1:8" ht="13.5" x14ac:dyDescent="0.25">
      <c r="A1865" s="12"/>
      <c r="B1865" s="11">
        <v>44722</v>
      </c>
      <c r="C1865" s="2">
        <v>42.11</v>
      </c>
      <c r="D1865" s="2">
        <v>35.064</v>
      </c>
      <c r="E1865" s="2">
        <v>0</v>
      </c>
      <c r="F1865" s="2">
        <v>0</v>
      </c>
      <c r="G1865" s="2">
        <v>0</v>
      </c>
      <c r="H1865" s="17">
        <v>0</v>
      </c>
    </row>
    <row r="1866" spans="1:8" ht="13.5" x14ac:dyDescent="0.25">
      <c r="A1866" s="12"/>
      <c r="B1866" s="11">
        <v>44725</v>
      </c>
      <c r="C1866" s="2">
        <v>42.11</v>
      </c>
      <c r="D1866" s="2">
        <v>35.064</v>
      </c>
      <c r="E1866" s="2">
        <v>0</v>
      </c>
      <c r="F1866" s="2">
        <v>0</v>
      </c>
      <c r="G1866" s="2">
        <v>0</v>
      </c>
      <c r="H1866" s="17">
        <v>0</v>
      </c>
    </row>
    <row r="1867" spans="1:8" ht="13.5" x14ac:dyDescent="0.25">
      <c r="A1867" s="12"/>
      <c r="B1867" s="11">
        <v>44726</v>
      </c>
      <c r="C1867" s="2">
        <v>42.11</v>
      </c>
      <c r="D1867" s="2">
        <v>35.064</v>
      </c>
      <c r="E1867" s="2">
        <v>0</v>
      </c>
      <c r="F1867" s="2">
        <v>0</v>
      </c>
      <c r="G1867" s="2">
        <v>0</v>
      </c>
      <c r="H1867" s="17">
        <v>0</v>
      </c>
    </row>
    <row r="1868" spans="1:8" ht="13.5" x14ac:dyDescent="0.25">
      <c r="A1868" s="12"/>
      <c r="B1868" s="11">
        <v>44727</v>
      </c>
      <c r="C1868" s="2">
        <v>42.11</v>
      </c>
      <c r="D1868" s="2">
        <v>35.064</v>
      </c>
      <c r="E1868" s="2">
        <v>0</v>
      </c>
      <c r="F1868" s="2">
        <v>0</v>
      </c>
      <c r="G1868" s="2">
        <v>0</v>
      </c>
      <c r="H1868" s="17">
        <v>0</v>
      </c>
    </row>
    <row r="1869" spans="1:8" ht="13.5" x14ac:dyDescent="0.25">
      <c r="A1869" s="12"/>
      <c r="B1869" s="11">
        <v>44728</v>
      </c>
      <c r="C1869" s="2">
        <v>42.11</v>
      </c>
      <c r="D1869" s="2">
        <v>35.064</v>
      </c>
      <c r="E1869" s="2">
        <v>0</v>
      </c>
      <c r="F1869" s="2">
        <v>0</v>
      </c>
      <c r="G1869" s="2">
        <v>0</v>
      </c>
      <c r="H1869" s="17">
        <v>0</v>
      </c>
    </row>
    <row r="1870" spans="1:8" ht="13.5" x14ac:dyDescent="0.25">
      <c r="A1870" s="12"/>
      <c r="B1870" s="11">
        <v>44729</v>
      </c>
      <c r="C1870" s="2">
        <v>42.11</v>
      </c>
      <c r="D1870" s="2">
        <v>35.064</v>
      </c>
      <c r="E1870" s="2">
        <v>0</v>
      </c>
      <c r="F1870" s="2">
        <v>0</v>
      </c>
      <c r="G1870" s="2">
        <v>0</v>
      </c>
      <c r="H1870" s="17">
        <v>0</v>
      </c>
    </row>
    <row r="1871" spans="1:8" ht="13.5" x14ac:dyDescent="0.25">
      <c r="A1871" s="12"/>
      <c r="B1871" s="11">
        <v>44732</v>
      </c>
      <c r="C1871" s="2">
        <v>42.11</v>
      </c>
      <c r="D1871" s="2">
        <v>35.064</v>
      </c>
      <c r="E1871" s="2">
        <v>0</v>
      </c>
      <c r="F1871" s="2">
        <v>0</v>
      </c>
      <c r="G1871" s="2">
        <v>0</v>
      </c>
      <c r="H1871" s="17">
        <v>0</v>
      </c>
    </row>
    <row r="1872" spans="1:8" ht="13.5" x14ac:dyDescent="0.25">
      <c r="A1872" s="12"/>
      <c r="B1872" s="11">
        <v>44733</v>
      </c>
      <c r="C1872" s="2">
        <v>42.11</v>
      </c>
      <c r="D1872" s="2">
        <v>35.064</v>
      </c>
      <c r="E1872" s="2">
        <v>0</v>
      </c>
      <c r="F1872" s="2">
        <v>0</v>
      </c>
      <c r="G1872" s="2">
        <v>0</v>
      </c>
      <c r="H1872" s="17">
        <v>0</v>
      </c>
    </row>
    <row r="1873" spans="1:8" ht="13.5" x14ac:dyDescent="0.25">
      <c r="A1873" s="12"/>
      <c r="B1873" s="11">
        <v>44734</v>
      </c>
      <c r="C1873" s="2">
        <v>42.11</v>
      </c>
      <c r="D1873" s="2">
        <v>35.064</v>
      </c>
      <c r="E1873" s="2">
        <v>35.064</v>
      </c>
      <c r="F1873" s="2">
        <v>45</v>
      </c>
      <c r="G1873" s="2">
        <v>1577.88</v>
      </c>
      <c r="H1873" s="17">
        <v>0</v>
      </c>
    </row>
    <row r="1874" spans="1:8" ht="13.5" x14ac:dyDescent="0.25">
      <c r="A1874" s="12"/>
      <c r="B1874" s="11">
        <v>44735</v>
      </c>
      <c r="C1874" s="2">
        <v>42.11</v>
      </c>
      <c r="D1874" s="2">
        <v>35.064</v>
      </c>
      <c r="E1874" s="2">
        <v>0</v>
      </c>
      <c r="F1874" s="2">
        <v>0</v>
      </c>
      <c r="G1874" s="2">
        <v>0</v>
      </c>
      <c r="H1874" s="17">
        <v>0</v>
      </c>
    </row>
    <row r="1875" spans="1:8" ht="13.5" x14ac:dyDescent="0.25">
      <c r="A1875" s="12"/>
      <c r="B1875" s="11">
        <v>44736</v>
      </c>
      <c r="C1875" s="2">
        <v>42.11</v>
      </c>
      <c r="D1875" s="2">
        <v>35.064</v>
      </c>
      <c r="E1875" s="2">
        <v>0</v>
      </c>
      <c r="F1875" s="2">
        <v>0</v>
      </c>
      <c r="G1875" s="2">
        <v>0</v>
      </c>
      <c r="H1875" s="17">
        <v>0</v>
      </c>
    </row>
    <row r="1876" spans="1:8" ht="13.5" x14ac:dyDescent="0.25">
      <c r="A1876" s="12"/>
      <c r="B1876" s="11">
        <v>44739</v>
      </c>
      <c r="C1876" s="2">
        <v>42.11</v>
      </c>
      <c r="D1876" s="2">
        <v>35.064</v>
      </c>
      <c r="E1876" s="2">
        <v>0</v>
      </c>
      <c r="F1876" s="2">
        <v>0</v>
      </c>
      <c r="G1876" s="2">
        <v>0</v>
      </c>
      <c r="H1876" s="17">
        <v>0</v>
      </c>
    </row>
    <row r="1877" spans="1:8" ht="13.5" x14ac:dyDescent="0.25">
      <c r="A1877" s="12"/>
      <c r="B1877" s="11">
        <v>44740</v>
      </c>
      <c r="C1877" s="2">
        <v>42.11</v>
      </c>
      <c r="D1877" s="2">
        <v>35.064</v>
      </c>
      <c r="E1877" s="2">
        <v>0</v>
      </c>
      <c r="F1877" s="2">
        <v>0</v>
      </c>
      <c r="G1877" s="2">
        <v>0</v>
      </c>
      <c r="H1877" s="17">
        <v>0</v>
      </c>
    </row>
    <row r="1878" spans="1:8" ht="13.5" x14ac:dyDescent="0.25">
      <c r="A1878" s="12"/>
      <c r="B1878" s="11">
        <v>44741</v>
      </c>
      <c r="C1878" s="2">
        <v>42.11</v>
      </c>
      <c r="D1878" s="2">
        <v>35.064</v>
      </c>
      <c r="E1878" s="2">
        <v>0</v>
      </c>
      <c r="F1878" s="2">
        <v>0</v>
      </c>
      <c r="G1878" s="2">
        <v>0</v>
      </c>
      <c r="H1878" s="17">
        <v>0</v>
      </c>
    </row>
    <row r="1879" spans="1:8" ht="13.5" x14ac:dyDescent="0.25">
      <c r="A1879" s="12"/>
      <c r="B1879" s="11">
        <v>44742</v>
      </c>
      <c r="C1879" s="2">
        <v>42.11</v>
      </c>
      <c r="D1879" s="2">
        <v>35.064</v>
      </c>
      <c r="E1879" s="2">
        <v>0</v>
      </c>
      <c r="F1879" s="2">
        <v>0</v>
      </c>
      <c r="G1879" s="2">
        <v>0</v>
      </c>
      <c r="H1879" s="17">
        <v>0</v>
      </c>
    </row>
    <row r="1880" spans="1:8" ht="13.5" x14ac:dyDescent="0.25">
      <c r="A1880" s="12"/>
      <c r="B1880" s="11">
        <v>44743</v>
      </c>
      <c r="C1880" s="2">
        <v>42.11</v>
      </c>
      <c r="D1880" s="2">
        <v>35.064</v>
      </c>
      <c r="E1880" s="2">
        <v>0</v>
      </c>
      <c r="F1880" s="2">
        <v>0</v>
      </c>
      <c r="G1880" s="2">
        <v>0</v>
      </c>
      <c r="H1880" s="17">
        <v>0</v>
      </c>
    </row>
    <row r="1881" spans="1:8" ht="13.5" x14ac:dyDescent="0.25">
      <c r="A1881" s="12"/>
      <c r="B1881" s="11">
        <v>44746</v>
      </c>
      <c r="C1881" s="2">
        <v>42.11</v>
      </c>
      <c r="D1881" s="2">
        <v>35.064</v>
      </c>
      <c r="E1881" s="2">
        <v>0</v>
      </c>
      <c r="F1881" s="2">
        <v>0</v>
      </c>
      <c r="G1881" s="2">
        <v>0</v>
      </c>
      <c r="H1881" s="17">
        <v>0</v>
      </c>
    </row>
    <row r="1882" spans="1:8" ht="13.5" x14ac:dyDescent="0.25">
      <c r="A1882" s="12"/>
      <c r="B1882" s="11">
        <v>44747</v>
      </c>
      <c r="C1882" s="2">
        <v>42.11</v>
      </c>
      <c r="D1882" s="2">
        <v>35.064</v>
      </c>
      <c r="E1882" s="2">
        <v>0</v>
      </c>
      <c r="F1882" s="2">
        <v>0</v>
      </c>
      <c r="G1882" s="2">
        <v>0</v>
      </c>
      <c r="H1882" s="17">
        <v>0</v>
      </c>
    </row>
    <row r="1883" spans="1:8" ht="13.5" x14ac:dyDescent="0.25">
      <c r="A1883" s="12"/>
      <c r="B1883" s="11">
        <v>44748</v>
      </c>
      <c r="C1883" s="2">
        <v>42.11</v>
      </c>
      <c r="D1883" s="2">
        <v>35.064</v>
      </c>
      <c r="E1883" s="2">
        <v>0</v>
      </c>
      <c r="F1883" s="2">
        <v>0</v>
      </c>
      <c r="G1883" s="2">
        <v>0</v>
      </c>
      <c r="H1883" s="17">
        <v>0</v>
      </c>
    </row>
    <row r="1884" spans="1:8" ht="13.5" x14ac:dyDescent="0.25">
      <c r="A1884" s="12"/>
      <c r="B1884" s="11">
        <v>44749</v>
      </c>
      <c r="C1884" s="2">
        <v>42.11</v>
      </c>
      <c r="D1884" s="2">
        <v>35.064</v>
      </c>
      <c r="E1884" s="2">
        <v>0</v>
      </c>
      <c r="F1884" s="2">
        <v>0</v>
      </c>
      <c r="G1884" s="2">
        <v>0</v>
      </c>
      <c r="H1884" s="17">
        <v>0</v>
      </c>
    </row>
    <row r="1885" spans="1:8" ht="13.5" x14ac:dyDescent="0.25">
      <c r="A1885" s="12"/>
      <c r="B1885" s="11">
        <v>44750</v>
      </c>
      <c r="C1885" s="2">
        <v>42.11</v>
      </c>
      <c r="D1885" s="2">
        <v>35.064</v>
      </c>
      <c r="E1885" s="2">
        <v>0</v>
      </c>
      <c r="F1885" s="2">
        <v>0</v>
      </c>
      <c r="G1885" s="2">
        <v>0</v>
      </c>
      <c r="H1885" s="17">
        <v>0</v>
      </c>
    </row>
    <row r="1886" spans="1:8" ht="13.5" x14ac:dyDescent="0.25">
      <c r="A1886" s="12"/>
      <c r="B1886" s="11">
        <v>44753</v>
      </c>
      <c r="C1886" s="2">
        <v>42.11</v>
      </c>
      <c r="D1886" s="2">
        <v>35.064</v>
      </c>
      <c r="E1886" s="2">
        <v>0</v>
      </c>
      <c r="F1886" s="2">
        <v>0</v>
      </c>
      <c r="G1886" s="2">
        <v>0</v>
      </c>
      <c r="H1886" s="17">
        <v>0</v>
      </c>
    </row>
    <row r="1887" spans="1:8" ht="13.5" x14ac:dyDescent="0.25">
      <c r="A1887" s="12"/>
      <c r="B1887" s="11">
        <v>44754</v>
      </c>
      <c r="C1887" s="2">
        <v>42.11</v>
      </c>
      <c r="D1887" s="2">
        <v>35.064</v>
      </c>
      <c r="E1887" s="2">
        <v>0</v>
      </c>
      <c r="F1887" s="2">
        <v>0</v>
      </c>
      <c r="G1887" s="2">
        <v>0</v>
      </c>
      <c r="H1887" s="17">
        <v>0</v>
      </c>
    </row>
    <row r="1888" spans="1:8" ht="13.5" x14ac:dyDescent="0.25">
      <c r="A1888" s="12"/>
      <c r="B1888" s="11">
        <v>44755</v>
      </c>
      <c r="C1888" s="2">
        <v>42.11</v>
      </c>
      <c r="D1888" s="2">
        <v>35.064</v>
      </c>
      <c r="E1888" s="2">
        <v>0</v>
      </c>
      <c r="F1888" s="2">
        <v>0</v>
      </c>
      <c r="G1888" s="2">
        <v>0</v>
      </c>
      <c r="H1888" s="17">
        <v>0</v>
      </c>
    </row>
    <row r="1889" spans="1:8" ht="13.5" x14ac:dyDescent="0.25">
      <c r="A1889" s="12"/>
      <c r="B1889" s="11">
        <v>44756</v>
      </c>
      <c r="C1889" s="2">
        <v>42.11</v>
      </c>
      <c r="D1889" s="2">
        <v>35.064</v>
      </c>
      <c r="E1889" s="2">
        <v>0</v>
      </c>
      <c r="F1889" s="2">
        <v>0</v>
      </c>
      <c r="G1889" s="2">
        <v>0</v>
      </c>
      <c r="H1889" s="17">
        <v>0</v>
      </c>
    </row>
    <row r="1890" spans="1:8" ht="13.5" x14ac:dyDescent="0.25">
      <c r="A1890" s="12"/>
      <c r="B1890" s="11">
        <v>44757</v>
      </c>
      <c r="C1890" s="2">
        <v>42.11</v>
      </c>
      <c r="D1890" s="2">
        <v>35.064</v>
      </c>
      <c r="E1890" s="2">
        <v>0</v>
      </c>
      <c r="F1890" s="2">
        <v>0</v>
      </c>
      <c r="G1890" s="2">
        <v>0</v>
      </c>
      <c r="H1890" s="17">
        <v>0</v>
      </c>
    </row>
    <row r="1891" spans="1:8" ht="13.5" x14ac:dyDescent="0.25">
      <c r="A1891" s="12"/>
      <c r="B1891" s="11">
        <v>44760</v>
      </c>
      <c r="C1891" s="2">
        <v>42.11</v>
      </c>
      <c r="D1891" s="2">
        <v>35.064</v>
      </c>
      <c r="E1891" s="2">
        <v>0</v>
      </c>
      <c r="F1891" s="2">
        <v>0</v>
      </c>
      <c r="G1891" s="2">
        <v>0</v>
      </c>
      <c r="H1891" s="17">
        <v>0</v>
      </c>
    </row>
    <row r="1892" spans="1:8" ht="13.5" x14ac:dyDescent="0.25">
      <c r="A1892" s="12"/>
      <c r="B1892" s="11">
        <v>44761</v>
      </c>
      <c r="C1892" s="2">
        <v>42.11</v>
      </c>
      <c r="D1892" s="2">
        <v>35.064</v>
      </c>
      <c r="E1892" s="2">
        <v>0</v>
      </c>
      <c r="F1892" s="2">
        <v>0</v>
      </c>
      <c r="G1892" s="2">
        <v>0</v>
      </c>
      <c r="H1892" s="17">
        <v>0</v>
      </c>
    </row>
    <row r="1893" spans="1:8" ht="13.5" x14ac:dyDescent="0.25">
      <c r="A1893" s="12"/>
      <c r="B1893" s="11">
        <v>44762</v>
      </c>
      <c r="C1893" s="2">
        <v>42.11</v>
      </c>
      <c r="D1893" s="2">
        <v>35.064</v>
      </c>
      <c r="E1893" s="2">
        <v>0</v>
      </c>
      <c r="F1893" s="2">
        <v>0</v>
      </c>
      <c r="G1893" s="2">
        <v>0</v>
      </c>
      <c r="H1893" s="17">
        <v>0</v>
      </c>
    </row>
    <row r="1894" spans="1:8" ht="13.5" x14ac:dyDescent="0.25">
      <c r="A1894" s="12"/>
      <c r="B1894" s="11">
        <v>44763</v>
      </c>
      <c r="C1894" s="2">
        <v>42.11</v>
      </c>
      <c r="D1894" s="2">
        <v>35.064</v>
      </c>
      <c r="E1894" s="2">
        <v>0</v>
      </c>
      <c r="F1894" s="2">
        <v>0</v>
      </c>
      <c r="G1894" s="2">
        <v>0</v>
      </c>
      <c r="H1894" s="17">
        <v>0</v>
      </c>
    </row>
    <row r="1895" spans="1:8" ht="13.5" x14ac:dyDescent="0.25">
      <c r="A1895" s="12"/>
      <c r="B1895" s="11">
        <v>44764</v>
      </c>
      <c r="C1895" s="2">
        <v>42.11</v>
      </c>
      <c r="D1895" s="2">
        <v>35.064</v>
      </c>
      <c r="E1895" s="2">
        <v>35.064</v>
      </c>
      <c r="F1895" s="2">
        <v>437</v>
      </c>
      <c r="G1895" s="2">
        <v>15322.968000000001</v>
      </c>
      <c r="H1895" s="17">
        <v>0</v>
      </c>
    </row>
    <row r="1896" spans="1:8" ht="13.5" x14ac:dyDescent="0.25">
      <c r="A1896" s="12"/>
      <c r="B1896" s="11">
        <v>44768</v>
      </c>
      <c r="C1896" s="2">
        <v>42.11</v>
      </c>
      <c r="D1896" s="2">
        <v>35.064</v>
      </c>
      <c r="E1896" s="2">
        <v>0</v>
      </c>
      <c r="F1896" s="2">
        <v>0</v>
      </c>
      <c r="G1896" s="2">
        <v>0</v>
      </c>
      <c r="H1896" s="17">
        <v>0</v>
      </c>
    </row>
    <row r="1897" spans="1:8" ht="13.5" x14ac:dyDescent="0.25">
      <c r="A1897" s="12"/>
      <c r="B1897" s="11">
        <v>44769</v>
      </c>
      <c r="C1897" s="2">
        <v>42.11</v>
      </c>
      <c r="D1897" s="2">
        <v>35.064</v>
      </c>
      <c r="E1897" s="2">
        <v>0</v>
      </c>
      <c r="F1897" s="2">
        <v>0</v>
      </c>
      <c r="G1897" s="2">
        <v>0</v>
      </c>
      <c r="H1897" s="17">
        <v>0</v>
      </c>
    </row>
    <row r="1898" spans="1:8" ht="13.5" x14ac:dyDescent="0.25">
      <c r="A1898" s="12"/>
      <c r="B1898" s="11">
        <v>44770</v>
      </c>
      <c r="C1898" s="2">
        <v>42.11</v>
      </c>
      <c r="D1898" s="2">
        <v>35.064</v>
      </c>
      <c r="E1898" s="2">
        <v>0</v>
      </c>
      <c r="F1898" s="2">
        <v>0</v>
      </c>
      <c r="G1898" s="2">
        <v>0</v>
      </c>
      <c r="H1898" s="17">
        <v>0</v>
      </c>
    </row>
    <row r="1899" spans="1:8" ht="13.5" x14ac:dyDescent="0.25">
      <c r="A1899" s="12"/>
      <c r="B1899" s="11">
        <v>44771</v>
      </c>
      <c r="C1899" s="2">
        <v>42.11</v>
      </c>
      <c r="D1899" s="2">
        <v>35.064</v>
      </c>
      <c r="E1899" s="2">
        <v>0</v>
      </c>
      <c r="F1899" s="2">
        <v>0</v>
      </c>
      <c r="G1899" s="2">
        <v>0</v>
      </c>
      <c r="H1899" s="17">
        <v>0</v>
      </c>
    </row>
    <row r="1900" spans="1:8" ht="13.5" x14ac:dyDescent="0.25">
      <c r="A1900" s="12"/>
      <c r="B1900" s="11">
        <v>44774</v>
      </c>
      <c r="C1900" s="2">
        <v>42.11</v>
      </c>
      <c r="D1900" s="2">
        <v>35.064</v>
      </c>
      <c r="E1900" s="2">
        <v>0</v>
      </c>
      <c r="F1900" s="2">
        <v>0</v>
      </c>
      <c r="G1900" s="2">
        <v>0</v>
      </c>
      <c r="H1900" s="17">
        <v>0</v>
      </c>
    </row>
    <row r="1901" spans="1:8" ht="13.5" x14ac:dyDescent="0.25">
      <c r="A1901" s="12"/>
      <c r="B1901" s="11">
        <v>44775</v>
      </c>
      <c r="C1901" s="2">
        <v>42.11</v>
      </c>
      <c r="D1901" s="2">
        <v>35.064</v>
      </c>
      <c r="E1901" s="2">
        <v>0</v>
      </c>
      <c r="F1901" s="2">
        <v>0</v>
      </c>
      <c r="G1901" s="2">
        <v>0</v>
      </c>
      <c r="H1901" s="17">
        <v>0</v>
      </c>
    </row>
    <row r="1902" spans="1:8" ht="13.5" x14ac:dyDescent="0.25">
      <c r="A1902" s="12"/>
      <c r="B1902" s="11">
        <v>44776</v>
      </c>
      <c r="C1902" s="2">
        <v>42.11</v>
      </c>
      <c r="D1902" s="2">
        <v>35.064</v>
      </c>
      <c r="E1902" s="2">
        <v>0</v>
      </c>
      <c r="F1902" s="2">
        <v>0</v>
      </c>
      <c r="G1902" s="2">
        <v>0</v>
      </c>
      <c r="H1902" s="17">
        <v>0</v>
      </c>
    </row>
    <row r="1903" spans="1:8" ht="13.5" x14ac:dyDescent="0.25">
      <c r="A1903" s="12"/>
      <c r="B1903" s="11">
        <v>44777</v>
      </c>
      <c r="C1903" s="2">
        <v>42.11</v>
      </c>
      <c r="D1903" s="2">
        <v>35.064</v>
      </c>
      <c r="E1903" s="2">
        <v>0</v>
      </c>
      <c r="F1903" s="2">
        <v>0</v>
      </c>
      <c r="G1903" s="2">
        <v>0</v>
      </c>
      <c r="H1903" s="17">
        <v>0</v>
      </c>
    </row>
    <row r="1904" spans="1:8" ht="13.5" x14ac:dyDescent="0.25">
      <c r="A1904" s="12"/>
      <c r="B1904" s="11">
        <v>44778</v>
      </c>
      <c r="C1904" s="2">
        <v>42.11</v>
      </c>
      <c r="D1904" s="2">
        <v>35.064</v>
      </c>
      <c r="E1904" s="2">
        <v>0</v>
      </c>
      <c r="F1904" s="2">
        <v>0</v>
      </c>
      <c r="G1904" s="2">
        <v>0</v>
      </c>
      <c r="H1904" s="17">
        <v>0</v>
      </c>
    </row>
    <row r="1905" spans="1:8" ht="13.5" x14ac:dyDescent="0.25">
      <c r="A1905" s="12"/>
      <c r="B1905" s="11">
        <v>44781</v>
      </c>
      <c r="C1905" s="2">
        <v>42.11</v>
      </c>
      <c r="D1905" s="2">
        <v>35.064</v>
      </c>
      <c r="E1905" s="2">
        <v>0</v>
      </c>
      <c r="F1905" s="2">
        <v>0</v>
      </c>
      <c r="G1905" s="2">
        <v>0</v>
      </c>
      <c r="H1905" s="17">
        <v>0</v>
      </c>
    </row>
    <row r="1906" spans="1:8" ht="13.5" x14ac:dyDescent="0.25">
      <c r="A1906" s="12"/>
      <c r="B1906" s="11">
        <v>44782</v>
      </c>
      <c r="C1906" s="2">
        <v>42.11</v>
      </c>
      <c r="D1906" s="2">
        <v>35.064</v>
      </c>
      <c r="E1906" s="2">
        <v>0</v>
      </c>
      <c r="F1906" s="2">
        <v>0</v>
      </c>
      <c r="G1906" s="2">
        <v>0</v>
      </c>
      <c r="H1906" s="17">
        <v>0</v>
      </c>
    </row>
    <row r="1907" spans="1:8" ht="13.5" x14ac:dyDescent="0.25">
      <c r="A1907" s="12"/>
      <c r="B1907" s="11">
        <v>44783</v>
      </c>
      <c r="C1907" s="2">
        <v>42.11</v>
      </c>
      <c r="D1907" s="2">
        <v>35.064</v>
      </c>
      <c r="E1907" s="2">
        <v>0</v>
      </c>
      <c r="F1907" s="2">
        <v>0</v>
      </c>
      <c r="G1907" s="2">
        <v>0</v>
      </c>
      <c r="H1907" s="17">
        <v>0</v>
      </c>
    </row>
    <row r="1908" spans="1:8" ht="13.5" x14ac:dyDescent="0.25">
      <c r="A1908" s="12"/>
      <c r="B1908" s="11">
        <v>44784</v>
      </c>
      <c r="C1908" s="2">
        <v>42.11</v>
      </c>
      <c r="D1908" s="2">
        <v>35.064</v>
      </c>
      <c r="E1908" s="2">
        <v>0</v>
      </c>
      <c r="F1908" s="2">
        <v>0</v>
      </c>
      <c r="G1908" s="2">
        <v>0</v>
      </c>
      <c r="H1908" s="17">
        <v>0</v>
      </c>
    </row>
    <row r="1909" spans="1:8" ht="13.5" x14ac:dyDescent="0.25">
      <c r="A1909" s="12"/>
      <c r="B1909" s="11">
        <v>44785</v>
      </c>
      <c r="C1909" s="2">
        <v>42.11</v>
      </c>
      <c r="D1909" s="2">
        <v>35.064</v>
      </c>
      <c r="E1909" s="2">
        <v>0</v>
      </c>
      <c r="F1909" s="2">
        <v>0</v>
      </c>
      <c r="G1909" s="2">
        <v>0</v>
      </c>
      <c r="H1909" s="17">
        <v>0</v>
      </c>
    </row>
    <row r="1910" spans="1:8" ht="13.5" x14ac:dyDescent="0.25">
      <c r="A1910" s="12"/>
      <c r="B1910" s="11">
        <v>44788</v>
      </c>
      <c r="C1910" s="2">
        <v>42.11</v>
      </c>
      <c r="D1910" s="2">
        <v>35.064</v>
      </c>
      <c r="E1910" s="2">
        <v>0</v>
      </c>
      <c r="F1910" s="2">
        <v>0</v>
      </c>
      <c r="G1910" s="2">
        <v>0</v>
      </c>
      <c r="H1910" s="17">
        <v>0</v>
      </c>
    </row>
    <row r="1911" spans="1:8" ht="13.5" x14ac:dyDescent="0.25">
      <c r="A1911" s="12"/>
      <c r="B1911" s="11">
        <v>44789</v>
      </c>
      <c r="C1911" s="2">
        <v>42.11</v>
      </c>
      <c r="D1911" s="2">
        <v>35.064</v>
      </c>
      <c r="E1911" s="2">
        <v>0</v>
      </c>
      <c r="F1911" s="2">
        <v>0</v>
      </c>
      <c r="G1911" s="2">
        <v>0</v>
      </c>
      <c r="H1911" s="17">
        <v>0</v>
      </c>
    </row>
    <row r="1912" spans="1:8" ht="13.5" x14ac:dyDescent="0.25">
      <c r="A1912" s="12"/>
      <c r="B1912" s="11">
        <v>44790</v>
      </c>
      <c r="C1912" s="2">
        <v>42.11</v>
      </c>
      <c r="D1912" s="2">
        <v>35.064</v>
      </c>
      <c r="E1912" s="2">
        <v>0</v>
      </c>
      <c r="F1912" s="2">
        <v>0</v>
      </c>
      <c r="G1912" s="2">
        <v>0</v>
      </c>
      <c r="H1912" s="17">
        <v>0</v>
      </c>
    </row>
    <row r="1913" spans="1:8" ht="13.5" x14ac:dyDescent="0.25">
      <c r="A1913" s="12"/>
      <c r="B1913" s="11">
        <v>44791</v>
      </c>
      <c r="C1913" s="2">
        <v>42.11</v>
      </c>
      <c r="D1913" s="2">
        <v>35.064</v>
      </c>
      <c r="E1913" s="2">
        <v>0</v>
      </c>
      <c r="F1913" s="2">
        <v>0</v>
      </c>
      <c r="G1913" s="2">
        <v>0</v>
      </c>
      <c r="H1913" s="17">
        <v>0</v>
      </c>
    </row>
    <row r="1914" spans="1:8" ht="13.5" x14ac:dyDescent="0.25">
      <c r="A1914" s="12"/>
      <c r="B1914" s="11">
        <v>44792</v>
      </c>
      <c r="C1914" s="2">
        <v>42.11</v>
      </c>
      <c r="D1914" s="2">
        <v>35.064</v>
      </c>
      <c r="E1914" s="2">
        <v>0</v>
      </c>
      <c r="F1914" s="2">
        <v>0</v>
      </c>
      <c r="G1914" s="2">
        <v>0</v>
      </c>
      <c r="H1914" s="17">
        <v>0</v>
      </c>
    </row>
    <row r="1915" spans="1:8" ht="13.5" x14ac:dyDescent="0.25">
      <c r="A1915" s="12"/>
      <c r="B1915" s="11">
        <v>44795</v>
      </c>
      <c r="C1915" s="2">
        <v>42.11</v>
      </c>
      <c r="D1915" s="2">
        <v>35.064</v>
      </c>
      <c r="E1915" s="2">
        <v>0</v>
      </c>
      <c r="F1915" s="2">
        <v>0</v>
      </c>
      <c r="G1915" s="2">
        <v>0</v>
      </c>
      <c r="H1915" s="17">
        <v>0</v>
      </c>
    </row>
    <row r="1916" spans="1:8" ht="13.5" x14ac:dyDescent="0.25">
      <c r="A1916" s="12"/>
      <c r="B1916" s="11">
        <v>44796</v>
      </c>
      <c r="C1916" s="2">
        <v>42.11</v>
      </c>
      <c r="D1916" s="2">
        <v>35.064</v>
      </c>
      <c r="E1916" s="2">
        <v>0</v>
      </c>
      <c r="F1916" s="2">
        <v>0</v>
      </c>
      <c r="G1916" s="2">
        <v>0</v>
      </c>
      <c r="H1916" s="17">
        <v>0</v>
      </c>
    </row>
    <row r="1917" spans="1:8" ht="13.5" x14ac:dyDescent="0.25">
      <c r="A1917" s="12"/>
      <c r="B1917" s="11">
        <v>44797</v>
      </c>
      <c r="C1917" s="2">
        <v>42.11</v>
      </c>
      <c r="D1917" s="2">
        <v>35.064</v>
      </c>
      <c r="E1917" s="2">
        <v>0</v>
      </c>
      <c r="F1917" s="2">
        <v>0</v>
      </c>
      <c r="G1917" s="2">
        <v>0</v>
      </c>
      <c r="H1917" s="17">
        <v>0</v>
      </c>
    </row>
    <row r="1918" spans="1:8" ht="13.5" x14ac:dyDescent="0.25">
      <c r="A1918" s="12"/>
      <c r="B1918" s="11">
        <v>44798</v>
      </c>
      <c r="C1918" s="2">
        <v>42.11</v>
      </c>
      <c r="D1918" s="2">
        <v>35.064</v>
      </c>
      <c r="E1918" s="2">
        <v>0</v>
      </c>
      <c r="F1918" s="2">
        <v>0</v>
      </c>
      <c r="G1918" s="2">
        <v>0</v>
      </c>
      <c r="H1918" s="17">
        <v>0</v>
      </c>
    </row>
    <row r="1919" spans="1:8" ht="13.5" x14ac:dyDescent="0.25">
      <c r="A1919" s="12"/>
      <c r="B1919" s="11">
        <v>44799</v>
      </c>
      <c r="C1919" s="2">
        <v>42.11</v>
      </c>
      <c r="D1919" s="2">
        <v>35.064</v>
      </c>
      <c r="E1919" s="2">
        <v>0</v>
      </c>
      <c r="F1919" s="2">
        <v>0</v>
      </c>
      <c r="G1919" s="2">
        <v>0</v>
      </c>
      <c r="H1919" s="17">
        <v>0</v>
      </c>
    </row>
    <row r="1920" spans="1:8" ht="13.5" x14ac:dyDescent="0.25">
      <c r="A1920" s="12"/>
      <c r="B1920" s="11">
        <v>44802</v>
      </c>
      <c r="C1920" s="2">
        <v>42.11</v>
      </c>
      <c r="D1920" s="2">
        <v>35.064</v>
      </c>
      <c r="E1920" s="2">
        <v>0</v>
      </c>
      <c r="F1920" s="2">
        <v>0</v>
      </c>
      <c r="G1920" s="2">
        <v>0</v>
      </c>
      <c r="H1920" s="17">
        <v>0</v>
      </c>
    </row>
    <row r="1921" spans="1:8" ht="13.5" x14ac:dyDescent="0.25">
      <c r="A1921" s="12"/>
      <c r="B1921" s="11">
        <v>44803</v>
      </c>
      <c r="C1921" s="2">
        <v>42.11</v>
      </c>
      <c r="D1921" s="2">
        <v>35.064</v>
      </c>
      <c r="E1921" s="2">
        <v>0</v>
      </c>
      <c r="F1921" s="2">
        <v>0</v>
      </c>
      <c r="G1921" s="2">
        <v>0</v>
      </c>
      <c r="H1921" s="17">
        <v>0</v>
      </c>
    </row>
    <row r="1922" spans="1:8" ht="13.5" x14ac:dyDescent="0.25">
      <c r="A1922" s="12"/>
      <c r="B1922" s="11">
        <v>44804</v>
      </c>
      <c r="C1922" s="2">
        <v>42.11</v>
      </c>
      <c r="D1922" s="2">
        <v>35.064</v>
      </c>
      <c r="E1922" s="2">
        <v>0</v>
      </c>
      <c r="F1922" s="2">
        <v>0</v>
      </c>
      <c r="G1922" s="2">
        <v>0</v>
      </c>
      <c r="H1922" s="17">
        <v>0</v>
      </c>
    </row>
    <row r="1923" spans="1:8" ht="13.5" x14ac:dyDescent="0.25">
      <c r="A1923" s="12"/>
      <c r="B1923" s="11">
        <v>44805</v>
      </c>
      <c r="C1923" s="2">
        <v>42.11</v>
      </c>
      <c r="D1923" s="2">
        <v>35.064</v>
      </c>
      <c r="E1923" s="2">
        <v>0</v>
      </c>
      <c r="F1923" s="2">
        <v>0</v>
      </c>
      <c r="G1923" s="2">
        <v>0</v>
      </c>
      <c r="H1923" s="17">
        <v>0</v>
      </c>
    </row>
    <row r="1924" spans="1:8" ht="13.5" x14ac:dyDescent="0.25">
      <c r="A1924" s="12"/>
      <c r="B1924" s="11">
        <v>44806</v>
      </c>
      <c r="C1924" s="2">
        <v>42.11</v>
      </c>
      <c r="D1924" s="2">
        <v>35.064</v>
      </c>
      <c r="E1924" s="2">
        <v>0</v>
      </c>
      <c r="F1924" s="2">
        <v>0</v>
      </c>
      <c r="G1924" s="2">
        <v>0</v>
      </c>
      <c r="H1924" s="17">
        <v>0</v>
      </c>
    </row>
    <row r="1925" spans="1:8" ht="13.5" x14ac:dyDescent="0.25">
      <c r="A1925" s="12"/>
      <c r="B1925" s="11">
        <v>44809</v>
      </c>
      <c r="C1925" s="2">
        <v>42.11</v>
      </c>
      <c r="D1925" s="2">
        <v>35.064</v>
      </c>
      <c r="E1925" s="2">
        <v>0</v>
      </c>
      <c r="F1925" s="2">
        <v>0</v>
      </c>
      <c r="G1925" s="2">
        <v>0</v>
      </c>
      <c r="H1925" s="17">
        <v>0</v>
      </c>
    </row>
    <row r="1926" spans="1:8" ht="13.5" x14ac:dyDescent="0.25">
      <c r="A1926" s="12"/>
      <c r="B1926" s="11">
        <v>44810</v>
      </c>
      <c r="C1926" s="2">
        <v>42.11</v>
      </c>
      <c r="D1926" s="2">
        <v>35.064</v>
      </c>
      <c r="E1926" s="2">
        <v>0</v>
      </c>
      <c r="F1926" s="2">
        <v>0</v>
      </c>
      <c r="G1926" s="2">
        <v>0</v>
      </c>
      <c r="H1926" s="17">
        <v>0</v>
      </c>
    </row>
    <row r="1927" spans="1:8" ht="13.5" x14ac:dyDescent="0.25">
      <c r="A1927" s="12"/>
      <c r="B1927" s="11">
        <v>44811</v>
      </c>
      <c r="C1927" s="2">
        <v>42.11</v>
      </c>
      <c r="D1927" s="2">
        <v>35.064</v>
      </c>
      <c r="E1927" s="2">
        <v>0</v>
      </c>
      <c r="F1927" s="2">
        <v>0</v>
      </c>
      <c r="G1927" s="2">
        <v>0</v>
      </c>
      <c r="H1927" s="17">
        <v>0</v>
      </c>
    </row>
    <row r="1928" spans="1:8" ht="13.5" x14ac:dyDescent="0.25">
      <c r="A1928" s="12"/>
      <c r="B1928" s="11">
        <v>44812</v>
      </c>
      <c r="C1928" s="2">
        <v>42.11</v>
      </c>
      <c r="D1928" s="2">
        <v>35.064</v>
      </c>
      <c r="E1928" s="2">
        <v>0</v>
      </c>
      <c r="F1928" s="2">
        <v>0</v>
      </c>
      <c r="G1928" s="2">
        <v>0</v>
      </c>
      <c r="H1928" s="17">
        <v>0</v>
      </c>
    </row>
    <row r="1929" spans="1:8" ht="13.5" x14ac:dyDescent="0.25">
      <c r="A1929" s="12"/>
      <c r="B1929" s="11">
        <v>44813</v>
      </c>
      <c r="C1929" s="2">
        <v>42.11</v>
      </c>
      <c r="D1929" s="2">
        <v>35.064</v>
      </c>
      <c r="E1929" s="2">
        <v>0</v>
      </c>
      <c r="F1929" s="2">
        <v>0</v>
      </c>
      <c r="G1929" s="2">
        <v>0</v>
      </c>
      <c r="H1929" s="17">
        <v>0</v>
      </c>
    </row>
    <row r="1930" spans="1:8" ht="13.5" x14ac:dyDescent="0.25">
      <c r="A1930" s="12"/>
      <c r="B1930" s="11">
        <v>44816</v>
      </c>
      <c r="C1930" s="2">
        <v>42.11</v>
      </c>
      <c r="D1930" s="2">
        <v>35.064</v>
      </c>
      <c r="E1930" s="2">
        <v>0</v>
      </c>
      <c r="F1930" s="2">
        <v>0</v>
      </c>
      <c r="G1930" s="2">
        <v>0</v>
      </c>
      <c r="H1930" s="17">
        <v>0</v>
      </c>
    </row>
    <row r="1931" spans="1:8" ht="13.5" x14ac:dyDescent="0.25">
      <c r="A1931" s="12"/>
      <c r="B1931" s="11">
        <v>44817</v>
      </c>
      <c r="C1931" s="2">
        <v>42.11</v>
      </c>
      <c r="D1931" s="2">
        <v>35.064</v>
      </c>
      <c r="E1931" s="2">
        <v>0</v>
      </c>
      <c r="F1931" s="2">
        <v>0</v>
      </c>
      <c r="G1931" s="2">
        <v>0</v>
      </c>
      <c r="H1931" s="17">
        <v>0</v>
      </c>
    </row>
    <row r="1932" spans="1:8" ht="13.5" x14ac:dyDescent="0.25">
      <c r="A1932" s="12"/>
      <c r="B1932" s="11">
        <v>44818</v>
      </c>
      <c r="C1932" s="2">
        <v>42.11</v>
      </c>
      <c r="D1932" s="2">
        <v>35.064</v>
      </c>
      <c r="E1932" s="2">
        <v>0</v>
      </c>
      <c r="F1932" s="2">
        <v>0</v>
      </c>
      <c r="G1932" s="2">
        <v>0</v>
      </c>
      <c r="H1932" s="17">
        <v>0</v>
      </c>
    </row>
    <row r="1933" spans="1:8" ht="13.5" x14ac:dyDescent="0.25">
      <c r="A1933" s="12"/>
      <c r="B1933" s="11">
        <v>44819</v>
      </c>
      <c r="C1933" s="2">
        <v>42.11</v>
      </c>
      <c r="D1933" s="2">
        <v>35.064</v>
      </c>
      <c r="E1933" s="2">
        <v>0</v>
      </c>
      <c r="F1933" s="2">
        <v>0</v>
      </c>
      <c r="G1933" s="2">
        <v>0</v>
      </c>
      <c r="H1933" s="17">
        <v>0</v>
      </c>
    </row>
    <row r="1934" spans="1:8" ht="13.5" x14ac:dyDescent="0.25">
      <c r="A1934" s="12"/>
      <c r="B1934" s="11">
        <v>44820</v>
      </c>
      <c r="C1934" s="2">
        <v>42.11</v>
      </c>
      <c r="D1934" s="2">
        <v>35.064</v>
      </c>
      <c r="E1934" s="2">
        <v>0</v>
      </c>
      <c r="F1934" s="2">
        <v>0</v>
      </c>
      <c r="G1934" s="2">
        <v>0</v>
      </c>
      <c r="H1934" s="17">
        <v>0</v>
      </c>
    </row>
    <row r="1935" spans="1:8" ht="13.5" x14ac:dyDescent="0.25">
      <c r="A1935" s="12"/>
      <c r="B1935" s="11">
        <v>44823</v>
      </c>
      <c r="C1935" s="2">
        <v>42.11</v>
      </c>
      <c r="D1935" s="2">
        <v>35.064</v>
      </c>
      <c r="E1935" s="2">
        <v>0</v>
      </c>
      <c r="F1935" s="2">
        <v>0</v>
      </c>
      <c r="G1935" s="2">
        <v>0</v>
      </c>
      <c r="H1935" s="17">
        <v>0</v>
      </c>
    </row>
    <row r="1936" spans="1:8" ht="13.5" x14ac:dyDescent="0.25">
      <c r="A1936" s="12"/>
      <c r="B1936" s="11">
        <v>44824</v>
      </c>
      <c r="C1936" s="2">
        <v>42.11</v>
      </c>
      <c r="D1936" s="2">
        <v>35.064</v>
      </c>
      <c r="E1936" s="2">
        <v>0</v>
      </c>
      <c r="F1936" s="2">
        <v>0</v>
      </c>
      <c r="G1936" s="2">
        <v>0</v>
      </c>
      <c r="H1936" s="17">
        <v>0</v>
      </c>
    </row>
    <row r="1937" spans="1:8" ht="13.5" x14ac:dyDescent="0.25">
      <c r="A1937" s="12"/>
      <c r="B1937" s="11">
        <v>44825</v>
      </c>
      <c r="C1937" s="2">
        <v>42.11</v>
      </c>
      <c r="D1937" s="2">
        <v>35.064</v>
      </c>
      <c r="E1937" s="2">
        <v>0</v>
      </c>
      <c r="F1937" s="2">
        <v>0</v>
      </c>
      <c r="G1937" s="2">
        <v>0</v>
      </c>
      <c r="H1937" s="17">
        <v>0</v>
      </c>
    </row>
    <row r="1938" spans="1:8" ht="13.5" x14ac:dyDescent="0.25">
      <c r="A1938" s="12"/>
      <c r="B1938" s="11">
        <v>44826</v>
      </c>
      <c r="C1938" s="2">
        <v>42.11</v>
      </c>
      <c r="D1938" s="2">
        <v>35.064</v>
      </c>
      <c r="E1938" s="2">
        <v>0</v>
      </c>
      <c r="F1938" s="2">
        <v>0</v>
      </c>
      <c r="G1938" s="2">
        <v>0</v>
      </c>
      <c r="H1938" s="17">
        <v>0</v>
      </c>
    </row>
    <row r="1939" spans="1:8" ht="13.5" x14ac:dyDescent="0.25">
      <c r="A1939" s="12"/>
      <c r="B1939" s="11">
        <v>44827</v>
      </c>
      <c r="C1939" s="2">
        <v>42.11</v>
      </c>
      <c r="D1939" s="2">
        <v>35.064</v>
      </c>
      <c r="E1939" s="2">
        <v>0</v>
      </c>
      <c r="F1939" s="2">
        <v>0</v>
      </c>
      <c r="G1939" s="2">
        <v>0</v>
      </c>
      <c r="H1939" s="17">
        <v>0</v>
      </c>
    </row>
    <row r="1940" spans="1:8" ht="13.5" x14ac:dyDescent="0.25">
      <c r="A1940" s="12"/>
      <c r="B1940" s="11">
        <v>44830</v>
      </c>
      <c r="C1940" s="2">
        <v>42.11</v>
      </c>
      <c r="D1940" s="2">
        <v>35.064</v>
      </c>
      <c r="E1940" s="2">
        <v>0</v>
      </c>
      <c r="F1940" s="2">
        <v>0</v>
      </c>
      <c r="G1940" s="2">
        <v>0</v>
      </c>
      <c r="H1940" s="17">
        <v>0</v>
      </c>
    </row>
    <row r="1941" spans="1:8" ht="13.5" x14ac:dyDescent="0.25">
      <c r="A1941" s="12"/>
      <c r="B1941" s="11">
        <v>44831</v>
      </c>
      <c r="C1941" s="2">
        <v>42.11</v>
      </c>
      <c r="D1941" s="2">
        <v>35.064</v>
      </c>
      <c r="E1941" s="2">
        <v>0</v>
      </c>
      <c r="F1941" s="2">
        <v>0</v>
      </c>
      <c r="G1941" s="2">
        <v>0</v>
      </c>
      <c r="H1941" s="17">
        <v>0</v>
      </c>
    </row>
    <row r="1942" spans="1:8" ht="13.5" x14ac:dyDescent="0.25">
      <c r="A1942" s="12"/>
      <c r="B1942" s="11">
        <v>44832</v>
      </c>
      <c r="C1942" s="2">
        <v>42.11</v>
      </c>
      <c r="D1942" s="2">
        <v>35.064</v>
      </c>
      <c r="E1942" s="2">
        <v>0</v>
      </c>
      <c r="F1942" s="2">
        <v>0</v>
      </c>
      <c r="G1942" s="2">
        <v>0</v>
      </c>
      <c r="H1942" s="17">
        <v>0</v>
      </c>
    </row>
    <row r="1943" spans="1:8" ht="13.5" x14ac:dyDescent="0.25">
      <c r="A1943" s="12"/>
      <c r="B1943" s="11">
        <v>44833</v>
      </c>
      <c r="C1943" s="2">
        <v>42.11</v>
      </c>
      <c r="D1943" s="2">
        <v>35.064</v>
      </c>
      <c r="E1943" s="2">
        <v>0</v>
      </c>
      <c r="F1943" s="2">
        <v>0</v>
      </c>
      <c r="G1943" s="2">
        <v>0</v>
      </c>
      <c r="H1943" s="17">
        <v>0</v>
      </c>
    </row>
    <row r="1944" spans="1:8" ht="13.5" x14ac:dyDescent="0.25">
      <c r="A1944" s="12"/>
      <c r="B1944" s="11">
        <v>44834</v>
      </c>
      <c r="C1944" s="2">
        <v>42.11</v>
      </c>
      <c r="D1944" s="2">
        <v>35.064</v>
      </c>
      <c r="E1944" s="2">
        <v>0</v>
      </c>
      <c r="F1944" s="2">
        <v>0</v>
      </c>
      <c r="G1944" s="2">
        <v>0</v>
      </c>
      <c r="H1944" s="17">
        <v>0</v>
      </c>
    </row>
    <row r="1945" spans="1:8" ht="13.5" x14ac:dyDescent="0.25">
      <c r="A1945" s="12"/>
      <c r="B1945" s="11">
        <v>44837</v>
      </c>
      <c r="C1945" s="2">
        <v>42.11</v>
      </c>
      <c r="D1945" s="2">
        <v>35.064</v>
      </c>
      <c r="E1945" s="2">
        <v>0</v>
      </c>
      <c r="F1945" s="2">
        <v>0</v>
      </c>
      <c r="G1945" s="2">
        <v>0</v>
      </c>
      <c r="H1945" s="17">
        <v>0</v>
      </c>
    </row>
    <row r="1946" spans="1:8" ht="13.5" x14ac:dyDescent="0.25">
      <c r="A1946" s="12"/>
      <c r="B1946" s="11">
        <v>44838</v>
      </c>
      <c r="C1946" s="2">
        <v>42.11</v>
      </c>
      <c r="D1946" s="2">
        <v>35.064</v>
      </c>
      <c r="E1946" s="2">
        <v>0</v>
      </c>
      <c r="F1946" s="2">
        <v>0</v>
      </c>
      <c r="G1946" s="2">
        <v>0</v>
      </c>
      <c r="H1946" s="17">
        <v>0</v>
      </c>
    </row>
    <row r="1947" spans="1:8" ht="13.5" x14ac:dyDescent="0.25">
      <c r="A1947" s="12"/>
      <c r="B1947" s="11">
        <v>44839</v>
      </c>
      <c r="C1947" s="2">
        <v>42.11</v>
      </c>
      <c r="D1947" s="2">
        <v>35.064</v>
      </c>
      <c r="E1947" s="2">
        <v>0</v>
      </c>
      <c r="F1947" s="2">
        <v>0</v>
      </c>
      <c r="G1947" s="2">
        <v>0</v>
      </c>
      <c r="H1947" s="17">
        <v>0</v>
      </c>
    </row>
    <row r="1948" spans="1:8" ht="13.5" x14ac:dyDescent="0.25">
      <c r="A1948" s="12"/>
      <c r="B1948" s="11">
        <v>44840</v>
      </c>
      <c r="C1948" s="2">
        <v>42.11</v>
      </c>
      <c r="D1948" s="2">
        <v>35.064</v>
      </c>
      <c r="E1948" s="2">
        <v>0</v>
      </c>
      <c r="F1948" s="2">
        <v>0</v>
      </c>
      <c r="G1948" s="2">
        <v>0</v>
      </c>
      <c r="H1948" s="17">
        <v>0</v>
      </c>
    </row>
    <row r="1949" spans="1:8" ht="13.5" x14ac:dyDescent="0.25">
      <c r="A1949" s="12"/>
      <c r="B1949" s="11">
        <v>44841</v>
      </c>
      <c r="C1949" s="2">
        <v>42.11</v>
      </c>
      <c r="D1949" s="2">
        <v>35.064</v>
      </c>
      <c r="E1949" s="2">
        <v>0</v>
      </c>
      <c r="F1949" s="2">
        <v>0</v>
      </c>
      <c r="G1949" s="2">
        <v>0</v>
      </c>
      <c r="H1949" s="17">
        <v>0</v>
      </c>
    </row>
    <row r="1950" spans="1:8" ht="13.5" x14ac:dyDescent="0.25">
      <c r="A1950" s="12"/>
      <c r="B1950" s="11">
        <v>44844</v>
      </c>
      <c r="C1950" s="2">
        <v>42.11</v>
      </c>
      <c r="D1950" s="2">
        <v>35.064</v>
      </c>
      <c r="E1950" s="2">
        <v>0</v>
      </c>
      <c r="F1950" s="2">
        <v>0</v>
      </c>
      <c r="G1950" s="2">
        <v>0</v>
      </c>
      <c r="H1950" s="17">
        <v>0</v>
      </c>
    </row>
    <row r="1951" spans="1:8" ht="13.5" x14ac:dyDescent="0.25">
      <c r="A1951" s="12"/>
      <c r="B1951" s="11">
        <v>44845</v>
      </c>
      <c r="C1951" s="2">
        <v>42.11</v>
      </c>
      <c r="D1951" s="2">
        <v>35.064</v>
      </c>
      <c r="E1951" s="2">
        <v>0</v>
      </c>
      <c r="F1951" s="2">
        <v>0</v>
      </c>
      <c r="G1951" s="2">
        <v>0</v>
      </c>
      <c r="H1951" s="17">
        <v>0</v>
      </c>
    </row>
    <row r="1952" spans="1:8" ht="13.5" x14ac:dyDescent="0.25">
      <c r="A1952" s="12"/>
      <c r="B1952" s="11">
        <v>44846</v>
      </c>
      <c r="C1952" s="2">
        <v>42.11</v>
      </c>
      <c r="D1952" s="2">
        <v>35.064</v>
      </c>
      <c r="E1952" s="2">
        <v>0</v>
      </c>
      <c r="F1952" s="2">
        <v>0</v>
      </c>
      <c r="G1952" s="2">
        <v>0</v>
      </c>
      <c r="H1952" s="17">
        <v>0</v>
      </c>
    </row>
    <row r="1953" spans="1:8" ht="13.5" x14ac:dyDescent="0.25">
      <c r="A1953" s="12"/>
      <c r="B1953" s="11">
        <v>44847</v>
      </c>
      <c r="C1953" s="2">
        <v>42.11</v>
      </c>
      <c r="D1953" s="2">
        <v>35.064</v>
      </c>
      <c r="E1953" s="2">
        <v>0</v>
      </c>
      <c r="F1953" s="2">
        <v>0</v>
      </c>
      <c r="G1953" s="2">
        <v>0</v>
      </c>
      <c r="H1953" s="17">
        <v>0</v>
      </c>
    </row>
    <row r="1954" spans="1:8" ht="13.5" x14ac:dyDescent="0.25">
      <c r="A1954" s="12"/>
      <c r="B1954" s="11">
        <v>44848</v>
      </c>
      <c r="C1954" s="2">
        <v>42.11</v>
      </c>
      <c r="D1954" s="2">
        <v>35.064</v>
      </c>
      <c r="E1954" s="2">
        <v>0</v>
      </c>
      <c r="F1954" s="2">
        <v>0</v>
      </c>
      <c r="G1954" s="2">
        <v>0</v>
      </c>
      <c r="H1954" s="17">
        <v>0</v>
      </c>
    </row>
    <row r="1955" spans="1:8" ht="13.5" x14ac:dyDescent="0.25">
      <c r="A1955" s="12"/>
      <c r="B1955" s="11">
        <v>44851</v>
      </c>
      <c r="C1955" s="2">
        <v>42.11</v>
      </c>
      <c r="D1955" s="2">
        <v>35.064</v>
      </c>
      <c r="E1955" s="2">
        <v>0</v>
      </c>
      <c r="F1955" s="2">
        <v>0</v>
      </c>
      <c r="G1955" s="2">
        <v>0</v>
      </c>
      <c r="H1955" s="17">
        <v>0</v>
      </c>
    </row>
    <row r="1956" spans="1:8" ht="13.5" x14ac:dyDescent="0.25">
      <c r="A1956" s="12"/>
      <c r="B1956" s="11">
        <v>44852</v>
      </c>
      <c r="C1956" s="2">
        <v>42.11</v>
      </c>
      <c r="D1956" s="2">
        <v>35.064</v>
      </c>
      <c r="E1956" s="2">
        <v>0</v>
      </c>
      <c r="F1956" s="2">
        <v>0</v>
      </c>
      <c r="G1956" s="2">
        <v>0</v>
      </c>
      <c r="H1956" s="17">
        <v>0</v>
      </c>
    </row>
    <row r="1957" spans="1:8" ht="13.5" x14ac:dyDescent="0.25">
      <c r="A1957" s="12"/>
      <c r="B1957" s="11">
        <v>44853</v>
      </c>
      <c r="C1957" s="2">
        <v>42.11</v>
      </c>
      <c r="D1957" s="2">
        <v>35.064</v>
      </c>
      <c r="E1957" s="2">
        <v>0</v>
      </c>
      <c r="F1957" s="2">
        <v>0</v>
      </c>
      <c r="G1957" s="2">
        <v>0</v>
      </c>
      <c r="H1957" s="17">
        <v>0</v>
      </c>
    </row>
    <row r="1958" spans="1:8" ht="13.5" x14ac:dyDescent="0.25">
      <c r="A1958" s="12"/>
      <c r="B1958" s="11">
        <v>44854</v>
      </c>
      <c r="C1958" s="2">
        <v>42.11</v>
      </c>
      <c r="D1958" s="2">
        <v>35.064</v>
      </c>
      <c r="E1958" s="2">
        <v>0</v>
      </c>
      <c r="F1958" s="2">
        <v>0</v>
      </c>
      <c r="G1958" s="2">
        <v>0</v>
      </c>
      <c r="H1958" s="17">
        <v>0</v>
      </c>
    </row>
    <row r="1959" spans="1:8" ht="13.5" x14ac:dyDescent="0.25">
      <c r="A1959" s="12"/>
      <c r="B1959" s="11">
        <v>44855</v>
      </c>
      <c r="C1959" s="2">
        <v>42.11</v>
      </c>
      <c r="D1959" s="2">
        <v>35.064</v>
      </c>
      <c r="E1959" s="2">
        <v>0</v>
      </c>
      <c r="F1959" s="2">
        <v>0</v>
      </c>
      <c r="G1959" s="2">
        <v>0</v>
      </c>
      <c r="H1959" s="17">
        <v>0</v>
      </c>
    </row>
    <row r="1960" spans="1:8" ht="13.5" x14ac:dyDescent="0.25">
      <c r="A1960" s="12"/>
      <c r="B1960" s="11">
        <v>44858</v>
      </c>
      <c r="C1960" s="2">
        <v>42.11</v>
      </c>
      <c r="D1960" s="2">
        <v>35.064</v>
      </c>
      <c r="E1960" s="2">
        <v>0</v>
      </c>
      <c r="F1960" s="2">
        <v>0</v>
      </c>
      <c r="G1960" s="2">
        <v>0</v>
      </c>
      <c r="H1960" s="17">
        <v>0</v>
      </c>
    </row>
    <row r="1961" spans="1:8" ht="13.5" x14ac:dyDescent="0.25">
      <c r="A1961" s="12"/>
      <c r="B1961" s="11">
        <v>44859</v>
      </c>
      <c r="C1961" s="2">
        <v>42.11</v>
      </c>
      <c r="D1961" s="2">
        <v>35.064</v>
      </c>
      <c r="E1961" s="2">
        <v>0</v>
      </c>
      <c r="F1961" s="2">
        <v>0</v>
      </c>
      <c r="G1961" s="2">
        <v>0</v>
      </c>
      <c r="H1961" s="17">
        <v>0</v>
      </c>
    </row>
    <row r="1962" spans="1:8" ht="13.5" x14ac:dyDescent="0.25">
      <c r="A1962" s="12"/>
      <c r="B1962" s="11">
        <v>44860</v>
      </c>
      <c r="C1962" s="2">
        <v>42.11</v>
      </c>
      <c r="D1962" s="2">
        <v>35.064</v>
      </c>
      <c r="E1962" s="2">
        <v>0</v>
      </c>
      <c r="F1962" s="2">
        <v>0</v>
      </c>
      <c r="G1962" s="2">
        <v>0</v>
      </c>
      <c r="H1962" s="17">
        <v>0</v>
      </c>
    </row>
    <row r="1963" spans="1:8" ht="13.5" x14ac:dyDescent="0.25">
      <c r="A1963" s="12"/>
      <c r="B1963" s="11">
        <v>44861</v>
      </c>
      <c r="C1963" s="2">
        <v>42.11</v>
      </c>
      <c r="D1963" s="2">
        <v>35.064</v>
      </c>
      <c r="E1963" s="2">
        <v>0</v>
      </c>
      <c r="F1963" s="2">
        <v>0</v>
      </c>
      <c r="G1963" s="2">
        <v>0</v>
      </c>
      <c r="H1963" s="17">
        <v>0</v>
      </c>
    </row>
    <row r="1964" spans="1:8" ht="13.5" x14ac:dyDescent="0.25">
      <c r="A1964" s="12"/>
      <c r="B1964" s="11">
        <v>44862</v>
      </c>
      <c r="C1964" s="2">
        <v>42.11</v>
      </c>
      <c r="D1964" s="2">
        <v>35.064</v>
      </c>
      <c r="E1964" s="2">
        <v>0</v>
      </c>
      <c r="F1964" s="2">
        <v>0</v>
      </c>
      <c r="G1964" s="2">
        <v>0</v>
      </c>
      <c r="H1964" s="17">
        <v>0</v>
      </c>
    </row>
    <row r="1965" spans="1:8" ht="13.5" x14ac:dyDescent="0.25">
      <c r="A1965" s="12"/>
      <c r="B1965" s="11">
        <v>44865</v>
      </c>
      <c r="C1965" s="2">
        <v>42.11</v>
      </c>
      <c r="D1965" s="2">
        <v>35.064</v>
      </c>
      <c r="E1965" s="2">
        <v>0</v>
      </c>
      <c r="F1965" s="2">
        <v>0</v>
      </c>
      <c r="G1965" s="2">
        <v>0</v>
      </c>
      <c r="H1965" s="17">
        <v>0</v>
      </c>
    </row>
    <row r="1966" spans="1:8" ht="13.5" x14ac:dyDescent="0.25">
      <c r="A1966" s="12"/>
      <c r="B1966" s="11">
        <v>44866</v>
      </c>
      <c r="C1966" s="2">
        <v>42.11</v>
      </c>
      <c r="D1966" s="2">
        <v>35.064</v>
      </c>
      <c r="E1966" s="2">
        <v>0</v>
      </c>
      <c r="F1966" s="2">
        <v>0</v>
      </c>
      <c r="G1966" s="2">
        <v>0</v>
      </c>
      <c r="H1966" s="17">
        <v>0</v>
      </c>
    </row>
    <row r="1967" spans="1:8" ht="13.5" x14ac:dyDescent="0.25">
      <c r="A1967" s="12"/>
      <c r="B1967" s="11">
        <v>44867</v>
      </c>
      <c r="C1967" s="2">
        <v>42.11</v>
      </c>
      <c r="D1967" s="2">
        <v>35.064</v>
      </c>
      <c r="E1967" s="2">
        <v>0</v>
      </c>
      <c r="F1967" s="2">
        <v>0</v>
      </c>
      <c r="G1967" s="2">
        <v>0</v>
      </c>
      <c r="H1967" s="17">
        <v>0</v>
      </c>
    </row>
    <row r="1968" spans="1:8" ht="13.5" x14ac:dyDescent="0.25">
      <c r="A1968" s="12"/>
      <c r="B1968" s="11">
        <v>44868</v>
      </c>
      <c r="C1968" s="2">
        <v>42.11</v>
      </c>
      <c r="D1968" s="2">
        <v>35.064</v>
      </c>
      <c r="E1968" s="2">
        <v>0</v>
      </c>
      <c r="F1968" s="2">
        <v>0</v>
      </c>
      <c r="G1968" s="2">
        <v>0</v>
      </c>
      <c r="H1968" s="17">
        <v>0</v>
      </c>
    </row>
    <row r="1969" spans="1:8" ht="13.5" x14ac:dyDescent="0.25">
      <c r="A1969" s="12"/>
      <c r="B1969" s="11">
        <v>44869</v>
      </c>
      <c r="C1969" s="2">
        <v>42.11</v>
      </c>
      <c r="D1969" s="2">
        <v>35.064</v>
      </c>
      <c r="E1969" s="2">
        <v>0</v>
      </c>
      <c r="F1969" s="2">
        <v>0</v>
      </c>
      <c r="G1969" s="2">
        <v>0</v>
      </c>
      <c r="H1969" s="17">
        <v>0</v>
      </c>
    </row>
    <row r="1970" spans="1:8" ht="13.5" x14ac:dyDescent="0.25">
      <c r="A1970" s="12"/>
      <c r="B1970" s="11">
        <v>44872</v>
      </c>
      <c r="C1970" s="2">
        <v>42.11</v>
      </c>
      <c r="D1970" s="2">
        <v>35.064</v>
      </c>
      <c r="E1970" s="2">
        <v>0</v>
      </c>
      <c r="F1970" s="2">
        <v>0</v>
      </c>
      <c r="G1970" s="2">
        <v>0</v>
      </c>
      <c r="H1970" s="17">
        <v>0</v>
      </c>
    </row>
    <row r="1971" spans="1:8" ht="13.5" x14ac:dyDescent="0.25">
      <c r="A1971" s="12"/>
      <c r="B1971" s="11">
        <v>44873</v>
      </c>
      <c r="C1971" s="2">
        <v>42.11</v>
      </c>
      <c r="D1971" s="2">
        <v>35.064</v>
      </c>
      <c r="E1971" s="2">
        <v>0</v>
      </c>
      <c r="F1971" s="2">
        <v>0</v>
      </c>
      <c r="G1971" s="2">
        <v>0</v>
      </c>
      <c r="H1971" s="17">
        <v>0</v>
      </c>
    </row>
    <row r="1972" spans="1:8" ht="13.5" x14ac:dyDescent="0.25">
      <c r="A1972" s="12"/>
      <c r="B1972" s="11">
        <v>44874</v>
      </c>
      <c r="C1972" s="2">
        <v>42.11</v>
      </c>
      <c r="D1972" s="2">
        <v>35.064</v>
      </c>
      <c r="E1972" s="2">
        <v>0</v>
      </c>
      <c r="F1972" s="2">
        <v>0</v>
      </c>
      <c r="G1972" s="2">
        <v>0</v>
      </c>
      <c r="H1972" s="17">
        <v>0</v>
      </c>
    </row>
    <row r="1973" spans="1:8" ht="13.5" x14ac:dyDescent="0.25">
      <c r="A1973" s="12"/>
      <c r="B1973" s="11">
        <v>44875</v>
      </c>
      <c r="C1973" s="2">
        <v>42.11</v>
      </c>
      <c r="D1973" s="2">
        <v>35.064</v>
      </c>
      <c r="E1973" s="2">
        <v>0</v>
      </c>
      <c r="F1973" s="2">
        <v>0</v>
      </c>
      <c r="G1973" s="2">
        <v>0</v>
      </c>
      <c r="H1973" s="17">
        <v>0</v>
      </c>
    </row>
    <row r="1974" spans="1:8" ht="13.5" x14ac:dyDescent="0.25">
      <c r="A1974" s="12"/>
      <c r="B1974" s="11">
        <v>44876</v>
      </c>
      <c r="C1974" s="2">
        <v>42.11</v>
      </c>
      <c r="D1974" s="2">
        <v>35.064</v>
      </c>
      <c r="E1974" s="2">
        <v>0</v>
      </c>
      <c r="F1974" s="2">
        <v>0</v>
      </c>
      <c r="G1974" s="2">
        <v>0</v>
      </c>
      <c r="H1974" s="17">
        <v>0</v>
      </c>
    </row>
    <row r="1975" spans="1:8" ht="13.5" x14ac:dyDescent="0.25">
      <c r="A1975" s="12"/>
      <c r="B1975" s="11">
        <v>44879</v>
      </c>
      <c r="C1975" s="2">
        <v>42.11</v>
      </c>
      <c r="D1975" s="2">
        <v>35.064</v>
      </c>
      <c r="E1975" s="2">
        <v>35.064</v>
      </c>
      <c r="F1975" s="2">
        <v>750</v>
      </c>
      <c r="G1975" s="2">
        <v>26298</v>
      </c>
      <c r="H1975" s="17">
        <v>0</v>
      </c>
    </row>
    <row r="1976" spans="1:8" ht="13.5" x14ac:dyDescent="0.25">
      <c r="A1976" s="12"/>
      <c r="B1976" s="11">
        <v>44880</v>
      </c>
      <c r="C1976" s="2">
        <v>42.11</v>
      </c>
      <c r="D1976" s="2">
        <v>35.064</v>
      </c>
      <c r="E1976" s="2">
        <v>0</v>
      </c>
      <c r="F1976" s="2">
        <v>0</v>
      </c>
      <c r="G1976" s="2">
        <v>0</v>
      </c>
      <c r="H1976" s="17">
        <v>0</v>
      </c>
    </row>
    <row r="1977" spans="1:8" ht="13.5" x14ac:dyDescent="0.25">
      <c r="A1977" s="12"/>
      <c r="B1977" s="11">
        <v>44881</v>
      </c>
      <c r="C1977" s="2">
        <v>42.11</v>
      </c>
      <c r="D1977" s="2">
        <v>35.064</v>
      </c>
      <c r="E1977" s="2">
        <v>0</v>
      </c>
      <c r="F1977" s="2">
        <v>0</v>
      </c>
      <c r="G1977" s="2">
        <v>0</v>
      </c>
      <c r="H1977" s="17">
        <v>0</v>
      </c>
    </row>
    <row r="1978" spans="1:8" ht="13.5" x14ac:dyDescent="0.25">
      <c r="A1978" s="12"/>
      <c r="B1978" s="11">
        <v>44882</v>
      </c>
      <c r="C1978" s="2">
        <v>42.11</v>
      </c>
      <c r="D1978" s="2">
        <v>35.064</v>
      </c>
      <c r="E1978" s="2">
        <v>0</v>
      </c>
      <c r="F1978" s="2">
        <v>0</v>
      </c>
      <c r="G1978" s="2">
        <v>0</v>
      </c>
      <c r="H1978" s="17">
        <v>0</v>
      </c>
    </row>
    <row r="1979" spans="1:8" ht="13.5" x14ac:dyDescent="0.25">
      <c r="A1979" s="12"/>
      <c r="B1979" s="11">
        <v>44883</v>
      </c>
      <c r="C1979" s="2">
        <v>42.11</v>
      </c>
      <c r="D1979" s="2">
        <v>35.064</v>
      </c>
      <c r="E1979" s="2">
        <v>0</v>
      </c>
      <c r="F1979" s="2">
        <v>0</v>
      </c>
      <c r="G1979" s="2">
        <v>0</v>
      </c>
      <c r="H1979" s="17">
        <v>0</v>
      </c>
    </row>
    <row r="1980" spans="1:8" ht="13.5" x14ac:dyDescent="0.25">
      <c r="A1980" s="12"/>
      <c r="B1980" s="11">
        <v>44886</v>
      </c>
      <c r="C1980" s="2">
        <v>42.11</v>
      </c>
      <c r="D1980" s="2">
        <v>35.064</v>
      </c>
      <c r="E1980" s="2">
        <v>0</v>
      </c>
      <c r="F1980" s="2">
        <v>0</v>
      </c>
      <c r="G1980" s="2">
        <v>0</v>
      </c>
      <c r="H1980" s="17">
        <v>0</v>
      </c>
    </row>
    <row r="1981" spans="1:8" ht="13.5" x14ac:dyDescent="0.25">
      <c r="A1981" s="12"/>
      <c r="B1981" s="11">
        <v>44887</v>
      </c>
      <c r="C1981" s="2">
        <v>42.11</v>
      </c>
      <c r="D1981" s="2">
        <v>35.064</v>
      </c>
      <c r="E1981" s="2">
        <v>0</v>
      </c>
      <c r="F1981" s="2">
        <v>0</v>
      </c>
      <c r="G1981" s="2">
        <v>0</v>
      </c>
      <c r="H1981" s="17">
        <v>0</v>
      </c>
    </row>
    <row r="1982" spans="1:8" ht="13.5" x14ac:dyDescent="0.25">
      <c r="A1982" s="12"/>
      <c r="B1982" s="11">
        <v>44888</v>
      </c>
      <c r="C1982" s="2">
        <v>42.11</v>
      </c>
      <c r="D1982" s="2">
        <v>35.064</v>
      </c>
      <c r="E1982" s="2">
        <v>0</v>
      </c>
      <c r="F1982" s="2">
        <v>0</v>
      </c>
      <c r="G1982" s="2">
        <v>0</v>
      </c>
      <c r="H1982" s="17">
        <v>0</v>
      </c>
    </row>
    <row r="1983" spans="1:8" ht="13.5" x14ac:dyDescent="0.25">
      <c r="A1983" s="12"/>
      <c r="B1983" s="11">
        <v>44889</v>
      </c>
      <c r="C1983" s="2">
        <v>42.11</v>
      </c>
      <c r="D1983" s="2">
        <v>35.064</v>
      </c>
      <c r="E1983" s="2">
        <v>0</v>
      </c>
      <c r="F1983" s="2">
        <v>0</v>
      </c>
      <c r="G1983" s="2">
        <v>0</v>
      </c>
      <c r="H1983" s="17">
        <v>0</v>
      </c>
    </row>
    <row r="1984" spans="1:8" ht="13.5" x14ac:dyDescent="0.25">
      <c r="A1984" s="12"/>
      <c r="B1984" s="11">
        <v>44890</v>
      </c>
      <c r="C1984" s="2">
        <v>42.11</v>
      </c>
      <c r="D1984" s="2">
        <v>35.064</v>
      </c>
      <c r="E1984" s="2">
        <v>0</v>
      </c>
      <c r="F1984" s="2">
        <v>0</v>
      </c>
      <c r="G1984" s="2">
        <v>0</v>
      </c>
      <c r="H1984" s="17">
        <v>0</v>
      </c>
    </row>
    <row r="1985" spans="1:8" ht="13.5" x14ac:dyDescent="0.25">
      <c r="A1985" s="12"/>
      <c r="B1985" s="11">
        <v>44893</v>
      </c>
      <c r="C1985" s="2">
        <v>42.11</v>
      </c>
      <c r="D1985" s="2">
        <v>35.064</v>
      </c>
      <c r="E1985" s="2">
        <v>0</v>
      </c>
      <c r="F1985" s="2">
        <v>0</v>
      </c>
      <c r="G1985" s="2">
        <v>0</v>
      </c>
      <c r="H1985" s="17">
        <v>0</v>
      </c>
    </row>
    <row r="1986" spans="1:8" ht="13.5" x14ac:dyDescent="0.25">
      <c r="A1986" s="12"/>
      <c r="B1986" s="11">
        <v>44894</v>
      </c>
      <c r="C1986" s="2">
        <v>42.11</v>
      </c>
      <c r="D1986" s="2">
        <v>35.064</v>
      </c>
      <c r="E1986" s="2">
        <v>0</v>
      </c>
      <c r="F1986" s="2">
        <v>0</v>
      </c>
      <c r="G1986" s="2">
        <v>0</v>
      </c>
      <c r="H1986" s="17">
        <v>0</v>
      </c>
    </row>
    <row r="1987" spans="1:8" ht="13.5" x14ac:dyDescent="0.25">
      <c r="A1987" s="12"/>
      <c r="B1987" s="11">
        <v>44895</v>
      </c>
      <c r="C1987" s="2">
        <v>42.11</v>
      </c>
      <c r="D1987" s="2">
        <v>35.064</v>
      </c>
      <c r="E1987" s="2">
        <v>0</v>
      </c>
      <c r="F1987" s="2">
        <v>0</v>
      </c>
      <c r="G1987" s="2">
        <v>0</v>
      </c>
      <c r="H1987" s="17">
        <v>0</v>
      </c>
    </row>
    <row r="1988" spans="1:8" ht="13.5" x14ac:dyDescent="0.25">
      <c r="A1988" s="12"/>
      <c r="B1988" s="11">
        <v>44896</v>
      </c>
      <c r="C1988" s="2">
        <v>42.11</v>
      </c>
      <c r="D1988" s="2">
        <v>35.064</v>
      </c>
      <c r="E1988" s="2">
        <v>0</v>
      </c>
      <c r="F1988" s="2">
        <v>0</v>
      </c>
      <c r="G1988" s="2">
        <v>0</v>
      </c>
      <c r="H1988" s="17">
        <v>0</v>
      </c>
    </row>
    <row r="1989" spans="1:8" ht="13.5" x14ac:dyDescent="0.25">
      <c r="A1989" s="12"/>
      <c r="B1989" s="11">
        <v>44897</v>
      </c>
      <c r="C1989" s="2">
        <v>42.11</v>
      </c>
      <c r="D1989" s="2">
        <v>35.064</v>
      </c>
      <c r="E1989" s="2">
        <v>0</v>
      </c>
      <c r="F1989" s="2">
        <v>0</v>
      </c>
      <c r="G1989" s="2">
        <v>0</v>
      </c>
      <c r="H1989" s="17">
        <v>0</v>
      </c>
    </row>
    <row r="1990" spans="1:8" ht="13.5" x14ac:dyDescent="0.25">
      <c r="A1990" s="12"/>
      <c r="B1990" s="11">
        <v>44900</v>
      </c>
      <c r="C1990" s="2">
        <v>42.11</v>
      </c>
      <c r="D1990" s="2">
        <v>35.064</v>
      </c>
      <c r="E1990" s="2">
        <v>0</v>
      </c>
      <c r="F1990" s="2">
        <v>0</v>
      </c>
      <c r="G1990" s="2">
        <v>0</v>
      </c>
      <c r="H1990" s="17">
        <v>0</v>
      </c>
    </row>
    <row r="1991" spans="1:8" ht="13.5" x14ac:dyDescent="0.25">
      <c r="A1991" s="12"/>
      <c r="B1991" s="11">
        <v>44901</v>
      </c>
      <c r="C1991" s="2">
        <v>42.11</v>
      </c>
      <c r="D1991" s="2">
        <v>35.064</v>
      </c>
      <c r="E1991" s="2">
        <v>0</v>
      </c>
      <c r="F1991" s="2">
        <v>0</v>
      </c>
      <c r="G1991" s="2">
        <v>0</v>
      </c>
      <c r="H1991" s="17">
        <v>0</v>
      </c>
    </row>
    <row r="1992" spans="1:8" ht="13.5" x14ac:dyDescent="0.25">
      <c r="A1992" s="12"/>
      <c r="B1992" s="11">
        <v>44902</v>
      </c>
      <c r="C1992" s="2">
        <v>42.11</v>
      </c>
      <c r="D1992" s="2">
        <v>35.064</v>
      </c>
      <c r="E1992" s="2">
        <v>0</v>
      </c>
      <c r="F1992" s="2">
        <v>0</v>
      </c>
      <c r="G1992" s="2">
        <v>0</v>
      </c>
      <c r="H1992" s="17">
        <v>0</v>
      </c>
    </row>
    <row r="1993" spans="1:8" ht="13.5" x14ac:dyDescent="0.25">
      <c r="A1993" s="12"/>
      <c r="B1993" s="11">
        <v>44903</v>
      </c>
      <c r="C1993" s="2">
        <v>42.11</v>
      </c>
      <c r="D1993" s="2">
        <v>35.064</v>
      </c>
      <c r="E1993" s="2">
        <v>0</v>
      </c>
      <c r="F1993" s="2">
        <v>0</v>
      </c>
      <c r="G1993" s="2">
        <v>0</v>
      </c>
      <c r="H1993" s="17">
        <v>0</v>
      </c>
    </row>
    <row r="1994" spans="1:8" ht="13.5" x14ac:dyDescent="0.25">
      <c r="A1994" s="12"/>
      <c r="B1994" s="11">
        <v>44904</v>
      </c>
      <c r="C1994" s="2">
        <v>42.11</v>
      </c>
      <c r="D1994" s="2">
        <v>35.064</v>
      </c>
      <c r="E1994" s="2">
        <v>0</v>
      </c>
      <c r="F1994" s="2">
        <v>0</v>
      </c>
      <c r="G1994" s="2">
        <v>0</v>
      </c>
      <c r="H1994" s="17">
        <v>0</v>
      </c>
    </row>
    <row r="1995" spans="1:8" ht="13.5" x14ac:dyDescent="0.25">
      <c r="A1995" s="12"/>
      <c r="B1995" s="11">
        <v>44907</v>
      </c>
      <c r="C1995" s="2">
        <v>42.11</v>
      </c>
      <c r="D1995" s="2">
        <v>35.064</v>
      </c>
      <c r="E1995" s="2">
        <v>0</v>
      </c>
      <c r="F1995" s="2">
        <v>0</v>
      </c>
      <c r="G1995" s="2">
        <v>0</v>
      </c>
      <c r="H1995" s="17">
        <v>0</v>
      </c>
    </row>
    <row r="1996" spans="1:8" ht="13.5" x14ac:dyDescent="0.25">
      <c r="A1996" s="12"/>
      <c r="B1996" s="11">
        <v>44908</v>
      </c>
      <c r="C1996" s="2">
        <v>42.11</v>
      </c>
      <c r="D1996" s="2">
        <v>35.064</v>
      </c>
      <c r="E1996" s="2">
        <v>0</v>
      </c>
      <c r="F1996" s="2">
        <v>0</v>
      </c>
      <c r="G1996" s="2">
        <v>0</v>
      </c>
      <c r="H1996" s="17">
        <v>0</v>
      </c>
    </row>
    <row r="1997" spans="1:8" ht="13.5" x14ac:dyDescent="0.25">
      <c r="A1997" s="12"/>
      <c r="B1997" s="11">
        <v>44909</v>
      </c>
      <c r="C1997" s="2">
        <v>42.11</v>
      </c>
      <c r="D1997" s="2">
        <v>35.064</v>
      </c>
      <c r="E1997" s="2">
        <v>0</v>
      </c>
      <c r="F1997" s="2">
        <v>0</v>
      </c>
      <c r="G1997" s="2">
        <v>0</v>
      </c>
      <c r="H1997" s="17">
        <v>0</v>
      </c>
    </row>
    <row r="1998" spans="1:8" ht="13.5" x14ac:dyDescent="0.25">
      <c r="A1998" s="12"/>
      <c r="B1998" s="11">
        <v>44910</v>
      </c>
      <c r="C1998" s="2">
        <v>42.11</v>
      </c>
      <c r="D1998" s="2">
        <v>35.064</v>
      </c>
      <c r="E1998" s="2">
        <v>0</v>
      </c>
      <c r="F1998" s="2">
        <v>0</v>
      </c>
      <c r="G1998" s="2">
        <v>0</v>
      </c>
      <c r="H1998" s="17">
        <v>0</v>
      </c>
    </row>
    <row r="1999" spans="1:8" ht="13.5" x14ac:dyDescent="0.25">
      <c r="A1999" s="12"/>
      <c r="B1999" s="11">
        <v>44911</v>
      </c>
      <c r="C1999" s="2">
        <v>42.11</v>
      </c>
      <c r="D1999" s="2">
        <v>35.064</v>
      </c>
      <c r="E1999" s="2">
        <v>0</v>
      </c>
      <c r="F1999" s="2">
        <v>0</v>
      </c>
      <c r="G1999" s="2">
        <v>0</v>
      </c>
      <c r="H1999" s="17">
        <v>0</v>
      </c>
    </row>
    <row r="2000" spans="1:8" ht="13.5" x14ac:dyDescent="0.25">
      <c r="A2000" s="12"/>
      <c r="B2000" s="11">
        <v>44914</v>
      </c>
      <c r="C2000" s="2">
        <v>42.11</v>
      </c>
      <c r="D2000" s="2">
        <v>35.064</v>
      </c>
      <c r="E2000" s="2">
        <v>0</v>
      </c>
      <c r="F2000" s="2">
        <v>0</v>
      </c>
      <c r="G2000" s="2">
        <v>0</v>
      </c>
      <c r="H2000" s="17">
        <v>0</v>
      </c>
    </row>
    <row r="2001" spans="1:8" ht="13.5" x14ac:dyDescent="0.25">
      <c r="A2001" s="12"/>
      <c r="B2001" s="11">
        <v>44915</v>
      </c>
      <c r="C2001" s="2">
        <v>42.11</v>
      </c>
      <c r="D2001" s="2">
        <v>35.064</v>
      </c>
      <c r="E2001" s="2">
        <v>0</v>
      </c>
      <c r="F2001" s="2">
        <v>0</v>
      </c>
      <c r="G2001" s="2">
        <v>0</v>
      </c>
      <c r="H2001" s="17">
        <v>0</v>
      </c>
    </row>
    <row r="2002" spans="1:8" ht="13.5" x14ac:dyDescent="0.25">
      <c r="A2002" s="12"/>
      <c r="B2002" s="11">
        <v>44916</v>
      </c>
      <c r="C2002" s="2">
        <v>42.11</v>
      </c>
      <c r="D2002" s="2">
        <v>35.064</v>
      </c>
      <c r="E2002" s="2">
        <v>0</v>
      </c>
      <c r="F2002" s="2">
        <v>0</v>
      </c>
      <c r="G2002" s="2">
        <v>0</v>
      </c>
      <c r="H2002" s="17">
        <v>0</v>
      </c>
    </row>
    <row r="2003" spans="1:8" ht="13.5" x14ac:dyDescent="0.25">
      <c r="A2003" s="12"/>
      <c r="B2003" s="11">
        <v>44917</v>
      </c>
      <c r="C2003" s="2">
        <v>42.11</v>
      </c>
      <c r="D2003" s="2">
        <v>35.064</v>
      </c>
      <c r="E2003" s="2">
        <v>0</v>
      </c>
      <c r="F2003" s="2">
        <v>0</v>
      </c>
      <c r="G2003" s="2">
        <v>0</v>
      </c>
      <c r="H2003" s="17">
        <v>0</v>
      </c>
    </row>
    <row r="2004" spans="1:8" ht="13.5" x14ac:dyDescent="0.25">
      <c r="A2004" s="12"/>
      <c r="B2004" s="11">
        <v>44918</v>
      </c>
      <c r="C2004" s="2">
        <v>42.11</v>
      </c>
      <c r="D2004" s="2">
        <v>35.064</v>
      </c>
      <c r="E2004" s="2">
        <v>0</v>
      </c>
      <c r="F2004" s="2">
        <v>0</v>
      </c>
      <c r="G2004" s="2">
        <v>0</v>
      </c>
      <c r="H2004" s="17">
        <v>0</v>
      </c>
    </row>
    <row r="2005" spans="1:8" ht="13.5" x14ac:dyDescent="0.25">
      <c r="A2005" s="12"/>
      <c r="B2005" s="11">
        <v>44921</v>
      </c>
      <c r="C2005" s="2">
        <v>42.11</v>
      </c>
      <c r="D2005" s="2">
        <v>35.064</v>
      </c>
      <c r="E2005" s="2">
        <v>0</v>
      </c>
      <c r="F2005" s="2">
        <v>0</v>
      </c>
      <c r="G2005" s="2">
        <v>0</v>
      </c>
      <c r="H2005" s="17">
        <v>0</v>
      </c>
    </row>
    <row r="2006" spans="1:8" ht="13.5" x14ac:dyDescent="0.25">
      <c r="A2006" s="12"/>
      <c r="B2006" s="11">
        <v>44922</v>
      </c>
      <c r="C2006" s="2">
        <v>42.11</v>
      </c>
      <c r="D2006" s="2">
        <v>35.064</v>
      </c>
      <c r="E2006" s="2">
        <v>0</v>
      </c>
      <c r="F2006" s="2">
        <v>0</v>
      </c>
      <c r="G2006" s="2">
        <v>0</v>
      </c>
      <c r="H2006" s="17">
        <v>0</v>
      </c>
    </row>
    <row r="2007" spans="1:8" ht="13.5" x14ac:dyDescent="0.25">
      <c r="A2007" s="12"/>
      <c r="B2007" s="11">
        <v>44923</v>
      </c>
      <c r="C2007" s="2">
        <v>42.11</v>
      </c>
      <c r="D2007" s="2">
        <v>35.064</v>
      </c>
      <c r="E2007" s="2">
        <v>0</v>
      </c>
      <c r="F2007" s="2">
        <v>0</v>
      </c>
      <c r="G2007" s="2">
        <v>0</v>
      </c>
      <c r="H2007" s="17">
        <v>0</v>
      </c>
    </row>
    <row r="2008" spans="1:8" ht="13.5" x14ac:dyDescent="0.25">
      <c r="A2008" s="12"/>
      <c r="B2008" s="11">
        <v>44924</v>
      </c>
      <c r="C2008" s="2">
        <v>42.11</v>
      </c>
      <c r="D2008" s="2">
        <v>35.064</v>
      </c>
      <c r="E2008" s="2">
        <v>0</v>
      </c>
      <c r="F2008" s="2">
        <v>0</v>
      </c>
      <c r="G2008" s="2">
        <v>0</v>
      </c>
      <c r="H2008" s="17">
        <v>0</v>
      </c>
    </row>
    <row r="2009" spans="1:8" ht="13.5" x14ac:dyDescent="0.25">
      <c r="A2009" s="12"/>
      <c r="B2009" s="11">
        <v>44925</v>
      </c>
      <c r="C2009" s="2">
        <v>42.11</v>
      </c>
      <c r="D2009" s="2">
        <v>35.064</v>
      </c>
      <c r="E2009" s="2">
        <v>0</v>
      </c>
      <c r="F2009" s="2">
        <v>0</v>
      </c>
      <c r="G2009" s="2">
        <v>0</v>
      </c>
      <c r="H2009" s="17">
        <v>0</v>
      </c>
    </row>
    <row r="2010" spans="1:8" ht="13.5" x14ac:dyDescent="0.25">
      <c r="A2010" s="12"/>
      <c r="B2010" s="11">
        <v>44928</v>
      </c>
      <c r="C2010" s="2">
        <v>42.11</v>
      </c>
      <c r="D2010" s="2">
        <v>35.064</v>
      </c>
      <c r="E2010" s="2">
        <v>0</v>
      </c>
      <c r="F2010" s="2">
        <v>0</v>
      </c>
      <c r="G2010" s="2">
        <v>0</v>
      </c>
      <c r="H2010" s="17">
        <v>0</v>
      </c>
    </row>
    <row r="2011" spans="1:8" ht="13.5" x14ac:dyDescent="0.25">
      <c r="A2011" s="12"/>
      <c r="B2011" s="11">
        <v>44929</v>
      </c>
      <c r="C2011" s="2">
        <v>42.11</v>
      </c>
      <c r="D2011" s="2">
        <v>35.064</v>
      </c>
      <c r="E2011" s="2">
        <v>0</v>
      </c>
      <c r="F2011" s="2">
        <v>0</v>
      </c>
      <c r="G2011" s="2">
        <v>0</v>
      </c>
      <c r="H2011" s="17">
        <v>0</v>
      </c>
    </row>
    <row r="2012" spans="1:8" ht="13.5" x14ac:dyDescent="0.25">
      <c r="A2012" s="12"/>
      <c r="B2012" s="11">
        <v>44930</v>
      </c>
      <c r="C2012" s="2">
        <v>42.11</v>
      </c>
      <c r="D2012" s="2">
        <v>35.064</v>
      </c>
      <c r="E2012" s="2">
        <v>0</v>
      </c>
      <c r="F2012" s="2">
        <v>0</v>
      </c>
      <c r="G2012" s="2">
        <v>0</v>
      </c>
      <c r="H2012" s="17">
        <v>0</v>
      </c>
    </row>
    <row r="2013" spans="1:8" ht="13.5" x14ac:dyDescent="0.25">
      <c r="A2013" s="12"/>
      <c r="B2013" s="11">
        <v>44931</v>
      </c>
      <c r="C2013" s="2">
        <v>42.11</v>
      </c>
      <c r="D2013" s="2">
        <v>35.064</v>
      </c>
      <c r="E2013" s="2">
        <v>0</v>
      </c>
      <c r="F2013" s="2">
        <v>0</v>
      </c>
      <c r="G2013" s="2">
        <v>0</v>
      </c>
      <c r="H2013" s="17">
        <v>0</v>
      </c>
    </row>
    <row r="2014" spans="1:8" ht="13.5" x14ac:dyDescent="0.25">
      <c r="A2014" s="12"/>
      <c r="B2014" s="11">
        <v>44932</v>
      </c>
      <c r="C2014" s="2">
        <v>42.11</v>
      </c>
      <c r="D2014" s="2">
        <v>35.064</v>
      </c>
      <c r="E2014" s="2">
        <v>0</v>
      </c>
      <c r="F2014" s="2">
        <v>0</v>
      </c>
      <c r="G2014" s="2">
        <v>0</v>
      </c>
      <c r="H2014" s="17">
        <v>0</v>
      </c>
    </row>
    <row r="2015" spans="1:8" ht="13.5" x14ac:dyDescent="0.25">
      <c r="A2015" s="12"/>
      <c r="B2015" s="11">
        <v>44935</v>
      </c>
      <c r="C2015" s="2">
        <v>42.11</v>
      </c>
      <c r="D2015" s="2">
        <v>35.064</v>
      </c>
      <c r="E2015" s="2">
        <v>0</v>
      </c>
      <c r="F2015" s="2">
        <v>0</v>
      </c>
      <c r="G2015" s="2">
        <v>0</v>
      </c>
      <c r="H2015" s="17">
        <v>0</v>
      </c>
    </row>
    <row r="2016" spans="1:8" ht="13.5" x14ac:dyDescent="0.25">
      <c r="A2016" s="12"/>
      <c r="B2016" s="11">
        <v>44936</v>
      </c>
      <c r="C2016" s="2">
        <v>42.11</v>
      </c>
      <c r="D2016" s="2">
        <v>35.064</v>
      </c>
      <c r="E2016" s="2">
        <v>0</v>
      </c>
      <c r="F2016" s="2">
        <v>0</v>
      </c>
      <c r="G2016" s="2">
        <v>0</v>
      </c>
      <c r="H2016" s="17">
        <v>0</v>
      </c>
    </row>
    <row r="2017" spans="1:8" ht="13.5" x14ac:dyDescent="0.25">
      <c r="A2017" s="12"/>
      <c r="B2017" s="11">
        <v>44937</v>
      </c>
      <c r="C2017" s="2">
        <v>42.11</v>
      </c>
      <c r="D2017" s="2">
        <v>35.064</v>
      </c>
      <c r="E2017" s="2">
        <v>0</v>
      </c>
      <c r="F2017" s="2">
        <v>0</v>
      </c>
      <c r="G2017" s="2">
        <v>0</v>
      </c>
      <c r="H2017" s="17">
        <v>0</v>
      </c>
    </row>
    <row r="2018" spans="1:8" ht="13.5" x14ac:dyDescent="0.25">
      <c r="A2018" s="12"/>
      <c r="B2018" s="11">
        <v>44938</v>
      </c>
      <c r="C2018" s="2">
        <v>42.11</v>
      </c>
      <c r="D2018" s="2">
        <v>35.064</v>
      </c>
      <c r="E2018" s="2">
        <v>0</v>
      </c>
      <c r="F2018" s="2">
        <v>0</v>
      </c>
      <c r="G2018" s="2">
        <v>0</v>
      </c>
      <c r="H2018" s="17">
        <v>0</v>
      </c>
    </row>
    <row r="2019" spans="1:8" ht="13.5" x14ac:dyDescent="0.25">
      <c r="A2019" s="12"/>
      <c r="B2019" s="11">
        <v>44939</v>
      </c>
      <c r="C2019" s="2">
        <v>42.11</v>
      </c>
      <c r="D2019" s="2">
        <v>35.064</v>
      </c>
      <c r="E2019" s="2">
        <v>0</v>
      </c>
      <c r="F2019" s="2">
        <v>0</v>
      </c>
      <c r="G2019" s="2">
        <v>0</v>
      </c>
      <c r="H2019" s="17">
        <v>0</v>
      </c>
    </row>
    <row r="2020" spans="1:8" ht="13.5" x14ac:dyDescent="0.25">
      <c r="A2020" s="12"/>
      <c r="B2020" s="11">
        <v>44942</v>
      </c>
      <c r="C2020" s="2">
        <v>42.11</v>
      </c>
      <c r="D2020" s="2">
        <v>35.064</v>
      </c>
      <c r="E2020" s="2">
        <v>0</v>
      </c>
      <c r="F2020" s="2">
        <v>0</v>
      </c>
      <c r="G2020" s="2">
        <v>0</v>
      </c>
      <c r="H2020" s="17">
        <v>0</v>
      </c>
    </row>
    <row r="2021" spans="1:8" ht="13.5" x14ac:dyDescent="0.25">
      <c r="A2021" s="12"/>
      <c r="B2021" s="11">
        <v>44943</v>
      </c>
      <c r="C2021" s="2">
        <v>42.11</v>
      </c>
      <c r="D2021" s="2">
        <v>35.064</v>
      </c>
      <c r="E2021" s="2">
        <v>0</v>
      </c>
      <c r="F2021" s="2">
        <v>0</v>
      </c>
      <c r="G2021" s="2">
        <v>0</v>
      </c>
      <c r="H2021" s="17">
        <v>0</v>
      </c>
    </row>
    <row r="2022" spans="1:8" ht="13.5" x14ac:dyDescent="0.25">
      <c r="A2022" s="12"/>
      <c r="B2022" s="11">
        <v>44944</v>
      </c>
      <c r="C2022" s="2">
        <v>42.11</v>
      </c>
      <c r="D2022" s="2">
        <v>35.064</v>
      </c>
      <c r="E2022" s="2">
        <v>0</v>
      </c>
      <c r="F2022" s="2">
        <v>0</v>
      </c>
      <c r="G2022" s="2">
        <v>0</v>
      </c>
      <c r="H2022" s="17">
        <v>0</v>
      </c>
    </row>
    <row r="2023" spans="1:8" ht="13.5" x14ac:dyDescent="0.25">
      <c r="A2023" s="12"/>
      <c r="B2023" s="11">
        <v>44945</v>
      </c>
      <c r="C2023" s="2">
        <v>42.11</v>
      </c>
      <c r="D2023" s="2">
        <v>35.064</v>
      </c>
      <c r="E2023" s="2">
        <v>0</v>
      </c>
      <c r="F2023" s="2">
        <v>0</v>
      </c>
      <c r="G2023" s="2">
        <v>0</v>
      </c>
      <c r="H2023" s="17">
        <v>0</v>
      </c>
    </row>
    <row r="2024" spans="1:8" ht="13.5" x14ac:dyDescent="0.25">
      <c r="A2024" s="12"/>
      <c r="B2024" s="11">
        <v>44946</v>
      </c>
      <c r="C2024" s="2">
        <v>42.11</v>
      </c>
      <c r="D2024" s="2">
        <v>35.064</v>
      </c>
      <c r="E2024" s="2">
        <v>0</v>
      </c>
      <c r="F2024" s="2">
        <v>0</v>
      </c>
      <c r="G2024" s="2">
        <v>0</v>
      </c>
      <c r="H2024" s="17">
        <v>0</v>
      </c>
    </row>
    <row r="2025" spans="1:8" ht="13.5" x14ac:dyDescent="0.25">
      <c r="A2025" s="12"/>
      <c r="B2025" s="11">
        <v>44949</v>
      </c>
      <c r="C2025" s="2">
        <v>42.11</v>
      </c>
      <c r="D2025" s="2">
        <v>35.064</v>
      </c>
      <c r="E2025" s="2">
        <v>0</v>
      </c>
      <c r="F2025" s="2">
        <v>0</v>
      </c>
      <c r="G2025" s="2">
        <v>0</v>
      </c>
      <c r="H2025" s="17">
        <v>0</v>
      </c>
    </row>
    <row r="2026" spans="1:8" ht="13.5" x14ac:dyDescent="0.25">
      <c r="A2026" s="12"/>
      <c r="B2026" s="11">
        <v>44950</v>
      </c>
      <c r="C2026" s="2">
        <v>42.11</v>
      </c>
      <c r="D2026" s="2">
        <v>35.064</v>
      </c>
      <c r="E2026" s="2">
        <v>0</v>
      </c>
      <c r="F2026" s="2">
        <v>0</v>
      </c>
      <c r="G2026" s="2">
        <v>0</v>
      </c>
      <c r="H2026" s="17">
        <v>0</v>
      </c>
    </row>
    <row r="2027" spans="1:8" ht="13.5" x14ac:dyDescent="0.25">
      <c r="A2027" s="12"/>
      <c r="B2027" s="11">
        <v>44951</v>
      </c>
      <c r="C2027" s="2">
        <v>42.11</v>
      </c>
      <c r="D2027" s="2">
        <v>35.064</v>
      </c>
      <c r="E2027" s="2">
        <v>0</v>
      </c>
      <c r="F2027" s="2">
        <v>0</v>
      </c>
      <c r="G2027" s="2">
        <v>0</v>
      </c>
      <c r="H2027" s="17">
        <v>0</v>
      </c>
    </row>
    <row r="2028" spans="1:8" ht="13.5" x14ac:dyDescent="0.25">
      <c r="A2028" s="12"/>
      <c r="B2028" s="11">
        <v>44952</v>
      </c>
      <c r="C2028" s="2">
        <v>42.11</v>
      </c>
      <c r="D2028" s="2">
        <v>35.064</v>
      </c>
      <c r="E2028" s="2">
        <v>0</v>
      </c>
      <c r="F2028" s="2">
        <v>0</v>
      </c>
      <c r="G2028" s="2">
        <v>0</v>
      </c>
      <c r="H2028" s="17">
        <v>0</v>
      </c>
    </row>
    <row r="2029" spans="1:8" ht="13.5" x14ac:dyDescent="0.25">
      <c r="A2029" s="12"/>
      <c r="B2029" s="11">
        <v>44953</v>
      </c>
      <c r="C2029" s="2">
        <v>42.11</v>
      </c>
      <c r="D2029" s="2">
        <v>35.064</v>
      </c>
      <c r="E2029" s="2">
        <v>0</v>
      </c>
      <c r="F2029" s="2">
        <v>0</v>
      </c>
      <c r="G2029" s="2">
        <v>0</v>
      </c>
      <c r="H2029" s="17">
        <v>0</v>
      </c>
    </row>
    <row r="2030" spans="1:8" ht="13.5" x14ac:dyDescent="0.25">
      <c r="A2030" s="12"/>
      <c r="B2030" s="11">
        <v>44956</v>
      </c>
      <c r="C2030" s="2">
        <v>42.11</v>
      </c>
      <c r="D2030" s="2">
        <v>35.064</v>
      </c>
      <c r="E2030" s="2">
        <v>0</v>
      </c>
      <c r="F2030" s="2">
        <v>0</v>
      </c>
      <c r="G2030" s="2">
        <v>0</v>
      </c>
      <c r="H2030" s="17">
        <v>0</v>
      </c>
    </row>
    <row r="2031" spans="1:8" ht="13.5" x14ac:dyDescent="0.25">
      <c r="A2031" s="12"/>
      <c r="B2031" s="11">
        <v>44957</v>
      </c>
      <c r="C2031" s="2">
        <v>42.11</v>
      </c>
      <c r="D2031" s="2">
        <v>35.064</v>
      </c>
      <c r="E2031" s="2">
        <v>0</v>
      </c>
      <c r="F2031" s="2">
        <v>0</v>
      </c>
      <c r="G2031" s="2">
        <v>0</v>
      </c>
      <c r="H2031" s="17">
        <v>0</v>
      </c>
    </row>
    <row r="2032" spans="1:8" ht="13.5" x14ac:dyDescent="0.25">
      <c r="A2032" s="12"/>
      <c r="B2032" s="11">
        <v>44958</v>
      </c>
      <c r="C2032" s="2">
        <v>42.11</v>
      </c>
      <c r="D2032" s="2">
        <v>35.064</v>
      </c>
      <c r="E2032" s="2">
        <v>0</v>
      </c>
      <c r="F2032" s="2">
        <v>0</v>
      </c>
      <c r="G2032" s="2">
        <v>0</v>
      </c>
      <c r="H2032" s="17">
        <v>0</v>
      </c>
    </row>
    <row r="2033" spans="1:8" ht="13.5" x14ac:dyDescent="0.25">
      <c r="A2033" s="12"/>
      <c r="B2033" s="11">
        <v>44959</v>
      </c>
      <c r="C2033" s="2">
        <v>42.11</v>
      </c>
      <c r="D2033" s="2">
        <v>35.064</v>
      </c>
      <c r="E2033" s="2">
        <v>0</v>
      </c>
      <c r="F2033" s="2">
        <v>0</v>
      </c>
      <c r="G2033" s="2">
        <v>0</v>
      </c>
      <c r="H2033" s="17">
        <v>0</v>
      </c>
    </row>
    <row r="2034" spans="1:8" ht="13.5" x14ac:dyDescent="0.25">
      <c r="A2034" s="12"/>
      <c r="B2034" s="11">
        <v>44960</v>
      </c>
      <c r="C2034" s="2">
        <v>42.11</v>
      </c>
      <c r="D2034" s="2">
        <v>35.064</v>
      </c>
      <c r="E2034" s="2">
        <v>0</v>
      </c>
      <c r="F2034" s="2">
        <v>0</v>
      </c>
      <c r="G2034" s="2">
        <v>0</v>
      </c>
      <c r="H2034" s="17">
        <v>0</v>
      </c>
    </row>
    <row r="2035" spans="1:8" ht="13.5" x14ac:dyDescent="0.25">
      <c r="A2035" s="12"/>
      <c r="B2035" s="11">
        <v>44963</v>
      </c>
      <c r="C2035" s="2">
        <v>42.11</v>
      </c>
      <c r="D2035" s="2">
        <v>35.064</v>
      </c>
      <c r="E2035" s="2">
        <v>0</v>
      </c>
      <c r="F2035" s="2">
        <v>0</v>
      </c>
      <c r="G2035" s="2">
        <v>0</v>
      </c>
      <c r="H2035" s="17">
        <v>0</v>
      </c>
    </row>
    <row r="2036" spans="1:8" ht="13.5" x14ac:dyDescent="0.25">
      <c r="A2036" s="12"/>
      <c r="B2036" s="11">
        <v>44964</v>
      </c>
      <c r="C2036" s="2">
        <v>42.11</v>
      </c>
      <c r="D2036" s="2">
        <v>35.064</v>
      </c>
      <c r="E2036" s="2">
        <v>0</v>
      </c>
      <c r="F2036" s="2">
        <v>0</v>
      </c>
      <c r="G2036" s="2">
        <v>0</v>
      </c>
      <c r="H2036" s="17">
        <v>0</v>
      </c>
    </row>
    <row r="2037" spans="1:8" ht="13.5" x14ac:dyDescent="0.25">
      <c r="A2037" s="12"/>
      <c r="B2037" s="11">
        <v>44965</v>
      </c>
      <c r="C2037" s="2">
        <v>42.11</v>
      </c>
      <c r="D2037" s="2">
        <v>35.064</v>
      </c>
      <c r="E2037" s="2">
        <v>0</v>
      </c>
      <c r="F2037" s="2">
        <v>0</v>
      </c>
      <c r="G2037" s="2">
        <v>0</v>
      </c>
      <c r="H2037" s="17">
        <v>0</v>
      </c>
    </row>
    <row r="2038" spans="1:8" ht="13.5" x14ac:dyDescent="0.25">
      <c r="A2038" s="12"/>
      <c r="B2038" s="11">
        <v>44966</v>
      </c>
      <c r="C2038" s="2">
        <v>42.11</v>
      </c>
      <c r="D2038" s="2">
        <v>35.064</v>
      </c>
      <c r="E2038" s="2">
        <v>0</v>
      </c>
      <c r="F2038" s="2">
        <v>0</v>
      </c>
      <c r="G2038" s="2">
        <v>0</v>
      </c>
      <c r="H2038" s="17">
        <v>0</v>
      </c>
    </row>
    <row r="2039" spans="1:8" ht="13.5" x14ac:dyDescent="0.25">
      <c r="A2039" s="12"/>
      <c r="B2039" s="11">
        <v>44967</v>
      </c>
      <c r="C2039" s="2">
        <v>42.11</v>
      </c>
      <c r="D2039" s="2">
        <v>35.064</v>
      </c>
      <c r="E2039" s="2">
        <v>0</v>
      </c>
      <c r="F2039" s="2">
        <v>0</v>
      </c>
      <c r="G2039" s="2">
        <v>0</v>
      </c>
      <c r="H2039" s="17">
        <v>0</v>
      </c>
    </row>
    <row r="2040" spans="1:8" ht="13.5" x14ac:dyDescent="0.25">
      <c r="A2040" s="12"/>
      <c r="B2040" s="11">
        <v>44970</v>
      </c>
      <c r="C2040" s="2">
        <v>42.11</v>
      </c>
      <c r="D2040" s="2">
        <v>35.064</v>
      </c>
      <c r="E2040" s="2">
        <v>0</v>
      </c>
      <c r="F2040" s="2">
        <v>0</v>
      </c>
      <c r="G2040" s="2">
        <v>0</v>
      </c>
      <c r="H2040" s="17">
        <v>0</v>
      </c>
    </row>
    <row r="2041" spans="1:8" ht="13.5" x14ac:dyDescent="0.25">
      <c r="A2041" s="12"/>
      <c r="B2041" s="11">
        <v>44971</v>
      </c>
      <c r="C2041" s="2">
        <v>42.11</v>
      </c>
      <c r="D2041" s="2">
        <v>35.064</v>
      </c>
      <c r="E2041" s="2">
        <v>0</v>
      </c>
      <c r="F2041" s="2">
        <v>0</v>
      </c>
      <c r="G2041" s="2">
        <v>0</v>
      </c>
      <c r="H2041" s="17">
        <v>0</v>
      </c>
    </row>
    <row r="2042" spans="1:8" ht="13.5" x14ac:dyDescent="0.25">
      <c r="A2042" s="12"/>
      <c r="B2042" s="11">
        <v>44972</v>
      </c>
      <c r="C2042" s="2">
        <v>42.11</v>
      </c>
      <c r="D2042" s="2">
        <v>35.064</v>
      </c>
      <c r="E2042" s="2">
        <v>0</v>
      </c>
      <c r="F2042" s="2">
        <v>0</v>
      </c>
      <c r="G2042" s="2">
        <v>0</v>
      </c>
      <c r="H2042" s="17">
        <v>0</v>
      </c>
    </row>
    <row r="2043" spans="1:8" ht="13.5" x14ac:dyDescent="0.25">
      <c r="A2043" s="12"/>
      <c r="B2043" s="11">
        <v>44973</v>
      </c>
      <c r="C2043" s="2">
        <v>42.11</v>
      </c>
      <c r="D2043" s="2">
        <v>35.064</v>
      </c>
      <c r="E2043" s="2">
        <v>0</v>
      </c>
      <c r="F2043" s="2">
        <v>0</v>
      </c>
      <c r="G2043" s="2">
        <v>0</v>
      </c>
      <c r="H2043" s="17">
        <v>0</v>
      </c>
    </row>
    <row r="2044" spans="1:8" ht="13.5" x14ac:dyDescent="0.25">
      <c r="A2044" s="12"/>
      <c r="B2044" s="11">
        <v>44974</v>
      </c>
      <c r="C2044" s="2">
        <v>42.11</v>
      </c>
      <c r="D2044" s="2">
        <v>35.064</v>
      </c>
      <c r="E2044" s="2">
        <v>0</v>
      </c>
      <c r="F2044" s="2">
        <v>0</v>
      </c>
      <c r="G2044" s="2">
        <v>0</v>
      </c>
      <c r="H2044" s="17">
        <v>0</v>
      </c>
    </row>
    <row r="2045" spans="1:8" ht="13.5" x14ac:dyDescent="0.25">
      <c r="A2045" s="12"/>
      <c r="B2045" s="11">
        <v>44977</v>
      </c>
      <c r="C2045" s="2">
        <v>42.11</v>
      </c>
      <c r="D2045" s="2">
        <v>35.064</v>
      </c>
      <c r="E2045" s="2">
        <v>0</v>
      </c>
      <c r="F2045" s="2">
        <v>0</v>
      </c>
      <c r="G2045" s="2">
        <v>0</v>
      </c>
      <c r="H2045" s="17">
        <v>0</v>
      </c>
    </row>
    <row r="2046" spans="1:8" ht="13.5" x14ac:dyDescent="0.25">
      <c r="A2046" s="12"/>
      <c r="B2046" s="11">
        <v>44978</v>
      </c>
      <c r="C2046" s="2">
        <v>42.11</v>
      </c>
      <c r="D2046" s="2">
        <v>35.064</v>
      </c>
      <c r="E2046" s="2">
        <v>0</v>
      </c>
      <c r="F2046" s="2">
        <v>0</v>
      </c>
      <c r="G2046" s="2">
        <v>0</v>
      </c>
      <c r="H2046" s="17">
        <v>0</v>
      </c>
    </row>
    <row r="2047" spans="1:8" ht="13.5" x14ac:dyDescent="0.25">
      <c r="A2047" s="12"/>
      <c r="B2047" s="11">
        <v>44979</v>
      </c>
      <c r="C2047" s="2">
        <v>42.11</v>
      </c>
      <c r="D2047" s="2">
        <v>35.064</v>
      </c>
      <c r="E2047" s="2">
        <v>0</v>
      </c>
      <c r="F2047" s="2">
        <v>0</v>
      </c>
      <c r="G2047" s="2">
        <v>0</v>
      </c>
      <c r="H2047" s="17">
        <v>0</v>
      </c>
    </row>
    <row r="2048" spans="1:8" ht="13.5" x14ac:dyDescent="0.25">
      <c r="A2048" s="12"/>
      <c r="B2048" s="11">
        <v>44980</v>
      </c>
      <c r="C2048" s="2">
        <v>42.11</v>
      </c>
      <c r="D2048" s="2">
        <v>35.064</v>
      </c>
      <c r="E2048" s="2">
        <v>0</v>
      </c>
      <c r="F2048" s="2">
        <v>0</v>
      </c>
      <c r="G2048" s="2">
        <v>0</v>
      </c>
      <c r="H2048" s="17">
        <v>0</v>
      </c>
    </row>
    <row r="2049" spans="1:8" ht="13.5" x14ac:dyDescent="0.25">
      <c r="A2049" s="12"/>
      <c r="B2049" s="11">
        <v>44981</v>
      </c>
      <c r="C2049" s="2">
        <v>42.11</v>
      </c>
      <c r="D2049" s="2">
        <v>35.064</v>
      </c>
      <c r="E2049" s="2">
        <v>0</v>
      </c>
      <c r="F2049" s="2">
        <v>0</v>
      </c>
      <c r="G2049" s="2">
        <v>0</v>
      </c>
      <c r="H2049" s="17">
        <v>0</v>
      </c>
    </row>
    <row r="2050" spans="1:8" ht="13.5" x14ac:dyDescent="0.25">
      <c r="A2050" s="12"/>
      <c r="B2050" s="11">
        <v>44984</v>
      </c>
      <c r="C2050" s="2">
        <v>42.11</v>
      </c>
      <c r="D2050" s="2">
        <v>35.064</v>
      </c>
      <c r="E2050" s="2">
        <v>0</v>
      </c>
      <c r="F2050" s="2">
        <v>0</v>
      </c>
      <c r="G2050" s="2">
        <v>0</v>
      </c>
      <c r="H2050" s="17">
        <v>0</v>
      </c>
    </row>
    <row r="2051" spans="1:8" ht="13.5" x14ac:dyDescent="0.25">
      <c r="A2051" s="12"/>
      <c r="B2051" s="11">
        <v>44985</v>
      </c>
      <c r="C2051" s="2">
        <v>42.11</v>
      </c>
      <c r="D2051" s="2">
        <v>35.064</v>
      </c>
      <c r="E2051" s="2">
        <v>0</v>
      </c>
      <c r="F2051" s="2">
        <v>0</v>
      </c>
      <c r="G2051" s="2">
        <v>0</v>
      </c>
      <c r="H2051" s="17">
        <v>0</v>
      </c>
    </row>
    <row r="2052" spans="1:8" ht="13.5" x14ac:dyDescent="0.25">
      <c r="A2052" s="12"/>
      <c r="B2052" s="11">
        <v>44986</v>
      </c>
      <c r="C2052" s="2">
        <v>42.11</v>
      </c>
      <c r="D2052" s="2">
        <v>35.064</v>
      </c>
      <c r="E2052" s="2">
        <v>0</v>
      </c>
      <c r="F2052" s="2">
        <v>0</v>
      </c>
      <c r="G2052" s="2">
        <v>0</v>
      </c>
      <c r="H2052" s="17">
        <v>0</v>
      </c>
    </row>
    <row r="2053" spans="1:8" ht="13.5" x14ac:dyDescent="0.25">
      <c r="A2053" s="12"/>
      <c r="B2053" s="11">
        <v>44987</v>
      </c>
      <c r="C2053" s="2">
        <v>42.11</v>
      </c>
      <c r="D2053" s="2">
        <v>35.064</v>
      </c>
      <c r="E2053" s="2">
        <v>0</v>
      </c>
      <c r="F2053" s="2">
        <v>0</v>
      </c>
      <c r="G2053" s="2">
        <v>0</v>
      </c>
      <c r="H2053" s="17">
        <v>0</v>
      </c>
    </row>
    <row r="2054" spans="1:8" ht="13.5" x14ac:dyDescent="0.25">
      <c r="A2054" s="12"/>
      <c r="B2054" s="11">
        <v>44988</v>
      </c>
      <c r="C2054" s="2">
        <v>42.11</v>
      </c>
      <c r="D2054" s="2">
        <v>35.064</v>
      </c>
      <c r="E2054" s="2">
        <v>0</v>
      </c>
      <c r="F2054" s="2">
        <v>0</v>
      </c>
      <c r="G2054" s="2">
        <v>0</v>
      </c>
      <c r="H2054" s="17">
        <v>0</v>
      </c>
    </row>
    <row r="2055" spans="1:8" ht="13.5" x14ac:dyDescent="0.25">
      <c r="A2055" s="12"/>
      <c r="B2055" s="11">
        <v>44991</v>
      </c>
      <c r="C2055" s="2">
        <v>42.11</v>
      </c>
      <c r="D2055" s="2">
        <v>35.064</v>
      </c>
      <c r="E2055" s="2">
        <v>0</v>
      </c>
      <c r="F2055" s="2">
        <v>0</v>
      </c>
      <c r="G2055" s="2">
        <v>0</v>
      </c>
      <c r="H2055" s="17">
        <v>0</v>
      </c>
    </row>
    <row r="2056" spans="1:8" ht="13.5" x14ac:dyDescent="0.25">
      <c r="A2056" s="12"/>
      <c r="B2056" s="11">
        <v>44992</v>
      </c>
      <c r="C2056" s="2">
        <v>42.11</v>
      </c>
      <c r="D2056" s="2">
        <v>35.064</v>
      </c>
      <c r="E2056" s="2">
        <v>0</v>
      </c>
      <c r="F2056" s="2">
        <v>0</v>
      </c>
      <c r="G2056" s="2">
        <v>0</v>
      </c>
      <c r="H2056" s="17">
        <v>0</v>
      </c>
    </row>
    <row r="2057" spans="1:8" ht="13.5" x14ac:dyDescent="0.25">
      <c r="A2057" s="12"/>
      <c r="B2057" s="11">
        <v>44993</v>
      </c>
      <c r="C2057" s="2">
        <v>42.11</v>
      </c>
      <c r="D2057" s="2">
        <v>35.064</v>
      </c>
      <c r="E2057" s="2">
        <v>0</v>
      </c>
      <c r="F2057" s="2">
        <v>0</v>
      </c>
      <c r="G2057" s="2">
        <v>0</v>
      </c>
      <c r="H2057" s="17">
        <v>0</v>
      </c>
    </row>
    <row r="2058" spans="1:8" ht="13.5" x14ac:dyDescent="0.25">
      <c r="A2058" s="12"/>
      <c r="B2058" s="11">
        <v>44994</v>
      </c>
      <c r="C2058" s="2">
        <v>42.11</v>
      </c>
      <c r="D2058" s="2">
        <v>35.064</v>
      </c>
      <c r="E2058" s="2">
        <v>35.055673236760867</v>
      </c>
      <c r="F2058" s="2">
        <v>100</v>
      </c>
      <c r="G2058" s="2">
        <v>3505.5673236760867</v>
      </c>
      <c r="H2058" s="17">
        <v>0</v>
      </c>
    </row>
    <row r="2059" spans="1:8" ht="13.5" x14ac:dyDescent="0.25">
      <c r="A2059" s="12"/>
      <c r="B2059" s="11">
        <v>44995</v>
      </c>
      <c r="C2059" s="2">
        <v>42.1</v>
      </c>
      <c r="D2059" s="2">
        <v>35.055</v>
      </c>
      <c r="E2059" s="2">
        <v>0</v>
      </c>
      <c r="F2059" s="2">
        <v>0</v>
      </c>
      <c r="G2059" s="2">
        <v>0</v>
      </c>
      <c r="H2059" s="17">
        <v>-2.5667351129364421E-4</v>
      </c>
    </row>
    <row r="2060" spans="1:8" ht="13.5" x14ac:dyDescent="0.25">
      <c r="A2060" s="12"/>
      <c r="B2060" s="11">
        <v>44998</v>
      </c>
      <c r="C2060" s="2">
        <v>42.1</v>
      </c>
      <c r="D2060" s="2">
        <v>35.055</v>
      </c>
      <c r="E2060" s="2">
        <v>0</v>
      </c>
      <c r="F2060" s="2">
        <v>0</v>
      </c>
      <c r="G2060" s="2">
        <v>0</v>
      </c>
      <c r="H2060" s="17">
        <v>0</v>
      </c>
    </row>
    <row r="2061" spans="1:8" ht="13.5" x14ac:dyDescent="0.25">
      <c r="A2061" s="12"/>
      <c r="B2061" s="11">
        <v>44999</v>
      </c>
      <c r="C2061" s="2">
        <v>42.1</v>
      </c>
      <c r="D2061" s="2">
        <v>35.055</v>
      </c>
      <c r="E2061" s="2">
        <v>0</v>
      </c>
      <c r="F2061" s="2">
        <v>0</v>
      </c>
      <c r="G2061" s="2">
        <v>0</v>
      </c>
      <c r="H2061" s="17">
        <v>0</v>
      </c>
    </row>
    <row r="2062" spans="1:8" ht="13.5" x14ac:dyDescent="0.25">
      <c r="A2062" s="12"/>
      <c r="B2062" s="11">
        <v>45000</v>
      </c>
      <c r="C2062" s="2">
        <v>42.1</v>
      </c>
      <c r="D2062" s="2">
        <v>35.055</v>
      </c>
      <c r="E2062" s="2">
        <v>0</v>
      </c>
      <c r="F2062" s="2">
        <v>0</v>
      </c>
      <c r="G2062" s="2">
        <v>0</v>
      </c>
      <c r="H2062" s="17">
        <v>0</v>
      </c>
    </row>
    <row r="2063" spans="1:8" ht="13.5" x14ac:dyDescent="0.25">
      <c r="A2063" s="12"/>
      <c r="B2063" s="11">
        <v>45001</v>
      </c>
      <c r="C2063" s="2">
        <v>42.1</v>
      </c>
      <c r="D2063" s="2">
        <v>35.055</v>
      </c>
      <c r="E2063" s="2">
        <v>0</v>
      </c>
      <c r="F2063" s="2">
        <v>0</v>
      </c>
      <c r="G2063" s="2">
        <v>0</v>
      </c>
      <c r="H2063" s="17">
        <v>0</v>
      </c>
    </row>
    <row r="2064" spans="1:8" ht="13.5" x14ac:dyDescent="0.25">
      <c r="A2064" s="12"/>
      <c r="B2064" s="11">
        <v>45002</v>
      </c>
      <c r="C2064" s="2">
        <v>42.1</v>
      </c>
      <c r="D2064" s="2">
        <v>35.055</v>
      </c>
      <c r="E2064" s="2">
        <v>0</v>
      </c>
      <c r="F2064" s="2">
        <v>0</v>
      </c>
      <c r="G2064" s="2">
        <v>0</v>
      </c>
      <c r="H2064" s="17">
        <v>0</v>
      </c>
    </row>
    <row r="2065" spans="1:8" ht="13.5" x14ac:dyDescent="0.25">
      <c r="A2065" s="12"/>
      <c r="B2065" s="11">
        <v>45006</v>
      </c>
      <c r="C2065" s="2">
        <v>42.1</v>
      </c>
      <c r="D2065" s="2">
        <v>35.055</v>
      </c>
      <c r="E2065" s="2">
        <v>0</v>
      </c>
      <c r="F2065" s="2">
        <v>0</v>
      </c>
      <c r="G2065" s="2">
        <v>0</v>
      </c>
      <c r="H2065" s="17">
        <v>0</v>
      </c>
    </row>
    <row r="2066" spans="1:8" ht="13.5" x14ac:dyDescent="0.25">
      <c r="A2066" s="12"/>
      <c r="B2066" s="11">
        <v>45007</v>
      </c>
      <c r="C2066" s="2">
        <v>42.1</v>
      </c>
      <c r="D2066" s="2">
        <v>35.055</v>
      </c>
      <c r="E2066" s="2">
        <v>0</v>
      </c>
      <c r="F2066" s="2">
        <v>0</v>
      </c>
      <c r="G2066" s="2">
        <v>0</v>
      </c>
      <c r="H2066" s="17">
        <v>0</v>
      </c>
    </row>
    <row r="2067" spans="1:8" ht="13.5" x14ac:dyDescent="0.25">
      <c r="A2067" s="12"/>
      <c r="B2067" s="11">
        <v>45008</v>
      </c>
      <c r="C2067" s="2">
        <v>42.1</v>
      </c>
      <c r="D2067" s="2">
        <v>35.055</v>
      </c>
      <c r="E2067" s="2">
        <v>0</v>
      </c>
      <c r="F2067" s="2">
        <v>0</v>
      </c>
      <c r="G2067" s="2">
        <v>0</v>
      </c>
      <c r="H2067" s="17">
        <v>0</v>
      </c>
    </row>
    <row r="2068" spans="1:8" ht="13.5" x14ac:dyDescent="0.25">
      <c r="A2068" s="12"/>
      <c r="B2068" s="11">
        <v>45009</v>
      </c>
      <c r="C2068" s="2">
        <v>42.1</v>
      </c>
      <c r="D2068" s="2">
        <v>35.055</v>
      </c>
      <c r="E2068" s="2">
        <v>35.055</v>
      </c>
      <c r="F2068" s="2">
        <v>334</v>
      </c>
      <c r="G2068" s="2">
        <v>11708.37</v>
      </c>
      <c r="H2068" s="17">
        <v>0</v>
      </c>
    </row>
    <row r="2069" spans="1:8" ht="13.5" x14ac:dyDescent="0.25">
      <c r="A2069" s="12"/>
      <c r="B2069" s="11">
        <v>45012</v>
      </c>
      <c r="C2069" s="2">
        <v>42.1</v>
      </c>
      <c r="D2069" s="2">
        <v>35.055</v>
      </c>
      <c r="E2069" s="2">
        <v>0</v>
      </c>
      <c r="F2069" s="2">
        <v>0</v>
      </c>
      <c r="G2069" s="2">
        <v>0</v>
      </c>
      <c r="H2069" s="17">
        <v>0</v>
      </c>
    </row>
    <row r="2070" spans="1:8" ht="13.5" x14ac:dyDescent="0.25">
      <c r="A2070" s="12"/>
      <c r="B2070" s="11">
        <v>45013</v>
      </c>
      <c r="C2070" s="2">
        <v>42.1</v>
      </c>
      <c r="D2070" s="2">
        <v>35.055</v>
      </c>
      <c r="E2070" s="2">
        <v>0</v>
      </c>
      <c r="F2070" s="2">
        <v>0</v>
      </c>
      <c r="G2070" s="2">
        <v>0</v>
      </c>
      <c r="H2070" s="17">
        <v>0</v>
      </c>
    </row>
    <row r="2071" spans="1:8" ht="13.5" x14ac:dyDescent="0.25">
      <c r="A2071" s="12"/>
      <c r="B2071" s="11">
        <v>45014</v>
      </c>
      <c r="C2071" s="2">
        <v>42.1</v>
      </c>
      <c r="D2071" s="2">
        <v>35.055</v>
      </c>
      <c r="E2071" s="2">
        <v>0</v>
      </c>
      <c r="F2071" s="2">
        <v>0</v>
      </c>
      <c r="G2071" s="2">
        <v>0</v>
      </c>
      <c r="H2071" s="17">
        <v>0</v>
      </c>
    </row>
    <row r="2072" spans="1:8" ht="13.5" x14ac:dyDescent="0.25">
      <c r="A2072" s="12"/>
      <c r="B2072" s="11">
        <v>45015</v>
      </c>
      <c r="C2072" s="2">
        <v>42.1</v>
      </c>
      <c r="D2072" s="2">
        <v>35.055</v>
      </c>
      <c r="E2072" s="2">
        <v>0</v>
      </c>
      <c r="F2072" s="2">
        <v>0</v>
      </c>
      <c r="G2072" s="2">
        <v>0</v>
      </c>
      <c r="H2072" s="17">
        <v>0</v>
      </c>
    </row>
    <row r="2073" spans="1:8" ht="13.5" x14ac:dyDescent="0.25">
      <c r="A2073" s="12"/>
      <c r="B2073" s="11">
        <v>45016</v>
      </c>
      <c r="C2073" s="2">
        <v>42.1</v>
      </c>
      <c r="D2073" s="2">
        <v>35.055</v>
      </c>
      <c r="E2073" s="2">
        <v>0</v>
      </c>
      <c r="F2073" s="2">
        <v>0</v>
      </c>
      <c r="G2073" s="2">
        <v>0</v>
      </c>
      <c r="H2073" s="17">
        <v>0</v>
      </c>
    </row>
    <row r="2074" spans="1:8" ht="13.5" x14ac:dyDescent="0.25">
      <c r="A2074" s="12"/>
      <c r="B2074" s="11">
        <v>45019</v>
      </c>
      <c r="C2074" s="2">
        <v>42.1</v>
      </c>
      <c r="D2074" s="2">
        <v>35.055</v>
      </c>
      <c r="E2074" s="2">
        <v>0</v>
      </c>
      <c r="F2074" s="2">
        <v>0</v>
      </c>
      <c r="G2074" s="2">
        <v>0</v>
      </c>
      <c r="H2074" s="17">
        <v>0</v>
      </c>
    </row>
    <row r="2075" spans="1:8" ht="13.5" x14ac:dyDescent="0.25">
      <c r="A2075" s="12"/>
      <c r="B2075" s="11">
        <v>45020</v>
      </c>
      <c r="C2075" s="2">
        <v>42.1</v>
      </c>
      <c r="D2075" s="2">
        <v>35.055</v>
      </c>
      <c r="E2075" s="2">
        <v>0</v>
      </c>
      <c r="F2075" s="2">
        <v>0</v>
      </c>
      <c r="G2075" s="2">
        <v>0</v>
      </c>
      <c r="H2075" s="17">
        <v>0</v>
      </c>
    </row>
    <row r="2076" spans="1:8" ht="13.5" x14ac:dyDescent="0.25">
      <c r="A2076" s="12"/>
      <c r="B2076" s="11">
        <v>45021</v>
      </c>
      <c r="C2076" s="2">
        <v>42.1</v>
      </c>
      <c r="D2076" s="2">
        <v>35.055</v>
      </c>
      <c r="E2076" s="2">
        <v>0</v>
      </c>
      <c r="F2076" s="2">
        <v>0</v>
      </c>
      <c r="G2076" s="2">
        <v>0</v>
      </c>
      <c r="H2076" s="17">
        <v>0</v>
      </c>
    </row>
    <row r="2077" spans="1:8" ht="13.5" x14ac:dyDescent="0.25">
      <c r="A2077" s="12"/>
      <c r="B2077" s="11">
        <v>45022</v>
      </c>
      <c r="C2077" s="2">
        <v>42.1</v>
      </c>
      <c r="D2077" s="2">
        <v>35.055</v>
      </c>
      <c r="E2077" s="2">
        <v>35.055</v>
      </c>
      <c r="F2077" s="2">
        <v>437</v>
      </c>
      <c r="G2077" s="2">
        <v>15319.035</v>
      </c>
      <c r="H2077" s="17">
        <v>0</v>
      </c>
    </row>
    <row r="2078" spans="1:8" ht="13.5" x14ac:dyDescent="0.25">
      <c r="A2078" s="12"/>
      <c r="B2078" s="11">
        <v>45023</v>
      </c>
      <c r="C2078" s="2">
        <v>42.1</v>
      </c>
      <c r="D2078" s="2">
        <v>35.055</v>
      </c>
      <c r="E2078" s="2">
        <v>0</v>
      </c>
      <c r="F2078" s="2">
        <v>0</v>
      </c>
      <c r="G2078" s="2">
        <v>0</v>
      </c>
      <c r="H2078" s="17">
        <v>0</v>
      </c>
    </row>
    <row r="2079" spans="1:8" ht="13.5" x14ac:dyDescent="0.25">
      <c r="A2079" s="12"/>
      <c r="B2079" s="11">
        <v>45026</v>
      </c>
      <c r="C2079" s="2">
        <v>42.1</v>
      </c>
      <c r="D2079" s="2">
        <v>35.055</v>
      </c>
      <c r="E2079" s="2">
        <v>0</v>
      </c>
      <c r="F2079" s="2">
        <v>0</v>
      </c>
      <c r="G2079" s="2">
        <v>0</v>
      </c>
      <c r="H2079" s="17">
        <v>0</v>
      </c>
    </row>
    <row r="2080" spans="1:8" ht="13.5" x14ac:dyDescent="0.25">
      <c r="A2080" s="12"/>
      <c r="B2080" s="11">
        <v>45027</v>
      </c>
      <c r="C2080" s="2">
        <v>42.1</v>
      </c>
      <c r="D2080" s="2">
        <v>35.055</v>
      </c>
      <c r="E2080" s="2">
        <v>0</v>
      </c>
      <c r="F2080" s="2">
        <v>0</v>
      </c>
      <c r="G2080" s="2">
        <v>0</v>
      </c>
      <c r="H2080" s="17">
        <v>0</v>
      </c>
    </row>
    <row r="2081" spans="1:8" ht="13.5" x14ac:dyDescent="0.25">
      <c r="A2081" s="12"/>
      <c r="B2081" s="11">
        <v>45028</v>
      </c>
      <c r="C2081" s="2">
        <v>42.1</v>
      </c>
      <c r="D2081" s="2">
        <v>35.055</v>
      </c>
      <c r="E2081" s="2">
        <v>0</v>
      </c>
      <c r="F2081" s="2">
        <v>0</v>
      </c>
      <c r="G2081" s="2">
        <v>0</v>
      </c>
      <c r="H2081" s="17">
        <v>0</v>
      </c>
    </row>
    <row r="2082" spans="1:8" ht="13.5" x14ac:dyDescent="0.25">
      <c r="A2082" s="12"/>
      <c r="B2082" s="11">
        <v>45029</v>
      </c>
      <c r="C2082" s="2">
        <v>42.1</v>
      </c>
      <c r="D2082" s="2">
        <v>35.055</v>
      </c>
      <c r="E2082" s="2">
        <v>0</v>
      </c>
      <c r="F2082" s="2">
        <v>0</v>
      </c>
      <c r="G2082" s="2">
        <v>0</v>
      </c>
      <c r="H2082" s="17">
        <v>0</v>
      </c>
    </row>
    <row r="2083" spans="1:8" ht="13.5" x14ac:dyDescent="0.25">
      <c r="A2083" s="12"/>
      <c r="B2083" s="11">
        <v>45030</v>
      </c>
      <c r="C2083" s="2">
        <v>42.1</v>
      </c>
      <c r="D2083" s="2">
        <v>35.055</v>
      </c>
      <c r="E2083" s="2">
        <v>0</v>
      </c>
      <c r="F2083" s="2">
        <v>0</v>
      </c>
      <c r="G2083" s="2">
        <v>0</v>
      </c>
      <c r="H2083" s="17">
        <v>0</v>
      </c>
    </row>
    <row r="2084" spans="1:8" ht="13.5" x14ac:dyDescent="0.25">
      <c r="A2084" s="12"/>
      <c r="B2084" s="11">
        <v>45033</v>
      </c>
      <c r="C2084" s="2">
        <v>42.1</v>
      </c>
      <c r="D2084" s="2">
        <v>35.055</v>
      </c>
      <c r="E2084" s="2">
        <v>0</v>
      </c>
      <c r="F2084" s="2">
        <v>0</v>
      </c>
      <c r="G2084" s="2">
        <v>0</v>
      </c>
      <c r="H2084" s="17">
        <v>0</v>
      </c>
    </row>
    <row r="2085" spans="1:8" ht="13.5" x14ac:dyDescent="0.25">
      <c r="A2085" s="12"/>
      <c r="B2085" s="11">
        <v>45034</v>
      </c>
      <c r="C2085" s="2">
        <v>42.1</v>
      </c>
      <c r="D2085" s="2">
        <v>35.055</v>
      </c>
      <c r="E2085" s="2">
        <v>0</v>
      </c>
      <c r="F2085" s="2">
        <v>0</v>
      </c>
      <c r="G2085" s="2">
        <v>0</v>
      </c>
      <c r="H2085" s="17">
        <v>0</v>
      </c>
    </row>
    <row r="2086" spans="1:8" ht="13.5" x14ac:dyDescent="0.25">
      <c r="A2086" s="12"/>
      <c r="B2086" s="11">
        <v>45035</v>
      </c>
      <c r="C2086" s="2">
        <v>42.1</v>
      </c>
      <c r="D2086" s="2">
        <v>35.055</v>
      </c>
      <c r="E2086" s="2">
        <v>0</v>
      </c>
      <c r="F2086" s="2">
        <v>0</v>
      </c>
      <c r="G2086" s="2">
        <v>0</v>
      </c>
      <c r="H2086" s="17">
        <v>0</v>
      </c>
    </row>
    <row r="2087" spans="1:8" ht="13.5" x14ac:dyDescent="0.25">
      <c r="A2087" s="12"/>
      <c r="B2087" s="11">
        <v>45036</v>
      </c>
      <c r="C2087" s="2">
        <v>42.1</v>
      </c>
      <c r="D2087" s="2">
        <v>35.055</v>
      </c>
      <c r="E2087" s="2">
        <v>0</v>
      </c>
      <c r="F2087" s="2">
        <v>0</v>
      </c>
      <c r="G2087" s="2">
        <v>0</v>
      </c>
      <c r="H2087" s="17">
        <v>0</v>
      </c>
    </row>
    <row r="2088" spans="1:8" ht="13.5" x14ac:dyDescent="0.25">
      <c r="A2088" s="12"/>
      <c r="B2088" s="11">
        <v>45040</v>
      </c>
      <c r="C2088" s="2">
        <v>42.1</v>
      </c>
      <c r="D2088" s="2">
        <v>35.055</v>
      </c>
      <c r="E2088" s="2">
        <v>0</v>
      </c>
      <c r="F2088" s="2">
        <v>0</v>
      </c>
      <c r="G2088" s="2">
        <v>0</v>
      </c>
      <c r="H2088" s="17">
        <v>0</v>
      </c>
    </row>
    <row r="2089" spans="1:8" ht="13.5" x14ac:dyDescent="0.25">
      <c r="A2089" s="12"/>
      <c r="B2089" s="11">
        <v>45041</v>
      </c>
      <c r="C2089" s="2">
        <v>42.1</v>
      </c>
      <c r="D2089" s="2">
        <v>35.055</v>
      </c>
      <c r="E2089" s="2">
        <v>0</v>
      </c>
      <c r="F2089" s="2">
        <v>0</v>
      </c>
      <c r="G2089" s="2">
        <v>0</v>
      </c>
      <c r="H2089" s="17">
        <v>0</v>
      </c>
    </row>
    <row r="2090" spans="1:8" ht="13.5" x14ac:dyDescent="0.25">
      <c r="A2090" s="12"/>
      <c r="B2090" s="11">
        <v>45042</v>
      </c>
      <c r="C2090" s="2">
        <v>42.1</v>
      </c>
      <c r="D2090" s="2">
        <v>35.055</v>
      </c>
      <c r="E2090" s="2">
        <v>0</v>
      </c>
      <c r="F2090" s="2">
        <v>0</v>
      </c>
      <c r="G2090" s="2">
        <v>0</v>
      </c>
      <c r="H2090" s="17">
        <v>0</v>
      </c>
    </row>
    <row r="2091" spans="1:8" ht="13.5" x14ac:dyDescent="0.25">
      <c r="A2091" s="12"/>
      <c r="B2091" s="11">
        <v>45043</v>
      </c>
      <c r="C2091" s="2">
        <v>42.1</v>
      </c>
      <c r="D2091" s="2">
        <v>35.055</v>
      </c>
      <c r="E2091" s="2">
        <v>0</v>
      </c>
      <c r="F2091" s="2">
        <v>0</v>
      </c>
      <c r="G2091" s="2">
        <v>0</v>
      </c>
      <c r="H2091" s="17">
        <v>0</v>
      </c>
    </row>
    <row r="2092" spans="1:8" ht="13.5" x14ac:dyDescent="0.25">
      <c r="A2092" s="12"/>
      <c r="B2092" s="11">
        <v>45044</v>
      </c>
      <c r="C2092" s="2">
        <v>42.1</v>
      </c>
      <c r="D2092" s="2">
        <v>35.055</v>
      </c>
      <c r="E2092" s="2">
        <v>0</v>
      </c>
      <c r="F2092" s="2">
        <v>0</v>
      </c>
      <c r="G2092" s="2">
        <v>0</v>
      </c>
      <c r="H2092" s="17">
        <v>0</v>
      </c>
    </row>
    <row r="2093" spans="1:8" ht="13.5" x14ac:dyDescent="0.25">
      <c r="A2093" s="12"/>
      <c r="B2093" s="11">
        <v>45048</v>
      </c>
      <c r="C2093" s="2">
        <v>42.1</v>
      </c>
      <c r="D2093" s="2">
        <v>35.055</v>
      </c>
      <c r="E2093" s="2">
        <v>0</v>
      </c>
      <c r="F2093" s="2">
        <v>0</v>
      </c>
      <c r="G2093" s="2">
        <v>0</v>
      </c>
      <c r="H2093" s="17">
        <v>0</v>
      </c>
    </row>
    <row r="2094" spans="1:8" ht="13.5" x14ac:dyDescent="0.25">
      <c r="A2094" s="12"/>
      <c r="B2094" s="11">
        <v>45049</v>
      </c>
      <c r="C2094" s="2">
        <v>42.1</v>
      </c>
      <c r="D2094" s="2">
        <v>35.055</v>
      </c>
      <c r="E2094" s="2">
        <v>0</v>
      </c>
      <c r="F2094" s="2">
        <v>0</v>
      </c>
      <c r="G2094" s="2">
        <v>0</v>
      </c>
      <c r="H2094" s="17">
        <v>0</v>
      </c>
    </row>
    <row r="2095" spans="1:8" ht="13.5" x14ac:dyDescent="0.25">
      <c r="A2095" s="12"/>
      <c r="B2095" s="11">
        <v>45050</v>
      </c>
      <c r="C2095" s="2">
        <v>42.1</v>
      </c>
      <c r="D2095" s="2">
        <v>35.055</v>
      </c>
      <c r="E2095" s="2">
        <v>0</v>
      </c>
      <c r="F2095" s="2">
        <v>0</v>
      </c>
      <c r="G2095" s="2">
        <v>0</v>
      </c>
      <c r="H2095" s="17">
        <v>0</v>
      </c>
    </row>
    <row r="2096" spans="1:8" ht="13.5" x14ac:dyDescent="0.25">
      <c r="A2096" s="12"/>
      <c r="B2096" s="11">
        <v>45051</v>
      </c>
      <c r="C2096" s="2">
        <v>42.1</v>
      </c>
      <c r="D2096" s="2">
        <v>35.055</v>
      </c>
      <c r="E2096" s="2">
        <v>0</v>
      </c>
      <c r="F2096" s="2">
        <v>0</v>
      </c>
      <c r="G2096" s="2">
        <v>0</v>
      </c>
      <c r="H2096" s="17">
        <v>0</v>
      </c>
    </row>
    <row r="2097" spans="1:8" ht="13.5" x14ac:dyDescent="0.25">
      <c r="A2097" s="12"/>
      <c r="B2097" s="11">
        <v>45054</v>
      </c>
      <c r="C2097" s="2">
        <v>42.1</v>
      </c>
      <c r="D2097" s="2">
        <v>35.055</v>
      </c>
      <c r="E2097" s="2">
        <v>0</v>
      </c>
      <c r="F2097" s="2">
        <v>0</v>
      </c>
      <c r="G2097" s="2">
        <v>0</v>
      </c>
      <c r="H2097" s="17">
        <v>0</v>
      </c>
    </row>
    <row r="2098" spans="1:8" ht="13.5" x14ac:dyDescent="0.25">
      <c r="A2098" s="12"/>
      <c r="B2098" s="11">
        <v>45055</v>
      </c>
      <c r="C2098" s="2">
        <v>42.1</v>
      </c>
      <c r="D2098" s="2">
        <v>35.055</v>
      </c>
      <c r="E2098" s="2">
        <v>0</v>
      </c>
      <c r="F2098" s="2">
        <v>0</v>
      </c>
      <c r="G2098" s="2">
        <v>0</v>
      </c>
      <c r="H2098" s="17">
        <v>0</v>
      </c>
    </row>
    <row r="2099" spans="1:8" ht="13.5" x14ac:dyDescent="0.25">
      <c r="A2099" s="12"/>
      <c r="B2099" s="11">
        <v>45056</v>
      </c>
      <c r="C2099" s="2">
        <v>42.1</v>
      </c>
      <c r="D2099" s="2">
        <v>35.055</v>
      </c>
      <c r="E2099" s="2">
        <v>0</v>
      </c>
      <c r="F2099" s="2">
        <v>0</v>
      </c>
      <c r="G2099" s="2">
        <v>0</v>
      </c>
      <c r="H2099" s="17">
        <v>0</v>
      </c>
    </row>
    <row r="2100" spans="1:8" ht="13.5" x14ac:dyDescent="0.25">
      <c r="A2100" s="12"/>
      <c r="B2100" s="11">
        <v>45057</v>
      </c>
      <c r="C2100" s="2">
        <v>42.1</v>
      </c>
      <c r="D2100" s="2">
        <v>35.055</v>
      </c>
      <c r="E2100" s="2">
        <v>0</v>
      </c>
      <c r="F2100" s="2">
        <v>0</v>
      </c>
      <c r="G2100" s="2">
        <v>0</v>
      </c>
      <c r="H2100" s="17">
        <v>0</v>
      </c>
    </row>
    <row r="2101" spans="1:8" ht="13.5" x14ac:dyDescent="0.25">
      <c r="A2101" s="12"/>
      <c r="B2101" s="11">
        <v>45058</v>
      </c>
      <c r="C2101" s="2">
        <v>42.1</v>
      </c>
      <c r="D2101" s="2">
        <v>35.055</v>
      </c>
      <c r="E2101" s="2">
        <v>0</v>
      </c>
      <c r="F2101" s="2">
        <v>0</v>
      </c>
      <c r="G2101" s="2">
        <v>0</v>
      </c>
      <c r="H2101" s="17">
        <v>0</v>
      </c>
    </row>
    <row r="2102" spans="1:8" ht="13.5" x14ac:dyDescent="0.25">
      <c r="A2102" s="12"/>
      <c r="B2102" s="11">
        <v>45061</v>
      </c>
      <c r="C2102" s="2">
        <v>42.1</v>
      </c>
      <c r="D2102" s="2">
        <v>35.055</v>
      </c>
      <c r="E2102" s="2">
        <v>0</v>
      </c>
      <c r="F2102" s="2">
        <v>0</v>
      </c>
      <c r="G2102" s="2">
        <v>0</v>
      </c>
      <c r="H2102" s="17">
        <v>0</v>
      </c>
    </row>
    <row r="2103" spans="1:8" ht="13.5" x14ac:dyDescent="0.25">
      <c r="A2103" s="12"/>
      <c r="B2103" s="11">
        <v>45062</v>
      </c>
      <c r="C2103" s="2">
        <v>42.1</v>
      </c>
      <c r="D2103" s="2">
        <v>35.055</v>
      </c>
      <c r="E2103" s="2">
        <v>0</v>
      </c>
      <c r="F2103" s="2">
        <v>0</v>
      </c>
      <c r="G2103" s="2">
        <v>0</v>
      </c>
      <c r="H2103" s="17">
        <v>0</v>
      </c>
    </row>
    <row r="2104" spans="1:8" ht="13.5" x14ac:dyDescent="0.25">
      <c r="A2104" s="12"/>
      <c r="B2104" s="11">
        <v>45063</v>
      </c>
      <c r="C2104" s="2">
        <v>42.1</v>
      </c>
      <c r="D2104" s="2">
        <v>35.055</v>
      </c>
      <c r="E2104" s="2">
        <v>0</v>
      </c>
      <c r="F2104" s="2">
        <v>0</v>
      </c>
      <c r="G2104" s="2">
        <v>0</v>
      </c>
      <c r="H2104" s="17">
        <v>0</v>
      </c>
    </row>
    <row r="2105" spans="1:8" ht="13.5" x14ac:dyDescent="0.25">
      <c r="A2105" s="12"/>
      <c r="B2105" s="11">
        <v>45064</v>
      </c>
      <c r="C2105" s="2">
        <v>42.1</v>
      </c>
      <c r="D2105" s="2">
        <v>35.055</v>
      </c>
      <c r="E2105" s="2">
        <v>0</v>
      </c>
      <c r="F2105" s="2">
        <v>0</v>
      </c>
      <c r="G2105" s="2">
        <v>0</v>
      </c>
      <c r="H2105" s="17">
        <v>0</v>
      </c>
    </row>
    <row r="2106" spans="1:8" ht="13.5" x14ac:dyDescent="0.25">
      <c r="A2106" s="12"/>
      <c r="B2106" s="11">
        <v>45065</v>
      </c>
      <c r="C2106" s="2">
        <v>42.1</v>
      </c>
      <c r="D2106" s="2">
        <v>35.055</v>
      </c>
      <c r="E2106" s="2">
        <v>0</v>
      </c>
      <c r="F2106" s="2">
        <v>0</v>
      </c>
      <c r="G2106" s="2">
        <v>0</v>
      </c>
      <c r="H2106" s="17">
        <v>0</v>
      </c>
    </row>
    <row r="2107" spans="1:8" ht="13.5" x14ac:dyDescent="0.25">
      <c r="A2107" s="12"/>
      <c r="B2107" s="11">
        <v>45068</v>
      </c>
      <c r="C2107" s="2">
        <v>42.1</v>
      </c>
      <c r="D2107" s="2">
        <v>35.055</v>
      </c>
      <c r="E2107" s="2">
        <v>0</v>
      </c>
      <c r="F2107" s="2">
        <v>0</v>
      </c>
      <c r="G2107" s="2">
        <v>0</v>
      </c>
      <c r="H2107" s="17">
        <v>0</v>
      </c>
    </row>
    <row r="2108" spans="1:8" ht="13.5" x14ac:dyDescent="0.25">
      <c r="A2108" s="12"/>
      <c r="B2108" s="11">
        <v>45069</v>
      </c>
      <c r="C2108" s="2">
        <v>42.1</v>
      </c>
      <c r="D2108" s="2">
        <v>35.055</v>
      </c>
      <c r="E2108" s="2">
        <v>0</v>
      </c>
      <c r="F2108" s="2">
        <v>0</v>
      </c>
      <c r="G2108" s="2">
        <v>0</v>
      </c>
      <c r="H2108" s="17">
        <v>0</v>
      </c>
    </row>
    <row r="2109" spans="1:8" ht="13.5" x14ac:dyDescent="0.25">
      <c r="A2109" s="12"/>
      <c r="B2109" s="11">
        <v>45070</v>
      </c>
      <c r="C2109" s="2">
        <v>42.1</v>
      </c>
      <c r="D2109" s="2">
        <v>35.055</v>
      </c>
      <c r="E2109" s="2">
        <v>0</v>
      </c>
      <c r="F2109" s="2">
        <v>0</v>
      </c>
      <c r="G2109" s="2">
        <v>0</v>
      </c>
      <c r="H2109" s="17">
        <v>0</v>
      </c>
    </row>
    <row r="2110" spans="1:8" ht="13.5" x14ac:dyDescent="0.25">
      <c r="A2110" s="12"/>
      <c r="B2110" s="11">
        <v>45071</v>
      </c>
      <c r="C2110" s="2">
        <v>42.1</v>
      </c>
      <c r="D2110" s="2">
        <v>35.055</v>
      </c>
      <c r="E2110" s="2">
        <v>35.055</v>
      </c>
      <c r="F2110" s="2">
        <v>437</v>
      </c>
      <c r="G2110" s="2">
        <v>15319.035</v>
      </c>
      <c r="H2110" s="17">
        <v>0</v>
      </c>
    </row>
    <row r="2111" spans="1:8" ht="13.5" x14ac:dyDescent="0.25">
      <c r="A2111" s="12"/>
      <c r="B2111" s="11">
        <v>45072</v>
      </c>
      <c r="C2111" s="2">
        <v>42.1</v>
      </c>
      <c r="D2111" s="2">
        <v>35.055</v>
      </c>
      <c r="E2111" s="2">
        <v>0</v>
      </c>
      <c r="F2111" s="2">
        <v>0</v>
      </c>
      <c r="G2111" s="2">
        <v>0</v>
      </c>
      <c r="H2111" s="17">
        <v>0</v>
      </c>
    </row>
    <row r="2112" spans="1:8" ht="13.5" x14ac:dyDescent="0.25">
      <c r="A2112" s="12"/>
      <c r="B2112" s="11">
        <v>45075</v>
      </c>
      <c r="C2112" s="2">
        <v>42.1</v>
      </c>
      <c r="D2112" s="2">
        <v>35.055</v>
      </c>
      <c r="E2112" s="2">
        <v>0</v>
      </c>
      <c r="F2112" s="2">
        <v>0</v>
      </c>
      <c r="G2112" s="2">
        <v>0</v>
      </c>
      <c r="H2112" s="17">
        <v>0</v>
      </c>
    </row>
    <row r="2113" spans="1:8" ht="13.5" x14ac:dyDescent="0.25">
      <c r="A2113" s="12"/>
      <c r="B2113" s="11">
        <v>45076</v>
      </c>
      <c r="C2113" s="2">
        <v>42.1</v>
      </c>
      <c r="D2113" s="2">
        <v>35.055</v>
      </c>
      <c r="E2113" s="2">
        <v>0</v>
      </c>
      <c r="F2113" s="2">
        <v>0</v>
      </c>
      <c r="G2113" s="2">
        <v>0</v>
      </c>
      <c r="H2113" s="17">
        <v>0</v>
      </c>
    </row>
    <row r="2114" spans="1:8" ht="13.5" x14ac:dyDescent="0.25">
      <c r="A2114" s="12"/>
      <c r="B2114" s="11">
        <v>45077</v>
      </c>
      <c r="C2114" s="2">
        <v>42.1</v>
      </c>
      <c r="D2114" s="2">
        <v>35.055</v>
      </c>
      <c r="E2114" s="2">
        <v>0</v>
      </c>
      <c r="F2114" s="2">
        <v>0</v>
      </c>
      <c r="G2114" s="2">
        <v>0</v>
      </c>
      <c r="H2114" s="17">
        <v>0</v>
      </c>
    </row>
    <row r="2115" spans="1:8" ht="13.5" x14ac:dyDescent="0.25">
      <c r="A2115" s="12"/>
      <c r="B2115" s="11">
        <v>45078</v>
      </c>
      <c r="C2115" s="2">
        <v>42.1</v>
      </c>
      <c r="D2115" s="2">
        <v>35.055</v>
      </c>
      <c r="E2115" s="2">
        <v>0</v>
      </c>
      <c r="F2115" s="2">
        <v>0</v>
      </c>
      <c r="G2115" s="2">
        <v>0</v>
      </c>
      <c r="H2115" s="17">
        <v>0</v>
      </c>
    </row>
    <row r="2116" spans="1:8" ht="13.5" x14ac:dyDescent="0.25">
      <c r="A2116" s="12"/>
      <c r="B2116" s="11">
        <v>45079</v>
      </c>
      <c r="C2116" s="2">
        <v>42.1</v>
      </c>
      <c r="D2116" s="2">
        <v>35.055</v>
      </c>
      <c r="E2116" s="2">
        <v>0</v>
      </c>
      <c r="F2116" s="2">
        <v>0</v>
      </c>
      <c r="G2116" s="2">
        <v>0</v>
      </c>
      <c r="H2116" s="17">
        <v>0</v>
      </c>
    </row>
    <row r="2117" spans="1:8" ht="13.5" x14ac:dyDescent="0.25">
      <c r="A2117" s="12"/>
      <c r="B2117" s="11">
        <v>45082</v>
      </c>
      <c r="C2117" s="2">
        <v>42.1</v>
      </c>
      <c r="D2117" s="2">
        <v>35.055</v>
      </c>
      <c r="E2117" s="2">
        <v>0</v>
      </c>
      <c r="F2117" s="2">
        <v>0</v>
      </c>
      <c r="G2117" s="2">
        <v>0</v>
      </c>
      <c r="H2117" s="17">
        <v>0</v>
      </c>
    </row>
    <row r="2118" spans="1:8" ht="13.5" x14ac:dyDescent="0.25">
      <c r="A2118" s="12"/>
      <c r="B2118" s="11">
        <v>45083</v>
      </c>
      <c r="C2118" s="2">
        <v>42.1</v>
      </c>
      <c r="D2118" s="2">
        <v>35.055</v>
      </c>
      <c r="E2118" s="2">
        <v>0</v>
      </c>
      <c r="F2118" s="2">
        <v>0</v>
      </c>
      <c r="G2118" s="2">
        <v>0</v>
      </c>
      <c r="H2118" s="17">
        <v>0</v>
      </c>
    </row>
    <row r="2119" spans="1:8" ht="13.5" x14ac:dyDescent="0.25">
      <c r="A2119" s="12"/>
      <c r="B2119" s="11">
        <v>45084</v>
      </c>
      <c r="C2119" s="2">
        <v>42.1</v>
      </c>
      <c r="D2119" s="2">
        <v>35.055</v>
      </c>
      <c r="E2119" s="2">
        <v>0</v>
      </c>
      <c r="F2119" s="2">
        <v>0</v>
      </c>
      <c r="G2119" s="2">
        <v>0</v>
      </c>
      <c r="H2119" s="17">
        <v>0</v>
      </c>
    </row>
    <row r="2120" spans="1:8" ht="13.5" x14ac:dyDescent="0.25">
      <c r="A2120" s="12"/>
      <c r="B2120" s="11">
        <v>45085</v>
      </c>
      <c r="C2120" s="2">
        <v>42.1</v>
      </c>
      <c r="D2120" s="2">
        <v>35.055</v>
      </c>
      <c r="E2120" s="2">
        <v>0</v>
      </c>
      <c r="F2120" s="2">
        <v>0</v>
      </c>
      <c r="G2120" s="2">
        <v>0</v>
      </c>
      <c r="H2120" s="17">
        <v>0</v>
      </c>
    </row>
    <row r="2121" spans="1:8" ht="13.5" x14ac:dyDescent="0.25">
      <c r="A2121" s="12"/>
      <c r="B2121" s="11">
        <v>45086</v>
      </c>
      <c r="C2121" s="2">
        <v>42.1</v>
      </c>
      <c r="D2121" s="2">
        <v>35.055</v>
      </c>
      <c r="E2121" s="2">
        <v>0</v>
      </c>
      <c r="F2121" s="2">
        <v>0</v>
      </c>
      <c r="G2121" s="2">
        <v>0</v>
      </c>
      <c r="H2121" s="17">
        <v>0</v>
      </c>
    </row>
    <row r="2122" spans="1:8" ht="13.5" x14ac:dyDescent="0.25">
      <c r="A2122" s="12"/>
      <c r="B2122" s="11">
        <v>45089</v>
      </c>
      <c r="C2122" s="2">
        <v>42.1</v>
      </c>
      <c r="D2122" s="2">
        <v>35.055</v>
      </c>
      <c r="E2122" s="2">
        <v>0</v>
      </c>
      <c r="F2122" s="2">
        <v>0</v>
      </c>
      <c r="G2122" s="2">
        <v>0</v>
      </c>
      <c r="H2122" s="17">
        <v>0</v>
      </c>
    </row>
    <row r="2123" spans="1:8" ht="13.5" x14ac:dyDescent="0.25">
      <c r="A2123" s="12"/>
      <c r="B2123" s="11">
        <v>45090</v>
      </c>
      <c r="C2123" s="2">
        <v>42.1</v>
      </c>
      <c r="D2123" s="2">
        <v>35.055</v>
      </c>
      <c r="E2123" s="2">
        <v>0</v>
      </c>
      <c r="F2123" s="2">
        <v>0</v>
      </c>
      <c r="G2123" s="2">
        <v>0</v>
      </c>
      <c r="H2123" s="17">
        <v>0</v>
      </c>
    </row>
    <row r="2124" spans="1:8" ht="13.5" x14ac:dyDescent="0.25">
      <c r="A2124" s="12"/>
      <c r="B2124" s="11">
        <v>45091</v>
      </c>
      <c r="C2124" s="2">
        <v>42.1</v>
      </c>
      <c r="D2124" s="2">
        <v>35.055</v>
      </c>
      <c r="E2124" s="2">
        <v>0</v>
      </c>
      <c r="F2124" s="2">
        <v>0</v>
      </c>
      <c r="G2124" s="2">
        <v>0</v>
      </c>
      <c r="H2124" s="17">
        <v>0</v>
      </c>
    </row>
    <row r="2125" spans="1:8" ht="13.5" x14ac:dyDescent="0.25">
      <c r="A2125" s="12"/>
      <c r="B2125" s="11">
        <v>45092</v>
      </c>
      <c r="C2125" s="2">
        <v>42.1</v>
      </c>
      <c r="D2125" s="2">
        <v>35.055</v>
      </c>
      <c r="E2125" s="2">
        <v>0</v>
      </c>
      <c r="F2125" s="2">
        <v>0</v>
      </c>
      <c r="G2125" s="2">
        <v>0</v>
      </c>
      <c r="H2125" s="17">
        <v>0</v>
      </c>
    </row>
    <row r="2126" spans="1:8" ht="13.5" x14ac:dyDescent="0.25">
      <c r="A2126" s="12"/>
      <c r="B2126" s="11">
        <v>45093</v>
      </c>
      <c r="C2126" s="2">
        <v>42.1</v>
      </c>
      <c r="D2126" s="2">
        <v>35.055</v>
      </c>
      <c r="E2126" s="2">
        <v>0</v>
      </c>
      <c r="F2126" s="2">
        <v>0</v>
      </c>
      <c r="G2126" s="2">
        <v>0</v>
      </c>
      <c r="H2126" s="17">
        <v>0</v>
      </c>
    </row>
    <row r="2127" spans="1:8" ht="13.5" x14ac:dyDescent="0.25">
      <c r="A2127" s="12"/>
      <c r="B2127" s="11">
        <v>45096</v>
      </c>
      <c r="C2127" s="2">
        <v>42.1</v>
      </c>
      <c r="D2127" s="2">
        <v>35.055</v>
      </c>
      <c r="E2127" s="2">
        <v>0</v>
      </c>
      <c r="F2127" s="2">
        <v>0</v>
      </c>
      <c r="G2127" s="2">
        <v>0</v>
      </c>
      <c r="H2127" s="17">
        <v>0</v>
      </c>
    </row>
    <row r="2128" spans="1:8" ht="13.5" x14ac:dyDescent="0.25">
      <c r="A2128" s="12"/>
      <c r="B2128" s="11">
        <v>45097</v>
      </c>
      <c r="C2128" s="2">
        <v>42.1</v>
      </c>
      <c r="D2128" s="2">
        <v>35.055</v>
      </c>
      <c r="E2128" s="2">
        <v>0</v>
      </c>
      <c r="F2128" s="2">
        <v>0</v>
      </c>
      <c r="G2128" s="2">
        <v>0</v>
      </c>
      <c r="H2128" s="17">
        <v>0</v>
      </c>
    </row>
    <row r="2129" spans="1:8" ht="13.5" x14ac:dyDescent="0.25">
      <c r="A2129" s="12"/>
      <c r="B2129" s="11">
        <v>45098</v>
      </c>
      <c r="C2129" s="2">
        <v>42.1</v>
      </c>
      <c r="D2129" s="2">
        <v>35.055</v>
      </c>
      <c r="E2129" s="2">
        <v>0</v>
      </c>
      <c r="F2129" s="2">
        <v>0</v>
      </c>
      <c r="G2129" s="2">
        <v>0</v>
      </c>
      <c r="H2129" s="17">
        <v>0</v>
      </c>
    </row>
    <row r="2130" spans="1:8" ht="13.5" x14ac:dyDescent="0.25">
      <c r="A2130" s="12"/>
      <c r="B2130" s="11">
        <v>45099</v>
      </c>
      <c r="C2130" s="2">
        <v>42.1</v>
      </c>
      <c r="D2130" s="2">
        <v>35.055</v>
      </c>
      <c r="E2130" s="2">
        <v>0</v>
      </c>
      <c r="F2130" s="2">
        <v>0</v>
      </c>
      <c r="G2130" s="2">
        <v>0</v>
      </c>
      <c r="H2130" s="17">
        <v>0</v>
      </c>
    </row>
    <row r="2131" spans="1:8" ht="13.5" x14ac:dyDescent="0.25">
      <c r="A2131" s="12"/>
      <c r="B2131" s="11">
        <v>45100</v>
      </c>
      <c r="C2131" s="2">
        <v>42.1</v>
      </c>
      <c r="D2131" s="2">
        <v>35.055</v>
      </c>
      <c r="E2131" s="2">
        <v>0</v>
      </c>
      <c r="F2131" s="2">
        <v>0</v>
      </c>
      <c r="G2131" s="2">
        <v>0</v>
      </c>
      <c r="H2131" s="17">
        <v>0</v>
      </c>
    </row>
    <row r="2132" spans="1:8" ht="13.5" x14ac:dyDescent="0.25">
      <c r="A2132" s="12"/>
      <c r="B2132" s="11">
        <v>45103</v>
      </c>
      <c r="C2132" s="2">
        <v>42.1</v>
      </c>
      <c r="D2132" s="2">
        <v>35.055</v>
      </c>
      <c r="E2132" s="2">
        <v>0</v>
      </c>
      <c r="F2132" s="2">
        <v>0</v>
      </c>
      <c r="G2132" s="2">
        <v>0</v>
      </c>
      <c r="H2132" s="17">
        <v>0</v>
      </c>
    </row>
    <row r="2133" spans="1:8" ht="13.5" x14ac:dyDescent="0.25">
      <c r="A2133" s="12"/>
      <c r="B2133" s="11">
        <v>45104</v>
      </c>
      <c r="C2133" s="2">
        <v>42.1</v>
      </c>
      <c r="D2133" s="2">
        <v>35.055</v>
      </c>
      <c r="E2133" s="2">
        <v>35.055</v>
      </c>
      <c r="F2133" s="2">
        <v>11</v>
      </c>
      <c r="G2133" s="2">
        <v>385.60500000000002</v>
      </c>
      <c r="H2133" s="17">
        <v>0</v>
      </c>
    </row>
    <row r="2134" spans="1:8" ht="13.5" x14ac:dyDescent="0.25">
      <c r="A2134" s="12"/>
      <c r="B2134" s="11">
        <v>45107</v>
      </c>
      <c r="C2134" s="2">
        <v>42.1</v>
      </c>
      <c r="D2134" s="2">
        <v>35.055</v>
      </c>
      <c r="E2134" s="2">
        <v>0</v>
      </c>
      <c r="F2134" s="2">
        <v>0</v>
      </c>
      <c r="G2134" s="2">
        <v>0</v>
      </c>
      <c r="H2134" s="17">
        <v>0</v>
      </c>
    </row>
    <row r="2135" spans="1:8" ht="13.5" x14ac:dyDescent="0.25">
      <c r="A2135" s="12"/>
      <c r="B2135" s="11">
        <v>45110</v>
      </c>
      <c r="C2135" s="2">
        <v>42.1</v>
      </c>
      <c r="D2135" s="2">
        <v>35.055</v>
      </c>
      <c r="E2135" s="2">
        <v>0</v>
      </c>
      <c r="F2135" s="2">
        <v>0</v>
      </c>
      <c r="G2135" s="2">
        <v>0</v>
      </c>
      <c r="H2135" s="17">
        <v>0</v>
      </c>
    </row>
    <row r="2136" spans="1:8" ht="13.5" x14ac:dyDescent="0.25">
      <c r="A2136" s="12"/>
      <c r="B2136" s="11">
        <v>45111</v>
      </c>
      <c r="C2136" s="2">
        <v>42.1</v>
      </c>
      <c r="D2136" s="2">
        <v>35.055</v>
      </c>
      <c r="E2136" s="2">
        <v>0</v>
      </c>
      <c r="F2136" s="2">
        <v>0</v>
      </c>
      <c r="G2136" s="2">
        <v>0</v>
      </c>
      <c r="H2136" s="17">
        <v>0</v>
      </c>
    </row>
    <row r="2137" spans="1:8" ht="13.5" x14ac:dyDescent="0.25">
      <c r="A2137" s="12"/>
      <c r="B2137" s="11">
        <v>45112</v>
      </c>
      <c r="C2137" s="2">
        <v>42.1</v>
      </c>
      <c r="D2137" s="2">
        <v>35.055</v>
      </c>
      <c r="E2137" s="2">
        <v>0</v>
      </c>
      <c r="F2137" s="2">
        <v>0</v>
      </c>
      <c r="G2137" s="2">
        <v>0</v>
      </c>
      <c r="H2137" s="17">
        <v>0</v>
      </c>
    </row>
    <row r="2138" spans="1:8" ht="13.5" x14ac:dyDescent="0.25">
      <c r="A2138" s="12"/>
      <c r="B2138" s="11">
        <v>45113</v>
      </c>
      <c r="C2138" s="2">
        <v>42.1</v>
      </c>
      <c r="D2138" s="2">
        <v>35.055</v>
      </c>
      <c r="E2138" s="2">
        <v>0</v>
      </c>
      <c r="F2138" s="2">
        <v>0</v>
      </c>
      <c r="G2138" s="2">
        <v>0</v>
      </c>
      <c r="H2138" s="17">
        <v>0</v>
      </c>
    </row>
    <row r="2139" spans="1:8" ht="13.5" x14ac:dyDescent="0.25">
      <c r="A2139" s="12"/>
      <c r="B2139" s="11">
        <v>45114</v>
      </c>
      <c r="C2139" s="2">
        <v>42.1</v>
      </c>
      <c r="D2139" s="2">
        <v>35.055</v>
      </c>
      <c r="E2139" s="2">
        <v>0</v>
      </c>
      <c r="F2139" s="2">
        <v>0</v>
      </c>
      <c r="G2139" s="2">
        <v>0</v>
      </c>
      <c r="H2139" s="17">
        <v>0</v>
      </c>
    </row>
    <row r="2140" spans="1:8" ht="13.5" x14ac:dyDescent="0.25">
      <c r="A2140" s="12"/>
      <c r="B2140" s="11">
        <v>45117</v>
      </c>
      <c r="C2140" s="2">
        <v>39.6</v>
      </c>
      <c r="D2140" s="2">
        <v>35.055</v>
      </c>
      <c r="E2140" s="2">
        <v>0</v>
      </c>
      <c r="F2140" s="2">
        <v>0</v>
      </c>
      <c r="G2140" s="2">
        <v>0</v>
      </c>
      <c r="H2140" s="17">
        <v>0</v>
      </c>
    </row>
    <row r="2141" spans="1:8" ht="13.5" x14ac:dyDescent="0.25">
      <c r="A2141" s="12"/>
      <c r="B2141" s="11">
        <v>45118</v>
      </c>
      <c r="C2141" s="2">
        <v>39.6</v>
      </c>
      <c r="D2141" s="2">
        <v>35.055</v>
      </c>
      <c r="E2141" s="2">
        <v>0</v>
      </c>
      <c r="F2141" s="2">
        <v>0</v>
      </c>
      <c r="G2141" s="2">
        <v>0</v>
      </c>
      <c r="H2141" s="17">
        <v>0</v>
      </c>
    </row>
    <row r="2142" spans="1:8" ht="13.5" x14ac:dyDescent="0.25">
      <c r="A2142" s="12"/>
      <c r="B2142" s="11">
        <v>45119</v>
      </c>
      <c r="C2142" s="2">
        <v>39.6</v>
      </c>
      <c r="D2142" s="2">
        <v>35.055</v>
      </c>
      <c r="E2142" s="2">
        <v>0</v>
      </c>
      <c r="F2142" s="2">
        <v>0</v>
      </c>
      <c r="G2142" s="2">
        <v>0</v>
      </c>
      <c r="H2142" s="17">
        <v>0</v>
      </c>
    </row>
    <row r="2143" spans="1:8" ht="13.5" x14ac:dyDescent="0.25">
      <c r="A2143" s="12"/>
      <c r="B2143" s="11">
        <v>45120</v>
      </c>
      <c r="C2143" s="2">
        <v>39.6</v>
      </c>
      <c r="D2143" s="2">
        <v>35.055</v>
      </c>
      <c r="E2143" s="2">
        <v>0</v>
      </c>
      <c r="F2143" s="2">
        <v>0</v>
      </c>
      <c r="G2143" s="2">
        <v>0</v>
      </c>
      <c r="H2143" s="17">
        <v>0</v>
      </c>
    </row>
    <row r="2144" spans="1:8" ht="13.5" x14ac:dyDescent="0.25">
      <c r="A2144" s="12"/>
      <c r="B2144" s="11">
        <v>45121</v>
      </c>
      <c r="C2144" s="2">
        <v>39.6</v>
      </c>
      <c r="D2144" s="2">
        <v>35.055</v>
      </c>
      <c r="E2144" s="2">
        <v>35.055</v>
      </c>
      <c r="F2144" s="2">
        <v>600</v>
      </c>
      <c r="G2144" s="2">
        <v>21033</v>
      </c>
      <c r="H2144" s="17">
        <v>0</v>
      </c>
    </row>
    <row r="2145" spans="1:8" ht="13.5" x14ac:dyDescent="0.25">
      <c r="A2145" s="12"/>
      <c r="B2145" s="11">
        <v>45124</v>
      </c>
      <c r="C2145" s="2">
        <v>39.6</v>
      </c>
      <c r="D2145" s="2">
        <v>35.055</v>
      </c>
      <c r="E2145" s="2">
        <v>0</v>
      </c>
      <c r="F2145" s="2">
        <v>0</v>
      </c>
      <c r="G2145" s="2">
        <v>0</v>
      </c>
      <c r="H2145" s="17">
        <v>0</v>
      </c>
    </row>
    <row r="2146" spans="1:8" ht="13.5" x14ac:dyDescent="0.25">
      <c r="A2146" s="12"/>
      <c r="B2146" s="11">
        <v>45125</v>
      </c>
      <c r="C2146" s="2">
        <v>39.6</v>
      </c>
      <c r="D2146" s="2">
        <v>35.055</v>
      </c>
      <c r="E2146" s="2">
        <v>0</v>
      </c>
      <c r="F2146" s="2">
        <v>0</v>
      </c>
      <c r="G2146" s="2">
        <v>0</v>
      </c>
      <c r="H2146" s="17">
        <v>0</v>
      </c>
    </row>
    <row r="2147" spans="1:8" ht="13.5" x14ac:dyDescent="0.25">
      <c r="A2147" s="12"/>
      <c r="B2147" s="11">
        <v>45127</v>
      </c>
      <c r="C2147" s="2">
        <v>39.6</v>
      </c>
      <c r="D2147" s="2">
        <v>35.055</v>
      </c>
      <c r="E2147" s="2">
        <v>0</v>
      </c>
      <c r="F2147" s="2">
        <v>0</v>
      </c>
      <c r="G2147" s="2">
        <v>0</v>
      </c>
      <c r="H2147" s="17">
        <v>0</v>
      </c>
    </row>
    <row r="2148" spans="1:8" ht="13.5" x14ac:dyDescent="0.25">
      <c r="A2148" s="12"/>
      <c r="B2148" s="11">
        <v>45128</v>
      </c>
      <c r="C2148" s="2">
        <v>39.6</v>
      </c>
      <c r="D2148" s="2">
        <v>35.055</v>
      </c>
      <c r="E2148" s="2">
        <v>0</v>
      </c>
      <c r="F2148" s="2">
        <v>0</v>
      </c>
      <c r="G2148" s="2">
        <v>0</v>
      </c>
      <c r="H2148" s="17">
        <v>0</v>
      </c>
    </row>
    <row r="2149" spans="1:8" ht="13.5" x14ac:dyDescent="0.25">
      <c r="A2149" s="12"/>
      <c r="B2149" s="11">
        <v>45131</v>
      </c>
      <c r="C2149" s="2">
        <v>39.6</v>
      </c>
      <c r="D2149" s="2">
        <v>35.055</v>
      </c>
      <c r="E2149" s="2">
        <v>0</v>
      </c>
      <c r="F2149" s="2">
        <v>0</v>
      </c>
      <c r="G2149" s="2">
        <v>0</v>
      </c>
      <c r="H2149" s="17">
        <v>0</v>
      </c>
    </row>
    <row r="2150" spans="1:8" ht="13.5" x14ac:dyDescent="0.25">
      <c r="A2150" s="12"/>
      <c r="B2150" s="11">
        <v>45133</v>
      </c>
      <c r="C2150" s="2">
        <v>39.6</v>
      </c>
      <c r="D2150" s="2">
        <v>35.055</v>
      </c>
      <c r="E2150" s="2">
        <v>0</v>
      </c>
      <c r="F2150" s="2">
        <v>0</v>
      </c>
      <c r="G2150" s="2">
        <v>0</v>
      </c>
      <c r="H2150" s="17">
        <v>0</v>
      </c>
    </row>
    <row r="2151" spans="1:8" ht="13.5" x14ac:dyDescent="0.25">
      <c r="A2151" s="12"/>
      <c r="B2151" s="11">
        <v>45134</v>
      </c>
      <c r="C2151" s="2">
        <v>39.6</v>
      </c>
      <c r="D2151" s="2">
        <v>35.055</v>
      </c>
      <c r="E2151" s="2">
        <v>0</v>
      </c>
      <c r="F2151" s="2">
        <v>0</v>
      </c>
      <c r="G2151" s="2">
        <v>0</v>
      </c>
      <c r="H2151" s="17">
        <v>0</v>
      </c>
    </row>
    <row r="2152" spans="1:8" ht="13.5" x14ac:dyDescent="0.25">
      <c r="A2152" s="12"/>
      <c r="B2152" s="11">
        <v>45135</v>
      </c>
      <c r="C2152" s="2">
        <v>39.6</v>
      </c>
      <c r="D2152" s="2">
        <v>35.055</v>
      </c>
      <c r="E2152" s="2">
        <v>0</v>
      </c>
      <c r="F2152" s="2">
        <v>0</v>
      </c>
      <c r="G2152" s="2">
        <v>0</v>
      </c>
      <c r="H2152" s="17">
        <v>0</v>
      </c>
    </row>
    <row r="2153" spans="1:8" ht="13.5" x14ac:dyDescent="0.25">
      <c r="A2153" s="12"/>
      <c r="B2153" s="11">
        <v>45138</v>
      </c>
      <c r="C2153" s="2">
        <v>39.6</v>
      </c>
      <c r="D2153" s="2">
        <v>35.055</v>
      </c>
      <c r="E2153" s="2">
        <v>0</v>
      </c>
      <c r="F2153" s="2">
        <v>0</v>
      </c>
      <c r="G2153" s="2">
        <v>0</v>
      </c>
      <c r="H2153" s="17">
        <v>0</v>
      </c>
    </row>
    <row r="2154" spans="1:8" ht="13.5" x14ac:dyDescent="0.25">
      <c r="A2154" s="12"/>
      <c r="B2154" s="11">
        <v>45139</v>
      </c>
      <c r="C2154" s="2">
        <v>39.6</v>
      </c>
      <c r="D2154" s="2">
        <v>35.055</v>
      </c>
      <c r="E2154" s="2">
        <v>0</v>
      </c>
      <c r="F2154" s="2">
        <v>0</v>
      </c>
      <c r="G2154" s="2">
        <v>0</v>
      </c>
      <c r="H2154" s="17">
        <v>0</v>
      </c>
    </row>
    <row r="2155" spans="1:8" ht="13.5" x14ac:dyDescent="0.25">
      <c r="A2155" s="12"/>
      <c r="B2155" s="11">
        <v>45140</v>
      </c>
      <c r="C2155" s="2">
        <v>39.6</v>
      </c>
      <c r="D2155" s="2">
        <v>35.055</v>
      </c>
      <c r="E2155" s="2">
        <v>0</v>
      </c>
      <c r="F2155" s="2">
        <v>0</v>
      </c>
      <c r="G2155" s="2">
        <v>0</v>
      </c>
      <c r="H2155" s="17">
        <v>0</v>
      </c>
    </row>
    <row r="2156" spans="1:8" ht="13.5" x14ac:dyDescent="0.25">
      <c r="A2156" s="12"/>
      <c r="B2156" s="11">
        <v>45141</v>
      </c>
      <c r="C2156" s="2">
        <v>39.6</v>
      </c>
      <c r="D2156" s="2">
        <v>35.055</v>
      </c>
      <c r="E2156" s="2">
        <v>36.294318181818177</v>
      </c>
      <c r="F2156" s="2">
        <v>118</v>
      </c>
      <c r="G2156" s="2">
        <v>4282.7295454545447</v>
      </c>
      <c r="H2156" s="17">
        <v>0</v>
      </c>
    </row>
    <row r="2157" spans="1:8" ht="13.5" x14ac:dyDescent="0.25">
      <c r="A2157" s="12"/>
      <c r="B2157" s="11">
        <v>45142</v>
      </c>
      <c r="C2157" s="2">
        <v>41</v>
      </c>
      <c r="D2157" s="2">
        <v>36.295000000000002</v>
      </c>
      <c r="E2157" s="2">
        <v>0</v>
      </c>
      <c r="F2157" s="2">
        <v>0</v>
      </c>
      <c r="G2157" s="2">
        <v>0</v>
      </c>
      <c r="H2157" s="17">
        <v>3.5372985308800516E-2</v>
      </c>
    </row>
    <row r="2158" spans="1:8" ht="13.5" x14ac:dyDescent="0.25">
      <c r="A2158" s="12"/>
      <c r="B2158" s="11">
        <v>45145</v>
      </c>
      <c r="C2158" s="2">
        <v>41</v>
      </c>
      <c r="D2158" s="2">
        <v>36.295000000000002</v>
      </c>
      <c r="E2158" s="2">
        <v>0</v>
      </c>
      <c r="F2158" s="2">
        <v>0</v>
      </c>
      <c r="G2158" s="2">
        <v>0</v>
      </c>
      <c r="H2158" s="17">
        <v>0</v>
      </c>
    </row>
    <row r="2159" spans="1:8" ht="13.5" x14ac:dyDescent="0.25">
      <c r="A2159" s="12"/>
      <c r="B2159" s="11">
        <v>45146</v>
      </c>
      <c r="C2159" s="2">
        <v>41</v>
      </c>
      <c r="D2159" s="2">
        <v>36.295000000000002</v>
      </c>
      <c r="E2159" s="2">
        <v>0</v>
      </c>
      <c r="F2159" s="2">
        <v>0</v>
      </c>
      <c r="G2159" s="2">
        <v>0</v>
      </c>
      <c r="H2159" s="17">
        <v>0</v>
      </c>
    </row>
    <row r="2160" spans="1:8" ht="13.5" x14ac:dyDescent="0.25">
      <c r="A2160" s="12"/>
      <c r="B2160" s="11">
        <v>45147</v>
      </c>
      <c r="C2160" s="2">
        <v>41</v>
      </c>
      <c r="D2160" s="2">
        <v>36.295000000000002</v>
      </c>
      <c r="E2160" s="2">
        <v>0</v>
      </c>
      <c r="F2160" s="2">
        <v>0</v>
      </c>
      <c r="G2160" s="2">
        <v>0</v>
      </c>
      <c r="H2160" s="17">
        <v>0</v>
      </c>
    </row>
    <row r="2161" spans="1:8" ht="13.5" x14ac:dyDescent="0.25">
      <c r="A2161" s="12"/>
      <c r="B2161" s="11">
        <v>45148</v>
      </c>
      <c r="C2161" s="2">
        <v>41</v>
      </c>
      <c r="D2161" s="2">
        <v>36.295000000000002</v>
      </c>
      <c r="E2161" s="2">
        <v>0</v>
      </c>
      <c r="F2161" s="2">
        <v>0</v>
      </c>
      <c r="G2161" s="2">
        <v>0</v>
      </c>
      <c r="H2161" s="17">
        <v>0</v>
      </c>
    </row>
    <row r="2162" spans="1:8" ht="13.5" x14ac:dyDescent="0.25">
      <c r="A2162" s="12"/>
      <c r="B2162" s="11">
        <v>45149</v>
      </c>
      <c r="C2162" s="2">
        <v>41</v>
      </c>
      <c r="D2162" s="2">
        <v>36.295000000000002</v>
      </c>
      <c r="E2162" s="2">
        <v>0</v>
      </c>
      <c r="F2162" s="2">
        <v>0</v>
      </c>
      <c r="G2162" s="2">
        <v>0</v>
      </c>
      <c r="H2162" s="17">
        <v>0</v>
      </c>
    </row>
    <row r="2163" spans="1:8" ht="13.5" x14ac:dyDescent="0.25">
      <c r="A2163" s="12"/>
      <c r="B2163" s="11">
        <v>45152</v>
      </c>
      <c r="C2163" s="2">
        <v>41</v>
      </c>
      <c r="D2163" s="2">
        <v>36.295000000000002</v>
      </c>
      <c r="E2163" s="2">
        <v>0</v>
      </c>
      <c r="F2163" s="2">
        <v>0</v>
      </c>
      <c r="G2163" s="2">
        <v>0</v>
      </c>
      <c r="H2163" s="17">
        <v>0</v>
      </c>
    </row>
    <row r="2164" spans="1:8" ht="13.5" x14ac:dyDescent="0.25">
      <c r="A2164" s="12"/>
      <c r="B2164" s="11">
        <v>45153</v>
      </c>
      <c r="C2164" s="2">
        <v>41</v>
      </c>
      <c r="D2164" s="2">
        <v>36.295000000000002</v>
      </c>
      <c r="E2164" s="2">
        <v>0</v>
      </c>
      <c r="F2164" s="2">
        <v>0</v>
      </c>
      <c r="G2164" s="2">
        <v>0</v>
      </c>
      <c r="H2164" s="17">
        <v>0</v>
      </c>
    </row>
    <row r="2165" spans="1:8" ht="13.5" x14ac:dyDescent="0.25">
      <c r="A2165" s="12"/>
      <c r="B2165" s="11">
        <v>45154</v>
      </c>
      <c r="C2165" s="2">
        <v>41</v>
      </c>
      <c r="D2165" s="2">
        <v>36.295000000000002</v>
      </c>
      <c r="E2165" s="2">
        <v>0</v>
      </c>
      <c r="F2165" s="2">
        <v>0</v>
      </c>
      <c r="G2165" s="2">
        <v>0</v>
      </c>
      <c r="H2165" s="17">
        <v>0</v>
      </c>
    </row>
    <row r="2166" spans="1:8" ht="13.5" x14ac:dyDescent="0.25">
      <c r="A2166" s="12"/>
      <c r="B2166" s="11">
        <v>45155</v>
      </c>
      <c r="C2166" s="2">
        <v>41</v>
      </c>
      <c r="D2166" s="2">
        <v>36.295000000000002</v>
      </c>
      <c r="E2166" s="2">
        <v>0</v>
      </c>
      <c r="F2166" s="2">
        <v>0</v>
      </c>
      <c r="G2166" s="2">
        <v>0</v>
      </c>
      <c r="H2166" s="17">
        <v>0</v>
      </c>
    </row>
    <row r="2167" spans="1:8" ht="13.5" x14ac:dyDescent="0.25">
      <c r="A2167" s="12"/>
      <c r="B2167" s="11">
        <v>45156</v>
      </c>
      <c r="C2167" s="2">
        <v>41</v>
      </c>
      <c r="D2167" s="2">
        <v>36.295000000000002</v>
      </c>
      <c r="E2167" s="2">
        <v>37.622865853658539</v>
      </c>
      <c r="F2167" s="2">
        <v>157</v>
      </c>
      <c r="G2167" s="2">
        <v>5906.7899390243902</v>
      </c>
      <c r="H2167" s="17">
        <v>0</v>
      </c>
    </row>
    <row r="2168" spans="1:8" ht="13.5" x14ac:dyDescent="0.25">
      <c r="A2168" s="12"/>
      <c r="B2168" s="11">
        <v>45159</v>
      </c>
      <c r="C2168" s="2">
        <v>42.5</v>
      </c>
      <c r="D2168" s="2">
        <v>37.622</v>
      </c>
      <c r="E2168" s="2">
        <v>0</v>
      </c>
      <c r="F2168" s="2">
        <v>0</v>
      </c>
      <c r="G2168" s="2">
        <v>0</v>
      </c>
      <c r="H2168" s="17">
        <v>3.6561509849841523E-2</v>
      </c>
    </row>
    <row r="2169" spans="1:8" ht="13.5" x14ac:dyDescent="0.25">
      <c r="A2169" s="12"/>
      <c r="B2169" s="11">
        <v>45160</v>
      </c>
      <c r="C2169" s="2">
        <v>42.5</v>
      </c>
      <c r="D2169" s="2">
        <v>37.622</v>
      </c>
      <c r="E2169" s="2">
        <v>0</v>
      </c>
      <c r="F2169" s="2">
        <v>0</v>
      </c>
      <c r="G2169" s="2">
        <v>0</v>
      </c>
      <c r="H2169" s="17">
        <v>0</v>
      </c>
    </row>
    <row r="2170" spans="1:8" ht="13.5" x14ac:dyDescent="0.25">
      <c r="A2170" s="12"/>
      <c r="B2170" s="11">
        <v>45161</v>
      </c>
      <c r="C2170" s="2">
        <v>42.5</v>
      </c>
      <c r="D2170" s="2">
        <v>37.622</v>
      </c>
      <c r="E2170" s="2">
        <v>0</v>
      </c>
      <c r="F2170" s="2">
        <v>0</v>
      </c>
      <c r="G2170" s="2">
        <v>0</v>
      </c>
      <c r="H2170" s="17">
        <v>0</v>
      </c>
    </row>
    <row r="2171" spans="1:8" ht="13.5" x14ac:dyDescent="0.25">
      <c r="A2171" s="12"/>
      <c r="B2171" s="11">
        <v>45162</v>
      </c>
      <c r="C2171" s="2">
        <v>42.5</v>
      </c>
      <c r="D2171" s="2">
        <v>37.622</v>
      </c>
      <c r="E2171" s="2">
        <v>0</v>
      </c>
      <c r="F2171" s="2">
        <v>0</v>
      </c>
      <c r="G2171" s="2">
        <v>0</v>
      </c>
      <c r="H2171" s="17">
        <v>0</v>
      </c>
    </row>
    <row r="2172" spans="1:8" ht="13.5" x14ac:dyDescent="0.25">
      <c r="A2172" s="12"/>
      <c r="B2172" s="11">
        <v>45163</v>
      </c>
      <c r="C2172" s="2">
        <v>42.5</v>
      </c>
      <c r="D2172" s="2">
        <v>37.622</v>
      </c>
      <c r="E2172" s="2">
        <v>0</v>
      </c>
      <c r="F2172" s="2">
        <v>0</v>
      </c>
      <c r="G2172" s="2">
        <v>0</v>
      </c>
      <c r="H2172" s="17">
        <v>0</v>
      </c>
    </row>
    <row r="2173" spans="1:8" ht="13.5" x14ac:dyDescent="0.25">
      <c r="A2173" s="12"/>
      <c r="B2173" s="11">
        <v>45166</v>
      </c>
      <c r="C2173" s="2">
        <v>42.5</v>
      </c>
      <c r="D2173" s="2">
        <v>37.622</v>
      </c>
      <c r="E2173" s="2">
        <v>0</v>
      </c>
      <c r="F2173" s="2">
        <v>0</v>
      </c>
      <c r="G2173" s="2">
        <v>0</v>
      </c>
      <c r="H2173" s="17">
        <v>0</v>
      </c>
    </row>
    <row r="2174" spans="1:8" ht="13.5" x14ac:dyDescent="0.25">
      <c r="A2174" s="12"/>
      <c r="B2174" s="11">
        <v>45167</v>
      </c>
      <c r="C2174" s="2">
        <v>42.5</v>
      </c>
      <c r="D2174" s="2">
        <v>37.622</v>
      </c>
      <c r="E2174" s="2">
        <v>0</v>
      </c>
      <c r="F2174" s="2">
        <v>0</v>
      </c>
      <c r="G2174" s="2">
        <v>0</v>
      </c>
      <c r="H2174" s="17">
        <v>0</v>
      </c>
    </row>
    <row r="2175" spans="1:8" ht="13.5" x14ac:dyDescent="0.25">
      <c r="A2175" s="12"/>
      <c r="B2175" s="11">
        <v>45168</v>
      </c>
      <c r="C2175" s="2">
        <v>42.5</v>
      </c>
      <c r="D2175" s="2">
        <v>37.622</v>
      </c>
      <c r="E2175" s="2">
        <v>0</v>
      </c>
      <c r="F2175" s="2">
        <v>0</v>
      </c>
      <c r="G2175" s="2">
        <v>0</v>
      </c>
      <c r="H2175" s="17">
        <v>0</v>
      </c>
    </row>
    <row r="2176" spans="1:8" ht="13.5" x14ac:dyDescent="0.25">
      <c r="A2176" s="12"/>
      <c r="B2176" s="11">
        <v>45169</v>
      </c>
      <c r="C2176" s="2">
        <v>42.5</v>
      </c>
      <c r="D2176" s="2">
        <v>37.622</v>
      </c>
      <c r="E2176" s="2">
        <v>0</v>
      </c>
      <c r="F2176" s="2">
        <v>0</v>
      </c>
      <c r="G2176" s="2">
        <v>0</v>
      </c>
      <c r="H2176" s="17">
        <v>0</v>
      </c>
    </row>
    <row r="2177" spans="1:8" ht="13.5" x14ac:dyDescent="0.25">
      <c r="A2177" s="12"/>
      <c r="B2177" s="11">
        <v>45170</v>
      </c>
      <c r="C2177" s="2">
        <v>42.5</v>
      </c>
      <c r="D2177" s="2">
        <v>37.622</v>
      </c>
      <c r="E2177" s="2">
        <v>0</v>
      </c>
      <c r="F2177" s="2">
        <v>0</v>
      </c>
      <c r="G2177" s="2">
        <v>0</v>
      </c>
      <c r="H2177" s="17">
        <v>0</v>
      </c>
    </row>
    <row r="2178" spans="1:8" ht="13.5" x14ac:dyDescent="0.25">
      <c r="A2178" s="12"/>
      <c r="B2178" s="11">
        <v>45173</v>
      </c>
      <c r="C2178" s="2">
        <v>42.5</v>
      </c>
      <c r="D2178" s="2">
        <v>37.622</v>
      </c>
      <c r="E2178" s="2">
        <v>0</v>
      </c>
      <c r="F2178" s="2">
        <v>0</v>
      </c>
      <c r="G2178" s="2">
        <v>0</v>
      </c>
      <c r="H2178" s="17">
        <v>0</v>
      </c>
    </row>
    <row r="2179" spans="1:8" ht="13.5" x14ac:dyDescent="0.25">
      <c r="A2179" s="12"/>
      <c r="B2179" s="11">
        <v>45174</v>
      </c>
      <c r="C2179" s="2">
        <v>42.5</v>
      </c>
      <c r="D2179" s="2">
        <v>37.622</v>
      </c>
      <c r="E2179" s="2">
        <v>0</v>
      </c>
      <c r="F2179" s="2">
        <v>0</v>
      </c>
      <c r="G2179" s="2">
        <v>0</v>
      </c>
      <c r="H2179" s="17">
        <v>0</v>
      </c>
    </row>
    <row r="2180" spans="1:8" ht="13.5" x14ac:dyDescent="0.25">
      <c r="A2180" s="12"/>
      <c r="B2180" s="11">
        <v>45175</v>
      </c>
      <c r="C2180" s="2">
        <v>42.5</v>
      </c>
      <c r="D2180" s="2">
        <v>37.622</v>
      </c>
      <c r="E2180" s="2">
        <v>0</v>
      </c>
      <c r="F2180" s="2">
        <v>0</v>
      </c>
      <c r="G2180" s="2">
        <v>0</v>
      </c>
      <c r="H2180" s="17">
        <v>0</v>
      </c>
    </row>
    <row r="2181" spans="1:8" ht="13.5" x14ac:dyDescent="0.25">
      <c r="A2181" s="12"/>
      <c r="B2181" s="11">
        <v>45176</v>
      </c>
      <c r="C2181" s="2">
        <v>42.5</v>
      </c>
      <c r="D2181" s="2">
        <v>37.622</v>
      </c>
      <c r="E2181" s="2">
        <v>0</v>
      </c>
      <c r="F2181" s="2">
        <v>0</v>
      </c>
      <c r="G2181" s="2">
        <v>0</v>
      </c>
      <c r="H2181" s="17">
        <v>0</v>
      </c>
    </row>
    <row r="2182" spans="1:8" ht="13.5" x14ac:dyDescent="0.25">
      <c r="A2182" s="12"/>
      <c r="B2182" s="11">
        <v>45177</v>
      </c>
      <c r="C2182" s="2">
        <v>42.5</v>
      </c>
      <c r="D2182" s="2">
        <v>37.622</v>
      </c>
      <c r="E2182" s="2">
        <v>0</v>
      </c>
      <c r="F2182" s="2">
        <v>0</v>
      </c>
      <c r="G2182" s="2">
        <v>0</v>
      </c>
      <c r="H2182" s="17">
        <v>0</v>
      </c>
    </row>
    <row r="2183" spans="1:8" ht="13.5" x14ac:dyDescent="0.25">
      <c r="A2183" s="12"/>
      <c r="B2183" s="11">
        <v>45180</v>
      </c>
      <c r="C2183" s="2">
        <v>42.5</v>
      </c>
      <c r="D2183" s="2">
        <v>37.622</v>
      </c>
      <c r="E2183" s="2">
        <v>0</v>
      </c>
      <c r="F2183" s="2">
        <v>0</v>
      </c>
      <c r="G2183" s="2">
        <v>0</v>
      </c>
      <c r="H2183" s="17">
        <v>0</v>
      </c>
    </row>
    <row r="2184" spans="1:8" ht="13.5" x14ac:dyDescent="0.25">
      <c r="A2184" s="12"/>
      <c r="B2184" s="11">
        <v>45181</v>
      </c>
      <c r="C2184" s="2">
        <v>42.5</v>
      </c>
      <c r="D2184" s="2">
        <v>37.622</v>
      </c>
      <c r="E2184" s="2">
        <v>0</v>
      </c>
      <c r="F2184" s="2">
        <v>0</v>
      </c>
      <c r="G2184" s="2">
        <v>0</v>
      </c>
      <c r="H2184" s="17">
        <v>0</v>
      </c>
    </row>
    <row r="2185" spans="1:8" ht="13.5" x14ac:dyDescent="0.25">
      <c r="A2185" s="12"/>
      <c r="B2185" s="11">
        <v>45182</v>
      </c>
      <c r="C2185" s="2">
        <v>42.5</v>
      </c>
      <c r="D2185" s="2">
        <v>37.622</v>
      </c>
      <c r="E2185" s="2">
        <v>0</v>
      </c>
      <c r="F2185" s="2">
        <v>0</v>
      </c>
      <c r="G2185" s="2">
        <v>0</v>
      </c>
      <c r="H2185" s="17">
        <v>0</v>
      </c>
    </row>
    <row r="2186" spans="1:8" ht="13.5" x14ac:dyDescent="0.25">
      <c r="A2186" s="12"/>
      <c r="B2186" s="11">
        <v>45183</v>
      </c>
      <c r="C2186" s="2">
        <v>42.5</v>
      </c>
      <c r="D2186" s="2">
        <v>37.622</v>
      </c>
      <c r="E2186" s="2">
        <v>0</v>
      </c>
      <c r="F2186" s="2">
        <v>0</v>
      </c>
      <c r="G2186" s="2">
        <v>0</v>
      </c>
      <c r="H2186" s="17">
        <v>0</v>
      </c>
    </row>
    <row r="2187" spans="1:8" ht="13.5" x14ac:dyDescent="0.25">
      <c r="A2187" s="12"/>
      <c r="B2187" s="11">
        <v>45184</v>
      </c>
      <c r="C2187" s="2">
        <v>42.5</v>
      </c>
      <c r="D2187" s="2">
        <v>37.622</v>
      </c>
      <c r="E2187" s="2">
        <v>0</v>
      </c>
      <c r="F2187" s="2">
        <v>0</v>
      </c>
      <c r="G2187" s="2">
        <v>0</v>
      </c>
      <c r="H2187" s="17">
        <v>0</v>
      </c>
    </row>
    <row r="2188" spans="1:8" ht="13.5" x14ac:dyDescent="0.25">
      <c r="A2188" s="12"/>
      <c r="B2188" s="11">
        <v>45187</v>
      </c>
      <c r="C2188" s="2">
        <v>42.5</v>
      </c>
      <c r="D2188" s="2">
        <v>37.622</v>
      </c>
      <c r="E2188" s="2">
        <v>0</v>
      </c>
      <c r="F2188" s="2">
        <v>0</v>
      </c>
      <c r="G2188" s="2">
        <v>0</v>
      </c>
      <c r="H2188" s="17">
        <v>0</v>
      </c>
    </row>
    <row r="2189" spans="1:8" ht="13.5" x14ac:dyDescent="0.25">
      <c r="A2189" s="12"/>
      <c r="B2189" s="11">
        <v>45188</v>
      </c>
      <c r="C2189" s="2">
        <v>42.5</v>
      </c>
      <c r="D2189" s="2">
        <v>37.622</v>
      </c>
      <c r="E2189" s="2">
        <v>0</v>
      </c>
      <c r="F2189" s="2">
        <v>0</v>
      </c>
      <c r="G2189" s="2">
        <v>0</v>
      </c>
      <c r="H2189" s="17">
        <v>0</v>
      </c>
    </row>
    <row r="2190" spans="1:8" ht="13.5" x14ac:dyDescent="0.25">
      <c r="A2190" s="12"/>
      <c r="B2190" s="11">
        <v>45189</v>
      </c>
      <c r="C2190" s="2">
        <v>42.5</v>
      </c>
      <c r="D2190" s="2">
        <v>37.622</v>
      </c>
      <c r="E2190" s="2">
        <v>0</v>
      </c>
      <c r="F2190" s="2">
        <v>0</v>
      </c>
      <c r="G2190" s="2">
        <v>0</v>
      </c>
      <c r="H2190" s="17">
        <v>0</v>
      </c>
    </row>
    <row r="2191" spans="1:8" ht="13.5" x14ac:dyDescent="0.25">
      <c r="A2191" s="12"/>
      <c r="B2191" s="11">
        <v>45190</v>
      </c>
      <c r="C2191" s="2">
        <v>42.5</v>
      </c>
      <c r="D2191" s="2">
        <v>37.622</v>
      </c>
      <c r="E2191" s="2">
        <v>0</v>
      </c>
      <c r="F2191" s="2">
        <v>0</v>
      </c>
      <c r="G2191" s="2">
        <v>0</v>
      </c>
      <c r="H2191" s="17">
        <v>0</v>
      </c>
    </row>
    <row r="2192" spans="1:8" ht="13.5" x14ac:dyDescent="0.25">
      <c r="A2192" s="12"/>
      <c r="B2192" s="11">
        <v>45191</v>
      </c>
      <c r="C2192" s="2">
        <v>42.5</v>
      </c>
      <c r="D2192" s="2">
        <v>37.622</v>
      </c>
      <c r="E2192" s="2">
        <v>0</v>
      </c>
      <c r="F2192" s="2">
        <v>0</v>
      </c>
      <c r="G2192" s="2">
        <v>0</v>
      </c>
      <c r="H2192" s="17">
        <v>0</v>
      </c>
    </row>
    <row r="2193" spans="1:8" ht="13.5" x14ac:dyDescent="0.25">
      <c r="A2193" s="12"/>
      <c r="B2193" s="11">
        <v>45194</v>
      </c>
      <c r="C2193" s="2">
        <v>42.5</v>
      </c>
      <c r="D2193" s="2">
        <v>37.622</v>
      </c>
      <c r="E2193" s="2">
        <v>0</v>
      </c>
      <c r="F2193" s="2">
        <v>0</v>
      </c>
      <c r="G2193" s="2">
        <v>0</v>
      </c>
      <c r="H2193" s="17">
        <v>0</v>
      </c>
    </row>
    <row r="2194" spans="1:8" ht="13.5" x14ac:dyDescent="0.25">
      <c r="A2194" s="12"/>
      <c r="B2194" s="11">
        <v>45195</v>
      </c>
      <c r="C2194" s="2">
        <v>44.41</v>
      </c>
      <c r="D2194" s="2">
        <v>39.313000000000002</v>
      </c>
      <c r="E2194" s="2">
        <v>0</v>
      </c>
      <c r="F2194" s="2">
        <v>0</v>
      </c>
      <c r="G2194" s="2">
        <v>0</v>
      </c>
      <c r="H2194" s="17">
        <v>4.4947105417043283E-2</v>
      </c>
    </row>
    <row r="2195" spans="1:8" ht="13.5" x14ac:dyDescent="0.25">
      <c r="A2195" s="12"/>
      <c r="B2195" s="11">
        <v>45197</v>
      </c>
      <c r="C2195" s="2">
        <v>46.4</v>
      </c>
      <c r="D2195" s="2">
        <v>41.075000000000003</v>
      </c>
      <c r="E2195" s="2">
        <v>41.606142241379317</v>
      </c>
      <c r="F2195" s="2">
        <v>250</v>
      </c>
      <c r="G2195" s="2">
        <v>10401.53556034483</v>
      </c>
      <c r="H2195" s="17">
        <v>4.481977971663318E-2</v>
      </c>
    </row>
    <row r="2196" spans="1:8" ht="13.5" x14ac:dyDescent="0.25">
      <c r="A2196" s="12"/>
      <c r="B2196" s="11">
        <v>45198</v>
      </c>
      <c r="C2196" s="2">
        <v>47</v>
      </c>
      <c r="D2196" s="2">
        <v>41.606000000000002</v>
      </c>
      <c r="E2196" s="2">
        <v>0</v>
      </c>
      <c r="F2196" s="2">
        <v>0</v>
      </c>
      <c r="G2196" s="2">
        <v>0</v>
      </c>
      <c r="H2196" s="17">
        <v>1.292757151552036E-2</v>
      </c>
    </row>
    <row r="2197" spans="1:8" ht="13.5" x14ac:dyDescent="0.25">
      <c r="A2197" s="12"/>
      <c r="B2197" s="11">
        <v>45201</v>
      </c>
      <c r="C2197" s="2">
        <v>47</v>
      </c>
      <c r="D2197" s="2">
        <v>41.606000000000002</v>
      </c>
      <c r="E2197" s="2">
        <v>0</v>
      </c>
      <c r="F2197" s="2">
        <v>0</v>
      </c>
      <c r="G2197" s="2">
        <v>0</v>
      </c>
      <c r="H2197" s="17">
        <v>0</v>
      </c>
    </row>
    <row r="2198" spans="1:8" ht="13.5" x14ac:dyDescent="0.25">
      <c r="A2198" s="12"/>
      <c r="B2198" s="11">
        <v>45202</v>
      </c>
      <c r="C2198" s="2">
        <v>47</v>
      </c>
      <c r="D2198" s="2">
        <v>41.606000000000002</v>
      </c>
      <c r="E2198" s="2">
        <v>0</v>
      </c>
      <c r="F2198" s="2">
        <v>0</v>
      </c>
      <c r="G2198" s="2">
        <v>0</v>
      </c>
      <c r="H2198" s="17">
        <v>0</v>
      </c>
    </row>
    <row r="2199" spans="1:8" ht="13.5" x14ac:dyDescent="0.25">
      <c r="A2199" s="12"/>
      <c r="B2199" s="11">
        <v>45203</v>
      </c>
      <c r="C2199" s="2">
        <v>47</v>
      </c>
      <c r="D2199" s="2">
        <v>41.606000000000002</v>
      </c>
      <c r="E2199" s="2">
        <v>0</v>
      </c>
      <c r="F2199" s="2">
        <v>0</v>
      </c>
      <c r="G2199" s="2">
        <v>0</v>
      </c>
      <c r="H2199" s="17">
        <v>0</v>
      </c>
    </row>
    <row r="2200" spans="1:8" ht="13.5" x14ac:dyDescent="0.25">
      <c r="A2200" s="12"/>
      <c r="B2200" s="11">
        <v>45204</v>
      </c>
      <c r="C2200" s="2">
        <v>47</v>
      </c>
      <c r="D2200" s="2">
        <v>41.606000000000002</v>
      </c>
      <c r="E2200" s="2">
        <v>0</v>
      </c>
      <c r="F2200" s="2">
        <v>0</v>
      </c>
      <c r="G2200" s="2">
        <v>0</v>
      </c>
      <c r="H2200" s="17">
        <v>0</v>
      </c>
    </row>
    <row r="2201" spans="1:8" ht="13.5" x14ac:dyDescent="0.25">
      <c r="A2201" s="12"/>
      <c r="B2201" s="11">
        <v>45205</v>
      </c>
      <c r="C2201" s="2">
        <v>47</v>
      </c>
      <c r="D2201" s="2">
        <v>41.606000000000002</v>
      </c>
      <c r="E2201" s="2">
        <v>0</v>
      </c>
      <c r="F2201" s="2">
        <v>0</v>
      </c>
      <c r="G2201" s="2">
        <v>0</v>
      </c>
      <c r="H2201" s="17">
        <v>0</v>
      </c>
    </row>
    <row r="2202" spans="1:8" ht="13.5" x14ac:dyDescent="0.25">
      <c r="A2202" s="12"/>
      <c r="B2202" s="11">
        <v>45208</v>
      </c>
      <c r="C2202" s="2">
        <v>47</v>
      </c>
      <c r="D2202" s="2">
        <v>41.606000000000002</v>
      </c>
      <c r="E2202" s="2">
        <v>0</v>
      </c>
      <c r="F2202" s="2">
        <v>0</v>
      </c>
      <c r="G2202" s="2">
        <v>0</v>
      </c>
      <c r="H2202" s="17">
        <v>0</v>
      </c>
    </row>
    <row r="2203" spans="1:8" ht="13.5" x14ac:dyDescent="0.25">
      <c r="A2203" s="12"/>
      <c r="B2203" s="11">
        <v>45209</v>
      </c>
      <c r="C2203" s="2">
        <v>47</v>
      </c>
      <c r="D2203" s="2">
        <v>41.606000000000002</v>
      </c>
      <c r="E2203" s="2">
        <v>0</v>
      </c>
      <c r="F2203" s="2">
        <v>0</v>
      </c>
      <c r="G2203" s="2">
        <v>0</v>
      </c>
      <c r="H2203" s="17">
        <v>0</v>
      </c>
    </row>
    <row r="2204" spans="1:8" ht="13.5" x14ac:dyDescent="0.25">
      <c r="A2204" s="12"/>
      <c r="B2204" s="11">
        <v>45210</v>
      </c>
      <c r="C2204" s="2">
        <v>47</v>
      </c>
      <c r="D2204" s="2">
        <v>41.606000000000002</v>
      </c>
      <c r="E2204" s="2">
        <v>0</v>
      </c>
      <c r="F2204" s="2">
        <v>0</v>
      </c>
      <c r="G2204" s="2">
        <v>0</v>
      </c>
      <c r="H2204" s="17">
        <v>0</v>
      </c>
    </row>
    <row r="2205" spans="1:8" ht="13.5" x14ac:dyDescent="0.25">
      <c r="A2205" s="12"/>
      <c r="B2205" s="11">
        <v>45211</v>
      </c>
      <c r="C2205" s="2">
        <v>47</v>
      </c>
      <c r="D2205" s="2">
        <v>41.606000000000002</v>
      </c>
      <c r="E2205" s="2">
        <v>0</v>
      </c>
      <c r="F2205" s="2">
        <v>0</v>
      </c>
      <c r="G2205" s="2">
        <v>0</v>
      </c>
      <c r="H2205" s="17">
        <v>0</v>
      </c>
    </row>
    <row r="2206" spans="1:8" ht="13.5" x14ac:dyDescent="0.25">
      <c r="A2206" s="12"/>
      <c r="B2206" s="11">
        <v>45212</v>
      </c>
      <c r="C2206" s="2">
        <v>47</v>
      </c>
      <c r="D2206" s="2">
        <v>41.606000000000002</v>
      </c>
      <c r="E2206" s="2">
        <v>0</v>
      </c>
      <c r="F2206" s="2">
        <v>0</v>
      </c>
      <c r="G2206" s="2">
        <v>0</v>
      </c>
      <c r="H2206" s="17">
        <v>0</v>
      </c>
    </row>
    <row r="2207" spans="1:8" ht="13.5" x14ac:dyDescent="0.25">
      <c r="A2207" s="12"/>
      <c r="B2207" s="11">
        <v>45215</v>
      </c>
      <c r="C2207" s="2">
        <v>47</v>
      </c>
      <c r="D2207" s="2">
        <v>41.606000000000002</v>
      </c>
      <c r="E2207" s="2">
        <v>0</v>
      </c>
      <c r="F2207" s="2">
        <v>0</v>
      </c>
      <c r="G2207" s="2">
        <v>0</v>
      </c>
      <c r="H2207" s="17">
        <v>0</v>
      </c>
    </row>
    <row r="2208" spans="1:8" ht="13.5" x14ac:dyDescent="0.25">
      <c r="A2208" s="12"/>
      <c r="B2208" s="11">
        <v>45216</v>
      </c>
      <c r="C2208" s="2">
        <v>47</v>
      </c>
      <c r="D2208" s="2">
        <v>41.606000000000002</v>
      </c>
      <c r="E2208" s="2">
        <v>0</v>
      </c>
      <c r="F2208" s="2">
        <v>0</v>
      </c>
      <c r="G2208" s="2">
        <v>0</v>
      </c>
      <c r="H2208" s="17">
        <v>0</v>
      </c>
    </row>
    <row r="2209" spans="1:8" ht="13.5" x14ac:dyDescent="0.25">
      <c r="A2209" s="12"/>
      <c r="B2209" s="11">
        <v>45217</v>
      </c>
      <c r="C2209" s="2">
        <v>47</v>
      </c>
      <c r="D2209" s="2">
        <v>41.606000000000002</v>
      </c>
      <c r="E2209" s="2">
        <v>0</v>
      </c>
      <c r="F2209" s="2">
        <v>0</v>
      </c>
      <c r="G2209" s="2">
        <v>0</v>
      </c>
      <c r="H2209" s="17">
        <v>0</v>
      </c>
    </row>
    <row r="2210" spans="1:8" ht="13.5" x14ac:dyDescent="0.25">
      <c r="A2210" s="12"/>
      <c r="B2210" s="11">
        <v>45218</v>
      </c>
      <c r="C2210" s="2">
        <v>47</v>
      </c>
      <c r="D2210" s="2">
        <v>41.606000000000002</v>
      </c>
      <c r="E2210" s="2">
        <v>0</v>
      </c>
      <c r="F2210" s="2">
        <v>0</v>
      </c>
      <c r="G2210" s="2">
        <v>0</v>
      </c>
      <c r="H2210" s="17">
        <v>0</v>
      </c>
    </row>
    <row r="2211" spans="1:8" ht="13.5" x14ac:dyDescent="0.25">
      <c r="A2211" s="12"/>
      <c r="B2211" s="11">
        <v>45219</v>
      </c>
      <c r="C2211" s="2">
        <v>47</v>
      </c>
      <c r="D2211" s="2">
        <v>41.606000000000002</v>
      </c>
      <c r="E2211" s="2">
        <v>0</v>
      </c>
      <c r="F2211" s="2">
        <v>0</v>
      </c>
      <c r="G2211" s="2">
        <v>0</v>
      </c>
      <c r="H2211" s="17">
        <v>0</v>
      </c>
    </row>
    <row r="2212" spans="1:8" ht="13.5" x14ac:dyDescent="0.25">
      <c r="A2212" s="12"/>
      <c r="B2212" s="11">
        <v>45222</v>
      </c>
      <c r="C2212" s="2">
        <v>47</v>
      </c>
      <c r="D2212" s="2">
        <v>41.606000000000002</v>
      </c>
      <c r="E2212" s="2">
        <v>0</v>
      </c>
      <c r="F2212" s="2">
        <v>0</v>
      </c>
      <c r="G2212" s="2">
        <v>0</v>
      </c>
      <c r="H2212" s="17">
        <v>0</v>
      </c>
    </row>
    <row r="2213" spans="1:8" ht="13.5" x14ac:dyDescent="0.25">
      <c r="A2213" s="12"/>
      <c r="B2213" s="11">
        <v>45223</v>
      </c>
      <c r="C2213" s="2">
        <v>47</v>
      </c>
      <c r="D2213" s="2">
        <v>41.606000000000002</v>
      </c>
      <c r="E2213" s="2">
        <v>0</v>
      </c>
      <c r="F2213" s="2">
        <v>0</v>
      </c>
      <c r="G2213" s="2">
        <v>0</v>
      </c>
      <c r="H2213" s="17">
        <v>0</v>
      </c>
    </row>
    <row r="2214" spans="1:8" ht="13.5" x14ac:dyDescent="0.25">
      <c r="A2214" s="12"/>
      <c r="B2214" s="11">
        <v>45224</v>
      </c>
      <c r="C2214" s="2">
        <v>47</v>
      </c>
      <c r="D2214" s="2">
        <v>41.606000000000002</v>
      </c>
      <c r="E2214" s="2">
        <v>0</v>
      </c>
      <c r="F2214" s="2">
        <v>0</v>
      </c>
      <c r="G2214" s="2">
        <v>0</v>
      </c>
      <c r="H2214" s="17">
        <v>0</v>
      </c>
    </row>
    <row r="2215" spans="1:8" ht="13.5" x14ac:dyDescent="0.25">
      <c r="A2215" s="12"/>
      <c r="B2215" s="11">
        <v>45225</v>
      </c>
      <c r="C2215" s="2">
        <v>47</v>
      </c>
      <c r="D2215" s="2">
        <v>41.606000000000002</v>
      </c>
      <c r="E2215" s="2">
        <v>0</v>
      </c>
      <c r="F2215" s="2">
        <v>0</v>
      </c>
      <c r="G2215" s="2">
        <v>0</v>
      </c>
      <c r="H2215" s="17">
        <v>0</v>
      </c>
    </row>
    <row r="2216" spans="1:8" ht="13.5" x14ac:dyDescent="0.25">
      <c r="A2216" s="12"/>
      <c r="B2216" s="11">
        <v>45226</v>
      </c>
      <c r="C2216" s="2">
        <v>47</v>
      </c>
      <c r="D2216" s="2">
        <v>41.606000000000002</v>
      </c>
      <c r="E2216" s="2">
        <v>0</v>
      </c>
      <c r="F2216" s="2">
        <v>0</v>
      </c>
      <c r="G2216" s="2">
        <v>0</v>
      </c>
      <c r="H2216" s="17">
        <v>0</v>
      </c>
    </row>
    <row r="2217" spans="1:8" ht="13.5" x14ac:dyDescent="0.25">
      <c r="A2217" s="12"/>
      <c r="B2217" s="11">
        <v>45229</v>
      </c>
      <c r="C2217" s="2">
        <v>47</v>
      </c>
      <c r="D2217" s="2">
        <v>41.606000000000002</v>
      </c>
      <c r="E2217" s="2">
        <v>0</v>
      </c>
      <c r="F2217" s="2">
        <v>0</v>
      </c>
      <c r="G2217" s="2">
        <v>0</v>
      </c>
      <c r="H2217" s="17">
        <v>0</v>
      </c>
    </row>
    <row r="2218" spans="1:8" ht="13.5" x14ac:dyDescent="0.25">
      <c r="A2218" s="12"/>
      <c r="B2218" s="11">
        <v>45230</v>
      </c>
      <c r="C2218" s="2">
        <v>47</v>
      </c>
      <c r="D2218" s="2">
        <v>41.606000000000002</v>
      </c>
      <c r="E2218" s="2">
        <v>0</v>
      </c>
      <c r="F2218" s="2">
        <v>0</v>
      </c>
      <c r="G2218" s="2">
        <v>0</v>
      </c>
      <c r="H2218" s="17">
        <v>0</v>
      </c>
    </row>
    <row r="2219" spans="1:8" ht="13.5" x14ac:dyDescent="0.25">
      <c r="A2219" s="12"/>
      <c r="B2219" s="11">
        <v>45231</v>
      </c>
      <c r="C2219" s="2">
        <v>47</v>
      </c>
      <c r="D2219" s="2">
        <v>41.606000000000002</v>
      </c>
      <c r="E2219" s="2">
        <v>0</v>
      </c>
      <c r="F2219" s="2">
        <v>0</v>
      </c>
      <c r="G2219" s="2">
        <v>0</v>
      </c>
      <c r="H2219" s="17">
        <v>0</v>
      </c>
    </row>
    <row r="2220" spans="1:8" ht="13.5" x14ac:dyDescent="0.25">
      <c r="A2220" s="12"/>
      <c r="B2220" s="11">
        <v>45232</v>
      </c>
      <c r="C2220" s="2">
        <v>47</v>
      </c>
      <c r="D2220" s="2">
        <v>41.606000000000002</v>
      </c>
      <c r="E2220" s="2">
        <v>0</v>
      </c>
      <c r="F2220" s="2">
        <v>0</v>
      </c>
      <c r="G2220" s="2">
        <v>0</v>
      </c>
      <c r="H2220" s="17">
        <v>0</v>
      </c>
    </row>
    <row r="2221" spans="1:8" ht="13.5" x14ac:dyDescent="0.25">
      <c r="A2221" s="12"/>
      <c r="B2221" s="11">
        <v>45233</v>
      </c>
      <c r="C2221" s="2">
        <v>47</v>
      </c>
      <c r="D2221" s="2">
        <v>41.606000000000002</v>
      </c>
      <c r="E2221" s="2">
        <v>0</v>
      </c>
      <c r="F2221" s="2">
        <v>0</v>
      </c>
      <c r="G2221" s="2">
        <v>0</v>
      </c>
      <c r="H2221" s="17">
        <v>0</v>
      </c>
    </row>
    <row r="2222" spans="1:8" ht="13.5" x14ac:dyDescent="0.25">
      <c r="A2222" s="12"/>
      <c r="B2222" s="11">
        <v>45236</v>
      </c>
      <c r="C2222" s="2">
        <v>47</v>
      </c>
      <c r="D2222" s="2">
        <v>41.606000000000002</v>
      </c>
      <c r="E2222" s="2">
        <v>0</v>
      </c>
      <c r="F2222" s="2">
        <v>0</v>
      </c>
      <c r="G2222" s="2">
        <v>0</v>
      </c>
      <c r="H2222" s="17">
        <v>0</v>
      </c>
    </row>
    <row r="2223" spans="1:8" ht="13.5" x14ac:dyDescent="0.25">
      <c r="A2223" s="12"/>
      <c r="B2223" s="11">
        <v>45237</v>
      </c>
      <c r="C2223" s="2">
        <v>47</v>
      </c>
      <c r="D2223" s="2">
        <v>41.606000000000002</v>
      </c>
      <c r="E2223" s="2">
        <v>0</v>
      </c>
      <c r="F2223" s="2">
        <v>0</v>
      </c>
      <c r="G2223" s="2">
        <v>0</v>
      </c>
      <c r="H2223" s="17">
        <v>0</v>
      </c>
    </row>
    <row r="2224" spans="1:8" ht="13.5" x14ac:dyDescent="0.25">
      <c r="A2224" s="12"/>
      <c r="B2224" s="11">
        <v>45238</v>
      </c>
      <c r="C2224" s="2">
        <v>47</v>
      </c>
      <c r="D2224" s="2">
        <v>41.606000000000002</v>
      </c>
      <c r="E2224" s="2">
        <v>0</v>
      </c>
      <c r="F2224" s="2">
        <v>0</v>
      </c>
      <c r="G2224" s="2">
        <v>0</v>
      </c>
      <c r="H2224" s="17">
        <v>0</v>
      </c>
    </row>
    <row r="2225" spans="1:8" ht="13.5" x14ac:dyDescent="0.25">
      <c r="A2225" s="12"/>
      <c r="B2225" s="11">
        <v>45239</v>
      </c>
      <c r="C2225" s="2">
        <v>47</v>
      </c>
      <c r="D2225" s="2">
        <v>41.606000000000002</v>
      </c>
      <c r="E2225" s="2">
        <v>0</v>
      </c>
      <c r="F2225" s="2">
        <v>0</v>
      </c>
      <c r="G2225" s="2">
        <v>0</v>
      </c>
      <c r="H2225" s="17">
        <v>0</v>
      </c>
    </row>
    <row r="2226" spans="1:8" ht="13.5" x14ac:dyDescent="0.25">
      <c r="A2226" s="12"/>
      <c r="B2226" s="11">
        <v>45240</v>
      </c>
      <c r="C2226" s="2">
        <v>47</v>
      </c>
      <c r="D2226" s="2">
        <v>41.606000000000002</v>
      </c>
      <c r="E2226" s="2">
        <v>0</v>
      </c>
      <c r="F2226" s="2">
        <v>0</v>
      </c>
      <c r="G2226" s="2">
        <v>0</v>
      </c>
      <c r="H2226" s="17">
        <v>0</v>
      </c>
    </row>
    <row r="2227" spans="1:8" ht="13.5" x14ac:dyDescent="0.25">
      <c r="A2227" s="12"/>
      <c r="B2227" s="11">
        <v>45243</v>
      </c>
      <c r="C2227" s="2">
        <v>47</v>
      </c>
      <c r="D2227" s="2">
        <v>41.606000000000002</v>
      </c>
      <c r="E2227" s="2">
        <v>0</v>
      </c>
      <c r="F2227" s="2">
        <v>0</v>
      </c>
      <c r="G2227" s="2">
        <v>0</v>
      </c>
      <c r="H2227" s="17">
        <v>0</v>
      </c>
    </row>
    <row r="2228" spans="1:8" ht="13.5" x14ac:dyDescent="0.25">
      <c r="A2228" s="12"/>
      <c r="B2228" s="11">
        <v>45244</v>
      </c>
      <c r="C2228" s="2">
        <v>47</v>
      </c>
      <c r="D2228" s="2">
        <v>41.606000000000002</v>
      </c>
      <c r="E2228" s="2">
        <v>0</v>
      </c>
      <c r="F2228" s="2">
        <v>0</v>
      </c>
      <c r="G2228" s="2">
        <v>0</v>
      </c>
      <c r="H2228" s="17">
        <v>0</v>
      </c>
    </row>
    <row r="2229" spans="1:8" ht="13.5" x14ac:dyDescent="0.25">
      <c r="A2229" s="12"/>
      <c r="B2229" s="11">
        <v>45245</v>
      </c>
      <c r="C2229" s="2">
        <v>47</v>
      </c>
      <c r="D2229" s="2">
        <v>41.606000000000002</v>
      </c>
      <c r="E2229" s="2">
        <v>0</v>
      </c>
      <c r="F2229" s="2">
        <v>0</v>
      </c>
      <c r="G2229" s="2">
        <v>0</v>
      </c>
      <c r="H2229" s="17">
        <v>0</v>
      </c>
    </row>
    <row r="2230" spans="1:8" ht="13.5" x14ac:dyDescent="0.25">
      <c r="A2230" s="12"/>
      <c r="B2230" s="11">
        <v>45246</v>
      </c>
      <c r="C2230" s="2">
        <v>47</v>
      </c>
      <c r="D2230" s="2">
        <v>41.606000000000002</v>
      </c>
      <c r="E2230" s="2">
        <v>0</v>
      </c>
      <c r="F2230" s="2">
        <v>0</v>
      </c>
      <c r="G2230" s="2">
        <v>0</v>
      </c>
      <c r="H2230" s="17">
        <v>0</v>
      </c>
    </row>
    <row r="2231" spans="1:8" ht="13.5" x14ac:dyDescent="0.25">
      <c r="A2231" s="12"/>
      <c r="B2231" s="11">
        <v>45247</v>
      </c>
      <c r="C2231" s="2">
        <v>47</v>
      </c>
      <c r="D2231" s="2">
        <v>41.606000000000002</v>
      </c>
      <c r="E2231" s="2">
        <v>0</v>
      </c>
      <c r="F2231" s="2">
        <v>0</v>
      </c>
      <c r="G2231" s="2">
        <v>0</v>
      </c>
      <c r="H2231" s="17">
        <v>0</v>
      </c>
    </row>
    <row r="2232" spans="1:8" ht="13.5" x14ac:dyDescent="0.25">
      <c r="A2232" s="12"/>
      <c r="B2232" s="11">
        <v>45250</v>
      </c>
      <c r="C2232" s="2">
        <v>47</v>
      </c>
      <c r="D2232" s="2">
        <v>41.606000000000002</v>
      </c>
      <c r="E2232" s="2">
        <v>0</v>
      </c>
      <c r="F2232" s="2">
        <v>0</v>
      </c>
      <c r="G2232" s="2">
        <v>0</v>
      </c>
      <c r="H2232" s="17">
        <v>0</v>
      </c>
    </row>
    <row r="2233" spans="1:8" ht="13.5" x14ac:dyDescent="0.25">
      <c r="A2233" s="12"/>
      <c r="B2233" s="11">
        <v>45251</v>
      </c>
      <c r="C2233" s="2">
        <v>47</v>
      </c>
      <c r="D2233" s="2">
        <v>41.606000000000002</v>
      </c>
      <c r="E2233" s="2">
        <v>43.341058723404259</v>
      </c>
      <c r="F2233" s="2">
        <v>2</v>
      </c>
      <c r="G2233" s="2">
        <v>86.682117446808519</v>
      </c>
      <c r="H2233" s="17">
        <v>0</v>
      </c>
    </row>
    <row r="2234" spans="1:8" ht="13.5" x14ac:dyDescent="0.25">
      <c r="A2234" s="12"/>
      <c r="B2234" s="11">
        <v>45252</v>
      </c>
      <c r="C2234" s="2">
        <v>48.96</v>
      </c>
      <c r="D2234" s="2">
        <v>43.341000000000001</v>
      </c>
      <c r="E2234" s="2">
        <v>0</v>
      </c>
      <c r="F2234" s="2">
        <v>0</v>
      </c>
      <c r="G2234" s="2">
        <v>0</v>
      </c>
      <c r="H2234" s="17">
        <v>4.1700716242849573E-2</v>
      </c>
    </row>
    <row r="2235" spans="1:8" ht="13.5" x14ac:dyDescent="0.25">
      <c r="A2235" s="12"/>
      <c r="B2235" s="11">
        <v>45253</v>
      </c>
      <c r="C2235" s="2">
        <v>48.96</v>
      </c>
      <c r="D2235" s="2">
        <v>43.341000000000001</v>
      </c>
      <c r="E2235" s="2">
        <v>0</v>
      </c>
      <c r="F2235" s="2">
        <v>0</v>
      </c>
      <c r="G2235" s="2">
        <v>0</v>
      </c>
      <c r="H2235" s="17">
        <v>0</v>
      </c>
    </row>
    <row r="2236" spans="1:8" ht="13.5" x14ac:dyDescent="0.25">
      <c r="A2236" s="12"/>
      <c r="B2236" s="11">
        <v>45254</v>
      </c>
      <c r="C2236" s="2">
        <v>48.96</v>
      </c>
      <c r="D2236" s="2">
        <v>43.341000000000001</v>
      </c>
      <c r="E2236" s="2">
        <v>0</v>
      </c>
      <c r="F2236" s="2">
        <v>0</v>
      </c>
      <c r="G2236" s="2">
        <v>0</v>
      </c>
      <c r="H2236" s="17">
        <v>0</v>
      </c>
    </row>
    <row r="2237" spans="1:8" ht="13.5" x14ac:dyDescent="0.25">
      <c r="A2237" s="12"/>
      <c r="B2237" s="11">
        <v>45257</v>
      </c>
      <c r="C2237" s="2">
        <v>48.96</v>
      </c>
      <c r="D2237" s="2">
        <v>43.341000000000001</v>
      </c>
      <c r="E2237" s="2">
        <v>43.341000000000001</v>
      </c>
      <c r="F2237" s="2">
        <v>2</v>
      </c>
      <c r="G2237" s="2">
        <v>86.682000000000002</v>
      </c>
      <c r="H2237" s="17">
        <v>0</v>
      </c>
    </row>
    <row r="2238" spans="1:8" ht="13.5" x14ac:dyDescent="0.25">
      <c r="A2238" s="12"/>
      <c r="B2238" s="11">
        <v>45258</v>
      </c>
      <c r="C2238" s="2">
        <v>48.96</v>
      </c>
      <c r="D2238" s="2">
        <v>43.341000000000001</v>
      </c>
      <c r="E2238" s="2">
        <v>0</v>
      </c>
      <c r="F2238" s="2">
        <v>0</v>
      </c>
      <c r="G2238" s="2">
        <v>0</v>
      </c>
      <c r="H2238" s="17">
        <v>0</v>
      </c>
    </row>
    <row r="2239" spans="1:8" ht="13.5" x14ac:dyDescent="0.25">
      <c r="A2239" s="12"/>
      <c r="B2239" s="11">
        <v>45259</v>
      </c>
      <c r="C2239" s="2">
        <v>48.96</v>
      </c>
      <c r="D2239" s="2">
        <v>43.341000000000001</v>
      </c>
      <c r="E2239" s="2">
        <v>0</v>
      </c>
      <c r="F2239" s="2">
        <v>0</v>
      </c>
      <c r="G2239" s="2">
        <v>0</v>
      </c>
      <c r="H2239" s="17">
        <v>0</v>
      </c>
    </row>
    <row r="2240" spans="1:8" ht="13.5" x14ac:dyDescent="0.25">
      <c r="A2240" s="12"/>
      <c r="B2240" s="11">
        <v>45260</v>
      </c>
      <c r="C2240" s="2">
        <v>48.96</v>
      </c>
      <c r="D2240" s="2">
        <v>43.341000000000001</v>
      </c>
      <c r="E2240" s="2">
        <v>0</v>
      </c>
      <c r="F2240" s="2">
        <v>0</v>
      </c>
      <c r="G2240" s="2">
        <v>0</v>
      </c>
      <c r="H2240" s="17">
        <v>0</v>
      </c>
    </row>
    <row r="2241" spans="1:8" ht="13.5" x14ac:dyDescent="0.25">
      <c r="A2241" s="12"/>
      <c r="B2241" s="11">
        <v>45261</v>
      </c>
      <c r="C2241" s="2">
        <v>48.96</v>
      </c>
      <c r="D2241" s="2">
        <v>43.341000000000001</v>
      </c>
      <c r="E2241" s="2">
        <v>0</v>
      </c>
      <c r="F2241" s="2">
        <v>0</v>
      </c>
      <c r="G2241" s="2">
        <v>0</v>
      </c>
      <c r="H2241" s="17">
        <v>0</v>
      </c>
    </row>
    <row r="2242" spans="1:8" ht="13.5" x14ac:dyDescent="0.25">
      <c r="A2242" s="12"/>
      <c r="B2242" s="11">
        <v>45264</v>
      </c>
      <c r="C2242" s="2">
        <v>48.96</v>
      </c>
      <c r="D2242" s="2">
        <v>43.341000000000001</v>
      </c>
      <c r="E2242" s="2">
        <v>0</v>
      </c>
      <c r="F2242" s="2">
        <v>0</v>
      </c>
      <c r="G2242" s="2">
        <v>0</v>
      </c>
      <c r="H2242" s="17">
        <v>0</v>
      </c>
    </row>
    <row r="2243" spans="1:8" ht="13.5" x14ac:dyDescent="0.25">
      <c r="A2243" s="12"/>
      <c r="B2243" s="11">
        <v>45265</v>
      </c>
      <c r="C2243" s="2">
        <v>48.96</v>
      </c>
      <c r="D2243" s="2">
        <v>43.341000000000001</v>
      </c>
      <c r="E2243" s="2">
        <v>0</v>
      </c>
      <c r="F2243" s="2">
        <v>0</v>
      </c>
      <c r="G2243" s="2">
        <v>0</v>
      </c>
      <c r="H2243" s="17">
        <v>0</v>
      </c>
    </row>
    <row r="2244" spans="1:8" ht="13.5" x14ac:dyDescent="0.25">
      <c r="A2244" s="12"/>
      <c r="B2244" s="11">
        <v>45266</v>
      </c>
      <c r="C2244" s="2">
        <v>48.96</v>
      </c>
      <c r="D2244" s="2">
        <v>43.341000000000001</v>
      </c>
      <c r="E2244" s="2">
        <v>0</v>
      </c>
      <c r="F2244" s="2">
        <v>0</v>
      </c>
      <c r="G2244" s="2">
        <v>0</v>
      </c>
      <c r="H2244" s="17">
        <v>0</v>
      </c>
    </row>
    <row r="2245" spans="1:8" ht="13.5" x14ac:dyDescent="0.25">
      <c r="A2245" s="12"/>
      <c r="B2245" s="11">
        <v>45267</v>
      </c>
      <c r="C2245" s="2">
        <v>48.96</v>
      </c>
      <c r="D2245" s="2">
        <v>43.341000000000001</v>
      </c>
      <c r="E2245" s="2">
        <v>0</v>
      </c>
      <c r="F2245" s="2">
        <v>0</v>
      </c>
      <c r="G2245" s="2">
        <v>0</v>
      </c>
      <c r="H2245" s="17">
        <v>0</v>
      </c>
    </row>
    <row r="2246" spans="1:8" ht="13.5" x14ac:dyDescent="0.25">
      <c r="A2246" s="12"/>
      <c r="B2246" s="11">
        <v>45268</v>
      </c>
      <c r="C2246" s="2">
        <v>48.96</v>
      </c>
      <c r="D2246" s="2">
        <v>43.341000000000001</v>
      </c>
      <c r="E2246" s="2">
        <v>0</v>
      </c>
      <c r="F2246" s="2">
        <v>0</v>
      </c>
      <c r="G2246" s="2">
        <v>0</v>
      </c>
      <c r="H2246" s="17">
        <v>0</v>
      </c>
    </row>
    <row r="2247" spans="1:8" ht="13.5" x14ac:dyDescent="0.25">
      <c r="A2247" s="12"/>
      <c r="B2247" s="11">
        <v>45271</v>
      </c>
      <c r="C2247" s="2">
        <v>48.96</v>
      </c>
      <c r="D2247" s="2">
        <v>43.341000000000001</v>
      </c>
      <c r="E2247" s="2">
        <v>0</v>
      </c>
      <c r="F2247" s="2">
        <v>0</v>
      </c>
      <c r="G2247" s="2">
        <v>0</v>
      </c>
      <c r="H2247" s="17">
        <v>0</v>
      </c>
    </row>
    <row r="2248" spans="1:8" ht="13.5" x14ac:dyDescent="0.25">
      <c r="A2248" s="12"/>
      <c r="B2248" s="11">
        <v>45272</v>
      </c>
      <c r="C2248" s="2">
        <v>48.96</v>
      </c>
      <c r="D2248" s="2">
        <v>43.341000000000001</v>
      </c>
      <c r="E2248" s="2">
        <v>0</v>
      </c>
      <c r="F2248" s="2">
        <v>0</v>
      </c>
      <c r="G2248" s="2">
        <v>0</v>
      </c>
      <c r="H2248" s="17">
        <v>0</v>
      </c>
    </row>
    <row r="2249" spans="1:8" ht="13.5" x14ac:dyDescent="0.25">
      <c r="A2249" s="12"/>
      <c r="B2249" s="11">
        <v>45273</v>
      </c>
      <c r="C2249" s="2">
        <v>48.96</v>
      </c>
      <c r="D2249" s="2">
        <v>43.341000000000001</v>
      </c>
      <c r="E2249" s="2">
        <v>0</v>
      </c>
      <c r="F2249" s="2">
        <v>0</v>
      </c>
      <c r="G2249" s="2">
        <v>0</v>
      </c>
      <c r="H2249" s="17">
        <v>0</v>
      </c>
    </row>
    <row r="2250" spans="1:8" ht="13.5" x14ac:dyDescent="0.25">
      <c r="A2250" s="12"/>
      <c r="B2250" s="11">
        <v>45274</v>
      </c>
      <c r="C2250" s="2">
        <v>48.96</v>
      </c>
      <c r="D2250" s="2">
        <v>43.341000000000001</v>
      </c>
      <c r="E2250" s="2">
        <v>0</v>
      </c>
      <c r="F2250" s="2">
        <v>0</v>
      </c>
      <c r="G2250" s="2">
        <v>0</v>
      </c>
      <c r="H2250" s="17">
        <v>0</v>
      </c>
    </row>
    <row r="2251" spans="1:8" ht="13.5" x14ac:dyDescent="0.25">
      <c r="A2251" s="12"/>
      <c r="B2251" s="11">
        <v>45275</v>
      </c>
      <c r="C2251" s="2">
        <v>48.96</v>
      </c>
      <c r="D2251" s="2">
        <v>43.341000000000001</v>
      </c>
      <c r="E2251" s="2">
        <v>0</v>
      </c>
      <c r="F2251" s="2">
        <v>0</v>
      </c>
      <c r="G2251" s="2">
        <v>0</v>
      </c>
      <c r="H2251" s="17">
        <v>0</v>
      </c>
    </row>
    <row r="2252" spans="1:8" ht="13.5" x14ac:dyDescent="0.25">
      <c r="A2252" s="12"/>
      <c r="B2252" s="11">
        <v>45278</v>
      </c>
      <c r="C2252" s="2">
        <v>48.96</v>
      </c>
      <c r="D2252" s="2">
        <v>43.341000000000001</v>
      </c>
      <c r="E2252" s="2">
        <v>0</v>
      </c>
      <c r="F2252" s="2">
        <v>0</v>
      </c>
      <c r="G2252" s="2">
        <v>0</v>
      </c>
      <c r="H2252" s="17">
        <v>0</v>
      </c>
    </row>
    <row r="2253" spans="1:8" ht="13.5" x14ac:dyDescent="0.25">
      <c r="A2253" s="12"/>
      <c r="B2253" s="11">
        <v>45279</v>
      </c>
      <c r="C2253" s="2">
        <v>48.96</v>
      </c>
      <c r="D2253" s="2">
        <v>43.341000000000001</v>
      </c>
      <c r="E2253" s="2">
        <v>0</v>
      </c>
      <c r="F2253" s="2">
        <v>0</v>
      </c>
      <c r="G2253" s="2">
        <v>0</v>
      </c>
      <c r="H2253" s="17">
        <v>0</v>
      </c>
    </row>
    <row r="2254" spans="1:8" ht="13.5" x14ac:dyDescent="0.25">
      <c r="A2254" s="12"/>
      <c r="B2254" s="11">
        <v>45280</v>
      </c>
      <c r="C2254" s="2">
        <v>48.96</v>
      </c>
      <c r="D2254" s="2">
        <v>43.341000000000001</v>
      </c>
      <c r="E2254" s="2">
        <v>0</v>
      </c>
      <c r="F2254" s="2">
        <v>0</v>
      </c>
      <c r="G2254" s="2">
        <v>0</v>
      </c>
      <c r="H2254" s="17">
        <v>0</v>
      </c>
    </row>
    <row r="2255" spans="1:8" ht="13.5" x14ac:dyDescent="0.25">
      <c r="A2255" s="12"/>
      <c r="B2255" s="11">
        <v>45281</v>
      </c>
      <c r="C2255" s="2">
        <v>48.96</v>
      </c>
      <c r="D2255" s="2">
        <v>43.341000000000001</v>
      </c>
      <c r="E2255" s="2">
        <v>0</v>
      </c>
      <c r="F2255" s="2">
        <v>0</v>
      </c>
      <c r="G2255" s="2">
        <v>0</v>
      </c>
      <c r="H2255" s="17">
        <v>0</v>
      </c>
    </row>
    <row r="2256" spans="1:8" ht="13.5" x14ac:dyDescent="0.25">
      <c r="A2256" s="12"/>
      <c r="B2256" s="11">
        <v>45282</v>
      </c>
      <c r="C2256" s="2">
        <v>48.96</v>
      </c>
      <c r="D2256" s="2">
        <v>43.341000000000001</v>
      </c>
      <c r="E2256" s="2">
        <v>43.341000000000001</v>
      </c>
      <c r="F2256" s="2">
        <v>7</v>
      </c>
      <c r="G2256" s="2">
        <v>303.387</v>
      </c>
      <c r="H2256" s="17">
        <v>0</v>
      </c>
    </row>
    <row r="2257" spans="1:8" ht="13.5" x14ac:dyDescent="0.25">
      <c r="A2257" s="12"/>
      <c r="B2257" s="11">
        <v>45285</v>
      </c>
      <c r="C2257" s="2">
        <v>48.96</v>
      </c>
      <c r="D2257" s="2">
        <v>43.341000000000001</v>
      </c>
      <c r="E2257" s="2">
        <v>0</v>
      </c>
      <c r="F2257" s="2">
        <v>0</v>
      </c>
      <c r="G2257" s="2">
        <v>0</v>
      </c>
      <c r="H2257" s="17">
        <v>0</v>
      </c>
    </row>
    <row r="2258" spans="1:8" ht="13.5" x14ac:dyDescent="0.25">
      <c r="A2258" s="12"/>
      <c r="B2258" s="11">
        <v>45286</v>
      </c>
      <c r="C2258" s="2">
        <v>48.96</v>
      </c>
      <c r="D2258" s="2">
        <v>43.341000000000001</v>
      </c>
      <c r="E2258" s="2">
        <v>0</v>
      </c>
      <c r="F2258" s="2">
        <v>0</v>
      </c>
      <c r="G2258" s="2">
        <v>0</v>
      </c>
      <c r="H2258" s="17">
        <v>0</v>
      </c>
    </row>
    <row r="2259" spans="1:8" ht="13.5" x14ac:dyDescent="0.25">
      <c r="A2259" s="12"/>
      <c r="B2259" s="11">
        <v>45287</v>
      </c>
      <c r="C2259" s="2">
        <v>48.96</v>
      </c>
      <c r="D2259" s="2">
        <v>43.341000000000001</v>
      </c>
      <c r="E2259" s="2">
        <v>43.332147671568634</v>
      </c>
      <c r="F2259" s="2">
        <v>100</v>
      </c>
      <c r="G2259" s="2">
        <v>4333.2147671568637</v>
      </c>
      <c r="H2259" s="17">
        <v>0</v>
      </c>
    </row>
    <row r="2260" spans="1:8" ht="13.5" x14ac:dyDescent="0.25">
      <c r="A2260" s="12"/>
      <c r="B2260" s="11">
        <v>45288</v>
      </c>
      <c r="C2260" s="2">
        <v>48.95</v>
      </c>
      <c r="D2260" s="2">
        <v>43.332000000000001</v>
      </c>
      <c r="E2260" s="2">
        <v>43.332000000000001</v>
      </c>
      <c r="F2260" s="2">
        <v>1</v>
      </c>
      <c r="G2260" s="2">
        <v>43.332000000000001</v>
      </c>
      <c r="H2260" s="17">
        <v>-2.0765556863017331E-4</v>
      </c>
    </row>
    <row r="2261" spans="1:8" ht="13.5" x14ac:dyDescent="0.25">
      <c r="A2261" s="12"/>
      <c r="B2261" s="11">
        <v>45289</v>
      </c>
      <c r="C2261" s="2">
        <v>48.95</v>
      </c>
      <c r="D2261" s="2">
        <v>43.332000000000001</v>
      </c>
      <c r="E2261" s="2">
        <v>0</v>
      </c>
      <c r="F2261" s="2">
        <v>0</v>
      </c>
      <c r="G2261" s="2">
        <v>0</v>
      </c>
      <c r="H2261" s="17">
        <v>0</v>
      </c>
    </row>
    <row r="2262" spans="1:8" ht="13.5" x14ac:dyDescent="0.25">
      <c r="A2262" s="12"/>
      <c r="B2262" s="11">
        <v>45293</v>
      </c>
      <c r="C2262" s="2">
        <v>48.95</v>
      </c>
      <c r="D2262" s="2">
        <v>43.332000000000001</v>
      </c>
      <c r="E2262" s="2">
        <v>0</v>
      </c>
      <c r="F2262" s="2">
        <v>0</v>
      </c>
      <c r="G2262" s="2">
        <v>0</v>
      </c>
      <c r="H2262" s="17">
        <v>0</v>
      </c>
    </row>
    <row r="2263" spans="1:8" ht="13.5" x14ac:dyDescent="0.25">
      <c r="A2263" s="12"/>
      <c r="B2263" s="11">
        <v>45294</v>
      </c>
      <c r="C2263" s="2">
        <v>48.95</v>
      </c>
      <c r="D2263" s="2">
        <v>43.332000000000001</v>
      </c>
      <c r="E2263" s="2">
        <v>0</v>
      </c>
      <c r="F2263" s="2">
        <v>0</v>
      </c>
      <c r="G2263" s="2">
        <v>0</v>
      </c>
      <c r="H2263" s="17">
        <v>0</v>
      </c>
    </row>
    <row r="2264" spans="1:8" ht="13.5" x14ac:dyDescent="0.25">
      <c r="A2264" s="12"/>
      <c r="B2264" s="11">
        <v>45295</v>
      </c>
      <c r="C2264" s="2">
        <v>48.95</v>
      </c>
      <c r="D2264" s="2">
        <v>43.332000000000001</v>
      </c>
      <c r="E2264" s="2">
        <v>42.933646578140959</v>
      </c>
      <c r="F2264" s="2">
        <v>151</v>
      </c>
      <c r="G2264" s="2">
        <v>6482.9806332992848</v>
      </c>
      <c r="H2264" s="17">
        <v>0</v>
      </c>
    </row>
    <row r="2265" spans="1:8" ht="13.5" x14ac:dyDescent="0.25">
      <c r="A2265" s="12"/>
      <c r="B2265" s="11">
        <v>45296</v>
      </c>
      <c r="C2265" s="2">
        <v>48.5</v>
      </c>
      <c r="D2265" s="2">
        <v>42.933999999999997</v>
      </c>
      <c r="E2265" s="2">
        <v>0</v>
      </c>
      <c r="F2265" s="2">
        <v>0</v>
      </c>
      <c r="G2265" s="2">
        <v>0</v>
      </c>
      <c r="H2265" s="17">
        <v>-9.1848979968615161E-3</v>
      </c>
    </row>
    <row r="2266" spans="1:8" ht="13.5" x14ac:dyDescent="0.25">
      <c r="A2266" s="12"/>
      <c r="B2266" s="11">
        <v>45299</v>
      </c>
      <c r="C2266" s="2">
        <v>48.5</v>
      </c>
      <c r="D2266" s="2">
        <v>42.933999999999997</v>
      </c>
      <c r="E2266" s="2">
        <v>0</v>
      </c>
      <c r="F2266" s="2">
        <v>0</v>
      </c>
      <c r="G2266" s="2">
        <v>0</v>
      </c>
      <c r="H2266" s="17">
        <v>0</v>
      </c>
    </row>
    <row r="2267" spans="1:8" ht="13.5" x14ac:dyDescent="0.25">
      <c r="A2267" s="12"/>
      <c r="B2267" s="11">
        <v>45300</v>
      </c>
      <c r="C2267" s="2">
        <v>48.5</v>
      </c>
      <c r="D2267" s="2">
        <v>42.933999999999997</v>
      </c>
      <c r="E2267" s="2">
        <v>0</v>
      </c>
      <c r="F2267" s="2">
        <v>0</v>
      </c>
      <c r="G2267" s="2">
        <v>0</v>
      </c>
      <c r="H2267" s="17">
        <v>0</v>
      </c>
    </row>
    <row r="2268" spans="1:8" ht="13.5" x14ac:dyDescent="0.25">
      <c r="A2268" s="12"/>
      <c r="B2268" s="11">
        <v>45301</v>
      </c>
      <c r="C2268" s="2">
        <v>48.5</v>
      </c>
      <c r="D2268" s="2">
        <v>42.933999999999997</v>
      </c>
      <c r="E2268" s="2">
        <v>0</v>
      </c>
      <c r="F2268" s="2">
        <v>0</v>
      </c>
      <c r="G2268" s="2">
        <v>0</v>
      </c>
      <c r="H2268" s="17">
        <v>0</v>
      </c>
    </row>
    <row r="2269" spans="1:8" ht="13.5" x14ac:dyDescent="0.25">
      <c r="A2269" s="12"/>
      <c r="B2269" s="11">
        <v>45302</v>
      </c>
      <c r="C2269" s="2">
        <v>48.5</v>
      </c>
      <c r="D2269" s="2">
        <v>42.933999999999997</v>
      </c>
      <c r="E2269" s="2">
        <v>0</v>
      </c>
      <c r="F2269" s="2">
        <v>0</v>
      </c>
      <c r="G2269" s="2">
        <v>0</v>
      </c>
      <c r="H2269" s="17">
        <v>0</v>
      </c>
    </row>
    <row r="2270" spans="1:8" ht="13.5" x14ac:dyDescent="0.25">
      <c r="A2270" s="12"/>
      <c r="B2270" s="11">
        <v>45303</v>
      </c>
      <c r="C2270" s="2">
        <v>48.5</v>
      </c>
      <c r="D2270" s="2">
        <v>42.933999999999997</v>
      </c>
      <c r="E2270" s="2">
        <v>0</v>
      </c>
      <c r="F2270" s="2">
        <v>0</v>
      </c>
      <c r="G2270" s="2">
        <v>0</v>
      </c>
      <c r="H2270" s="17">
        <v>0</v>
      </c>
    </row>
    <row r="2271" spans="1:8" ht="13.5" x14ac:dyDescent="0.25">
      <c r="A2271" s="12"/>
      <c r="B2271" s="11">
        <v>45306</v>
      </c>
      <c r="C2271" s="2">
        <v>48.5</v>
      </c>
      <c r="D2271" s="2">
        <v>42.933999999999997</v>
      </c>
      <c r="E2271" s="2">
        <v>0</v>
      </c>
      <c r="F2271" s="2">
        <v>0</v>
      </c>
      <c r="G2271" s="2">
        <v>0</v>
      </c>
      <c r="H2271" s="17">
        <v>0</v>
      </c>
    </row>
    <row r="2272" spans="1:8" ht="13.5" x14ac:dyDescent="0.25">
      <c r="A2272" s="12"/>
      <c r="B2272" s="11">
        <v>45307</v>
      </c>
      <c r="C2272" s="2">
        <v>48.5</v>
      </c>
      <c r="D2272" s="2">
        <v>42.933999999999997</v>
      </c>
      <c r="E2272" s="2">
        <v>0</v>
      </c>
      <c r="F2272" s="2">
        <v>0</v>
      </c>
      <c r="G2272" s="2">
        <v>0</v>
      </c>
      <c r="H2272" s="17">
        <v>0</v>
      </c>
    </row>
    <row r="2273" spans="1:8" ht="13.5" x14ac:dyDescent="0.25">
      <c r="A2273" s="12"/>
      <c r="B2273" s="11">
        <v>45308</v>
      </c>
      <c r="C2273" s="2">
        <v>48.5</v>
      </c>
      <c r="D2273" s="2">
        <v>42.933999999999997</v>
      </c>
      <c r="E2273" s="2">
        <v>0</v>
      </c>
      <c r="F2273" s="2">
        <v>0</v>
      </c>
      <c r="G2273" s="2">
        <v>0</v>
      </c>
      <c r="H2273" s="17">
        <v>0</v>
      </c>
    </row>
    <row r="2274" spans="1:8" ht="13.5" x14ac:dyDescent="0.25">
      <c r="A2274" s="12"/>
      <c r="B2274" s="11">
        <v>45309</v>
      </c>
      <c r="C2274" s="2">
        <v>48.5</v>
      </c>
      <c r="D2274" s="2">
        <v>42.933999999999997</v>
      </c>
      <c r="E2274" s="2">
        <v>0</v>
      </c>
      <c r="F2274" s="2">
        <v>0</v>
      </c>
      <c r="G2274" s="2">
        <v>0</v>
      </c>
      <c r="H2274" s="17">
        <v>0</v>
      </c>
    </row>
    <row r="2275" spans="1:8" ht="13.5" x14ac:dyDescent="0.25">
      <c r="A2275" s="12"/>
      <c r="B2275" s="11">
        <v>45310</v>
      </c>
      <c r="C2275" s="2">
        <v>48.5</v>
      </c>
      <c r="D2275" s="2">
        <v>42.933999999999997</v>
      </c>
      <c r="E2275" s="2">
        <v>0</v>
      </c>
      <c r="F2275" s="2">
        <v>0</v>
      </c>
      <c r="G2275" s="2">
        <v>0</v>
      </c>
      <c r="H2275" s="17">
        <v>0</v>
      </c>
    </row>
    <row r="2276" spans="1:8" ht="13.5" x14ac:dyDescent="0.25">
      <c r="A2276" s="12"/>
      <c r="B2276" s="11">
        <v>45313</v>
      </c>
      <c r="C2276" s="2">
        <v>48.5</v>
      </c>
      <c r="D2276" s="2">
        <v>42.933999999999997</v>
      </c>
      <c r="E2276" s="2">
        <v>0</v>
      </c>
      <c r="F2276" s="2">
        <v>0</v>
      </c>
      <c r="G2276" s="2">
        <v>0</v>
      </c>
      <c r="H2276" s="17">
        <v>0</v>
      </c>
    </row>
    <row r="2277" spans="1:8" ht="13.5" x14ac:dyDescent="0.25">
      <c r="A2277" s="12"/>
      <c r="B2277" s="11">
        <v>45314</v>
      </c>
      <c r="C2277" s="2">
        <v>48.5</v>
      </c>
      <c r="D2277" s="2">
        <v>42.933999999999997</v>
      </c>
      <c r="E2277" s="2">
        <v>0</v>
      </c>
      <c r="F2277" s="2">
        <v>0</v>
      </c>
      <c r="G2277" s="2">
        <v>0</v>
      </c>
      <c r="H2277" s="17">
        <v>0</v>
      </c>
    </row>
    <row r="2278" spans="1:8" ht="13.5" x14ac:dyDescent="0.25">
      <c r="A2278" s="12"/>
      <c r="B2278" s="11">
        <v>45315</v>
      </c>
      <c r="C2278" s="2">
        <v>48.5</v>
      </c>
      <c r="D2278" s="2">
        <v>42.933999999999997</v>
      </c>
      <c r="E2278" s="2">
        <v>0</v>
      </c>
      <c r="F2278" s="2">
        <v>0</v>
      </c>
      <c r="G2278" s="2">
        <v>0</v>
      </c>
      <c r="H2278" s="17">
        <v>0</v>
      </c>
    </row>
    <row r="2279" spans="1:8" ht="13.5" x14ac:dyDescent="0.25">
      <c r="A2279" s="12"/>
      <c r="B2279" s="11">
        <v>45316</v>
      </c>
      <c r="C2279" s="2">
        <v>48.5</v>
      </c>
      <c r="D2279" s="2">
        <v>42.933999999999997</v>
      </c>
      <c r="E2279" s="2">
        <v>0</v>
      </c>
      <c r="F2279" s="2">
        <v>0</v>
      </c>
      <c r="G2279" s="2">
        <v>0</v>
      </c>
      <c r="H2279" s="17">
        <v>0</v>
      </c>
    </row>
    <row r="2280" spans="1:8" ht="13.5" x14ac:dyDescent="0.25">
      <c r="A2280" s="12"/>
      <c r="B2280" s="11">
        <v>45317</v>
      </c>
      <c r="C2280" s="2">
        <v>48.5</v>
      </c>
      <c r="D2280" s="2">
        <v>42.933999999999997</v>
      </c>
      <c r="E2280" s="2">
        <v>0</v>
      </c>
      <c r="F2280" s="2">
        <v>0</v>
      </c>
      <c r="G2280" s="2">
        <v>0</v>
      </c>
      <c r="H2280" s="17">
        <v>0</v>
      </c>
    </row>
    <row r="2281" spans="1:8" ht="13.5" x14ac:dyDescent="0.25">
      <c r="A2281" s="12"/>
      <c r="B2281" s="11">
        <v>45320</v>
      </c>
      <c r="C2281" s="2">
        <v>48.5</v>
      </c>
      <c r="D2281" s="2">
        <v>42.933999999999997</v>
      </c>
      <c r="E2281" s="2">
        <v>0</v>
      </c>
      <c r="F2281" s="2">
        <v>0</v>
      </c>
      <c r="G2281" s="2">
        <v>0</v>
      </c>
      <c r="H2281" s="17">
        <v>0</v>
      </c>
    </row>
    <row r="2282" spans="1:8" ht="13.5" x14ac:dyDescent="0.25">
      <c r="A2282" s="12"/>
      <c r="B2282" s="11">
        <v>45321</v>
      </c>
      <c r="C2282" s="2">
        <v>48.5</v>
      </c>
      <c r="D2282" s="2">
        <v>42.933999999999997</v>
      </c>
      <c r="E2282" s="2">
        <v>0</v>
      </c>
      <c r="F2282" s="2">
        <v>0</v>
      </c>
      <c r="G2282" s="2">
        <v>0</v>
      </c>
      <c r="H2282" s="17">
        <v>0</v>
      </c>
    </row>
    <row r="2283" spans="1:8" ht="13.5" x14ac:dyDescent="0.25">
      <c r="A2283" s="12"/>
      <c r="B2283" s="11">
        <v>45322</v>
      </c>
      <c r="C2283" s="2">
        <v>48.5</v>
      </c>
      <c r="D2283" s="2">
        <v>42.933999999999997</v>
      </c>
      <c r="E2283" s="2">
        <v>0</v>
      </c>
      <c r="F2283" s="2">
        <v>0</v>
      </c>
      <c r="G2283" s="2">
        <v>0</v>
      </c>
      <c r="H2283" s="17">
        <v>0</v>
      </c>
    </row>
    <row r="2284" spans="1:8" ht="13.5" x14ac:dyDescent="0.25">
      <c r="A2284" s="12"/>
      <c r="B2284" s="11">
        <v>45323</v>
      </c>
      <c r="C2284" s="2">
        <v>48.5</v>
      </c>
      <c r="D2284" s="2">
        <v>42.933999999999997</v>
      </c>
      <c r="E2284" s="2">
        <v>0</v>
      </c>
      <c r="F2284" s="2">
        <v>0</v>
      </c>
      <c r="G2284" s="2">
        <v>0</v>
      </c>
      <c r="H2284" s="17">
        <v>0</v>
      </c>
    </row>
    <row r="2285" spans="1:8" ht="13.5" x14ac:dyDescent="0.25">
      <c r="A2285" s="12"/>
      <c r="B2285" s="11">
        <v>45324</v>
      </c>
      <c r="C2285" s="2">
        <v>48.5</v>
      </c>
      <c r="D2285" s="2">
        <v>42.933999999999997</v>
      </c>
      <c r="E2285" s="2">
        <v>0</v>
      </c>
      <c r="F2285" s="2">
        <v>0</v>
      </c>
      <c r="G2285" s="2">
        <v>0</v>
      </c>
      <c r="H2285" s="17">
        <v>0</v>
      </c>
    </row>
    <row r="2286" spans="1:8" ht="13.5" x14ac:dyDescent="0.25">
      <c r="A2286" s="12"/>
      <c r="B2286" s="11">
        <v>45327</v>
      </c>
      <c r="C2286" s="2">
        <v>48.5</v>
      </c>
      <c r="D2286" s="2">
        <v>42.933999999999997</v>
      </c>
      <c r="E2286" s="2">
        <v>0</v>
      </c>
      <c r="F2286" s="2">
        <v>0</v>
      </c>
      <c r="G2286" s="2">
        <v>0</v>
      </c>
      <c r="H2286" s="17">
        <v>0</v>
      </c>
    </row>
    <row r="2287" spans="1:8" ht="13.5" x14ac:dyDescent="0.25">
      <c r="A2287" s="12"/>
      <c r="B2287" s="11">
        <v>45328</v>
      </c>
      <c r="C2287" s="2">
        <v>48.5</v>
      </c>
      <c r="D2287" s="2">
        <v>42.933999999999997</v>
      </c>
      <c r="E2287" s="2">
        <v>42.942852371134016</v>
      </c>
      <c r="F2287" s="2">
        <v>1</v>
      </c>
      <c r="G2287" s="2">
        <v>42.942852371134016</v>
      </c>
      <c r="H2287" s="17">
        <v>0</v>
      </c>
    </row>
    <row r="2288" spans="1:8" ht="13.5" x14ac:dyDescent="0.25">
      <c r="A2288" s="12"/>
      <c r="B2288" s="11">
        <v>45329</v>
      </c>
      <c r="C2288" s="2">
        <v>48.51</v>
      </c>
      <c r="D2288" s="2">
        <v>42.942999999999998</v>
      </c>
      <c r="E2288" s="2">
        <v>0</v>
      </c>
      <c r="F2288" s="2">
        <v>0</v>
      </c>
      <c r="G2288" s="2">
        <v>0</v>
      </c>
      <c r="H2288" s="17">
        <v>2.0962407416034708E-4</v>
      </c>
    </row>
    <row r="2289" spans="1:8" ht="13.5" x14ac:dyDescent="0.25">
      <c r="A2289" s="12"/>
      <c r="B2289" s="11">
        <v>45330</v>
      </c>
      <c r="C2289" s="2">
        <v>48.51</v>
      </c>
      <c r="D2289" s="2">
        <v>42.942999999999998</v>
      </c>
      <c r="E2289" s="2">
        <v>0</v>
      </c>
      <c r="F2289" s="2">
        <v>0</v>
      </c>
      <c r="G2289" s="2">
        <v>0</v>
      </c>
      <c r="H2289" s="17">
        <v>0</v>
      </c>
    </row>
    <row r="2290" spans="1:8" ht="13.5" x14ac:dyDescent="0.25">
      <c r="A2290" s="12"/>
      <c r="B2290" s="11">
        <v>45331</v>
      </c>
      <c r="C2290" s="2">
        <v>48.51</v>
      </c>
      <c r="D2290" s="2">
        <v>42.942999999999998</v>
      </c>
      <c r="E2290" s="2">
        <v>0</v>
      </c>
      <c r="F2290" s="2">
        <v>0</v>
      </c>
      <c r="G2290" s="2">
        <v>0</v>
      </c>
      <c r="H2290" s="17">
        <v>0</v>
      </c>
    </row>
    <row r="2291" spans="1:8" ht="13.5" x14ac:dyDescent="0.25">
      <c r="A2291" s="12"/>
      <c r="B2291" s="11">
        <v>45334</v>
      </c>
      <c r="C2291" s="2">
        <v>48.51</v>
      </c>
      <c r="D2291" s="2">
        <v>42.942999999999998</v>
      </c>
      <c r="E2291" s="2">
        <v>0</v>
      </c>
      <c r="F2291" s="2">
        <v>0</v>
      </c>
      <c r="G2291" s="2">
        <v>0</v>
      </c>
      <c r="H2291" s="17">
        <v>0</v>
      </c>
    </row>
    <row r="2292" spans="1:8" ht="13.5" x14ac:dyDescent="0.25">
      <c r="A2292" s="12"/>
      <c r="B2292" s="11">
        <v>45335</v>
      </c>
      <c r="C2292" s="2">
        <v>48.51</v>
      </c>
      <c r="D2292" s="2">
        <v>42.942999999999998</v>
      </c>
      <c r="E2292" s="2">
        <v>0</v>
      </c>
      <c r="F2292" s="2">
        <v>0</v>
      </c>
      <c r="G2292" s="2">
        <v>0</v>
      </c>
      <c r="H2292" s="17">
        <v>0</v>
      </c>
    </row>
    <row r="2293" spans="1:8" ht="13.5" x14ac:dyDescent="0.25">
      <c r="A2293" s="12"/>
      <c r="B2293" s="11">
        <v>45336</v>
      </c>
      <c r="C2293" s="2">
        <v>48.51</v>
      </c>
      <c r="D2293" s="2">
        <v>42.942999999999998</v>
      </c>
      <c r="E2293" s="2">
        <v>0</v>
      </c>
      <c r="F2293" s="2">
        <v>0</v>
      </c>
      <c r="G2293" s="2">
        <v>0</v>
      </c>
      <c r="H2293" s="17">
        <v>0</v>
      </c>
    </row>
    <row r="2294" spans="1:8" ht="13.5" x14ac:dyDescent="0.25">
      <c r="A2294" s="12"/>
      <c r="B2294" s="11">
        <v>45337</v>
      </c>
      <c r="C2294" s="2">
        <v>48.51</v>
      </c>
      <c r="D2294" s="2">
        <v>42.942999999999998</v>
      </c>
      <c r="E2294" s="2">
        <v>0</v>
      </c>
      <c r="F2294" s="2">
        <v>0</v>
      </c>
      <c r="G2294" s="2">
        <v>0</v>
      </c>
      <c r="H2294" s="17">
        <v>0</v>
      </c>
    </row>
    <row r="2295" spans="1:8" ht="13.5" x14ac:dyDescent="0.25">
      <c r="A2295" s="12"/>
      <c r="B2295" s="11">
        <v>45338</v>
      </c>
      <c r="C2295" s="2">
        <v>48.51</v>
      </c>
      <c r="D2295" s="2">
        <v>42.942999999999998</v>
      </c>
      <c r="E2295" s="2">
        <v>0</v>
      </c>
      <c r="F2295" s="2">
        <v>0</v>
      </c>
      <c r="G2295" s="2">
        <v>0</v>
      </c>
      <c r="H2295" s="17">
        <v>0</v>
      </c>
    </row>
    <row r="2296" spans="1:8" ht="13.5" x14ac:dyDescent="0.25">
      <c r="A2296" s="12"/>
      <c r="B2296" s="11">
        <v>45341</v>
      </c>
      <c r="C2296" s="2">
        <v>48.51</v>
      </c>
      <c r="D2296" s="2">
        <v>42.942999999999998</v>
      </c>
      <c r="E2296" s="2">
        <v>0</v>
      </c>
      <c r="F2296" s="2">
        <v>0</v>
      </c>
      <c r="G2296" s="2">
        <v>0</v>
      </c>
      <c r="H2296" s="17">
        <v>0</v>
      </c>
    </row>
    <row r="2297" spans="1:8" ht="13.5" x14ac:dyDescent="0.25">
      <c r="A2297" s="12"/>
      <c r="B2297" s="11">
        <v>45342</v>
      </c>
      <c r="C2297" s="2">
        <v>48.51</v>
      </c>
      <c r="D2297" s="2">
        <v>42.942999999999998</v>
      </c>
      <c r="E2297" s="2">
        <v>0</v>
      </c>
      <c r="F2297" s="2">
        <v>0</v>
      </c>
      <c r="G2297" s="2">
        <v>0</v>
      </c>
      <c r="H2297" s="17">
        <v>0</v>
      </c>
    </row>
    <row r="2298" spans="1:8" ht="13.5" x14ac:dyDescent="0.25">
      <c r="A2298" s="12"/>
      <c r="B2298" s="11">
        <v>45343</v>
      </c>
      <c r="C2298" s="2">
        <v>48.51</v>
      </c>
      <c r="D2298" s="2">
        <v>42.942999999999998</v>
      </c>
      <c r="E2298" s="2">
        <v>0</v>
      </c>
      <c r="F2298" s="2">
        <v>0</v>
      </c>
      <c r="G2298" s="2">
        <v>0</v>
      </c>
      <c r="H2298" s="17">
        <v>0</v>
      </c>
    </row>
    <row r="2299" spans="1:8" ht="13.5" x14ac:dyDescent="0.25">
      <c r="A2299" s="12"/>
      <c r="B2299" s="11">
        <v>45344</v>
      </c>
      <c r="C2299" s="2">
        <v>48.51</v>
      </c>
      <c r="D2299" s="2">
        <v>42.942999999999998</v>
      </c>
      <c r="E2299" s="2">
        <v>0</v>
      </c>
      <c r="F2299" s="2">
        <v>0</v>
      </c>
      <c r="G2299" s="2">
        <v>0</v>
      </c>
      <c r="H2299" s="17">
        <v>0</v>
      </c>
    </row>
    <row r="2300" spans="1:8" ht="13.5" x14ac:dyDescent="0.25">
      <c r="A2300" s="12"/>
      <c r="B2300" s="11">
        <v>45345</v>
      </c>
      <c r="C2300" s="2">
        <v>48.51</v>
      </c>
      <c r="D2300" s="2">
        <v>42.942999999999998</v>
      </c>
      <c r="E2300" s="2">
        <v>0</v>
      </c>
      <c r="F2300" s="2">
        <v>0</v>
      </c>
      <c r="G2300" s="2">
        <v>0</v>
      </c>
      <c r="H2300" s="17">
        <v>0</v>
      </c>
    </row>
    <row r="2301" spans="1:8" ht="13.5" x14ac:dyDescent="0.25">
      <c r="A2301" s="12"/>
      <c r="B2301" s="11">
        <v>45348</v>
      </c>
      <c r="C2301" s="2">
        <v>48.51</v>
      </c>
      <c r="D2301" s="2">
        <v>42.942999999999998</v>
      </c>
      <c r="E2301" s="2">
        <v>0</v>
      </c>
      <c r="F2301" s="2">
        <v>0</v>
      </c>
      <c r="G2301" s="2">
        <v>0</v>
      </c>
      <c r="H2301" s="17">
        <v>0</v>
      </c>
    </row>
    <row r="2302" spans="1:8" ht="13.5" x14ac:dyDescent="0.25">
      <c r="A2302" s="12"/>
      <c r="B2302" s="11">
        <v>45349</v>
      </c>
      <c r="C2302" s="2">
        <v>48.51</v>
      </c>
      <c r="D2302" s="2">
        <v>42.942999999999998</v>
      </c>
      <c r="E2302" s="2">
        <v>0</v>
      </c>
      <c r="F2302" s="2">
        <v>0</v>
      </c>
      <c r="G2302" s="2">
        <v>0</v>
      </c>
      <c r="H2302" s="17">
        <v>0</v>
      </c>
    </row>
    <row r="2303" spans="1:8" ht="13.5" x14ac:dyDescent="0.25">
      <c r="A2303" s="12"/>
      <c r="B2303" s="11">
        <v>45350</v>
      </c>
      <c r="C2303" s="2">
        <v>48.51</v>
      </c>
      <c r="D2303" s="2">
        <v>42.942999999999998</v>
      </c>
      <c r="E2303" s="2">
        <v>0</v>
      </c>
      <c r="F2303" s="2">
        <v>0</v>
      </c>
      <c r="G2303" s="2">
        <v>0</v>
      </c>
      <c r="H2303" s="17">
        <v>0</v>
      </c>
    </row>
    <row r="2304" spans="1:8" ht="13.5" x14ac:dyDescent="0.25">
      <c r="A2304" s="12"/>
      <c r="B2304" s="11">
        <v>45351</v>
      </c>
      <c r="C2304" s="2">
        <v>48.51</v>
      </c>
      <c r="D2304" s="2">
        <v>42.942999999999998</v>
      </c>
      <c r="E2304" s="2">
        <v>0</v>
      </c>
      <c r="F2304" s="2">
        <v>0</v>
      </c>
      <c r="G2304" s="2">
        <v>0</v>
      </c>
      <c r="H2304" s="17">
        <v>0</v>
      </c>
    </row>
    <row r="2305" spans="1:8" ht="13.5" x14ac:dyDescent="0.25">
      <c r="A2305" s="12"/>
      <c r="B2305" s="11">
        <v>45352</v>
      </c>
      <c r="C2305" s="2">
        <v>48.51</v>
      </c>
      <c r="D2305" s="2">
        <v>42.942999999999998</v>
      </c>
      <c r="E2305" s="2">
        <v>0</v>
      </c>
      <c r="F2305" s="2">
        <v>0</v>
      </c>
      <c r="G2305" s="2">
        <v>0</v>
      </c>
      <c r="H2305" s="17">
        <v>0</v>
      </c>
    </row>
    <row r="2306" spans="1:8" ht="13.5" x14ac:dyDescent="0.25">
      <c r="A2306" s="12"/>
      <c r="B2306" s="11">
        <v>45355</v>
      </c>
      <c r="C2306" s="2">
        <v>48.51</v>
      </c>
      <c r="D2306" s="2">
        <v>42.942999999999998</v>
      </c>
      <c r="E2306" s="2">
        <v>0</v>
      </c>
      <c r="F2306" s="2">
        <v>0</v>
      </c>
      <c r="G2306" s="2">
        <v>0</v>
      </c>
      <c r="H2306" s="17">
        <v>0</v>
      </c>
    </row>
    <row r="2307" spans="1:8" ht="13.5" x14ac:dyDescent="0.25">
      <c r="A2307" s="12"/>
      <c r="B2307" s="11">
        <v>45356</v>
      </c>
      <c r="C2307" s="2">
        <v>48.51</v>
      </c>
      <c r="D2307" s="2">
        <v>42.942999999999998</v>
      </c>
      <c r="E2307" s="2">
        <v>0</v>
      </c>
      <c r="F2307" s="2">
        <v>0</v>
      </c>
      <c r="G2307" s="2">
        <v>0</v>
      </c>
      <c r="H2307" s="17">
        <v>0</v>
      </c>
    </row>
    <row r="2308" spans="1:8" ht="13.5" x14ac:dyDescent="0.25">
      <c r="A2308" s="12"/>
      <c r="B2308" s="11">
        <v>45357</v>
      </c>
      <c r="C2308" s="2">
        <v>48.51</v>
      </c>
      <c r="D2308" s="2">
        <v>42.942999999999998</v>
      </c>
      <c r="E2308" s="2">
        <v>0</v>
      </c>
      <c r="F2308" s="2">
        <v>0</v>
      </c>
      <c r="G2308" s="2">
        <v>0</v>
      </c>
      <c r="H2308" s="17">
        <v>0</v>
      </c>
    </row>
    <row r="2309" spans="1:8" ht="13.5" x14ac:dyDescent="0.25">
      <c r="A2309" s="12"/>
      <c r="B2309" s="11">
        <v>45358</v>
      </c>
      <c r="C2309" s="2">
        <v>48.51</v>
      </c>
      <c r="D2309" s="2">
        <v>42.942999999999998</v>
      </c>
      <c r="E2309" s="2">
        <v>0</v>
      </c>
      <c r="F2309" s="2">
        <v>0</v>
      </c>
      <c r="G2309" s="2">
        <v>0</v>
      </c>
      <c r="H2309" s="17">
        <v>0</v>
      </c>
    </row>
    <row r="2310" spans="1:8" ht="13.5" x14ac:dyDescent="0.25">
      <c r="A2310" s="12"/>
      <c r="B2310" s="11">
        <v>45359</v>
      </c>
      <c r="C2310" s="2">
        <v>48.51</v>
      </c>
      <c r="D2310" s="2">
        <v>42.942999999999998</v>
      </c>
      <c r="E2310" s="2">
        <v>0</v>
      </c>
      <c r="F2310" s="2">
        <v>0</v>
      </c>
      <c r="G2310" s="2">
        <v>0</v>
      </c>
      <c r="H2310" s="17">
        <v>0</v>
      </c>
    </row>
    <row r="2311" spans="1:8" ht="13.5" x14ac:dyDescent="0.25">
      <c r="A2311" s="12"/>
      <c r="B2311" s="11">
        <v>45362</v>
      </c>
      <c r="C2311" s="2">
        <v>48.51</v>
      </c>
      <c r="D2311" s="2">
        <v>42.942999999999998</v>
      </c>
      <c r="E2311" s="2">
        <v>0</v>
      </c>
      <c r="F2311" s="2">
        <v>0</v>
      </c>
      <c r="G2311" s="2">
        <v>0</v>
      </c>
      <c r="H2311" s="17">
        <v>0</v>
      </c>
    </row>
    <row r="2312" spans="1:8" ht="13.5" x14ac:dyDescent="0.25">
      <c r="A2312" s="12"/>
      <c r="B2312" s="11">
        <v>45363</v>
      </c>
      <c r="C2312" s="2">
        <v>48.51</v>
      </c>
      <c r="D2312" s="2">
        <v>42.942999999999998</v>
      </c>
      <c r="E2312" s="2">
        <v>0</v>
      </c>
      <c r="F2312" s="2">
        <v>0</v>
      </c>
      <c r="G2312" s="2">
        <v>0</v>
      </c>
      <c r="H2312" s="17">
        <v>0</v>
      </c>
    </row>
    <row r="2313" spans="1:8" ht="13.5" x14ac:dyDescent="0.25">
      <c r="A2313" s="12"/>
      <c r="B2313" s="11">
        <v>45364</v>
      </c>
      <c r="C2313" s="2">
        <v>48.51</v>
      </c>
      <c r="D2313" s="2">
        <v>42.942999999999998</v>
      </c>
      <c r="E2313" s="2">
        <v>0</v>
      </c>
      <c r="F2313" s="2">
        <v>0</v>
      </c>
      <c r="G2313" s="2">
        <v>0</v>
      </c>
      <c r="H2313" s="17">
        <v>0</v>
      </c>
    </row>
    <row r="2314" spans="1:8" ht="13.5" x14ac:dyDescent="0.25">
      <c r="A2314" s="12"/>
      <c r="B2314" s="11">
        <v>45365</v>
      </c>
      <c r="C2314" s="2">
        <v>48.51</v>
      </c>
      <c r="D2314" s="2">
        <v>42.942999999999998</v>
      </c>
      <c r="E2314" s="2">
        <v>0</v>
      </c>
      <c r="F2314" s="2">
        <v>0</v>
      </c>
      <c r="G2314" s="2">
        <v>0</v>
      </c>
      <c r="H2314" s="17">
        <v>0</v>
      </c>
    </row>
    <row r="2315" spans="1:8" ht="13.5" x14ac:dyDescent="0.25">
      <c r="A2315" s="12"/>
      <c r="B2315" s="11">
        <v>45366</v>
      </c>
      <c r="C2315" s="2">
        <v>48.51</v>
      </c>
      <c r="D2315" s="2">
        <v>42.942999999999998</v>
      </c>
      <c r="E2315" s="2">
        <v>0</v>
      </c>
      <c r="F2315" s="2">
        <v>0</v>
      </c>
      <c r="G2315" s="2">
        <v>0</v>
      </c>
      <c r="H2315" s="17">
        <v>0</v>
      </c>
    </row>
    <row r="2316" spans="1:8" ht="13.5" x14ac:dyDescent="0.25">
      <c r="A2316" s="12"/>
      <c r="B2316" s="11">
        <v>45369</v>
      </c>
      <c r="C2316" s="2">
        <v>48.51</v>
      </c>
      <c r="D2316" s="2">
        <v>42.942999999999998</v>
      </c>
      <c r="E2316" s="2">
        <v>0</v>
      </c>
      <c r="F2316" s="2">
        <v>0</v>
      </c>
      <c r="G2316" s="2">
        <v>0</v>
      </c>
      <c r="H2316" s="17">
        <v>0</v>
      </c>
    </row>
    <row r="2317" spans="1:8" ht="13.5" x14ac:dyDescent="0.25">
      <c r="A2317" s="12"/>
      <c r="B2317" s="11">
        <v>45370</v>
      </c>
      <c r="C2317" s="2">
        <v>48.51</v>
      </c>
      <c r="D2317" s="2">
        <v>42.942999999999998</v>
      </c>
      <c r="E2317" s="2">
        <v>0</v>
      </c>
      <c r="F2317" s="2">
        <v>0</v>
      </c>
      <c r="G2317" s="2">
        <v>0</v>
      </c>
      <c r="H2317" s="17">
        <v>0</v>
      </c>
    </row>
    <row r="2318" spans="1:8" ht="13.5" x14ac:dyDescent="0.25">
      <c r="A2318" s="12"/>
      <c r="B2318" s="11">
        <v>45372</v>
      </c>
      <c r="C2318" s="2">
        <v>48.51</v>
      </c>
      <c r="D2318" s="2">
        <v>42.942999999999998</v>
      </c>
      <c r="E2318" s="2">
        <v>0</v>
      </c>
      <c r="F2318" s="2">
        <v>0</v>
      </c>
      <c r="G2318" s="2">
        <v>0</v>
      </c>
      <c r="H2318" s="17">
        <v>0</v>
      </c>
    </row>
    <row r="2319" spans="1:8" ht="13.5" x14ac:dyDescent="0.25">
      <c r="A2319" s="12"/>
      <c r="B2319" s="11">
        <v>45373</v>
      </c>
      <c r="C2319" s="2">
        <v>48.51</v>
      </c>
      <c r="D2319" s="2">
        <v>42.942999999999998</v>
      </c>
      <c r="E2319" s="2">
        <v>0</v>
      </c>
      <c r="F2319" s="2">
        <v>0</v>
      </c>
      <c r="G2319" s="2">
        <v>0</v>
      </c>
      <c r="H2319" s="17">
        <v>0</v>
      </c>
    </row>
    <row r="2320" spans="1:8" ht="13.5" x14ac:dyDescent="0.25">
      <c r="A2320" s="12"/>
      <c r="B2320" s="11">
        <v>45376</v>
      </c>
      <c r="C2320" s="2">
        <v>48.51</v>
      </c>
      <c r="D2320" s="2">
        <v>42.942999999999998</v>
      </c>
      <c r="E2320" s="2">
        <v>0</v>
      </c>
      <c r="F2320" s="2">
        <v>0</v>
      </c>
      <c r="G2320" s="2">
        <v>0</v>
      </c>
      <c r="H2320" s="17">
        <v>0</v>
      </c>
    </row>
    <row r="2321" spans="1:8" ht="13.5" x14ac:dyDescent="0.25">
      <c r="A2321" s="12"/>
      <c r="B2321" s="11">
        <v>45377</v>
      </c>
      <c r="C2321" s="2">
        <v>48.51</v>
      </c>
      <c r="D2321" s="2">
        <v>42.942999999999998</v>
      </c>
      <c r="E2321" s="2">
        <v>0</v>
      </c>
      <c r="F2321" s="2">
        <v>0</v>
      </c>
      <c r="G2321" s="2">
        <v>0</v>
      </c>
      <c r="H2321" s="17">
        <v>0</v>
      </c>
    </row>
    <row r="2322" spans="1:8" ht="13.5" x14ac:dyDescent="0.25">
      <c r="A2322" s="12"/>
      <c r="B2322" s="11">
        <v>45378</v>
      </c>
      <c r="C2322" s="2">
        <v>48.51</v>
      </c>
      <c r="D2322" s="2">
        <v>42.942999999999998</v>
      </c>
      <c r="E2322" s="2">
        <v>0</v>
      </c>
      <c r="F2322" s="2">
        <v>0</v>
      </c>
      <c r="G2322" s="2">
        <v>0</v>
      </c>
      <c r="H2322" s="17">
        <v>0</v>
      </c>
    </row>
    <row r="2323" spans="1:8" ht="13.5" x14ac:dyDescent="0.25">
      <c r="A2323" s="12"/>
      <c r="B2323" s="11">
        <v>45379</v>
      </c>
      <c r="C2323" s="2">
        <v>48.51</v>
      </c>
      <c r="D2323" s="2">
        <v>42.942999999999998</v>
      </c>
      <c r="E2323" s="2">
        <v>0</v>
      </c>
      <c r="F2323" s="2">
        <v>0</v>
      </c>
      <c r="G2323" s="2">
        <v>0</v>
      </c>
      <c r="H2323" s="17">
        <v>0</v>
      </c>
    </row>
    <row r="2324" spans="1:8" ht="13.5" x14ac:dyDescent="0.25">
      <c r="A2324" s="12"/>
      <c r="B2324" s="11">
        <v>45380</v>
      </c>
      <c r="C2324" s="2">
        <v>48.51</v>
      </c>
      <c r="D2324" s="2">
        <v>42.942999999999998</v>
      </c>
      <c r="E2324" s="2">
        <v>0</v>
      </c>
      <c r="F2324" s="2">
        <v>0</v>
      </c>
      <c r="G2324" s="2">
        <v>0</v>
      </c>
      <c r="H2324" s="17">
        <v>0</v>
      </c>
    </row>
    <row r="2325" spans="1:8" ht="13.5" x14ac:dyDescent="0.25">
      <c r="A2325" s="12"/>
      <c r="B2325" s="11">
        <v>45383</v>
      </c>
      <c r="C2325" s="2">
        <v>48.51</v>
      </c>
      <c r="D2325" s="2">
        <v>42.942999999999998</v>
      </c>
      <c r="E2325" s="2">
        <v>0</v>
      </c>
      <c r="F2325" s="2">
        <v>0</v>
      </c>
      <c r="G2325" s="2">
        <v>0</v>
      </c>
      <c r="H2325" s="17">
        <v>0</v>
      </c>
    </row>
    <row r="2326" spans="1:8" ht="13.5" x14ac:dyDescent="0.25">
      <c r="A2326" s="12"/>
      <c r="B2326" s="11">
        <v>45384</v>
      </c>
      <c r="C2326" s="2">
        <v>48.51</v>
      </c>
      <c r="D2326" s="2">
        <v>42.942999999999998</v>
      </c>
      <c r="E2326" s="2">
        <v>0</v>
      </c>
      <c r="F2326" s="2">
        <v>0</v>
      </c>
      <c r="G2326" s="2">
        <v>0</v>
      </c>
      <c r="H2326" s="17">
        <v>0</v>
      </c>
    </row>
    <row r="2327" spans="1:8" ht="13.5" x14ac:dyDescent="0.25">
      <c r="A2327" s="12"/>
      <c r="B2327" s="11">
        <v>45385</v>
      </c>
      <c r="C2327" s="2">
        <v>48.51</v>
      </c>
      <c r="D2327" s="2">
        <v>42.942999999999998</v>
      </c>
      <c r="E2327" s="2">
        <v>0</v>
      </c>
      <c r="F2327" s="2">
        <v>0</v>
      </c>
      <c r="G2327" s="2">
        <v>0</v>
      </c>
      <c r="H2327" s="17">
        <v>0</v>
      </c>
    </row>
    <row r="2328" spans="1:8" ht="13.5" x14ac:dyDescent="0.25">
      <c r="A2328" s="12"/>
      <c r="B2328" s="11">
        <v>45386</v>
      </c>
      <c r="C2328" s="2">
        <v>48.51</v>
      </c>
      <c r="D2328" s="2">
        <v>42.942999999999998</v>
      </c>
      <c r="E2328" s="2">
        <v>0</v>
      </c>
      <c r="F2328" s="2">
        <v>0</v>
      </c>
      <c r="G2328" s="2">
        <v>0</v>
      </c>
      <c r="H2328" s="17">
        <v>0</v>
      </c>
    </row>
    <row r="2329" spans="1:8" ht="13.5" x14ac:dyDescent="0.25">
      <c r="A2329" s="12"/>
      <c r="B2329" s="11">
        <v>45387</v>
      </c>
      <c r="C2329" s="2">
        <v>48.51</v>
      </c>
      <c r="D2329" s="2">
        <v>42.942999999999998</v>
      </c>
      <c r="E2329" s="2">
        <v>0</v>
      </c>
      <c r="F2329" s="2">
        <v>0</v>
      </c>
      <c r="G2329" s="2">
        <v>0</v>
      </c>
      <c r="H2329" s="17">
        <v>0</v>
      </c>
    </row>
    <row r="2330" spans="1:8" ht="13.5" x14ac:dyDescent="0.25">
      <c r="A2330" s="12"/>
      <c r="B2330" s="11">
        <v>45390</v>
      </c>
      <c r="C2330" s="2">
        <v>48.51</v>
      </c>
      <c r="D2330" s="2">
        <v>42.942999999999998</v>
      </c>
      <c r="E2330" s="2">
        <v>0</v>
      </c>
      <c r="F2330" s="2">
        <v>0</v>
      </c>
      <c r="G2330" s="2">
        <v>0</v>
      </c>
      <c r="H2330" s="17">
        <v>0</v>
      </c>
    </row>
    <row r="2331" spans="1:8" ht="13.5" x14ac:dyDescent="0.25">
      <c r="A2331" s="12"/>
      <c r="B2331" s="11">
        <v>45394</v>
      </c>
      <c r="C2331" s="2">
        <v>48.51</v>
      </c>
      <c r="D2331" s="2">
        <v>42.942999999999998</v>
      </c>
      <c r="E2331" s="2">
        <v>0</v>
      </c>
      <c r="F2331" s="2">
        <v>0</v>
      </c>
      <c r="G2331" s="2">
        <v>0</v>
      </c>
      <c r="H2331" s="17">
        <v>0</v>
      </c>
    </row>
    <row r="2332" spans="1:8" ht="13.5" x14ac:dyDescent="0.25">
      <c r="A2332" s="12"/>
      <c r="B2332" s="11">
        <v>45397</v>
      </c>
      <c r="C2332" s="2">
        <v>48.51</v>
      </c>
      <c r="D2332" s="2">
        <v>42.942999999999998</v>
      </c>
      <c r="E2332" s="2">
        <v>0</v>
      </c>
      <c r="F2332" s="2">
        <v>0</v>
      </c>
      <c r="G2332" s="2">
        <v>0</v>
      </c>
      <c r="H2332" s="17">
        <v>0</v>
      </c>
    </row>
    <row r="2333" spans="1:8" ht="13.5" x14ac:dyDescent="0.25">
      <c r="A2333" s="12"/>
      <c r="B2333" s="11">
        <v>45398</v>
      </c>
      <c r="C2333" s="2">
        <v>48.51</v>
      </c>
      <c r="D2333" s="2">
        <v>42.942999999999998</v>
      </c>
      <c r="E2333" s="2">
        <v>0</v>
      </c>
      <c r="F2333" s="2">
        <v>0</v>
      </c>
      <c r="G2333" s="2">
        <v>0</v>
      </c>
      <c r="H2333" s="17">
        <v>0</v>
      </c>
    </row>
    <row r="2334" spans="1:8" ht="13.5" x14ac:dyDescent="0.25">
      <c r="A2334" s="12"/>
      <c r="B2334" s="11">
        <v>45399</v>
      </c>
      <c r="C2334" s="2">
        <v>48.51</v>
      </c>
      <c r="D2334" s="2">
        <v>42.942999999999998</v>
      </c>
      <c r="E2334" s="2">
        <v>0</v>
      </c>
      <c r="F2334" s="2">
        <v>0</v>
      </c>
      <c r="G2334" s="2">
        <v>0</v>
      </c>
      <c r="H2334" s="17">
        <v>0</v>
      </c>
    </row>
    <row r="2335" spans="1:8" ht="13.5" x14ac:dyDescent="0.25">
      <c r="A2335" s="12"/>
      <c r="B2335" s="11">
        <v>45400</v>
      </c>
      <c r="C2335" s="2">
        <v>48.51</v>
      </c>
      <c r="D2335" s="2">
        <v>42.942999999999998</v>
      </c>
      <c r="E2335" s="2">
        <v>0</v>
      </c>
      <c r="F2335" s="2">
        <v>0</v>
      </c>
      <c r="G2335" s="2">
        <v>0</v>
      </c>
      <c r="H2335" s="17">
        <v>0</v>
      </c>
    </row>
    <row r="2336" spans="1:8" ht="13.5" x14ac:dyDescent="0.25">
      <c r="A2336" s="12"/>
      <c r="B2336" s="11">
        <v>45401</v>
      </c>
      <c r="C2336" s="2">
        <v>48.51</v>
      </c>
      <c r="D2336" s="2">
        <v>42.942999999999998</v>
      </c>
      <c r="E2336" s="2">
        <v>0</v>
      </c>
      <c r="F2336" s="2">
        <v>0</v>
      </c>
      <c r="G2336" s="2">
        <v>0</v>
      </c>
      <c r="H2336" s="17">
        <v>0</v>
      </c>
    </row>
    <row r="2337" spans="1:8" ht="13.5" x14ac:dyDescent="0.25">
      <c r="A2337" s="12"/>
      <c r="B2337" s="11">
        <v>45404</v>
      </c>
      <c r="C2337" s="2">
        <v>48.51</v>
      </c>
      <c r="D2337" s="2">
        <v>42.942999999999998</v>
      </c>
      <c r="E2337" s="2">
        <v>0</v>
      </c>
      <c r="F2337" s="2">
        <v>0</v>
      </c>
      <c r="G2337" s="2">
        <v>0</v>
      </c>
      <c r="H2337" s="17">
        <v>0</v>
      </c>
    </row>
    <row r="2338" spans="1:8" ht="13.5" x14ac:dyDescent="0.25">
      <c r="A2338" s="12"/>
      <c r="B2338" s="11">
        <v>45405</v>
      </c>
      <c r="C2338" s="2">
        <v>48.51</v>
      </c>
      <c r="D2338" s="2">
        <v>42.942999999999998</v>
      </c>
      <c r="E2338" s="2">
        <v>0</v>
      </c>
      <c r="F2338" s="2">
        <v>0</v>
      </c>
      <c r="G2338" s="2">
        <v>0</v>
      </c>
      <c r="H2338" s="17">
        <v>0</v>
      </c>
    </row>
    <row r="2339" spans="1:8" ht="13.5" x14ac:dyDescent="0.25">
      <c r="A2339" s="12"/>
      <c r="B2339" s="11">
        <v>45406</v>
      </c>
      <c r="C2339" s="2">
        <v>48.51</v>
      </c>
      <c r="D2339" s="2">
        <v>42.942999999999998</v>
      </c>
      <c r="E2339" s="2">
        <v>0</v>
      </c>
      <c r="F2339" s="2">
        <v>0</v>
      </c>
      <c r="G2339" s="2">
        <v>0</v>
      </c>
      <c r="H2339" s="17">
        <v>0</v>
      </c>
    </row>
    <row r="2340" spans="1:8" ht="13.5" x14ac:dyDescent="0.25">
      <c r="A2340" s="12"/>
      <c r="B2340" s="11">
        <v>45407</v>
      </c>
      <c r="C2340" s="2">
        <v>48.51</v>
      </c>
      <c r="D2340" s="2">
        <v>42.942999999999998</v>
      </c>
      <c r="E2340" s="2">
        <v>0</v>
      </c>
      <c r="F2340" s="2">
        <v>0</v>
      </c>
      <c r="G2340" s="2">
        <v>0</v>
      </c>
      <c r="H2340" s="17">
        <v>0</v>
      </c>
    </row>
    <row r="2341" spans="1:8" ht="13.5" x14ac:dyDescent="0.25">
      <c r="A2341" s="12"/>
      <c r="B2341" s="11">
        <v>45408</v>
      </c>
      <c r="C2341" s="2">
        <v>48.51</v>
      </c>
      <c r="D2341" s="2">
        <v>42.942999999999998</v>
      </c>
      <c r="E2341" s="2">
        <v>0</v>
      </c>
      <c r="F2341" s="2">
        <v>0</v>
      </c>
      <c r="G2341" s="2">
        <v>0</v>
      </c>
      <c r="H2341" s="17">
        <v>0</v>
      </c>
    </row>
    <row r="2342" spans="1:8" ht="13.5" x14ac:dyDescent="0.25">
      <c r="A2342" s="12"/>
      <c r="B2342" s="11">
        <v>45411</v>
      </c>
      <c r="C2342" s="2">
        <v>48.51</v>
      </c>
      <c r="D2342" s="2">
        <v>42.942999999999998</v>
      </c>
      <c r="E2342" s="2">
        <v>0</v>
      </c>
      <c r="F2342" s="2">
        <v>0</v>
      </c>
      <c r="G2342" s="2">
        <v>0</v>
      </c>
      <c r="H2342" s="17">
        <v>0</v>
      </c>
    </row>
    <row r="2343" spans="1:8" ht="13.5" x14ac:dyDescent="0.25">
      <c r="A2343" s="12"/>
      <c r="B2343" s="11">
        <v>45412</v>
      </c>
      <c r="C2343" s="2">
        <v>48.51</v>
      </c>
      <c r="D2343" s="2">
        <v>42.942999999999998</v>
      </c>
      <c r="E2343" s="2">
        <v>0</v>
      </c>
      <c r="F2343" s="2">
        <v>0</v>
      </c>
      <c r="G2343" s="2">
        <v>0</v>
      </c>
      <c r="H2343" s="17">
        <v>0</v>
      </c>
    </row>
    <row r="2344" spans="1:8" ht="13.5" x14ac:dyDescent="0.25">
      <c r="A2344" s="12"/>
      <c r="B2344" s="11">
        <v>45414</v>
      </c>
      <c r="C2344" s="2">
        <v>48.51</v>
      </c>
      <c r="D2344" s="2">
        <v>42.942999999999998</v>
      </c>
      <c r="E2344" s="2">
        <v>0</v>
      </c>
      <c r="F2344" s="2">
        <v>0</v>
      </c>
      <c r="G2344" s="2">
        <v>0</v>
      </c>
      <c r="H2344" s="17">
        <v>0</v>
      </c>
    </row>
    <row r="2345" spans="1:8" ht="13.5" x14ac:dyDescent="0.25">
      <c r="A2345" s="12"/>
      <c r="B2345" s="11">
        <v>45415</v>
      </c>
      <c r="C2345" s="2">
        <v>48.51</v>
      </c>
      <c r="D2345" s="2">
        <v>42.942999999999998</v>
      </c>
      <c r="E2345" s="2">
        <v>0</v>
      </c>
      <c r="F2345" s="2">
        <v>0</v>
      </c>
      <c r="G2345" s="2">
        <v>0</v>
      </c>
      <c r="H2345" s="17">
        <v>0</v>
      </c>
    </row>
    <row r="2346" spans="1:8" ht="13.5" x14ac:dyDescent="0.25">
      <c r="A2346" s="12"/>
      <c r="B2346" s="11">
        <v>45418</v>
      </c>
      <c r="C2346" s="2">
        <v>48.51</v>
      </c>
      <c r="D2346" s="2">
        <v>42.942999999999998</v>
      </c>
      <c r="E2346" s="2">
        <v>0</v>
      </c>
      <c r="F2346" s="2">
        <v>0</v>
      </c>
      <c r="G2346" s="2">
        <v>0</v>
      </c>
      <c r="H2346" s="17">
        <v>0</v>
      </c>
    </row>
    <row r="2347" spans="1:8" ht="13.5" x14ac:dyDescent="0.25">
      <c r="A2347" s="12"/>
      <c r="B2347" s="11">
        <v>45419</v>
      </c>
      <c r="C2347" s="2">
        <v>48.51</v>
      </c>
      <c r="D2347" s="2">
        <v>42.942999999999998</v>
      </c>
      <c r="E2347" s="2">
        <v>0</v>
      </c>
      <c r="F2347" s="2">
        <v>0</v>
      </c>
      <c r="G2347" s="2">
        <v>0</v>
      </c>
      <c r="H2347" s="17">
        <v>0</v>
      </c>
    </row>
    <row r="2348" spans="1:8" ht="13.5" x14ac:dyDescent="0.25">
      <c r="A2348" s="12"/>
      <c r="B2348" s="11">
        <v>45420</v>
      </c>
      <c r="C2348" s="2">
        <v>48.51</v>
      </c>
      <c r="D2348" s="2">
        <v>42.942999999999998</v>
      </c>
      <c r="E2348" s="2">
        <v>0</v>
      </c>
      <c r="F2348" s="2">
        <v>0</v>
      </c>
      <c r="G2348" s="2">
        <v>0</v>
      </c>
      <c r="H2348" s="17">
        <v>0</v>
      </c>
    </row>
    <row r="2349" spans="1:8" ht="13.5" x14ac:dyDescent="0.25">
      <c r="A2349" s="12"/>
      <c r="B2349" s="11">
        <v>45421</v>
      </c>
      <c r="C2349" s="2">
        <v>48.51</v>
      </c>
      <c r="D2349" s="2">
        <v>42.942999999999998</v>
      </c>
      <c r="E2349" s="2">
        <v>0</v>
      </c>
      <c r="F2349" s="2">
        <v>0</v>
      </c>
      <c r="G2349" s="2">
        <v>0</v>
      </c>
      <c r="H2349" s="17">
        <v>0</v>
      </c>
    </row>
    <row r="2350" spans="1:8" ht="13.5" x14ac:dyDescent="0.25">
      <c r="A2350" s="12"/>
      <c r="B2350" s="11">
        <v>45422</v>
      </c>
      <c r="C2350" s="2">
        <v>48.51</v>
      </c>
      <c r="D2350" s="2">
        <v>42.942999999999998</v>
      </c>
      <c r="E2350" s="2">
        <v>0</v>
      </c>
      <c r="F2350" s="2">
        <v>0</v>
      </c>
      <c r="G2350" s="2">
        <v>0</v>
      </c>
      <c r="H2350" s="17">
        <v>0</v>
      </c>
    </row>
    <row r="2351" spans="1:8" ht="13.5" x14ac:dyDescent="0.25">
      <c r="A2351" s="12"/>
      <c r="B2351" s="11">
        <v>45425</v>
      </c>
      <c r="C2351" s="2">
        <v>48.51</v>
      </c>
      <c r="D2351" s="2">
        <v>42.942999999999998</v>
      </c>
      <c r="E2351" s="2">
        <v>0</v>
      </c>
      <c r="F2351" s="2">
        <v>0</v>
      </c>
      <c r="G2351" s="2">
        <v>0</v>
      </c>
      <c r="H2351" s="17">
        <v>0</v>
      </c>
    </row>
    <row r="2352" spans="1:8" ht="13.5" x14ac:dyDescent="0.25">
      <c r="A2352" s="12"/>
      <c r="B2352" s="11">
        <v>45426</v>
      </c>
      <c r="C2352" s="2">
        <v>48.51</v>
      </c>
      <c r="D2352" s="2">
        <v>42.942999999999998</v>
      </c>
      <c r="E2352" s="2">
        <v>0</v>
      </c>
      <c r="F2352" s="2">
        <v>0</v>
      </c>
      <c r="G2352" s="2">
        <v>0</v>
      </c>
      <c r="H2352" s="17">
        <v>0</v>
      </c>
    </row>
    <row r="2353" spans="1:8" ht="13.5" x14ac:dyDescent="0.25">
      <c r="A2353" s="12"/>
      <c r="B2353" s="11">
        <v>45427</v>
      </c>
      <c r="C2353" s="2">
        <v>48.51</v>
      </c>
      <c r="D2353" s="2">
        <v>42.942999999999998</v>
      </c>
      <c r="E2353" s="2">
        <v>0</v>
      </c>
      <c r="F2353" s="2">
        <v>0</v>
      </c>
      <c r="G2353" s="2">
        <v>0</v>
      </c>
      <c r="H2353" s="17">
        <v>0</v>
      </c>
    </row>
    <row r="2354" spans="1:8" ht="13.5" x14ac:dyDescent="0.25">
      <c r="A2354" s="12"/>
      <c r="B2354" s="11">
        <v>45428</v>
      </c>
      <c r="C2354" s="2">
        <v>48.51</v>
      </c>
      <c r="D2354" s="2">
        <v>42.942999999999998</v>
      </c>
      <c r="E2354" s="2">
        <v>0</v>
      </c>
      <c r="F2354" s="2">
        <v>0</v>
      </c>
      <c r="G2354" s="2">
        <v>0</v>
      </c>
      <c r="H2354" s="17">
        <v>0</v>
      </c>
    </row>
    <row r="2355" spans="1:8" ht="13.5" x14ac:dyDescent="0.25">
      <c r="A2355" s="12"/>
      <c r="B2355" s="11">
        <v>45429</v>
      </c>
      <c r="C2355" s="2">
        <v>48.51</v>
      </c>
      <c r="D2355" s="2">
        <v>42.942999999999998</v>
      </c>
      <c r="E2355" s="2">
        <v>0</v>
      </c>
      <c r="F2355" s="2">
        <v>0</v>
      </c>
      <c r="G2355" s="2">
        <v>0</v>
      </c>
      <c r="H2355" s="17">
        <v>0</v>
      </c>
    </row>
    <row r="2356" spans="1:8" ht="13.5" x14ac:dyDescent="0.25">
      <c r="A2356" s="12"/>
      <c r="B2356" s="11">
        <v>45432</v>
      </c>
      <c r="C2356" s="2">
        <v>48.51</v>
      </c>
      <c r="D2356" s="2">
        <v>42.942999999999998</v>
      </c>
      <c r="E2356" s="2">
        <v>0</v>
      </c>
      <c r="F2356" s="2">
        <v>0</v>
      </c>
      <c r="G2356" s="2">
        <v>0</v>
      </c>
      <c r="H2356" s="17">
        <v>0</v>
      </c>
    </row>
    <row r="2357" spans="1:8" ht="13.5" x14ac:dyDescent="0.25">
      <c r="A2357" s="12"/>
      <c r="B2357" s="11">
        <v>45433</v>
      </c>
      <c r="C2357" s="2">
        <v>48.51</v>
      </c>
      <c r="D2357" s="2">
        <v>42.942999999999998</v>
      </c>
      <c r="E2357" s="2">
        <v>0</v>
      </c>
      <c r="F2357" s="2">
        <v>0</v>
      </c>
      <c r="G2357" s="2">
        <v>0</v>
      </c>
      <c r="H2357" s="17">
        <v>0</v>
      </c>
    </row>
    <row r="2358" spans="1:8" ht="13.5" x14ac:dyDescent="0.25">
      <c r="A2358" s="12"/>
      <c r="B2358" s="11">
        <v>45434</v>
      </c>
      <c r="C2358" s="2">
        <v>48.51</v>
      </c>
      <c r="D2358" s="2">
        <v>42.942999999999998</v>
      </c>
      <c r="E2358" s="2">
        <v>0</v>
      </c>
      <c r="F2358" s="2">
        <v>0</v>
      </c>
      <c r="G2358" s="2">
        <v>0</v>
      </c>
      <c r="H2358" s="17">
        <v>0</v>
      </c>
    </row>
    <row r="2359" spans="1:8" ht="13.5" x14ac:dyDescent="0.25">
      <c r="A2359" s="12"/>
      <c r="B2359" s="11">
        <v>45435</v>
      </c>
      <c r="C2359" s="2">
        <v>48.51</v>
      </c>
      <c r="D2359" s="2">
        <v>42.942999999999998</v>
      </c>
      <c r="E2359" s="2">
        <v>0</v>
      </c>
      <c r="F2359" s="2">
        <v>0</v>
      </c>
      <c r="G2359" s="2">
        <v>0</v>
      </c>
      <c r="H2359" s="17">
        <v>0</v>
      </c>
    </row>
    <row r="2360" spans="1:8" ht="13.5" x14ac:dyDescent="0.25">
      <c r="A2360" s="12"/>
      <c r="B2360" s="11">
        <v>45436</v>
      </c>
      <c r="C2360" s="2">
        <v>48.51</v>
      </c>
      <c r="D2360" s="2">
        <v>42.942999999999998</v>
      </c>
      <c r="E2360" s="2">
        <v>0</v>
      </c>
      <c r="F2360" s="2">
        <v>0</v>
      </c>
      <c r="G2360" s="2">
        <v>0</v>
      </c>
      <c r="H2360" s="17">
        <v>0</v>
      </c>
    </row>
    <row r="2361" spans="1:8" ht="13.5" x14ac:dyDescent="0.25">
      <c r="A2361" s="12"/>
      <c r="B2361" s="11">
        <v>45439</v>
      </c>
      <c r="C2361" s="2">
        <v>48.51</v>
      </c>
      <c r="D2361" s="2">
        <v>42.942999999999998</v>
      </c>
      <c r="E2361" s="2">
        <v>0</v>
      </c>
      <c r="F2361" s="2">
        <v>0</v>
      </c>
      <c r="G2361" s="2">
        <v>0</v>
      </c>
      <c r="H2361" s="17">
        <v>0</v>
      </c>
    </row>
    <row r="2362" spans="1:8" ht="13.5" x14ac:dyDescent="0.25">
      <c r="A2362" s="12"/>
      <c r="B2362" s="11">
        <v>45440</v>
      </c>
      <c r="C2362" s="2">
        <v>48.51</v>
      </c>
      <c r="D2362" s="2">
        <v>42.942999999999998</v>
      </c>
      <c r="E2362" s="2">
        <v>0</v>
      </c>
      <c r="F2362" s="2">
        <v>0</v>
      </c>
      <c r="G2362" s="2">
        <v>0</v>
      </c>
      <c r="H2362" s="17">
        <v>0</v>
      </c>
    </row>
    <row r="2363" spans="1:8" ht="13.5" x14ac:dyDescent="0.25">
      <c r="A2363" s="12"/>
      <c r="B2363" s="11">
        <v>45441</v>
      </c>
      <c r="C2363" s="2">
        <v>48.51</v>
      </c>
      <c r="D2363" s="2">
        <v>42.942999999999998</v>
      </c>
      <c r="E2363" s="2">
        <v>0</v>
      </c>
      <c r="F2363" s="2">
        <v>0</v>
      </c>
      <c r="G2363" s="2">
        <v>0</v>
      </c>
      <c r="H2363" s="17">
        <v>0</v>
      </c>
    </row>
    <row r="2364" spans="1:8" ht="13.5" x14ac:dyDescent="0.25">
      <c r="A2364" s="12"/>
      <c r="B2364" s="11">
        <v>45442</v>
      </c>
      <c r="C2364" s="2">
        <v>48.51</v>
      </c>
      <c r="D2364" s="2">
        <v>42.942999999999998</v>
      </c>
      <c r="E2364" s="2">
        <v>0</v>
      </c>
      <c r="F2364" s="2">
        <v>0</v>
      </c>
      <c r="G2364" s="2">
        <v>0</v>
      </c>
      <c r="H2364" s="17">
        <v>0</v>
      </c>
    </row>
    <row r="2365" spans="1:8" ht="13.5" x14ac:dyDescent="0.25">
      <c r="A2365" s="12"/>
      <c r="B2365" s="11">
        <v>45443</v>
      </c>
      <c r="C2365" s="2">
        <v>48.51</v>
      </c>
      <c r="D2365" s="2">
        <v>42.942999999999998</v>
      </c>
      <c r="E2365" s="2">
        <v>0</v>
      </c>
      <c r="F2365" s="2">
        <v>0</v>
      </c>
      <c r="G2365" s="2">
        <v>0</v>
      </c>
      <c r="H2365" s="17">
        <v>0</v>
      </c>
    </row>
    <row r="2366" spans="1:8" ht="13.5" x14ac:dyDescent="0.25">
      <c r="A2366" s="12"/>
      <c r="B2366" s="11">
        <v>45446</v>
      </c>
      <c r="C2366" s="2">
        <v>48.51</v>
      </c>
      <c r="D2366" s="2">
        <v>42.942999999999998</v>
      </c>
      <c r="E2366" s="2">
        <v>0</v>
      </c>
      <c r="F2366" s="2">
        <v>0</v>
      </c>
      <c r="G2366" s="2">
        <v>0</v>
      </c>
      <c r="H2366" s="17">
        <v>0</v>
      </c>
    </row>
    <row r="2367" spans="1:8" ht="13.5" x14ac:dyDescent="0.25">
      <c r="A2367" s="12"/>
      <c r="B2367" s="11">
        <v>45447</v>
      </c>
      <c r="C2367" s="2">
        <v>48.51</v>
      </c>
      <c r="D2367" s="2">
        <v>42.942999999999998</v>
      </c>
      <c r="E2367" s="2">
        <v>0</v>
      </c>
      <c r="F2367" s="2">
        <v>0</v>
      </c>
      <c r="G2367" s="2">
        <v>0</v>
      </c>
      <c r="H2367" s="17">
        <v>0</v>
      </c>
    </row>
    <row r="2368" spans="1:8" ht="13.5" x14ac:dyDescent="0.25">
      <c r="A2368" s="12"/>
      <c r="B2368" s="11">
        <v>45448</v>
      </c>
      <c r="C2368" s="2">
        <v>48.51</v>
      </c>
      <c r="D2368" s="2">
        <v>42.942999999999998</v>
      </c>
      <c r="E2368" s="2">
        <v>0</v>
      </c>
      <c r="F2368" s="2">
        <v>0</v>
      </c>
      <c r="G2368" s="2">
        <v>0</v>
      </c>
      <c r="H2368" s="17">
        <v>0</v>
      </c>
    </row>
    <row r="2369" spans="1:8" ht="13.5" x14ac:dyDescent="0.25">
      <c r="A2369" s="12"/>
      <c r="B2369" s="11">
        <v>45449</v>
      </c>
      <c r="C2369" s="2">
        <v>46.01</v>
      </c>
      <c r="D2369" s="2">
        <v>42.942999999999998</v>
      </c>
      <c r="E2369" s="2">
        <v>0</v>
      </c>
      <c r="F2369" s="2">
        <v>0</v>
      </c>
      <c r="G2369" s="2">
        <v>0</v>
      </c>
      <c r="H2369" s="17">
        <v>0</v>
      </c>
    </row>
    <row r="2370" spans="1:8" ht="13.5" x14ac:dyDescent="0.25">
      <c r="A2370" s="12"/>
      <c r="B2370" s="11">
        <v>45450</v>
      </c>
      <c r="C2370" s="2">
        <v>46.01</v>
      </c>
      <c r="D2370" s="2">
        <v>42.942999999999998</v>
      </c>
      <c r="E2370" s="2">
        <v>0</v>
      </c>
      <c r="F2370" s="2">
        <v>0</v>
      </c>
      <c r="G2370" s="2">
        <v>0</v>
      </c>
      <c r="H2370" s="17">
        <v>0</v>
      </c>
    </row>
    <row r="2371" spans="1:8" ht="13.5" x14ac:dyDescent="0.25">
      <c r="A2371" s="12"/>
      <c r="B2371" s="11">
        <v>45453</v>
      </c>
      <c r="C2371" s="2">
        <v>46.01</v>
      </c>
      <c r="D2371" s="2">
        <v>42.942999999999998</v>
      </c>
      <c r="E2371" s="2">
        <v>0</v>
      </c>
      <c r="F2371" s="2">
        <v>0</v>
      </c>
      <c r="G2371" s="2">
        <v>0</v>
      </c>
      <c r="H2371" s="17">
        <v>0</v>
      </c>
    </row>
    <row r="2372" spans="1:8" ht="13.5" x14ac:dyDescent="0.25">
      <c r="A2372" s="12"/>
      <c r="B2372" s="11">
        <v>45454</v>
      </c>
      <c r="C2372" s="2">
        <v>46.01</v>
      </c>
      <c r="D2372" s="2">
        <v>42.942999999999998</v>
      </c>
      <c r="E2372" s="2">
        <v>0</v>
      </c>
      <c r="F2372" s="2">
        <v>0</v>
      </c>
      <c r="G2372" s="2">
        <v>0</v>
      </c>
      <c r="H2372" s="17">
        <v>0</v>
      </c>
    </row>
    <row r="2373" spans="1:8" ht="13.5" x14ac:dyDescent="0.25">
      <c r="A2373" s="12"/>
      <c r="B2373" s="11">
        <v>45455</v>
      </c>
      <c r="C2373" s="2">
        <v>46.01</v>
      </c>
      <c r="D2373" s="2">
        <v>42.942999999999998</v>
      </c>
      <c r="E2373" s="2">
        <v>0</v>
      </c>
      <c r="F2373" s="2">
        <v>0</v>
      </c>
      <c r="G2373" s="2">
        <v>0</v>
      </c>
      <c r="H2373" s="17">
        <v>0</v>
      </c>
    </row>
    <row r="2374" spans="1:8" ht="13.5" x14ac:dyDescent="0.25">
      <c r="A2374" s="12"/>
      <c r="B2374" s="11">
        <v>45456</v>
      </c>
      <c r="C2374" s="2">
        <v>46.01</v>
      </c>
      <c r="D2374" s="2">
        <v>42.942999999999998</v>
      </c>
      <c r="E2374" s="2">
        <v>0</v>
      </c>
      <c r="F2374" s="2">
        <v>0</v>
      </c>
      <c r="G2374" s="2">
        <v>0</v>
      </c>
      <c r="H2374" s="17">
        <v>0</v>
      </c>
    </row>
    <row r="2375" spans="1:8" ht="13.5" x14ac:dyDescent="0.25">
      <c r="A2375" s="12"/>
      <c r="B2375" s="11">
        <v>45457</v>
      </c>
      <c r="C2375" s="2">
        <v>46.01</v>
      </c>
      <c r="D2375" s="2">
        <v>42.942999999999998</v>
      </c>
      <c r="E2375" s="2">
        <v>0</v>
      </c>
      <c r="F2375" s="2">
        <v>0</v>
      </c>
      <c r="G2375" s="2">
        <v>0</v>
      </c>
      <c r="H2375" s="17">
        <v>0</v>
      </c>
    </row>
    <row r="2376" spans="1:8" ht="13.5" x14ac:dyDescent="0.25">
      <c r="A2376" s="12"/>
      <c r="B2376" s="11">
        <v>45461</v>
      </c>
      <c r="C2376" s="2">
        <v>46.01</v>
      </c>
      <c r="D2376" s="2">
        <v>42.942999999999998</v>
      </c>
      <c r="E2376" s="2">
        <v>0</v>
      </c>
      <c r="F2376" s="2">
        <v>0</v>
      </c>
      <c r="G2376" s="2">
        <v>0</v>
      </c>
      <c r="H2376" s="17">
        <v>0</v>
      </c>
    </row>
    <row r="2377" spans="1:8" ht="13.5" x14ac:dyDescent="0.25">
      <c r="A2377" s="12"/>
      <c r="B2377" s="11">
        <v>45462</v>
      </c>
      <c r="C2377" s="2">
        <v>46.01</v>
      </c>
      <c r="D2377" s="2">
        <v>42.942999999999998</v>
      </c>
      <c r="E2377" s="2">
        <v>0</v>
      </c>
      <c r="F2377" s="2">
        <v>0</v>
      </c>
      <c r="G2377" s="2">
        <v>0</v>
      </c>
      <c r="H2377" s="17">
        <v>0</v>
      </c>
    </row>
    <row r="2378" spans="1:8" ht="13.5" x14ac:dyDescent="0.25">
      <c r="A2378" s="12"/>
      <c r="B2378" s="11">
        <v>45463</v>
      </c>
      <c r="C2378" s="2">
        <v>46.01</v>
      </c>
      <c r="D2378" s="2">
        <v>42.942999999999998</v>
      </c>
      <c r="E2378" s="2">
        <v>0</v>
      </c>
      <c r="F2378" s="2">
        <v>0</v>
      </c>
      <c r="G2378" s="2">
        <v>0</v>
      </c>
      <c r="H2378" s="17">
        <v>0</v>
      </c>
    </row>
    <row r="2379" spans="1:8" ht="13.5" x14ac:dyDescent="0.25">
      <c r="A2379" s="12"/>
      <c r="B2379" s="11">
        <v>45464</v>
      </c>
      <c r="C2379" s="2">
        <v>46.01</v>
      </c>
      <c r="D2379" s="2">
        <v>42.942999999999998</v>
      </c>
      <c r="E2379" s="2">
        <v>0</v>
      </c>
      <c r="F2379" s="2">
        <v>0</v>
      </c>
      <c r="G2379" s="2">
        <v>0</v>
      </c>
      <c r="H2379" s="17">
        <v>0</v>
      </c>
    </row>
    <row r="2380" spans="1:8" ht="13.5" x14ac:dyDescent="0.25">
      <c r="A2380" s="12"/>
      <c r="B2380" s="11">
        <v>45467</v>
      </c>
      <c r="C2380" s="2">
        <v>46.01</v>
      </c>
      <c r="D2380" s="2">
        <v>42.942999999999998</v>
      </c>
      <c r="E2380" s="2">
        <v>0</v>
      </c>
      <c r="F2380" s="2">
        <v>0</v>
      </c>
      <c r="G2380" s="2">
        <v>0</v>
      </c>
      <c r="H2380" s="17">
        <v>0</v>
      </c>
    </row>
    <row r="2381" spans="1:8" ht="13.5" x14ac:dyDescent="0.25">
      <c r="A2381" s="12"/>
      <c r="B2381" s="11">
        <v>45468</v>
      </c>
      <c r="C2381" s="2">
        <v>46.01</v>
      </c>
      <c r="D2381" s="2">
        <v>42.942999999999998</v>
      </c>
      <c r="E2381" s="2">
        <v>0</v>
      </c>
      <c r="F2381" s="2">
        <v>0</v>
      </c>
      <c r="G2381" s="2">
        <v>0</v>
      </c>
      <c r="H2381" s="17">
        <v>0</v>
      </c>
    </row>
    <row r="2382" spans="1:8" ht="13.5" x14ac:dyDescent="0.25">
      <c r="A2382" s="12"/>
      <c r="B2382" s="11">
        <v>45469</v>
      </c>
      <c r="C2382" s="2">
        <v>46.01</v>
      </c>
      <c r="D2382" s="2">
        <v>42.942999999999998</v>
      </c>
      <c r="E2382" s="2">
        <v>0</v>
      </c>
      <c r="F2382" s="2">
        <v>0</v>
      </c>
      <c r="G2382" s="2">
        <v>0</v>
      </c>
      <c r="H2382" s="17">
        <v>0</v>
      </c>
    </row>
    <row r="2383" spans="1:8" ht="13.5" x14ac:dyDescent="0.25">
      <c r="A2383" s="12"/>
      <c r="B2383" s="11">
        <v>45470</v>
      </c>
      <c r="C2383" s="2">
        <v>46.01</v>
      </c>
      <c r="D2383" s="2">
        <v>42.942999999999998</v>
      </c>
      <c r="E2383" s="2">
        <v>0</v>
      </c>
      <c r="F2383" s="2">
        <v>0</v>
      </c>
      <c r="G2383" s="2">
        <v>0</v>
      </c>
      <c r="H2383" s="17">
        <v>0</v>
      </c>
    </row>
    <row r="2384" spans="1:8" ht="13.5" x14ac:dyDescent="0.25">
      <c r="A2384" s="12"/>
      <c r="B2384" s="11">
        <v>45471</v>
      </c>
      <c r="C2384" s="2">
        <v>46.01</v>
      </c>
      <c r="D2384" s="2">
        <v>42.942999999999998</v>
      </c>
      <c r="E2384" s="2">
        <v>0</v>
      </c>
      <c r="F2384" s="2">
        <v>0</v>
      </c>
      <c r="G2384" s="2">
        <v>0</v>
      </c>
      <c r="H2384" s="17">
        <v>0</v>
      </c>
    </row>
    <row r="2385" spans="1:8" ht="13.5" x14ac:dyDescent="0.25">
      <c r="A2385" s="12"/>
      <c r="B2385" s="11">
        <v>45474</v>
      </c>
      <c r="C2385" s="2">
        <v>46.01</v>
      </c>
      <c r="D2385" s="2">
        <v>42.942999999999998</v>
      </c>
      <c r="E2385" s="2">
        <v>0</v>
      </c>
      <c r="F2385" s="2">
        <v>0</v>
      </c>
      <c r="G2385" s="2">
        <v>0</v>
      </c>
      <c r="H2385" s="17">
        <v>0</v>
      </c>
    </row>
    <row r="2386" spans="1:8" ht="13.5" x14ac:dyDescent="0.25">
      <c r="A2386" s="12"/>
      <c r="B2386" s="11">
        <v>45475</v>
      </c>
      <c r="C2386" s="2">
        <v>46.01</v>
      </c>
      <c r="D2386" s="2">
        <v>42.942999999999998</v>
      </c>
      <c r="E2386" s="2">
        <v>0</v>
      </c>
      <c r="F2386" s="2">
        <v>0</v>
      </c>
      <c r="G2386" s="2">
        <v>0</v>
      </c>
      <c r="H2386" s="17">
        <v>0</v>
      </c>
    </row>
    <row r="2387" spans="1:8" ht="13.5" x14ac:dyDescent="0.25">
      <c r="A2387" s="12"/>
      <c r="B2387" s="11">
        <v>45476</v>
      </c>
      <c r="C2387" s="2">
        <v>46.01</v>
      </c>
      <c r="D2387" s="2">
        <v>42.942999999999998</v>
      </c>
      <c r="E2387" s="2">
        <v>0</v>
      </c>
      <c r="F2387" s="2">
        <v>0</v>
      </c>
      <c r="G2387" s="2">
        <v>0</v>
      </c>
      <c r="H2387" s="17">
        <v>0</v>
      </c>
    </row>
    <row r="2388" spans="1:8" ht="13.5" x14ac:dyDescent="0.25">
      <c r="A2388" s="12"/>
      <c r="B2388" s="11">
        <v>45477</v>
      </c>
      <c r="C2388" s="2">
        <v>46.01</v>
      </c>
      <c r="D2388" s="2">
        <v>42.942999999999998</v>
      </c>
      <c r="E2388" s="2">
        <v>0</v>
      </c>
      <c r="F2388" s="2">
        <v>0</v>
      </c>
      <c r="G2388" s="2">
        <v>0</v>
      </c>
      <c r="H2388" s="17">
        <v>0</v>
      </c>
    </row>
    <row r="2389" spans="1:8" ht="13.5" x14ac:dyDescent="0.25">
      <c r="A2389" s="12"/>
      <c r="B2389" s="11">
        <v>45478</v>
      </c>
      <c r="C2389" s="2">
        <v>46.01</v>
      </c>
      <c r="D2389" s="2">
        <v>42.942999999999998</v>
      </c>
      <c r="E2389" s="2">
        <v>0</v>
      </c>
      <c r="F2389" s="2">
        <v>0</v>
      </c>
      <c r="G2389" s="2">
        <v>0</v>
      </c>
      <c r="H2389" s="17">
        <v>0</v>
      </c>
    </row>
    <row r="2390" spans="1:8" ht="13.5" x14ac:dyDescent="0.25">
      <c r="A2390" s="12"/>
      <c r="B2390" s="11">
        <v>45481</v>
      </c>
      <c r="C2390" s="2">
        <v>46.01</v>
      </c>
      <c r="D2390" s="2">
        <v>42.942999999999998</v>
      </c>
      <c r="E2390" s="2">
        <v>0</v>
      </c>
      <c r="F2390" s="2">
        <v>0</v>
      </c>
      <c r="G2390" s="2">
        <v>0</v>
      </c>
      <c r="H2390" s="17">
        <v>0</v>
      </c>
    </row>
    <row r="2391" spans="1:8" ht="13.5" x14ac:dyDescent="0.25">
      <c r="A2391" s="12"/>
      <c r="B2391" s="11">
        <v>45482</v>
      </c>
      <c r="C2391" s="2">
        <v>46.01</v>
      </c>
      <c r="D2391" s="2">
        <v>42.942999999999998</v>
      </c>
      <c r="E2391" s="2">
        <v>0</v>
      </c>
      <c r="F2391" s="2">
        <v>0</v>
      </c>
      <c r="G2391" s="2">
        <v>0</v>
      </c>
      <c r="H2391" s="17">
        <v>0</v>
      </c>
    </row>
    <row r="2392" spans="1:8" ht="13.5" x14ac:dyDescent="0.25">
      <c r="A2392" s="12"/>
      <c r="B2392" s="11">
        <v>45483</v>
      </c>
      <c r="C2392" s="2">
        <v>46.01</v>
      </c>
      <c r="D2392" s="2">
        <v>42.942999999999998</v>
      </c>
      <c r="E2392" s="2">
        <v>0</v>
      </c>
      <c r="F2392" s="2">
        <v>0</v>
      </c>
      <c r="G2392" s="2">
        <v>0</v>
      </c>
      <c r="H2392" s="17">
        <v>0</v>
      </c>
    </row>
    <row r="2393" spans="1:8" ht="13.5" x14ac:dyDescent="0.25">
      <c r="A2393" s="12"/>
      <c r="B2393" s="11">
        <v>45484</v>
      </c>
      <c r="C2393" s="2">
        <v>46.01</v>
      </c>
      <c r="D2393" s="2">
        <v>42.942999999999998</v>
      </c>
      <c r="E2393" s="2">
        <v>0</v>
      </c>
      <c r="F2393" s="2">
        <v>0</v>
      </c>
      <c r="G2393" s="2">
        <v>0</v>
      </c>
      <c r="H2393" s="17">
        <v>0</v>
      </c>
    </row>
    <row r="2394" spans="1:8" ht="13.5" x14ac:dyDescent="0.25">
      <c r="A2394" s="12"/>
      <c r="B2394" s="11">
        <v>45485</v>
      </c>
      <c r="C2394" s="2">
        <v>46.01</v>
      </c>
      <c r="D2394" s="2">
        <v>42.942999999999998</v>
      </c>
      <c r="E2394" s="2">
        <v>0</v>
      </c>
      <c r="F2394" s="2">
        <v>0</v>
      </c>
      <c r="G2394" s="2">
        <v>0</v>
      </c>
      <c r="H2394" s="17">
        <v>0</v>
      </c>
    </row>
    <row r="2395" spans="1:8" ht="13.5" x14ac:dyDescent="0.25">
      <c r="A2395" s="12"/>
      <c r="B2395" s="11">
        <v>45488</v>
      </c>
      <c r="C2395" s="2">
        <v>46.01</v>
      </c>
      <c r="D2395" s="2">
        <v>42.942999999999998</v>
      </c>
      <c r="E2395" s="2">
        <v>0</v>
      </c>
      <c r="F2395" s="2">
        <v>0</v>
      </c>
      <c r="G2395" s="2">
        <v>0</v>
      </c>
      <c r="H2395" s="17">
        <v>0</v>
      </c>
    </row>
    <row r="2396" spans="1:8" ht="13.5" x14ac:dyDescent="0.25">
      <c r="A2396" s="12"/>
      <c r="B2396" s="11">
        <v>45489</v>
      </c>
      <c r="C2396" s="2">
        <v>46.01</v>
      </c>
      <c r="D2396" s="2">
        <v>42.942999999999998</v>
      </c>
      <c r="E2396" s="2">
        <v>0</v>
      </c>
      <c r="F2396" s="2">
        <v>0</v>
      </c>
      <c r="G2396" s="2">
        <v>0</v>
      </c>
      <c r="H2396" s="17">
        <v>0</v>
      </c>
    </row>
    <row r="2397" spans="1:8" ht="13.5" x14ac:dyDescent="0.25">
      <c r="A2397" s="12"/>
      <c r="B2397" s="11">
        <v>45490</v>
      </c>
      <c r="C2397" s="2">
        <v>46.01</v>
      </c>
      <c r="D2397" s="2">
        <v>42.942999999999998</v>
      </c>
      <c r="E2397" s="2">
        <v>0</v>
      </c>
      <c r="F2397" s="2">
        <v>0</v>
      </c>
      <c r="G2397" s="2">
        <v>0</v>
      </c>
      <c r="H2397" s="17">
        <v>0</v>
      </c>
    </row>
    <row r="2398" spans="1:8" ht="13.5" x14ac:dyDescent="0.25">
      <c r="A2398" s="12"/>
      <c r="B2398" s="11">
        <v>45491</v>
      </c>
      <c r="C2398" s="2">
        <v>46.01</v>
      </c>
      <c r="D2398" s="2">
        <v>42.942999999999998</v>
      </c>
      <c r="E2398" s="2">
        <v>0</v>
      </c>
      <c r="F2398" s="2">
        <v>0</v>
      </c>
      <c r="G2398" s="2">
        <v>0</v>
      </c>
      <c r="H2398" s="17">
        <v>0</v>
      </c>
    </row>
    <row r="2399" spans="1:8" ht="13.5" x14ac:dyDescent="0.25">
      <c r="A2399" s="12"/>
      <c r="B2399" s="11">
        <v>45492</v>
      </c>
      <c r="C2399" s="2">
        <v>46.01</v>
      </c>
      <c r="D2399" s="2">
        <v>42.942999999999998</v>
      </c>
      <c r="E2399" s="2">
        <v>0</v>
      </c>
      <c r="F2399" s="2">
        <v>0</v>
      </c>
      <c r="G2399" s="2">
        <v>0</v>
      </c>
      <c r="H2399" s="17">
        <v>0</v>
      </c>
    </row>
    <row r="2400" spans="1:8" ht="13.5" x14ac:dyDescent="0.25">
      <c r="A2400" s="12"/>
      <c r="B2400" s="11">
        <v>45495</v>
      </c>
      <c r="C2400" s="2">
        <v>46.01</v>
      </c>
      <c r="D2400" s="2">
        <v>42.942999999999998</v>
      </c>
      <c r="E2400" s="2">
        <v>0</v>
      </c>
      <c r="F2400" s="2">
        <v>0</v>
      </c>
      <c r="G2400" s="2">
        <v>0</v>
      </c>
      <c r="H2400" s="17">
        <v>0</v>
      </c>
    </row>
    <row r="2401" spans="1:8" ht="13.5" x14ac:dyDescent="0.25">
      <c r="A2401" s="12"/>
      <c r="B2401" s="11">
        <v>45496</v>
      </c>
      <c r="C2401" s="2">
        <v>46.01</v>
      </c>
      <c r="D2401" s="2">
        <v>42.942999999999998</v>
      </c>
      <c r="E2401" s="2">
        <v>0</v>
      </c>
      <c r="F2401" s="2">
        <v>0</v>
      </c>
      <c r="G2401" s="2">
        <v>0</v>
      </c>
      <c r="H2401" s="17">
        <v>0</v>
      </c>
    </row>
    <row r="2402" spans="1:8" ht="13.5" x14ac:dyDescent="0.25">
      <c r="A2402" s="12"/>
      <c r="B2402" s="11">
        <v>45497</v>
      </c>
      <c r="C2402" s="2">
        <v>46.01</v>
      </c>
      <c r="D2402" s="2">
        <v>42.942999999999998</v>
      </c>
      <c r="E2402" s="2">
        <v>0</v>
      </c>
      <c r="F2402" s="2">
        <v>0</v>
      </c>
      <c r="G2402" s="2">
        <v>0</v>
      </c>
      <c r="H2402" s="17">
        <v>0</v>
      </c>
    </row>
    <row r="2403" spans="1:8" ht="13.5" x14ac:dyDescent="0.25">
      <c r="A2403" s="12"/>
      <c r="B2403" s="11">
        <v>45499</v>
      </c>
      <c r="C2403" s="2">
        <v>46.01</v>
      </c>
      <c r="D2403" s="2">
        <v>42.942999999999998</v>
      </c>
      <c r="E2403" s="2">
        <v>0</v>
      </c>
      <c r="F2403" s="2">
        <v>0</v>
      </c>
      <c r="G2403" s="2">
        <v>0</v>
      </c>
      <c r="H2403" s="17">
        <v>0</v>
      </c>
    </row>
    <row r="2404" spans="1:8" ht="13.5" x14ac:dyDescent="0.25">
      <c r="A2404" s="12"/>
      <c r="B2404" s="11">
        <v>45502</v>
      </c>
      <c r="C2404" s="2">
        <v>46.01</v>
      </c>
      <c r="D2404" s="2">
        <v>42.942999999999998</v>
      </c>
      <c r="E2404" s="2">
        <v>0</v>
      </c>
      <c r="F2404" s="2">
        <v>0</v>
      </c>
      <c r="G2404" s="2">
        <v>0</v>
      </c>
      <c r="H2404" s="17">
        <v>0</v>
      </c>
    </row>
    <row r="2405" spans="1:8" ht="13.5" x14ac:dyDescent="0.25">
      <c r="A2405" s="12"/>
      <c r="B2405" s="11">
        <v>45503</v>
      </c>
      <c r="C2405" s="2">
        <v>46.01</v>
      </c>
      <c r="D2405" s="2">
        <v>42.942999999999998</v>
      </c>
      <c r="E2405" s="2">
        <v>0</v>
      </c>
      <c r="F2405" s="2">
        <v>0</v>
      </c>
      <c r="G2405" s="2">
        <v>0</v>
      </c>
      <c r="H2405" s="17">
        <v>0</v>
      </c>
    </row>
    <row r="2406" spans="1:8" ht="13.5" x14ac:dyDescent="0.25">
      <c r="A2406" s="12"/>
      <c r="B2406" s="11">
        <v>45504</v>
      </c>
      <c r="C2406" s="2">
        <v>46.01</v>
      </c>
      <c r="D2406" s="2">
        <v>42.942999999999998</v>
      </c>
      <c r="E2406" s="2">
        <v>0</v>
      </c>
      <c r="F2406" s="2">
        <v>0</v>
      </c>
      <c r="G2406" s="2">
        <v>0</v>
      </c>
      <c r="H2406" s="17">
        <v>0</v>
      </c>
    </row>
    <row r="2407" spans="1:8" ht="13.5" x14ac:dyDescent="0.25">
      <c r="A2407" s="12"/>
      <c r="B2407" s="11">
        <v>45505</v>
      </c>
      <c r="C2407" s="2">
        <v>46.01</v>
      </c>
      <c r="D2407" s="2">
        <v>42.942999999999998</v>
      </c>
      <c r="E2407" s="2">
        <v>0</v>
      </c>
      <c r="F2407" s="2">
        <v>0</v>
      </c>
      <c r="G2407" s="2">
        <v>0</v>
      </c>
      <c r="H2407" s="17">
        <v>0</v>
      </c>
    </row>
    <row r="2408" spans="1:8" ht="13.5" x14ac:dyDescent="0.25">
      <c r="A2408" s="12"/>
      <c r="B2408" s="11">
        <v>45506</v>
      </c>
      <c r="C2408" s="2">
        <v>46.01</v>
      </c>
      <c r="D2408" s="2">
        <v>42.942999999999998</v>
      </c>
      <c r="E2408" s="2">
        <v>0</v>
      </c>
      <c r="F2408" s="2">
        <v>0</v>
      </c>
      <c r="G2408" s="2">
        <v>0</v>
      </c>
      <c r="H2408" s="17">
        <v>0</v>
      </c>
    </row>
    <row r="2409" spans="1:8" ht="13.5" x14ac:dyDescent="0.25">
      <c r="A2409" s="12"/>
      <c r="B2409" s="11">
        <v>45509</v>
      </c>
      <c r="C2409" s="2">
        <v>46.01</v>
      </c>
      <c r="D2409" s="2">
        <v>42.942999999999998</v>
      </c>
      <c r="E2409" s="2">
        <v>0</v>
      </c>
      <c r="F2409" s="2">
        <v>0</v>
      </c>
      <c r="G2409" s="2">
        <v>0</v>
      </c>
      <c r="H2409" s="17">
        <v>0</v>
      </c>
    </row>
    <row r="2410" spans="1:8" ht="13.5" x14ac:dyDescent="0.25">
      <c r="A2410" s="12"/>
      <c r="B2410" s="11">
        <v>45510</v>
      </c>
      <c r="C2410" s="2">
        <v>46.01</v>
      </c>
      <c r="D2410" s="2">
        <v>42.942999999999998</v>
      </c>
      <c r="E2410" s="2">
        <v>0</v>
      </c>
      <c r="F2410" s="2">
        <v>0</v>
      </c>
      <c r="G2410" s="2">
        <v>0</v>
      </c>
      <c r="H2410" s="17">
        <v>0</v>
      </c>
    </row>
    <row r="2411" spans="1:8" ht="13.5" x14ac:dyDescent="0.25">
      <c r="A2411" s="12"/>
      <c r="B2411" s="11">
        <v>45511</v>
      </c>
      <c r="C2411" s="2">
        <v>46.01</v>
      </c>
      <c r="D2411" s="2">
        <v>42.942999999999998</v>
      </c>
      <c r="E2411" s="2">
        <v>0</v>
      </c>
      <c r="F2411" s="2">
        <v>0</v>
      </c>
      <c r="G2411" s="2">
        <v>0</v>
      </c>
      <c r="H2411" s="17">
        <v>0</v>
      </c>
    </row>
    <row r="2412" spans="1:8" ht="13.5" x14ac:dyDescent="0.25">
      <c r="A2412" s="12"/>
      <c r="B2412" s="11">
        <v>45512</v>
      </c>
      <c r="C2412" s="2">
        <v>46.01</v>
      </c>
      <c r="D2412" s="2">
        <v>42.942999999999998</v>
      </c>
      <c r="E2412" s="2">
        <v>0</v>
      </c>
      <c r="F2412" s="2">
        <v>0</v>
      </c>
      <c r="G2412" s="2">
        <v>0</v>
      </c>
      <c r="H2412" s="17">
        <v>0</v>
      </c>
    </row>
    <row r="2413" spans="1:8" ht="13.5" x14ac:dyDescent="0.25">
      <c r="A2413" s="12"/>
      <c r="B2413" s="11">
        <v>45513</v>
      </c>
      <c r="C2413" s="2">
        <v>46.01</v>
      </c>
      <c r="D2413" s="2">
        <v>42.942999999999998</v>
      </c>
      <c r="E2413" s="2">
        <v>0</v>
      </c>
      <c r="F2413" s="2">
        <v>0</v>
      </c>
      <c r="G2413" s="2">
        <v>0</v>
      </c>
      <c r="H2413" s="17">
        <v>0</v>
      </c>
    </row>
    <row r="2414" spans="1:8" ht="13.5" x14ac:dyDescent="0.25">
      <c r="A2414" s="12"/>
      <c r="B2414" s="11">
        <v>45516</v>
      </c>
      <c r="C2414" s="2">
        <v>46.01</v>
      </c>
      <c r="D2414" s="2">
        <v>42.942999999999998</v>
      </c>
      <c r="E2414" s="2">
        <v>0</v>
      </c>
      <c r="F2414" s="2">
        <v>0</v>
      </c>
      <c r="G2414" s="2">
        <v>0</v>
      </c>
      <c r="H2414" s="17">
        <v>0</v>
      </c>
    </row>
    <row r="2415" spans="1:8" ht="13.5" x14ac:dyDescent="0.25">
      <c r="A2415" s="12"/>
      <c r="B2415" s="11">
        <v>45518</v>
      </c>
      <c r="C2415" s="2">
        <v>46.01</v>
      </c>
      <c r="D2415" s="2">
        <v>42.942999999999998</v>
      </c>
      <c r="E2415" s="2">
        <v>0</v>
      </c>
      <c r="F2415" s="2">
        <v>0</v>
      </c>
      <c r="G2415" s="2">
        <v>0</v>
      </c>
      <c r="H2415" s="17">
        <v>0</v>
      </c>
    </row>
    <row r="2416" spans="1:8" ht="13.5" x14ac:dyDescent="0.25">
      <c r="A2416" s="12"/>
      <c r="B2416" s="11">
        <v>45519</v>
      </c>
      <c r="C2416" s="2">
        <v>46.01</v>
      </c>
      <c r="D2416" s="2">
        <v>42.942999999999998</v>
      </c>
      <c r="E2416" s="2">
        <v>0</v>
      </c>
      <c r="F2416" s="2">
        <v>0</v>
      </c>
      <c r="G2416" s="2">
        <v>0</v>
      </c>
      <c r="H2416" s="17">
        <v>0</v>
      </c>
    </row>
    <row r="2417" spans="1:8" ht="13.5" x14ac:dyDescent="0.25">
      <c r="A2417" s="12"/>
      <c r="B2417" s="11">
        <v>45520</v>
      </c>
      <c r="C2417" s="2">
        <v>46.01</v>
      </c>
      <c r="D2417" s="2">
        <v>42.942999999999998</v>
      </c>
      <c r="E2417" s="2">
        <v>0</v>
      </c>
      <c r="F2417" s="2">
        <v>0</v>
      </c>
      <c r="G2417" s="2">
        <v>0</v>
      </c>
      <c r="H2417" s="17">
        <v>0</v>
      </c>
    </row>
    <row r="2418" spans="1:8" ht="13.5" x14ac:dyDescent="0.25">
      <c r="A2418" s="12"/>
      <c r="B2418" s="11">
        <v>45523</v>
      </c>
      <c r="C2418" s="2">
        <v>46.01</v>
      </c>
      <c r="D2418" s="2">
        <v>42.942999999999998</v>
      </c>
      <c r="E2418" s="2">
        <v>0</v>
      </c>
      <c r="F2418" s="2">
        <v>0</v>
      </c>
      <c r="G2418" s="2">
        <v>0</v>
      </c>
      <c r="H2418" s="17">
        <v>0</v>
      </c>
    </row>
    <row r="2419" spans="1:8" ht="13.5" x14ac:dyDescent="0.25">
      <c r="A2419" s="12"/>
      <c r="B2419" s="11">
        <v>45524</v>
      </c>
      <c r="C2419" s="2">
        <v>46.01</v>
      </c>
      <c r="D2419" s="2">
        <v>42.942999999999998</v>
      </c>
      <c r="E2419" s="2">
        <v>0</v>
      </c>
      <c r="F2419" s="2">
        <v>0</v>
      </c>
      <c r="G2419" s="2">
        <v>0</v>
      </c>
      <c r="H2419" s="17">
        <v>0</v>
      </c>
    </row>
    <row r="2420" spans="1:8" ht="13.5" x14ac:dyDescent="0.25">
      <c r="A2420" s="12"/>
      <c r="B2420" s="11">
        <v>45525</v>
      </c>
      <c r="C2420" s="2">
        <v>46.01</v>
      </c>
      <c r="D2420" s="2">
        <v>42.942999999999998</v>
      </c>
      <c r="E2420" s="2">
        <v>0</v>
      </c>
      <c r="F2420" s="2">
        <v>0</v>
      </c>
      <c r="G2420" s="2">
        <v>0</v>
      </c>
      <c r="H2420" s="17">
        <v>0</v>
      </c>
    </row>
    <row r="2421" spans="1:8" ht="13.5" x14ac:dyDescent="0.25">
      <c r="A2421" s="12"/>
      <c r="B2421" s="11">
        <v>45526</v>
      </c>
      <c r="C2421" s="2">
        <v>46.01</v>
      </c>
      <c r="D2421" s="2">
        <v>42.942999999999998</v>
      </c>
      <c r="E2421" s="2">
        <v>0</v>
      </c>
      <c r="F2421" s="2">
        <v>0</v>
      </c>
      <c r="G2421" s="2">
        <v>0</v>
      </c>
      <c r="H2421" s="17">
        <v>0</v>
      </c>
    </row>
    <row r="2422" spans="1:8" ht="13.5" x14ac:dyDescent="0.25">
      <c r="A2422" s="12"/>
      <c r="B2422" s="11">
        <v>45527</v>
      </c>
      <c r="C2422" s="2">
        <v>46.01</v>
      </c>
      <c r="D2422" s="2">
        <v>42.942999999999998</v>
      </c>
      <c r="E2422" s="2">
        <v>0</v>
      </c>
      <c r="F2422" s="2">
        <v>0</v>
      </c>
      <c r="G2422" s="2">
        <v>0</v>
      </c>
      <c r="H2422" s="17">
        <v>0</v>
      </c>
    </row>
    <row r="2423" spans="1:8" ht="13.5" x14ac:dyDescent="0.25">
      <c r="A2423" s="12"/>
      <c r="B2423" s="11">
        <v>45530</v>
      </c>
      <c r="C2423" s="2">
        <v>46.01</v>
      </c>
      <c r="D2423" s="2">
        <v>42.942999999999998</v>
      </c>
      <c r="E2423" s="2">
        <v>0</v>
      </c>
      <c r="F2423" s="2">
        <v>0</v>
      </c>
      <c r="G2423" s="2">
        <v>0</v>
      </c>
      <c r="H2423" s="17">
        <v>0</v>
      </c>
    </row>
    <row r="2424" spans="1:8" ht="13.5" x14ac:dyDescent="0.25">
      <c r="A2424" s="12"/>
      <c r="B2424" s="11">
        <v>45531</v>
      </c>
      <c r="C2424" s="2">
        <v>46.01</v>
      </c>
      <c r="D2424" s="2">
        <v>42.942999999999998</v>
      </c>
      <c r="E2424" s="2">
        <v>0</v>
      </c>
      <c r="F2424" s="2">
        <v>0</v>
      </c>
      <c r="G2424" s="2">
        <v>0</v>
      </c>
      <c r="H2424" s="17">
        <v>0</v>
      </c>
    </row>
    <row r="2425" spans="1:8" ht="13.5" x14ac:dyDescent="0.25">
      <c r="A2425" s="12"/>
      <c r="B2425" s="11">
        <v>45532</v>
      </c>
      <c r="C2425" s="2">
        <v>46.01</v>
      </c>
      <c r="D2425" s="2">
        <v>42.942999999999998</v>
      </c>
      <c r="E2425" s="2">
        <v>0</v>
      </c>
      <c r="F2425" s="2">
        <v>0</v>
      </c>
      <c r="G2425" s="2">
        <v>0</v>
      </c>
      <c r="H2425" s="17">
        <v>0</v>
      </c>
    </row>
    <row r="2426" spans="1:8" ht="13.5" x14ac:dyDescent="0.25">
      <c r="A2426" s="12"/>
      <c r="B2426" s="11">
        <v>45533</v>
      </c>
      <c r="C2426" s="2">
        <v>46.01</v>
      </c>
      <c r="D2426" s="2">
        <v>42.942999999999998</v>
      </c>
      <c r="E2426" s="2">
        <v>0</v>
      </c>
      <c r="F2426" s="2">
        <v>0</v>
      </c>
      <c r="G2426" s="2">
        <v>0</v>
      </c>
      <c r="H2426" s="17">
        <v>0</v>
      </c>
    </row>
    <row r="2427" spans="1:8" ht="13.5" x14ac:dyDescent="0.25">
      <c r="A2427" s="12"/>
      <c r="B2427" s="11">
        <v>45534</v>
      </c>
      <c r="C2427" s="2">
        <v>46.01</v>
      </c>
      <c r="D2427" s="2">
        <v>42.942999999999998</v>
      </c>
      <c r="E2427" s="2">
        <v>0</v>
      </c>
      <c r="F2427" s="2">
        <v>0</v>
      </c>
      <c r="G2427" s="2">
        <v>0</v>
      </c>
      <c r="H2427" s="17">
        <v>0</v>
      </c>
    </row>
    <row r="2428" spans="1:8" ht="13.5" x14ac:dyDescent="0.25">
      <c r="A2428" s="12"/>
      <c r="B2428" s="11">
        <v>45537</v>
      </c>
      <c r="C2428" s="2">
        <v>46.01</v>
      </c>
      <c r="D2428" s="2">
        <v>42.942999999999998</v>
      </c>
      <c r="E2428" s="2">
        <v>0</v>
      </c>
      <c r="F2428" s="2">
        <v>0</v>
      </c>
      <c r="G2428" s="2">
        <v>0</v>
      </c>
      <c r="H2428" s="17">
        <v>0</v>
      </c>
    </row>
    <row r="2429" spans="1:8" ht="13.5" x14ac:dyDescent="0.25">
      <c r="A2429" s="12"/>
      <c r="B2429" s="11">
        <v>45538</v>
      </c>
      <c r="C2429" s="2">
        <v>46.01</v>
      </c>
      <c r="D2429" s="2">
        <v>42.942999999999998</v>
      </c>
      <c r="E2429" s="2">
        <v>0</v>
      </c>
      <c r="F2429" s="2">
        <v>0</v>
      </c>
      <c r="G2429" s="2">
        <v>0</v>
      </c>
      <c r="H2429" s="17">
        <v>0</v>
      </c>
    </row>
    <row r="2430" spans="1:8" ht="13.5" x14ac:dyDescent="0.25">
      <c r="A2430" s="12"/>
      <c r="B2430" s="11">
        <v>45539</v>
      </c>
      <c r="C2430" s="2">
        <v>46.01</v>
      </c>
      <c r="D2430" s="2">
        <v>42.942999999999998</v>
      </c>
      <c r="E2430" s="2">
        <v>0</v>
      </c>
      <c r="F2430" s="2">
        <v>0</v>
      </c>
      <c r="G2430" s="2">
        <v>0</v>
      </c>
      <c r="H2430" s="17">
        <v>0</v>
      </c>
    </row>
    <row r="2431" spans="1:8" ht="13.5" x14ac:dyDescent="0.25">
      <c r="A2431" s="12"/>
      <c r="B2431" s="11">
        <v>45540</v>
      </c>
      <c r="C2431" s="2">
        <v>46.01</v>
      </c>
      <c r="D2431" s="2">
        <v>42.942999999999998</v>
      </c>
      <c r="E2431" s="2">
        <v>0</v>
      </c>
      <c r="F2431" s="2">
        <v>0</v>
      </c>
      <c r="G2431" s="2">
        <v>0</v>
      </c>
      <c r="H2431" s="17">
        <v>0</v>
      </c>
    </row>
    <row r="2432" spans="1:8" ht="13.5" x14ac:dyDescent="0.25">
      <c r="A2432" s="12"/>
      <c r="B2432" s="11">
        <v>45541</v>
      </c>
      <c r="C2432" s="2">
        <v>46.01</v>
      </c>
      <c r="D2432" s="2">
        <v>42.942999999999998</v>
      </c>
      <c r="E2432" s="2">
        <v>0</v>
      </c>
      <c r="F2432" s="2">
        <v>0</v>
      </c>
      <c r="G2432" s="2">
        <v>0</v>
      </c>
      <c r="H2432" s="17">
        <v>0</v>
      </c>
    </row>
    <row r="2433" spans="1:8" ht="13.5" x14ac:dyDescent="0.25">
      <c r="A2433" s="12"/>
      <c r="B2433" s="11">
        <v>45544</v>
      </c>
      <c r="C2433" s="2">
        <v>46.01</v>
      </c>
      <c r="D2433" s="2">
        <v>42.942999999999998</v>
      </c>
      <c r="E2433" s="2">
        <v>0</v>
      </c>
      <c r="F2433" s="2">
        <v>0</v>
      </c>
      <c r="G2433" s="2">
        <v>0</v>
      </c>
      <c r="H2433" s="17">
        <v>0</v>
      </c>
    </row>
    <row r="2434" spans="1:8" ht="13.5" x14ac:dyDescent="0.25">
      <c r="A2434" s="12"/>
      <c r="B2434" s="11">
        <v>45545</v>
      </c>
      <c r="C2434" s="2">
        <v>46.01</v>
      </c>
      <c r="D2434" s="2">
        <v>42.942999999999998</v>
      </c>
      <c r="E2434" s="2">
        <v>0</v>
      </c>
      <c r="F2434" s="2">
        <v>0</v>
      </c>
      <c r="G2434" s="2">
        <v>0</v>
      </c>
      <c r="H2434" s="17">
        <v>0</v>
      </c>
    </row>
    <row r="2435" spans="1:8" ht="13.5" x14ac:dyDescent="0.25">
      <c r="A2435" s="12"/>
      <c r="B2435" s="11">
        <v>45546</v>
      </c>
      <c r="C2435" s="2">
        <v>46.01</v>
      </c>
      <c r="D2435" s="2">
        <v>42.942999999999998</v>
      </c>
      <c r="E2435" s="2">
        <v>0</v>
      </c>
      <c r="F2435" s="2">
        <v>0</v>
      </c>
      <c r="G2435" s="2">
        <v>0</v>
      </c>
      <c r="H2435" s="17">
        <v>0</v>
      </c>
    </row>
    <row r="2436" spans="1:8" ht="13.5" x14ac:dyDescent="0.25">
      <c r="A2436" s="12"/>
      <c r="B2436" s="11">
        <v>45547</v>
      </c>
      <c r="C2436" s="2">
        <v>46.01</v>
      </c>
      <c r="D2436" s="2">
        <v>42.942999999999998</v>
      </c>
      <c r="E2436" s="2">
        <v>0</v>
      </c>
      <c r="F2436" s="2">
        <v>0</v>
      </c>
      <c r="G2436" s="2">
        <v>0</v>
      </c>
      <c r="H2436" s="17">
        <v>0</v>
      </c>
    </row>
    <row r="2437" spans="1:8" ht="13.5" x14ac:dyDescent="0.25">
      <c r="A2437" s="12"/>
      <c r="B2437" s="11">
        <v>45548</v>
      </c>
      <c r="C2437" s="2">
        <v>46.01</v>
      </c>
      <c r="D2437" s="2">
        <v>42.942999999999998</v>
      </c>
      <c r="E2437" s="2">
        <v>0</v>
      </c>
      <c r="F2437" s="2">
        <v>0</v>
      </c>
      <c r="G2437" s="2">
        <v>0</v>
      </c>
      <c r="H2437" s="17">
        <v>0</v>
      </c>
    </row>
    <row r="2438" spans="1:8" ht="13.5" x14ac:dyDescent="0.25">
      <c r="A2438" s="12"/>
      <c r="B2438" s="11">
        <v>45551</v>
      </c>
      <c r="C2438" s="2">
        <v>46.01</v>
      </c>
      <c r="D2438" s="2">
        <v>42.942999999999998</v>
      </c>
      <c r="E2438" s="2">
        <v>0</v>
      </c>
      <c r="F2438" s="2">
        <v>0</v>
      </c>
      <c r="G2438" s="2">
        <v>0</v>
      </c>
      <c r="H2438" s="17">
        <v>0</v>
      </c>
    </row>
    <row r="2439" spans="1:8" ht="13.5" x14ac:dyDescent="0.25">
      <c r="A2439" s="12"/>
      <c r="B2439" s="11">
        <v>45552</v>
      </c>
      <c r="C2439" s="2">
        <v>46.01</v>
      </c>
      <c r="D2439" s="2">
        <v>42.942999999999998</v>
      </c>
      <c r="E2439" s="2">
        <v>0</v>
      </c>
      <c r="F2439" s="2">
        <v>0</v>
      </c>
      <c r="G2439" s="2">
        <v>0</v>
      </c>
      <c r="H2439" s="17">
        <v>0</v>
      </c>
    </row>
    <row r="2440" spans="1:8" ht="13.5" x14ac:dyDescent="0.25">
      <c r="A2440" s="12"/>
      <c r="B2440" s="11">
        <v>45553</v>
      </c>
      <c r="C2440" s="2">
        <v>46.01</v>
      </c>
      <c r="D2440" s="2">
        <v>42.942999999999998</v>
      </c>
      <c r="E2440" s="2">
        <v>0</v>
      </c>
      <c r="F2440" s="2">
        <v>0</v>
      </c>
      <c r="G2440" s="2">
        <v>0</v>
      </c>
      <c r="H2440" s="17">
        <v>0</v>
      </c>
    </row>
    <row r="2441" spans="1:8" ht="13.5" x14ac:dyDescent="0.25">
      <c r="A2441" s="12"/>
      <c r="B2441" s="11">
        <v>45554</v>
      </c>
      <c r="C2441" s="2">
        <v>46.01</v>
      </c>
      <c r="D2441" s="2">
        <v>42.942999999999998</v>
      </c>
      <c r="E2441" s="2">
        <v>0</v>
      </c>
      <c r="F2441" s="2">
        <v>0</v>
      </c>
      <c r="G2441" s="2">
        <v>0</v>
      </c>
      <c r="H2441" s="17">
        <v>0</v>
      </c>
    </row>
    <row r="2442" spans="1:8" ht="13.5" x14ac:dyDescent="0.25">
      <c r="A2442" s="12"/>
      <c r="B2442" s="11">
        <v>45555</v>
      </c>
      <c r="C2442" s="2">
        <v>46.01</v>
      </c>
      <c r="D2442" s="2">
        <v>42.942999999999998</v>
      </c>
      <c r="E2442" s="2">
        <v>0</v>
      </c>
      <c r="F2442" s="2">
        <v>0</v>
      </c>
      <c r="G2442" s="2">
        <v>0</v>
      </c>
      <c r="H2442" s="17">
        <v>0</v>
      </c>
    </row>
    <row r="2443" spans="1:8" ht="13.5" x14ac:dyDescent="0.25">
      <c r="A2443" s="12"/>
      <c r="B2443" s="11">
        <v>45558</v>
      </c>
      <c r="C2443" s="2">
        <v>46.01</v>
      </c>
      <c r="D2443" s="2">
        <v>42.942999999999998</v>
      </c>
      <c r="E2443" s="2">
        <v>0</v>
      </c>
      <c r="F2443" s="2">
        <v>0</v>
      </c>
      <c r="G2443" s="2">
        <v>0</v>
      </c>
      <c r="H2443" s="17">
        <v>0</v>
      </c>
    </row>
    <row r="2444" spans="1:8" ht="13.5" x14ac:dyDescent="0.25">
      <c r="A2444" s="12"/>
      <c r="B2444" s="11">
        <v>45559</v>
      </c>
      <c r="C2444" s="2">
        <v>46.01</v>
      </c>
      <c r="D2444" s="2">
        <v>42.942999999999998</v>
      </c>
      <c r="E2444" s="2">
        <v>0</v>
      </c>
      <c r="F2444" s="2">
        <v>0</v>
      </c>
      <c r="G2444" s="2">
        <v>0</v>
      </c>
      <c r="H2444" s="17">
        <v>0</v>
      </c>
    </row>
    <row r="2445" spans="1:8" ht="13.5" x14ac:dyDescent="0.25">
      <c r="A2445" s="12"/>
      <c r="B2445" s="11">
        <v>45560</v>
      </c>
      <c r="C2445" s="2">
        <v>46.01</v>
      </c>
      <c r="D2445" s="2">
        <v>42.942999999999998</v>
      </c>
      <c r="E2445" s="2">
        <v>0</v>
      </c>
      <c r="F2445" s="2">
        <v>0</v>
      </c>
      <c r="G2445" s="2">
        <v>0</v>
      </c>
      <c r="H2445" s="17">
        <v>0</v>
      </c>
    </row>
    <row r="2446" spans="1:8" ht="13.5" x14ac:dyDescent="0.25">
      <c r="A2446" s="12"/>
      <c r="B2446" s="11">
        <v>45561</v>
      </c>
      <c r="C2446" s="2">
        <v>46.01</v>
      </c>
      <c r="D2446" s="2">
        <v>42.942999999999998</v>
      </c>
      <c r="E2446" s="2">
        <v>0</v>
      </c>
      <c r="F2446" s="2">
        <v>0</v>
      </c>
      <c r="G2446" s="2">
        <v>0</v>
      </c>
      <c r="H2446" s="17">
        <v>0</v>
      </c>
    </row>
    <row r="2447" spans="1:8" ht="13.5" x14ac:dyDescent="0.25">
      <c r="A2447" s="12"/>
      <c r="B2447" s="11">
        <v>45562</v>
      </c>
      <c r="C2447" s="2">
        <v>46.01</v>
      </c>
      <c r="D2447" s="2">
        <v>42.942999999999998</v>
      </c>
      <c r="E2447" s="2">
        <v>0</v>
      </c>
      <c r="F2447" s="2">
        <v>0</v>
      </c>
      <c r="G2447" s="2">
        <v>0</v>
      </c>
      <c r="H2447" s="17">
        <v>0</v>
      </c>
    </row>
    <row r="2448" spans="1:8" ht="13.5" x14ac:dyDescent="0.25">
      <c r="A2448" s="12"/>
      <c r="B2448" s="11">
        <v>45565</v>
      </c>
      <c r="C2448" s="2">
        <v>46.01</v>
      </c>
      <c r="D2448" s="2">
        <v>42.942999999999998</v>
      </c>
      <c r="E2448" s="2">
        <v>0</v>
      </c>
      <c r="F2448" s="2">
        <v>0</v>
      </c>
      <c r="G2448" s="2">
        <v>0</v>
      </c>
      <c r="H2448" s="17">
        <v>0</v>
      </c>
    </row>
    <row r="2449" spans="1:8" ht="13.5" x14ac:dyDescent="0.25">
      <c r="A2449" s="12"/>
      <c r="B2449" s="11">
        <v>45566</v>
      </c>
      <c r="C2449" s="2">
        <v>46.01</v>
      </c>
      <c r="D2449" s="2">
        <v>42.942999999999998</v>
      </c>
      <c r="E2449" s="2">
        <v>0</v>
      </c>
      <c r="F2449" s="2">
        <v>0</v>
      </c>
      <c r="G2449" s="2">
        <v>0</v>
      </c>
      <c r="H2449" s="17">
        <v>0</v>
      </c>
    </row>
    <row r="2450" spans="1:8" ht="13.5" x14ac:dyDescent="0.25">
      <c r="A2450" s="12"/>
      <c r="B2450" s="11">
        <v>45567</v>
      </c>
      <c r="C2450" s="2">
        <v>46.01</v>
      </c>
      <c r="D2450" s="2">
        <v>42.942999999999998</v>
      </c>
      <c r="E2450" s="2">
        <v>0</v>
      </c>
      <c r="F2450" s="2">
        <v>0</v>
      </c>
      <c r="G2450" s="2">
        <v>0</v>
      </c>
      <c r="H2450" s="17">
        <v>0</v>
      </c>
    </row>
    <row r="2451" spans="1:8" ht="13.5" x14ac:dyDescent="0.25">
      <c r="A2451" s="12"/>
      <c r="B2451" s="11">
        <v>45568</v>
      </c>
      <c r="C2451" s="2">
        <v>46.01</v>
      </c>
      <c r="D2451" s="2">
        <v>42.942999999999998</v>
      </c>
      <c r="E2451" s="2">
        <v>0</v>
      </c>
      <c r="F2451" s="2">
        <v>0</v>
      </c>
      <c r="G2451" s="2">
        <v>0</v>
      </c>
      <c r="H2451" s="17">
        <v>0</v>
      </c>
    </row>
    <row r="2452" spans="1:8" ht="13.5" x14ac:dyDescent="0.25">
      <c r="A2452" s="12"/>
      <c r="B2452" s="11">
        <v>45569</v>
      </c>
      <c r="C2452" s="2">
        <v>46.01</v>
      </c>
      <c r="D2452" s="2">
        <v>42.942999999999998</v>
      </c>
      <c r="E2452" s="2">
        <v>0</v>
      </c>
      <c r="F2452" s="2">
        <v>0</v>
      </c>
      <c r="G2452" s="2">
        <v>0</v>
      </c>
      <c r="H2452" s="17">
        <v>0</v>
      </c>
    </row>
    <row r="2453" spans="1:8" ht="13.5" x14ac:dyDescent="0.25">
      <c r="A2453" s="12"/>
      <c r="B2453" s="11">
        <v>45572</v>
      </c>
      <c r="C2453" s="2">
        <v>46.01</v>
      </c>
      <c r="D2453" s="2">
        <v>42.942999999999998</v>
      </c>
      <c r="E2453" s="2">
        <v>0</v>
      </c>
      <c r="F2453" s="2">
        <v>0</v>
      </c>
      <c r="G2453" s="2">
        <v>0</v>
      </c>
      <c r="H2453" s="17">
        <v>0</v>
      </c>
    </row>
    <row r="2454" spans="1:8" ht="13.5" x14ac:dyDescent="0.25">
      <c r="A2454" s="12"/>
      <c r="B2454" s="11">
        <v>45573</v>
      </c>
      <c r="C2454" s="2">
        <v>46.01</v>
      </c>
      <c r="D2454" s="2">
        <v>42.942999999999998</v>
      </c>
      <c r="E2454" s="2">
        <v>0</v>
      </c>
      <c r="F2454" s="2">
        <v>0</v>
      </c>
      <c r="G2454" s="2">
        <v>0</v>
      </c>
      <c r="H2454" s="17">
        <v>0</v>
      </c>
    </row>
    <row r="2455" spans="1:8" ht="13.5" x14ac:dyDescent="0.25">
      <c r="A2455" s="12"/>
      <c r="B2455" s="11">
        <v>45574</v>
      </c>
      <c r="C2455" s="2">
        <v>46.01</v>
      </c>
      <c r="D2455" s="2">
        <v>42.942999999999998</v>
      </c>
      <c r="E2455" s="2">
        <v>0</v>
      </c>
      <c r="F2455" s="2">
        <v>0</v>
      </c>
      <c r="G2455" s="2">
        <v>0</v>
      </c>
      <c r="H2455" s="17">
        <v>0</v>
      </c>
    </row>
    <row r="2456" spans="1:8" ht="13.5" x14ac:dyDescent="0.25">
      <c r="A2456" s="12"/>
      <c r="B2456" s="11">
        <v>45575</v>
      </c>
      <c r="C2456" s="2">
        <v>46.01</v>
      </c>
      <c r="D2456" s="2">
        <v>42.942999999999998</v>
      </c>
      <c r="E2456" s="2">
        <v>0</v>
      </c>
      <c r="F2456" s="2">
        <v>0</v>
      </c>
      <c r="G2456" s="2">
        <v>0</v>
      </c>
      <c r="H2456" s="17">
        <v>0</v>
      </c>
    </row>
    <row r="2457" spans="1:8" ht="13.5" x14ac:dyDescent="0.25">
      <c r="A2457" s="12"/>
      <c r="B2457" s="11">
        <v>45576</v>
      </c>
      <c r="C2457" s="2">
        <v>46.01</v>
      </c>
      <c r="D2457" s="2">
        <v>42.942999999999998</v>
      </c>
      <c r="E2457" s="2">
        <v>0</v>
      </c>
      <c r="F2457" s="2">
        <v>0</v>
      </c>
      <c r="G2457" s="2">
        <v>0</v>
      </c>
      <c r="H2457" s="17">
        <v>0</v>
      </c>
    </row>
    <row r="2458" spans="1:8" ht="13.5" x14ac:dyDescent="0.25">
      <c r="A2458" s="12"/>
      <c r="B2458" s="11">
        <v>45579</v>
      </c>
      <c r="C2458" s="2">
        <v>46.01</v>
      </c>
      <c r="D2458" s="2">
        <v>42.942999999999998</v>
      </c>
      <c r="E2458" s="2">
        <v>0</v>
      </c>
      <c r="F2458" s="2">
        <v>0</v>
      </c>
      <c r="G2458" s="2">
        <v>0</v>
      </c>
      <c r="H2458" s="17">
        <v>0</v>
      </c>
    </row>
    <row r="2459" spans="1:8" ht="13.5" x14ac:dyDescent="0.25">
      <c r="A2459" s="12"/>
      <c r="B2459" s="11">
        <v>45581</v>
      </c>
      <c r="C2459" s="2">
        <v>46.01</v>
      </c>
      <c r="D2459" s="2">
        <v>42.942999999999998</v>
      </c>
      <c r="E2459" s="2">
        <v>0</v>
      </c>
      <c r="F2459" s="2">
        <v>0</v>
      </c>
      <c r="G2459" s="2">
        <v>0</v>
      </c>
      <c r="H2459" s="17">
        <v>0</v>
      </c>
    </row>
    <row r="2460" spans="1:8" ht="13.5" x14ac:dyDescent="0.25">
      <c r="A2460" s="12"/>
      <c r="B2460" s="11">
        <v>45582</v>
      </c>
      <c r="C2460" s="2">
        <v>46.01</v>
      </c>
      <c r="D2460" s="2">
        <v>42.942999999999998</v>
      </c>
      <c r="E2460" s="2">
        <v>0</v>
      </c>
      <c r="F2460" s="2">
        <v>0</v>
      </c>
      <c r="G2460" s="2">
        <v>0</v>
      </c>
      <c r="H2460" s="17">
        <v>0</v>
      </c>
    </row>
    <row r="2461" spans="1:8" ht="13.5" x14ac:dyDescent="0.25">
      <c r="A2461" s="12"/>
      <c r="B2461" s="11">
        <v>45583</v>
      </c>
      <c r="C2461" s="2">
        <v>46.01</v>
      </c>
      <c r="D2461" s="2">
        <v>42.942999999999998</v>
      </c>
      <c r="E2461" s="2">
        <v>0</v>
      </c>
      <c r="F2461" s="2">
        <v>0</v>
      </c>
      <c r="G2461" s="2">
        <v>0</v>
      </c>
      <c r="H2461" s="17">
        <v>0</v>
      </c>
    </row>
    <row r="2462" spans="1:8" ht="13.5" x14ac:dyDescent="0.25">
      <c r="A2462" s="12"/>
      <c r="B2462" s="11">
        <v>45586</v>
      </c>
      <c r="C2462" s="2">
        <v>46.01</v>
      </c>
      <c r="D2462" s="2">
        <v>42.942999999999998</v>
      </c>
      <c r="E2462" s="2">
        <v>0</v>
      </c>
      <c r="F2462" s="2">
        <v>0</v>
      </c>
      <c r="G2462" s="2">
        <v>0</v>
      </c>
      <c r="H2462" s="17">
        <v>0</v>
      </c>
    </row>
    <row r="2463" spans="1:8" ht="13.5" x14ac:dyDescent="0.25">
      <c r="A2463" s="12"/>
      <c r="B2463" s="11">
        <v>45587</v>
      </c>
      <c r="C2463" s="2">
        <v>46.01</v>
      </c>
      <c r="D2463" s="2">
        <v>42.942999999999998</v>
      </c>
      <c r="E2463" s="2">
        <v>0</v>
      </c>
      <c r="F2463" s="2">
        <v>0</v>
      </c>
      <c r="G2463" s="2">
        <v>0</v>
      </c>
      <c r="H2463" s="17">
        <v>0</v>
      </c>
    </row>
    <row r="2464" spans="1:8" ht="13.5" x14ac:dyDescent="0.25">
      <c r="A2464" s="12"/>
      <c r="B2464" s="11">
        <v>45588</v>
      </c>
      <c r="C2464" s="2">
        <v>46.01</v>
      </c>
      <c r="D2464" s="2">
        <v>42.942999999999998</v>
      </c>
      <c r="E2464" s="2">
        <v>0</v>
      </c>
      <c r="F2464" s="2">
        <v>0</v>
      </c>
      <c r="G2464" s="2">
        <v>0</v>
      </c>
      <c r="H2464" s="17">
        <v>0</v>
      </c>
    </row>
    <row r="2465" spans="1:8" ht="13.5" x14ac:dyDescent="0.25">
      <c r="A2465" s="12"/>
      <c r="B2465" s="11">
        <v>45589</v>
      </c>
      <c r="C2465" s="2">
        <v>46.01</v>
      </c>
      <c r="D2465" s="2">
        <v>42.942999999999998</v>
      </c>
      <c r="E2465" s="2">
        <v>0</v>
      </c>
      <c r="F2465" s="2">
        <v>0</v>
      </c>
      <c r="G2465" s="2">
        <v>0</v>
      </c>
      <c r="H2465" s="17">
        <v>0</v>
      </c>
    </row>
    <row r="2466" spans="1:8" ht="13.5" x14ac:dyDescent="0.25">
      <c r="A2466" s="12"/>
      <c r="B2466" s="11">
        <v>45590</v>
      </c>
      <c r="C2466" s="2">
        <v>46.01</v>
      </c>
      <c r="D2466" s="2">
        <v>42.942999999999998</v>
      </c>
      <c r="E2466" s="2">
        <v>0</v>
      </c>
      <c r="F2466" s="2">
        <v>0</v>
      </c>
      <c r="G2466" s="2">
        <v>0</v>
      </c>
      <c r="H2466" s="17">
        <v>0</v>
      </c>
    </row>
    <row r="2467" spans="1:8" ht="13.5" x14ac:dyDescent="0.25">
      <c r="A2467" s="12"/>
      <c r="B2467" s="11">
        <v>45593</v>
      </c>
      <c r="C2467" s="2">
        <v>46.01</v>
      </c>
      <c r="D2467" s="2">
        <v>42.942999999999998</v>
      </c>
      <c r="E2467" s="2">
        <v>0</v>
      </c>
      <c r="F2467" s="2">
        <v>0</v>
      </c>
      <c r="G2467" s="2">
        <v>0</v>
      </c>
      <c r="H2467" s="17">
        <v>0</v>
      </c>
    </row>
    <row r="2468" spans="1:8" ht="13.5" x14ac:dyDescent="0.25">
      <c r="A2468" s="12"/>
      <c r="B2468" s="11">
        <v>45594</v>
      </c>
      <c r="C2468" s="2">
        <v>46.01</v>
      </c>
      <c r="D2468" s="2">
        <v>42.942999999999998</v>
      </c>
      <c r="E2468" s="2">
        <v>0</v>
      </c>
      <c r="F2468" s="2">
        <v>0</v>
      </c>
      <c r="G2468" s="2">
        <v>0</v>
      </c>
      <c r="H2468" s="17">
        <v>0</v>
      </c>
    </row>
    <row r="2469" spans="1:8" ht="13.5" x14ac:dyDescent="0.25">
      <c r="A2469" s="12"/>
      <c r="B2469" s="11">
        <v>45595</v>
      </c>
      <c r="C2469" s="2">
        <v>46.01</v>
      </c>
      <c r="D2469" s="2">
        <v>42.942999999999998</v>
      </c>
      <c r="E2469" s="2">
        <v>0</v>
      </c>
      <c r="F2469" s="2">
        <v>0</v>
      </c>
      <c r="G2469" s="2">
        <v>0</v>
      </c>
      <c r="H2469" s="17">
        <v>0</v>
      </c>
    </row>
    <row r="2470" spans="1:8" ht="13.5" x14ac:dyDescent="0.25">
      <c r="A2470" s="12"/>
      <c r="B2470" s="11">
        <v>45596</v>
      </c>
      <c r="C2470" s="2">
        <v>46.01</v>
      </c>
      <c r="D2470" s="2">
        <v>42.942999999999998</v>
      </c>
      <c r="E2470" s="2">
        <v>0</v>
      </c>
      <c r="F2470" s="2">
        <v>0</v>
      </c>
      <c r="G2470" s="2">
        <v>0</v>
      </c>
      <c r="H2470" s="17">
        <v>0</v>
      </c>
    </row>
    <row r="2471" spans="1:8" ht="13.5" x14ac:dyDescent="0.25">
      <c r="A2471" s="12"/>
      <c r="B2471" s="11">
        <v>45597</v>
      </c>
      <c r="C2471" s="2">
        <v>46.01</v>
      </c>
      <c r="D2471" s="2">
        <v>42.942999999999998</v>
      </c>
      <c r="E2471" s="2">
        <v>0</v>
      </c>
      <c r="F2471" s="2">
        <v>0</v>
      </c>
      <c r="G2471" s="2">
        <v>0</v>
      </c>
      <c r="H2471" s="17">
        <v>0</v>
      </c>
    </row>
    <row r="2472" spans="1:8" ht="13.5" x14ac:dyDescent="0.25">
      <c r="A2472" s="12"/>
      <c r="B2472" s="11">
        <v>45600</v>
      </c>
      <c r="C2472" s="2">
        <v>46.01</v>
      </c>
      <c r="D2472" s="2">
        <v>42.942999999999998</v>
      </c>
      <c r="E2472" s="2">
        <v>0</v>
      </c>
      <c r="F2472" s="2">
        <v>0</v>
      </c>
      <c r="G2472" s="2">
        <v>0</v>
      </c>
      <c r="H2472" s="17">
        <v>0</v>
      </c>
    </row>
    <row r="2473" spans="1:8" ht="13.5" x14ac:dyDescent="0.25">
      <c r="A2473" s="12"/>
      <c r="B2473" s="11">
        <v>45601</v>
      </c>
      <c r="C2473" s="2">
        <v>46.01</v>
      </c>
      <c r="D2473" s="2">
        <v>42.942999999999998</v>
      </c>
      <c r="E2473" s="2">
        <v>0</v>
      </c>
      <c r="F2473" s="2">
        <v>0</v>
      </c>
      <c r="G2473" s="2">
        <v>0</v>
      </c>
      <c r="H2473" s="17">
        <v>0</v>
      </c>
    </row>
    <row r="2474" spans="1:8" ht="13.5" x14ac:dyDescent="0.25">
      <c r="A2474" s="12"/>
      <c r="B2474" s="11">
        <v>45602</v>
      </c>
      <c r="C2474" s="2">
        <v>46.01</v>
      </c>
      <c r="D2474" s="2">
        <v>42.942999999999998</v>
      </c>
      <c r="E2474" s="2">
        <v>0</v>
      </c>
      <c r="F2474" s="2">
        <v>0</v>
      </c>
      <c r="G2474" s="2">
        <v>0</v>
      </c>
      <c r="H2474" s="17">
        <v>0</v>
      </c>
    </row>
    <row r="2475" spans="1:8" ht="13.5" x14ac:dyDescent="0.25">
      <c r="A2475" s="12"/>
      <c r="B2475" s="11">
        <v>45603</v>
      </c>
      <c r="C2475" s="2">
        <v>46.01</v>
      </c>
      <c r="D2475" s="2">
        <v>42.942999999999998</v>
      </c>
      <c r="E2475" s="2">
        <v>0</v>
      </c>
      <c r="F2475" s="2">
        <v>0</v>
      </c>
      <c r="G2475" s="2">
        <v>0</v>
      </c>
      <c r="H2475" s="17">
        <v>0</v>
      </c>
    </row>
    <row r="2476" spans="1:8" ht="13.5" x14ac:dyDescent="0.25">
      <c r="A2476" s="12"/>
      <c r="B2476" s="11">
        <v>45604</v>
      </c>
      <c r="C2476" s="2">
        <v>46.01</v>
      </c>
      <c r="D2476" s="2">
        <v>42.942999999999998</v>
      </c>
      <c r="E2476" s="2">
        <v>0</v>
      </c>
      <c r="F2476" s="2">
        <v>0</v>
      </c>
      <c r="G2476" s="2">
        <v>0</v>
      </c>
      <c r="H2476" s="17">
        <v>0</v>
      </c>
    </row>
    <row r="2477" spans="1:8" ht="13.5" x14ac:dyDescent="0.25">
      <c r="A2477" s="12"/>
      <c r="B2477" s="11">
        <v>45607</v>
      </c>
      <c r="C2477" s="2">
        <v>46.01</v>
      </c>
      <c r="D2477" s="2">
        <v>42.942999999999998</v>
      </c>
      <c r="E2477" s="2">
        <v>0</v>
      </c>
      <c r="F2477" s="2">
        <v>0</v>
      </c>
      <c r="G2477" s="2">
        <v>0</v>
      </c>
      <c r="H2477" s="17">
        <v>0</v>
      </c>
    </row>
    <row r="2478" spans="1:8" ht="13.5" x14ac:dyDescent="0.25">
      <c r="A2478" s="12"/>
      <c r="B2478" s="11">
        <v>45608</v>
      </c>
      <c r="C2478" s="2">
        <v>46.01</v>
      </c>
      <c r="D2478" s="2">
        <v>42.942999999999998</v>
      </c>
      <c r="E2478" s="2">
        <v>0</v>
      </c>
      <c r="F2478" s="2">
        <v>0</v>
      </c>
      <c r="G2478" s="2">
        <v>0</v>
      </c>
      <c r="H2478" s="17">
        <v>0</v>
      </c>
    </row>
    <row r="2479" spans="1:8" ht="13.5" x14ac:dyDescent="0.25">
      <c r="A2479" s="12"/>
      <c r="B2479" s="11">
        <v>45609</v>
      </c>
      <c r="C2479" s="2">
        <v>46.01</v>
      </c>
      <c r="D2479" s="2">
        <v>42.942999999999998</v>
      </c>
      <c r="E2479" s="2">
        <v>0</v>
      </c>
      <c r="F2479" s="2">
        <v>0</v>
      </c>
      <c r="G2479" s="2">
        <v>0</v>
      </c>
      <c r="H2479" s="17">
        <v>0</v>
      </c>
    </row>
    <row r="2480" spans="1:8" ht="13.5" x14ac:dyDescent="0.25">
      <c r="A2480" s="12"/>
      <c r="B2480" s="11">
        <v>45610</v>
      </c>
      <c r="C2480" s="2">
        <v>46.01</v>
      </c>
      <c r="D2480" s="2">
        <v>42.942999999999998</v>
      </c>
      <c r="E2480" s="2">
        <v>0</v>
      </c>
      <c r="F2480" s="2">
        <v>0</v>
      </c>
      <c r="G2480" s="2">
        <v>0</v>
      </c>
      <c r="H2480" s="17">
        <v>0</v>
      </c>
    </row>
    <row r="2481" spans="1:8" ht="13.5" x14ac:dyDescent="0.25">
      <c r="A2481" s="12"/>
      <c r="B2481" s="11">
        <v>45611</v>
      </c>
      <c r="C2481" s="2">
        <v>46.01</v>
      </c>
      <c r="D2481" s="2">
        <v>42.942999999999998</v>
      </c>
      <c r="E2481" s="2">
        <v>0</v>
      </c>
      <c r="F2481" s="2">
        <v>0</v>
      </c>
      <c r="G2481" s="2">
        <v>0</v>
      </c>
      <c r="H2481" s="17">
        <v>0</v>
      </c>
    </row>
    <row r="2482" spans="1:8" ht="13.5" x14ac:dyDescent="0.25">
      <c r="A2482" s="12"/>
      <c r="B2482" s="11">
        <v>45614</v>
      </c>
      <c r="C2482" s="2">
        <v>46.01</v>
      </c>
      <c r="D2482" s="2">
        <v>42.942999999999998</v>
      </c>
      <c r="E2482" s="2">
        <v>0</v>
      </c>
      <c r="F2482" s="2">
        <v>0</v>
      </c>
      <c r="G2482" s="2">
        <v>0</v>
      </c>
      <c r="H2482" s="17">
        <v>0</v>
      </c>
    </row>
    <row r="2483" spans="1:8" ht="13.5" x14ac:dyDescent="0.25">
      <c r="A2483" s="12"/>
      <c r="B2483" s="11">
        <v>45615</v>
      </c>
      <c r="C2483" s="2">
        <v>46.01</v>
      </c>
      <c r="D2483" s="2">
        <v>42.942999999999998</v>
      </c>
      <c r="E2483" s="2">
        <v>0</v>
      </c>
      <c r="F2483" s="2">
        <v>0</v>
      </c>
      <c r="G2483" s="2">
        <v>0</v>
      </c>
      <c r="H2483" s="17">
        <v>0</v>
      </c>
    </row>
    <row r="2484" spans="1:8" ht="13.5" x14ac:dyDescent="0.25">
      <c r="A2484" s="12"/>
      <c r="B2484" s="11">
        <v>45616</v>
      </c>
      <c r="C2484" s="2">
        <v>46.01</v>
      </c>
      <c r="D2484" s="2">
        <v>42.942999999999998</v>
      </c>
      <c r="E2484" s="2">
        <v>0</v>
      </c>
      <c r="F2484" s="2">
        <v>0</v>
      </c>
      <c r="G2484" s="2">
        <v>0</v>
      </c>
      <c r="H2484" s="17">
        <v>0</v>
      </c>
    </row>
    <row r="2485" spans="1:8" ht="13.5" x14ac:dyDescent="0.25">
      <c r="A2485" s="12"/>
      <c r="B2485" s="11">
        <v>45617</v>
      </c>
      <c r="C2485" s="2">
        <v>46.01</v>
      </c>
      <c r="D2485" s="2">
        <v>42.942999999999998</v>
      </c>
      <c r="E2485" s="2">
        <v>0</v>
      </c>
      <c r="F2485" s="2">
        <v>0</v>
      </c>
      <c r="G2485" s="2">
        <v>0</v>
      </c>
      <c r="H2485" s="17">
        <v>0</v>
      </c>
    </row>
    <row r="2486" spans="1:8" ht="13.5" x14ac:dyDescent="0.25">
      <c r="A2486" s="12"/>
      <c r="B2486" s="11">
        <v>45618</v>
      </c>
      <c r="C2486" s="2">
        <v>46.01</v>
      </c>
      <c r="D2486" s="2">
        <v>42.942999999999998</v>
      </c>
      <c r="E2486" s="2">
        <v>0</v>
      </c>
      <c r="F2486" s="2">
        <v>0</v>
      </c>
      <c r="G2486" s="2">
        <v>0</v>
      </c>
      <c r="H2486" s="17">
        <v>0</v>
      </c>
    </row>
    <row r="2487" spans="1:8" ht="13.5" x14ac:dyDescent="0.25">
      <c r="A2487" s="12"/>
      <c r="B2487" s="11">
        <v>45621</v>
      </c>
      <c r="C2487" s="2">
        <v>46.01</v>
      </c>
      <c r="D2487" s="2">
        <v>42.942999999999998</v>
      </c>
      <c r="E2487" s="2">
        <v>0</v>
      </c>
      <c r="F2487" s="2">
        <v>0</v>
      </c>
      <c r="G2487" s="2">
        <v>0</v>
      </c>
      <c r="H2487" s="17">
        <v>0</v>
      </c>
    </row>
    <row r="2488" spans="1:8" ht="13.5" x14ac:dyDescent="0.25">
      <c r="A2488" s="12"/>
      <c r="B2488" s="11">
        <v>45622</v>
      </c>
      <c r="C2488" s="2">
        <v>46.01</v>
      </c>
      <c r="D2488" s="2">
        <v>42.942999999999998</v>
      </c>
      <c r="E2488" s="2">
        <v>0</v>
      </c>
      <c r="F2488" s="2">
        <v>0</v>
      </c>
      <c r="G2488" s="2">
        <v>0</v>
      </c>
      <c r="H2488" s="17">
        <v>0</v>
      </c>
    </row>
    <row r="2489" spans="1:8" ht="13.5" x14ac:dyDescent="0.25">
      <c r="A2489" s="12"/>
      <c r="B2489" s="11">
        <v>45623</v>
      </c>
      <c r="C2489" s="2">
        <v>46.01</v>
      </c>
      <c r="D2489" s="2">
        <v>42.942999999999998</v>
      </c>
      <c r="E2489" s="2">
        <v>0</v>
      </c>
      <c r="F2489" s="2">
        <v>0</v>
      </c>
      <c r="G2489" s="2">
        <v>0</v>
      </c>
      <c r="H2489" s="17">
        <v>0</v>
      </c>
    </row>
    <row r="2490" spans="1:8" ht="13.5" x14ac:dyDescent="0.25">
      <c r="A2490" s="12"/>
      <c r="B2490" s="11">
        <v>45624</v>
      </c>
      <c r="C2490" s="2">
        <v>46.01</v>
      </c>
      <c r="D2490" s="2">
        <v>42.942999999999998</v>
      </c>
      <c r="E2490" s="2">
        <v>0</v>
      </c>
      <c r="F2490" s="2">
        <v>0</v>
      </c>
      <c r="G2490" s="2">
        <v>0</v>
      </c>
      <c r="H2490" s="17">
        <v>0</v>
      </c>
    </row>
    <row r="2491" spans="1:8" ht="13.5" x14ac:dyDescent="0.25">
      <c r="A2491" s="12"/>
      <c r="B2491" s="11">
        <v>45625</v>
      </c>
      <c r="C2491" s="2">
        <v>46.01</v>
      </c>
      <c r="D2491" s="2">
        <v>42.942999999999998</v>
      </c>
      <c r="E2491" s="2">
        <v>0</v>
      </c>
      <c r="F2491" s="2">
        <v>0</v>
      </c>
      <c r="G2491" s="2">
        <v>0</v>
      </c>
      <c r="H2491" s="17">
        <v>0</v>
      </c>
    </row>
    <row r="2492" spans="1:8" ht="13.5" x14ac:dyDescent="0.25">
      <c r="A2492" s="12"/>
      <c r="B2492" s="11">
        <v>45628</v>
      </c>
      <c r="C2492" s="2">
        <v>46.01</v>
      </c>
      <c r="D2492" s="2">
        <v>42.942999999999998</v>
      </c>
      <c r="E2492" s="2">
        <v>0</v>
      </c>
      <c r="F2492" s="2">
        <v>0</v>
      </c>
      <c r="G2492" s="2">
        <v>0</v>
      </c>
      <c r="H2492" s="17">
        <v>0</v>
      </c>
    </row>
    <row r="2493" spans="1:8" ht="13.5" x14ac:dyDescent="0.25">
      <c r="A2493" s="12"/>
      <c r="B2493" s="11">
        <v>45629</v>
      </c>
      <c r="C2493" s="2">
        <v>46.01</v>
      </c>
      <c r="D2493" s="2">
        <v>42.942999999999998</v>
      </c>
      <c r="E2493" s="2">
        <v>0</v>
      </c>
      <c r="F2493" s="2">
        <v>0</v>
      </c>
      <c r="G2493" s="2">
        <v>0</v>
      </c>
      <c r="H2493" s="17">
        <v>0</v>
      </c>
    </row>
    <row r="2494" spans="1:8" ht="13.5" x14ac:dyDescent="0.25">
      <c r="A2494" s="12"/>
      <c r="B2494" s="11">
        <v>45630</v>
      </c>
      <c r="C2494" s="2">
        <v>46.01</v>
      </c>
      <c r="D2494" s="2">
        <v>42.942999999999998</v>
      </c>
      <c r="E2494" s="2">
        <v>0</v>
      </c>
      <c r="F2494" s="2">
        <v>0</v>
      </c>
      <c r="G2494" s="2">
        <v>0</v>
      </c>
      <c r="H2494" s="17">
        <v>0</v>
      </c>
    </row>
    <row r="2495" spans="1:8" ht="13.5" x14ac:dyDescent="0.25">
      <c r="A2495" s="12"/>
      <c r="B2495" s="11">
        <v>45631</v>
      </c>
      <c r="C2495" s="2">
        <v>46.01</v>
      </c>
      <c r="D2495" s="2">
        <v>42.942999999999998</v>
      </c>
      <c r="E2495" s="2">
        <v>0</v>
      </c>
      <c r="F2495" s="2">
        <v>0</v>
      </c>
      <c r="G2495" s="2">
        <v>0</v>
      </c>
      <c r="H2495" s="17">
        <v>0</v>
      </c>
    </row>
    <row r="2496" spans="1:8" ht="13.5" x14ac:dyDescent="0.25">
      <c r="A2496" s="12"/>
      <c r="B2496" s="11">
        <v>45632</v>
      </c>
      <c r="C2496" s="2">
        <v>46.01</v>
      </c>
      <c r="D2496" s="2">
        <v>42.942999999999998</v>
      </c>
      <c r="E2496" s="2">
        <v>0</v>
      </c>
      <c r="F2496" s="2">
        <v>0</v>
      </c>
      <c r="G2496" s="2">
        <v>0</v>
      </c>
      <c r="H2496" s="17">
        <v>0</v>
      </c>
    </row>
    <row r="2497" spans="1:8" ht="13.5" x14ac:dyDescent="0.25">
      <c r="A2497" s="12"/>
      <c r="B2497" s="11">
        <v>45635</v>
      </c>
      <c r="C2497" s="2">
        <v>46.01</v>
      </c>
      <c r="D2497" s="2">
        <v>42.942999999999998</v>
      </c>
      <c r="E2497" s="2">
        <v>0</v>
      </c>
      <c r="F2497" s="2">
        <v>0</v>
      </c>
      <c r="G2497" s="2">
        <v>0</v>
      </c>
      <c r="H2497" s="17">
        <v>0</v>
      </c>
    </row>
    <row r="2498" spans="1:8" ht="13.5" x14ac:dyDescent="0.25">
      <c r="A2498" s="12"/>
      <c r="B2498" s="11">
        <v>45636</v>
      </c>
      <c r="C2498" s="2">
        <v>46.01</v>
      </c>
      <c r="D2498" s="2">
        <v>42.942999999999998</v>
      </c>
      <c r="E2498" s="2">
        <v>0</v>
      </c>
      <c r="F2498" s="2">
        <v>0</v>
      </c>
      <c r="G2498" s="2">
        <v>0</v>
      </c>
      <c r="H2498" s="17">
        <v>0</v>
      </c>
    </row>
    <row r="2499" spans="1:8" ht="13.5" x14ac:dyDescent="0.25">
      <c r="A2499" s="12"/>
      <c r="B2499" s="11">
        <v>45637</v>
      </c>
      <c r="C2499" s="2">
        <v>46.01</v>
      </c>
      <c r="D2499" s="2">
        <v>42.942999999999998</v>
      </c>
      <c r="E2499" s="2">
        <v>0</v>
      </c>
      <c r="F2499" s="2">
        <v>0</v>
      </c>
      <c r="G2499" s="2">
        <v>0</v>
      </c>
      <c r="H2499" s="17">
        <v>0</v>
      </c>
    </row>
    <row r="2500" spans="1:8" ht="13.5" x14ac:dyDescent="0.25">
      <c r="A2500" s="12"/>
      <c r="B2500" s="11">
        <v>45638</v>
      </c>
      <c r="C2500" s="2">
        <v>46.01</v>
      </c>
      <c r="D2500" s="2">
        <v>42.942999999999998</v>
      </c>
      <c r="E2500" s="2">
        <v>0</v>
      </c>
      <c r="F2500" s="2">
        <v>0</v>
      </c>
      <c r="G2500" s="2">
        <v>0</v>
      </c>
      <c r="H2500" s="17">
        <v>0</v>
      </c>
    </row>
    <row r="2501" spans="1:8" ht="13.5" x14ac:dyDescent="0.25">
      <c r="A2501" s="12"/>
      <c r="B2501" s="11">
        <v>45639</v>
      </c>
      <c r="C2501" s="2">
        <v>46.01</v>
      </c>
      <c r="D2501" s="2">
        <v>42.942999999999998</v>
      </c>
      <c r="E2501" s="2">
        <v>0</v>
      </c>
      <c r="F2501" s="2">
        <v>0</v>
      </c>
      <c r="G2501" s="2">
        <v>0</v>
      </c>
      <c r="H2501" s="17">
        <v>0</v>
      </c>
    </row>
    <row r="2502" spans="1:8" ht="13.5" x14ac:dyDescent="0.25">
      <c r="A2502" s="12"/>
      <c r="B2502" s="11">
        <v>45642</v>
      </c>
      <c r="C2502" s="2">
        <v>46.01</v>
      </c>
      <c r="D2502" s="2">
        <v>42.942999999999998</v>
      </c>
      <c r="E2502" s="2">
        <v>0</v>
      </c>
      <c r="F2502" s="2">
        <v>0</v>
      </c>
      <c r="G2502" s="2">
        <v>0</v>
      </c>
      <c r="H2502" s="17">
        <v>0</v>
      </c>
    </row>
    <row r="2503" spans="1:8" ht="13.5" x14ac:dyDescent="0.25">
      <c r="A2503" s="12"/>
      <c r="B2503" s="11">
        <v>45644</v>
      </c>
      <c r="C2503" s="2">
        <v>46.01</v>
      </c>
      <c r="D2503" s="2">
        <v>42.942999999999998</v>
      </c>
      <c r="E2503" s="2">
        <v>0</v>
      </c>
      <c r="F2503" s="2">
        <v>0</v>
      </c>
      <c r="G2503" s="2">
        <v>0</v>
      </c>
      <c r="H2503" s="17">
        <v>0</v>
      </c>
    </row>
    <row r="2504" spans="1:8" ht="13.5" x14ac:dyDescent="0.25">
      <c r="A2504" s="12"/>
      <c r="B2504" s="11">
        <v>45645</v>
      </c>
      <c r="C2504" s="2">
        <v>46.01</v>
      </c>
      <c r="D2504" s="2">
        <v>42.942999999999998</v>
      </c>
      <c r="E2504" s="2">
        <v>0</v>
      </c>
      <c r="F2504" s="2">
        <v>0</v>
      </c>
      <c r="G2504" s="2">
        <v>0</v>
      </c>
      <c r="H2504" s="17">
        <v>0</v>
      </c>
    </row>
    <row r="2505" spans="1:8" ht="13.5" x14ac:dyDescent="0.25">
      <c r="A2505" s="12"/>
      <c r="B2505" s="11">
        <v>45646</v>
      </c>
      <c r="C2505" s="2">
        <v>46.01</v>
      </c>
      <c r="D2505" s="2">
        <v>42.942999999999998</v>
      </c>
      <c r="E2505" s="2">
        <v>0</v>
      </c>
      <c r="F2505" s="2">
        <v>0</v>
      </c>
      <c r="G2505" s="2">
        <v>0</v>
      </c>
      <c r="H2505" s="17">
        <v>0</v>
      </c>
    </row>
    <row r="2506" spans="1:8" ht="13.5" x14ac:dyDescent="0.25">
      <c r="A2506" s="12"/>
      <c r="B2506" s="11">
        <v>45649</v>
      </c>
      <c r="C2506" s="2">
        <v>46.01</v>
      </c>
      <c r="D2506" s="2">
        <v>42.942999999999998</v>
      </c>
      <c r="E2506" s="2">
        <v>0</v>
      </c>
      <c r="F2506" s="2">
        <v>0</v>
      </c>
      <c r="G2506" s="2">
        <v>0</v>
      </c>
      <c r="H2506" s="17">
        <v>0</v>
      </c>
    </row>
    <row r="2507" spans="1:8" ht="13.5" x14ac:dyDescent="0.25">
      <c r="A2507" s="12"/>
      <c r="B2507" s="11">
        <v>45650</v>
      </c>
      <c r="C2507" s="2">
        <v>46.01</v>
      </c>
      <c r="D2507" s="2">
        <v>42.942999999999998</v>
      </c>
      <c r="E2507" s="2">
        <v>0</v>
      </c>
      <c r="F2507" s="2">
        <v>0</v>
      </c>
      <c r="G2507" s="2">
        <v>0</v>
      </c>
      <c r="H2507" s="17">
        <v>0</v>
      </c>
    </row>
    <row r="2508" spans="1:8" ht="13.5" x14ac:dyDescent="0.25">
      <c r="A2508" s="12"/>
      <c r="B2508" s="11">
        <v>45651</v>
      </c>
      <c r="C2508" s="2">
        <v>46.01</v>
      </c>
      <c r="D2508" s="2">
        <v>42.942999999999998</v>
      </c>
      <c r="E2508" s="2">
        <v>0</v>
      </c>
      <c r="F2508" s="2">
        <v>0</v>
      </c>
      <c r="G2508" s="2">
        <v>0</v>
      </c>
      <c r="H2508" s="17">
        <v>0</v>
      </c>
    </row>
    <row r="2509" spans="1:8" ht="13.5" x14ac:dyDescent="0.25">
      <c r="A2509" s="12"/>
      <c r="B2509" s="11">
        <v>45652</v>
      </c>
      <c r="C2509" s="2">
        <v>46.01</v>
      </c>
      <c r="D2509" s="2">
        <v>42.942999999999998</v>
      </c>
      <c r="E2509" s="2">
        <v>0</v>
      </c>
      <c r="F2509" s="2">
        <v>0</v>
      </c>
      <c r="G2509" s="2">
        <v>0</v>
      </c>
      <c r="H2509" s="17">
        <v>0</v>
      </c>
    </row>
    <row r="2510" spans="1:8" ht="13.5" x14ac:dyDescent="0.25">
      <c r="A2510" s="12"/>
      <c r="B2510" s="11">
        <v>45653</v>
      </c>
      <c r="C2510" s="2">
        <v>46.01</v>
      </c>
      <c r="D2510" s="2">
        <v>42.942999999999998</v>
      </c>
      <c r="E2510" s="2">
        <v>0</v>
      </c>
      <c r="F2510" s="2">
        <v>0</v>
      </c>
      <c r="G2510" s="2">
        <v>0</v>
      </c>
      <c r="H2510" s="17">
        <v>0</v>
      </c>
    </row>
    <row r="2511" spans="1:8" ht="13.5" x14ac:dyDescent="0.25">
      <c r="A2511" s="12"/>
      <c r="B2511" s="11">
        <v>45656</v>
      </c>
      <c r="C2511" s="2">
        <v>46.01</v>
      </c>
      <c r="D2511" s="2">
        <v>42.942999999999998</v>
      </c>
      <c r="E2511" s="2">
        <v>0</v>
      </c>
      <c r="F2511" s="2">
        <v>0</v>
      </c>
      <c r="G2511" s="2">
        <v>0</v>
      </c>
      <c r="H2511" s="17">
        <v>0</v>
      </c>
    </row>
    <row r="2512" spans="1:8" ht="13.5" x14ac:dyDescent="0.25">
      <c r="A2512" s="12"/>
      <c r="B2512" s="11">
        <v>45657</v>
      </c>
      <c r="C2512" s="2">
        <v>46.01</v>
      </c>
      <c r="D2512" s="2">
        <v>42.942999999999998</v>
      </c>
      <c r="E2512" s="2">
        <v>0</v>
      </c>
      <c r="F2512" s="2">
        <v>0</v>
      </c>
      <c r="G2512" s="2">
        <v>0</v>
      </c>
      <c r="H2512" s="17">
        <v>0</v>
      </c>
    </row>
    <row r="2513" spans="1:8" ht="13.5" x14ac:dyDescent="0.25">
      <c r="A2513" s="12"/>
      <c r="B2513" s="11">
        <v>45659</v>
      </c>
      <c r="C2513" s="2">
        <v>46.01</v>
      </c>
      <c r="D2513" s="2">
        <v>42.942999999999998</v>
      </c>
      <c r="E2513" s="2">
        <v>0</v>
      </c>
      <c r="F2513" s="2">
        <v>0</v>
      </c>
      <c r="G2513" s="2">
        <v>0</v>
      </c>
      <c r="H2513" s="17">
        <v>0</v>
      </c>
    </row>
    <row r="2514" spans="1:8" ht="13.5" x14ac:dyDescent="0.25">
      <c r="A2514" s="12"/>
      <c r="B2514" s="11">
        <v>45660</v>
      </c>
      <c r="C2514" s="2">
        <v>46.01</v>
      </c>
      <c r="D2514" s="2">
        <v>42.942999999999998</v>
      </c>
      <c r="E2514" s="2">
        <v>0</v>
      </c>
      <c r="F2514" s="2">
        <v>0</v>
      </c>
      <c r="G2514" s="2">
        <v>0</v>
      </c>
      <c r="H2514" s="17">
        <v>0</v>
      </c>
    </row>
    <row r="2515" spans="1:8" ht="13.5" x14ac:dyDescent="0.25">
      <c r="A2515" s="12"/>
      <c r="B2515" s="11">
        <v>45663</v>
      </c>
      <c r="C2515" s="2">
        <v>46.01</v>
      </c>
      <c r="D2515" s="2">
        <v>42.942999999999998</v>
      </c>
      <c r="E2515" s="2">
        <v>0</v>
      </c>
      <c r="F2515" s="2">
        <v>0</v>
      </c>
      <c r="G2515" s="2">
        <v>0</v>
      </c>
      <c r="H2515" s="17">
        <v>0</v>
      </c>
    </row>
    <row r="2516" spans="1:8" ht="13.5" x14ac:dyDescent="0.25">
      <c r="A2516" s="12"/>
      <c r="B2516" s="11">
        <v>45664</v>
      </c>
      <c r="C2516" s="2">
        <v>46.01</v>
      </c>
      <c r="D2516" s="2">
        <v>42.942999999999998</v>
      </c>
      <c r="E2516" s="2">
        <v>0</v>
      </c>
      <c r="F2516" s="2">
        <v>0</v>
      </c>
      <c r="G2516" s="2">
        <v>0</v>
      </c>
      <c r="H2516" s="17">
        <v>0</v>
      </c>
    </row>
    <row r="2517" spans="1:8" ht="13.5" x14ac:dyDescent="0.25">
      <c r="A2517" s="12"/>
      <c r="B2517" s="11">
        <v>45665</v>
      </c>
      <c r="C2517" s="2">
        <v>46.01</v>
      </c>
      <c r="D2517" s="2">
        <v>42.942999999999998</v>
      </c>
      <c r="E2517" s="2">
        <v>0</v>
      </c>
      <c r="F2517" s="2">
        <v>0</v>
      </c>
      <c r="G2517" s="2">
        <v>0</v>
      </c>
      <c r="H2517" s="17">
        <v>0</v>
      </c>
    </row>
    <row r="2518" spans="1:8" ht="13.5" x14ac:dyDescent="0.25">
      <c r="A2518" s="12"/>
      <c r="B2518" s="11">
        <v>45666</v>
      </c>
      <c r="C2518" s="2">
        <v>46.01</v>
      </c>
      <c r="D2518" s="2">
        <v>42.942999999999998</v>
      </c>
      <c r="E2518" s="2">
        <v>0</v>
      </c>
      <c r="F2518" s="2">
        <v>0</v>
      </c>
      <c r="G2518" s="2">
        <v>0</v>
      </c>
      <c r="H2518" s="17">
        <v>0</v>
      </c>
    </row>
    <row r="2519" spans="1:8" ht="13.5" x14ac:dyDescent="0.25">
      <c r="A2519" s="12"/>
      <c r="B2519" s="11">
        <v>45667</v>
      </c>
      <c r="C2519" s="2">
        <v>46.01</v>
      </c>
      <c r="D2519" s="2">
        <v>42.942999999999998</v>
      </c>
      <c r="E2519" s="2">
        <v>0</v>
      </c>
      <c r="F2519" s="2">
        <v>0</v>
      </c>
      <c r="G2519" s="2">
        <v>0</v>
      </c>
      <c r="H2519" s="17">
        <v>0</v>
      </c>
    </row>
    <row r="2520" spans="1:8" ht="13.5" x14ac:dyDescent="0.25">
      <c r="A2520" s="12"/>
      <c r="B2520" s="11">
        <v>45670</v>
      </c>
      <c r="C2520" s="2">
        <v>46.01</v>
      </c>
      <c r="D2520" s="2">
        <v>42.942999999999998</v>
      </c>
      <c r="E2520" s="2">
        <v>0</v>
      </c>
      <c r="F2520" s="2">
        <v>0</v>
      </c>
      <c r="G2520" s="2">
        <v>0</v>
      </c>
      <c r="H2520" s="17">
        <v>0</v>
      </c>
    </row>
    <row r="2521" spans="1:8" ht="13.5" x14ac:dyDescent="0.25">
      <c r="A2521" s="12"/>
      <c r="B2521" s="11">
        <v>45671</v>
      </c>
      <c r="C2521" s="2">
        <v>46.01</v>
      </c>
      <c r="D2521" s="2">
        <v>42.942999999999998</v>
      </c>
      <c r="E2521" s="2">
        <v>0</v>
      </c>
      <c r="F2521" s="2">
        <v>0</v>
      </c>
      <c r="G2521" s="2">
        <v>0</v>
      </c>
      <c r="H2521" s="17">
        <v>0</v>
      </c>
    </row>
    <row r="2522" spans="1:8" ht="13.5" x14ac:dyDescent="0.25">
      <c r="A2522" s="12"/>
      <c r="B2522" s="11">
        <v>45672</v>
      </c>
      <c r="C2522" s="2">
        <v>46.01</v>
      </c>
      <c r="D2522" s="2">
        <v>42.942999999999998</v>
      </c>
      <c r="E2522" s="2">
        <v>0</v>
      </c>
      <c r="F2522" s="2">
        <v>0</v>
      </c>
      <c r="G2522" s="2">
        <v>0</v>
      </c>
      <c r="H2522" s="17">
        <v>0</v>
      </c>
    </row>
    <row r="2523" spans="1:8" ht="13.5" x14ac:dyDescent="0.25">
      <c r="A2523" s="12"/>
      <c r="B2523" s="11">
        <v>45673</v>
      </c>
      <c r="C2523" s="2">
        <v>46.01</v>
      </c>
      <c r="D2523" s="2">
        <v>42.942999999999998</v>
      </c>
      <c r="E2523" s="2">
        <v>0</v>
      </c>
      <c r="F2523" s="2">
        <v>0</v>
      </c>
      <c r="G2523" s="2">
        <v>0</v>
      </c>
      <c r="H2523" s="17">
        <v>0</v>
      </c>
    </row>
    <row r="2524" spans="1:8" ht="13.5" x14ac:dyDescent="0.25">
      <c r="A2524" s="12"/>
      <c r="B2524" s="11">
        <v>45674</v>
      </c>
      <c r="C2524" s="2">
        <v>46.01</v>
      </c>
      <c r="D2524" s="2">
        <v>42.942999999999998</v>
      </c>
      <c r="E2524" s="2">
        <v>0</v>
      </c>
      <c r="F2524" s="2">
        <v>0</v>
      </c>
      <c r="G2524" s="2">
        <v>0</v>
      </c>
      <c r="H2524" s="17">
        <v>0</v>
      </c>
    </row>
    <row r="2525" spans="1:8" ht="13.5" x14ac:dyDescent="0.25">
      <c r="A2525" s="12"/>
      <c r="B2525" s="11">
        <v>45677</v>
      </c>
      <c r="C2525" s="2">
        <v>46.01</v>
      </c>
      <c r="D2525" s="2">
        <v>42.942999999999998</v>
      </c>
      <c r="E2525" s="2">
        <v>0</v>
      </c>
      <c r="F2525" s="2">
        <v>0</v>
      </c>
      <c r="G2525" s="2">
        <v>0</v>
      </c>
      <c r="H2525" s="17">
        <v>0</v>
      </c>
    </row>
    <row r="2526" spans="1:8" ht="13.5" x14ac:dyDescent="0.25">
      <c r="A2526" s="12"/>
      <c r="B2526" s="11">
        <v>45678</v>
      </c>
      <c r="C2526" s="2">
        <v>46.01</v>
      </c>
      <c r="D2526" s="2">
        <v>42.942999999999998</v>
      </c>
      <c r="E2526" s="2">
        <v>0</v>
      </c>
      <c r="F2526" s="2">
        <v>0</v>
      </c>
      <c r="G2526" s="2">
        <v>0</v>
      </c>
      <c r="H2526" s="17">
        <v>0</v>
      </c>
    </row>
    <row r="2527" spans="1:8" ht="13.5" x14ac:dyDescent="0.25">
      <c r="A2527" s="12"/>
      <c r="B2527" s="11">
        <v>45679</v>
      </c>
      <c r="C2527" s="2">
        <v>46.01</v>
      </c>
      <c r="D2527" s="2">
        <v>42.942999999999998</v>
      </c>
      <c r="E2527" s="2">
        <v>0</v>
      </c>
      <c r="F2527" s="2">
        <v>0</v>
      </c>
      <c r="G2527" s="2">
        <v>0</v>
      </c>
      <c r="H2527" s="17">
        <v>0</v>
      </c>
    </row>
    <row r="2528" spans="1:8" ht="13.5" x14ac:dyDescent="0.25">
      <c r="A2528" s="12"/>
      <c r="B2528" s="11">
        <v>45680</v>
      </c>
      <c r="C2528" s="2">
        <v>46.01</v>
      </c>
      <c r="D2528" s="2">
        <v>42.942999999999998</v>
      </c>
      <c r="E2528" s="2">
        <v>0</v>
      </c>
      <c r="F2528" s="2">
        <v>0</v>
      </c>
      <c r="G2528" s="2">
        <v>0</v>
      </c>
      <c r="H2528" s="17">
        <v>0</v>
      </c>
    </row>
    <row r="2529" spans="1:8" ht="13.5" x14ac:dyDescent="0.25">
      <c r="A2529" s="12"/>
      <c r="B2529" s="11">
        <v>45681</v>
      </c>
      <c r="C2529" s="2">
        <v>46.01</v>
      </c>
      <c r="D2529" s="2">
        <v>42.942999999999998</v>
      </c>
      <c r="E2529" s="2">
        <v>0</v>
      </c>
      <c r="F2529" s="2">
        <v>0</v>
      </c>
      <c r="G2529" s="2">
        <v>0</v>
      </c>
      <c r="H2529" s="17">
        <v>0</v>
      </c>
    </row>
    <row r="2530" spans="1:8" ht="13.5" x14ac:dyDescent="0.25">
      <c r="A2530" s="12"/>
      <c r="B2530" s="11">
        <v>45684</v>
      </c>
      <c r="C2530" s="2">
        <v>46.01</v>
      </c>
      <c r="D2530" s="2">
        <v>42.942999999999998</v>
      </c>
      <c r="E2530" s="2">
        <v>0</v>
      </c>
      <c r="F2530" s="2">
        <v>0</v>
      </c>
      <c r="G2530" s="2">
        <v>0</v>
      </c>
      <c r="H2530" s="17">
        <v>0</v>
      </c>
    </row>
    <row r="2531" spans="1:8" ht="13.5" x14ac:dyDescent="0.25">
      <c r="A2531" s="12"/>
      <c r="B2531" s="11">
        <v>45685</v>
      </c>
      <c r="C2531" s="2">
        <v>46.01</v>
      </c>
      <c r="D2531" s="2">
        <v>42.942999999999998</v>
      </c>
      <c r="E2531" s="2">
        <v>0</v>
      </c>
      <c r="F2531" s="2">
        <v>0</v>
      </c>
      <c r="G2531" s="2">
        <v>0</v>
      </c>
      <c r="H2531" s="17">
        <v>0</v>
      </c>
    </row>
    <row r="2532" spans="1:8" ht="13.5" x14ac:dyDescent="0.25">
      <c r="A2532" s="12"/>
      <c r="B2532" s="11">
        <v>45686</v>
      </c>
      <c r="C2532" s="2">
        <v>46.01</v>
      </c>
      <c r="D2532" s="2">
        <v>42.942999999999998</v>
      </c>
      <c r="E2532" s="2">
        <v>0</v>
      </c>
      <c r="F2532" s="2">
        <v>0</v>
      </c>
      <c r="G2532" s="2">
        <v>0</v>
      </c>
      <c r="H2532" s="17">
        <v>0</v>
      </c>
    </row>
    <row r="2533" spans="1:8" ht="13.5" x14ac:dyDescent="0.25">
      <c r="A2533" s="12"/>
      <c r="B2533" s="11">
        <v>45687</v>
      </c>
      <c r="C2533" s="2">
        <v>46.01</v>
      </c>
      <c r="D2533" s="2">
        <v>42.942999999999998</v>
      </c>
      <c r="E2533" s="2">
        <v>0</v>
      </c>
      <c r="F2533" s="2">
        <v>0</v>
      </c>
      <c r="G2533" s="2">
        <v>0</v>
      </c>
      <c r="H2533" s="17">
        <v>0</v>
      </c>
    </row>
    <row r="2534" spans="1:8" ht="13.5" x14ac:dyDescent="0.25">
      <c r="A2534" s="12"/>
      <c r="B2534" s="11">
        <v>45688</v>
      </c>
      <c r="C2534" s="2">
        <v>46.01</v>
      </c>
      <c r="D2534" s="2">
        <v>42.942999999999998</v>
      </c>
      <c r="E2534" s="2">
        <v>0</v>
      </c>
      <c r="F2534" s="2">
        <v>0</v>
      </c>
      <c r="G2534" s="2">
        <v>0</v>
      </c>
      <c r="H2534" s="17">
        <v>0</v>
      </c>
    </row>
    <row r="2535" spans="1:8" ht="13.5" x14ac:dyDescent="0.25">
      <c r="A2535" s="12"/>
      <c r="B2535" s="11">
        <v>45691</v>
      </c>
      <c r="C2535" s="2">
        <v>46.01</v>
      </c>
      <c r="D2535" s="2">
        <v>42.942999999999998</v>
      </c>
      <c r="E2535" s="2">
        <v>0</v>
      </c>
      <c r="F2535" s="2">
        <v>0</v>
      </c>
      <c r="G2535" s="2">
        <v>0</v>
      </c>
      <c r="H2535" s="17">
        <v>0</v>
      </c>
    </row>
    <row r="2536" spans="1:8" ht="13.5" x14ac:dyDescent="0.25">
      <c r="A2536" s="12"/>
      <c r="B2536" s="11">
        <v>45692</v>
      </c>
      <c r="C2536" s="2">
        <v>46.01</v>
      </c>
      <c r="D2536" s="2">
        <v>42.942999999999998</v>
      </c>
      <c r="E2536" s="2">
        <v>0</v>
      </c>
      <c r="F2536" s="2">
        <v>0</v>
      </c>
      <c r="G2536" s="2">
        <v>0</v>
      </c>
      <c r="H2536" s="17">
        <v>0</v>
      </c>
    </row>
    <row r="2537" spans="1:8" ht="13.5" x14ac:dyDescent="0.25">
      <c r="A2537" s="12"/>
      <c r="B2537" s="11">
        <v>45693</v>
      </c>
      <c r="C2537" s="2">
        <v>46.01</v>
      </c>
      <c r="D2537" s="2">
        <v>42.942999999999998</v>
      </c>
      <c r="E2537" s="2">
        <v>0</v>
      </c>
      <c r="F2537" s="2">
        <v>0</v>
      </c>
      <c r="G2537" s="2">
        <v>0</v>
      </c>
      <c r="H2537" s="17">
        <v>0</v>
      </c>
    </row>
    <row r="2538" spans="1:8" ht="13.5" x14ac:dyDescent="0.25">
      <c r="A2538" s="12"/>
      <c r="B2538" s="11">
        <v>45694</v>
      </c>
      <c r="C2538" s="2">
        <v>46.01</v>
      </c>
      <c r="D2538" s="2">
        <v>42.942999999999998</v>
      </c>
      <c r="E2538" s="2">
        <v>0</v>
      </c>
      <c r="F2538" s="2">
        <v>0</v>
      </c>
      <c r="G2538" s="2">
        <v>0</v>
      </c>
      <c r="H2538" s="17">
        <v>0</v>
      </c>
    </row>
    <row r="2539" spans="1:8" ht="13.5" x14ac:dyDescent="0.25">
      <c r="A2539" s="12"/>
      <c r="B2539" s="11">
        <v>45695</v>
      </c>
      <c r="C2539" s="2">
        <v>46.01</v>
      </c>
      <c r="D2539" s="2">
        <v>42.942999999999998</v>
      </c>
      <c r="E2539" s="2">
        <v>0</v>
      </c>
      <c r="F2539" s="2">
        <v>0</v>
      </c>
      <c r="G2539" s="2">
        <v>0</v>
      </c>
      <c r="H2539" s="17">
        <v>0</v>
      </c>
    </row>
    <row r="2540" spans="1:8" ht="13.5" x14ac:dyDescent="0.25">
      <c r="A2540" s="12"/>
      <c r="B2540" s="11">
        <v>45698</v>
      </c>
      <c r="C2540" s="2">
        <v>46.01</v>
      </c>
      <c r="D2540" s="2">
        <v>42.942999999999998</v>
      </c>
      <c r="E2540" s="2">
        <v>0</v>
      </c>
      <c r="F2540" s="2">
        <v>0</v>
      </c>
      <c r="G2540" s="2">
        <v>0</v>
      </c>
      <c r="H2540" s="17">
        <v>0</v>
      </c>
    </row>
    <row r="2541" spans="1:8" ht="13.5" x14ac:dyDescent="0.25">
      <c r="A2541" s="12"/>
      <c r="B2541" s="11">
        <v>45699</v>
      </c>
      <c r="C2541" s="2">
        <v>46.01</v>
      </c>
      <c r="D2541" s="2">
        <v>42.942999999999998</v>
      </c>
      <c r="E2541" s="2">
        <v>0</v>
      </c>
      <c r="F2541" s="2">
        <v>0</v>
      </c>
      <c r="G2541" s="2">
        <v>0</v>
      </c>
      <c r="H2541" s="17">
        <v>0</v>
      </c>
    </row>
    <row r="2542" spans="1:8" ht="13.5" x14ac:dyDescent="0.25">
      <c r="A2542" s="12"/>
      <c r="B2542" s="11">
        <v>45700</v>
      </c>
      <c r="C2542" s="2">
        <v>46.01</v>
      </c>
      <c r="D2542" s="2">
        <v>42.942999999999998</v>
      </c>
      <c r="E2542" s="2">
        <v>0</v>
      </c>
      <c r="F2542" s="2">
        <v>0</v>
      </c>
      <c r="G2542" s="2">
        <v>0</v>
      </c>
      <c r="H2542" s="17">
        <v>0</v>
      </c>
    </row>
    <row r="2543" spans="1:8" ht="13.5" x14ac:dyDescent="0.25">
      <c r="A2543" s="12"/>
      <c r="B2543" s="11">
        <v>45701</v>
      </c>
      <c r="C2543" s="2">
        <v>46.01</v>
      </c>
      <c r="D2543" s="2">
        <v>42.942999999999998</v>
      </c>
      <c r="E2543" s="2">
        <v>0</v>
      </c>
      <c r="F2543" s="2">
        <v>0</v>
      </c>
      <c r="G2543" s="2">
        <v>0</v>
      </c>
      <c r="H2543" s="17">
        <v>0</v>
      </c>
    </row>
    <row r="2544" spans="1:8" ht="13.5" x14ac:dyDescent="0.25">
      <c r="A2544" s="12"/>
      <c r="B2544" s="11">
        <v>45702</v>
      </c>
      <c r="C2544" s="2">
        <v>46.01</v>
      </c>
      <c r="D2544" s="2">
        <v>42.942999999999998</v>
      </c>
      <c r="E2544" s="2">
        <v>0</v>
      </c>
      <c r="F2544" s="2">
        <v>0</v>
      </c>
      <c r="G2544" s="2">
        <v>0</v>
      </c>
      <c r="H2544" s="17">
        <v>0</v>
      </c>
    </row>
    <row r="2545" spans="1:8" ht="13.5" x14ac:dyDescent="0.25">
      <c r="A2545" s="12"/>
      <c r="B2545" s="11">
        <v>45705</v>
      </c>
      <c r="C2545" s="2">
        <v>46.01</v>
      </c>
      <c r="D2545" s="2">
        <v>42.942999999999998</v>
      </c>
      <c r="E2545" s="2">
        <v>0</v>
      </c>
      <c r="F2545" s="2">
        <v>0</v>
      </c>
      <c r="G2545" s="2">
        <v>0</v>
      </c>
      <c r="H2545" s="17">
        <v>0</v>
      </c>
    </row>
    <row r="2546" spans="1:8" ht="13.5" x14ac:dyDescent="0.25">
      <c r="A2546" s="12"/>
      <c r="B2546" s="11">
        <v>45706</v>
      </c>
      <c r="C2546" s="2">
        <v>46.01</v>
      </c>
      <c r="D2546" s="2">
        <v>42.942999999999998</v>
      </c>
      <c r="E2546" s="2">
        <v>0</v>
      </c>
      <c r="F2546" s="2">
        <v>0</v>
      </c>
      <c r="G2546" s="2">
        <v>0</v>
      </c>
      <c r="H2546" s="17">
        <v>0</v>
      </c>
    </row>
    <row r="2547" spans="1:8" ht="13.5" x14ac:dyDescent="0.25">
      <c r="A2547" s="12"/>
      <c r="B2547" s="11">
        <v>45707</v>
      </c>
      <c r="C2547" s="2">
        <v>46.01</v>
      </c>
      <c r="D2547" s="2">
        <v>42.942999999999998</v>
      </c>
      <c r="E2547" s="2">
        <v>0</v>
      </c>
      <c r="F2547" s="2">
        <v>0</v>
      </c>
      <c r="G2547" s="2">
        <v>0</v>
      </c>
      <c r="H2547" s="17">
        <v>0</v>
      </c>
    </row>
    <row r="2548" spans="1:8" ht="13.5" x14ac:dyDescent="0.25">
      <c r="A2548" s="12"/>
      <c r="B2548" s="11">
        <v>45708</v>
      </c>
      <c r="C2548" s="2">
        <v>46.01</v>
      </c>
      <c r="D2548" s="2">
        <v>42.942999999999998</v>
      </c>
      <c r="E2548" s="2">
        <v>0</v>
      </c>
      <c r="F2548" s="2">
        <v>0</v>
      </c>
      <c r="G2548" s="2">
        <v>0</v>
      </c>
      <c r="H2548" s="17">
        <v>0</v>
      </c>
    </row>
    <row r="2549" spans="1:8" ht="13.5" x14ac:dyDescent="0.25">
      <c r="A2549" s="12"/>
      <c r="B2549" s="11">
        <v>45709</v>
      </c>
      <c r="C2549" s="2">
        <v>46.01</v>
      </c>
      <c r="D2549" s="2">
        <v>42.942999999999998</v>
      </c>
      <c r="E2549" s="2">
        <v>0</v>
      </c>
      <c r="F2549" s="2">
        <v>0</v>
      </c>
      <c r="G2549" s="2">
        <v>0</v>
      </c>
      <c r="H2549" s="17">
        <v>0</v>
      </c>
    </row>
    <row r="2550" spans="1:8" ht="13.5" x14ac:dyDescent="0.25">
      <c r="A2550" s="12"/>
      <c r="B2550" s="11">
        <v>45712</v>
      </c>
      <c r="C2550" s="2">
        <v>46.01</v>
      </c>
      <c r="D2550" s="2">
        <v>42.942999999999998</v>
      </c>
      <c r="E2550" s="2">
        <v>0</v>
      </c>
      <c r="F2550" s="2">
        <v>0</v>
      </c>
      <c r="G2550" s="2">
        <v>0</v>
      </c>
      <c r="H2550" s="17">
        <v>0</v>
      </c>
    </row>
    <row r="2551" spans="1:8" ht="13.5" x14ac:dyDescent="0.25">
      <c r="A2551" s="12"/>
      <c r="B2551" s="11">
        <v>45713</v>
      </c>
      <c r="C2551" s="2">
        <v>46.01</v>
      </c>
      <c r="D2551" s="2">
        <v>42.942999999999998</v>
      </c>
      <c r="E2551" s="2">
        <v>0</v>
      </c>
      <c r="F2551" s="2">
        <v>0</v>
      </c>
      <c r="G2551" s="2">
        <v>0</v>
      </c>
      <c r="H2551" s="17">
        <v>0</v>
      </c>
    </row>
    <row r="2552" spans="1:8" ht="13.5" x14ac:dyDescent="0.25">
      <c r="A2552" s="12"/>
      <c r="B2552" s="11">
        <v>45714</v>
      </c>
      <c r="C2552" s="2">
        <v>46.01</v>
      </c>
      <c r="D2552" s="2">
        <v>42.942999999999998</v>
      </c>
      <c r="E2552" s="2">
        <v>0</v>
      </c>
      <c r="F2552" s="2">
        <v>0</v>
      </c>
      <c r="G2552" s="2">
        <v>0</v>
      </c>
      <c r="H2552" s="17">
        <v>0</v>
      </c>
    </row>
    <row r="2553" spans="1:8" ht="13.5" x14ac:dyDescent="0.25">
      <c r="A2553" s="12"/>
      <c r="B2553" s="11">
        <v>45715</v>
      </c>
      <c r="C2553" s="2">
        <v>46.01</v>
      </c>
      <c r="D2553" s="2">
        <v>42.942999999999998</v>
      </c>
      <c r="E2553" s="2">
        <v>0</v>
      </c>
      <c r="F2553" s="2">
        <v>0</v>
      </c>
      <c r="G2553" s="2">
        <v>0</v>
      </c>
      <c r="H2553" s="17">
        <v>0</v>
      </c>
    </row>
    <row r="2554" spans="1:8" ht="13.5" x14ac:dyDescent="0.25">
      <c r="A2554" s="12"/>
      <c r="B2554" s="11">
        <v>45716</v>
      </c>
      <c r="C2554" s="2">
        <v>46.01</v>
      </c>
      <c r="D2554" s="2">
        <v>42.942999999999998</v>
      </c>
      <c r="E2554" s="2">
        <v>0</v>
      </c>
      <c r="F2554" s="2">
        <v>0</v>
      </c>
      <c r="G2554" s="2">
        <v>0</v>
      </c>
      <c r="H2554" s="17">
        <v>0</v>
      </c>
    </row>
    <row r="2555" spans="1:8" ht="13.5" x14ac:dyDescent="0.25">
      <c r="A2555" s="12"/>
      <c r="B2555" s="11">
        <v>45719</v>
      </c>
      <c r="C2555" s="2">
        <v>46.01</v>
      </c>
      <c r="D2555" s="2">
        <v>42.942999999999998</v>
      </c>
      <c r="E2555" s="2">
        <v>0</v>
      </c>
      <c r="F2555" s="2">
        <v>0</v>
      </c>
      <c r="G2555" s="2">
        <v>0</v>
      </c>
      <c r="H2555" s="17">
        <v>0</v>
      </c>
    </row>
    <row r="2556" spans="1:8" ht="13.5" x14ac:dyDescent="0.25">
      <c r="A2556" s="12"/>
      <c r="B2556" s="11">
        <v>45720</v>
      </c>
      <c r="C2556" s="2">
        <v>46.01</v>
      </c>
      <c r="D2556" s="2">
        <v>42.942999999999998</v>
      </c>
      <c r="E2556" s="2">
        <v>0</v>
      </c>
      <c r="F2556" s="2">
        <v>0</v>
      </c>
      <c r="G2556" s="2">
        <v>0</v>
      </c>
      <c r="H2556" s="17">
        <v>0</v>
      </c>
    </row>
    <row r="2557" spans="1:8" ht="13.5" x14ac:dyDescent="0.25">
      <c r="A2557" s="12"/>
      <c r="B2557" s="11">
        <v>45721</v>
      </c>
      <c r="C2557" s="2">
        <v>46.01</v>
      </c>
      <c r="D2557" s="2">
        <v>42.942999999999998</v>
      </c>
      <c r="E2557" s="2">
        <v>0</v>
      </c>
      <c r="F2557" s="2">
        <v>0</v>
      </c>
      <c r="G2557" s="2">
        <v>0</v>
      </c>
      <c r="H2557" s="17">
        <v>0</v>
      </c>
    </row>
    <row r="2558" spans="1:8" ht="13.5" x14ac:dyDescent="0.25">
      <c r="A2558" s="12"/>
      <c r="B2558" s="11">
        <v>45722</v>
      </c>
      <c r="C2558" s="2">
        <v>46.01</v>
      </c>
      <c r="D2558" s="2">
        <v>42.942999999999998</v>
      </c>
      <c r="E2558" s="2">
        <v>0</v>
      </c>
      <c r="F2558" s="2">
        <v>0</v>
      </c>
      <c r="G2558" s="2">
        <v>0</v>
      </c>
      <c r="H2558" s="17">
        <v>0</v>
      </c>
    </row>
    <row r="2559" spans="1:8" ht="13.5" x14ac:dyDescent="0.25">
      <c r="A2559" s="12"/>
      <c r="B2559" s="11">
        <v>45723</v>
      </c>
      <c r="C2559" s="2">
        <v>46.01</v>
      </c>
      <c r="D2559" s="2">
        <v>42.942999999999998</v>
      </c>
      <c r="E2559" s="2">
        <v>0</v>
      </c>
      <c r="F2559" s="2">
        <v>0</v>
      </c>
      <c r="G2559" s="2">
        <v>0</v>
      </c>
      <c r="H2559" s="17">
        <v>0</v>
      </c>
    </row>
    <row r="2560" spans="1:8" ht="13.5" x14ac:dyDescent="0.25">
      <c r="A2560" s="12"/>
      <c r="B2560" s="11">
        <v>45726</v>
      </c>
      <c r="C2560" s="2">
        <v>46.01</v>
      </c>
      <c r="D2560" s="2">
        <v>42.942999999999998</v>
      </c>
      <c r="E2560" s="2">
        <v>0</v>
      </c>
      <c r="F2560" s="2">
        <v>0</v>
      </c>
      <c r="G2560" s="2">
        <v>0</v>
      </c>
      <c r="H2560" s="17">
        <v>0</v>
      </c>
    </row>
    <row r="2561" spans="1:8" ht="13.5" x14ac:dyDescent="0.25">
      <c r="A2561" s="12"/>
      <c r="B2561" s="11">
        <v>45727</v>
      </c>
      <c r="C2561" s="2">
        <v>46.01</v>
      </c>
      <c r="D2561" s="2">
        <v>42.942999999999998</v>
      </c>
      <c r="E2561" s="2">
        <v>0</v>
      </c>
      <c r="F2561" s="2">
        <v>0</v>
      </c>
      <c r="G2561" s="2">
        <v>0</v>
      </c>
      <c r="H2561" s="17">
        <v>0</v>
      </c>
    </row>
    <row r="2562" spans="1:8" ht="13.5" x14ac:dyDescent="0.25">
      <c r="A2562" s="12"/>
      <c r="B2562" s="11">
        <v>45728</v>
      </c>
      <c r="C2562" s="2">
        <v>46.01</v>
      </c>
      <c r="D2562" s="2">
        <v>42.942999999999998</v>
      </c>
      <c r="E2562" s="2">
        <v>0</v>
      </c>
      <c r="F2562" s="2">
        <v>0</v>
      </c>
      <c r="G2562" s="2">
        <v>0</v>
      </c>
      <c r="H2562" s="17">
        <v>0</v>
      </c>
    </row>
    <row r="2563" spans="1:8" ht="13.5" x14ac:dyDescent="0.25">
      <c r="A2563" s="12"/>
      <c r="B2563" s="11">
        <v>45729</v>
      </c>
      <c r="C2563" s="2">
        <v>46.01</v>
      </c>
      <c r="D2563" s="2">
        <v>42.942999999999998</v>
      </c>
      <c r="E2563" s="2">
        <v>0</v>
      </c>
      <c r="F2563" s="2">
        <v>0</v>
      </c>
      <c r="G2563" s="2">
        <v>0</v>
      </c>
      <c r="H2563" s="17">
        <v>0</v>
      </c>
    </row>
    <row r="2564" spans="1:8" ht="13.5" x14ac:dyDescent="0.25">
      <c r="A2564" s="12"/>
      <c r="B2564" s="11">
        <v>45730</v>
      </c>
      <c r="C2564" s="2">
        <v>46.01</v>
      </c>
      <c r="D2564" s="2">
        <v>42.942999999999998</v>
      </c>
      <c r="E2564" s="2">
        <v>0</v>
      </c>
      <c r="F2564" s="2">
        <v>0</v>
      </c>
      <c r="G2564" s="2">
        <v>0</v>
      </c>
      <c r="H2564" s="17">
        <v>0</v>
      </c>
    </row>
    <row r="2565" spans="1:8" ht="13.5" x14ac:dyDescent="0.25">
      <c r="A2565" s="12"/>
      <c r="B2565" s="11">
        <v>45733</v>
      </c>
      <c r="C2565" s="2">
        <v>46.01</v>
      </c>
      <c r="D2565" s="2">
        <v>42.942999999999998</v>
      </c>
      <c r="E2565" s="2">
        <v>0</v>
      </c>
      <c r="F2565" s="2">
        <v>0</v>
      </c>
      <c r="G2565" s="2">
        <v>0</v>
      </c>
      <c r="H2565" s="17">
        <v>0</v>
      </c>
    </row>
    <row r="2566" spans="1:8" ht="13.5" x14ac:dyDescent="0.25">
      <c r="A2566" s="12"/>
      <c r="B2566" s="11">
        <v>45734</v>
      </c>
      <c r="C2566" s="2">
        <v>45</v>
      </c>
      <c r="D2566" s="2">
        <v>42</v>
      </c>
      <c r="E2566" s="2">
        <v>42</v>
      </c>
      <c r="F2566" s="2">
        <v>12</v>
      </c>
      <c r="G2566" s="2">
        <v>504</v>
      </c>
      <c r="H2566" s="17">
        <v>-2.1959341452623196E-2</v>
      </c>
    </row>
    <row r="2567" spans="1:8" ht="13.5" x14ac:dyDescent="0.25">
      <c r="A2567" s="12"/>
      <c r="B2567" s="11">
        <v>45735</v>
      </c>
      <c r="C2567" s="2">
        <v>45</v>
      </c>
      <c r="D2567" s="2">
        <v>42</v>
      </c>
      <c r="E2567" s="2">
        <v>0</v>
      </c>
      <c r="F2567" s="2">
        <v>0</v>
      </c>
      <c r="G2567" s="2">
        <v>0</v>
      </c>
      <c r="H2567" s="17">
        <v>0</v>
      </c>
    </row>
    <row r="2568" spans="1:8" ht="13.5" x14ac:dyDescent="0.25">
      <c r="A2568" s="12"/>
      <c r="B2568" s="11">
        <v>45737</v>
      </c>
      <c r="C2568" s="2">
        <v>45</v>
      </c>
      <c r="D2568" s="2">
        <v>42</v>
      </c>
      <c r="E2568" s="2">
        <v>0</v>
      </c>
      <c r="F2568" s="2">
        <v>0</v>
      </c>
      <c r="G2568" s="2">
        <v>0</v>
      </c>
      <c r="H2568" s="17">
        <v>0</v>
      </c>
    </row>
    <row r="2569" spans="1:8" ht="13.5" x14ac:dyDescent="0.25">
      <c r="A2569" s="12"/>
      <c r="B2569" s="11">
        <v>45740</v>
      </c>
      <c r="C2569" s="2">
        <v>45</v>
      </c>
      <c r="D2569" s="2">
        <v>42</v>
      </c>
      <c r="E2569" s="2">
        <v>0</v>
      </c>
      <c r="F2569" s="2">
        <v>0</v>
      </c>
      <c r="G2569" s="2">
        <v>0</v>
      </c>
      <c r="H2569" s="17">
        <v>0</v>
      </c>
    </row>
    <row r="2570" spans="1:8" ht="13.5" x14ac:dyDescent="0.25">
      <c r="A2570" s="12"/>
      <c r="B2570" s="11">
        <v>45741</v>
      </c>
      <c r="C2570" s="2">
        <v>45</v>
      </c>
      <c r="D2570" s="2">
        <v>42</v>
      </c>
      <c r="E2570" s="2">
        <v>0</v>
      </c>
      <c r="F2570" s="2">
        <v>0</v>
      </c>
      <c r="G2570" s="2">
        <v>0</v>
      </c>
      <c r="H2570" s="17">
        <v>0</v>
      </c>
    </row>
    <row r="2571" spans="1:8" ht="13.5" x14ac:dyDescent="0.25">
      <c r="A2571" s="12"/>
      <c r="B2571" s="11">
        <v>45742</v>
      </c>
      <c r="C2571" s="2">
        <v>45</v>
      </c>
      <c r="D2571" s="2">
        <v>42</v>
      </c>
      <c r="E2571" s="2">
        <v>0</v>
      </c>
      <c r="F2571" s="2">
        <v>0</v>
      </c>
      <c r="G2571" s="2">
        <v>0</v>
      </c>
      <c r="H2571" s="17">
        <v>0</v>
      </c>
    </row>
    <row r="2572" spans="1:8" ht="13.5" x14ac:dyDescent="0.25">
      <c r="A2572" s="12"/>
      <c r="B2572" s="11">
        <v>45743</v>
      </c>
      <c r="C2572" s="2">
        <v>45</v>
      </c>
      <c r="D2572" s="2">
        <v>42</v>
      </c>
      <c r="E2572" s="2">
        <v>0</v>
      </c>
      <c r="F2572" s="2">
        <v>0</v>
      </c>
      <c r="G2572" s="2">
        <v>0</v>
      </c>
      <c r="H2572" s="17">
        <v>0</v>
      </c>
    </row>
    <row r="2573" spans="1:8" ht="13.5" x14ac:dyDescent="0.25">
      <c r="A2573" s="12"/>
      <c r="B2573" s="11">
        <v>45744</v>
      </c>
      <c r="C2573" s="2">
        <v>45</v>
      </c>
      <c r="D2573" s="2">
        <v>42</v>
      </c>
      <c r="E2573" s="2">
        <v>0</v>
      </c>
      <c r="F2573" s="2">
        <v>0</v>
      </c>
      <c r="G2573" s="2">
        <v>0</v>
      </c>
      <c r="H2573" s="17">
        <v>0</v>
      </c>
    </row>
    <row r="2574" spans="1:8" ht="13.5" x14ac:dyDescent="0.25">
      <c r="A2574" s="12"/>
      <c r="B2574" s="11">
        <v>45749</v>
      </c>
      <c r="C2574" s="2">
        <v>45</v>
      </c>
      <c r="D2574" s="2">
        <v>42</v>
      </c>
      <c r="E2574" s="2">
        <v>0</v>
      </c>
      <c r="F2574" s="2">
        <v>0</v>
      </c>
      <c r="G2574" s="2">
        <v>0</v>
      </c>
      <c r="H2574" s="17">
        <v>0</v>
      </c>
    </row>
    <row r="2575" spans="1:8" ht="13.5" x14ac:dyDescent="0.25">
      <c r="A2575" s="12"/>
      <c r="B2575" s="11">
        <v>45750</v>
      </c>
      <c r="C2575" s="2">
        <v>45</v>
      </c>
      <c r="D2575" s="2">
        <v>42</v>
      </c>
      <c r="E2575" s="2">
        <v>0</v>
      </c>
      <c r="F2575" s="2">
        <v>0</v>
      </c>
      <c r="G2575" s="2">
        <v>0</v>
      </c>
      <c r="H2575" s="17">
        <v>0</v>
      </c>
    </row>
    <row r="2576" spans="1:8" ht="13.5" x14ac:dyDescent="0.25">
      <c r="A2576" s="12"/>
      <c r="B2576" s="11">
        <v>45751</v>
      </c>
      <c r="C2576" s="2">
        <v>45</v>
      </c>
      <c r="D2576" s="2">
        <v>42</v>
      </c>
      <c r="E2576" s="2">
        <v>0</v>
      </c>
      <c r="F2576" s="2">
        <v>0</v>
      </c>
      <c r="G2576" s="2">
        <v>0</v>
      </c>
      <c r="H2576" s="17">
        <v>0</v>
      </c>
    </row>
    <row r="2577" spans="1:8" ht="13.5" x14ac:dyDescent="0.25">
      <c r="A2577" s="12"/>
      <c r="B2577" s="11">
        <v>45754</v>
      </c>
      <c r="C2577" s="2">
        <v>45</v>
      </c>
      <c r="D2577" s="2">
        <v>42</v>
      </c>
      <c r="E2577" s="2">
        <v>0</v>
      </c>
      <c r="F2577" s="2">
        <v>0</v>
      </c>
      <c r="G2577" s="2">
        <v>0</v>
      </c>
      <c r="H2577" s="17">
        <v>0</v>
      </c>
    </row>
    <row r="2578" spans="1:8" ht="13.5" x14ac:dyDescent="0.25">
      <c r="A2578" s="12"/>
      <c r="B2578" s="11">
        <v>45755</v>
      </c>
      <c r="C2578" s="2">
        <v>45</v>
      </c>
      <c r="D2578" s="2">
        <v>42</v>
      </c>
      <c r="E2578" s="2">
        <v>0</v>
      </c>
      <c r="F2578" s="2">
        <v>0</v>
      </c>
      <c r="G2578" s="2">
        <v>0</v>
      </c>
      <c r="H2578" s="17">
        <v>0</v>
      </c>
    </row>
    <row r="2579" spans="1:8" ht="13.5" x14ac:dyDescent="0.25">
      <c r="A2579" s="12"/>
      <c r="B2579" s="11">
        <v>45757</v>
      </c>
      <c r="C2579" s="2">
        <v>45</v>
      </c>
      <c r="D2579" s="2">
        <v>42</v>
      </c>
      <c r="E2579" s="2">
        <v>0</v>
      </c>
      <c r="F2579" s="2">
        <v>0</v>
      </c>
      <c r="G2579" s="2">
        <v>0</v>
      </c>
      <c r="H2579" s="17">
        <v>0</v>
      </c>
    </row>
    <row r="2580" spans="1:8" ht="13.5" x14ac:dyDescent="0.25">
      <c r="A2580" s="12"/>
      <c r="B2580" s="11">
        <v>45758</v>
      </c>
      <c r="C2580" s="2">
        <v>45</v>
      </c>
      <c r="D2580" s="2">
        <v>42</v>
      </c>
      <c r="E2580" s="2">
        <v>0</v>
      </c>
      <c r="F2580" s="2">
        <v>0</v>
      </c>
      <c r="G2580" s="2">
        <v>0</v>
      </c>
      <c r="H2580" s="17">
        <v>0</v>
      </c>
    </row>
    <row r="2581" spans="1:8" ht="13.5" x14ac:dyDescent="0.25">
      <c r="A2581" s="12"/>
      <c r="B2581" s="11">
        <v>45761</v>
      </c>
      <c r="C2581" s="2">
        <v>45</v>
      </c>
      <c r="D2581" s="2">
        <v>42</v>
      </c>
      <c r="E2581" s="2">
        <v>0</v>
      </c>
      <c r="F2581" s="2">
        <v>0</v>
      </c>
      <c r="G2581" s="2">
        <v>0</v>
      </c>
      <c r="H2581" s="17">
        <v>0</v>
      </c>
    </row>
    <row r="2582" spans="1:8" ht="13.5" x14ac:dyDescent="0.25">
      <c r="A2582" s="12"/>
      <c r="B2582" s="11">
        <v>45762</v>
      </c>
      <c r="C2582" s="2">
        <v>45</v>
      </c>
      <c r="D2582" s="2">
        <v>42</v>
      </c>
      <c r="E2582" s="2">
        <v>0</v>
      </c>
      <c r="F2582" s="2">
        <v>0</v>
      </c>
      <c r="G2582" s="2">
        <v>0</v>
      </c>
      <c r="H2582" s="17">
        <v>0</v>
      </c>
    </row>
    <row r="2583" spans="1:8" ht="13.5" x14ac:dyDescent="0.25">
      <c r="A2583" s="12"/>
      <c r="B2583" s="11">
        <v>45763</v>
      </c>
      <c r="C2583" s="2">
        <v>45</v>
      </c>
      <c r="D2583" s="2">
        <v>42</v>
      </c>
      <c r="E2583" s="2">
        <v>0</v>
      </c>
      <c r="F2583" s="2">
        <v>0</v>
      </c>
      <c r="G2583" s="2">
        <v>0</v>
      </c>
      <c r="H2583" s="17">
        <v>0</v>
      </c>
    </row>
    <row r="2584" spans="1:8" ht="13.5" x14ac:dyDescent="0.25">
      <c r="A2584" s="12"/>
      <c r="B2584" s="11">
        <v>45764</v>
      </c>
      <c r="C2584" s="2">
        <v>45</v>
      </c>
      <c r="D2584" s="2">
        <v>42</v>
      </c>
      <c r="E2584" s="2">
        <v>0</v>
      </c>
      <c r="F2584" s="2">
        <v>0</v>
      </c>
      <c r="G2584" s="2">
        <v>0</v>
      </c>
      <c r="H2584" s="17">
        <v>0</v>
      </c>
    </row>
    <row r="2585" spans="1:8" ht="13.5" x14ac:dyDescent="0.25">
      <c r="A2585" s="12"/>
      <c r="B2585" s="11">
        <v>45765</v>
      </c>
      <c r="C2585" s="2">
        <v>45</v>
      </c>
      <c r="D2585" s="2">
        <v>42</v>
      </c>
      <c r="E2585" s="2">
        <v>0</v>
      </c>
      <c r="F2585" s="2">
        <v>0</v>
      </c>
      <c r="G2585" s="2">
        <v>0</v>
      </c>
      <c r="H2585" s="17">
        <v>0</v>
      </c>
    </row>
    <row r="2586" spans="1:8" ht="13.5" x14ac:dyDescent="0.25">
      <c r="A2586" s="12"/>
      <c r="B2586" s="11">
        <v>45768</v>
      </c>
      <c r="C2586" s="2">
        <v>45</v>
      </c>
      <c r="D2586" s="2">
        <v>42</v>
      </c>
      <c r="E2586" s="2">
        <v>0</v>
      </c>
      <c r="F2586" s="2">
        <v>0</v>
      </c>
      <c r="G2586" s="2">
        <v>0</v>
      </c>
      <c r="H2586" s="17">
        <v>0</v>
      </c>
    </row>
    <row r="2587" spans="1:8" ht="13.5" x14ac:dyDescent="0.25">
      <c r="A2587" s="12"/>
      <c r="B2587" s="11">
        <v>45769</v>
      </c>
      <c r="C2587" s="2">
        <v>45</v>
      </c>
      <c r="D2587" s="2">
        <v>42</v>
      </c>
      <c r="E2587" s="2">
        <v>0</v>
      </c>
      <c r="F2587" s="2">
        <v>0</v>
      </c>
      <c r="G2587" s="2">
        <v>0</v>
      </c>
      <c r="H2587" s="17">
        <v>0</v>
      </c>
    </row>
    <row r="2588" spans="1:8" ht="13.5" x14ac:dyDescent="0.25">
      <c r="A2588" s="12"/>
      <c r="B2588" s="11">
        <v>45770</v>
      </c>
      <c r="C2588" s="2">
        <v>45</v>
      </c>
      <c r="D2588" s="2">
        <v>42</v>
      </c>
      <c r="E2588" s="2">
        <v>0</v>
      </c>
      <c r="F2588" s="2">
        <v>0</v>
      </c>
      <c r="G2588" s="2">
        <v>0</v>
      </c>
      <c r="H2588" s="17">
        <v>0</v>
      </c>
    </row>
    <row r="2589" spans="1:8" ht="13.5" x14ac:dyDescent="0.25">
      <c r="A2589" s="12"/>
      <c r="B2589" s="11">
        <v>45771</v>
      </c>
      <c r="C2589" s="2">
        <v>45</v>
      </c>
      <c r="D2589" s="2">
        <v>42</v>
      </c>
      <c r="E2589" s="2">
        <v>0</v>
      </c>
      <c r="F2589" s="2">
        <v>0</v>
      </c>
      <c r="G2589" s="2">
        <v>0</v>
      </c>
      <c r="H2589" s="17">
        <v>0</v>
      </c>
    </row>
    <row r="2590" spans="1:8" ht="13.5" x14ac:dyDescent="0.25">
      <c r="A2590" s="12"/>
      <c r="B2590" s="11">
        <v>45772</v>
      </c>
      <c r="C2590" s="2">
        <v>45</v>
      </c>
      <c r="D2590" s="2">
        <v>42</v>
      </c>
      <c r="E2590" s="2">
        <v>0</v>
      </c>
      <c r="F2590" s="2">
        <v>0</v>
      </c>
      <c r="G2590" s="2">
        <v>0</v>
      </c>
      <c r="H2590" s="17">
        <v>0</v>
      </c>
    </row>
    <row r="2591" spans="1:8" ht="13.5" x14ac:dyDescent="0.25">
      <c r="A2591" s="12"/>
      <c r="B2591" s="11">
        <v>45775</v>
      </c>
      <c r="C2591" s="2">
        <v>45</v>
      </c>
      <c r="D2591" s="2">
        <v>42</v>
      </c>
      <c r="E2591" s="2">
        <v>0</v>
      </c>
      <c r="F2591" s="2">
        <v>0</v>
      </c>
      <c r="G2591" s="2">
        <v>0</v>
      </c>
      <c r="H2591" s="17">
        <v>0</v>
      </c>
    </row>
    <row r="2592" spans="1:8" ht="13.5" x14ac:dyDescent="0.25">
      <c r="A2592" s="12"/>
      <c r="B2592" s="11">
        <v>45776</v>
      </c>
      <c r="C2592" s="2">
        <v>45</v>
      </c>
      <c r="D2592" s="2">
        <v>42</v>
      </c>
      <c r="E2592" s="2">
        <v>0</v>
      </c>
      <c r="F2592" s="2">
        <v>0</v>
      </c>
      <c r="G2592" s="2">
        <v>0</v>
      </c>
      <c r="H2592" s="17">
        <v>0</v>
      </c>
    </row>
    <row r="2593" spans="1:8" ht="13.5" x14ac:dyDescent="0.25">
      <c r="A2593" s="12"/>
      <c r="B2593" s="11">
        <v>45777</v>
      </c>
      <c r="C2593" s="2">
        <v>45</v>
      </c>
      <c r="D2593" s="2">
        <v>42</v>
      </c>
      <c r="E2593" s="2">
        <v>0</v>
      </c>
      <c r="F2593" s="2">
        <v>0</v>
      </c>
      <c r="G2593" s="2">
        <v>0</v>
      </c>
      <c r="H2593" s="17">
        <v>0</v>
      </c>
    </row>
    <row r="2594" spans="1:8" ht="13.5" x14ac:dyDescent="0.25">
      <c r="A2594" s="12"/>
      <c r="B2594" s="11">
        <v>45779</v>
      </c>
      <c r="C2594" s="2">
        <v>45</v>
      </c>
      <c r="D2594" s="2">
        <v>42</v>
      </c>
      <c r="E2594" s="2">
        <v>0</v>
      </c>
      <c r="F2594" s="2">
        <v>0</v>
      </c>
      <c r="G2594" s="2">
        <v>0</v>
      </c>
      <c r="H2594" s="17">
        <v>0</v>
      </c>
    </row>
    <row r="2595" spans="1:8" ht="13.5" x14ac:dyDescent="0.25">
      <c r="A2595" s="12"/>
      <c r="B2595" s="11">
        <v>45782</v>
      </c>
      <c r="C2595" s="2">
        <v>45</v>
      </c>
      <c r="D2595" s="2">
        <v>42</v>
      </c>
      <c r="E2595" s="2">
        <v>0</v>
      </c>
      <c r="F2595" s="2">
        <v>0</v>
      </c>
      <c r="G2595" s="2">
        <v>0</v>
      </c>
      <c r="H2595" s="17">
        <v>0</v>
      </c>
    </row>
    <row r="2596" spans="1:8" ht="13.5" x14ac:dyDescent="0.25">
      <c r="A2596" s="12"/>
      <c r="B2596" s="11">
        <v>45783</v>
      </c>
      <c r="C2596" s="2">
        <v>45</v>
      </c>
      <c r="D2596" s="2">
        <v>42</v>
      </c>
      <c r="E2596" s="2">
        <v>0</v>
      </c>
      <c r="F2596" s="2">
        <v>0</v>
      </c>
      <c r="G2596" s="2">
        <v>0</v>
      </c>
      <c r="H2596" s="17">
        <v>0</v>
      </c>
    </row>
    <row r="2597" spans="1:8" ht="13.5" x14ac:dyDescent="0.25">
      <c r="A2597" s="12"/>
      <c r="B2597" s="11">
        <v>45784</v>
      </c>
      <c r="C2597" s="2">
        <v>45</v>
      </c>
      <c r="D2597" s="2">
        <v>42</v>
      </c>
      <c r="E2597" s="2">
        <v>0</v>
      </c>
      <c r="F2597" s="2">
        <v>0</v>
      </c>
      <c r="G2597" s="2">
        <v>0</v>
      </c>
      <c r="H2597" s="17">
        <v>0</v>
      </c>
    </row>
    <row r="2598" spans="1:8" ht="13.5" x14ac:dyDescent="0.25">
      <c r="A2598" s="12"/>
      <c r="B2598" s="11">
        <v>45785</v>
      </c>
      <c r="C2598" s="2">
        <v>45</v>
      </c>
      <c r="D2598" s="2">
        <v>42</v>
      </c>
      <c r="E2598" s="2">
        <v>0</v>
      </c>
      <c r="F2598" s="2">
        <v>0</v>
      </c>
      <c r="G2598" s="2">
        <v>0</v>
      </c>
      <c r="H2598" s="17">
        <v>0</v>
      </c>
    </row>
    <row r="2599" spans="1:8" ht="13.5" x14ac:dyDescent="0.25">
      <c r="A2599" s="12"/>
      <c r="B2599" s="11">
        <v>45786</v>
      </c>
      <c r="C2599" s="2">
        <v>45</v>
      </c>
      <c r="D2599" s="2">
        <v>42</v>
      </c>
      <c r="E2599" s="2">
        <v>0</v>
      </c>
      <c r="F2599" s="2">
        <v>0</v>
      </c>
      <c r="G2599" s="2">
        <v>0</v>
      </c>
      <c r="H2599" s="17">
        <v>0</v>
      </c>
    </row>
    <row r="2600" spans="1:8" ht="13.5" x14ac:dyDescent="0.25">
      <c r="A2600" s="12"/>
      <c r="B2600" s="11">
        <v>45789</v>
      </c>
      <c r="C2600" s="2">
        <v>45</v>
      </c>
      <c r="D2600" s="2">
        <v>42</v>
      </c>
      <c r="E2600" s="2">
        <v>0</v>
      </c>
      <c r="F2600" s="2">
        <v>0</v>
      </c>
      <c r="G2600" s="2">
        <v>0</v>
      </c>
      <c r="H2600" s="17">
        <v>0</v>
      </c>
    </row>
    <row r="2601" spans="1:8" ht="13.5" x14ac:dyDescent="0.25">
      <c r="A2601" s="12"/>
      <c r="B2601" s="11">
        <v>45790</v>
      </c>
      <c r="C2601" s="2">
        <v>42</v>
      </c>
      <c r="D2601" s="2">
        <v>42</v>
      </c>
      <c r="E2601" s="2">
        <v>0</v>
      </c>
      <c r="F2601" s="2">
        <v>0</v>
      </c>
      <c r="G2601" s="2">
        <v>0</v>
      </c>
      <c r="H2601" s="17">
        <v>0</v>
      </c>
    </row>
    <row r="2602" spans="1:8" ht="13.5" x14ac:dyDescent="0.25">
      <c r="A2602" s="12"/>
      <c r="B2602" s="11">
        <v>45791</v>
      </c>
      <c r="C2602" s="2">
        <v>42</v>
      </c>
      <c r="D2602" s="2">
        <v>42</v>
      </c>
      <c r="E2602" s="2">
        <v>0</v>
      </c>
      <c r="F2602" s="2">
        <v>0</v>
      </c>
      <c r="G2602" s="2">
        <v>0</v>
      </c>
      <c r="H2602" s="17">
        <v>0</v>
      </c>
    </row>
    <row r="2603" spans="1:8" ht="13.5" x14ac:dyDescent="0.25">
      <c r="A2603" s="12"/>
      <c r="B2603" s="11">
        <v>45792</v>
      </c>
      <c r="C2603" s="2">
        <v>42</v>
      </c>
      <c r="D2603" s="2">
        <v>42</v>
      </c>
      <c r="E2603" s="2">
        <v>0</v>
      </c>
      <c r="F2603" s="2">
        <v>0</v>
      </c>
      <c r="G2603" s="2">
        <v>0</v>
      </c>
      <c r="H2603" s="17">
        <v>0</v>
      </c>
    </row>
    <row r="2604" spans="1:8" ht="13.5" x14ac:dyDescent="0.25">
      <c r="A2604" s="12"/>
      <c r="B2604" s="11">
        <v>45793</v>
      </c>
      <c r="C2604" s="2">
        <v>42</v>
      </c>
      <c r="D2604" s="2">
        <v>42</v>
      </c>
      <c r="E2604" s="2">
        <v>0</v>
      </c>
      <c r="F2604" s="2">
        <v>0</v>
      </c>
      <c r="G2604" s="2">
        <v>0</v>
      </c>
      <c r="H2604" s="17">
        <v>0</v>
      </c>
    </row>
    <row r="2605" spans="1:8" ht="13.5" x14ac:dyDescent="0.25">
      <c r="A2605" s="12"/>
      <c r="B2605" s="11">
        <v>45796</v>
      </c>
      <c r="C2605" s="2">
        <v>42</v>
      </c>
      <c r="D2605" s="2">
        <v>42</v>
      </c>
      <c r="E2605" s="2">
        <v>0</v>
      </c>
      <c r="F2605" s="2">
        <v>0</v>
      </c>
      <c r="G2605" s="2">
        <v>0</v>
      </c>
      <c r="H2605" s="17">
        <v>0</v>
      </c>
    </row>
    <row r="2606" spans="1:8" ht="13.5" x14ac:dyDescent="0.25">
      <c r="A2606" s="12"/>
      <c r="B2606" s="11">
        <v>45797</v>
      </c>
      <c r="C2606" s="2">
        <v>42</v>
      </c>
      <c r="D2606" s="2">
        <v>42</v>
      </c>
      <c r="E2606" s="2">
        <v>0</v>
      </c>
      <c r="F2606" s="2">
        <v>0</v>
      </c>
      <c r="G2606" s="2">
        <v>0</v>
      </c>
      <c r="H2606" s="17">
        <v>0</v>
      </c>
    </row>
    <row r="2607" spans="1:8" ht="13.5" x14ac:dyDescent="0.25">
      <c r="A2607" s="12"/>
      <c r="B2607" s="11">
        <v>45798</v>
      </c>
      <c r="C2607" s="2">
        <v>42</v>
      </c>
      <c r="D2607" s="2">
        <v>42</v>
      </c>
      <c r="E2607" s="2">
        <v>0</v>
      </c>
      <c r="F2607" s="2">
        <v>0</v>
      </c>
      <c r="G2607" s="2">
        <v>0</v>
      </c>
      <c r="H2607" s="17">
        <v>0</v>
      </c>
    </row>
    <row r="2608" spans="1:8" ht="13.5" x14ac:dyDescent="0.25">
      <c r="A2608" s="12"/>
      <c r="B2608" s="11">
        <v>45799</v>
      </c>
      <c r="C2608" s="2">
        <v>42</v>
      </c>
      <c r="D2608" s="2">
        <v>42</v>
      </c>
      <c r="E2608" s="2">
        <v>0</v>
      </c>
      <c r="F2608" s="2">
        <v>0</v>
      </c>
      <c r="G2608" s="2">
        <v>0</v>
      </c>
      <c r="H2608" s="17">
        <v>0</v>
      </c>
    </row>
    <row r="2609" spans="1:8" ht="13.5" x14ac:dyDescent="0.25">
      <c r="A2609" s="12"/>
      <c r="B2609" s="11">
        <v>45800</v>
      </c>
      <c r="C2609" s="2">
        <v>42</v>
      </c>
      <c r="D2609" s="2">
        <v>42</v>
      </c>
      <c r="E2609" s="2">
        <v>0</v>
      </c>
      <c r="F2609" s="2">
        <v>0</v>
      </c>
      <c r="G2609" s="2">
        <v>0</v>
      </c>
      <c r="H2609" s="17">
        <v>0</v>
      </c>
    </row>
    <row r="2610" spans="1:8" ht="13.5" x14ac:dyDescent="0.25">
      <c r="A2610" s="12"/>
      <c r="B2610" s="11">
        <v>45803</v>
      </c>
      <c r="C2610" s="2">
        <v>42</v>
      </c>
      <c r="D2610" s="2">
        <v>42</v>
      </c>
      <c r="E2610" s="2">
        <v>0</v>
      </c>
      <c r="F2610" s="2">
        <v>0</v>
      </c>
      <c r="G2610" s="2">
        <v>0</v>
      </c>
      <c r="H2610" s="17">
        <v>0</v>
      </c>
    </row>
    <row r="2611" spans="1:8" ht="13.5" x14ac:dyDescent="0.25">
      <c r="A2611" s="12"/>
      <c r="B2611" s="11">
        <v>45804</v>
      </c>
      <c r="C2611" s="2">
        <v>42</v>
      </c>
      <c r="D2611" s="2">
        <v>42</v>
      </c>
      <c r="E2611" s="2">
        <v>0</v>
      </c>
      <c r="F2611" s="2">
        <v>0</v>
      </c>
      <c r="G2611" s="2">
        <v>0</v>
      </c>
      <c r="H2611" s="17">
        <v>0</v>
      </c>
    </row>
    <row r="2612" spans="1:8" ht="13.5" x14ac:dyDescent="0.25">
      <c r="A2612" s="12"/>
      <c r="B2612" s="11">
        <v>45805</v>
      </c>
      <c r="C2612" s="2">
        <v>42</v>
      </c>
      <c r="D2612" s="2">
        <v>42</v>
      </c>
      <c r="E2612" s="2">
        <v>0</v>
      </c>
      <c r="F2612" s="2">
        <v>0</v>
      </c>
      <c r="G2612" s="2">
        <v>0</v>
      </c>
      <c r="H2612" s="17">
        <v>0</v>
      </c>
    </row>
    <row r="2613" spans="1:8" ht="13.5" x14ac:dyDescent="0.25">
      <c r="A2613" s="12"/>
      <c r="B2613" s="11">
        <v>45806</v>
      </c>
      <c r="C2613" s="2">
        <v>42</v>
      </c>
      <c r="D2613" s="2">
        <v>42</v>
      </c>
      <c r="E2613" s="2">
        <v>0</v>
      </c>
      <c r="F2613" s="2">
        <v>0</v>
      </c>
      <c r="G2613" s="2">
        <v>0</v>
      </c>
      <c r="H2613" s="17">
        <v>0</v>
      </c>
    </row>
    <row r="2614" spans="1:8" ht="13.5" x14ac:dyDescent="0.25">
      <c r="A2614" s="12"/>
      <c r="B2614" s="11">
        <v>45807</v>
      </c>
      <c r="C2614" s="2">
        <v>42</v>
      </c>
      <c r="D2614" s="2">
        <v>42</v>
      </c>
      <c r="E2614" s="2">
        <v>0</v>
      </c>
      <c r="F2614" s="2">
        <v>0</v>
      </c>
      <c r="G2614" s="2">
        <v>0</v>
      </c>
      <c r="H2614" s="17">
        <v>0</v>
      </c>
    </row>
    <row r="2615" spans="1:8" ht="13.5" x14ac:dyDescent="0.25">
      <c r="A2615" s="12"/>
      <c r="B2615" s="11">
        <v>45810</v>
      </c>
      <c r="C2615" s="2">
        <v>42</v>
      </c>
      <c r="D2615" s="2">
        <v>42</v>
      </c>
      <c r="E2615" s="2">
        <v>0</v>
      </c>
      <c r="F2615" s="2">
        <v>0</v>
      </c>
      <c r="G2615" s="2">
        <v>0</v>
      </c>
      <c r="H2615" s="17">
        <v>0</v>
      </c>
    </row>
    <row r="2616" spans="1:8" ht="13.5" x14ac:dyDescent="0.25">
      <c r="A2616" s="12"/>
      <c r="B2616" s="11">
        <v>45811</v>
      </c>
      <c r="C2616" s="2">
        <v>42</v>
      </c>
      <c r="D2616" s="2">
        <v>42</v>
      </c>
      <c r="E2616" s="2">
        <v>0</v>
      </c>
      <c r="F2616" s="2">
        <v>0</v>
      </c>
      <c r="G2616" s="2">
        <v>0</v>
      </c>
      <c r="H2616" s="17">
        <v>0</v>
      </c>
    </row>
    <row r="2617" spans="1:8" ht="13.5" x14ac:dyDescent="0.25">
      <c r="A2617" s="12"/>
      <c r="B2617" s="11">
        <v>45812</v>
      </c>
      <c r="C2617" s="2">
        <v>42</v>
      </c>
      <c r="D2617" s="2">
        <v>42</v>
      </c>
      <c r="E2617" s="2">
        <v>0</v>
      </c>
      <c r="F2617" s="2">
        <v>0</v>
      </c>
      <c r="G2617" s="2">
        <v>0</v>
      </c>
      <c r="H2617" s="17">
        <v>0</v>
      </c>
    </row>
    <row r="2618" spans="1:8" ht="13.5" x14ac:dyDescent="0.25">
      <c r="A2618" s="12"/>
      <c r="B2618" s="11">
        <v>45813</v>
      </c>
      <c r="C2618" s="2">
        <v>42</v>
      </c>
      <c r="D2618" s="2">
        <v>42</v>
      </c>
      <c r="E2618" s="2">
        <v>0</v>
      </c>
      <c r="F2618" s="2">
        <v>0</v>
      </c>
      <c r="G2618" s="2">
        <v>0</v>
      </c>
      <c r="H2618" s="17">
        <v>0</v>
      </c>
    </row>
    <row r="2619" spans="1:8" ht="13.5" x14ac:dyDescent="0.25">
      <c r="A2619" s="12"/>
      <c r="B2619" s="11">
        <v>45817</v>
      </c>
      <c r="C2619" s="2">
        <v>42</v>
      </c>
      <c r="D2619" s="2">
        <v>42</v>
      </c>
      <c r="E2619" s="2">
        <v>0</v>
      </c>
      <c r="F2619" s="2">
        <v>0</v>
      </c>
      <c r="G2619" s="2">
        <v>0</v>
      </c>
      <c r="H2619" s="17">
        <v>0</v>
      </c>
    </row>
    <row r="2620" spans="1:8" ht="13.5" x14ac:dyDescent="0.25">
      <c r="A2620" s="12"/>
      <c r="B2620" s="11">
        <v>45818</v>
      </c>
      <c r="C2620" s="2">
        <v>42</v>
      </c>
      <c r="D2620" s="2">
        <v>42</v>
      </c>
      <c r="E2620" s="2">
        <v>0</v>
      </c>
      <c r="F2620" s="2">
        <v>0</v>
      </c>
      <c r="G2620" s="2">
        <v>0</v>
      </c>
      <c r="H2620" s="17">
        <v>0</v>
      </c>
    </row>
    <row r="2621" spans="1:8" ht="13.5" x14ac:dyDescent="0.25">
      <c r="A2621" s="12"/>
      <c r="B2621" s="11">
        <v>45819</v>
      </c>
      <c r="C2621" s="2">
        <v>42</v>
      </c>
      <c r="D2621" s="2">
        <v>42</v>
      </c>
      <c r="E2621" s="2">
        <v>0</v>
      </c>
      <c r="F2621" s="2">
        <v>0</v>
      </c>
      <c r="G2621" s="2">
        <v>0</v>
      </c>
      <c r="H2621" s="17">
        <v>0</v>
      </c>
    </row>
    <row r="2622" spans="1:8" ht="13.5" x14ac:dyDescent="0.25">
      <c r="A2622" s="12"/>
      <c r="B2622" s="11">
        <v>45820</v>
      </c>
      <c r="C2622" s="2">
        <v>42</v>
      </c>
      <c r="D2622" s="2">
        <v>42</v>
      </c>
      <c r="E2622" s="2">
        <v>0</v>
      </c>
      <c r="F2622" s="2">
        <v>0</v>
      </c>
      <c r="G2622" s="2">
        <v>0</v>
      </c>
      <c r="H2622" s="17">
        <v>0</v>
      </c>
    </row>
    <row r="2623" spans="1:8" ht="13.5" x14ac:dyDescent="0.25">
      <c r="A2623" s="12"/>
      <c r="B2623" s="11">
        <v>45821</v>
      </c>
      <c r="C2623" s="2">
        <v>42</v>
      </c>
      <c r="D2623" s="2">
        <v>42</v>
      </c>
      <c r="E2623" s="2">
        <v>0</v>
      </c>
      <c r="F2623" s="2">
        <v>0</v>
      </c>
      <c r="G2623" s="2">
        <v>0</v>
      </c>
      <c r="H2623" s="17">
        <v>0</v>
      </c>
    </row>
    <row r="2624" spans="1:8" ht="13.5" x14ac:dyDescent="0.25">
      <c r="A2624" s="12"/>
      <c r="B2624" s="11">
        <v>45824</v>
      </c>
      <c r="C2624" s="2">
        <v>42</v>
      </c>
      <c r="D2624" s="2">
        <v>42</v>
      </c>
      <c r="E2624" s="2">
        <v>0</v>
      </c>
      <c r="F2624" s="2">
        <v>0</v>
      </c>
      <c r="G2624" s="2">
        <v>0</v>
      </c>
      <c r="H2624" s="17">
        <v>0</v>
      </c>
    </row>
    <row r="2625" spans="1:8" ht="13.5" x14ac:dyDescent="0.25">
      <c r="A2625" s="12"/>
      <c r="B2625" s="11">
        <v>45825</v>
      </c>
      <c r="C2625" s="2">
        <v>42</v>
      </c>
      <c r="D2625" s="2">
        <v>42</v>
      </c>
      <c r="E2625" s="2">
        <v>0</v>
      </c>
      <c r="F2625" s="2">
        <v>0</v>
      </c>
      <c r="G2625" s="2">
        <v>0</v>
      </c>
      <c r="H2625" s="17">
        <v>0</v>
      </c>
    </row>
    <row r="2626" spans="1:8" ht="13.5" x14ac:dyDescent="0.25">
      <c r="A2626" s="12"/>
      <c r="B2626" s="11">
        <v>45826</v>
      </c>
      <c r="C2626" s="2">
        <v>42</v>
      </c>
      <c r="D2626" s="2">
        <v>42</v>
      </c>
      <c r="E2626" s="2">
        <v>0</v>
      </c>
      <c r="F2626" s="2">
        <v>0</v>
      </c>
      <c r="G2626" s="2">
        <v>0</v>
      </c>
      <c r="H2626" s="17">
        <v>0</v>
      </c>
    </row>
    <row r="2627" spans="1:8" ht="13.5" x14ac:dyDescent="0.25">
      <c r="A2627" s="12"/>
      <c r="B2627" s="11">
        <v>45827</v>
      </c>
      <c r="C2627" s="2">
        <v>42</v>
      </c>
      <c r="D2627" s="2">
        <v>42</v>
      </c>
      <c r="E2627" s="2">
        <v>0</v>
      </c>
      <c r="F2627" s="2">
        <v>0</v>
      </c>
      <c r="G2627" s="2">
        <v>0</v>
      </c>
      <c r="H2627" s="17">
        <v>0</v>
      </c>
    </row>
    <row r="2628" spans="1:8" ht="13.5" x14ac:dyDescent="0.25">
      <c r="A2628" s="12"/>
      <c r="B2628" s="11">
        <v>45828</v>
      </c>
      <c r="C2628" s="2">
        <v>42</v>
      </c>
      <c r="D2628" s="2">
        <v>42</v>
      </c>
      <c r="E2628" s="2">
        <v>0</v>
      </c>
      <c r="F2628" s="2">
        <v>0</v>
      </c>
      <c r="G2628" s="2">
        <v>0</v>
      </c>
      <c r="H2628" s="17">
        <v>0</v>
      </c>
    </row>
    <row r="2629" spans="1:8" ht="13.5" x14ac:dyDescent="0.25">
      <c r="A2629" s="12"/>
      <c r="B2629" s="11">
        <v>45831</v>
      </c>
      <c r="C2629" s="2">
        <v>42</v>
      </c>
      <c r="D2629" s="2">
        <v>42</v>
      </c>
      <c r="E2629" s="2">
        <v>0</v>
      </c>
      <c r="F2629" s="2">
        <v>0</v>
      </c>
      <c r="G2629" s="2">
        <v>0</v>
      </c>
      <c r="H2629" s="17">
        <v>0</v>
      </c>
    </row>
    <row r="2630" spans="1:8" ht="13.5" x14ac:dyDescent="0.25">
      <c r="A2630" s="12"/>
      <c r="B2630" s="11">
        <v>45832</v>
      </c>
      <c r="C2630" s="2">
        <v>42</v>
      </c>
      <c r="D2630" s="2">
        <v>42</v>
      </c>
      <c r="E2630" s="2">
        <v>0</v>
      </c>
      <c r="F2630" s="2">
        <v>0</v>
      </c>
      <c r="G2630" s="2">
        <v>0</v>
      </c>
      <c r="H2630" s="17">
        <v>0</v>
      </c>
    </row>
    <row r="2631" spans="1:8" ht="13.5" x14ac:dyDescent="0.25">
      <c r="A2631" s="12"/>
      <c r="B2631" s="11">
        <v>45833</v>
      </c>
      <c r="C2631" s="2">
        <v>42</v>
      </c>
      <c r="D2631" s="2">
        <v>42</v>
      </c>
      <c r="E2631" s="2">
        <v>0</v>
      </c>
      <c r="F2631" s="2">
        <v>0</v>
      </c>
      <c r="G2631" s="2">
        <v>0</v>
      </c>
      <c r="H2631" s="17">
        <v>0</v>
      </c>
    </row>
    <row r="2632" spans="1:8" ht="13.5" x14ac:dyDescent="0.25">
      <c r="A2632" s="12"/>
      <c r="B2632" s="11">
        <v>45835</v>
      </c>
      <c r="C2632" s="2">
        <v>42</v>
      </c>
      <c r="D2632" s="2">
        <v>42</v>
      </c>
      <c r="E2632" s="2">
        <v>0</v>
      </c>
      <c r="F2632" s="2">
        <v>0</v>
      </c>
      <c r="G2632" s="2">
        <v>0</v>
      </c>
      <c r="H2632" s="17">
        <v>0</v>
      </c>
    </row>
    <row r="2633" spans="1:8" ht="13.5" x14ac:dyDescent="0.25">
      <c r="A2633" s="12"/>
      <c r="B2633" s="11">
        <v>45838</v>
      </c>
      <c r="C2633" s="2">
        <v>42</v>
      </c>
      <c r="D2633" s="2">
        <v>42</v>
      </c>
      <c r="E2633" s="2">
        <v>0</v>
      </c>
      <c r="F2633" s="2">
        <v>0</v>
      </c>
      <c r="G2633" s="2">
        <v>0</v>
      </c>
      <c r="H2633" s="17">
        <v>0</v>
      </c>
    </row>
    <row r="2634" spans="1:8" ht="13.5" x14ac:dyDescent="0.25">
      <c r="A2634" s="12"/>
      <c r="B2634" s="11">
        <v>45839</v>
      </c>
      <c r="C2634" s="2">
        <v>42</v>
      </c>
      <c r="D2634" s="2">
        <v>42</v>
      </c>
      <c r="E2634" s="2">
        <v>0</v>
      </c>
      <c r="F2634" s="2">
        <v>0</v>
      </c>
      <c r="G2634" s="2">
        <v>0</v>
      </c>
      <c r="H2634" s="17">
        <v>0</v>
      </c>
    </row>
    <row r="2635" spans="1:8" ht="13.5" x14ac:dyDescent="0.25">
      <c r="A2635" s="12"/>
      <c r="B2635" s="11">
        <v>45840</v>
      </c>
      <c r="C2635" s="2">
        <v>42</v>
      </c>
      <c r="D2635" s="2">
        <v>42</v>
      </c>
      <c r="E2635" s="2">
        <v>0</v>
      </c>
      <c r="F2635" s="2">
        <v>0</v>
      </c>
      <c r="G2635" s="2">
        <v>0</v>
      </c>
      <c r="H2635" s="17">
        <v>0</v>
      </c>
    </row>
    <row r="2636" spans="1:8" ht="13.5" x14ac:dyDescent="0.25">
      <c r="A2636" s="12"/>
      <c r="B2636" s="11">
        <v>45841</v>
      </c>
      <c r="C2636" s="2">
        <v>42</v>
      </c>
      <c r="D2636" s="2">
        <v>42</v>
      </c>
      <c r="E2636" s="2">
        <v>0</v>
      </c>
      <c r="F2636" s="2">
        <v>0</v>
      </c>
      <c r="G2636" s="2">
        <v>0</v>
      </c>
      <c r="H2636" s="17">
        <v>0</v>
      </c>
    </row>
    <row r="2637" spans="1:8" ht="13.5" x14ac:dyDescent="0.25">
      <c r="A2637" s="12"/>
      <c r="B2637" s="11">
        <v>45842</v>
      </c>
      <c r="C2637" s="2">
        <v>42</v>
      </c>
      <c r="D2637" s="2">
        <v>42</v>
      </c>
      <c r="E2637" s="2">
        <v>0</v>
      </c>
      <c r="F2637" s="2">
        <v>0</v>
      </c>
      <c r="G2637" s="2">
        <v>0</v>
      </c>
      <c r="H2637" s="17">
        <v>0</v>
      </c>
    </row>
    <row r="2638" spans="1:8" ht="13.5" x14ac:dyDescent="0.25">
      <c r="A2638" s="12"/>
      <c r="B2638" s="11">
        <v>45845</v>
      </c>
      <c r="C2638" s="2">
        <v>42</v>
      </c>
      <c r="D2638" s="2">
        <v>42</v>
      </c>
      <c r="E2638" s="2">
        <v>0</v>
      </c>
      <c r="F2638" s="2">
        <v>0</v>
      </c>
      <c r="G2638" s="2">
        <v>0</v>
      </c>
      <c r="H2638" s="17">
        <v>0</v>
      </c>
    </row>
    <row r="2639" spans="1:8" ht="13.5" x14ac:dyDescent="0.25">
      <c r="A2639" s="12"/>
      <c r="B2639" s="11">
        <v>45846</v>
      </c>
      <c r="C2639" s="2">
        <v>42</v>
      </c>
      <c r="D2639" s="2">
        <v>42</v>
      </c>
      <c r="E2639" s="2">
        <v>0</v>
      </c>
      <c r="F2639" s="2">
        <v>0</v>
      </c>
      <c r="G2639" s="2">
        <v>0</v>
      </c>
      <c r="H2639" s="17">
        <v>0</v>
      </c>
    </row>
    <row r="2640" spans="1:8" ht="13.5" x14ac:dyDescent="0.25">
      <c r="A2640" s="12"/>
      <c r="B2640" s="11">
        <v>45847</v>
      </c>
      <c r="C2640" s="2">
        <v>42</v>
      </c>
      <c r="D2640" s="2">
        <v>42</v>
      </c>
      <c r="E2640" s="2">
        <v>0</v>
      </c>
      <c r="F2640" s="2">
        <v>0</v>
      </c>
      <c r="G2640" s="2">
        <v>0</v>
      </c>
      <c r="H2640" s="17">
        <v>0</v>
      </c>
    </row>
    <row r="2641" spans="1:8" ht="13.5" x14ac:dyDescent="0.25">
      <c r="A2641" s="12"/>
      <c r="B2641" s="11">
        <v>45848</v>
      </c>
      <c r="C2641" s="2">
        <v>42</v>
      </c>
      <c r="D2641" s="2">
        <v>42</v>
      </c>
      <c r="E2641" s="2">
        <v>0</v>
      </c>
      <c r="F2641" s="2">
        <v>0</v>
      </c>
      <c r="G2641" s="2">
        <v>0</v>
      </c>
      <c r="H2641" s="17">
        <v>0</v>
      </c>
    </row>
    <row r="2642" spans="1:8" ht="13.5" x14ac:dyDescent="0.25">
      <c r="A2642" s="12"/>
      <c r="B2642" s="11">
        <v>45849</v>
      </c>
      <c r="C2642" s="2">
        <v>42</v>
      </c>
      <c r="D2642" s="2">
        <v>42</v>
      </c>
      <c r="E2642" s="2">
        <v>0</v>
      </c>
      <c r="F2642" s="2">
        <v>0</v>
      </c>
      <c r="G2642" s="2">
        <v>0</v>
      </c>
      <c r="H2642" s="17">
        <v>0</v>
      </c>
    </row>
    <row r="2643" spans="1:8" ht="13.5" x14ac:dyDescent="0.25">
      <c r="A2643" s="12"/>
      <c r="B2643" s="11">
        <v>45852</v>
      </c>
      <c r="C2643" s="2">
        <v>42</v>
      </c>
      <c r="D2643" s="2">
        <v>42</v>
      </c>
      <c r="E2643" s="2">
        <v>0</v>
      </c>
      <c r="F2643" s="2">
        <v>0</v>
      </c>
      <c r="G2643" s="2">
        <v>0</v>
      </c>
      <c r="H2643" s="17">
        <v>0</v>
      </c>
    </row>
    <row r="2644" spans="1:8" ht="13.5" x14ac:dyDescent="0.25">
      <c r="A2644" s="12"/>
      <c r="B2644" s="11">
        <v>45853</v>
      </c>
      <c r="C2644" s="2">
        <v>42</v>
      </c>
      <c r="D2644" s="2">
        <v>42</v>
      </c>
      <c r="E2644" s="2">
        <v>0</v>
      </c>
      <c r="F2644" s="2">
        <v>0</v>
      </c>
      <c r="G2644" s="2">
        <v>0</v>
      </c>
      <c r="H2644" s="17">
        <v>0</v>
      </c>
    </row>
    <row r="2645" spans="1:8" ht="13.5" x14ac:dyDescent="0.25">
      <c r="A2645" s="12"/>
      <c r="B2645" s="11">
        <v>45854</v>
      </c>
      <c r="C2645" s="2">
        <v>42</v>
      </c>
      <c r="D2645" s="2">
        <v>42</v>
      </c>
      <c r="E2645" s="2">
        <v>0</v>
      </c>
      <c r="F2645" s="2">
        <v>0</v>
      </c>
      <c r="G2645" s="2">
        <v>0</v>
      </c>
      <c r="H2645" s="17">
        <v>0</v>
      </c>
    </row>
    <row r="2646" spans="1:8" ht="13.5" x14ac:dyDescent="0.25">
      <c r="A2646" s="12"/>
      <c r="B2646" s="11">
        <v>45855</v>
      </c>
      <c r="C2646" s="2">
        <v>42</v>
      </c>
      <c r="D2646" s="2">
        <v>42</v>
      </c>
      <c r="E2646" s="2">
        <v>0</v>
      </c>
      <c r="F2646" s="2">
        <v>0</v>
      </c>
      <c r="G2646" s="2">
        <v>0</v>
      </c>
      <c r="H2646" s="17">
        <v>0</v>
      </c>
    </row>
    <row r="2647" spans="1:8" ht="13.5" x14ac:dyDescent="0.25">
      <c r="A2647" s="12"/>
      <c r="B2647" s="11">
        <v>45856</v>
      </c>
      <c r="C2647" s="2">
        <v>42</v>
      </c>
      <c r="D2647" s="2">
        <v>42</v>
      </c>
      <c r="E2647" s="2">
        <v>0</v>
      </c>
      <c r="F2647" s="2">
        <v>0</v>
      </c>
      <c r="G2647" s="2">
        <v>0</v>
      </c>
      <c r="H2647" s="17">
        <v>0</v>
      </c>
    </row>
    <row r="2648" spans="1:8" ht="13.5" x14ac:dyDescent="0.25">
      <c r="A2648" s="12"/>
      <c r="B2648" s="11">
        <v>45859</v>
      </c>
      <c r="C2648" s="2">
        <v>42</v>
      </c>
      <c r="D2648" s="2">
        <v>42</v>
      </c>
      <c r="E2648" s="2">
        <v>0</v>
      </c>
      <c r="F2648" s="2">
        <v>0</v>
      </c>
      <c r="G2648" s="2">
        <v>0</v>
      </c>
      <c r="H2648" s="17">
        <v>0</v>
      </c>
    </row>
    <row r="2649" spans="1:8" ht="13.5" x14ac:dyDescent="0.25">
      <c r="A2649" s="12"/>
      <c r="B2649" s="11">
        <v>45860</v>
      </c>
      <c r="C2649" s="2">
        <v>42</v>
      </c>
      <c r="D2649" s="2">
        <v>42</v>
      </c>
      <c r="E2649" s="2">
        <v>0</v>
      </c>
      <c r="F2649" s="2">
        <v>0</v>
      </c>
      <c r="G2649" s="2">
        <v>0</v>
      </c>
      <c r="H2649" s="17">
        <v>0</v>
      </c>
    </row>
    <row r="2650" spans="1:8" ht="13.5" x14ac:dyDescent="0.25">
      <c r="A2650" s="12"/>
      <c r="B2650" s="11">
        <v>45861</v>
      </c>
      <c r="C2650" s="2">
        <v>42</v>
      </c>
      <c r="D2650" s="2">
        <v>42</v>
      </c>
      <c r="E2650" s="2">
        <v>0</v>
      </c>
      <c r="F2650" s="2">
        <v>0</v>
      </c>
      <c r="G2650" s="2">
        <v>0</v>
      </c>
      <c r="H2650" s="17">
        <v>0</v>
      </c>
    </row>
    <row r="2651" spans="1:8" ht="13.5" x14ac:dyDescent="0.25">
      <c r="A2651" s="12"/>
      <c r="B2651" s="11">
        <v>45862</v>
      </c>
      <c r="C2651" s="2">
        <v>42</v>
      </c>
      <c r="D2651" s="2">
        <v>42</v>
      </c>
      <c r="E2651" s="2">
        <v>0</v>
      </c>
      <c r="F2651" s="2">
        <v>0</v>
      </c>
      <c r="G2651" s="2">
        <v>0</v>
      </c>
      <c r="H2651" s="17">
        <v>0</v>
      </c>
    </row>
    <row r="2652" spans="1:8" ht="13.5" x14ac:dyDescent="0.25">
      <c r="A2652" s="12"/>
      <c r="B2652" s="11">
        <v>45866</v>
      </c>
      <c r="C2652" s="2">
        <v>42</v>
      </c>
      <c r="D2652" s="2">
        <v>42</v>
      </c>
      <c r="E2652" s="2">
        <v>0</v>
      </c>
      <c r="F2652" s="2">
        <v>0</v>
      </c>
      <c r="G2652" s="2">
        <v>0</v>
      </c>
      <c r="H2652" s="17">
        <v>0</v>
      </c>
    </row>
    <row r="2653" spans="1:8" ht="13.5" x14ac:dyDescent="0.25">
      <c r="A2653" s="12"/>
      <c r="B2653" s="11">
        <v>45867</v>
      </c>
      <c r="C2653" s="2">
        <v>42</v>
      </c>
      <c r="D2653" s="2">
        <v>42</v>
      </c>
      <c r="E2653" s="2">
        <v>0</v>
      </c>
      <c r="F2653" s="2">
        <v>0</v>
      </c>
      <c r="G2653" s="2">
        <v>0</v>
      </c>
      <c r="H2653" s="17">
        <v>0</v>
      </c>
    </row>
    <row r="2654" spans="1:8" ht="13.5" x14ac:dyDescent="0.25">
      <c r="A2654" s="12"/>
      <c r="B2654" s="11">
        <v>45868</v>
      </c>
      <c r="C2654" s="2">
        <v>42</v>
      </c>
      <c r="D2654" s="2">
        <v>42</v>
      </c>
      <c r="E2654" s="2">
        <v>0</v>
      </c>
      <c r="F2654" s="2">
        <v>0</v>
      </c>
      <c r="G2654" s="2">
        <v>0</v>
      </c>
      <c r="H2654" s="17">
        <v>0</v>
      </c>
    </row>
    <row r="2655" spans="1:8" ht="13.5" x14ac:dyDescent="0.25">
      <c r="A2655" s="12"/>
      <c r="B2655" s="11">
        <v>45869</v>
      </c>
      <c r="C2655" s="2">
        <v>42</v>
      </c>
      <c r="D2655" s="2">
        <v>42</v>
      </c>
      <c r="E2655" s="2">
        <v>0</v>
      </c>
      <c r="F2655" s="2">
        <v>0</v>
      </c>
      <c r="G2655" s="2">
        <v>0</v>
      </c>
      <c r="H2655" s="17">
        <v>0</v>
      </c>
    </row>
    <row r="2656" spans="1:8" ht="13.5" x14ac:dyDescent="0.25">
      <c r="A2656" s="12"/>
      <c r="B2656" s="11">
        <v>45870</v>
      </c>
      <c r="C2656" s="2">
        <v>42</v>
      </c>
      <c r="D2656" s="2">
        <v>42</v>
      </c>
      <c r="E2656" s="2">
        <v>0</v>
      </c>
      <c r="F2656" s="2">
        <v>0</v>
      </c>
      <c r="G2656" s="2">
        <v>0</v>
      </c>
      <c r="H2656" s="17">
        <v>0</v>
      </c>
    </row>
    <row r="2657" spans="1:8" ht="13.5" x14ac:dyDescent="0.25">
      <c r="A2657" s="12"/>
      <c r="B2657" s="11">
        <v>45873</v>
      </c>
      <c r="C2657" s="2">
        <v>42</v>
      </c>
      <c r="D2657" s="2">
        <v>42</v>
      </c>
      <c r="E2657" s="2">
        <v>0</v>
      </c>
      <c r="F2657" s="2">
        <v>0</v>
      </c>
      <c r="G2657" s="2">
        <v>0</v>
      </c>
      <c r="H2657" s="17">
        <v>0</v>
      </c>
    </row>
    <row r="2658" spans="1:8" ht="13.5" x14ac:dyDescent="0.25">
      <c r="A2658" s="12"/>
      <c r="B2658" s="11">
        <v>45874</v>
      </c>
      <c r="C2658" s="2">
        <v>42</v>
      </c>
      <c r="D2658" s="2">
        <v>42</v>
      </c>
      <c r="E2658" s="2">
        <v>0</v>
      </c>
      <c r="F2658" s="2">
        <v>0</v>
      </c>
      <c r="G2658" s="2">
        <v>0</v>
      </c>
      <c r="H2658" s="17">
        <v>0</v>
      </c>
    </row>
    <row r="2659" spans="1:8" ht="13.5" x14ac:dyDescent="0.25">
      <c r="A2659" s="12"/>
      <c r="B2659" s="11">
        <v>45875</v>
      </c>
      <c r="C2659" s="2">
        <v>42</v>
      </c>
      <c r="D2659" s="2">
        <v>42</v>
      </c>
      <c r="E2659" s="2">
        <v>0</v>
      </c>
      <c r="F2659" s="2">
        <v>0</v>
      </c>
      <c r="G2659" s="2">
        <v>0</v>
      </c>
      <c r="H2659" s="17">
        <v>0</v>
      </c>
    </row>
    <row r="2660" spans="1:8" ht="13.5" x14ac:dyDescent="0.25">
      <c r="A2660" s="12"/>
      <c r="B2660" s="11">
        <v>45876</v>
      </c>
      <c r="C2660" s="2">
        <v>42</v>
      </c>
      <c r="D2660" s="2">
        <v>42</v>
      </c>
      <c r="E2660" s="2">
        <v>0</v>
      </c>
      <c r="F2660" s="2">
        <v>0</v>
      </c>
      <c r="G2660" s="2">
        <v>0</v>
      </c>
      <c r="H2660" s="17">
        <v>0</v>
      </c>
    </row>
    <row r="2661" spans="1:8" ht="13.5" x14ac:dyDescent="0.25">
      <c r="A2661" s="12"/>
      <c r="B2661" s="11">
        <v>45877</v>
      </c>
      <c r="C2661" s="2">
        <v>42</v>
      </c>
      <c r="D2661" s="2">
        <v>42</v>
      </c>
      <c r="E2661" s="2">
        <v>0</v>
      </c>
      <c r="F2661" s="2">
        <v>0</v>
      </c>
      <c r="G2661" s="2">
        <v>0</v>
      </c>
      <c r="H2661" s="17">
        <v>0</v>
      </c>
    </row>
    <row r="2662" spans="1:8" ht="13.5" x14ac:dyDescent="0.25">
      <c r="A2662" s="12"/>
      <c r="B2662" s="11">
        <v>45880</v>
      </c>
      <c r="C2662" s="2">
        <v>42</v>
      </c>
      <c r="D2662" s="2">
        <v>42</v>
      </c>
      <c r="E2662" s="2">
        <v>0</v>
      </c>
      <c r="F2662" s="2">
        <v>0</v>
      </c>
      <c r="G2662" s="2">
        <v>0</v>
      </c>
      <c r="H2662" s="17">
        <v>0</v>
      </c>
    </row>
    <row r="2663" spans="1:8" ht="13.5" x14ac:dyDescent="0.25">
      <c r="A2663" s="12"/>
      <c r="B2663" s="11">
        <v>45881</v>
      </c>
      <c r="C2663" s="2">
        <v>42</v>
      </c>
      <c r="D2663" s="2">
        <v>42</v>
      </c>
      <c r="E2663" s="2">
        <v>0</v>
      </c>
      <c r="F2663" s="2">
        <v>0</v>
      </c>
      <c r="G2663" s="2">
        <v>0</v>
      </c>
      <c r="H2663" s="17">
        <v>0</v>
      </c>
    </row>
    <row r="2664" spans="1:8" ht="13.5" x14ac:dyDescent="0.25">
      <c r="A2664" s="12"/>
      <c r="B2664" s="11">
        <v>45883</v>
      </c>
      <c r="C2664" s="2">
        <v>42</v>
      </c>
      <c r="D2664" s="2">
        <v>42</v>
      </c>
      <c r="E2664" s="2">
        <v>42</v>
      </c>
      <c r="F2664" s="2">
        <v>1</v>
      </c>
      <c r="G2664" s="2">
        <v>42</v>
      </c>
      <c r="H2664" s="17">
        <v>0</v>
      </c>
    </row>
    <row r="2665" spans="1:8" ht="13.5" x14ac:dyDescent="0.25">
      <c r="A2665" s="12"/>
      <c r="B2665" s="11">
        <v>45884</v>
      </c>
      <c r="C2665" s="2">
        <v>42</v>
      </c>
      <c r="D2665" s="2">
        <v>42</v>
      </c>
      <c r="E2665" s="2">
        <v>0</v>
      </c>
      <c r="F2665" s="2">
        <v>0</v>
      </c>
      <c r="G2665" s="2">
        <v>0</v>
      </c>
      <c r="H2665" s="17">
        <v>0</v>
      </c>
    </row>
    <row r="2666" spans="1:8" ht="13.5" x14ac:dyDescent="0.25">
      <c r="A2666" s="12"/>
      <c r="B2666" s="11">
        <v>45887</v>
      </c>
      <c r="C2666" s="2">
        <v>42</v>
      </c>
      <c r="D2666" s="2">
        <v>42</v>
      </c>
      <c r="E2666" s="2">
        <v>0</v>
      </c>
      <c r="F2666" s="2">
        <v>0</v>
      </c>
      <c r="G2666" s="2">
        <v>0</v>
      </c>
      <c r="H2666" s="17">
        <v>0</v>
      </c>
    </row>
    <row r="2667" spans="1:8" ht="13.5" x14ac:dyDescent="0.25">
      <c r="A2667" s="12"/>
      <c r="B2667" s="11">
        <v>45888</v>
      </c>
      <c r="C2667" s="2">
        <v>42</v>
      </c>
      <c r="D2667" s="2">
        <v>42</v>
      </c>
      <c r="E2667" s="2">
        <v>0</v>
      </c>
      <c r="F2667" s="2">
        <v>0</v>
      </c>
      <c r="G2667" s="2">
        <v>0</v>
      </c>
      <c r="H2667" s="17">
        <v>0</v>
      </c>
    </row>
    <row r="2668" spans="1:8" ht="13.5" x14ac:dyDescent="0.25">
      <c r="A2668" s="12"/>
      <c r="B2668" s="11">
        <v>45889</v>
      </c>
      <c r="C2668" s="2">
        <v>42</v>
      </c>
      <c r="D2668" s="2">
        <v>42</v>
      </c>
      <c r="E2668" s="2">
        <v>0</v>
      </c>
      <c r="F2668" s="2">
        <v>0</v>
      </c>
      <c r="G2668" s="2">
        <v>0</v>
      </c>
      <c r="H2668" s="17">
        <v>0</v>
      </c>
    </row>
    <row r="2669" spans="1:8" ht="13.5" x14ac:dyDescent="0.25">
      <c r="A2669" s="12"/>
      <c r="B2669" s="11">
        <v>45890</v>
      </c>
      <c r="C2669" s="2">
        <v>42</v>
      </c>
      <c r="D2669" s="2">
        <v>42</v>
      </c>
      <c r="E2669" s="2">
        <v>0</v>
      </c>
      <c r="F2669" s="2">
        <v>0</v>
      </c>
      <c r="G2669" s="2">
        <v>0</v>
      </c>
      <c r="H2669" s="17">
        <v>0</v>
      </c>
    </row>
    <row r="2670" spans="1:8" ht="13.5" x14ac:dyDescent="0.25">
      <c r="A2670" s="12"/>
      <c r="B2670" s="11">
        <v>45891</v>
      </c>
      <c r="C2670" s="2">
        <v>42</v>
      </c>
      <c r="D2670" s="2">
        <v>42</v>
      </c>
      <c r="E2670" s="2">
        <v>0</v>
      </c>
      <c r="F2670" s="2">
        <v>0</v>
      </c>
      <c r="G2670" s="2">
        <v>0</v>
      </c>
      <c r="H2670" s="17">
        <v>0</v>
      </c>
    </row>
    <row r="2671" spans="1:8" ht="13.5" x14ac:dyDescent="0.25">
      <c r="A2671" s="12"/>
      <c r="B2671" s="11">
        <v>45894</v>
      </c>
      <c r="C2671" s="2">
        <v>42</v>
      </c>
      <c r="D2671" s="2">
        <v>42</v>
      </c>
      <c r="E2671" s="2">
        <v>0</v>
      </c>
      <c r="F2671" s="2">
        <v>0</v>
      </c>
      <c r="G2671" s="2">
        <v>0</v>
      </c>
      <c r="H2671" s="17">
        <v>0</v>
      </c>
    </row>
    <row r="2672" spans="1:8" ht="13.5" x14ac:dyDescent="0.25">
      <c r="A2672" s="12"/>
      <c r="B2672" s="11">
        <v>45895</v>
      </c>
      <c r="C2672" s="2">
        <v>42</v>
      </c>
      <c r="D2672" s="2">
        <v>42</v>
      </c>
      <c r="E2672" s="2">
        <v>0</v>
      </c>
      <c r="F2672" s="2">
        <v>0</v>
      </c>
      <c r="G2672" s="2">
        <v>0</v>
      </c>
      <c r="H2672" s="17">
        <v>0</v>
      </c>
    </row>
    <row r="2673" spans="1:8" ht="13.5" x14ac:dyDescent="0.25">
      <c r="A2673" s="12"/>
      <c r="B2673" s="11">
        <v>45896</v>
      </c>
      <c r="C2673" s="2">
        <v>42</v>
      </c>
      <c r="D2673" s="2">
        <v>42</v>
      </c>
      <c r="E2673" s="2">
        <v>0</v>
      </c>
      <c r="F2673" s="2">
        <v>0</v>
      </c>
      <c r="G2673" s="2">
        <v>0</v>
      </c>
      <c r="H2673" s="17">
        <v>0</v>
      </c>
    </row>
    <row r="2674" spans="1:8" ht="13.5" x14ac:dyDescent="0.25">
      <c r="A2674" s="12"/>
      <c r="B2674" s="11">
        <v>45897</v>
      </c>
      <c r="C2674" s="2">
        <v>42</v>
      </c>
      <c r="D2674" s="2">
        <v>42</v>
      </c>
      <c r="E2674" s="2">
        <v>0</v>
      </c>
      <c r="F2674" s="2">
        <v>0</v>
      </c>
      <c r="G2674" s="2">
        <v>0</v>
      </c>
      <c r="H2674" s="17">
        <v>0</v>
      </c>
    </row>
    <row r="2675" spans="1:8" ht="13.5" x14ac:dyDescent="0.25">
      <c r="A2675" s="12"/>
      <c r="B2675" s="11">
        <v>45898</v>
      </c>
      <c r="C2675" s="2">
        <v>42</v>
      </c>
      <c r="D2675" s="2">
        <v>42</v>
      </c>
      <c r="E2675" s="2">
        <v>0</v>
      </c>
      <c r="F2675" s="2">
        <v>0</v>
      </c>
      <c r="G2675" s="2">
        <v>0</v>
      </c>
      <c r="H2675" s="17">
        <v>0</v>
      </c>
    </row>
    <row r="2676" spans="1:8" ht="13.5" x14ac:dyDescent="0.25">
      <c r="A2676" s="12"/>
      <c r="B2676" s="11">
        <v>45901</v>
      </c>
      <c r="C2676" s="2">
        <v>42</v>
      </c>
      <c r="D2676" s="2">
        <v>42</v>
      </c>
      <c r="E2676" s="2">
        <v>0</v>
      </c>
      <c r="F2676" s="2">
        <v>0</v>
      </c>
      <c r="G2676" s="2">
        <v>0</v>
      </c>
      <c r="H2676" s="17">
        <v>0</v>
      </c>
    </row>
    <row r="2677" spans="1:8" ht="13.5" x14ac:dyDescent="0.25">
      <c r="A2677" s="12"/>
      <c r="B2677" s="11">
        <v>45902</v>
      </c>
      <c r="C2677" s="2">
        <v>42</v>
      </c>
      <c r="D2677" s="2">
        <v>42</v>
      </c>
      <c r="E2677" s="2">
        <v>0</v>
      </c>
      <c r="F2677" s="2">
        <v>0</v>
      </c>
      <c r="G2677" s="2">
        <v>0</v>
      </c>
      <c r="H2677" s="17">
        <v>0</v>
      </c>
    </row>
    <row r="2678" spans="1:8" ht="13.5" x14ac:dyDescent="0.25">
      <c r="A2678" s="12"/>
      <c r="B2678" s="11">
        <v>45903</v>
      </c>
      <c r="C2678" s="2">
        <v>42</v>
      </c>
      <c r="D2678" s="2">
        <v>42</v>
      </c>
      <c r="E2678" s="2">
        <v>0</v>
      </c>
      <c r="F2678" s="2">
        <v>0</v>
      </c>
      <c r="G2678" s="2">
        <v>0</v>
      </c>
      <c r="H2678" s="17">
        <v>0</v>
      </c>
    </row>
    <row r="2679" spans="1:8" ht="13.5" x14ac:dyDescent="0.25">
      <c r="A2679" s="12"/>
      <c r="B2679" s="11">
        <v>45905</v>
      </c>
      <c r="C2679" s="2">
        <v>42</v>
      </c>
      <c r="D2679" s="2">
        <v>42</v>
      </c>
      <c r="E2679" s="2">
        <v>0</v>
      </c>
      <c r="F2679" s="2">
        <v>0</v>
      </c>
      <c r="G2679" s="2">
        <v>0</v>
      </c>
      <c r="H2679" s="17">
        <v>0</v>
      </c>
    </row>
    <row r="2680" spans="1:8" ht="13.5" x14ac:dyDescent="0.25">
      <c r="A2680" s="12"/>
      <c r="B2680" s="11">
        <v>45908</v>
      </c>
      <c r="C2680" s="2">
        <v>42</v>
      </c>
      <c r="D2680" s="2">
        <v>42</v>
      </c>
      <c r="E2680" s="2">
        <v>0</v>
      </c>
      <c r="F2680" s="2">
        <v>0</v>
      </c>
      <c r="G2680" s="2">
        <v>0</v>
      </c>
      <c r="H2680" s="17">
        <v>0</v>
      </c>
    </row>
    <row r="2681" spans="1:8" ht="13.5" x14ac:dyDescent="0.25">
      <c r="A2681" s="12"/>
      <c r="B2681" s="11">
        <v>45909</v>
      </c>
      <c r="C2681" s="2">
        <v>42</v>
      </c>
      <c r="D2681" s="2">
        <v>42</v>
      </c>
      <c r="E2681" s="2">
        <v>0</v>
      </c>
      <c r="F2681" s="2">
        <v>0</v>
      </c>
      <c r="G2681" s="2">
        <v>0</v>
      </c>
      <c r="H2681" s="17">
        <v>0</v>
      </c>
    </row>
    <row r="2682" spans="1:8" ht="13.5" x14ac:dyDescent="0.25">
      <c r="A2682" s="12"/>
      <c r="B2682" s="11">
        <v>45910</v>
      </c>
      <c r="C2682" s="2">
        <v>42</v>
      </c>
      <c r="D2682" s="2">
        <v>42</v>
      </c>
      <c r="E2682" s="2">
        <v>0</v>
      </c>
      <c r="F2682" s="2">
        <v>0</v>
      </c>
      <c r="G2682" s="2">
        <v>0</v>
      </c>
      <c r="H2682" s="17">
        <v>0</v>
      </c>
    </row>
    <row r="2683" spans="1:8" ht="13.5" x14ac:dyDescent="0.25">
      <c r="A2683" s="12"/>
      <c r="B2683" s="11">
        <v>45911</v>
      </c>
      <c r="C2683" s="2">
        <v>42</v>
      </c>
      <c r="D2683" s="2">
        <v>42</v>
      </c>
      <c r="E2683" s="2">
        <v>0</v>
      </c>
      <c r="F2683" s="2">
        <v>0</v>
      </c>
      <c r="G2683" s="2">
        <v>0</v>
      </c>
      <c r="H2683" s="17">
        <v>0</v>
      </c>
    </row>
    <row r="2684" spans="1:8" ht="13.5" x14ac:dyDescent="0.25">
      <c r="A2684" s="12"/>
      <c r="B2684" s="11">
        <v>45912</v>
      </c>
      <c r="C2684" s="2">
        <v>42</v>
      </c>
      <c r="D2684" s="2">
        <v>42</v>
      </c>
      <c r="E2684" s="2">
        <v>0</v>
      </c>
      <c r="F2684" s="2">
        <v>0</v>
      </c>
      <c r="G2684" s="2">
        <v>0</v>
      </c>
      <c r="H2684" s="17">
        <v>0</v>
      </c>
    </row>
    <row r="2685" spans="1:8" ht="13.5" x14ac:dyDescent="0.25">
      <c r="A2685" s="12"/>
      <c r="B2685" s="11">
        <v>45915</v>
      </c>
      <c r="C2685" s="2">
        <v>42</v>
      </c>
      <c r="D2685" s="2">
        <v>42</v>
      </c>
      <c r="E2685" s="2">
        <v>0</v>
      </c>
      <c r="F2685" s="2">
        <v>0</v>
      </c>
      <c r="G2685" s="2">
        <v>0</v>
      </c>
      <c r="H2685" s="17">
        <v>0</v>
      </c>
    </row>
    <row r="2686" spans="1:8" ht="13.5" x14ac:dyDescent="0.25">
      <c r="A2686" s="12"/>
      <c r="B2686" s="11">
        <v>45916</v>
      </c>
      <c r="C2686" s="2">
        <v>41.8</v>
      </c>
      <c r="D2686" s="2">
        <v>41.8</v>
      </c>
      <c r="E2686" s="2">
        <v>41.8</v>
      </c>
      <c r="F2686" s="2">
        <v>1</v>
      </c>
      <c r="G2686" s="2">
        <v>41.8</v>
      </c>
      <c r="H2686" s="17">
        <v>-4.76190476190483E-3</v>
      </c>
    </row>
    <row r="2687" spans="1:8" ht="13.5" x14ac:dyDescent="0.25">
      <c r="A2687" s="12"/>
      <c r="B2687" s="11">
        <v>45917</v>
      </c>
      <c r="C2687" s="2">
        <v>41.8</v>
      </c>
      <c r="D2687" s="2">
        <v>41.8</v>
      </c>
      <c r="E2687" s="2">
        <v>0</v>
      </c>
      <c r="F2687" s="2">
        <v>0</v>
      </c>
      <c r="G2687" s="2">
        <v>0</v>
      </c>
      <c r="H2687" s="17">
        <v>0</v>
      </c>
    </row>
    <row r="2688" spans="1:8" ht="13.5" x14ac:dyDescent="0.25">
      <c r="A2688" s="12"/>
      <c r="B2688" s="11">
        <v>45918</v>
      </c>
      <c r="C2688" s="2">
        <v>41.8</v>
      </c>
      <c r="D2688" s="2">
        <v>41.8</v>
      </c>
      <c r="E2688" s="2">
        <v>0</v>
      </c>
      <c r="F2688" s="2">
        <v>0</v>
      </c>
      <c r="G2688" s="2">
        <v>0</v>
      </c>
      <c r="H2688" s="17">
        <v>0</v>
      </c>
    </row>
    <row r="2689" spans="1:8" ht="13.5" x14ac:dyDescent="0.25">
      <c r="A2689" s="12"/>
      <c r="B2689" s="11">
        <v>45919</v>
      </c>
      <c r="C2689" s="2">
        <v>7.9</v>
      </c>
      <c r="D2689" s="2">
        <v>7.9</v>
      </c>
      <c r="E2689" s="2">
        <v>22</v>
      </c>
      <c r="F2689" s="2">
        <v>7.8179999999999996</v>
      </c>
      <c r="G2689" s="2">
        <v>171.99600000000001</v>
      </c>
      <c r="H2689" s="17">
        <f t="shared" ref="H2689:H2694" si="0">(D2689-D2688)/D2688</f>
        <v>-0.81100478468899528</v>
      </c>
    </row>
    <row r="2690" spans="1:8" ht="13.5" x14ac:dyDescent="0.25">
      <c r="A2690" s="12"/>
      <c r="B2690" s="11">
        <v>45922</v>
      </c>
      <c r="C2690" s="2">
        <v>7.99</v>
      </c>
      <c r="D2690" s="2">
        <v>7.99</v>
      </c>
      <c r="E2690" s="2">
        <v>31</v>
      </c>
      <c r="F2690" s="2">
        <v>7.827</v>
      </c>
      <c r="G2690" s="2">
        <v>242.637</v>
      </c>
      <c r="H2690" s="17">
        <f t="shared" si="0"/>
        <v>1.139240506329112E-2</v>
      </c>
    </row>
    <row r="2691" spans="1:8" ht="13.5" x14ac:dyDescent="0.25">
      <c r="A2691" s="12"/>
      <c r="B2691" s="11">
        <v>45923</v>
      </c>
      <c r="C2691" s="2">
        <v>7.99</v>
      </c>
      <c r="D2691" s="2">
        <v>7.99</v>
      </c>
      <c r="E2691" s="2">
        <v>2636</v>
      </c>
      <c r="F2691" s="2">
        <v>7.81</v>
      </c>
      <c r="G2691" s="2">
        <v>20587.16</v>
      </c>
      <c r="H2691" s="17">
        <f t="shared" si="0"/>
        <v>0</v>
      </c>
    </row>
    <row r="2692" spans="1:8" ht="13.5" x14ac:dyDescent="0.25">
      <c r="A2692" s="12"/>
      <c r="B2692" s="11">
        <v>45924</v>
      </c>
      <c r="C2692" s="2">
        <v>7.99</v>
      </c>
      <c r="D2692" s="2">
        <v>7.99</v>
      </c>
      <c r="E2692" s="2">
        <v>0</v>
      </c>
      <c r="F2692" s="2">
        <v>0</v>
      </c>
      <c r="G2692" s="2">
        <v>0</v>
      </c>
      <c r="H2692" s="17">
        <f t="shared" si="0"/>
        <v>0</v>
      </c>
    </row>
    <row r="2693" spans="1:8" ht="13.5" x14ac:dyDescent="0.25">
      <c r="A2693" s="12"/>
      <c r="B2693" s="11">
        <v>45925</v>
      </c>
      <c r="C2693" s="2">
        <v>7.99</v>
      </c>
      <c r="D2693" s="2">
        <v>7.99</v>
      </c>
      <c r="E2693" s="2">
        <v>8</v>
      </c>
      <c r="F2693" s="2">
        <v>7.99</v>
      </c>
      <c r="G2693" s="2">
        <v>63.92</v>
      </c>
      <c r="H2693" s="17">
        <f t="shared" si="0"/>
        <v>0</v>
      </c>
    </row>
    <row r="2694" spans="1:8" ht="13.5" x14ac:dyDescent="0.25">
      <c r="A2694" s="12"/>
      <c r="B2694" s="11">
        <v>45926</v>
      </c>
      <c r="C2694" s="2">
        <v>7.99</v>
      </c>
      <c r="D2694" s="2">
        <v>7.99</v>
      </c>
      <c r="E2694" s="2">
        <v>0</v>
      </c>
      <c r="F2694" s="2">
        <v>0</v>
      </c>
      <c r="G2694" s="2">
        <v>0</v>
      </c>
      <c r="H2694" s="17">
        <f t="shared" si="0"/>
        <v>0</v>
      </c>
    </row>
    <row r="2695" spans="1:8" ht="13.5" x14ac:dyDescent="0.25">
      <c r="A2695" s="12"/>
      <c r="B2695" s="11">
        <v>45929</v>
      </c>
      <c r="C2695" s="2">
        <v>7.97</v>
      </c>
      <c r="D2695" s="2">
        <v>7.97</v>
      </c>
      <c r="E2695" s="2">
        <v>100</v>
      </c>
      <c r="F2695" s="2">
        <v>7.97</v>
      </c>
      <c r="G2695" s="2">
        <v>797</v>
      </c>
      <c r="H2695" s="17">
        <f t="shared" ref="H2695:H2709" si="1">(D2695-D2694)/D2694</f>
        <v>-2.5031289111389814E-3</v>
      </c>
    </row>
    <row r="2696" spans="1:8" ht="13.5" x14ac:dyDescent="0.25">
      <c r="A2696" s="12"/>
      <c r="B2696" s="11">
        <v>45930</v>
      </c>
      <c r="C2696" s="2">
        <v>7.97</v>
      </c>
      <c r="D2696" s="2">
        <v>7.97</v>
      </c>
      <c r="E2696" s="2">
        <v>100</v>
      </c>
      <c r="F2696" s="2">
        <v>7.97</v>
      </c>
      <c r="G2696" s="2">
        <v>797</v>
      </c>
      <c r="H2696" s="17">
        <f t="shared" si="1"/>
        <v>0</v>
      </c>
    </row>
    <row r="2697" spans="1:8" ht="13.5" x14ac:dyDescent="0.25">
      <c r="A2697" s="12"/>
      <c r="B2697" s="11">
        <v>45931</v>
      </c>
      <c r="C2697" s="2">
        <v>7.97</v>
      </c>
      <c r="D2697" s="2">
        <v>7.97</v>
      </c>
      <c r="E2697" s="2">
        <v>477</v>
      </c>
      <c r="F2697" s="2">
        <v>7.97</v>
      </c>
      <c r="G2697" s="2">
        <v>3801.69</v>
      </c>
      <c r="H2697" s="17">
        <f t="shared" si="1"/>
        <v>0</v>
      </c>
    </row>
    <row r="2698" spans="1:8" ht="13.5" x14ac:dyDescent="0.25">
      <c r="A2698" s="12"/>
      <c r="B2698" s="11">
        <v>45932</v>
      </c>
      <c r="C2698" s="2">
        <v>7.97</v>
      </c>
      <c r="D2698" s="2">
        <v>7.97</v>
      </c>
      <c r="E2698" s="2">
        <v>0</v>
      </c>
      <c r="F2698" s="2">
        <v>0</v>
      </c>
      <c r="G2698" s="2">
        <v>0</v>
      </c>
      <c r="H2698" s="17">
        <f t="shared" si="1"/>
        <v>0</v>
      </c>
    </row>
    <row r="2699" spans="1:8" ht="13.5" x14ac:dyDescent="0.25">
      <c r="A2699" s="12"/>
      <c r="B2699" s="11">
        <v>45933</v>
      </c>
      <c r="C2699" s="2">
        <v>7.97</v>
      </c>
      <c r="D2699" s="2">
        <v>7.97</v>
      </c>
      <c r="E2699" s="2">
        <v>0</v>
      </c>
      <c r="F2699" s="2">
        <v>0</v>
      </c>
      <c r="G2699" s="2">
        <v>0</v>
      </c>
      <c r="H2699" s="17">
        <f t="shared" si="1"/>
        <v>0</v>
      </c>
    </row>
    <row r="2700" spans="1:8" ht="13.5" x14ac:dyDescent="0.25">
      <c r="A2700" s="12"/>
      <c r="B2700" s="11">
        <v>45936</v>
      </c>
      <c r="C2700" s="2">
        <v>7.97</v>
      </c>
      <c r="D2700" s="2">
        <v>7.97</v>
      </c>
      <c r="E2700" s="2">
        <v>0</v>
      </c>
      <c r="F2700" s="2">
        <v>0</v>
      </c>
      <c r="G2700" s="2">
        <v>0</v>
      </c>
      <c r="H2700" s="17">
        <f t="shared" si="1"/>
        <v>0</v>
      </c>
    </row>
    <row r="2701" spans="1:8" ht="13.5" x14ac:dyDescent="0.25">
      <c r="A2701" s="12"/>
      <c r="B2701" s="11">
        <v>45937</v>
      </c>
      <c r="C2701" s="2">
        <v>7.97</v>
      </c>
      <c r="D2701" s="2">
        <v>7.97</v>
      </c>
      <c r="E2701" s="2">
        <v>0</v>
      </c>
      <c r="F2701" s="2">
        <v>0</v>
      </c>
      <c r="G2701" s="2">
        <v>0</v>
      </c>
      <c r="H2701" s="17">
        <f t="shared" si="1"/>
        <v>0</v>
      </c>
    </row>
    <row r="2702" spans="1:8" ht="13.5" x14ac:dyDescent="0.25">
      <c r="A2702" s="12"/>
      <c r="B2702" s="11">
        <v>45938</v>
      </c>
      <c r="C2702" s="2">
        <v>7.97</v>
      </c>
      <c r="D2702" s="2">
        <v>7.97</v>
      </c>
      <c r="E2702" s="2">
        <v>0</v>
      </c>
      <c r="F2702" s="2">
        <v>0</v>
      </c>
      <c r="G2702" s="2">
        <v>0</v>
      </c>
      <c r="H2702" s="17">
        <f t="shared" si="1"/>
        <v>0</v>
      </c>
    </row>
    <row r="2703" spans="1:8" ht="13.5" x14ac:dyDescent="0.25">
      <c r="A2703" s="12"/>
      <c r="B2703" s="11">
        <v>45939</v>
      </c>
      <c r="C2703" s="2">
        <v>7.93</v>
      </c>
      <c r="D2703" s="2">
        <v>7.93</v>
      </c>
      <c r="E2703" s="2">
        <v>100</v>
      </c>
      <c r="F2703" s="2">
        <v>7.93</v>
      </c>
      <c r="G2703" s="2">
        <v>793</v>
      </c>
      <c r="H2703" s="17">
        <f t="shared" si="1"/>
        <v>-5.0188205771643712E-3</v>
      </c>
    </row>
    <row r="2704" spans="1:8" ht="13.5" x14ac:dyDescent="0.25">
      <c r="A2704" s="12"/>
      <c r="B2704" s="11">
        <v>45940</v>
      </c>
      <c r="C2704" s="2">
        <v>7.93</v>
      </c>
      <c r="D2704" s="2">
        <v>7.93</v>
      </c>
      <c r="E2704" s="2">
        <v>0</v>
      </c>
      <c r="F2704" s="2">
        <v>0</v>
      </c>
      <c r="G2704" s="2">
        <v>0</v>
      </c>
      <c r="H2704" s="17">
        <f t="shared" si="1"/>
        <v>0</v>
      </c>
    </row>
    <row r="2705" spans="1:11" ht="13.5" x14ac:dyDescent="0.25">
      <c r="A2705" s="12"/>
      <c r="B2705" s="11">
        <v>45943</v>
      </c>
      <c r="C2705" s="2">
        <v>7.93</v>
      </c>
      <c r="D2705" s="2">
        <v>7.93</v>
      </c>
      <c r="E2705" s="2">
        <v>0</v>
      </c>
      <c r="F2705" s="2">
        <v>0</v>
      </c>
      <c r="G2705" s="2">
        <v>0</v>
      </c>
      <c r="H2705" s="17">
        <f t="shared" si="1"/>
        <v>0</v>
      </c>
    </row>
    <row r="2706" spans="1:11" ht="13.5" x14ac:dyDescent="0.25">
      <c r="A2706" s="12"/>
      <c r="B2706" s="11">
        <v>45944</v>
      </c>
      <c r="C2706" s="2">
        <v>7.93</v>
      </c>
      <c r="D2706" s="2">
        <v>7.93</v>
      </c>
      <c r="E2706" s="2">
        <v>0</v>
      </c>
      <c r="F2706" s="2">
        <v>0</v>
      </c>
      <c r="G2706" s="2">
        <v>0</v>
      </c>
      <c r="H2706" s="17">
        <f t="shared" si="1"/>
        <v>0</v>
      </c>
    </row>
    <row r="2707" spans="1:11" ht="13.5" x14ac:dyDescent="0.25">
      <c r="A2707" s="12"/>
      <c r="B2707" s="11">
        <v>45946</v>
      </c>
      <c r="C2707" s="2">
        <v>7.93</v>
      </c>
      <c r="D2707" s="2">
        <v>7.93</v>
      </c>
      <c r="E2707" s="2">
        <v>0</v>
      </c>
      <c r="F2707" s="2">
        <v>0</v>
      </c>
      <c r="G2707" s="2">
        <v>0</v>
      </c>
      <c r="H2707" s="17">
        <f t="shared" si="1"/>
        <v>0</v>
      </c>
    </row>
    <row r="2708" spans="1:11" ht="13.5" x14ac:dyDescent="0.25">
      <c r="A2708" s="12"/>
      <c r="B2708" s="11">
        <v>45947</v>
      </c>
      <c r="C2708" s="2">
        <v>7.93</v>
      </c>
      <c r="D2708" s="2">
        <v>7.93</v>
      </c>
      <c r="E2708" s="2">
        <v>0</v>
      </c>
      <c r="F2708" s="2">
        <v>0</v>
      </c>
      <c r="G2708" s="2">
        <v>0</v>
      </c>
      <c r="H2708" s="17">
        <f t="shared" si="1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7.9</v>
      </c>
      <c r="D2709" s="2">
        <v>7.9</v>
      </c>
      <c r="E2709" s="2">
        <v>100</v>
      </c>
      <c r="F2709" s="2">
        <v>7.9</v>
      </c>
      <c r="G2709" s="2">
        <v>790</v>
      </c>
      <c r="H2709" s="17">
        <f t="shared" si="1"/>
        <v>-3.7831021437578008E-3</v>
      </c>
      <c r="I2709" s="14">
        <v>1000000</v>
      </c>
      <c r="J2709" s="15">
        <f>I2709*D2709</f>
        <v>7900000</v>
      </c>
      <c r="K2709" s="16">
        <f>SUM(E2512:E2709)/198</f>
        <v>18.685858585858586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23.719000000000001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23.719000000000001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23.719000000000001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23.719000000000001</v>
      </c>
      <c r="C5" s="2">
        <f t="shared" si="0"/>
        <v>0</v>
      </c>
      <c r="D5" s="2">
        <f>AVERAGE(B1:B5)</f>
        <v>23.719000000000001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23.719000000000001</v>
      </c>
      <c r="C6" s="2">
        <f t="shared" si="0"/>
        <v>0</v>
      </c>
      <c r="D6" s="2">
        <f t="shared" ref="D6:D69" si="1">AVERAGE(B2:B6)</f>
        <v>23.719000000000001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23.719000000000001</v>
      </c>
      <c r="C7" s="2">
        <f t="shared" si="0"/>
        <v>0</v>
      </c>
      <c r="D7" s="2">
        <f t="shared" si="1"/>
        <v>23.719000000000001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23.719000000000001</v>
      </c>
      <c r="C8" s="2">
        <f t="shared" si="0"/>
        <v>0</v>
      </c>
      <c r="D8" s="2">
        <f t="shared" si="1"/>
        <v>23.719000000000001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23.719000000000001</v>
      </c>
      <c r="C9" s="2">
        <f t="shared" si="0"/>
        <v>0</v>
      </c>
      <c r="D9" s="2">
        <f t="shared" si="1"/>
        <v>23.719000000000001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24.425000000000001</v>
      </c>
      <c r="C10" s="2">
        <f t="shared" si="0"/>
        <v>0.70599999999999952</v>
      </c>
      <c r="D10" s="2">
        <f t="shared" si="1"/>
        <v>23.860199999999999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24.425000000000001</v>
      </c>
      <c r="C11" s="2">
        <f t="shared" si="0"/>
        <v>0</v>
      </c>
      <c r="D11" s="2">
        <f t="shared" si="1"/>
        <v>24.0014</v>
      </c>
      <c r="E11" s="2">
        <f>AVERAGE(B2:B11)</f>
        <v>23.860199999999999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25.524000000000001</v>
      </c>
      <c r="C12" s="2">
        <f t="shared" si="0"/>
        <v>1.0990000000000002</v>
      </c>
      <c r="D12" s="2">
        <f t="shared" si="1"/>
        <v>24.362400000000001</v>
      </c>
      <c r="E12" s="2">
        <f t="shared" ref="E12:E75" si="2">AVERAGE(B3:B12)</f>
        <v>24.040700000000001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25.524000000000001</v>
      </c>
      <c r="C13" s="2">
        <f t="shared" si="0"/>
        <v>0</v>
      </c>
      <c r="D13" s="2">
        <f t="shared" si="1"/>
        <v>24.723400000000002</v>
      </c>
      <c r="E13" s="2">
        <f t="shared" si="2"/>
        <v>24.221200000000003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26.669</v>
      </c>
      <c r="C14" s="2">
        <f t="shared" si="0"/>
        <v>1.1449999999999996</v>
      </c>
      <c r="D14" s="2">
        <f t="shared" si="1"/>
        <v>25.313399999999998</v>
      </c>
      <c r="E14" s="2">
        <f t="shared" si="2"/>
        <v>24.516200000000005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26.669</v>
      </c>
      <c r="C15" s="2">
        <f t="shared" si="0"/>
        <v>0</v>
      </c>
      <c r="D15" s="2">
        <f t="shared" si="1"/>
        <v>25.7622</v>
      </c>
      <c r="E15" s="2">
        <f t="shared" si="2"/>
        <v>24.811200000000003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26.669</v>
      </c>
      <c r="C16" s="2">
        <f t="shared" si="0"/>
        <v>0</v>
      </c>
      <c r="D16" s="2">
        <f t="shared" si="1"/>
        <v>26.211000000000002</v>
      </c>
      <c r="E16" s="2">
        <f t="shared" si="2"/>
        <v>25.106200000000005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26.669</v>
      </c>
      <c r="C17" s="2">
        <f t="shared" si="0"/>
        <v>0</v>
      </c>
      <c r="D17" s="2">
        <f t="shared" si="1"/>
        <v>26.439999999999998</v>
      </c>
      <c r="E17" s="2">
        <f t="shared" si="2"/>
        <v>25.401200000000006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26.669</v>
      </c>
      <c r="C18" s="2">
        <f t="shared" si="0"/>
        <v>0</v>
      </c>
      <c r="D18" s="2">
        <f t="shared" si="1"/>
        <v>26.669</v>
      </c>
      <c r="E18" s="2">
        <f t="shared" si="2"/>
        <v>25.696200000000005</v>
      </c>
      <c r="F18" s="2"/>
      <c r="G18" s="2"/>
      <c r="H18" s="2"/>
      <c r="I18" s="2">
        <f t="array" ref="I18">SUMPRODUCT(B2:B21, (ROW(B2:B21)-ROW(B2)+1)) / (20*21/2)</f>
        <v>25.834852380952384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26.669</v>
      </c>
      <c r="C19" s="2">
        <f t="shared" si="0"/>
        <v>0</v>
      </c>
      <c r="D19" s="2">
        <f t="shared" si="1"/>
        <v>26.669</v>
      </c>
      <c r="E19" s="2">
        <f t="shared" si="2"/>
        <v>25.991200000000003</v>
      </c>
      <c r="F19" s="2"/>
      <c r="G19" s="2"/>
      <c r="H19" s="2"/>
      <c r="I19" s="2">
        <f t="array" ref="I19">SUMPRODUCT(B3:B22, (ROW(B3:B22)-ROW(B3)+1)) / (20*21/2)</f>
        <v>25.979509523809526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26.669</v>
      </c>
      <c r="C20" s="2">
        <f t="shared" si="0"/>
        <v>0</v>
      </c>
      <c r="D20" s="2">
        <f t="shared" si="1"/>
        <v>26.669</v>
      </c>
      <c r="E20" s="2">
        <f t="shared" si="2"/>
        <v>26.215600000000006</v>
      </c>
      <c r="F20" s="2">
        <f t="shared" ref="F20:F83" si="3">AVERAGE(B1:B20)</f>
        <v>25.070157894736834</v>
      </c>
      <c r="G20" s="2"/>
      <c r="H20" s="2"/>
      <c r="I20" s="2">
        <f t="array" ref="I20">SUMPRODUCT(B4:B23, (ROW(B4:B23)-ROW(B4)+1)) / (20*21/2)</f>
        <v>26.110119047619051</v>
      </c>
      <c r="J20" s="2">
        <f>F20</f>
        <v>25.070157894736834</v>
      </c>
      <c r="K20" s="2"/>
    </row>
    <row r="21" spans="1:11" ht="13.5" x14ac:dyDescent="0.25">
      <c r="A21" s="3">
        <f>TITRES_STAT!B24</f>
        <v>42034</v>
      </c>
      <c r="B21" s="6">
        <f>TITRES_STAT!D24</f>
        <v>26.669</v>
      </c>
      <c r="C21" s="2">
        <f t="shared" si="0"/>
        <v>0</v>
      </c>
      <c r="D21" s="2">
        <f t="shared" si="1"/>
        <v>26.669</v>
      </c>
      <c r="E21" s="2">
        <f t="shared" si="2"/>
        <v>26.440000000000005</v>
      </c>
      <c r="F21" s="2">
        <f t="shared" si="3"/>
        <v>25.150099999999991</v>
      </c>
      <c r="G21" s="2"/>
      <c r="H21" s="2"/>
      <c r="I21" s="2">
        <f t="array" ref="I21">SUMPRODUCT(B5:B24, (ROW(B5:B24)-ROW(B5)+1)) / (20*21/2)</f>
        <v>26.226680952380956</v>
      </c>
      <c r="J21" s="2">
        <f t="shared" ref="J21:J84" si="4">$J$4*B21+J20*(1-$J$4)</f>
        <v>25.222428571428562</v>
      </c>
      <c r="K21" s="2"/>
    </row>
    <row r="22" spans="1:11" ht="13.5" x14ac:dyDescent="0.25">
      <c r="A22" s="3">
        <f>TITRES_STAT!B25</f>
        <v>42037</v>
      </c>
      <c r="B22" s="6">
        <f>TITRES_STAT!D25</f>
        <v>26.669</v>
      </c>
      <c r="C22" s="2">
        <f t="shared" si="0"/>
        <v>0</v>
      </c>
      <c r="D22" s="2">
        <f t="shared" si="1"/>
        <v>26.669</v>
      </c>
      <c r="E22" s="2">
        <f t="shared" si="2"/>
        <v>26.554500000000001</v>
      </c>
      <c r="F22" s="2">
        <f t="shared" si="3"/>
        <v>25.297599999999996</v>
      </c>
      <c r="G22" s="2"/>
      <c r="H22" s="2"/>
      <c r="I22" s="2">
        <f t="array" ref="I22">SUMPRODUCT(B6:B25, (ROW(B6:B25)-ROW(B6)+1)) / (20*21/2)</f>
        <v>26.329195238095238</v>
      </c>
      <c r="J22" s="2">
        <f t="shared" si="4"/>
        <v>25.360197278911556</v>
      </c>
      <c r="K22" s="2"/>
    </row>
    <row r="23" spans="1:11" ht="13.5" x14ac:dyDescent="0.25">
      <c r="A23" s="3">
        <f>TITRES_STAT!B26</f>
        <v>42038</v>
      </c>
      <c r="B23" s="6">
        <f>TITRES_STAT!D26</f>
        <v>26.669</v>
      </c>
      <c r="C23" s="2">
        <f t="shared" si="0"/>
        <v>0</v>
      </c>
      <c r="D23" s="2">
        <f t="shared" si="1"/>
        <v>26.669</v>
      </c>
      <c r="E23" s="2">
        <f t="shared" si="2"/>
        <v>26.669000000000004</v>
      </c>
      <c r="F23" s="2">
        <f t="shared" si="3"/>
        <v>25.445099999999993</v>
      </c>
      <c r="G23" s="2"/>
      <c r="H23" s="2"/>
      <c r="I23" s="2">
        <f t="array" ref="I23">SUMPRODUCT(B7:B26, (ROW(B7:B26)-ROW(B7)+1)) / (20*21/2)</f>
        <v>26.417661904761907</v>
      </c>
      <c r="J23" s="2">
        <f t="shared" si="4"/>
        <v>25.484845157110456</v>
      </c>
      <c r="K23" s="2"/>
    </row>
    <row r="24" spans="1:11" ht="13.5" x14ac:dyDescent="0.25">
      <c r="A24" s="3">
        <f>TITRES_STAT!B27</f>
        <v>42039</v>
      </c>
      <c r="B24" s="6">
        <f>TITRES_STAT!D27</f>
        <v>26.669</v>
      </c>
      <c r="C24" s="2">
        <f t="shared" si="0"/>
        <v>0</v>
      </c>
      <c r="D24" s="2">
        <f t="shared" si="1"/>
        <v>26.669</v>
      </c>
      <c r="E24" s="2">
        <f t="shared" si="2"/>
        <v>26.669000000000004</v>
      </c>
      <c r="F24" s="2">
        <f t="shared" si="3"/>
        <v>25.592599999999994</v>
      </c>
      <c r="G24" s="2"/>
      <c r="H24" s="2"/>
      <c r="I24" s="2">
        <f t="array" ref="I24">SUMPRODUCT(B8:B27, (ROW(B8:B27)-ROW(B8)+1)) / (20*21/2)</f>
        <v>26.492080952380956</v>
      </c>
      <c r="J24" s="2">
        <f t="shared" si="4"/>
        <v>25.597621808814221</v>
      </c>
      <c r="K24" s="2"/>
    </row>
    <row r="25" spans="1:11" ht="13.5" x14ac:dyDescent="0.25">
      <c r="A25" s="3">
        <f>TITRES_STAT!B28</f>
        <v>42040</v>
      </c>
      <c r="B25" s="6">
        <f>TITRES_STAT!D28</f>
        <v>26.669</v>
      </c>
      <c r="C25" s="2">
        <f t="shared" si="0"/>
        <v>0</v>
      </c>
      <c r="D25" s="2">
        <f t="shared" si="1"/>
        <v>26.669</v>
      </c>
      <c r="E25" s="2">
        <f t="shared" si="2"/>
        <v>26.669000000000004</v>
      </c>
      <c r="F25" s="2">
        <f t="shared" si="3"/>
        <v>25.740099999999995</v>
      </c>
      <c r="G25" s="2"/>
      <c r="H25" s="2"/>
      <c r="I25" s="2">
        <f t="array" ref="I25">SUMPRODUCT(B9:B28, (ROW(B9:B28)-ROW(B9)+1)) / (20*21/2)</f>
        <v>26.552452380952388</v>
      </c>
      <c r="J25" s="2">
        <f t="shared" si="4"/>
        <v>25.699657827022389</v>
      </c>
      <c r="K25" s="2"/>
    </row>
    <row r="26" spans="1:11" ht="13.5" x14ac:dyDescent="0.25">
      <c r="A26" s="3">
        <f>TITRES_STAT!B29</f>
        <v>42041</v>
      </c>
      <c r="B26" s="6">
        <f>TITRES_STAT!D29</f>
        <v>26.669</v>
      </c>
      <c r="C26" s="2">
        <f t="shared" si="0"/>
        <v>0</v>
      </c>
      <c r="D26" s="2">
        <f t="shared" si="1"/>
        <v>26.669</v>
      </c>
      <c r="E26" s="2">
        <f t="shared" si="2"/>
        <v>26.669000000000004</v>
      </c>
      <c r="F26" s="2">
        <f t="shared" si="3"/>
        <v>25.887599999999999</v>
      </c>
      <c r="G26" s="2"/>
      <c r="H26" s="2"/>
      <c r="I26" s="2">
        <f t="array" ref="I26">SUMPRODUCT(B10:B29, (ROW(B10:B29)-ROW(B10)+1)) / (20*21/2)</f>
        <v>26.525157142857143</v>
      </c>
      <c r="J26" s="2">
        <f t="shared" si="4"/>
        <v>25.791976129210731</v>
      </c>
      <c r="K26" s="2"/>
    </row>
    <row r="27" spans="1:11" ht="13.5" x14ac:dyDescent="0.25">
      <c r="A27" s="3">
        <f>TITRES_STAT!B30</f>
        <v>42044</v>
      </c>
      <c r="B27" s="6">
        <f>TITRES_STAT!D30</f>
        <v>26.669</v>
      </c>
      <c r="C27" s="2">
        <f t="shared" si="0"/>
        <v>0</v>
      </c>
      <c r="D27" s="2">
        <f t="shared" si="1"/>
        <v>26.669</v>
      </c>
      <c r="E27" s="2">
        <f t="shared" si="2"/>
        <v>26.669000000000004</v>
      </c>
      <c r="F27" s="2">
        <f t="shared" si="3"/>
        <v>26.035099999999993</v>
      </c>
      <c r="G27" s="2"/>
      <c r="H27" s="2"/>
      <c r="I27" s="2">
        <f t="array" ref="I27">SUMPRODUCT(B11:B30, (ROW(B11:B30)-ROW(B11)+1)) / (20*21/2)</f>
        <v>26.487495238095242</v>
      </c>
      <c r="J27" s="2">
        <f t="shared" si="4"/>
        <v>25.875502212143044</v>
      </c>
      <c r="K27" s="2"/>
    </row>
    <row r="28" spans="1:11" ht="13.5" x14ac:dyDescent="0.25">
      <c r="A28" s="3">
        <f>TITRES_STAT!B31</f>
        <v>42045</v>
      </c>
      <c r="B28" s="6">
        <f>TITRES_STAT!D31</f>
        <v>26.669</v>
      </c>
      <c r="C28" s="2">
        <f t="shared" si="0"/>
        <v>0</v>
      </c>
      <c r="D28" s="2">
        <f t="shared" si="1"/>
        <v>26.669</v>
      </c>
      <c r="E28" s="2">
        <f t="shared" si="2"/>
        <v>26.669000000000004</v>
      </c>
      <c r="F28" s="2">
        <f t="shared" si="3"/>
        <v>26.182599999999997</v>
      </c>
      <c r="G28" s="2"/>
      <c r="H28" s="2"/>
      <c r="I28" s="2">
        <f t="array" ref="I28">SUMPRODUCT(B12:B31, (ROW(B12:B31)-ROW(B12)+1)) / (20*21/2)</f>
        <v>26.442828571428574</v>
      </c>
      <c r="J28" s="2">
        <f t="shared" si="4"/>
        <v>25.951073430034182</v>
      </c>
      <c r="K28" s="2"/>
    </row>
    <row r="29" spans="1:11" ht="13.5" x14ac:dyDescent="0.25">
      <c r="A29" s="3">
        <f>TITRES_STAT!B32</f>
        <v>42046</v>
      </c>
      <c r="B29" s="6">
        <f>TITRES_STAT!D32</f>
        <v>25.896000000000001</v>
      </c>
      <c r="C29" s="2">
        <f t="shared" si="0"/>
        <v>-0.77299999999999969</v>
      </c>
      <c r="D29" s="2">
        <f t="shared" si="1"/>
        <v>26.514400000000002</v>
      </c>
      <c r="E29" s="2">
        <f t="shared" si="2"/>
        <v>26.591700000000003</v>
      </c>
      <c r="F29" s="2">
        <f t="shared" si="3"/>
        <v>26.29144999999999</v>
      </c>
      <c r="G29" s="2"/>
      <c r="H29" s="2"/>
      <c r="I29" s="2">
        <f t="array" ref="I29">SUMPRODUCT(B13:B32, (ROW(B13:B32)-ROW(B13)+1)) / (20*21/2)</f>
        <v>26.391157142857146</v>
      </c>
      <c r="J29" s="2">
        <f t="shared" si="4"/>
        <v>25.945828341459499</v>
      </c>
      <c r="K29" s="2"/>
    </row>
    <row r="30" spans="1:11" ht="13.5" x14ac:dyDescent="0.25">
      <c r="A30" s="3">
        <f>TITRES_STAT!B33</f>
        <v>42047</v>
      </c>
      <c r="B30" s="6">
        <f>TITRES_STAT!D33</f>
        <v>25.896000000000001</v>
      </c>
      <c r="C30" s="2">
        <f t="shared" si="0"/>
        <v>0</v>
      </c>
      <c r="D30" s="2">
        <f t="shared" si="1"/>
        <v>26.3598</v>
      </c>
      <c r="E30" s="2">
        <f t="shared" si="2"/>
        <v>26.514400000000006</v>
      </c>
      <c r="F30" s="2">
        <f t="shared" si="3"/>
        <v>26.364999999999998</v>
      </c>
      <c r="G30" s="2"/>
      <c r="H30" s="2"/>
      <c r="I30" s="2">
        <f t="array" ref="I30">SUMPRODUCT(B14:B33, (ROW(B14:B33)-ROW(B14)+1)) / (20*21/2)</f>
        <v>26.337714285714284</v>
      </c>
      <c r="J30" s="2">
        <f t="shared" si="4"/>
        <v>25.941082785130025</v>
      </c>
      <c r="K30" s="2"/>
    </row>
    <row r="31" spans="1:11" ht="13.5" x14ac:dyDescent="0.25">
      <c r="A31" s="3">
        <f>TITRES_STAT!B34</f>
        <v>42048</v>
      </c>
      <c r="B31" s="6">
        <f>TITRES_STAT!D34</f>
        <v>25.896000000000001</v>
      </c>
      <c r="C31" s="2">
        <f t="shared" si="0"/>
        <v>0</v>
      </c>
      <c r="D31" s="2">
        <f t="shared" si="1"/>
        <v>26.205200000000001</v>
      </c>
      <c r="E31" s="2">
        <f t="shared" si="2"/>
        <v>26.437100000000004</v>
      </c>
      <c r="F31" s="2">
        <f t="shared" si="3"/>
        <v>26.438549999999999</v>
      </c>
      <c r="G31" s="2"/>
      <c r="H31" s="2"/>
      <c r="I31" s="2">
        <f t="array" ref="I31">SUMPRODUCT(B15:B34, (ROW(B15:B34)-ROW(B15)+1)) / (20*21/2)</f>
        <v>26.282499999999999</v>
      </c>
      <c r="J31" s="2">
        <f t="shared" si="4"/>
        <v>25.936789186546214</v>
      </c>
      <c r="K31" s="2"/>
    </row>
    <row r="32" spans="1:11" ht="13.5" x14ac:dyDescent="0.25">
      <c r="A32" s="3">
        <f>TITRES_STAT!B35</f>
        <v>42051</v>
      </c>
      <c r="B32" s="6">
        <f>TITRES_STAT!D35</f>
        <v>25.896000000000001</v>
      </c>
      <c r="C32" s="2">
        <f t="shared" si="0"/>
        <v>0</v>
      </c>
      <c r="D32" s="2">
        <f t="shared" si="1"/>
        <v>26.050599999999996</v>
      </c>
      <c r="E32" s="2">
        <f t="shared" si="2"/>
        <v>26.359800000000007</v>
      </c>
      <c r="F32" s="2">
        <f t="shared" si="3"/>
        <v>26.457149999999995</v>
      </c>
      <c r="G32" s="2"/>
      <c r="H32" s="2"/>
      <c r="I32" s="2">
        <f t="array" ref="I32">SUMPRODUCT(B16:B35, (ROW(B16:B35)-ROW(B16)+1)) / (20*21/2)</f>
        <v>26.230966666666664</v>
      </c>
      <c r="J32" s="2">
        <f t="shared" si="4"/>
        <v>25.932904502113242</v>
      </c>
      <c r="K32" s="2"/>
    </row>
    <row r="33" spans="1:11" ht="13.5" x14ac:dyDescent="0.25">
      <c r="A33" s="3">
        <f>TITRES_STAT!B36</f>
        <v>42052</v>
      </c>
      <c r="B33" s="6">
        <f>TITRES_STAT!D36</f>
        <v>25.896000000000001</v>
      </c>
      <c r="C33" s="2">
        <f t="shared" si="0"/>
        <v>0</v>
      </c>
      <c r="D33" s="2">
        <f t="shared" si="1"/>
        <v>25.896000000000004</v>
      </c>
      <c r="E33" s="2">
        <f t="shared" si="2"/>
        <v>26.282500000000006</v>
      </c>
      <c r="F33" s="2">
        <f t="shared" si="3"/>
        <v>26.475749999999998</v>
      </c>
      <c r="G33" s="2"/>
      <c r="H33" s="2"/>
      <c r="I33" s="2">
        <f t="array" ref="I33">SUMPRODUCT(B17:B36, (ROW(B17:B36)-ROW(B17)+1)) / (20*21/2)</f>
        <v>26.183114285714286</v>
      </c>
      <c r="J33" s="2">
        <f t="shared" si="4"/>
        <v>25.929389787626267</v>
      </c>
      <c r="K33" s="2"/>
    </row>
    <row r="34" spans="1:11" ht="13.5" x14ac:dyDescent="0.25">
      <c r="A34" s="3">
        <f>TITRES_STAT!B37</f>
        <v>42053</v>
      </c>
      <c r="B34" s="6">
        <f>TITRES_STAT!D37</f>
        <v>25.896000000000001</v>
      </c>
      <c r="C34" s="2">
        <f t="shared" si="0"/>
        <v>0</v>
      </c>
      <c r="D34" s="2">
        <f t="shared" si="1"/>
        <v>25.896000000000004</v>
      </c>
      <c r="E34" s="2">
        <f t="shared" si="2"/>
        <v>26.205200000000008</v>
      </c>
      <c r="F34" s="2">
        <f t="shared" si="3"/>
        <v>26.437100000000004</v>
      </c>
      <c r="G34" s="2"/>
      <c r="H34" s="2"/>
      <c r="I34" s="2">
        <f t="array" ref="I34">SUMPRODUCT(B18:B37, (ROW(B18:B37)-ROW(B18)+1)) / (20*21/2)</f>
        <v>26.138942857142858</v>
      </c>
      <c r="J34" s="2">
        <f t="shared" si="4"/>
        <v>25.926209807852338</v>
      </c>
      <c r="K34" s="2"/>
    </row>
    <row r="35" spans="1:11" ht="13.5" x14ac:dyDescent="0.25">
      <c r="A35" s="3">
        <f>TITRES_STAT!B38</f>
        <v>42054</v>
      </c>
      <c r="B35" s="6">
        <f>TITRES_STAT!D38</f>
        <v>25.896000000000001</v>
      </c>
      <c r="C35" s="2">
        <f t="shared" si="0"/>
        <v>0</v>
      </c>
      <c r="D35" s="2">
        <f t="shared" si="1"/>
        <v>25.896000000000004</v>
      </c>
      <c r="E35" s="2">
        <f t="shared" si="2"/>
        <v>26.127900000000004</v>
      </c>
      <c r="F35" s="2">
        <f t="shared" si="3"/>
        <v>26.398450000000004</v>
      </c>
      <c r="G35" s="2"/>
      <c r="H35" s="2"/>
      <c r="I35" s="2">
        <f t="array" ref="I35">SUMPRODUCT(B19:B38, (ROW(B19:B38)-ROW(B19)+1)) / (20*21/2)</f>
        <v>26.098452380952381</v>
      </c>
      <c r="J35" s="2">
        <f t="shared" si="4"/>
        <v>25.923332683294973</v>
      </c>
      <c r="K35" s="2"/>
    </row>
    <row r="36" spans="1:11" ht="13.5" x14ac:dyDescent="0.25">
      <c r="A36" s="3">
        <f>TITRES_STAT!B39</f>
        <v>42055</v>
      </c>
      <c r="B36" s="6">
        <f>TITRES_STAT!D39</f>
        <v>25.896000000000001</v>
      </c>
      <c r="C36" s="2">
        <f t="shared" si="0"/>
        <v>0</v>
      </c>
      <c r="D36" s="2">
        <f t="shared" si="1"/>
        <v>25.896000000000004</v>
      </c>
      <c r="E36" s="2">
        <f t="shared" si="2"/>
        <v>26.05060000000001</v>
      </c>
      <c r="F36" s="2">
        <f t="shared" si="3"/>
        <v>26.359800000000007</v>
      </c>
      <c r="G36" s="2"/>
      <c r="H36" s="2"/>
      <c r="I36" s="2">
        <f t="array" ref="I36">SUMPRODUCT(B20:B39, (ROW(B20:B39)-ROW(B20)+1)) / (20*21/2)</f>
        <v>26.172119047619049</v>
      </c>
      <c r="J36" s="2">
        <f t="shared" si="4"/>
        <v>25.920729570600212</v>
      </c>
      <c r="K36" s="2"/>
    </row>
    <row r="37" spans="1:11" ht="13.5" x14ac:dyDescent="0.25">
      <c r="A37" s="3">
        <f>TITRES_STAT!B40</f>
        <v>42058</v>
      </c>
      <c r="B37" s="6">
        <f>TITRES_STAT!D40</f>
        <v>25.896000000000001</v>
      </c>
      <c r="C37" s="2">
        <f t="shared" si="0"/>
        <v>0</v>
      </c>
      <c r="D37" s="2">
        <f t="shared" si="1"/>
        <v>25.896000000000004</v>
      </c>
      <c r="E37" s="2">
        <f t="shared" si="2"/>
        <v>25.973300000000005</v>
      </c>
      <c r="F37" s="2">
        <f t="shared" si="3"/>
        <v>26.321150000000006</v>
      </c>
      <c r="G37" s="2"/>
      <c r="H37" s="2"/>
      <c r="I37" s="2">
        <f t="array" ref="I37">SUMPRODUCT(B21:B40, (ROW(B21:B40)-ROW(B21)+1)) / (20*21/2)</f>
        <v>26.243942857142859</v>
      </c>
      <c r="J37" s="2">
        <f t="shared" si="4"/>
        <v>25.918374373400191</v>
      </c>
      <c r="K37" s="2"/>
    </row>
    <row r="38" spans="1:11" ht="13.5" x14ac:dyDescent="0.25">
      <c r="A38" s="3">
        <f>TITRES_STAT!B41</f>
        <v>42059</v>
      </c>
      <c r="B38" s="6">
        <f>TITRES_STAT!D41</f>
        <v>25.896000000000001</v>
      </c>
      <c r="C38" s="2">
        <f t="shared" si="0"/>
        <v>0</v>
      </c>
      <c r="D38" s="2">
        <f t="shared" si="1"/>
        <v>25.896000000000004</v>
      </c>
      <c r="E38" s="2">
        <f t="shared" si="2"/>
        <v>25.896000000000008</v>
      </c>
      <c r="F38" s="2">
        <f t="shared" si="3"/>
        <v>26.28250000000001</v>
      </c>
      <c r="G38" s="2"/>
      <c r="H38" s="2"/>
      <c r="I38" s="2">
        <f t="array" ref="I38">SUMPRODUCT(B22:B41, (ROW(B22:B41)-ROW(B22)+1)) / (20*21/2)</f>
        <v>26.313923809523811</v>
      </c>
      <c r="J38" s="2">
        <f t="shared" si="4"/>
        <v>25.91624348069541</v>
      </c>
      <c r="K38" s="2"/>
    </row>
    <row r="39" spans="1:11" ht="13.5" x14ac:dyDescent="0.25">
      <c r="A39" s="3">
        <f>TITRES_STAT!B42</f>
        <v>42060</v>
      </c>
      <c r="B39" s="6">
        <f>TITRES_STAT!D42</f>
        <v>27.056000000000001</v>
      </c>
      <c r="C39" s="2">
        <f t="shared" si="0"/>
        <v>1.1600000000000001</v>
      </c>
      <c r="D39" s="2">
        <f t="shared" si="1"/>
        <v>26.128000000000004</v>
      </c>
      <c r="E39" s="2">
        <f t="shared" si="2"/>
        <v>26.012000000000008</v>
      </c>
      <c r="F39" s="2">
        <f t="shared" si="3"/>
        <v>26.301850000000009</v>
      </c>
      <c r="G39" s="2"/>
      <c r="H39" s="2"/>
      <c r="I39" s="2">
        <f t="array" ref="I39">SUMPRODUCT(B23:B42, (ROW(B23:B42)-ROW(B23)+1)) / (20*21/2)</f>
        <v>26.382061904761905</v>
      </c>
      <c r="J39" s="2">
        <f t="shared" si="4"/>
        <v>26.024791720629182</v>
      </c>
      <c r="K39" s="2"/>
    </row>
    <row r="40" spans="1:11" ht="13.5" x14ac:dyDescent="0.25">
      <c r="A40" s="3">
        <f>TITRES_STAT!B43</f>
        <v>42061</v>
      </c>
      <c r="B40" s="6">
        <f>TITRES_STAT!D43</f>
        <v>27.056000000000001</v>
      </c>
      <c r="C40" s="2">
        <f t="shared" si="0"/>
        <v>0</v>
      </c>
      <c r="D40" s="2">
        <f t="shared" si="1"/>
        <v>26.360000000000003</v>
      </c>
      <c r="E40" s="2">
        <f t="shared" si="2"/>
        <v>26.128000000000007</v>
      </c>
      <c r="F40" s="2">
        <f t="shared" si="3"/>
        <v>26.321200000000012</v>
      </c>
      <c r="G40" s="2"/>
      <c r="H40" s="2"/>
      <c r="I40" s="2">
        <f t="array" ref="I40">SUMPRODUCT(B24:B43, (ROW(B24:B43)-ROW(B24)+1)) / (20*21/2)</f>
        <v>26.448357142857141</v>
      </c>
      <c r="J40" s="2">
        <f t="shared" si="4"/>
        <v>26.123002032950215</v>
      </c>
      <c r="K40" s="2"/>
    </row>
    <row r="41" spans="1:11" ht="13.5" x14ac:dyDescent="0.25">
      <c r="A41" s="3">
        <f>TITRES_STAT!B44</f>
        <v>42062</v>
      </c>
      <c r="B41" s="6">
        <f>TITRES_STAT!D44</f>
        <v>27.056000000000001</v>
      </c>
      <c r="C41" s="2">
        <f t="shared" si="0"/>
        <v>0</v>
      </c>
      <c r="D41" s="2">
        <f t="shared" si="1"/>
        <v>26.592000000000002</v>
      </c>
      <c r="E41" s="2">
        <f t="shared" si="2"/>
        <v>26.244000000000007</v>
      </c>
      <c r="F41" s="2">
        <f t="shared" si="3"/>
        <v>26.340550000000007</v>
      </c>
      <c r="G41" s="2"/>
      <c r="H41" s="2"/>
      <c r="I41" s="2">
        <f t="array" ref="I41">SUMPRODUCT(B25:B44, (ROW(B25:B44)-ROW(B25)+1)) / (20*21/2)</f>
        <v>26.512809523809526</v>
      </c>
      <c r="J41" s="2">
        <f t="shared" si="4"/>
        <v>26.211858982193053</v>
      </c>
      <c r="K41" s="2"/>
    </row>
    <row r="42" spans="1:11" ht="13.5" x14ac:dyDescent="0.25">
      <c r="A42" s="3">
        <f>TITRES_STAT!B45</f>
        <v>42065</v>
      </c>
      <c r="B42" s="6">
        <f>TITRES_STAT!D45</f>
        <v>27.056000000000001</v>
      </c>
      <c r="C42" s="2">
        <f t="shared" si="0"/>
        <v>0</v>
      </c>
      <c r="D42" s="2">
        <f t="shared" si="1"/>
        <v>26.824000000000002</v>
      </c>
      <c r="E42" s="2">
        <f t="shared" si="2"/>
        <v>26.360000000000007</v>
      </c>
      <c r="F42" s="2">
        <f t="shared" si="3"/>
        <v>26.359900000000003</v>
      </c>
      <c r="G42" s="2"/>
      <c r="H42" s="2"/>
      <c r="I42" s="2">
        <f t="array" ref="I42">SUMPRODUCT(B26:B45, (ROW(B26:B45)-ROW(B26)+1)) / (20*21/2)</f>
        <v>26.57541904761905</v>
      </c>
      <c r="J42" s="2">
        <f t="shared" si="4"/>
        <v>26.292253364841336</v>
      </c>
      <c r="K42" s="2"/>
    </row>
    <row r="43" spans="1:11" ht="13.5" x14ac:dyDescent="0.25">
      <c r="A43" s="3">
        <f>TITRES_STAT!B46</f>
        <v>42066</v>
      </c>
      <c r="B43" s="6">
        <f>TITRES_STAT!D46</f>
        <v>27.056000000000001</v>
      </c>
      <c r="C43" s="2">
        <f t="shared" si="0"/>
        <v>0</v>
      </c>
      <c r="D43" s="2">
        <f t="shared" si="1"/>
        <v>27.056000000000001</v>
      </c>
      <c r="E43" s="2">
        <f t="shared" si="2"/>
        <v>26.476000000000006</v>
      </c>
      <c r="F43" s="2">
        <f t="shared" si="3"/>
        <v>26.379250000000003</v>
      </c>
      <c r="G43" s="2"/>
      <c r="H43" s="2"/>
      <c r="I43" s="2">
        <f t="array" ref="I43">SUMPRODUCT(B27:B46, (ROW(B27:B46)-ROW(B27)+1)) / (20*21/2)</f>
        <v>26.636185714285716</v>
      </c>
      <c r="J43" s="2">
        <f t="shared" si="4"/>
        <v>26.364991139618354</v>
      </c>
      <c r="K43" s="2"/>
    </row>
    <row r="44" spans="1:11" ht="13.5" x14ac:dyDescent="0.25">
      <c r="A44" s="3">
        <f>TITRES_STAT!B47</f>
        <v>42067</v>
      </c>
      <c r="B44" s="6">
        <f>TITRES_STAT!D47</f>
        <v>27.056000000000001</v>
      </c>
      <c r="C44" s="2">
        <f t="shared" si="0"/>
        <v>0</v>
      </c>
      <c r="D44" s="2">
        <f t="shared" si="1"/>
        <v>27.056000000000001</v>
      </c>
      <c r="E44" s="2">
        <f t="shared" si="2"/>
        <v>26.592000000000006</v>
      </c>
      <c r="F44" s="2">
        <f t="shared" si="3"/>
        <v>26.398600000000005</v>
      </c>
      <c r="G44" s="2"/>
      <c r="H44" s="2"/>
      <c r="I44" s="2">
        <f t="array" ref="I44">SUMPRODUCT(B28:B47, (ROW(B28:B47)-ROW(B28)+1)) / (20*21/2)</f>
        <v>26.695109523809528</v>
      </c>
      <c r="J44" s="2">
        <f t="shared" si="4"/>
        <v>26.430801507273749</v>
      </c>
      <c r="K44" s="2"/>
    </row>
    <row r="45" spans="1:11" ht="13.5" x14ac:dyDescent="0.25">
      <c r="A45" s="3">
        <f>TITRES_STAT!B48</f>
        <v>42068</v>
      </c>
      <c r="B45" s="6">
        <f>TITRES_STAT!D48</f>
        <v>27.056000000000001</v>
      </c>
      <c r="C45" s="2">
        <f t="shared" si="0"/>
        <v>0</v>
      </c>
      <c r="D45" s="2">
        <f t="shared" si="1"/>
        <v>27.056000000000001</v>
      </c>
      <c r="E45" s="2">
        <f t="shared" si="2"/>
        <v>26.708000000000006</v>
      </c>
      <c r="F45" s="2">
        <f t="shared" si="3"/>
        <v>26.417950000000001</v>
      </c>
      <c r="G45" s="2"/>
      <c r="H45" s="2"/>
      <c r="I45" s="2">
        <f t="array" ref="I45">SUMPRODUCT(B29:B48, (ROW(B29:B48)-ROW(B29)+1)) / (20*21/2)</f>
        <v>26.752190476190478</v>
      </c>
      <c r="J45" s="2">
        <f t="shared" si="4"/>
        <v>26.490344220866728</v>
      </c>
      <c r="K45" s="2"/>
    </row>
    <row r="46" spans="1:11" ht="13.5" x14ac:dyDescent="0.25">
      <c r="A46" s="3">
        <f>TITRES_STAT!B49</f>
        <v>42069</v>
      </c>
      <c r="B46" s="6">
        <f>TITRES_STAT!D49</f>
        <v>27.056000000000001</v>
      </c>
      <c r="C46" s="2">
        <f t="shared" si="0"/>
        <v>0</v>
      </c>
      <c r="D46" s="2">
        <f t="shared" si="1"/>
        <v>27.056000000000001</v>
      </c>
      <c r="E46" s="2">
        <f t="shared" si="2"/>
        <v>26.824000000000005</v>
      </c>
      <c r="F46" s="2">
        <f t="shared" si="3"/>
        <v>26.4373</v>
      </c>
      <c r="G46" s="2"/>
      <c r="H46" s="2"/>
      <c r="I46" s="2">
        <f t="array" ref="I46">SUMPRODUCT(B30:B49, (ROW(B30:B49)-ROW(B30)+1)) / (20*21/2)</f>
        <v>26.807428571428574</v>
      </c>
      <c r="J46" s="2">
        <f t="shared" si="4"/>
        <v>26.544216199831801</v>
      </c>
      <c r="K46" s="2"/>
    </row>
    <row r="47" spans="1:11" ht="13.5" x14ac:dyDescent="0.25">
      <c r="A47" s="3">
        <f>TITRES_STAT!B50</f>
        <v>42072</v>
      </c>
      <c r="B47" s="6">
        <f>TITRES_STAT!D50</f>
        <v>27.056000000000001</v>
      </c>
      <c r="C47" s="2">
        <f t="shared" si="0"/>
        <v>0</v>
      </c>
      <c r="D47" s="2">
        <f t="shared" si="1"/>
        <v>27.056000000000001</v>
      </c>
      <c r="E47" s="2">
        <f t="shared" si="2"/>
        <v>26.940000000000005</v>
      </c>
      <c r="F47" s="2">
        <f t="shared" si="3"/>
        <v>26.456649999999996</v>
      </c>
      <c r="G47" s="2"/>
      <c r="H47" s="2"/>
      <c r="I47" s="2">
        <f t="array" ref="I47">SUMPRODUCT(B31:B50, (ROW(B31:B50)-ROW(B31)+1)) / (20*21/2)</f>
        <v>26.857142857142861</v>
      </c>
      <c r="J47" s="2">
        <f t="shared" si="4"/>
        <v>26.592957514133534</v>
      </c>
      <c r="K47" s="2"/>
    </row>
    <row r="48" spans="1:11" ht="13.5" x14ac:dyDescent="0.25">
      <c r="A48" s="3">
        <f>TITRES_STAT!B51</f>
        <v>42073</v>
      </c>
      <c r="B48" s="6">
        <f>TITRES_STAT!D51</f>
        <v>27.056000000000001</v>
      </c>
      <c r="C48" s="2">
        <f t="shared" si="0"/>
        <v>0</v>
      </c>
      <c r="D48" s="2">
        <f t="shared" si="1"/>
        <v>27.056000000000001</v>
      </c>
      <c r="E48" s="2">
        <f t="shared" si="2"/>
        <v>27.056000000000004</v>
      </c>
      <c r="F48" s="2">
        <f t="shared" si="3"/>
        <v>26.475999999999999</v>
      </c>
      <c r="G48" s="2"/>
      <c r="H48" s="2"/>
      <c r="I48" s="2">
        <f t="array" ref="I48">SUMPRODUCT(B32:B51, (ROW(B32:B51)-ROW(B32)+1)) / (20*21/2)</f>
        <v>26.901333333333337</v>
      </c>
      <c r="J48" s="2">
        <f t="shared" si="4"/>
        <v>26.637056798501771</v>
      </c>
      <c r="K48" s="2"/>
    </row>
    <row r="49" spans="1:11" ht="13.5" x14ac:dyDescent="0.25">
      <c r="A49" s="3">
        <f>TITRES_STAT!B52</f>
        <v>42074</v>
      </c>
      <c r="B49" s="6">
        <f>TITRES_STAT!D52</f>
        <v>27.056000000000001</v>
      </c>
      <c r="C49" s="2">
        <f t="shared" si="0"/>
        <v>0</v>
      </c>
      <c r="D49" s="2">
        <f t="shared" si="1"/>
        <v>27.056000000000001</v>
      </c>
      <c r="E49" s="2">
        <f t="shared" si="2"/>
        <v>27.056000000000004</v>
      </c>
      <c r="F49" s="2">
        <f t="shared" si="3"/>
        <v>26.533999999999999</v>
      </c>
      <c r="G49" s="2"/>
      <c r="H49" s="2"/>
      <c r="I49" s="2">
        <f t="array" ref="I49">SUMPRODUCT(B33:B52, (ROW(B33:B52)-ROW(B33)+1)) / (20*21/2)</f>
        <v>26.94</v>
      </c>
      <c r="J49" s="2">
        <f t="shared" si="4"/>
        <v>26.676956151025411</v>
      </c>
      <c r="K49" s="2"/>
    </row>
    <row r="50" spans="1:11" ht="13.5" x14ac:dyDescent="0.25">
      <c r="A50" s="3">
        <f>TITRES_STAT!B53</f>
        <v>42075</v>
      </c>
      <c r="B50" s="6">
        <f>TITRES_STAT!D53</f>
        <v>27.056000000000001</v>
      </c>
      <c r="C50" s="2">
        <f t="shared" si="0"/>
        <v>0</v>
      </c>
      <c r="D50" s="2">
        <f t="shared" si="1"/>
        <v>27.056000000000001</v>
      </c>
      <c r="E50" s="2">
        <f t="shared" si="2"/>
        <v>27.056000000000004</v>
      </c>
      <c r="F50" s="2">
        <f t="shared" si="3"/>
        <v>26.591999999999995</v>
      </c>
      <c r="G50" s="2">
        <f t="shared" ref="G50:G113" si="5">AVERAGE(B1:B50)</f>
        <v>25.986061224489791</v>
      </c>
      <c r="H50" s="2"/>
      <c r="I50" s="2">
        <f t="array" ref="I50">SUMPRODUCT(B34:B53, (ROW(B34:B53)-ROW(B34)+1)) / (20*21/2)</f>
        <v>26.973142857142861</v>
      </c>
      <c r="J50" s="2">
        <f t="shared" si="4"/>
        <v>26.71305556521347</v>
      </c>
      <c r="K50" s="2">
        <f>G50</f>
        <v>25.986061224489791</v>
      </c>
    </row>
    <row r="51" spans="1:11" ht="13.5" x14ac:dyDescent="0.25">
      <c r="A51" s="3">
        <f>TITRES_STAT!B54</f>
        <v>42076</v>
      </c>
      <c r="B51" s="6">
        <f>TITRES_STAT!D54</f>
        <v>27.056000000000001</v>
      </c>
      <c r="C51" s="2">
        <f t="shared" si="0"/>
        <v>0</v>
      </c>
      <c r="D51" s="2">
        <f t="shared" si="1"/>
        <v>27.056000000000001</v>
      </c>
      <c r="E51" s="2">
        <f t="shared" si="2"/>
        <v>27.056000000000004</v>
      </c>
      <c r="F51" s="2">
        <f t="shared" si="3"/>
        <v>26.649999999999995</v>
      </c>
      <c r="G51" s="2">
        <f t="shared" si="5"/>
        <v>26.007459999999995</v>
      </c>
      <c r="H51" s="2"/>
      <c r="I51" s="2">
        <f t="array" ref="I51">SUMPRODUCT(B35:B54, (ROW(B35:B54)-ROW(B35)+1)) / (20*21/2)</f>
        <v>27.000761904761909</v>
      </c>
      <c r="J51" s="2">
        <f t="shared" si="4"/>
        <v>26.745716939955045</v>
      </c>
      <c r="K51" s="2">
        <f t="shared" ref="K51:K114" si="6">$K$4*B51+(1-$K$4)*K50</f>
        <v>26.028019607843131</v>
      </c>
    </row>
    <row r="52" spans="1:11" ht="13.5" x14ac:dyDescent="0.25">
      <c r="A52" s="3">
        <f>TITRES_STAT!B55</f>
        <v>42079</v>
      </c>
      <c r="B52" s="6">
        <f>TITRES_STAT!D55</f>
        <v>27.056000000000001</v>
      </c>
      <c r="C52" s="2">
        <f t="shared" si="0"/>
        <v>0</v>
      </c>
      <c r="D52" s="2">
        <f t="shared" si="1"/>
        <v>27.056000000000001</v>
      </c>
      <c r="E52" s="2">
        <f t="shared" si="2"/>
        <v>27.056000000000004</v>
      </c>
      <c r="F52" s="2">
        <f t="shared" si="3"/>
        <v>26.707999999999998</v>
      </c>
      <c r="G52" s="2">
        <f t="shared" si="5"/>
        <v>26.074199999999998</v>
      </c>
      <c r="H52" s="2"/>
      <c r="I52" s="2">
        <f t="array" ref="I52">SUMPRODUCT(B36:B55, (ROW(B36:B55)-ROW(B36)+1)) / (20*21/2)</f>
        <v>26.946761904761907</v>
      </c>
      <c r="J52" s="2">
        <f t="shared" si="4"/>
        <v>26.775267707578376</v>
      </c>
      <c r="K52" s="2">
        <f t="shared" si="6"/>
        <v>26.0683325643983</v>
      </c>
    </row>
    <row r="53" spans="1:11" ht="13.5" x14ac:dyDescent="0.25">
      <c r="A53" s="3">
        <f>TITRES_STAT!B56</f>
        <v>42080</v>
      </c>
      <c r="B53" s="6">
        <f>TITRES_STAT!D56</f>
        <v>27.056000000000001</v>
      </c>
      <c r="C53" s="2">
        <f t="shared" si="0"/>
        <v>0</v>
      </c>
      <c r="D53" s="2">
        <f t="shared" si="1"/>
        <v>27.056000000000001</v>
      </c>
      <c r="E53" s="2">
        <f t="shared" si="2"/>
        <v>27.056000000000004</v>
      </c>
      <c r="F53" s="2">
        <f t="shared" si="3"/>
        <v>26.765999999999998</v>
      </c>
      <c r="G53" s="2">
        <f t="shared" si="5"/>
        <v>26.140940000000001</v>
      </c>
      <c r="H53" s="2"/>
      <c r="I53" s="2">
        <f t="array" ref="I53">SUMPRODUCT(B37:B56, (ROW(B37:B56)-ROW(B37)+1)) / (20*21/2)</f>
        <v>26.89104285714286</v>
      </c>
      <c r="J53" s="2">
        <f t="shared" si="4"/>
        <v>26.802004116380438</v>
      </c>
      <c r="K53" s="2">
        <f t="shared" si="6"/>
        <v>26.107064620696406</v>
      </c>
    </row>
    <row r="54" spans="1:11" ht="13.5" x14ac:dyDescent="0.25">
      <c r="A54" s="3">
        <f>TITRES_STAT!B57</f>
        <v>42081</v>
      </c>
      <c r="B54" s="6">
        <f>TITRES_STAT!D57</f>
        <v>27.056000000000001</v>
      </c>
      <c r="C54" s="2">
        <f t="shared" si="0"/>
        <v>0</v>
      </c>
      <c r="D54" s="2">
        <f t="shared" si="1"/>
        <v>27.056000000000001</v>
      </c>
      <c r="E54" s="2">
        <f t="shared" si="2"/>
        <v>27.056000000000004</v>
      </c>
      <c r="F54" s="2">
        <f t="shared" si="3"/>
        <v>26.823999999999995</v>
      </c>
      <c r="G54" s="2">
        <f t="shared" si="5"/>
        <v>26.20768</v>
      </c>
      <c r="H54" s="2"/>
      <c r="I54" s="2">
        <f t="array" ref="I54">SUMPRODUCT(B38:B57, (ROW(B38:B57)-ROW(B38)+1)) / (20*21/2)</f>
        <v>26.833604761904766</v>
      </c>
      <c r="J54" s="2">
        <f t="shared" si="4"/>
        <v>26.826194200534683</v>
      </c>
      <c r="K54" s="2">
        <f t="shared" si="6"/>
        <v>26.144277772825959</v>
      </c>
    </row>
    <row r="55" spans="1:11" ht="13.5" x14ac:dyDescent="0.25">
      <c r="A55" s="3">
        <f>TITRES_STAT!B58</f>
        <v>42082</v>
      </c>
      <c r="B55" s="6">
        <f>TITRES_STAT!D58</f>
        <v>26.257000000000001</v>
      </c>
      <c r="C55" s="2">
        <f t="shared" si="0"/>
        <v>-0.79899999999999949</v>
      </c>
      <c r="D55" s="2">
        <f t="shared" si="1"/>
        <v>26.8962</v>
      </c>
      <c r="E55" s="2">
        <f t="shared" si="2"/>
        <v>26.976100000000002</v>
      </c>
      <c r="F55" s="2">
        <f t="shared" si="3"/>
        <v>26.842049999999993</v>
      </c>
      <c r="G55" s="2">
        <f t="shared" si="5"/>
        <v>26.25844</v>
      </c>
      <c r="H55" s="2"/>
      <c r="I55" s="2">
        <f t="array" ref="I55">SUMPRODUCT(B39:B58, (ROW(B39:B58)-ROW(B39)+1)) / (20*21/2)</f>
        <v>26.774447619047624</v>
      </c>
      <c r="J55" s="2">
        <f t="shared" si="4"/>
        <v>26.77198522905519</v>
      </c>
      <c r="K55" s="2">
        <f t="shared" si="6"/>
        <v>26.14869825232298</v>
      </c>
    </row>
    <row r="56" spans="1:11" ht="13.5" x14ac:dyDescent="0.25">
      <c r="A56" s="3">
        <f>TITRES_STAT!B59</f>
        <v>42086</v>
      </c>
      <c r="B56" s="6">
        <f>TITRES_STAT!D59</f>
        <v>26.257000000000001</v>
      </c>
      <c r="C56" s="2">
        <f t="shared" si="0"/>
        <v>0</v>
      </c>
      <c r="D56" s="2">
        <f t="shared" si="1"/>
        <v>26.736400000000003</v>
      </c>
      <c r="E56" s="2">
        <f t="shared" si="2"/>
        <v>26.896200000000004</v>
      </c>
      <c r="F56" s="2">
        <f t="shared" si="3"/>
        <v>26.860099999999996</v>
      </c>
      <c r="G56" s="2">
        <f t="shared" si="5"/>
        <v>26.309200000000004</v>
      </c>
      <c r="H56" s="2"/>
      <c r="I56" s="2">
        <f t="array" ref="I56">SUMPRODUCT(B40:B59, (ROW(B40:B59)-ROW(B40)+1)) / (20*21/2)</f>
        <v>26.713571428571431</v>
      </c>
      <c r="J56" s="2">
        <f t="shared" si="4"/>
        <v>26.722939016764219</v>
      </c>
      <c r="K56" s="2">
        <f t="shared" si="6"/>
        <v>26.152945379682862</v>
      </c>
    </row>
    <row r="57" spans="1:11" ht="13.5" x14ac:dyDescent="0.25">
      <c r="A57" s="3">
        <f>TITRES_STAT!B60</f>
        <v>42087</v>
      </c>
      <c r="B57" s="6">
        <f>TITRES_STAT!D60</f>
        <v>26.257000000000001</v>
      </c>
      <c r="C57" s="2">
        <f t="shared" si="0"/>
        <v>0</v>
      </c>
      <c r="D57" s="2">
        <f t="shared" si="1"/>
        <v>26.576600000000003</v>
      </c>
      <c r="E57" s="2">
        <f t="shared" si="2"/>
        <v>26.816300000000002</v>
      </c>
      <c r="F57" s="2">
        <f t="shared" si="3"/>
        <v>26.878149999999994</v>
      </c>
      <c r="G57" s="2">
        <f t="shared" si="5"/>
        <v>26.359960000000004</v>
      </c>
      <c r="H57" s="2"/>
      <c r="I57" s="2">
        <f t="array" ref="I57">SUMPRODUCT(B41:B60, (ROW(B41:B60)-ROW(B41)+1)) / (20*21/2)</f>
        <v>26.583261904761908</v>
      </c>
      <c r="J57" s="2">
        <f t="shared" si="4"/>
        <v>26.678563872310484</v>
      </c>
      <c r="K57" s="2">
        <f t="shared" si="6"/>
        <v>26.157025953028633</v>
      </c>
    </row>
    <row r="58" spans="1:11" ht="13.5" x14ac:dyDescent="0.25">
      <c r="A58" s="3">
        <f>TITRES_STAT!B61</f>
        <v>42088</v>
      </c>
      <c r="B58" s="6">
        <f>TITRES_STAT!D61</f>
        <v>26.257000000000001</v>
      </c>
      <c r="C58" s="2">
        <f t="shared" si="0"/>
        <v>0</v>
      </c>
      <c r="D58" s="2">
        <f t="shared" si="1"/>
        <v>26.416800000000002</v>
      </c>
      <c r="E58" s="2">
        <f t="shared" si="2"/>
        <v>26.736400000000003</v>
      </c>
      <c r="F58" s="2">
        <f t="shared" si="3"/>
        <v>26.8962</v>
      </c>
      <c r="G58" s="2">
        <f t="shared" si="5"/>
        <v>26.410720000000005</v>
      </c>
      <c r="H58" s="2"/>
      <c r="I58" s="2">
        <f t="array" ref="I58">SUMPRODUCT(B42:B61, (ROW(B42:B61)-ROW(B42)+1)) / (20*21/2)</f>
        <v>26.387752380952382</v>
      </c>
      <c r="J58" s="2">
        <f t="shared" si="4"/>
        <v>26.638414932090438</v>
      </c>
      <c r="K58" s="2">
        <f t="shared" si="6"/>
        <v>26.160946503890255</v>
      </c>
    </row>
    <row r="59" spans="1:11" ht="13.5" x14ac:dyDescent="0.25">
      <c r="A59" s="3">
        <f>TITRES_STAT!B62</f>
        <v>42089</v>
      </c>
      <c r="B59" s="6">
        <f>TITRES_STAT!D62</f>
        <v>26.257000000000001</v>
      </c>
      <c r="C59" s="2">
        <f t="shared" si="0"/>
        <v>0</v>
      </c>
      <c r="D59" s="2">
        <f t="shared" si="1"/>
        <v>26.256999999999998</v>
      </c>
      <c r="E59" s="2">
        <f t="shared" si="2"/>
        <v>26.656500000000001</v>
      </c>
      <c r="F59" s="2">
        <f t="shared" si="3"/>
        <v>26.856249999999999</v>
      </c>
      <c r="G59" s="2">
        <f t="shared" si="5"/>
        <v>26.461480000000005</v>
      </c>
      <c r="H59" s="2"/>
      <c r="I59" s="2">
        <f t="array" ref="I59">SUMPRODUCT(B43:B62, (ROW(B43:B62)-ROW(B43)+1)) / (20*21/2)</f>
        <v>26.203342857142854</v>
      </c>
      <c r="J59" s="2">
        <f t="shared" si="4"/>
        <v>26.602089700462777</v>
      </c>
      <c r="K59" s="2">
        <f t="shared" si="6"/>
        <v>26.164713307659266</v>
      </c>
    </row>
    <row r="60" spans="1:11" ht="13.5" x14ac:dyDescent="0.25">
      <c r="A60" s="3">
        <f>TITRES_STAT!B63</f>
        <v>42090</v>
      </c>
      <c r="B60" s="6">
        <f>TITRES_STAT!D63</f>
        <v>25.488</v>
      </c>
      <c r="C60" s="2">
        <f t="shared" si="0"/>
        <v>-0.7690000000000019</v>
      </c>
      <c r="D60" s="2">
        <f t="shared" si="1"/>
        <v>26.103200000000005</v>
      </c>
      <c r="E60" s="2">
        <f t="shared" si="2"/>
        <v>26.499700000000001</v>
      </c>
      <c r="F60" s="2">
        <f t="shared" si="3"/>
        <v>26.777850000000001</v>
      </c>
      <c r="G60" s="2">
        <f t="shared" si="5"/>
        <v>26.482740000000014</v>
      </c>
      <c r="H60" s="2"/>
      <c r="I60" s="2">
        <f t="array" ref="I60">SUMPRODUCT(B44:B63, (ROW(B44:B63)-ROW(B44)+1)) / (20*21/2)</f>
        <v>26.030033333333328</v>
      </c>
      <c r="J60" s="2">
        <f t="shared" si="4"/>
        <v>26.495985919466321</v>
      </c>
      <c r="K60" s="2">
        <f t="shared" si="6"/>
        <v>26.138175530888315</v>
      </c>
    </row>
    <row r="61" spans="1:11" ht="13.5" x14ac:dyDescent="0.25">
      <c r="A61" s="3">
        <f>TITRES_STAT!B64</f>
        <v>42093</v>
      </c>
      <c r="B61" s="6">
        <f>TITRES_STAT!D64</f>
        <v>24.725000000000001</v>
      </c>
      <c r="C61" s="2">
        <f t="shared" si="0"/>
        <v>-0.76299999999999812</v>
      </c>
      <c r="D61" s="2">
        <f t="shared" si="1"/>
        <v>25.796800000000001</v>
      </c>
      <c r="E61" s="2">
        <f t="shared" si="2"/>
        <v>26.266600000000004</v>
      </c>
      <c r="F61" s="2">
        <f t="shared" si="3"/>
        <v>26.661300000000001</v>
      </c>
      <c r="G61" s="2">
        <f t="shared" si="5"/>
        <v>26.488740000000011</v>
      </c>
      <c r="H61" s="2"/>
      <c r="I61" s="2">
        <f t="array" ref="I61">SUMPRODUCT(B45:B64, (ROW(B45:B64)-ROW(B45)+1)) / (20*21/2)</f>
        <v>25.867823809523806</v>
      </c>
      <c r="J61" s="2">
        <f t="shared" si="4"/>
        <v>26.327320593802863</v>
      </c>
      <c r="K61" s="2">
        <f t="shared" si="6"/>
        <v>26.082756882618185</v>
      </c>
    </row>
    <row r="62" spans="1:11" ht="13.5" x14ac:dyDescent="0.25">
      <c r="A62" s="3">
        <f>TITRES_STAT!B65</f>
        <v>42094</v>
      </c>
      <c r="B62" s="6">
        <f>TITRES_STAT!D65</f>
        <v>24.725000000000001</v>
      </c>
      <c r="C62" s="2">
        <f t="shared" si="0"/>
        <v>0</v>
      </c>
      <c r="D62" s="2">
        <f t="shared" si="1"/>
        <v>25.490400000000001</v>
      </c>
      <c r="E62" s="2">
        <f t="shared" si="2"/>
        <v>26.033500000000004</v>
      </c>
      <c r="F62" s="2">
        <f t="shared" si="3"/>
        <v>26.544750000000004</v>
      </c>
      <c r="G62" s="2">
        <f t="shared" si="5"/>
        <v>26.472760000000008</v>
      </c>
      <c r="H62" s="2"/>
      <c r="I62" s="2">
        <f t="array" ref="I62">SUMPRODUCT(B46:B65, (ROW(B46:B65)-ROW(B46)+1)) / (20*21/2)</f>
        <v>25.716714285714282</v>
      </c>
      <c r="J62" s="2">
        <f t="shared" si="4"/>
        <v>26.174718632488304</v>
      </c>
      <c r="K62" s="2">
        <f t="shared" si="6"/>
        <v>26.029511514672372</v>
      </c>
    </row>
    <row r="63" spans="1:11" ht="13.5" x14ac:dyDescent="0.25">
      <c r="A63" s="3">
        <f>TITRES_STAT!B66</f>
        <v>42095</v>
      </c>
      <c r="B63" s="6">
        <f>TITRES_STAT!D66</f>
        <v>24.725000000000001</v>
      </c>
      <c r="C63" s="2">
        <f t="shared" si="0"/>
        <v>0</v>
      </c>
      <c r="D63" s="2">
        <f t="shared" si="1"/>
        <v>25.183999999999997</v>
      </c>
      <c r="E63" s="2">
        <f t="shared" si="2"/>
        <v>25.800400000000003</v>
      </c>
      <c r="F63" s="2">
        <f t="shared" si="3"/>
        <v>26.428200000000004</v>
      </c>
      <c r="G63" s="2">
        <f t="shared" si="5"/>
        <v>26.456780000000009</v>
      </c>
      <c r="H63" s="2"/>
      <c r="I63" s="2">
        <f t="array" ref="I63">SUMPRODUCT(B47:B66, (ROW(B47:B66)-ROW(B47)+1)) / (20*21/2)</f>
        <v>25.576704761904757</v>
      </c>
      <c r="J63" s="2">
        <f t="shared" si="4"/>
        <v>26.036650191298943</v>
      </c>
      <c r="K63" s="2">
        <f t="shared" si="6"/>
        <v>25.978354200371495</v>
      </c>
    </row>
    <row r="64" spans="1:11" ht="13.5" x14ac:dyDescent="0.25">
      <c r="A64" s="3">
        <f>TITRES_STAT!B67</f>
        <v>42096</v>
      </c>
      <c r="B64" s="6">
        <f>TITRES_STAT!D67</f>
        <v>24.725000000000001</v>
      </c>
      <c r="C64" s="2">
        <f t="shared" si="0"/>
        <v>0</v>
      </c>
      <c r="D64" s="2">
        <f t="shared" si="1"/>
        <v>24.877600000000001</v>
      </c>
      <c r="E64" s="2">
        <f t="shared" si="2"/>
        <v>25.567299999999996</v>
      </c>
      <c r="F64" s="2">
        <f t="shared" si="3"/>
        <v>26.311650000000007</v>
      </c>
      <c r="G64" s="2">
        <f t="shared" si="5"/>
        <v>26.41790000000001</v>
      </c>
      <c r="H64" s="2"/>
      <c r="I64" s="2">
        <f t="array" ref="I64">SUMPRODUCT(B48:B67, (ROW(B48:B67)-ROW(B48)+1)) / (20*21/2)</f>
        <v>25.447795238095239</v>
      </c>
      <c r="J64" s="2">
        <f t="shared" si="4"/>
        <v>25.91173112546095</v>
      </c>
      <c r="K64" s="2">
        <f t="shared" si="6"/>
        <v>25.929203055258888</v>
      </c>
    </row>
    <row r="65" spans="1:11" ht="13.5" x14ac:dyDescent="0.25">
      <c r="A65" s="3">
        <f>TITRES_STAT!B68</f>
        <v>42097</v>
      </c>
      <c r="B65" s="6">
        <f>TITRES_STAT!D68</f>
        <v>24.725000000000001</v>
      </c>
      <c r="C65" s="2">
        <f t="shared" si="0"/>
        <v>0</v>
      </c>
      <c r="D65" s="2">
        <f t="shared" si="1"/>
        <v>24.725000000000001</v>
      </c>
      <c r="E65" s="2">
        <f t="shared" si="2"/>
        <v>25.414099999999998</v>
      </c>
      <c r="F65" s="2">
        <f t="shared" si="3"/>
        <v>26.195100000000007</v>
      </c>
      <c r="G65" s="2">
        <f t="shared" si="5"/>
        <v>26.379020000000011</v>
      </c>
      <c r="H65" s="2"/>
      <c r="I65" s="2">
        <f t="array" ref="I65">SUMPRODUCT(B49:B68, (ROW(B49:B68)-ROW(B49)+1)) / (20*21/2)</f>
        <v>25.329985714285712</v>
      </c>
      <c r="J65" s="2">
        <f t="shared" si="4"/>
        <v>25.798709113512288</v>
      </c>
      <c r="K65" s="2">
        <f t="shared" si="6"/>
        <v>25.88197940603305</v>
      </c>
    </row>
    <row r="66" spans="1:11" ht="13.5" x14ac:dyDescent="0.25">
      <c r="A66" s="3">
        <f>TITRES_STAT!B69</f>
        <v>42100</v>
      </c>
      <c r="B66" s="6">
        <f>TITRES_STAT!D69</f>
        <v>24.725000000000001</v>
      </c>
      <c r="C66" s="2">
        <f t="shared" si="0"/>
        <v>0</v>
      </c>
      <c r="D66" s="2">
        <f t="shared" si="1"/>
        <v>24.725000000000001</v>
      </c>
      <c r="E66" s="2">
        <f t="shared" si="2"/>
        <v>25.260899999999999</v>
      </c>
      <c r="F66" s="2">
        <f t="shared" si="3"/>
        <v>26.078550000000007</v>
      </c>
      <c r="G66" s="2">
        <f t="shared" si="5"/>
        <v>26.340140000000009</v>
      </c>
      <c r="H66" s="2"/>
      <c r="I66" s="2">
        <f t="array" ref="I66">SUMPRODUCT(B50:B69, (ROW(B50:B69)-ROW(B50)+1)) / (20*21/2)</f>
        <v>25.223276190476192</v>
      </c>
      <c r="J66" s="2">
        <f t="shared" si="4"/>
        <v>25.696451102701594</v>
      </c>
      <c r="K66" s="2">
        <f t="shared" si="6"/>
        <v>25.83660766461999</v>
      </c>
    </row>
    <row r="67" spans="1:11" ht="13.5" x14ac:dyDescent="0.25">
      <c r="A67" s="3">
        <f>TITRES_STAT!B70</f>
        <v>42101</v>
      </c>
      <c r="B67" s="6">
        <f>TITRES_STAT!D70</f>
        <v>24.725000000000001</v>
      </c>
      <c r="C67" s="2">
        <f t="shared" si="0"/>
        <v>0</v>
      </c>
      <c r="D67" s="2">
        <f t="shared" si="1"/>
        <v>24.725000000000001</v>
      </c>
      <c r="E67" s="2">
        <f t="shared" si="2"/>
        <v>25.107699999999998</v>
      </c>
      <c r="F67" s="2">
        <f t="shared" si="3"/>
        <v>25.962000000000007</v>
      </c>
      <c r="G67" s="2">
        <f t="shared" si="5"/>
        <v>26.301260000000006</v>
      </c>
      <c r="H67" s="2"/>
      <c r="I67" s="2">
        <f t="array" ref="I67">SUMPRODUCT(B51:B70, (ROW(B51:B70)-ROW(B51)+1)) / (20*21/2)</f>
        <v>25.127666666666663</v>
      </c>
      <c r="J67" s="2">
        <f t="shared" si="4"/>
        <v>25.603931950063348</v>
      </c>
      <c r="K67" s="2">
        <f t="shared" si="6"/>
        <v>25.793015207183913</v>
      </c>
    </row>
    <row r="68" spans="1:11" ht="13.5" x14ac:dyDescent="0.25">
      <c r="A68" s="3">
        <f>TITRES_STAT!B71</f>
        <v>42102</v>
      </c>
      <c r="B68" s="6">
        <f>TITRES_STAT!D71</f>
        <v>24.725000000000001</v>
      </c>
      <c r="C68" s="2">
        <f t="shared" ref="C68:C131" si="7">B68-B67</f>
        <v>0</v>
      </c>
      <c r="D68" s="2">
        <f t="shared" si="1"/>
        <v>24.725000000000001</v>
      </c>
      <c r="E68" s="2">
        <f t="shared" si="2"/>
        <v>24.954499999999996</v>
      </c>
      <c r="F68" s="2">
        <f t="shared" si="3"/>
        <v>25.84545000000001</v>
      </c>
      <c r="G68" s="2">
        <f t="shared" si="5"/>
        <v>26.262380000000004</v>
      </c>
      <c r="H68" s="2"/>
      <c r="I68" s="2">
        <f t="array" ref="I68">SUMPRODUCT(B52:B71, (ROW(B52:B71)-ROW(B52)+1)) / (20*21/2)</f>
        <v>25.043157142857144</v>
      </c>
      <c r="J68" s="2">
        <f t="shared" si="4"/>
        <v>25.520224145295408</v>
      </c>
      <c r="K68" s="2">
        <f t="shared" si="6"/>
        <v>25.751132257882585</v>
      </c>
    </row>
    <row r="69" spans="1:11" ht="13.5" x14ac:dyDescent="0.25">
      <c r="A69" s="3">
        <f>TITRES_STAT!B72</f>
        <v>42104</v>
      </c>
      <c r="B69" s="6">
        <f>TITRES_STAT!D72</f>
        <v>24.725000000000001</v>
      </c>
      <c r="C69" s="2">
        <f t="shared" si="7"/>
        <v>0</v>
      </c>
      <c r="D69" s="2">
        <f t="shared" si="1"/>
        <v>24.725000000000001</v>
      </c>
      <c r="E69" s="2">
        <f t="shared" si="2"/>
        <v>24.801299999999998</v>
      </c>
      <c r="F69" s="2">
        <f t="shared" si="3"/>
        <v>25.72890000000001</v>
      </c>
      <c r="G69" s="2">
        <f t="shared" si="5"/>
        <v>26.223499999999998</v>
      </c>
      <c r="H69" s="2"/>
      <c r="I69" s="2">
        <f t="array" ref="I69">SUMPRODUCT(B53:B72, (ROW(B53:B72)-ROW(B53)+1)) / (20*21/2)</f>
        <v>24.96974761904762</v>
      </c>
      <c r="J69" s="2">
        <f t="shared" si="4"/>
        <v>25.444488512410132</v>
      </c>
      <c r="K69" s="2">
        <f t="shared" si="6"/>
        <v>25.710891777181306</v>
      </c>
    </row>
    <row r="70" spans="1:11" ht="13.5" x14ac:dyDescent="0.25">
      <c r="A70" s="3">
        <f>TITRES_STAT!B73</f>
        <v>42107</v>
      </c>
      <c r="B70" s="6">
        <f>TITRES_STAT!D73</f>
        <v>24.725000000000001</v>
      </c>
      <c r="C70" s="2">
        <f t="shared" si="7"/>
        <v>0</v>
      </c>
      <c r="D70" s="2">
        <f t="shared" ref="D70:D133" si="8">AVERAGE(B66:B70)</f>
        <v>24.725000000000001</v>
      </c>
      <c r="E70" s="2">
        <f t="shared" si="2"/>
        <v>24.724999999999998</v>
      </c>
      <c r="F70" s="2">
        <f t="shared" si="3"/>
        <v>25.61235000000001</v>
      </c>
      <c r="G70" s="2">
        <f t="shared" si="5"/>
        <v>26.184619999999995</v>
      </c>
      <c r="H70" s="2"/>
      <c r="I70" s="2">
        <f t="array" ref="I70">SUMPRODUCT(B54:B73, (ROW(B54:B73)-ROW(B54)+1)) / (20*21/2)</f>
        <v>24.907438095238096</v>
      </c>
      <c r="J70" s="2">
        <f t="shared" si="4"/>
        <v>25.375965796942499</v>
      </c>
      <c r="K70" s="2">
        <f t="shared" si="6"/>
        <v>25.672229354546744</v>
      </c>
    </row>
    <row r="71" spans="1:11" ht="13.5" x14ac:dyDescent="0.25">
      <c r="A71" s="3">
        <f>TITRES_STAT!B74</f>
        <v>42108</v>
      </c>
      <c r="B71" s="6">
        <f>TITRES_STAT!D74</f>
        <v>24.725000000000001</v>
      </c>
      <c r="C71" s="2">
        <f t="shared" si="7"/>
        <v>0</v>
      </c>
      <c r="D71" s="2">
        <f t="shared" si="8"/>
        <v>24.725000000000001</v>
      </c>
      <c r="E71" s="2">
        <f t="shared" si="2"/>
        <v>24.724999999999998</v>
      </c>
      <c r="F71" s="2">
        <f t="shared" si="3"/>
        <v>25.495800000000013</v>
      </c>
      <c r="G71" s="2">
        <f t="shared" si="5"/>
        <v>26.145739999999986</v>
      </c>
      <c r="H71" s="2"/>
      <c r="I71" s="2">
        <f t="array" ref="I71">SUMPRODUCT(B55:B74, (ROW(B55:B74)-ROW(B55)+1)) / (20*21/2)</f>
        <v>24.85622857142857</v>
      </c>
      <c r="J71" s="2">
        <f t="shared" si="4"/>
        <v>25.313969054376546</v>
      </c>
      <c r="K71" s="2">
        <f t="shared" si="6"/>
        <v>25.635083105348833</v>
      </c>
    </row>
    <row r="72" spans="1:11" ht="13.5" x14ac:dyDescent="0.25">
      <c r="A72" s="3">
        <f>TITRES_STAT!B75</f>
        <v>42109</v>
      </c>
      <c r="B72" s="6">
        <f>TITRES_STAT!D75</f>
        <v>24.725000000000001</v>
      </c>
      <c r="C72" s="2">
        <f t="shared" si="7"/>
        <v>0</v>
      </c>
      <c r="D72" s="2">
        <f t="shared" si="8"/>
        <v>24.725000000000001</v>
      </c>
      <c r="E72" s="2">
        <f t="shared" si="2"/>
        <v>24.724999999999998</v>
      </c>
      <c r="F72" s="2">
        <f t="shared" si="3"/>
        <v>25.379250000000013</v>
      </c>
      <c r="G72" s="2">
        <f t="shared" si="5"/>
        <v>26.106859999999983</v>
      </c>
      <c r="H72" s="2"/>
      <c r="I72" s="2">
        <f t="array" ref="I72">SUMPRODUCT(B56:B75, (ROW(B56:B75)-ROW(B56)+1)) / (20*21/2)</f>
        <v>24.816119047619047</v>
      </c>
      <c r="J72" s="2">
        <f t="shared" si="4"/>
        <v>25.257876763483541</v>
      </c>
      <c r="K72" s="2">
        <f t="shared" si="6"/>
        <v>25.599393571805741</v>
      </c>
    </row>
    <row r="73" spans="1:11" ht="13.5" x14ac:dyDescent="0.25">
      <c r="A73" s="3">
        <f>TITRES_STAT!B76</f>
        <v>42110</v>
      </c>
      <c r="B73" s="6">
        <f>TITRES_STAT!D76</f>
        <v>24.725000000000001</v>
      </c>
      <c r="C73" s="2">
        <f t="shared" si="7"/>
        <v>0</v>
      </c>
      <c r="D73" s="2">
        <f t="shared" si="8"/>
        <v>24.725000000000001</v>
      </c>
      <c r="E73" s="2">
        <f t="shared" si="2"/>
        <v>24.724999999999998</v>
      </c>
      <c r="F73" s="2">
        <f t="shared" si="3"/>
        <v>25.262700000000013</v>
      </c>
      <c r="G73" s="2">
        <f t="shared" si="5"/>
        <v>26.067979999999984</v>
      </c>
      <c r="H73" s="2"/>
      <c r="I73" s="2">
        <f t="array" ref="I73">SUMPRODUCT(B57:B76, (ROW(B57:B76)-ROW(B57)+1)) / (20*21/2)</f>
        <v>24.783304761904759</v>
      </c>
      <c r="J73" s="2">
        <f t="shared" si="4"/>
        <v>25.207126595532728</v>
      </c>
      <c r="K73" s="2">
        <f t="shared" si="6"/>
        <v>25.565103627813361</v>
      </c>
    </row>
    <row r="74" spans="1:11" ht="13.5" x14ac:dyDescent="0.25">
      <c r="A74" s="3">
        <f>TITRES_STAT!B77</f>
        <v>42111</v>
      </c>
      <c r="B74" s="6">
        <f>TITRES_STAT!D77</f>
        <v>24.725000000000001</v>
      </c>
      <c r="C74" s="2">
        <f t="shared" si="7"/>
        <v>0</v>
      </c>
      <c r="D74" s="2">
        <f t="shared" si="8"/>
        <v>24.725000000000001</v>
      </c>
      <c r="E74" s="2">
        <f t="shared" si="2"/>
        <v>24.724999999999998</v>
      </c>
      <c r="F74" s="2">
        <f t="shared" si="3"/>
        <v>25.146150000000009</v>
      </c>
      <c r="G74" s="2">
        <f t="shared" si="5"/>
        <v>26.029099999999985</v>
      </c>
      <c r="H74" s="2"/>
      <c r="I74" s="2">
        <f t="array" ref="I74">SUMPRODUCT(B58:B77, (ROW(B58:B77)-ROW(B58)+1)) / (20*21/2)</f>
        <v>24.757785714285717</v>
      </c>
      <c r="J74" s="2">
        <f t="shared" si="4"/>
        <v>25.161209776910564</v>
      </c>
      <c r="K74" s="2">
        <f t="shared" si="6"/>
        <v>25.532158387506954</v>
      </c>
    </row>
    <row r="75" spans="1:11" ht="13.5" x14ac:dyDescent="0.25">
      <c r="A75" s="3">
        <f>TITRES_STAT!B78</f>
        <v>42114</v>
      </c>
      <c r="B75" s="6">
        <f>TITRES_STAT!D78</f>
        <v>24.725000000000001</v>
      </c>
      <c r="C75" s="2">
        <f t="shared" si="7"/>
        <v>0</v>
      </c>
      <c r="D75" s="2">
        <f t="shared" si="8"/>
        <v>24.725000000000001</v>
      </c>
      <c r="E75" s="2">
        <f t="shared" si="2"/>
        <v>24.724999999999998</v>
      </c>
      <c r="F75" s="2">
        <f t="shared" si="3"/>
        <v>25.06955000000001</v>
      </c>
      <c r="G75" s="2">
        <f t="shared" si="5"/>
        <v>25.990219999999987</v>
      </c>
      <c r="H75" s="2"/>
      <c r="I75" s="2">
        <f t="array" ref="I75">SUMPRODUCT(B59:B78, (ROW(B59:B78)-ROW(B59)+1)) / (20*21/2)</f>
        <v>24.739561904761906</v>
      </c>
      <c r="J75" s="2">
        <f t="shared" si="4"/>
        <v>25.119665988633368</v>
      </c>
      <c r="K75" s="2">
        <f t="shared" si="6"/>
        <v>25.500505117408643</v>
      </c>
    </row>
    <row r="76" spans="1:11" ht="13.5" x14ac:dyDescent="0.25">
      <c r="A76" s="3">
        <f>TITRES_STAT!B79</f>
        <v>42115</v>
      </c>
      <c r="B76" s="6">
        <f>TITRES_STAT!D79</f>
        <v>24.725000000000001</v>
      </c>
      <c r="C76" s="2">
        <f t="shared" si="7"/>
        <v>0</v>
      </c>
      <c r="D76" s="2">
        <f t="shared" si="8"/>
        <v>24.725000000000001</v>
      </c>
      <c r="E76" s="2">
        <f t="shared" ref="E76:E139" si="9">AVERAGE(B67:B76)</f>
        <v>24.724999999999998</v>
      </c>
      <c r="F76" s="2">
        <f t="shared" si="3"/>
        <v>24.992950000000011</v>
      </c>
      <c r="G76" s="2">
        <f t="shared" si="5"/>
        <v>25.951339999999981</v>
      </c>
      <c r="H76" s="2"/>
      <c r="I76" s="2">
        <f t="array" ref="I76">SUMPRODUCT(B60:B79, (ROW(B60:B79)-ROW(B60)+1)) / (20*21/2)</f>
        <v>24.658347619047618</v>
      </c>
      <c r="J76" s="2">
        <f t="shared" si="4"/>
        <v>25.082078751620667</v>
      </c>
      <c r="K76" s="2">
        <f t="shared" si="6"/>
        <v>25.47009315202007</v>
      </c>
    </row>
    <row r="77" spans="1:11" ht="13.5" x14ac:dyDescent="0.25">
      <c r="A77" s="3">
        <f>TITRES_STAT!B80</f>
        <v>42116</v>
      </c>
      <c r="B77" s="6">
        <f>TITRES_STAT!D80</f>
        <v>24.725000000000001</v>
      </c>
      <c r="C77" s="2">
        <f t="shared" si="7"/>
        <v>0</v>
      </c>
      <c r="D77" s="2">
        <f t="shared" si="8"/>
        <v>24.725000000000001</v>
      </c>
      <c r="E77" s="2">
        <f t="shared" si="9"/>
        <v>24.724999999999998</v>
      </c>
      <c r="F77" s="2">
        <f t="shared" si="3"/>
        <v>24.916350000000008</v>
      </c>
      <c r="G77" s="2">
        <f t="shared" si="5"/>
        <v>25.912459999999982</v>
      </c>
      <c r="H77" s="2"/>
      <c r="I77" s="2">
        <f t="array" ref="I77">SUMPRODUCT(B61:B80, (ROW(B61:B80)-ROW(B61)+1)) / (20*21/2)</f>
        <v>24.587942857142856</v>
      </c>
      <c r="J77" s="2">
        <f t="shared" si="4"/>
        <v>25.048071251466318</v>
      </c>
      <c r="K77" s="2">
        <f t="shared" si="6"/>
        <v>25.440873812725165</v>
      </c>
    </row>
    <row r="78" spans="1:11" ht="13.5" x14ac:dyDescent="0.25">
      <c r="A78" s="3">
        <f>TITRES_STAT!B81</f>
        <v>42117</v>
      </c>
      <c r="B78" s="6">
        <f>TITRES_STAT!D81</f>
        <v>24.725000000000001</v>
      </c>
      <c r="C78" s="2">
        <f t="shared" si="7"/>
        <v>0</v>
      </c>
      <c r="D78" s="2">
        <f t="shared" si="8"/>
        <v>24.725000000000001</v>
      </c>
      <c r="E78" s="2">
        <f t="shared" si="9"/>
        <v>24.724999999999998</v>
      </c>
      <c r="F78" s="2">
        <f t="shared" si="3"/>
        <v>24.839750000000009</v>
      </c>
      <c r="G78" s="2">
        <f t="shared" si="5"/>
        <v>25.873579999999983</v>
      </c>
      <c r="H78" s="2"/>
      <c r="I78" s="2">
        <f t="array" ref="I78">SUMPRODUCT(B62:B81, (ROW(B62:B81)-ROW(B62)+1)) / (20*21/2)</f>
        <v>24.52468571428571</v>
      </c>
      <c r="J78" s="2">
        <f t="shared" si="4"/>
        <v>25.017302560850478</v>
      </c>
      <c r="K78" s="2">
        <f t="shared" si="6"/>
        <v>25.412800329873196</v>
      </c>
    </row>
    <row r="79" spans="1:11" ht="13.5" x14ac:dyDescent="0.25">
      <c r="A79" s="3">
        <f>TITRES_STAT!B82</f>
        <v>42118</v>
      </c>
      <c r="B79" s="6">
        <f>TITRES_STAT!D82</f>
        <v>23.986999999999998</v>
      </c>
      <c r="C79" s="2">
        <f t="shared" si="7"/>
        <v>-0.7380000000000031</v>
      </c>
      <c r="D79" s="2">
        <f t="shared" si="8"/>
        <v>24.577400000000001</v>
      </c>
      <c r="E79" s="2">
        <f t="shared" si="9"/>
        <v>24.651199999999996</v>
      </c>
      <c r="F79" s="2">
        <f t="shared" si="3"/>
        <v>24.726250000000011</v>
      </c>
      <c r="G79" s="2">
        <f t="shared" si="5"/>
        <v>25.835399999999986</v>
      </c>
      <c r="H79" s="2"/>
      <c r="I79" s="2">
        <f t="array" ref="I79">SUMPRODUCT(B63:B82, (ROW(B63:B82)-ROW(B63)+1)) / (20*21/2)</f>
        <v>24.464942857142855</v>
      </c>
      <c r="J79" s="2">
        <f t="shared" si="4"/>
        <v>24.919178507436147</v>
      </c>
      <c r="K79" s="2">
        <f t="shared" si="6"/>
        <v>25.356886591446795</v>
      </c>
    </row>
    <row r="80" spans="1:11" ht="13.5" x14ac:dyDescent="0.25">
      <c r="A80" s="3">
        <f>TITRES_STAT!B83</f>
        <v>42121</v>
      </c>
      <c r="B80" s="6">
        <f>TITRES_STAT!D83</f>
        <v>23.986999999999998</v>
      </c>
      <c r="C80" s="2">
        <f t="shared" si="7"/>
        <v>0</v>
      </c>
      <c r="D80" s="2">
        <f t="shared" si="8"/>
        <v>24.4298</v>
      </c>
      <c r="E80" s="2">
        <f t="shared" si="9"/>
        <v>24.577399999999997</v>
      </c>
      <c r="F80" s="2">
        <f t="shared" si="3"/>
        <v>24.65120000000001</v>
      </c>
      <c r="G80" s="2">
        <f t="shared" si="5"/>
        <v>25.797219999999989</v>
      </c>
      <c r="H80" s="2"/>
      <c r="I80" s="2">
        <f t="array" ref="I80">SUMPRODUCT(B64:B83, (ROW(B64:B83)-ROW(B64)+1)) / (20*21/2)</f>
        <v>24.408714285714286</v>
      </c>
      <c r="J80" s="2">
        <f t="shared" si="4"/>
        <v>24.83039960196604</v>
      </c>
      <c r="K80" s="2">
        <f t="shared" si="6"/>
        <v>25.303165548644959</v>
      </c>
    </row>
    <row r="81" spans="1:11" ht="13.5" x14ac:dyDescent="0.25">
      <c r="A81" s="3">
        <f>TITRES_STAT!B84</f>
        <v>42122</v>
      </c>
      <c r="B81" s="6">
        <f>TITRES_STAT!D84</f>
        <v>23.986999999999998</v>
      </c>
      <c r="C81" s="2">
        <f t="shared" si="7"/>
        <v>0</v>
      </c>
      <c r="D81" s="2">
        <f t="shared" si="8"/>
        <v>24.282199999999996</v>
      </c>
      <c r="E81" s="2">
        <f t="shared" si="9"/>
        <v>24.503599999999999</v>
      </c>
      <c r="F81" s="2">
        <f t="shared" si="3"/>
        <v>24.614300000000007</v>
      </c>
      <c r="G81" s="2">
        <f t="shared" si="5"/>
        <v>25.759039999999992</v>
      </c>
      <c r="H81" s="2"/>
      <c r="I81" s="2">
        <f t="array" ref="I81">SUMPRODUCT(B65:B84, (ROW(B65:B84)-ROW(B65)+1)) / (20*21/2)</f>
        <v>24.355999999999998</v>
      </c>
      <c r="J81" s="2">
        <f t="shared" si="4"/>
        <v>24.750075830350227</v>
      </c>
      <c r="K81" s="2">
        <f t="shared" si="6"/>
        <v>25.251551213403978</v>
      </c>
    </row>
    <row r="82" spans="1:11" ht="13.5" x14ac:dyDescent="0.25">
      <c r="A82" s="3">
        <f>TITRES_STAT!B85</f>
        <v>42123</v>
      </c>
      <c r="B82" s="6">
        <f>TITRES_STAT!D85</f>
        <v>23.986999999999998</v>
      </c>
      <c r="C82" s="2">
        <f t="shared" si="7"/>
        <v>0</v>
      </c>
      <c r="D82" s="2">
        <f t="shared" si="8"/>
        <v>24.134599999999999</v>
      </c>
      <c r="E82" s="2">
        <f t="shared" si="9"/>
        <v>24.429799999999997</v>
      </c>
      <c r="F82" s="2">
        <f t="shared" si="3"/>
        <v>24.577400000000008</v>
      </c>
      <c r="G82" s="2">
        <f t="shared" si="5"/>
        <v>25.720859999999998</v>
      </c>
      <c r="H82" s="2"/>
      <c r="I82" s="2">
        <f t="array" ref="I82">SUMPRODUCT(B66:B85, (ROW(B66:B85)-ROW(B66)+1)) / (20*21/2)</f>
        <v>24.306799999999999</v>
      </c>
      <c r="J82" s="2">
        <f t="shared" si="4"/>
        <v>24.677401941745444</v>
      </c>
      <c r="K82" s="2">
        <f t="shared" si="6"/>
        <v>25.201960969741076</v>
      </c>
    </row>
    <row r="83" spans="1:11" ht="13.5" x14ac:dyDescent="0.25">
      <c r="A83" s="3">
        <f>TITRES_STAT!B86</f>
        <v>42124</v>
      </c>
      <c r="B83" s="6">
        <f>TITRES_STAT!D86</f>
        <v>23.986999999999998</v>
      </c>
      <c r="C83" s="2">
        <f t="shared" si="7"/>
        <v>0</v>
      </c>
      <c r="D83" s="2">
        <f t="shared" si="8"/>
        <v>23.986999999999998</v>
      </c>
      <c r="E83" s="2">
        <f t="shared" si="9"/>
        <v>24.355999999999998</v>
      </c>
      <c r="F83" s="2">
        <f t="shared" si="3"/>
        <v>24.540500000000009</v>
      </c>
      <c r="G83" s="2">
        <f t="shared" si="5"/>
        <v>25.682679999999994</v>
      </c>
      <c r="H83" s="2"/>
      <c r="I83" s="2">
        <f t="array" ref="I83">SUMPRODUCT(B67:B86, (ROW(B67:B86)-ROW(B67)+1)) / (20*21/2)</f>
        <v>24.261114285714285</v>
      </c>
      <c r="J83" s="2">
        <f t="shared" si="4"/>
        <v>24.611649375864925</v>
      </c>
      <c r="K83" s="2">
        <f t="shared" si="6"/>
        <v>25.154315441515937</v>
      </c>
    </row>
    <row r="84" spans="1:11" ht="13.5" x14ac:dyDescent="0.25">
      <c r="A84" s="3">
        <f>TITRES_STAT!B87</f>
        <v>42128</v>
      </c>
      <c r="B84" s="6">
        <f>TITRES_STAT!D87</f>
        <v>23.986999999999998</v>
      </c>
      <c r="C84" s="2">
        <f t="shared" si="7"/>
        <v>0</v>
      </c>
      <c r="D84" s="2">
        <f t="shared" si="8"/>
        <v>23.986999999999998</v>
      </c>
      <c r="E84" s="2">
        <f t="shared" si="9"/>
        <v>24.282199999999996</v>
      </c>
      <c r="F84" s="2">
        <f t="shared" ref="F84:F147" si="10">AVERAGE(B65:B84)</f>
        <v>24.503600000000009</v>
      </c>
      <c r="G84" s="2">
        <f t="shared" si="5"/>
        <v>25.644500000000004</v>
      </c>
      <c r="H84" s="2"/>
      <c r="I84" s="2">
        <f t="array" ref="I84">SUMPRODUCT(B68:B87, (ROW(B68:B87)-ROW(B68)+1)) / (20*21/2)</f>
        <v>24.218942857142856</v>
      </c>
      <c r="J84" s="2">
        <f t="shared" si="4"/>
        <v>24.552158959115886</v>
      </c>
      <c r="K84" s="2">
        <f t="shared" si="6"/>
        <v>25.108538365378056</v>
      </c>
    </row>
    <row r="85" spans="1:11" ht="13.5" x14ac:dyDescent="0.25">
      <c r="A85" s="3">
        <f>TITRES_STAT!B88</f>
        <v>42129</v>
      </c>
      <c r="B85" s="6">
        <f>TITRES_STAT!D88</f>
        <v>23.986999999999998</v>
      </c>
      <c r="C85" s="2">
        <f t="shared" si="7"/>
        <v>0</v>
      </c>
      <c r="D85" s="2">
        <f t="shared" si="8"/>
        <v>23.986999999999998</v>
      </c>
      <c r="E85" s="2">
        <f t="shared" si="9"/>
        <v>24.208399999999997</v>
      </c>
      <c r="F85" s="2">
        <f t="shared" si="10"/>
        <v>24.46670000000001</v>
      </c>
      <c r="G85" s="2">
        <f t="shared" si="5"/>
        <v>25.606320000000004</v>
      </c>
      <c r="H85" s="2"/>
      <c r="I85" s="2">
        <f t="array" ref="I85">SUMPRODUCT(B69:B88, (ROW(B69:B88)-ROW(B69)+1)) / (20*21/2)</f>
        <v>24.180285714285713</v>
      </c>
      <c r="J85" s="2">
        <f t="shared" ref="J85:J148" si="11">$J$4*B85+J84*(1-$J$4)</f>
        <v>24.498334296342946</v>
      </c>
      <c r="K85" s="2">
        <f t="shared" si="6"/>
        <v>25.064556468696562</v>
      </c>
    </row>
    <row r="86" spans="1:11" ht="13.5" x14ac:dyDescent="0.25">
      <c r="A86" s="3">
        <f>TITRES_STAT!B89</f>
        <v>42130</v>
      </c>
      <c r="B86" s="6">
        <f>TITRES_STAT!D89</f>
        <v>23.986999999999998</v>
      </c>
      <c r="C86" s="2">
        <f t="shared" si="7"/>
        <v>0</v>
      </c>
      <c r="D86" s="2">
        <f t="shared" si="8"/>
        <v>23.986999999999998</v>
      </c>
      <c r="E86" s="2">
        <f t="shared" si="9"/>
        <v>24.134599999999999</v>
      </c>
      <c r="F86" s="2">
        <f t="shared" si="10"/>
        <v>24.429800000000007</v>
      </c>
      <c r="G86" s="2">
        <f t="shared" si="5"/>
        <v>25.568140000000014</v>
      </c>
      <c r="H86" s="2"/>
      <c r="I86" s="2">
        <f t="array" ref="I86">SUMPRODUCT(B70:B89, (ROW(B70:B89)-ROW(B70)+1)) / (20*21/2)</f>
        <v>24.145142857142854</v>
      </c>
      <c r="J86" s="2">
        <f t="shared" si="11"/>
        <v>24.449635791929332</v>
      </c>
      <c r="K86" s="2">
        <f t="shared" si="6"/>
        <v>25.022299352277088</v>
      </c>
    </row>
    <row r="87" spans="1:11" ht="13.5" x14ac:dyDescent="0.25">
      <c r="A87" s="3">
        <f>TITRES_STAT!B90</f>
        <v>42131</v>
      </c>
      <c r="B87" s="6">
        <f>TITRES_STAT!D90</f>
        <v>23.986999999999998</v>
      </c>
      <c r="C87" s="2">
        <f t="shared" si="7"/>
        <v>0</v>
      </c>
      <c r="D87" s="2">
        <f t="shared" si="8"/>
        <v>23.986999999999998</v>
      </c>
      <c r="E87" s="2">
        <f t="shared" si="9"/>
        <v>24.060799999999997</v>
      </c>
      <c r="F87" s="2">
        <f t="shared" si="10"/>
        <v>24.392900000000008</v>
      </c>
      <c r="G87" s="2">
        <f t="shared" si="5"/>
        <v>25.529960000000013</v>
      </c>
      <c r="H87" s="2"/>
      <c r="I87" s="2">
        <f t="array" ref="I87">SUMPRODUCT(B71:B90, (ROW(B71:B90)-ROW(B71)+1)) / (20*21/2)</f>
        <v>24.113514285714285</v>
      </c>
      <c r="J87" s="2">
        <f t="shared" si="11"/>
        <v>24.405575240317017</v>
      </c>
      <c r="K87" s="2">
        <f t="shared" si="6"/>
        <v>24.981699377677984</v>
      </c>
    </row>
    <row r="88" spans="1:11" ht="13.5" x14ac:dyDescent="0.25">
      <c r="A88" s="3">
        <f>TITRES_STAT!B91</f>
        <v>42132</v>
      </c>
      <c r="B88" s="6">
        <f>TITRES_STAT!D91</f>
        <v>23.986999999999998</v>
      </c>
      <c r="C88" s="2">
        <f t="shared" si="7"/>
        <v>0</v>
      </c>
      <c r="D88" s="2">
        <f t="shared" si="8"/>
        <v>23.986999999999998</v>
      </c>
      <c r="E88" s="2">
        <f t="shared" si="9"/>
        <v>23.986999999999998</v>
      </c>
      <c r="F88" s="2">
        <f t="shared" si="10"/>
        <v>24.356000000000009</v>
      </c>
      <c r="G88" s="2">
        <f t="shared" si="5"/>
        <v>25.49178000000002</v>
      </c>
      <c r="H88" s="2"/>
      <c r="I88" s="2">
        <f t="array" ref="I88">SUMPRODUCT(B72:B91, (ROW(B72:B91)-ROW(B72)+1)) / (20*21/2)</f>
        <v>24.085399999999996</v>
      </c>
      <c r="J88" s="2">
        <f t="shared" si="11"/>
        <v>24.365710931715398</v>
      </c>
      <c r="K88" s="2">
        <f t="shared" si="6"/>
        <v>24.942691558945512</v>
      </c>
    </row>
    <row r="89" spans="1:11" ht="13.5" x14ac:dyDescent="0.25">
      <c r="A89" s="3">
        <f>TITRES_STAT!B92</f>
        <v>42135</v>
      </c>
      <c r="B89" s="6">
        <f>TITRES_STAT!D92</f>
        <v>23.986999999999998</v>
      </c>
      <c r="C89" s="2">
        <f t="shared" si="7"/>
        <v>0</v>
      </c>
      <c r="D89" s="2">
        <f t="shared" si="8"/>
        <v>23.986999999999998</v>
      </c>
      <c r="E89" s="2">
        <f t="shared" si="9"/>
        <v>23.986999999999998</v>
      </c>
      <c r="F89" s="2">
        <f t="shared" si="10"/>
        <v>24.319100000000009</v>
      </c>
      <c r="G89" s="2">
        <f t="shared" si="5"/>
        <v>25.430400000000027</v>
      </c>
      <c r="H89" s="2"/>
      <c r="I89" s="2">
        <f t="array" ref="I89">SUMPRODUCT(B73:B92, (ROW(B73:B92)-ROW(B73)+1)) / (20*21/2)</f>
        <v>24.060799999999997</v>
      </c>
      <c r="J89" s="2">
        <f t="shared" si="11"/>
        <v>24.32964322393298</v>
      </c>
      <c r="K89" s="2">
        <f t="shared" si="6"/>
        <v>24.905213458594705</v>
      </c>
    </row>
    <row r="90" spans="1:11" ht="13.5" x14ac:dyDescent="0.25">
      <c r="A90" s="3">
        <f>TITRES_STAT!B93</f>
        <v>42136</v>
      </c>
      <c r="B90" s="6">
        <f>TITRES_STAT!D93</f>
        <v>23.986999999999998</v>
      </c>
      <c r="C90" s="2">
        <f t="shared" si="7"/>
        <v>0</v>
      </c>
      <c r="D90" s="2">
        <f t="shared" si="8"/>
        <v>23.986999999999998</v>
      </c>
      <c r="E90" s="2">
        <f t="shared" si="9"/>
        <v>23.986999999999998</v>
      </c>
      <c r="F90" s="2">
        <f t="shared" si="10"/>
        <v>24.28220000000001</v>
      </c>
      <c r="G90" s="2">
        <f t="shared" si="5"/>
        <v>25.369020000000024</v>
      </c>
      <c r="H90" s="2"/>
      <c r="I90" s="2">
        <f t="array" ref="I90">SUMPRODUCT(B74:B93, (ROW(B74:B93)-ROW(B74)+1)) / (20*21/2)</f>
        <v>24.039714285714282</v>
      </c>
      <c r="J90" s="2">
        <f t="shared" si="11"/>
        <v>24.297010535939364</v>
      </c>
      <c r="K90" s="2">
        <f t="shared" si="6"/>
        <v>24.869205087669421</v>
      </c>
    </row>
    <row r="91" spans="1:11" ht="13.5" x14ac:dyDescent="0.25">
      <c r="A91" s="3">
        <f>TITRES_STAT!B94</f>
        <v>42137</v>
      </c>
      <c r="B91" s="6">
        <f>TITRES_STAT!D94</f>
        <v>23.986999999999998</v>
      </c>
      <c r="C91" s="2">
        <f t="shared" si="7"/>
        <v>0</v>
      </c>
      <c r="D91" s="2">
        <f t="shared" si="8"/>
        <v>23.986999999999998</v>
      </c>
      <c r="E91" s="2">
        <f t="shared" si="9"/>
        <v>23.986999999999998</v>
      </c>
      <c r="F91" s="2">
        <f t="shared" si="10"/>
        <v>24.245300000000007</v>
      </c>
      <c r="G91" s="2">
        <f t="shared" si="5"/>
        <v>25.307640000000024</v>
      </c>
      <c r="H91" s="2"/>
      <c r="I91" s="2">
        <f t="array" ref="I91">SUMPRODUCT(B75:B94, (ROW(B75:B94)-ROW(B75)+1)) / (20*21/2)</f>
        <v>24.02214285714285</v>
      </c>
      <c r="J91" s="2">
        <f t="shared" si="11"/>
        <v>24.26748572299276</v>
      </c>
      <c r="K91" s="2">
        <f t="shared" si="6"/>
        <v>24.834608809721601</v>
      </c>
    </row>
    <row r="92" spans="1:11" ht="13.5" x14ac:dyDescent="0.25">
      <c r="A92" s="3">
        <f>TITRES_STAT!B95</f>
        <v>42138</v>
      </c>
      <c r="B92" s="6">
        <f>TITRES_STAT!D95</f>
        <v>23.986999999999998</v>
      </c>
      <c r="C92" s="2">
        <f t="shared" si="7"/>
        <v>0</v>
      </c>
      <c r="D92" s="2">
        <f t="shared" si="8"/>
        <v>23.986999999999998</v>
      </c>
      <c r="E92" s="2">
        <f t="shared" si="9"/>
        <v>23.986999999999998</v>
      </c>
      <c r="F92" s="2">
        <f t="shared" si="10"/>
        <v>24.208400000000008</v>
      </c>
      <c r="G92" s="2">
        <f t="shared" si="5"/>
        <v>25.246260000000021</v>
      </c>
      <c r="H92" s="2"/>
      <c r="I92" s="2">
        <f t="array" ref="I92">SUMPRODUCT(B76:B95, (ROW(B76:B95)-ROW(B76)+1)) / (20*21/2)</f>
        <v>24.008085714285713</v>
      </c>
      <c r="J92" s="2">
        <f t="shared" si="11"/>
        <v>24.240772796993451</v>
      </c>
      <c r="K92" s="2">
        <f t="shared" si="6"/>
        <v>24.801369248556046</v>
      </c>
    </row>
    <row r="93" spans="1:11" ht="13.5" x14ac:dyDescent="0.25">
      <c r="A93" s="3">
        <f>TITRES_STAT!B96</f>
        <v>42139</v>
      </c>
      <c r="B93" s="6">
        <f>TITRES_STAT!D96</f>
        <v>23.986999999999998</v>
      </c>
      <c r="C93" s="2">
        <f t="shared" si="7"/>
        <v>0</v>
      </c>
      <c r="D93" s="2">
        <f t="shared" si="8"/>
        <v>23.986999999999998</v>
      </c>
      <c r="E93" s="2">
        <f t="shared" si="9"/>
        <v>23.986999999999998</v>
      </c>
      <c r="F93" s="2">
        <f t="shared" si="10"/>
        <v>24.171500000000009</v>
      </c>
      <c r="G93" s="2">
        <f t="shared" si="5"/>
        <v>25.184880000000021</v>
      </c>
      <c r="H93" s="2"/>
      <c r="I93" s="2">
        <f t="array" ref="I93">SUMPRODUCT(B77:B96, (ROW(B77:B96)-ROW(B77)+1)) / (20*21/2)</f>
        <v>23.997542857142854</v>
      </c>
      <c r="J93" s="2">
        <f t="shared" si="11"/>
        <v>24.21660395918455</v>
      </c>
      <c r="K93" s="2">
        <f t="shared" si="6"/>
        <v>24.769433199593063</v>
      </c>
    </row>
    <row r="94" spans="1:11" ht="13.5" x14ac:dyDescent="0.25">
      <c r="A94" s="3">
        <f>TITRES_STAT!B97</f>
        <v>42142</v>
      </c>
      <c r="B94" s="6">
        <f>TITRES_STAT!D97</f>
        <v>23.986999999999998</v>
      </c>
      <c r="C94" s="2">
        <f t="shared" si="7"/>
        <v>0</v>
      </c>
      <c r="D94" s="2">
        <f t="shared" si="8"/>
        <v>23.986999999999998</v>
      </c>
      <c r="E94" s="2">
        <f t="shared" si="9"/>
        <v>23.986999999999998</v>
      </c>
      <c r="F94" s="2">
        <f t="shared" si="10"/>
        <v>24.13460000000001</v>
      </c>
      <c r="G94" s="2">
        <f t="shared" si="5"/>
        <v>25.123500000000021</v>
      </c>
      <c r="H94" s="2"/>
      <c r="I94" s="2">
        <f t="array" ref="I94">SUMPRODUCT(B78:B97, (ROW(B78:B97)-ROW(B78)+1)) / (20*21/2)</f>
        <v>23.99051428571428</v>
      </c>
      <c r="J94" s="2">
        <f t="shared" si="11"/>
        <v>24.194736915452687</v>
      </c>
      <c r="K94" s="2">
        <f t="shared" si="6"/>
        <v>24.738749544707058</v>
      </c>
    </row>
    <row r="95" spans="1:11" ht="13.5" x14ac:dyDescent="0.25">
      <c r="A95" s="3">
        <f>TITRES_STAT!B98</f>
        <v>42143</v>
      </c>
      <c r="B95" s="6">
        <f>TITRES_STAT!D98</f>
        <v>23.986999999999998</v>
      </c>
      <c r="C95" s="2">
        <f t="shared" si="7"/>
        <v>0</v>
      </c>
      <c r="D95" s="2">
        <f t="shared" si="8"/>
        <v>23.986999999999998</v>
      </c>
      <c r="E95" s="2">
        <f t="shared" si="9"/>
        <v>23.986999999999998</v>
      </c>
      <c r="F95" s="2">
        <f t="shared" si="10"/>
        <v>24.09770000000001</v>
      </c>
      <c r="G95" s="2">
        <f t="shared" si="5"/>
        <v>25.062120000000018</v>
      </c>
      <c r="H95" s="2"/>
      <c r="I95" s="2">
        <f t="array" ref="I95">SUMPRODUCT(B79:B98, (ROW(B79:B98)-ROW(B79)+1)) / (20*21/2)</f>
        <v>23.986999999999998</v>
      </c>
      <c r="J95" s="2">
        <f t="shared" si="11"/>
        <v>24.174952447314336</v>
      </c>
      <c r="K95" s="2">
        <f t="shared" si="6"/>
        <v>24.70926917040482</v>
      </c>
    </row>
    <row r="96" spans="1:11" ht="13.5" x14ac:dyDescent="0.25">
      <c r="A96" s="3">
        <f>TITRES_STAT!B99</f>
        <v>42144</v>
      </c>
      <c r="B96" s="6">
        <f>TITRES_STAT!D99</f>
        <v>23.986999999999998</v>
      </c>
      <c r="C96" s="2">
        <f t="shared" si="7"/>
        <v>0</v>
      </c>
      <c r="D96" s="2">
        <f t="shared" si="8"/>
        <v>23.986999999999998</v>
      </c>
      <c r="E96" s="2">
        <f t="shared" si="9"/>
        <v>23.986999999999998</v>
      </c>
      <c r="F96" s="2">
        <f t="shared" si="10"/>
        <v>24.060800000000008</v>
      </c>
      <c r="G96" s="2">
        <f t="shared" si="5"/>
        <v>25.000740000000018</v>
      </c>
      <c r="H96" s="2"/>
      <c r="I96" s="2">
        <f t="array" ref="I96">SUMPRODUCT(B80:B99, (ROW(B80:B99)-ROW(B80)+1)) / (20*21/2)</f>
        <v>23.986999999999998</v>
      </c>
      <c r="J96" s="2">
        <f t="shared" si="11"/>
        <v>24.157052214236781</v>
      </c>
      <c r="K96" s="2">
        <f t="shared" si="6"/>
        <v>24.680944889212473</v>
      </c>
    </row>
    <row r="97" spans="1:11" ht="13.5" x14ac:dyDescent="0.25">
      <c r="A97" s="3">
        <f>TITRES_STAT!B100</f>
        <v>42145</v>
      </c>
      <c r="B97" s="6">
        <f>TITRES_STAT!D100</f>
        <v>23.986999999999998</v>
      </c>
      <c r="C97" s="2">
        <f t="shared" si="7"/>
        <v>0</v>
      </c>
      <c r="D97" s="2">
        <f t="shared" si="8"/>
        <v>23.986999999999998</v>
      </c>
      <c r="E97" s="2">
        <f t="shared" si="9"/>
        <v>23.986999999999998</v>
      </c>
      <c r="F97" s="2">
        <f t="shared" si="10"/>
        <v>24.023900000000008</v>
      </c>
      <c r="G97" s="2">
        <f t="shared" si="5"/>
        <v>24.939360000000015</v>
      </c>
      <c r="H97" s="2"/>
      <c r="I97" s="2">
        <f t="array" ref="I97">SUMPRODUCT(B81:B100, (ROW(B81:B100)-ROW(B81)+1)) / (20*21/2)</f>
        <v>23.986999999999998</v>
      </c>
      <c r="J97" s="2">
        <f t="shared" si="11"/>
        <v>24.140856765261852</v>
      </c>
      <c r="K97" s="2">
        <f t="shared" si="6"/>
        <v>24.653731364145315</v>
      </c>
    </row>
    <row r="98" spans="1:11" ht="13.5" x14ac:dyDescent="0.25">
      <c r="A98" s="3">
        <f>TITRES_STAT!B101</f>
        <v>42146</v>
      </c>
      <c r="B98" s="6">
        <f>TITRES_STAT!D101</f>
        <v>23.986999999999998</v>
      </c>
      <c r="C98" s="2">
        <f t="shared" si="7"/>
        <v>0</v>
      </c>
      <c r="D98" s="2">
        <f t="shared" si="8"/>
        <v>23.986999999999998</v>
      </c>
      <c r="E98" s="2">
        <f t="shared" si="9"/>
        <v>23.986999999999998</v>
      </c>
      <c r="F98" s="2">
        <f t="shared" si="10"/>
        <v>23.987000000000009</v>
      </c>
      <c r="G98" s="2">
        <f t="shared" si="5"/>
        <v>24.877980000000015</v>
      </c>
      <c r="H98" s="2"/>
      <c r="I98" s="2">
        <f t="array" ref="I98">SUMPRODUCT(B82:B101, (ROW(B82:B101)-ROW(B82)+1)) / (20*21/2)</f>
        <v>23.986999999999998</v>
      </c>
      <c r="J98" s="2">
        <f t="shared" si="11"/>
        <v>24.126203739998818</v>
      </c>
      <c r="K98" s="2">
        <f t="shared" si="6"/>
        <v>24.627585036139617</v>
      </c>
    </row>
    <row r="99" spans="1:11" ht="13.5" x14ac:dyDescent="0.25">
      <c r="A99" s="3">
        <f>TITRES_STAT!B102</f>
        <v>42149</v>
      </c>
      <c r="B99" s="6">
        <f>TITRES_STAT!D102</f>
        <v>23.986999999999998</v>
      </c>
      <c r="C99" s="2">
        <f t="shared" si="7"/>
        <v>0</v>
      </c>
      <c r="D99" s="2">
        <f t="shared" si="8"/>
        <v>23.986999999999998</v>
      </c>
      <c r="E99" s="2">
        <f t="shared" si="9"/>
        <v>23.986999999999998</v>
      </c>
      <c r="F99" s="2">
        <f t="shared" si="10"/>
        <v>23.987000000000009</v>
      </c>
      <c r="G99" s="2">
        <f t="shared" si="5"/>
        <v>24.816600000000015</v>
      </c>
      <c r="H99" s="2"/>
      <c r="I99" s="2">
        <f t="array" ref="I99">SUMPRODUCT(B83:B102, (ROW(B83:B102)-ROW(B83)+1)) / (20*21/2)</f>
        <v>23.986999999999998</v>
      </c>
      <c r="J99" s="2">
        <f t="shared" si="11"/>
        <v>24.112946240951313</v>
      </c>
      <c r="K99" s="2">
        <f t="shared" si="6"/>
        <v>24.60246405433022</v>
      </c>
    </row>
    <row r="100" spans="1:11" ht="13.5" x14ac:dyDescent="0.25">
      <c r="A100" s="3">
        <f>TITRES_STAT!B103</f>
        <v>42150</v>
      </c>
      <c r="B100" s="6">
        <f>TITRES_STAT!D103</f>
        <v>23.986999999999998</v>
      </c>
      <c r="C100" s="2">
        <f t="shared" si="7"/>
        <v>0</v>
      </c>
      <c r="D100" s="2">
        <f t="shared" si="8"/>
        <v>23.986999999999998</v>
      </c>
      <c r="E100" s="2">
        <f t="shared" si="9"/>
        <v>23.986999999999998</v>
      </c>
      <c r="F100" s="2">
        <f t="shared" si="10"/>
        <v>23.987000000000009</v>
      </c>
      <c r="G100" s="2">
        <f t="shared" si="5"/>
        <v>24.755220000000012</v>
      </c>
      <c r="H100" s="2"/>
      <c r="I100" s="2">
        <f t="array" ref="I100">SUMPRODUCT(B84:B103, (ROW(B84:B103)-ROW(B84)+1)) / (20*21/2)</f>
        <v>23.986999999999998</v>
      </c>
      <c r="J100" s="2">
        <f t="shared" si="11"/>
        <v>24.100951360860712</v>
      </c>
      <c r="K100" s="2">
        <f t="shared" si="6"/>
        <v>24.578328209062366</v>
      </c>
    </row>
    <row r="101" spans="1:11" ht="13.5" x14ac:dyDescent="0.25">
      <c r="A101" s="3">
        <f>TITRES_STAT!B104</f>
        <v>42151</v>
      </c>
      <c r="B101" s="6">
        <f>TITRES_STAT!D104</f>
        <v>23.986999999999998</v>
      </c>
      <c r="C101" s="2">
        <f t="shared" si="7"/>
        <v>0</v>
      </c>
      <c r="D101" s="2">
        <f t="shared" si="8"/>
        <v>23.986999999999998</v>
      </c>
      <c r="E101" s="2">
        <f t="shared" si="9"/>
        <v>23.986999999999998</v>
      </c>
      <c r="F101" s="2">
        <f t="shared" si="10"/>
        <v>23.987000000000009</v>
      </c>
      <c r="G101" s="2">
        <f t="shared" si="5"/>
        <v>24.693840000000012</v>
      </c>
      <c r="H101" s="2"/>
      <c r="I101" s="2">
        <f t="array" ref="I101">SUMPRODUCT(B85:B104, (ROW(B85:B104)-ROW(B85)+1)) / (20*21/2)</f>
        <v>23.986999999999998</v>
      </c>
      <c r="J101" s="2">
        <f t="shared" si="11"/>
        <v>24.090098850302549</v>
      </c>
      <c r="K101" s="2">
        <f t="shared" si="6"/>
        <v>24.555138867530509</v>
      </c>
    </row>
    <row r="102" spans="1:11" ht="13.5" x14ac:dyDescent="0.25">
      <c r="A102" s="3">
        <f>TITRES_STAT!B105</f>
        <v>42152</v>
      </c>
      <c r="B102" s="6">
        <f>TITRES_STAT!D105</f>
        <v>23.986999999999998</v>
      </c>
      <c r="C102" s="2">
        <f t="shared" si="7"/>
        <v>0</v>
      </c>
      <c r="D102" s="2">
        <f t="shared" si="8"/>
        <v>23.986999999999998</v>
      </c>
      <c r="E102" s="2">
        <f t="shared" si="9"/>
        <v>23.986999999999998</v>
      </c>
      <c r="F102" s="2">
        <f t="shared" si="10"/>
        <v>23.987000000000009</v>
      </c>
      <c r="G102" s="2">
        <f t="shared" si="5"/>
        <v>24.632460000000009</v>
      </c>
      <c r="H102" s="2"/>
      <c r="I102" s="2">
        <f t="array" ref="I102">SUMPRODUCT(B86:B105, (ROW(B86:B105)-ROW(B86)+1)) / (20*21/2)</f>
        <v>23.986999999999998</v>
      </c>
      <c r="J102" s="2">
        <f t="shared" si="11"/>
        <v>24.080279912178497</v>
      </c>
      <c r="K102" s="2">
        <f t="shared" si="6"/>
        <v>24.532858911941076</v>
      </c>
    </row>
    <row r="103" spans="1:11" ht="13.5" x14ac:dyDescent="0.25">
      <c r="A103" s="3">
        <f>TITRES_STAT!B106</f>
        <v>42153</v>
      </c>
      <c r="B103" s="6">
        <f>TITRES_STAT!D106</f>
        <v>23.986999999999998</v>
      </c>
      <c r="C103" s="2">
        <f t="shared" si="7"/>
        <v>0</v>
      </c>
      <c r="D103" s="2">
        <f t="shared" si="8"/>
        <v>23.986999999999998</v>
      </c>
      <c r="E103" s="2">
        <f t="shared" si="9"/>
        <v>23.986999999999998</v>
      </c>
      <c r="F103" s="2">
        <f t="shared" si="10"/>
        <v>23.987000000000009</v>
      </c>
      <c r="G103" s="2">
        <f t="shared" si="5"/>
        <v>24.571080000000009</v>
      </c>
      <c r="H103" s="2"/>
      <c r="I103" s="2">
        <f t="array" ref="I103">SUMPRODUCT(B87:B106, (ROW(B87:B106)-ROW(B87)+1)) / (20*21/2)</f>
        <v>23.986999999999998</v>
      </c>
      <c r="J103" s="2">
        <f t="shared" si="11"/>
        <v>24.07139611101864</v>
      </c>
      <c r="K103" s="2">
        <f t="shared" si="6"/>
        <v>24.511452680100248</v>
      </c>
    </row>
    <row r="104" spans="1:11" ht="13.5" x14ac:dyDescent="0.25">
      <c r="A104" s="3">
        <f>TITRES_STAT!B107</f>
        <v>42156</v>
      </c>
      <c r="B104" s="6">
        <f>TITRES_STAT!D107</f>
        <v>23.986999999999998</v>
      </c>
      <c r="C104" s="2">
        <f t="shared" si="7"/>
        <v>0</v>
      </c>
      <c r="D104" s="2">
        <f t="shared" si="8"/>
        <v>23.986999999999998</v>
      </c>
      <c r="E104" s="2">
        <f t="shared" si="9"/>
        <v>23.986999999999998</v>
      </c>
      <c r="F104" s="2">
        <f t="shared" si="10"/>
        <v>23.987000000000009</v>
      </c>
      <c r="G104" s="2">
        <f t="shared" si="5"/>
        <v>24.509700000000006</v>
      </c>
      <c r="H104" s="2"/>
      <c r="I104" s="2">
        <f t="array" ref="I104">SUMPRODUCT(B88:B107, (ROW(B88:B107)-ROW(B88)+1)) / (20*21/2)</f>
        <v>23.986999999999998</v>
      </c>
      <c r="J104" s="2">
        <f t="shared" si="11"/>
        <v>24.063358386159724</v>
      </c>
      <c r="K104" s="2">
        <f t="shared" si="6"/>
        <v>24.490885908331609</v>
      </c>
    </row>
    <row r="105" spans="1:11" ht="13.5" x14ac:dyDescent="0.25">
      <c r="A105" s="3">
        <f>TITRES_STAT!B108</f>
        <v>42157</v>
      </c>
      <c r="B105" s="6">
        <f>TITRES_STAT!D108</f>
        <v>23.986999999999998</v>
      </c>
      <c r="C105" s="2">
        <f t="shared" si="7"/>
        <v>0</v>
      </c>
      <c r="D105" s="2">
        <f t="shared" si="8"/>
        <v>23.986999999999998</v>
      </c>
      <c r="E105" s="2">
        <f t="shared" si="9"/>
        <v>23.986999999999998</v>
      </c>
      <c r="F105" s="2">
        <f t="shared" si="10"/>
        <v>23.987000000000009</v>
      </c>
      <c r="G105" s="2">
        <f t="shared" si="5"/>
        <v>24.464300000000009</v>
      </c>
      <c r="H105" s="2"/>
      <c r="I105" s="2">
        <f t="array" ref="I105">SUMPRODUCT(B89:B108, (ROW(B89:B108)-ROW(B89)+1)) / (20*21/2)</f>
        <v>23.986999999999998</v>
      </c>
      <c r="J105" s="2">
        <f t="shared" si="11"/>
        <v>24.056086158906417</v>
      </c>
      <c r="K105" s="2">
        <f t="shared" si="6"/>
        <v>24.47112567663233</v>
      </c>
    </row>
    <row r="106" spans="1:11" ht="13.5" x14ac:dyDescent="0.25">
      <c r="A106" s="3">
        <f>TITRES_STAT!B109</f>
        <v>42158</v>
      </c>
      <c r="B106" s="6">
        <f>TITRES_STAT!D109</f>
        <v>23.986999999999998</v>
      </c>
      <c r="C106" s="2">
        <f t="shared" si="7"/>
        <v>0</v>
      </c>
      <c r="D106" s="2">
        <f t="shared" si="8"/>
        <v>23.986999999999998</v>
      </c>
      <c r="E106" s="2">
        <f t="shared" si="9"/>
        <v>23.986999999999998</v>
      </c>
      <c r="F106" s="2">
        <f t="shared" si="10"/>
        <v>23.987000000000009</v>
      </c>
      <c r="G106" s="2">
        <f t="shared" si="5"/>
        <v>24.418900000000004</v>
      </c>
      <c r="H106" s="2"/>
      <c r="I106" s="2">
        <f t="array" ref="I106">SUMPRODUCT(B90:B109, (ROW(B90:B109)-ROW(B90)+1)) / (20*21/2)</f>
        <v>23.986999999999998</v>
      </c>
      <c r="J106" s="2">
        <f t="shared" si="11"/>
        <v>24.049506524724855</v>
      </c>
      <c r="K106" s="2">
        <f t="shared" si="6"/>
        <v>24.452140355980081</v>
      </c>
    </row>
    <row r="107" spans="1:11" ht="13.5" x14ac:dyDescent="0.25">
      <c r="A107" s="3">
        <f>TITRES_STAT!B110</f>
        <v>42159</v>
      </c>
      <c r="B107" s="6">
        <f>TITRES_STAT!D110</f>
        <v>23.986999999999998</v>
      </c>
      <c r="C107" s="2">
        <f t="shared" si="7"/>
        <v>0</v>
      </c>
      <c r="D107" s="2">
        <f t="shared" si="8"/>
        <v>23.986999999999998</v>
      </c>
      <c r="E107" s="2">
        <f t="shared" si="9"/>
        <v>23.986999999999998</v>
      </c>
      <c r="F107" s="2">
        <f t="shared" si="10"/>
        <v>23.987000000000009</v>
      </c>
      <c r="G107" s="2">
        <f t="shared" si="5"/>
        <v>24.373500000000003</v>
      </c>
      <c r="H107" s="2"/>
      <c r="I107" s="2">
        <f t="array" ref="I107">SUMPRODUCT(B91:B110, (ROW(B91:B110)-ROW(B91)+1)) / (20*21/2)</f>
        <v>23.986999999999998</v>
      </c>
      <c r="J107" s="2">
        <f t="shared" si="11"/>
        <v>24.043553522370107</v>
      </c>
      <c r="K107" s="2">
        <f t="shared" si="6"/>
        <v>24.433899557706351</v>
      </c>
    </row>
    <row r="108" spans="1:11" ht="13.5" x14ac:dyDescent="0.25">
      <c r="A108" s="3">
        <f>TITRES_STAT!B111</f>
        <v>42160</v>
      </c>
      <c r="B108" s="6">
        <f>TITRES_STAT!D111</f>
        <v>23.986999999999998</v>
      </c>
      <c r="C108" s="2">
        <f t="shared" si="7"/>
        <v>0</v>
      </c>
      <c r="D108" s="2">
        <f t="shared" si="8"/>
        <v>23.986999999999998</v>
      </c>
      <c r="E108" s="2">
        <f t="shared" si="9"/>
        <v>23.986999999999998</v>
      </c>
      <c r="F108" s="2">
        <f t="shared" si="10"/>
        <v>23.987000000000009</v>
      </c>
      <c r="G108" s="2">
        <f t="shared" si="5"/>
        <v>24.328100000000003</v>
      </c>
      <c r="H108" s="2"/>
      <c r="I108" s="2">
        <f t="array" ref="I108">SUMPRODUCT(B92:B111, (ROW(B92:B111)-ROW(B92)+1)) / (20*21/2)</f>
        <v>23.986999999999998</v>
      </c>
      <c r="J108" s="2">
        <f t="shared" si="11"/>
        <v>24.038167472620575</v>
      </c>
      <c r="K108" s="2">
        <f t="shared" si="6"/>
        <v>24.416374084855121</v>
      </c>
    </row>
    <row r="109" spans="1:11" ht="13.5" x14ac:dyDescent="0.25">
      <c r="A109" s="3">
        <f>TITRES_STAT!B112</f>
        <v>42163</v>
      </c>
      <c r="B109" s="6">
        <f>TITRES_STAT!D112</f>
        <v>23.986999999999998</v>
      </c>
      <c r="C109" s="2">
        <f t="shared" si="7"/>
        <v>0</v>
      </c>
      <c r="D109" s="2">
        <f t="shared" si="8"/>
        <v>23.986999999999998</v>
      </c>
      <c r="E109" s="2">
        <f t="shared" si="9"/>
        <v>23.986999999999998</v>
      </c>
      <c r="F109" s="2">
        <f t="shared" si="10"/>
        <v>23.987000000000009</v>
      </c>
      <c r="G109" s="2">
        <f t="shared" si="5"/>
        <v>24.282699999999998</v>
      </c>
      <c r="H109" s="2"/>
      <c r="I109" s="2">
        <f t="array" ref="I109">SUMPRODUCT(B93:B112, (ROW(B93:B112)-ROW(B93)+1)) / (20*21/2)</f>
        <v>23.986999999999998</v>
      </c>
      <c r="J109" s="2">
        <f t="shared" si="11"/>
        <v>24.033294379990046</v>
      </c>
      <c r="K109" s="2">
        <f t="shared" si="6"/>
        <v>24.399535885449037</v>
      </c>
    </row>
    <row r="110" spans="1:11" ht="13.5" x14ac:dyDescent="0.25">
      <c r="A110" s="3">
        <f>TITRES_STAT!B113</f>
        <v>42164</v>
      </c>
      <c r="B110" s="6">
        <f>TITRES_STAT!D113</f>
        <v>23.986999999999998</v>
      </c>
      <c r="C110" s="2">
        <f t="shared" si="7"/>
        <v>0</v>
      </c>
      <c r="D110" s="2">
        <f t="shared" si="8"/>
        <v>23.986999999999998</v>
      </c>
      <c r="E110" s="2">
        <f t="shared" si="9"/>
        <v>23.986999999999998</v>
      </c>
      <c r="F110" s="2">
        <f t="shared" si="10"/>
        <v>23.987000000000009</v>
      </c>
      <c r="G110" s="2">
        <f t="shared" si="5"/>
        <v>24.252680000000002</v>
      </c>
      <c r="H110" s="2"/>
      <c r="I110" s="2">
        <f t="array" ref="I110">SUMPRODUCT(B94:B113, (ROW(B94:B113)-ROW(B94)+1)) / (20*21/2)</f>
        <v>23.986999999999998</v>
      </c>
      <c r="J110" s="2">
        <f t="shared" si="11"/>
        <v>24.028885391419568</v>
      </c>
      <c r="K110" s="2">
        <f t="shared" si="6"/>
        <v>24.383358007588289</v>
      </c>
    </row>
    <row r="111" spans="1:11" ht="13.5" x14ac:dyDescent="0.25">
      <c r="A111" s="3">
        <f>TITRES_STAT!B114</f>
        <v>42165</v>
      </c>
      <c r="B111" s="6">
        <f>TITRES_STAT!D114</f>
        <v>23.986999999999998</v>
      </c>
      <c r="C111" s="2">
        <f t="shared" si="7"/>
        <v>0</v>
      </c>
      <c r="D111" s="2">
        <f t="shared" si="8"/>
        <v>23.986999999999998</v>
      </c>
      <c r="E111" s="2">
        <f t="shared" si="9"/>
        <v>23.986999999999998</v>
      </c>
      <c r="F111" s="2">
        <f t="shared" si="10"/>
        <v>23.987000000000009</v>
      </c>
      <c r="G111" s="2">
        <f t="shared" si="5"/>
        <v>24.237919999999999</v>
      </c>
      <c r="H111" s="2"/>
      <c r="I111" s="2">
        <f t="array" ref="I111">SUMPRODUCT(B95:B114, (ROW(B95:B114)-ROW(B95)+1)) / (20*21/2)</f>
        <v>23.986999999999998</v>
      </c>
      <c r="J111" s="2">
        <f t="shared" si="11"/>
        <v>24.024896306522468</v>
      </c>
      <c r="K111" s="2">
        <f t="shared" si="6"/>
        <v>24.367814556310314</v>
      </c>
    </row>
    <row r="112" spans="1:11" ht="13.5" x14ac:dyDescent="0.25">
      <c r="A112" s="3">
        <f>TITRES_STAT!B115</f>
        <v>42166</v>
      </c>
      <c r="B112" s="6">
        <f>TITRES_STAT!D115</f>
        <v>23.986999999999998</v>
      </c>
      <c r="C112" s="2">
        <f t="shared" si="7"/>
        <v>0</v>
      </c>
      <c r="D112" s="2">
        <f t="shared" si="8"/>
        <v>23.986999999999998</v>
      </c>
      <c r="E112" s="2">
        <f t="shared" si="9"/>
        <v>23.986999999999998</v>
      </c>
      <c r="F112" s="2">
        <f t="shared" si="10"/>
        <v>23.987000000000009</v>
      </c>
      <c r="G112" s="2">
        <f t="shared" si="5"/>
        <v>24.223160000000004</v>
      </c>
      <c r="H112" s="2"/>
      <c r="I112" s="2">
        <f t="array" ref="I112">SUMPRODUCT(B96:B115, (ROW(B96:B115)-ROW(B96)+1)) / (20*21/2)</f>
        <v>23.986999999999998</v>
      </c>
      <c r="J112" s="2">
        <f t="shared" si="11"/>
        <v>24.021287134472711</v>
      </c>
      <c r="K112" s="2">
        <f t="shared" si="6"/>
        <v>24.35288065214128</v>
      </c>
    </row>
    <row r="113" spans="1:11" ht="13.5" x14ac:dyDescent="0.25">
      <c r="A113" s="3">
        <f>TITRES_STAT!B116</f>
        <v>42167</v>
      </c>
      <c r="B113" s="6">
        <f>TITRES_STAT!D116</f>
        <v>23.986999999999998</v>
      </c>
      <c r="C113" s="2">
        <f t="shared" si="7"/>
        <v>0</v>
      </c>
      <c r="D113" s="2">
        <f t="shared" si="8"/>
        <v>23.986999999999998</v>
      </c>
      <c r="E113" s="2">
        <f t="shared" si="9"/>
        <v>23.986999999999998</v>
      </c>
      <c r="F113" s="2">
        <f t="shared" si="10"/>
        <v>23.987000000000009</v>
      </c>
      <c r="G113" s="2">
        <f t="shared" si="5"/>
        <v>24.208400000000001</v>
      </c>
      <c r="H113" s="2"/>
      <c r="I113" s="2">
        <f t="array" ref="I113">SUMPRODUCT(B97:B116, (ROW(B97:B116)-ROW(B97)+1)) / (20*21/2)</f>
        <v>23.986999999999998</v>
      </c>
      <c r="J113" s="2">
        <f t="shared" si="11"/>
        <v>24.018021693094358</v>
      </c>
      <c r="K113" s="2">
        <f t="shared" si="6"/>
        <v>24.338532391272995</v>
      </c>
    </row>
    <row r="114" spans="1:11" ht="13.5" x14ac:dyDescent="0.25">
      <c r="A114" s="3">
        <f>TITRES_STAT!B117</f>
        <v>42170</v>
      </c>
      <c r="B114" s="6">
        <f>TITRES_STAT!D117</f>
        <v>23.986999999999998</v>
      </c>
      <c r="C114" s="2">
        <f t="shared" si="7"/>
        <v>0</v>
      </c>
      <c r="D114" s="2">
        <f t="shared" si="8"/>
        <v>23.986999999999998</v>
      </c>
      <c r="E114" s="2">
        <f t="shared" si="9"/>
        <v>23.986999999999998</v>
      </c>
      <c r="F114" s="2">
        <f t="shared" si="10"/>
        <v>23.987000000000009</v>
      </c>
      <c r="G114" s="2">
        <f t="shared" ref="G114:G177" si="12">AVERAGE(B65:B114)</f>
        <v>24.193640000000002</v>
      </c>
      <c r="H114" s="2"/>
      <c r="I114" s="2">
        <f t="array" ref="I114">SUMPRODUCT(B98:B117, (ROW(B98:B117)-ROW(B98)+1)) / (20*21/2)</f>
        <v>23.986999999999998</v>
      </c>
      <c r="J114" s="2">
        <f t="shared" si="11"/>
        <v>24.01506724613299</v>
      </c>
      <c r="K114" s="2">
        <f t="shared" si="6"/>
        <v>24.324746807301505</v>
      </c>
    </row>
    <row r="115" spans="1:11" ht="13.5" x14ac:dyDescent="0.25">
      <c r="A115" s="3">
        <f>TITRES_STAT!B118</f>
        <v>42171</v>
      </c>
      <c r="B115" s="6">
        <f>TITRES_STAT!D118</f>
        <v>23.986999999999998</v>
      </c>
      <c r="C115" s="2">
        <f t="shared" si="7"/>
        <v>0</v>
      </c>
      <c r="D115" s="2">
        <f t="shared" si="8"/>
        <v>23.986999999999998</v>
      </c>
      <c r="E115" s="2">
        <f t="shared" si="9"/>
        <v>23.986999999999998</v>
      </c>
      <c r="F115" s="2">
        <f t="shared" si="10"/>
        <v>23.987000000000009</v>
      </c>
      <c r="G115" s="2">
        <f t="shared" si="12"/>
        <v>24.178879999999999</v>
      </c>
      <c r="H115" s="2"/>
      <c r="I115" s="2">
        <f t="array" ref="I115">SUMPRODUCT(B99:B118, (ROW(B99:B118)-ROW(B99)+1)) / (20*21/2)</f>
        <v>23.986999999999998</v>
      </c>
      <c r="J115" s="2">
        <f t="shared" si="11"/>
        <v>24.012394175072707</v>
      </c>
      <c r="K115" s="2">
        <f t="shared" ref="K115:K178" si="13">$K$4*B115+(1-$K$4)*K114</f>
        <v>24.311501834466149</v>
      </c>
    </row>
    <row r="116" spans="1:11" ht="13.5" x14ac:dyDescent="0.25">
      <c r="A116" s="3">
        <f>TITRES_STAT!B119</f>
        <v>42172</v>
      </c>
      <c r="B116" s="6">
        <f>TITRES_STAT!D119</f>
        <v>23.986999999999998</v>
      </c>
      <c r="C116" s="2">
        <f t="shared" si="7"/>
        <v>0</v>
      </c>
      <c r="D116" s="2">
        <f t="shared" si="8"/>
        <v>23.986999999999998</v>
      </c>
      <c r="E116" s="2">
        <f t="shared" si="9"/>
        <v>23.986999999999998</v>
      </c>
      <c r="F116" s="2">
        <f t="shared" si="10"/>
        <v>23.987000000000009</v>
      </c>
      <c r="G116" s="2">
        <f t="shared" si="12"/>
        <v>24.164120000000004</v>
      </c>
      <c r="H116" s="2"/>
      <c r="I116" s="2">
        <f t="array" ref="I116">SUMPRODUCT(B100:B119, (ROW(B100:B119)-ROW(B100)+1)) / (20*21/2)</f>
        <v>23.986999999999998</v>
      </c>
      <c r="J116" s="2">
        <f t="shared" si="11"/>
        <v>24.009975682208641</v>
      </c>
      <c r="K116" s="2">
        <f t="shared" si="13"/>
        <v>24.298776272330223</v>
      </c>
    </row>
    <row r="117" spans="1:11" ht="13.5" x14ac:dyDescent="0.25">
      <c r="A117" s="3">
        <f>TITRES_STAT!B120</f>
        <v>42173</v>
      </c>
      <c r="B117" s="6">
        <f>TITRES_STAT!D120</f>
        <v>23.986999999999998</v>
      </c>
      <c r="C117" s="2">
        <f t="shared" si="7"/>
        <v>0</v>
      </c>
      <c r="D117" s="2">
        <f t="shared" si="8"/>
        <v>23.986999999999998</v>
      </c>
      <c r="E117" s="2">
        <f t="shared" si="9"/>
        <v>23.986999999999998</v>
      </c>
      <c r="F117" s="2">
        <f t="shared" si="10"/>
        <v>23.987000000000009</v>
      </c>
      <c r="G117" s="2">
        <f t="shared" si="12"/>
        <v>24.149360000000001</v>
      </c>
      <c r="H117" s="2"/>
      <c r="I117" s="2">
        <f t="array" ref="I117">SUMPRODUCT(B101:B120, (ROW(B101:B120)-ROW(B101)+1)) / (20*21/2)</f>
        <v>23.986999999999998</v>
      </c>
      <c r="J117" s="2">
        <f t="shared" si="11"/>
        <v>24.007787521998296</v>
      </c>
      <c r="K117" s="2">
        <f t="shared" si="13"/>
        <v>24.286549751846685</v>
      </c>
    </row>
    <row r="118" spans="1:11" ht="13.5" x14ac:dyDescent="0.25">
      <c r="A118" s="3">
        <f>TITRES_STAT!B121</f>
        <v>42174</v>
      </c>
      <c r="B118" s="6">
        <f>TITRES_STAT!D121</f>
        <v>23.986999999999998</v>
      </c>
      <c r="C118" s="2">
        <f t="shared" si="7"/>
        <v>0</v>
      </c>
      <c r="D118" s="2">
        <f t="shared" si="8"/>
        <v>23.986999999999998</v>
      </c>
      <c r="E118" s="2">
        <f t="shared" si="9"/>
        <v>23.986999999999998</v>
      </c>
      <c r="F118" s="2">
        <f t="shared" si="10"/>
        <v>23.987000000000009</v>
      </c>
      <c r="G118" s="2">
        <f t="shared" si="12"/>
        <v>24.134599999999999</v>
      </c>
      <c r="H118" s="2"/>
      <c r="I118" s="2">
        <f t="array" ref="I118">SUMPRODUCT(B102:B121, (ROW(B102:B121)-ROW(B102)+1)) / (20*21/2)</f>
        <v>23.986999999999998</v>
      </c>
      <c r="J118" s="2">
        <f t="shared" si="11"/>
        <v>24.005807757998458</v>
      </c>
      <c r="K118" s="2">
        <f t="shared" si="13"/>
        <v>24.274802702754659</v>
      </c>
    </row>
    <row r="119" spans="1:11" ht="13.5" x14ac:dyDescent="0.25">
      <c r="A119" s="3">
        <f>TITRES_STAT!B122</f>
        <v>42177</v>
      </c>
      <c r="B119" s="6">
        <f>TITRES_STAT!D122</f>
        <v>23.986999999999998</v>
      </c>
      <c r="C119" s="2">
        <f t="shared" si="7"/>
        <v>0</v>
      </c>
      <c r="D119" s="2">
        <f t="shared" si="8"/>
        <v>23.986999999999998</v>
      </c>
      <c r="E119" s="2">
        <f t="shared" si="9"/>
        <v>23.986999999999998</v>
      </c>
      <c r="F119" s="2">
        <f t="shared" si="10"/>
        <v>23.987000000000009</v>
      </c>
      <c r="G119" s="2">
        <f t="shared" si="12"/>
        <v>24.119840000000003</v>
      </c>
      <c r="H119" s="2"/>
      <c r="I119" s="2">
        <f t="array" ref="I119">SUMPRODUCT(B103:B122, (ROW(B103:B122)-ROW(B103)+1)) / (20*21/2)</f>
        <v>23.986999999999998</v>
      </c>
      <c r="J119" s="2">
        <f t="shared" si="11"/>
        <v>24.004016542950986</v>
      </c>
      <c r="K119" s="2">
        <f t="shared" si="13"/>
        <v>24.263516322254475</v>
      </c>
    </row>
    <row r="120" spans="1:11" ht="13.5" x14ac:dyDescent="0.25">
      <c r="A120" s="3">
        <f>TITRES_STAT!B123</f>
        <v>42178</v>
      </c>
      <c r="B120" s="6">
        <f>TITRES_STAT!D123</f>
        <v>23.986999999999998</v>
      </c>
      <c r="C120" s="2">
        <f t="shared" si="7"/>
        <v>0</v>
      </c>
      <c r="D120" s="2">
        <f t="shared" si="8"/>
        <v>23.986999999999998</v>
      </c>
      <c r="E120" s="2">
        <f t="shared" si="9"/>
        <v>23.986999999999998</v>
      </c>
      <c r="F120" s="2">
        <f t="shared" si="10"/>
        <v>23.987000000000009</v>
      </c>
      <c r="G120" s="2">
        <f t="shared" si="12"/>
        <v>24.105080000000001</v>
      </c>
      <c r="H120" s="2"/>
      <c r="I120" s="2">
        <f t="array" ref="I120">SUMPRODUCT(B104:B123, (ROW(B104:B123)-ROW(B104)+1)) / (20*21/2)</f>
        <v>23.986999999999998</v>
      </c>
      <c r="J120" s="2">
        <f t="shared" si="11"/>
        <v>24.002395919812798</v>
      </c>
      <c r="K120" s="2">
        <f t="shared" si="13"/>
        <v>24.25267254491116</v>
      </c>
    </row>
    <row r="121" spans="1:11" ht="13.5" x14ac:dyDescent="0.25">
      <c r="A121" s="3">
        <f>TITRES_STAT!B124</f>
        <v>42179</v>
      </c>
      <c r="B121" s="6">
        <f>TITRES_STAT!D124</f>
        <v>23.986999999999998</v>
      </c>
      <c r="C121" s="2">
        <f t="shared" si="7"/>
        <v>0</v>
      </c>
      <c r="D121" s="2">
        <f t="shared" si="8"/>
        <v>23.986999999999998</v>
      </c>
      <c r="E121" s="2">
        <f t="shared" si="9"/>
        <v>23.986999999999998</v>
      </c>
      <c r="F121" s="2">
        <f t="shared" si="10"/>
        <v>23.987000000000009</v>
      </c>
      <c r="G121" s="2">
        <f t="shared" si="12"/>
        <v>24.090320000000002</v>
      </c>
      <c r="H121" s="2"/>
      <c r="I121" s="2">
        <f t="array" ref="I121">SUMPRODUCT(B105:B124, (ROW(B105:B124)-ROW(B105)+1)) / (20*21/2)</f>
        <v>23.986999999999998</v>
      </c>
      <c r="J121" s="2">
        <f t="shared" si="11"/>
        <v>24.000929641735389</v>
      </c>
      <c r="K121" s="2">
        <f t="shared" si="13"/>
        <v>24.242254013738172</v>
      </c>
    </row>
    <row r="122" spans="1:11" ht="13.5" x14ac:dyDescent="0.25">
      <c r="A122" s="3">
        <f>TITRES_STAT!B125</f>
        <v>42180</v>
      </c>
      <c r="B122" s="6">
        <f>TITRES_STAT!D125</f>
        <v>23.986999999999998</v>
      </c>
      <c r="C122" s="2">
        <f t="shared" si="7"/>
        <v>0</v>
      </c>
      <c r="D122" s="2">
        <f t="shared" si="8"/>
        <v>23.986999999999998</v>
      </c>
      <c r="E122" s="2">
        <f t="shared" si="9"/>
        <v>23.986999999999998</v>
      </c>
      <c r="F122" s="2">
        <f t="shared" si="10"/>
        <v>23.987000000000009</v>
      </c>
      <c r="G122" s="2">
        <f t="shared" si="12"/>
        <v>24.075559999999999</v>
      </c>
      <c r="H122" s="2"/>
      <c r="I122" s="2">
        <f t="array" ref="I122">SUMPRODUCT(B106:B125, (ROW(B106:B125)-ROW(B106)+1)) / (20*21/2)</f>
        <v>23.986999999999998</v>
      </c>
      <c r="J122" s="2">
        <f t="shared" si="11"/>
        <v>23.999603009189162</v>
      </c>
      <c r="K122" s="2">
        <f t="shared" si="13"/>
        <v>24.232244052415105</v>
      </c>
    </row>
    <row r="123" spans="1:11" ht="13.5" x14ac:dyDescent="0.25">
      <c r="A123" s="3">
        <f>TITRES_STAT!B126</f>
        <v>42181</v>
      </c>
      <c r="B123" s="6">
        <f>TITRES_STAT!D126</f>
        <v>23.986999999999998</v>
      </c>
      <c r="C123" s="2">
        <f t="shared" si="7"/>
        <v>0</v>
      </c>
      <c r="D123" s="2">
        <f t="shared" si="8"/>
        <v>23.986999999999998</v>
      </c>
      <c r="E123" s="2">
        <f t="shared" si="9"/>
        <v>23.986999999999998</v>
      </c>
      <c r="F123" s="2">
        <f t="shared" si="10"/>
        <v>23.987000000000009</v>
      </c>
      <c r="G123" s="2">
        <f t="shared" si="12"/>
        <v>24.060800000000004</v>
      </c>
      <c r="H123" s="2"/>
      <c r="I123" s="2">
        <f t="array" ref="I123">SUMPRODUCT(B107:B126, (ROW(B107:B126)-ROW(B107)+1)) / (20*21/2)</f>
        <v>23.986999999999998</v>
      </c>
      <c r="J123" s="2">
        <f t="shared" si="11"/>
        <v>23.998402722599717</v>
      </c>
      <c r="K123" s="2">
        <f t="shared" si="13"/>
        <v>24.222626638594903</v>
      </c>
    </row>
    <row r="124" spans="1:11" ht="13.5" x14ac:dyDescent="0.25">
      <c r="A124" s="3">
        <f>TITRES_STAT!B127</f>
        <v>42184</v>
      </c>
      <c r="B124" s="6">
        <f>TITRES_STAT!D127</f>
        <v>23.986999999999998</v>
      </c>
      <c r="C124" s="2">
        <f t="shared" si="7"/>
        <v>0</v>
      </c>
      <c r="D124" s="2">
        <f t="shared" si="8"/>
        <v>23.986999999999998</v>
      </c>
      <c r="E124" s="2">
        <f t="shared" si="9"/>
        <v>23.986999999999998</v>
      </c>
      <c r="F124" s="2">
        <f t="shared" si="10"/>
        <v>23.987000000000009</v>
      </c>
      <c r="G124" s="2">
        <f t="shared" si="12"/>
        <v>24.046040000000001</v>
      </c>
      <c r="H124" s="2"/>
      <c r="I124" s="2">
        <f t="array" ref="I124">SUMPRODUCT(B108:B127, (ROW(B108:B127)-ROW(B108)+1)) / (20*21/2)</f>
        <v>23.986999999999998</v>
      </c>
      <c r="J124" s="2">
        <f t="shared" si="11"/>
        <v>23.997316749018793</v>
      </c>
      <c r="K124" s="2">
        <f t="shared" si="13"/>
        <v>24.213386378257848</v>
      </c>
    </row>
    <row r="125" spans="1:11" ht="13.5" x14ac:dyDescent="0.25">
      <c r="A125" s="3">
        <f>TITRES_STAT!B128</f>
        <v>42185</v>
      </c>
      <c r="B125" s="6">
        <f>TITRES_STAT!D128</f>
        <v>23.986999999999998</v>
      </c>
      <c r="C125" s="2">
        <f t="shared" si="7"/>
        <v>0</v>
      </c>
      <c r="D125" s="2">
        <f t="shared" si="8"/>
        <v>23.986999999999998</v>
      </c>
      <c r="E125" s="2">
        <f t="shared" si="9"/>
        <v>23.986999999999998</v>
      </c>
      <c r="F125" s="2">
        <f t="shared" si="10"/>
        <v>23.987000000000009</v>
      </c>
      <c r="G125" s="2">
        <f t="shared" si="12"/>
        <v>24.031280000000002</v>
      </c>
      <c r="H125" s="2"/>
      <c r="I125" s="2">
        <f t="array" ref="I125">SUMPRODUCT(B109:B128, (ROW(B109:B128)-ROW(B109)+1)) / (20*21/2)</f>
        <v>23.986999999999998</v>
      </c>
      <c r="J125" s="2">
        <f t="shared" si="11"/>
        <v>23.996334201493195</v>
      </c>
      <c r="K125" s="2">
        <f t="shared" si="13"/>
        <v>24.204508481071265</v>
      </c>
    </row>
    <row r="126" spans="1:11" ht="13.5" x14ac:dyDescent="0.25">
      <c r="A126" s="3">
        <f>TITRES_STAT!B129</f>
        <v>42186</v>
      </c>
      <c r="B126" s="6">
        <f>TITRES_STAT!D129</f>
        <v>23.986999999999998</v>
      </c>
      <c r="C126" s="2">
        <f t="shared" si="7"/>
        <v>0</v>
      </c>
      <c r="D126" s="2">
        <f t="shared" si="8"/>
        <v>23.986999999999998</v>
      </c>
      <c r="E126" s="2">
        <f t="shared" si="9"/>
        <v>23.986999999999998</v>
      </c>
      <c r="F126" s="2">
        <f t="shared" si="10"/>
        <v>23.987000000000009</v>
      </c>
      <c r="G126" s="2">
        <f t="shared" si="12"/>
        <v>24.01652</v>
      </c>
      <c r="H126" s="2"/>
      <c r="I126" s="2">
        <f t="array" ref="I126">SUMPRODUCT(B110:B129, (ROW(B110:B129)-ROW(B110)+1)) / (20*21/2)</f>
        <v>23.986999999999998</v>
      </c>
      <c r="J126" s="2">
        <f t="shared" si="11"/>
        <v>23.995445229922414</v>
      </c>
      <c r="K126" s="2">
        <f t="shared" si="13"/>
        <v>24.195978736715528</v>
      </c>
    </row>
    <row r="127" spans="1:11" ht="13.5" x14ac:dyDescent="0.25">
      <c r="A127" s="3">
        <f>TITRES_STAT!B130</f>
        <v>42187</v>
      </c>
      <c r="B127" s="6">
        <f>TITRES_STAT!D130</f>
        <v>23.986999999999998</v>
      </c>
      <c r="C127" s="2">
        <f t="shared" si="7"/>
        <v>0</v>
      </c>
      <c r="D127" s="2">
        <f t="shared" si="8"/>
        <v>23.986999999999998</v>
      </c>
      <c r="E127" s="2">
        <f t="shared" si="9"/>
        <v>23.986999999999998</v>
      </c>
      <c r="F127" s="2">
        <f t="shared" si="10"/>
        <v>23.987000000000009</v>
      </c>
      <c r="G127" s="2">
        <f t="shared" si="12"/>
        <v>24.001760000000004</v>
      </c>
      <c r="H127" s="2"/>
      <c r="I127" s="2">
        <f t="array" ref="I127">SUMPRODUCT(B111:B130, (ROW(B111:B130)-ROW(B111)+1)) / (20*21/2)</f>
        <v>23.986999999999998</v>
      </c>
      <c r="J127" s="2">
        <f t="shared" si="11"/>
        <v>23.994640922310754</v>
      </c>
      <c r="K127" s="2">
        <f t="shared" si="13"/>
        <v>24.187783492138447</v>
      </c>
    </row>
    <row r="128" spans="1:11" ht="13.5" x14ac:dyDescent="0.25">
      <c r="A128" s="3">
        <f>TITRES_STAT!B131</f>
        <v>42188</v>
      </c>
      <c r="B128" s="6">
        <f>TITRES_STAT!D131</f>
        <v>23.986999999999998</v>
      </c>
      <c r="C128" s="2">
        <f t="shared" si="7"/>
        <v>0</v>
      </c>
      <c r="D128" s="2">
        <f t="shared" si="8"/>
        <v>23.986999999999998</v>
      </c>
      <c r="E128" s="2">
        <f t="shared" si="9"/>
        <v>23.986999999999998</v>
      </c>
      <c r="F128" s="2">
        <f t="shared" si="10"/>
        <v>23.987000000000009</v>
      </c>
      <c r="G128" s="2">
        <f t="shared" si="12"/>
        <v>23.987000000000002</v>
      </c>
      <c r="H128" s="2"/>
      <c r="I128" s="2">
        <f t="array" ref="I128">SUMPRODUCT(B112:B131, (ROW(B112:B131)-ROW(B112)+1)) / (20*21/2)</f>
        <v>23.986999999999998</v>
      </c>
      <c r="J128" s="2">
        <f t="shared" si="11"/>
        <v>23.993913215424016</v>
      </c>
      <c r="K128" s="2">
        <f t="shared" si="13"/>
        <v>24.179909629701644</v>
      </c>
    </row>
    <row r="129" spans="1:11" ht="13.5" x14ac:dyDescent="0.25">
      <c r="A129" s="3">
        <f>TITRES_STAT!B132</f>
        <v>42191</v>
      </c>
      <c r="B129" s="6">
        <f>TITRES_STAT!D132</f>
        <v>23.986999999999998</v>
      </c>
      <c r="C129" s="2">
        <f t="shared" si="7"/>
        <v>0</v>
      </c>
      <c r="D129" s="2">
        <f t="shared" si="8"/>
        <v>23.986999999999998</v>
      </c>
      <c r="E129" s="2">
        <f t="shared" si="9"/>
        <v>23.986999999999998</v>
      </c>
      <c r="F129" s="2">
        <f t="shared" si="10"/>
        <v>23.987000000000009</v>
      </c>
      <c r="G129" s="2">
        <f t="shared" si="12"/>
        <v>23.987000000000002</v>
      </c>
      <c r="H129" s="2"/>
      <c r="I129" s="2">
        <f t="array" ref="I129">SUMPRODUCT(B113:B132, (ROW(B113:B132)-ROW(B113)+1)) / (20*21/2)</f>
        <v>23.986999999999998</v>
      </c>
      <c r="J129" s="2">
        <f t="shared" si="11"/>
        <v>23.993254813955062</v>
      </c>
      <c r="K129" s="2">
        <f t="shared" si="13"/>
        <v>24.172344546183933</v>
      </c>
    </row>
    <row r="130" spans="1:11" ht="13.5" x14ac:dyDescent="0.25">
      <c r="A130" s="3">
        <f>TITRES_STAT!B133</f>
        <v>42192</v>
      </c>
      <c r="B130" s="6">
        <f>TITRES_STAT!D133</f>
        <v>23.986999999999998</v>
      </c>
      <c r="C130" s="2">
        <f t="shared" si="7"/>
        <v>0</v>
      </c>
      <c r="D130" s="2">
        <f t="shared" si="8"/>
        <v>23.986999999999998</v>
      </c>
      <c r="E130" s="2">
        <f t="shared" si="9"/>
        <v>23.986999999999998</v>
      </c>
      <c r="F130" s="2">
        <f t="shared" si="10"/>
        <v>23.987000000000009</v>
      </c>
      <c r="G130" s="2">
        <f t="shared" si="12"/>
        <v>23.987000000000002</v>
      </c>
      <c r="H130" s="2"/>
      <c r="I130" s="2">
        <f t="array" ref="I130">SUMPRODUCT(B114:B133, (ROW(B114:B133)-ROW(B114)+1)) / (20*21/2)</f>
        <v>23.986999999999998</v>
      </c>
      <c r="J130" s="2">
        <f t="shared" si="11"/>
        <v>23.992659117387912</v>
      </c>
      <c r="K130" s="2">
        <f t="shared" si="13"/>
        <v>24.165076132608093</v>
      </c>
    </row>
    <row r="131" spans="1:11" ht="13.5" x14ac:dyDescent="0.25">
      <c r="A131" s="3">
        <f>TITRES_STAT!B134</f>
        <v>42193</v>
      </c>
      <c r="B131" s="6">
        <f>TITRES_STAT!D134</f>
        <v>23.986999999999998</v>
      </c>
      <c r="C131" s="2">
        <f t="shared" si="7"/>
        <v>0</v>
      </c>
      <c r="D131" s="2">
        <f t="shared" si="8"/>
        <v>23.986999999999998</v>
      </c>
      <c r="E131" s="2">
        <f t="shared" si="9"/>
        <v>23.986999999999998</v>
      </c>
      <c r="F131" s="2">
        <f t="shared" si="10"/>
        <v>23.987000000000009</v>
      </c>
      <c r="G131" s="2">
        <f t="shared" si="12"/>
        <v>23.987000000000002</v>
      </c>
      <c r="H131" s="2"/>
      <c r="I131" s="2">
        <f t="array" ref="I131">SUMPRODUCT(B115:B134, (ROW(B115:B134)-ROW(B115)+1)) / (20*21/2)</f>
        <v>23.986999999999998</v>
      </c>
      <c r="J131" s="2">
        <f t="shared" si="11"/>
        <v>23.992120153827159</v>
      </c>
      <c r="K131" s="2">
        <f t="shared" si="13"/>
        <v>24.158092754858753</v>
      </c>
    </row>
    <row r="132" spans="1:11" ht="13.5" x14ac:dyDescent="0.25">
      <c r="A132" s="3">
        <f>TITRES_STAT!B135</f>
        <v>42194</v>
      </c>
      <c r="B132" s="6">
        <f>TITRES_STAT!D135</f>
        <v>23.986999999999998</v>
      </c>
      <c r="C132" s="2">
        <f t="shared" ref="C132:C195" si="14">B132-B131</f>
        <v>0</v>
      </c>
      <c r="D132" s="2">
        <f t="shared" si="8"/>
        <v>23.986999999999998</v>
      </c>
      <c r="E132" s="2">
        <f t="shared" si="9"/>
        <v>23.986999999999998</v>
      </c>
      <c r="F132" s="2">
        <f t="shared" si="10"/>
        <v>23.987000000000009</v>
      </c>
      <c r="G132" s="2">
        <f t="shared" si="12"/>
        <v>23.987000000000002</v>
      </c>
      <c r="H132" s="2"/>
      <c r="I132" s="2">
        <f t="array" ref="I132">SUMPRODUCT(B116:B135, (ROW(B116:B135)-ROW(B116)+1)) / (20*21/2)</f>
        <v>23.986999999999998</v>
      </c>
      <c r="J132" s="2">
        <f t="shared" si="11"/>
        <v>23.991632520129336</v>
      </c>
      <c r="K132" s="2">
        <f t="shared" si="13"/>
        <v>24.151383235060369</v>
      </c>
    </row>
    <row r="133" spans="1:11" ht="13.5" x14ac:dyDescent="0.25">
      <c r="A133" s="3">
        <f>TITRES_STAT!B136</f>
        <v>42195</v>
      </c>
      <c r="B133" s="6">
        <f>TITRES_STAT!D136</f>
        <v>23.986999999999998</v>
      </c>
      <c r="C133" s="2">
        <f t="shared" si="14"/>
        <v>0</v>
      </c>
      <c r="D133" s="2">
        <f t="shared" si="8"/>
        <v>23.986999999999998</v>
      </c>
      <c r="E133" s="2">
        <f t="shared" si="9"/>
        <v>23.986999999999998</v>
      </c>
      <c r="F133" s="2">
        <f t="shared" si="10"/>
        <v>23.987000000000009</v>
      </c>
      <c r="G133" s="2">
        <f t="shared" si="12"/>
        <v>23.987000000000002</v>
      </c>
      <c r="H133" s="2"/>
      <c r="I133" s="2">
        <f t="array" ref="I133">SUMPRODUCT(B117:B136, (ROW(B117:B136)-ROW(B117)+1)) / (20*21/2)</f>
        <v>23.986999999999998</v>
      </c>
      <c r="J133" s="2">
        <f t="shared" si="11"/>
        <v>23.991191327736068</v>
      </c>
      <c r="K133" s="2">
        <f t="shared" si="13"/>
        <v>24.144936833685453</v>
      </c>
    </row>
    <row r="134" spans="1:11" ht="13.5" x14ac:dyDescent="0.25">
      <c r="A134" s="3">
        <f>TITRES_STAT!B137</f>
        <v>42198</v>
      </c>
      <c r="B134" s="6">
        <f>TITRES_STAT!D137</f>
        <v>23.986999999999998</v>
      </c>
      <c r="C134" s="2">
        <f t="shared" si="14"/>
        <v>0</v>
      </c>
      <c r="D134" s="2">
        <f t="shared" ref="D134:D197" si="15">AVERAGE(B130:B134)</f>
        <v>23.986999999999998</v>
      </c>
      <c r="E134" s="2">
        <f t="shared" si="9"/>
        <v>23.986999999999998</v>
      </c>
      <c r="F134" s="2">
        <f t="shared" si="10"/>
        <v>23.987000000000009</v>
      </c>
      <c r="G134" s="2">
        <f t="shared" si="12"/>
        <v>23.987000000000002</v>
      </c>
      <c r="H134" s="2"/>
      <c r="I134" s="2">
        <f t="array" ref="I134">SUMPRODUCT(B118:B137, (ROW(B118:B137)-ROW(B118)+1)) / (20*21/2)</f>
        <v>23.986999999999998</v>
      </c>
      <c r="J134" s="2">
        <f t="shared" si="11"/>
        <v>23.990792153665968</v>
      </c>
      <c r="K134" s="2">
        <f t="shared" si="13"/>
        <v>24.138743232364455</v>
      </c>
    </row>
    <row r="135" spans="1:11" ht="13.5" x14ac:dyDescent="0.25">
      <c r="A135" s="3">
        <f>TITRES_STAT!B138</f>
        <v>42199</v>
      </c>
      <c r="B135" s="6">
        <f>TITRES_STAT!D138</f>
        <v>23.986999999999998</v>
      </c>
      <c r="C135" s="2">
        <f t="shared" si="14"/>
        <v>0</v>
      </c>
      <c r="D135" s="2">
        <f t="shared" si="15"/>
        <v>23.986999999999998</v>
      </c>
      <c r="E135" s="2">
        <f t="shared" si="9"/>
        <v>23.986999999999998</v>
      </c>
      <c r="F135" s="2">
        <f t="shared" si="10"/>
        <v>23.987000000000009</v>
      </c>
      <c r="G135" s="2">
        <f t="shared" si="12"/>
        <v>23.987000000000002</v>
      </c>
      <c r="H135" s="2"/>
      <c r="I135" s="2">
        <f t="array" ref="I135">SUMPRODUCT(B119:B138, (ROW(B119:B138)-ROW(B119)+1)) / (20*21/2)</f>
        <v>23.986999999999998</v>
      </c>
      <c r="J135" s="2">
        <f t="shared" si="11"/>
        <v>23.99043099617397</v>
      </c>
      <c r="K135" s="2">
        <f t="shared" si="13"/>
        <v>24.132792517369769</v>
      </c>
    </row>
    <row r="136" spans="1:11" ht="13.5" x14ac:dyDescent="0.25">
      <c r="A136" s="3">
        <f>TITRES_STAT!B139</f>
        <v>42200</v>
      </c>
      <c r="B136" s="6">
        <f>TITRES_STAT!D139</f>
        <v>23.986999999999998</v>
      </c>
      <c r="C136" s="2">
        <f t="shared" si="14"/>
        <v>0</v>
      </c>
      <c r="D136" s="2">
        <f t="shared" si="15"/>
        <v>23.986999999999998</v>
      </c>
      <c r="E136" s="2">
        <f t="shared" si="9"/>
        <v>23.986999999999998</v>
      </c>
      <c r="F136" s="2">
        <f t="shared" si="10"/>
        <v>23.987000000000009</v>
      </c>
      <c r="G136" s="2">
        <f t="shared" si="12"/>
        <v>23.987000000000002</v>
      </c>
      <c r="H136" s="2"/>
      <c r="I136" s="2">
        <f t="array" ref="I136">SUMPRODUCT(B120:B139, (ROW(B120:B139)-ROW(B120)+1)) / (20*21/2)</f>
        <v>23.986999999999998</v>
      </c>
      <c r="J136" s="2">
        <f t="shared" si="11"/>
        <v>23.990104234633591</v>
      </c>
      <c r="K136" s="2">
        <f t="shared" si="13"/>
        <v>24.127075163747424</v>
      </c>
    </row>
    <row r="137" spans="1:11" ht="13.5" x14ac:dyDescent="0.25">
      <c r="A137" s="3">
        <f>TITRES_STAT!B140</f>
        <v>42201</v>
      </c>
      <c r="B137" s="6">
        <f>TITRES_STAT!D140</f>
        <v>23.986999999999998</v>
      </c>
      <c r="C137" s="2">
        <f t="shared" si="14"/>
        <v>0</v>
      </c>
      <c r="D137" s="2">
        <f t="shared" si="15"/>
        <v>23.986999999999998</v>
      </c>
      <c r="E137" s="2">
        <f t="shared" si="9"/>
        <v>23.986999999999998</v>
      </c>
      <c r="F137" s="2">
        <f t="shared" si="10"/>
        <v>23.987000000000009</v>
      </c>
      <c r="G137" s="2">
        <f t="shared" si="12"/>
        <v>23.987000000000002</v>
      </c>
      <c r="H137" s="2"/>
      <c r="I137" s="2">
        <f t="array" ref="I137">SUMPRODUCT(B121:B140, (ROW(B121:B140)-ROW(B121)+1)) / (20*21/2)</f>
        <v>23.919952380952378</v>
      </c>
      <c r="J137" s="2">
        <f t="shared" si="11"/>
        <v>23.989808593239918</v>
      </c>
      <c r="K137" s="2">
        <f t="shared" si="13"/>
        <v>24.121582020071052</v>
      </c>
    </row>
    <row r="138" spans="1:11" ht="13.5" x14ac:dyDescent="0.25">
      <c r="A138" s="3">
        <f>TITRES_STAT!B141</f>
        <v>42205</v>
      </c>
      <c r="B138" s="6">
        <f>TITRES_STAT!D141</f>
        <v>23.986999999999998</v>
      </c>
      <c r="C138" s="2">
        <f t="shared" si="14"/>
        <v>0</v>
      </c>
      <c r="D138" s="2">
        <f t="shared" si="15"/>
        <v>23.986999999999998</v>
      </c>
      <c r="E138" s="2">
        <f t="shared" si="9"/>
        <v>23.986999999999998</v>
      </c>
      <c r="F138" s="2">
        <f t="shared" si="10"/>
        <v>23.987000000000009</v>
      </c>
      <c r="G138" s="2">
        <f t="shared" si="12"/>
        <v>23.987000000000002</v>
      </c>
      <c r="H138" s="2"/>
      <c r="I138" s="2">
        <f t="array" ref="I138">SUMPRODUCT(B122:B141, (ROW(B122:B141)-ROW(B122)+1)) / (20*21/2)</f>
        <v>23.856257142857146</v>
      </c>
      <c r="J138" s="2">
        <f t="shared" si="11"/>
        <v>23.989541108169451</v>
      </c>
      <c r="K138" s="2">
        <f t="shared" si="13"/>
        <v>24.116304293793757</v>
      </c>
    </row>
    <row r="139" spans="1:11" ht="13.5" x14ac:dyDescent="0.25">
      <c r="A139" s="3">
        <f>TITRES_STAT!B142</f>
        <v>42206</v>
      </c>
      <c r="B139" s="6">
        <f>TITRES_STAT!D142</f>
        <v>23.986999999999998</v>
      </c>
      <c r="C139" s="2">
        <f t="shared" si="14"/>
        <v>0</v>
      </c>
      <c r="D139" s="2">
        <f t="shared" si="15"/>
        <v>23.986999999999998</v>
      </c>
      <c r="E139" s="2">
        <f t="shared" si="9"/>
        <v>23.986999999999998</v>
      </c>
      <c r="F139" s="2">
        <f t="shared" si="10"/>
        <v>23.987000000000009</v>
      </c>
      <c r="G139" s="2">
        <f t="shared" si="12"/>
        <v>23.987000000000002</v>
      </c>
      <c r="H139" s="2"/>
      <c r="I139" s="2">
        <f t="array" ref="I139">SUMPRODUCT(B123:B142, (ROW(B123:B142)-ROW(B123)+1)) / (20*21/2)</f>
        <v>23.795914285714286</v>
      </c>
      <c r="J139" s="2">
        <f t="shared" si="11"/>
        <v>23.989299097867601</v>
      </c>
      <c r="K139" s="2">
        <f t="shared" si="13"/>
        <v>24.111233537174392</v>
      </c>
    </row>
    <row r="140" spans="1:11" ht="13.5" x14ac:dyDescent="0.25">
      <c r="A140" s="3">
        <f>TITRES_STAT!B143</f>
        <v>42207</v>
      </c>
      <c r="B140" s="6">
        <f>TITRES_STAT!D143</f>
        <v>23.283000000000001</v>
      </c>
      <c r="C140" s="2">
        <f t="shared" si="14"/>
        <v>-0.70399999999999707</v>
      </c>
      <c r="D140" s="2">
        <f t="shared" si="15"/>
        <v>23.8462</v>
      </c>
      <c r="E140" s="2">
        <f t="shared" ref="E140:E203" si="16">AVERAGE(B131:B140)</f>
        <v>23.916599999999999</v>
      </c>
      <c r="F140" s="2">
        <f t="shared" si="10"/>
        <v>23.951800000000009</v>
      </c>
      <c r="G140" s="2">
        <f t="shared" si="12"/>
        <v>23.972919999999998</v>
      </c>
      <c r="H140" s="2"/>
      <c r="I140" s="2">
        <f t="array" ref="I140">SUMPRODUCT(B124:B143, (ROW(B124:B143)-ROW(B124)+1)) / (20*21/2)</f>
        <v>23.738923809523808</v>
      </c>
      <c r="J140" s="2">
        <f t="shared" si="11"/>
        <v>23.922032517118303</v>
      </c>
      <c r="K140" s="2">
        <f t="shared" si="13"/>
        <v>24.078753790618535</v>
      </c>
    </row>
    <row r="141" spans="1:11" ht="13.5" x14ac:dyDescent="0.25">
      <c r="A141" s="3">
        <f>TITRES_STAT!B144</f>
        <v>42208</v>
      </c>
      <c r="B141" s="6">
        <f>TITRES_STAT!D144</f>
        <v>23.283000000000001</v>
      </c>
      <c r="C141" s="2">
        <f t="shared" si="14"/>
        <v>0</v>
      </c>
      <c r="D141" s="2">
        <f t="shared" si="15"/>
        <v>23.705400000000001</v>
      </c>
      <c r="E141" s="2">
        <f t="shared" si="16"/>
        <v>23.8462</v>
      </c>
      <c r="F141" s="2">
        <f t="shared" si="10"/>
        <v>23.91660000000001</v>
      </c>
      <c r="G141" s="2">
        <f t="shared" si="12"/>
        <v>23.958839999999995</v>
      </c>
      <c r="H141" s="2"/>
      <c r="I141" s="2">
        <f t="array" ref="I141">SUMPRODUCT(B125:B144, (ROW(B125:B144)-ROW(B125)+1)) / (20*21/2)</f>
        <v>23.685285714285712</v>
      </c>
      <c r="J141" s="2">
        <f t="shared" si="11"/>
        <v>23.86117227739275</v>
      </c>
      <c r="K141" s="2">
        <f t="shared" si="13"/>
        <v>24.047547759613888</v>
      </c>
    </row>
    <row r="142" spans="1:11" ht="13.5" x14ac:dyDescent="0.25">
      <c r="A142" s="3">
        <f>TITRES_STAT!B145</f>
        <v>42209</v>
      </c>
      <c r="B142" s="6">
        <f>TITRES_STAT!D145</f>
        <v>23.283000000000001</v>
      </c>
      <c r="C142" s="2">
        <f t="shared" si="14"/>
        <v>0</v>
      </c>
      <c r="D142" s="2">
        <f t="shared" si="15"/>
        <v>23.564600000000002</v>
      </c>
      <c r="E142" s="2">
        <f t="shared" si="16"/>
        <v>23.775800000000004</v>
      </c>
      <c r="F142" s="2">
        <f t="shared" si="10"/>
        <v>23.881400000000006</v>
      </c>
      <c r="G142" s="2">
        <f t="shared" si="12"/>
        <v>23.944759999999992</v>
      </c>
      <c r="H142" s="2"/>
      <c r="I142" s="2">
        <f t="array" ref="I142">SUMPRODUCT(B126:B145, (ROW(B126:B145)-ROW(B126)+1)) / (20*21/2)</f>
        <v>23.635000000000002</v>
      </c>
      <c r="J142" s="2">
        <f t="shared" si="11"/>
        <v>23.806108250974393</v>
      </c>
      <c r="K142" s="2">
        <f t="shared" si="13"/>
        <v>24.017565494530992</v>
      </c>
    </row>
    <row r="143" spans="1:11" ht="13.5" x14ac:dyDescent="0.25">
      <c r="A143" s="3">
        <f>TITRES_STAT!B146</f>
        <v>42212</v>
      </c>
      <c r="B143" s="6">
        <f>TITRES_STAT!D146</f>
        <v>23.283000000000001</v>
      </c>
      <c r="C143" s="2">
        <f t="shared" si="14"/>
        <v>0</v>
      </c>
      <c r="D143" s="2">
        <f t="shared" si="15"/>
        <v>23.4238</v>
      </c>
      <c r="E143" s="2">
        <f t="shared" si="16"/>
        <v>23.705400000000004</v>
      </c>
      <c r="F143" s="2">
        <f t="shared" si="10"/>
        <v>23.846200000000007</v>
      </c>
      <c r="G143" s="2">
        <f t="shared" si="12"/>
        <v>23.930679999999988</v>
      </c>
      <c r="H143" s="2"/>
      <c r="I143" s="2">
        <f t="array" ref="I143">SUMPRODUCT(B127:B146, (ROW(B127:B146)-ROW(B127)+1)) / (20*21/2)</f>
        <v>23.588066666666666</v>
      </c>
      <c r="J143" s="2">
        <f t="shared" si="11"/>
        <v>23.756288417548259</v>
      </c>
      <c r="K143" s="2">
        <f t="shared" si="13"/>
        <v>23.988759004549383</v>
      </c>
    </row>
    <row r="144" spans="1:11" ht="13.5" x14ac:dyDescent="0.25">
      <c r="A144" s="3">
        <f>TITRES_STAT!B147</f>
        <v>42213</v>
      </c>
      <c r="B144" s="6">
        <f>TITRES_STAT!D147</f>
        <v>23.283000000000001</v>
      </c>
      <c r="C144" s="2">
        <f t="shared" si="14"/>
        <v>0</v>
      </c>
      <c r="D144" s="2">
        <f t="shared" si="15"/>
        <v>23.283000000000001</v>
      </c>
      <c r="E144" s="2">
        <f t="shared" si="16"/>
        <v>23.635000000000002</v>
      </c>
      <c r="F144" s="2">
        <f t="shared" si="10"/>
        <v>23.811000000000007</v>
      </c>
      <c r="G144" s="2">
        <f t="shared" si="12"/>
        <v>23.916599999999985</v>
      </c>
      <c r="H144" s="2"/>
      <c r="I144" s="2">
        <f t="array" ref="I144">SUMPRODUCT(B128:B147, (ROW(B128:B147)-ROW(B128)+1)) / (20*21/2)</f>
        <v>23.544485714285713</v>
      </c>
      <c r="J144" s="2">
        <f t="shared" si="11"/>
        <v>23.71121333016271</v>
      </c>
      <c r="K144" s="2">
        <f t="shared" si="13"/>
        <v>23.961082180841565</v>
      </c>
    </row>
    <row r="145" spans="1:11" ht="13.5" x14ac:dyDescent="0.25">
      <c r="A145" s="3">
        <f>TITRES_STAT!B148</f>
        <v>42214</v>
      </c>
      <c r="B145" s="6">
        <f>TITRES_STAT!D148</f>
        <v>23.283000000000001</v>
      </c>
      <c r="C145" s="2">
        <f t="shared" si="14"/>
        <v>0</v>
      </c>
      <c r="D145" s="2">
        <f t="shared" si="15"/>
        <v>23.283000000000001</v>
      </c>
      <c r="E145" s="2">
        <f t="shared" si="16"/>
        <v>23.564600000000006</v>
      </c>
      <c r="F145" s="2">
        <f t="shared" si="10"/>
        <v>23.775800000000007</v>
      </c>
      <c r="G145" s="2">
        <f t="shared" si="12"/>
        <v>23.902519999999981</v>
      </c>
      <c r="H145" s="2"/>
      <c r="I145" s="2">
        <f t="array" ref="I145">SUMPRODUCT(B129:B148, (ROW(B129:B148)-ROW(B129)+1)) / (20*21/2)</f>
        <v>23.504257142857139</v>
      </c>
      <c r="J145" s="2">
        <f t="shared" si="11"/>
        <v>23.67043110824245</v>
      </c>
      <c r="K145" s="2">
        <f t="shared" si="13"/>
        <v>23.934490722769347</v>
      </c>
    </row>
    <row r="146" spans="1:11" ht="13.5" x14ac:dyDescent="0.25">
      <c r="A146" s="3">
        <f>TITRES_STAT!B149</f>
        <v>42215</v>
      </c>
      <c r="B146" s="6">
        <f>TITRES_STAT!D149</f>
        <v>23.283000000000001</v>
      </c>
      <c r="C146" s="2">
        <f t="shared" si="14"/>
        <v>0</v>
      </c>
      <c r="D146" s="2">
        <f t="shared" si="15"/>
        <v>23.283000000000001</v>
      </c>
      <c r="E146" s="2">
        <f t="shared" si="16"/>
        <v>23.494200000000006</v>
      </c>
      <c r="F146" s="2">
        <f t="shared" si="10"/>
        <v>23.740600000000008</v>
      </c>
      <c r="G146" s="2">
        <f t="shared" si="12"/>
        <v>23.888439999999978</v>
      </c>
      <c r="H146" s="2"/>
      <c r="I146" s="2">
        <f t="array" ref="I146">SUMPRODUCT(B130:B149, (ROW(B130:B149)-ROW(B130)+1)) / (20*21/2)</f>
        <v>23.46738095238095</v>
      </c>
      <c r="J146" s="2">
        <f t="shared" si="11"/>
        <v>23.633532907457454</v>
      </c>
      <c r="K146" s="2">
        <f t="shared" si="13"/>
        <v>23.908942066974472</v>
      </c>
    </row>
    <row r="147" spans="1:11" ht="13.5" x14ac:dyDescent="0.25">
      <c r="A147" s="3">
        <f>TITRES_STAT!B150</f>
        <v>42216</v>
      </c>
      <c r="B147" s="6">
        <f>TITRES_STAT!D150</f>
        <v>23.283000000000001</v>
      </c>
      <c r="C147" s="2">
        <f t="shared" si="14"/>
        <v>0</v>
      </c>
      <c r="D147" s="2">
        <f t="shared" si="15"/>
        <v>23.283000000000001</v>
      </c>
      <c r="E147" s="2">
        <f t="shared" si="16"/>
        <v>23.423800000000007</v>
      </c>
      <c r="F147" s="2">
        <f t="shared" si="10"/>
        <v>23.705400000000004</v>
      </c>
      <c r="G147" s="2">
        <f t="shared" si="12"/>
        <v>23.874359999999974</v>
      </c>
      <c r="H147" s="2"/>
      <c r="I147" s="2">
        <f t="array" ref="I147">SUMPRODUCT(B131:B150, (ROW(B131:B150)-ROW(B131)+1)) / (20*21/2)</f>
        <v>23.433857142857143</v>
      </c>
      <c r="J147" s="2">
        <f t="shared" si="11"/>
        <v>23.600148821032935</v>
      </c>
      <c r="K147" s="2">
        <f t="shared" si="13"/>
        <v>23.884395319249982</v>
      </c>
    </row>
    <row r="148" spans="1:11" ht="13.5" x14ac:dyDescent="0.25">
      <c r="A148" s="3">
        <f>TITRES_STAT!B151</f>
        <v>42219</v>
      </c>
      <c r="B148" s="6">
        <f>TITRES_STAT!D151</f>
        <v>23.283000000000001</v>
      </c>
      <c r="C148" s="2">
        <f t="shared" si="14"/>
        <v>0</v>
      </c>
      <c r="D148" s="2">
        <f t="shared" si="15"/>
        <v>23.283000000000001</v>
      </c>
      <c r="E148" s="2">
        <f t="shared" si="16"/>
        <v>23.353400000000004</v>
      </c>
      <c r="F148" s="2">
        <f t="shared" ref="F148:F211" si="17">AVERAGE(B129:B148)</f>
        <v>23.670200000000005</v>
      </c>
      <c r="G148" s="2">
        <f t="shared" si="12"/>
        <v>23.860279999999975</v>
      </c>
      <c r="H148" s="2"/>
      <c r="I148" s="2">
        <f t="array" ref="I148">SUMPRODUCT(B132:B151, (ROW(B132:B151)-ROW(B132)+1)) / (20*21/2)</f>
        <v>23.403685714285711</v>
      </c>
      <c r="J148" s="2">
        <f t="shared" si="11"/>
        <v>23.56994417141075</v>
      </c>
      <c r="K148" s="2">
        <f t="shared" si="13"/>
        <v>23.860811189083318</v>
      </c>
    </row>
    <row r="149" spans="1:11" ht="13.5" x14ac:dyDescent="0.25">
      <c r="A149" s="3">
        <f>TITRES_STAT!B152</f>
        <v>42220</v>
      </c>
      <c r="B149" s="6">
        <f>TITRES_STAT!D152</f>
        <v>23.283000000000001</v>
      </c>
      <c r="C149" s="2">
        <f t="shared" si="14"/>
        <v>0</v>
      </c>
      <c r="D149" s="2">
        <f t="shared" si="15"/>
        <v>23.283000000000001</v>
      </c>
      <c r="E149" s="2">
        <f t="shared" si="16"/>
        <v>23.283000000000005</v>
      </c>
      <c r="F149" s="2">
        <f t="shared" si="17"/>
        <v>23.635000000000005</v>
      </c>
      <c r="G149" s="2">
        <f t="shared" si="12"/>
        <v>23.846199999999975</v>
      </c>
      <c r="H149" s="2"/>
      <c r="I149" s="2">
        <f t="array" ref="I149">SUMPRODUCT(B133:B152, (ROW(B133:B152)-ROW(B133)+1)) / (20*21/2)</f>
        <v>23.376866666666665</v>
      </c>
      <c r="J149" s="2">
        <f t="shared" ref="J149:J212" si="18">$J$4*B149+J148*(1-$J$4)</f>
        <v>23.542616155085916</v>
      </c>
      <c r="K149" s="2">
        <f t="shared" si="13"/>
        <v>23.838151926766326</v>
      </c>
    </row>
    <row r="150" spans="1:11" ht="13.5" x14ac:dyDescent="0.25">
      <c r="A150" s="3">
        <f>TITRES_STAT!B153</f>
        <v>42221</v>
      </c>
      <c r="B150" s="6">
        <f>TITRES_STAT!D153</f>
        <v>23.283000000000001</v>
      </c>
      <c r="C150" s="2">
        <f t="shared" si="14"/>
        <v>0</v>
      </c>
      <c r="D150" s="2">
        <f t="shared" si="15"/>
        <v>23.283000000000001</v>
      </c>
      <c r="E150" s="2">
        <f t="shared" si="16"/>
        <v>23.283000000000005</v>
      </c>
      <c r="F150" s="2">
        <f t="shared" si="17"/>
        <v>23.599800000000009</v>
      </c>
      <c r="G150" s="2">
        <f t="shared" si="12"/>
        <v>23.832119999999978</v>
      </c>
      <c r="H150" s="2"/>
      <c r="I150" s="2">
        <f t="array" ref="I150">SUMPRODUCT(B134:B153, (ROW(B134:B153)-ROW(B134)+1)) / (20*21/2)</f>
        <v>23.353400000000001</v>
      </c>
      <c r="J150" s="2">
        <f t="shared" si="18"/>
        <v>23.517890806982496</v>
      </c>
      <c r="K150" s="2">
        <f t="shared" si="13"/>
        <v>23.816381262971568</v>
      </c>
    </row>
    <row r="151" spans="1:11" ht="13.5" x14ac:dyDescent="0.25">
      <c r="A151" s="3">
        <f>TITRES_STAT!B154</f>
        <v>42222</v>
      </c>
      <c r="B151" s="6">
        <f>TITRES_STAT!D154</f>
        <v>23.283000000000001</v>
      </c>
      <c r="C151" s="2">
        <f t="shared" si="14"/>
        <v>0</v>
      </c>
      <c r="D151" s="2">
        <f t="shared" si="15"/>
        <v>23.283000000000001</v>
      </c>
      <c r="E151" s="2">
        <f t="shared" si="16"/>
        <v>23.283000000000005</v>
      </c>
      <c r="F151" s="2">
        <f t="shared" si="17"/>
        <v>23.564600000000006</v>
      </c>
      <c r="G151" s="2">
        <f t="shared" si="12"/>
        <v>23.818039999999979</v>
      </c>
      <c r="H151" s="2"/>
      <c r="I151" s="2">
        <f t="array" ref="I151">SUMPRODUCT(B135:B154, (ROW(B135:B154)-ROW(B135)+1)) / (20*21/2)</f>
        <v>23.333285714285712</v>
      </c>
      <c r="J151" s="2">
        <f t="shared" si="18"/>
        <v>23.495520253936544</v>
      </c>
      <c r="K151" s="2">
        <f t="shared" si="13"/>
        <v>23.795464350698172</v>
      </c>
    </row>
    <row r="152" spans="1:11" ht="13.5" x14ac:dyDescent="0.25">
      <c r="A152" s="3">
        <f>TITRES_STAT!B155</f>
        <v>42223</v>
      </c>
      <c r="B152" s="6">
        <f>TITRES_STAT!D155</f>
        <v>23.283000000000001</v>
      </c>
      <c r="C152" s="2">
        <f t="shared" si="14"/>
        <v>0</v>
      </c>
      <c r="D152" s="2">
        <f t="shared" si="15"/>
        <v>23.283000000000001</v>
      </c>
      <c r="E152" s="2">
        <f t="shared" si="16"/>
        <v>23.283000000000005</v>
      </c>
      <c r="F152" s="2">
        <f t="shared" si="17"/>
        <v>23.52940000000001</v>
      </c>
      <c r="G152" s="2">
        <f t="shared" si="12"/>
        <v>23.803959999999979</v>
      </c>
      <c r="H152" s="2"/>
      <c r="I152" s="2">
        <f t="array" ref="I152">SUMPRODUCT(B136:B155, (ROW(B136:B155)-ROW(B136)+1)) / (20*21/2)</f>
        <v>23.316523809523812</v>
      </c>
      <c r="J152" s="2">
        <f t="shared" si="18"/>
        <v>23.475280229752109</v>
      </c>
      <c r="K152" s="2">
        <f t="shared" si="13"/>
        <v>23.775367709494322</v>
      </c>
    </row>
    <row r="153" spans="1:11" ht="13.5" x14ac:dyDescent="0.25">
      <c r="A153" s="3">
        <f>TITRES_STAT!B156</f>
        <v>42226</v>
      </c>
      <c r="B153" s="6">
        <f>TITRES_STAT!D156</f>
        <v>23.283000000000001</v>
      </c>
      <c r="C153" s="2">
        <f t="shared" si="14"/>
        <v>0</v>
      </c>
      <c r="D153" s="2">
        <f t="shared" si="15"/>
        <v>23.283000000000001</v>
      </c>
      <c r="E153" s="2">
        <f t="shared" si="16"/>
        <v>23.283000000000005</v>
      </c>
      <c r="F153" s="2">
        <f t="shared" si="17"/>
        <v>23.49420000000001</v>
      </c>
      <c r="G153" s="2">
        <f t="shared" si="12"/>
        <v>23.789879999999979</v>
      </c>
      <c r="H153" s="2"/>
      <c r="I153" s="2">
        <f t="array" ref="I153">SUMPRODUCT(B137:B156, (ROW(B137:B156)-ROW(B137)+1)) / (20*21/2)</f>
        <v>23.303114285714283</v>
      </c>
      <c r="J153" s="2">
        <f t="shared" si="18"/>
        <v>23.456967826918575</v>
      </c>
      <c r="K153" s="2">
        <f t="shared" si="13"/>
        <v>23.756059171867093</v>
      </c>
    </row>
    <row r="154" spans="1:11" ht="13.5" x14ac:dyDescent="0.25">
      <c r="A154" s="3">
        <f>TITRES_STAT!B157</f>
        <v>42227</v>
      </c>
      <c r="B154" s="6">
        <f>TITRES_STAT!D157</f>
        <v>23.283000000000001</v>
      </c>
      <c r="C154" s="2">
        <f t="shared" si="14"/>
        <v>0</v>
      </c>
      <c r="D154" s="2">
        <f t="shared" si="15"/>
        <v>23.283000000000001</v>
      </c>
      <c r="E154" s="2">
        <f t="shared" si="16"/>
        <v>23.283000000000005</v>
      </c>
      <c r="F154" s="2">
        <f t="shared" si="17"/>
        <v>23.45900000000001</v>
      </c>
      <c r="G154" s="2">
        <f t="shared" si="12"/>
        <v>23.775799999999983</v>
      </c>
      <c r="H154" s="2"/>
      <c r="I154" s="2">
        <f t="array" ref="I154">SUMPRODUCT(B138:B157, (ROW(B138:B157)-ROW(B138)+1)) / (20*21/2)</f>
        <v>23.293057142857144</v>
      </c>
      <c r="J154" s="2">
        <f t="shared" si="18"/>
        <v>23.440399462450138</v>
      </c>
      <c r="K154" s="2">
        <f t="shared" si="13"/>
        <v>23.737507831793874</v>
      </c>
    </row>
    <row r="155" spans="1:11" ht="13.5" x14ac:dyDescent="0.25">
      <c r="A155" s="3">
        <f>TITRES_STAT!B158</f>
        <v>42228</v>
      </c>
      <c r="B155" s="6">
        <f>TITRES_STAT!D158</f>
        <v>23.283000000000001</v>
      </c>
      <c r="C155" s="2">
        <f t="shared" si="14"/>
        <v>0</v>
      </c>
      <c r="D155" s="2">
        <f t="shared" si="15"/>
        <v>23.283000000000001</v>
      </c>
      <c r="E155" s="2">
        <f t="shared" si="16"/>
        <v>23.283000000000005</v>
      </c>
      <c r="F155" s="2">
        <f t="shared" si="17"/>
        <v>23.423800000000011</v>
      </c>
      <c r="G155" s="2">
        <f t="shared" si="12"/>
        <v>23.761719999999983</v>
      </c>
      <c r="H155" s="2"/>
      <c r="I155" s="2">
        <f t="array" ref="I155">SUMPRODUCT(B139:B158, (ROW(B139:B158)-ROW(B139)+1)) / (20*21/2)</f>
        <v>23.28635238095238</v>
      </c>
      <c r="J155" s="2">
        <f t="shared" si="18"/>
        <v>23.425409037454887</v>
      </c>
      <c r="K155" s="2">
        <f t="shared" si="13"/>
        <v>23.719683995252936</v>
      </c>
    </row>
    <row r="156" spans="1:11" ht="13.5" x14ac:dyDescent="0.25">
      <c r="A156" s="3">
        <f>TITRES_STAT!B159</f>
        <v>42230</v>
      </c>
      <c r="B156" s="6">
        <f>TITRES_STAT!D159</f>
        <v>23.283000000000001</v>
      </c>
      <c r="C156" s="2">
        <f t="shared" si="14"/>
        <v>0</v>
      </c>
      <c r="D156" s="2">
        <f t="shared" si="15"/>
        <v>23.283000000000001</v>
      </c>
      <c r="E156" s="2">
        <f t="shared" si="16"/>
        <v>23.283000000000005</v>
      </c>
      <c r="F156" s="2">
        <f t="shared" si="17"/>
        <v>23.388600000000011</v>
      </c>
      <c r="G156" s="2">
        <f t="shared" si="12"/>
        <v>23.747639999999983</v>
      </c>
      <c r="H156" s="2"/>
      <c r="I156" s="2">
        <f t="array" ref="I156">SUMPRODUCT(B140:B159, (ROW(B140:B159)-ROW(B140)+1)) / (20*21/2)</f>
        <v>23.283000000000001</v>
      </c>
      <c r="J156" s="2">
        <f t="shared" si="18"/>
        <v>23.411846271982991</v>
      </c>
      <c r="K156" s="2">
        <f t="shared" si="13"/>
        <v>23.702559132693999</v>
      </c>
    </row>
    <row r="157" spans="1:11" ht="13.5" x14ac:dyDescent="0.25">
      <c r="A157" s="3">
        <f>TITRES_STAT!B160</f>
        <v>42233</v>
      </c>
      <c r="B157" s="6">
        <f>TITRES_STAT!D160</f>
        <v>23.283000000000001</v>
      </c>
      <c r="C157" s="2">
        <f t="shared" si="14"/>
        <v>0</v>
      </c>
      <c r="D157" s="2">
        <f t="shared" si="15"/>
        <v>23.283000000000001</v>
      </c>
      <c r="E157" s="2">
        <f t="shared" si="16"/>
        <v>23.283000000000005</v>
      </c>
      <c r="F157" s="2">
        <f t="shared" si="17"/>
        <v>23.353400000000011</v>
      </c>
      <c r="G157" s="2">
        <f t="shared" si="12"/>
        <v>23.73355999999999</v>
      </c>
      <c r="H157" s="2"/>
      <c r="I157" s="2">
        <f t="array" ref="I157">SUMPRODUCT(B141:B160, (ROW(B141:B160)-ROW(B141)+1)) / (20*21/2)</f>
        <v>23.283000000000001</v>
      </c>
      <c r="J157" s="2">
        <f t="shared" si="18"/>
        <v>23.399575198460802</v>
      </c>
      <c r="K157" s="2">
        <f t="shared" si="13"/>
        <v>23.686105833372665</v>
      </c>
    </row>
    <row r="158" spans="1:11" ht="13.5" x14ac:dyDescent="0.25">
      <c r="A158" s="3">
        <f>TITRES_STAT!B161</f>
        <v>42234</v>
      </c>
      <c r="B158" s="6">
        <f>TITRES_STAT!D161</f>
        <v>23.283000000000001</v>
      </c>
      <c r="C158" s="2">
        <f t="shared" si="14"/>
        <v>0</v>
      </c>
      <c r="D158" s="2">
        <f t="shared" si="15"/>
        <v>23.283000000000001</v>
      </c>
      <c r="E158" s="2">
        <f t="shared" si="16"/>
        <v>23.283000000000005</v>
      </c>
      <c r="F158" s="2">
        <f t="shared" si="17"/>
        <v>23.318200000000012</v>
      </c>
      <c r="G158" s="2">
        <f t="shared" si="12"/>
        <v>23.71947999999999</v>
      </c>
      <c r="H158" s="2"/>
      <c r="I158" s="2">
        <f t="array" ref="I158">SUMPRODUCT(B142:B161, (ROW(B142:B161)-ROW(B142)+1)) / (20*21/2)</f>
        <v>23.283000000000001</v>
      </c>
      <c r="J158" s="2">
        <f t="shared" si="18"/>
        <v>23.388472798607392</v>
      </c>
      <c r="K158" s="2">
        <f t="shared" si="13"/>
        <v>23.670297761475698</v>
      </c>
    </row>
    <row r="159" spans="1:11" ht="13.5" x14ac:dyDescent="0.25">
      <c r="A159" s="3">
        <f>TITRES_STAT!B162</f>
        <v>42235</v>
      </c>
      <c r="B159" s="6">
        <f>TITRES_STAT!D162</f>
        <v>23.283000000000001</v>
      </c>
      <c r="C159" s="2">
        <f t="shared" si="14"/>
        <v>0</v>
      </c>
      <c r="D159" s="2">
        <f t="shared" si="15"/>
        <v>23.283000000000001</v>
      </c>
      <c r="E159" s="2">
        <f t="shared" si="16"/>
        <v>23.283000000000005</v>
      </c>
      <c r="F159" s="2">
        <f t="shared" si="17"/>
        <v>23.283000000000008</v>
      </c>
      <c r="G159" s="2">
        <f t="shared" si="12"/>
        <v>23.70539999999999</v>
      </c>
      <c r="H159" s="2"/>
      <c r="I159" s="2">
        <f t="array" ref="I159">SUMPRODUCT(B143:B162, (ROW(B143:B162)-ROW(B143)+1)) / (20*21/2)</f>
        <v>23.283000000000001</v>
      </c>
      <c r="J159" s="2">
        <f t="shared" si="18"/>
        <v>23.378427770168592</v>
      </c>
      <c r="K159" s="2">
        <f t="shared" si="13"/>
        <v>23.655109613966847</v>
      </c>
    </row>
    <row r="160" spans="1:11" ht="13.5" x14ac:dyDescent="0.25">
      <c r="A160" s="3">
        <f>TITRES_STAT!B163</f>
        <v>42236</v>
      </c>
      <c r="B160" s="6">
        <f>TITRES_STAT!D163</f>
        <v>23.283000000000001</v>
      </c>
      <c r="C160" s="2">
        <f t="shared" si="14"/>
        <v>0</v>
      </c>
      <c r="D160" s="2">
        <f t="shared" si="15"/>
        <v>23.283000000000001</v>
      </c>
      <c r="E160" s="2">
        <f t="shared" si="16"/>
        <v>23.283000000000005</v>
      </c>
      <c r="F160" s="2">
        <f t="shared" si="17"/>
        <v>23.283000000000008</v>
      </c>
      <c r="G160" s="2">
        <f t="shared" si="12"/>
        <v>23.69131999999999</v>
      </c>
      <c r="H160" s="2"/>
      <c r="I160" s="2">
        <f t="array" ref="I160">SUMPRODUCT(B144:B163, (ROW(B144:B163)-ROW(B144)+1)) / (20*21/2)</f>
        <v>23.283000000000001</v>
      </c>
      <c r="J160" s="2">
        <f t="shared" si="18"/>
        <v>23.369339411104917</v>
      </c>
      <c r="K160" s="2">
        <f t="shared" si="13"/>
        <v>23.640517080085793</v>
      </c>
    </row>
    <row r="161" spans="1:11" ht="13.5" x14ac:dyDescent="0.25">
      <c r="A161" s="3">
        <f>TITRES_STAT!B164</f>
        <v>42237</v>
      </c>
      <c r="B161" s="6">
        <f>TITRES_STAT!D164</f>
        <v>23.283000000000001</v>
      </c>
      <c r="C161" s="2">
        <f t="shared" si="14"/>
        <v>0</v>
      </c>
      <c r="D161" s="2">
        <f t="shared" si="15"/>
        <v>23.283000000000001</v>
      </c>
      <c r="E161" s="2">
        <f t="shared" si="16"/>
        <v>23.283000000000005</v>
      </c>
      <c r="F161" s="2">
        <f t="shared" si="17"/>
        <v>23.283000000000008</v>
      </c>
      <c r="G161" s="2">
        <f t="shared" si="12"/>
        <v>23.677239999999994</v>
      </c>
      <c r="H161" s="2"/>
      <c r="I161" s="2">
        <f t="array" ref="I161">SUMPRODUCT(B145:B164, (ROW(B145:B164)-ROW(B145)+1)) / (20*21/2)</f>
        <v>23.283000000000001</v>
      </c>
      <c r="J161" s="2">
        <f t="shared" si="18"/>
        <v>23.361116610047304</v>
      </c>
      <c r="K161" s="2">
        <f t="shared" si="13"/>
        <v>23.626496802435369</v>
      </c>
    </row>
    <row r="162" spans="1:11" ht="13.5" x14ac:dyDescent="0.25">
      <c r="A162" s="3">
        <f>TITRES_STAT!B165</f>
        <v>42240</v>
      </c>
      <c r="B162" s="6">
        <f>TITRES_STAT!D165</f>
        <v>23.283000000000001</v>
      </c>
      <c r="C162" s="2">
        <f t="shared" si="14"/>
        <v>0</v>
      </c>
      <c r="D162" s="2">
        <f t="shared" si="15"/>
        <v>23.283000000000001</v>
      </c>
      <c r="E162" s="2">
        <f t="shared" si="16"/>
        <v>23.283000000000005</v>
      </c>
      <c r="F162" s="2">
        <f t="shared" si="17"/>
        <v>23.283000000000008</v>
      </c>
      <c r="G162" s="2">
        <f t="shared" si="12"/>
        <v>23.663159999999994</v>
      </c>
      <c r="H162" s="2"/>
      <c r="I162" s="2">
        <f t="array" ref="I162">SUMPRODUCT(B146:B165, (ROW(B146:B165)-ROW(B146)+1)) / (20*21/2)</f>
        <v>23.283000000000001</v>
      </c>
      <c r="J162" s="2">
        <f t="shared" si="18"/>
        <v>23.353676932899941</v>
      </c>
      <c r="K162" s="2">
        <f t="shared" si="13"/>
        <v>23.613026339594768</v>
      </c>
    </row>
    <row r="163" spans="1:11" ht="13.5" x14ac:dyDescent="0.25">
      <c r="A163" s="3">
        <f>TITRES_STAT!B166</f>
        <v>42241</v>
      </c>
      <c r="B163" s="6">
        <f>TITRES_STAT!D166</f>
        <v>23.283000000000001</v>
      </c>
      <c r="C163" s="2">
        <f t="shared" si="14"/>
        <v>0</v>
      </c>
      <c r="D163" s="2">
        <f t="shared" si="15"/>
        <v>23.283000000000001</v>
      </c>
      <c r="E163" s="2">
        <f t="shared" si="16"/>
        <v>23.283000000000005</v>
      </c>
      <c r="F163" s="2">
        <f t="shared" si="17"/>
        <v>23.283000000000008</v>
      </c>
      <c r="G163" s="2">
        <f t="shared" si="12"/>
        <v>23.649079999999994</v>
      </c>
      <c r="H163" s="2"/>
      <c r="I163" s="2">
        <f t="array" ref="I163">SUMPRODUCT(B147:B166, (ROW(B147:B166)-ROW(B147)+1)) / (20*21/2)</f>
        <v>23.283000000000001</v>
      </c>
      <c r="J163" s="2">
        <f t="shared" si="18"/>
        <v>23.346945796433278</v>
      </c>
      <c r="K163" s="2">
        <f t="shared" si="13"/>
        <v>23.600084130198894</v>
      </c>
    </row>
    <row r="164" spans="1:11" ht="13.5" x14ac:dyDescent="0.25">
      <c r="A164" s="3">
        <f>TITRES_STAT!B167</f>
        <v>42242</v>
      </c>
      <c r="B164" s="6">
        <f>TITRES_STAT!D167</f>
        <v>23.283000000000001</v>
      </c>
      <c r="C164" s="2">
        <f t="shared" si="14"/>
        <v>0</v>
      </c>
      <c r="D164" s="2">
        <f t="shared" si="15"/>
        <v>23.283000000000001</v>
      </c>
      <c r="E164" s="2">
        <f t="shared" si="16"/>
        <v>23.283000000000005</v>
      </c>
      <c r="F164" s="2">
        <f t="shared" si="17"/>
        <v>23.283000000000008</v>
      </c>
      <c r="G164" s="2">
        <f t="shared" si="12"/>
        <v>23.634999999999994</v>
      </c>
      <c r="H164" s="2"/>
      <c r="I164" s="2">
        <f t="array" ref="I164">SUMPRODUCT(B148:B167, (ROW(B148:B167)-ROW(B148)+1)) / (20*21/2)</f>
        <v>23.283000000000001</v>
      </c>
      <c r="J164" s="2">
        <f t="shared" si="18"/>
        <v>23.340855720582489</v>
      </c>
      <c r="K164" s="2">
        <f t="shared" si="13"/>
        <v>23.587649458426387</v>
      </c>
    </row>
    <row r="165" spans="1:11" ht="13.5" x14ac:dyDescent="0.25">
      <c r="A165" s="3">
        <f>TITRES_STAT!B168</f>
        <v>42243</v>
      </c>
      <c r="B165" s="6">
        <f>TITRES_STAT!D168</f>
        <v>23.283000000000001</v>
      </c>
      <c r="C165" s="2">
        <f t="shared" si="14"/>
        <v>0</v>
      </c>
      <c r="D165" s="2">
        <f t="shared" si="15"/>
        <v>23.283000000000001</v>
      </c>
      <c r="E165" s="2">
        <f t="shared" si="16"/>
        <v>23.283000000000005</v>
      </c>
      <c r="F165" s="2">
        <f t="shared" si="17"/>
        <v>23.283000000000008</v>
      </c>
      <c r="G165" s="2">
        <f t="shared" si="12"/>
        <v>23.620919999999998</v>
      </c>
      <c r="H165" s="2"/>
      <c r="I165" s="2">
        <f t="array" ref="I165">SUMPRODUCT(B149:B168, (ROW(B149:B168)-ROW(B149)+1)) / (20*21/2)</f>
        <v>23.283000000000001</v>
      </c>
      <c r="J165" s="2">
        <f t="shared" si="18"/>
        <v>23.335345651955585</v>
      </c>
      <c r="K165" s="2">
        <f t="shared" si="13"/>
        <v>23.57570242084104</v>
      </c>
    </row>
    <row r="166" spans="1:11" ht="13.5" x14ac:dyDescent="0.25">
      <c r="A166" s="3">
        <f>TITRES_STAT!B169</f>
        <v>42244</v>
      </c>
      <c r="B166" s="6">
        <f>TITRES_STAT!D169</f>
        <v>23.283000000000001</v>
      </c>
      <c r="C166" s="2">
        <f t="shared" si="14"/>
        <v>0</v>
      </c>
      <c r="D166" s="2">
        <f t="shared" si="15"/>
        <v>23.283000000000001</v>
      </c>
      <c r="E166" s="2">
        <f t="shared" si="16"/>
        <v>23.283000000000005</v>
      </c>
      <c r="F166" s="2">
        <f t="shared" si="17"/>
        <v>23.283000000000008</v>
      </c>
      <c r="G166" s="2">
        <f t="shared" si="12"/>
        <v>23.606839999999998</v>
      </c>
      <c r="H166" s="2"/>
      <c r="I166" s="2">
        <f t="array" ref="I166">SUMPRODUCT(B150:B169, (ROW(B150:B169)-ROW(B150)+1)) / (20*21/2)</f>
        <v>23.283000000000001</v>
      </c>
      <c r="J166" s="2">
        <f t="shared" si="18"/>
        <v>23.330360351769336</v>
      </c>
      <c r="K166" s="2">
        <f t="shared" si="13"/>
        <v>23.564223894533548</v>
      </c>
    </row>
    <row r="167" spans="1:11" ht="13.5" x14ac:dyDescent="0.25">
      <c r="A167" s="3">
        <f>TITRES_STAT!B170</f>
        <v>42247</v>
      </c>
      <c r="B167" s="6">
        <f>TITRES_STAT!D170</f>
        <v>23.283000000000001</v>
      </c>
      <c r="C167" s="2">
        <f t="shared" si="14"/>
        <v>0</v>
      </c>
      <c r="D167" s="2">
        <f t="shared" si="15"/>
        <v>23.283000000000001</v>
      </c>
      <c r="E167" s="2">
        <f t="shared" si="16"/>
        <v>23.283000000000005</v>
      </c>
      <c r="F167" s="2">
        <f t="shared" si="17"/>
        <v>23.283000000000008</v>
      </c>
      <c r="G167" s="2">
        <f t="shared" si="12"/>
        <v>23.592759999999998</v>
      </c>
      <c r="H167" s="2"/>
      <c r="I167" s="2">
        <f t="array" ref="I167">SUMPRODUCT(B151:B170, (ROW(B151:B170)-ROW(B151)+1)) / (20*21/2)</f>
        <v>23.283000000000001</v>
      </c>
      <c r="J167" s="2">
        <f t="shared" si="18"/>
        <v>23.325849842077016</v>
      </c>
      <c r="K167" s="2">
        <f t="shared" si="13"/>
        <v>23.553195506512626</v>
      </c>
    </row>
    <row r="168" spans="1:11" ht="13.5" x14ac:dyDescent="0.25">
      <c r="A168" s="3">
        <f>TITRES_STAT!B171</f>
        <v>42248</v>
      </c>
      <c r="B168" s="6">
        <f>TITRES_STAT!D171</f>
        <v>23.283000000000001</v>
      </c>
      <c r="C168" s="2">
        <f t="shared" si="14"/>
        <v>0</v>
      </c>
      <c r="D168" s="2">
        <f t="shared" si="15"/>
        <v>23.283000000000001</v>
      </c>
      <c r="E168" s="2">
        <f t="shared" si="16"/>
        <v>23.283000000000005</v>
      </c>
      <c r="F168" s="2">
        <f t="shared" si="17"/>
        <v>23.283000000000008</v>
      </c>
      <c r="G168" s="2">
        <f t="shared" si="12"/>
        <v>23.578679999999999</v>
      </c>
      <c r="H168" s="2"/>
      <c r="I168" s="2">
        <f t="array" ref="I168">SUMPRODUCT(B152:B171, (ROW(B152:B171)-ROW(B152)+1)) / (20*21/2)</f>
        <v>23.283000000000001</v>
      </c>
      <c r="J168" s="2">
        <f t="shared" si="18"/>
        <v>23.321768904736345</v>
      </c>
      <c r="K168" s="2">
        <f t="shared" si="13"/>
        <v>23.542599604296445</v>
      </c>
    </row>
    <row r="169" spans="1:11" ht="13.5" x14ac:dyDescent="0.25">
      <c r="A169" s="3">
        <f>TITRES_STAT!B172</f>
        <v>42249</v>
      </c>
      <c r="B169" s="6">
        <f>TITRES_STAT!D172</f>
        <v>23.283000000000001</v>
      </c>
      <c r="C169" s="2">
        <f t="shared" si="14"/>
        <v>0</v>
      </c>
      <c r="D169" s="2">
        <f t="shared" si="15"/>
        <v>23.283000000000001</v>
      </c>
      <c r="E169" s="2">
        <f t="shared" si="16"/>
        <v>23.283000000000005</v>
      </c>
      <c r="F169" s="2">
        <f t="shared" si="17"/>
        <v>23.283000000000008</v>
      </c>
      <c r="G169" s="2">
        <f t="shared" si="12"/>
        <v>23.564599999999995</v>
      </c>
      <c r="H169" s="2"/>
      <c r="I169" s="2">
        <f t="array" ref="I169">SUMPRODUCT(B153:B172, (ROW(B153:B172)-ROW(B153)+1)) / (20*21/2)</f>
        <v>23.283000000000001</v>
      </c>
      <c r="J169" s="2">
        <f t="shared" si="18"/>
        <v>23.318076628094786</v>
      </c>
      <c r="K169" s="2">
        <f t="shared" si="13"/>
        <v>23.532419227657368</v>
      </c>
    </row>
    <row r="170" spans="1:11" ht="13.5" x14ac:dyDescent="0.25">
      <c r="A170" s="3">
        <f>TITRES_STAT!B173</f>
        <v>42250</v>
      </c>
      <c r="B170" s="6">
        <f>TITRES_STAT!D173</f>
        <v>23.283000000000001</v>
      </c>
      <c r="C170" s="2">
        <f t="shared" si="14"/>
        <v>0</v>
      </c>
      <c r="D170" s="2">
        <f t="shared" si="15"/>
        <v>23.283000000000001</v>
      </c>
      <c r="E170" s="2">
        <f t="shared" si="16"/>
        <v>23.283000000000005</v>
      </c>
      <c r="F170" s="2">
        <f t="shared" si="17"/>
        <v>23.283000000000008</v>
      </c>
      <c r="G170" s="2">
        <f t="shared" si="12"/>
        <v>23.550519999999995</v>
      </c>
      <c r="H170" s="2"/>
      <c r="I170" s="2">
        <f t="array" ref="I170">SUMPRODUCT(B154:B173, (ROW(B154:B173)-ROW(B154)+1)) / (20*21/2)</f>
        <v>23.283000000000001</v>
      </c>
      <c r="J170" s="2">
        <f t="shared" si="18"/>
        <v>23.314735996847663</v>
      </c>
      <c r="K170" s="2">
        <f t="shared" si="13"/>
        <v>23.522638081474724</v>
      </c>
    </row>
    <row r="171" spans="1:11" ht="13.5" x14ac:dyDescent="0.25">
      <c r="A171" s="3">
        <f>TITRES_STAT!B174</f>
        <v>42251</v>
      </c>
      <c r="B171" s="6">
        <f>TITRES_STAT!D174</f>
        <v>23.283000000000001</v>
      </c>
      <c r="C171" s="2">
        <f t="shared" si="14"/>
        <v>0</v>
      </c>
      <c r="D171" s="2">
        <f t="shared" si="15"/>
        <v>23.283000000000001</v>
      </c>
      <c r="E171" s="2">
        <f t="shared" si="16"/>
        <v>23.283000000000005</v>
      </c>
      <c r="F171" s="2">
        <f t="shared" si="17"/>
        <v>23.283000000000008</v>
      </c>
      <c r="G171" s="2">
        <f t="shared" si="12"/>
        <v>23.536439999999999</v>
      </c>
      <c r="H171" s="2"/>
      <c r="I171" s="2">
        <f t="array" ref="I171">SUMPRODUCT(B155:B174, (ROW(B155:B174)-ROW(B155)+1)) / (20*21/2)</f>
        <v>23.283000000000001</v>
      </c>
      <c r="J171" s="2">
        <f t="shared" si="18"/>
        <v>23.311713520957408</v>
      </c>
      <c r="K171" s="2">
        <f t="shared" si="13"/>
        <v>23.513240509652185</v>
      </c>
    </row>
    <row r="172" spans="1:11" ht="13.5" x14ac:dyDescent="0.25">
      <c r="A172" s="3">
        <f>TITRES_STAT!B175</f>
        <v>42254</v>
      </c>
      <c r="B172" s="6">
        <f>TITRES_STAT!D175</f>
        <v>23.283000000000001</v>
      </c>
      <c r="C172" s="2">
        <f t="shared" si="14"/>
        <v>0</v>
      </c>
      <c r="D172" s="2">
        <f t="shared" si="15"/>
        <v>23.283000000000001</v>
      </c>
      <c r="E172" s="2">
        <f t="shared" si="16"/>
        <v>23.283000000000005</v>
      </c>
      <c r="F172" s="2">
        <f t="shared" si="17"/>
        <v>23.283000000000008</v>
      </c>
      <c r="G172" s="2">
        <f t="shared" si="12"/>
        <v>23.522359999999999</v>
      </c>
      <c r="H172" s="2"/>
      <c r="I172" s="2">
        <f t="array" ref="I172">SUMPRODUCT(B156:B175, (ROW(B156:B175)-ROW(B156)+1)) / (20*21/2)</f>
        <v>23.283000000000001</v>
      </c>
      <c r="J172" s="2">
        <f t="shared" si="18"/>
        <v>23.308978899913843</v>
      </c>
      <c r="K172" s="2">
        <f t="shared" si="13"/>
        <v>23.504211470057982</v>
      </c>
    </row>
    <row r="173" spans="1:11" ht="13.5" x14ac:dyDescent="0.25">
      <c r="A173" s="3">
        <f>TITRES_STAT!B176</f>
        <v>42255</v>
      </c>
      <c r="B173" s="6">
        <f>TITRES_STAT!D176</f>
        <v>23.283000000000001</v>
      </c>
      <c r="C173" s="2">
        <f t="shared" si="14"/>
        <v>0</v>
      </c>
      <c r="D173" s="2">
        <f t="shared" si="15"/>
        <v>23.283000000000001</v>
      </c>
      <c r="E173" s="2">
        <f t="shared" si="16"/>
        <v>23.283000000000005</v>
      </c>
      <c r="F173" s="2">
        <f t="shared" si="17"/>
        <v>23.283000000000008</v>
      </c>
      <c r="G173" s="2">
        <f t="shared" si="12"/>
        <v>23.508279999999996</v>
      </c>
      <c r="H173" s="2"/>
      <c r="I173" s="2">
        <f t="array" ref="I173">SUMPRODUCT(B157:B176, (ROW(B157:B176)-ROW(B157)+1)) / (20*21/2)</f>
        <v>23.283000000000001</v>
      </c>
      <c r="J173" s="2">
        <f t="shared" si="18"/>
        <v>23.306504718969666</v>
      </c>
      <c r="K173" s="2">
        <f t="shared" si="13"/>
        <v>23.495536510447867</v>
      </c>
    </row>
    <row r="174" spans="1:11" ht="13.5" x14ac:dyDescent="0.25">
      <c r="A174" s="3">
        <f>TITRES_STAT!B177</f>
        <v>42256</v>
      </c>
      <c r="B174" s="6">
        <f>TITRES_STAT!D177</f>
        <v>23.283000000000001</v>
      </c>
      <c r="C174" s="2">
        <f t="shared" si="14"/>
        <v>0</v>
      </c>
      <c r="D174" s="2">
        <f t="shared" si="15"/>
        <v>23.283000000000001</v>
      </c>
      <c r="E174" s="2">
        <f t="shared" si="16"/>
        <v>23.283000000000005</v>
      </c>
      <c r="F174" s="2">
        <f t="shared" si="17"/>
        <v>23.283000000000008</v>
      </c>
      <c r="G174" s="2">
        <f t="shared" si="12"/>
        <v>23.494199999999996</v>
      </c>
      <c r="H174" s="2"/>
      <c r="I174" s="2">
        <f t="array" ref="I174">SUMPRODUCT(B158:B177, (ROW(B158:B177)-ROW(B158)+1)) / (20*21/2)</f>
        <v>23.283000000000001</v>
      </c>
      <c r="J174" s="2">
        <f t="shared" si="18"/>
        <v>23.304266174305887</v>
      </c>
      <c r="K174" s="2">
        <f t="shared" si="13"/>
        <v>23.487201745332264</v>
      </c>
    </row>
    <row r="175" spans="1:11" ht="13.5" x14ac:dyDescent="0.25">
      <c r="A175" s="3">
        <f>TITRES_STAT!B178</f>
        <v>42257</v>
      </c>
      <c r="B175" s="6">
        <f>TITRES_STAT!D178</f>
        <v>23.283000000000001</v>
      </c>
      <c r="C175" s="2">
        <f t="shared" si="14"/>
        <v>0</v>
      </c>
      <c r="D175" s="2">
        <f t="shared" si="15"/>
        <v>23.283000000000001</v>
      </c>
      <c r="E175" s="2">
        <f t="shared" si="16"/>
        <v>23.283000000000005</v>
      </c>
      <c r="F175" s="2">
        <f t="shared" si="17"/>
        <v>23.283000000000008</v>
      </c>
      <c r="G175" s="2">
        <f t="shared" si="12"/>
        <v>23.480119999999996</v>
      </c>
      <c r="H175" s="2"/>
      <c r="I175" s="2">
        <f t="array" ref="I175">SUMPRODUCT(B159:B178, (ROW(B159:B178)-ROW(B159)+1)) / (20*21/2)</f>
        <v>23.283000000000001</v>
      </c>
      <c r="J175" s="2">
        <f t="shared" si="18"/>
        <v>23.302240824371992</v>
      </c>
      <c r="K175" s="2">
        <f t="shared" si="13"/>
        <v>23.479193833750607</v>
      </c>
    </row>
    <row r="176" spans="1:11" ht="13.5" x14ac:dyDescent="0.25">
      <c r="A176" s="3">
        <f>TITRES_STAT!B179</f>
        <v>42258</v>
      </c>
      <c r="B176" s="6">
        <f>TITRES_STAT!D179</f>
        <v>23.283000000000001</v>
      </c>
      <c r="C176" s="2">
        <f t="shared" si="14"/>
        <v>0</v>
      </c>
      <c r="D176" s="2">
        <f t="shared" si="15"/>
        <v>23.283000000000001</v>
      </c>
      <c r="E176" s="2">
        <f t="shared" si="16"/>
        <v>23.283000000000005</v>
      </c>
      <c r="F176" s="2">
        <f t="shared" si="17"/>
        <v>23.283000000000008</v>
      </c>
      <c r="G176" s="2">
        <f t="shared" si="12"/>
        <v>23.46604</v>
      </c>
      <c r="H176" s="2"/>
      <c r="I176" s="2">
        <f t="array" ref="I176">SUMPRODUCT(B160:B179, (ROW(B160:B179)-ROW(B160)+1)) / (20*21/2)</f>
        <v>23.283000000000001</v>
      </c>
      <c r="J176" s="2">
        <f t="shared" si="18"/>
        <v>23.300408364907991</v>
      </c>
      <c r="K176" s="2">
        <f t="shared" si="13"/>
        <v>23.471499957917249</v>
      </c>
    </row>
    <row r="177" spans="1:11" ht="13.5" x14ac:dyDescent="0.25">
      <c r="A177" s="3">
        <f>TITRES_STAT!B180</f>
        <v>42261</v>
      </c>
      <c r="B177" s="6">
        <f>TITRES_STAT!D180</f>
        <v>23.283000000000001</v>
      </c>
      <c r="C177" s="2">
        <f t="shared" si="14"/>
        <v>0</v>
      </c>
      <c r="D177" s="2">
        <f t="shared" si="15"/>
        <v>23.283000000000001</v>
      </c>
      <c r="E177" s="2">
        <f t="shared" si="16"/>
        <v>23.283000000000005</v>
      </c>
      <c r="F177" s="2">
        <f t="shared" si="17"/>
        <v>23.283000000000008</v>
      </c>
      <c r="G177" s="2">
        <f t="shared" si="12"/>
        <v>23.451959999999996</v>
      </c>
      <c r="H177" s="2"/>
      <c r="I177" s="2">
        <f t="array" ref="I177">SUMPRODUCT(B161:B180, (ROW(B161:B180)-ROW(B161)+1)) / (20*21/2)</f>
        <v>23.283000000000001</v>
      </c>
      <c r="J177" s="2">
        <f t="shared" si="18"/>
        <v>23.298750425392942</v>
      </c>
      <c r="K177" s="2">
        <f t="shared" si="13"/>
        <v>23.46410780270481</v>
      </c>
    </row>
    <row r="178" spans="1:11" ht="13.5" x14ac:dyDescent="0.25">
      <c r="A178" s="3">
        <f>TITRES_STAT!B181</f>
        <v>42262</v>
      </c>
      <c r="B178" s="6">
        <f>TITRES_STAT!D181</f>
        <v>23.283000000000001</v>
      </c>
      <c r="C178" s="2">
        <f t="shared" si="14"/>
        <v>0</v>
      </c>
      <c r="D178" s="2">
        <f t="shared" si="15"/>
        <v>23.283000000000001</v>
      </c>
      <c r="E178" s="2">
        <f t="shared" si="16"/>
        <v>23.283000000000005</v>
      </c>
      <c r="F178" s="2">
        <f t="shared" si="17"/>
        <v>23.283000000000008</v>
      </c>
      <c r="G178" s="2">
        <f t="shared" ref="G178:G241" si="19">AVERAGE(B129:B178)</f>
        <v>23.437879999999996</v>
      </c>
      <c r="H178" s="2"/>
      <c r="I178" s="2">
        <f t="array" ref="I178">SUMPRODUCT(B162:B181, (ROW(B162:B181)-ROW(B162)+1)) / (20*21/2)</f>
        <v>23.283000000000001</v>
      </c>
      <c r="J178" s="2">
        <f t="shared" si="18"/>
        <v>23.297250384879327</v>
      </c>
      <c r="K178" s="2">
        <f t="shared" si="13"/>
        <v>23.457005535932073</v>
      </c>
    </row>
    <row r="179" spans="1:11" ht="13.5" x14ac:dyDescent="0.25">
      <c r="A179" s="3">
        <f>TITRES_STAT!B182</f>
        <v>42263</v>
      </c>
      <c r="B179" s="6">
        <f>TITRES_STAT!D182</f>
        <v>23.283000000000001</v>
      </c>
      <c r="C179" s="2">
        <f t="shared" si="14"/>
        <v>0</v>
      </c>
      <c r="D179" s="2">
        <f t="shared" si="15"/>
        <v>23.283000000000001</v>
      </c>
      <c r="E179" s="2">
        <f t="shared" si="16"/>
        <v>23.283000000000005</v>
      </c>
      <c r="F179" s="2">
        <f t="shared" si="17"/>
        <v>23.283000000000008</v>
      </c>
      <c r="G179" s="2">
        <f t="shared" si="19"/>
        <v>23.423799999999996</v>
      </c>
      <c r="H179" s="2"/>
      <c r="I179" s="2">
        <f t="array" ref="I179">SUMPRODUCT(B163:B182, (ROW(B163:B182)-ROW(B163)+1)) / (20*21/2)</f>
        <v>23.283000000000001</v>
      </c>
      <c r="J179" s="2">
        <f t="shared" si="18"/>
        <v>23.295893205367008</v>
      </c>
      <c r="K179" s="2">
        <f t="shared" ref="K179:K242" si="20">$K$4*B179+(1-$K$4)*K178</f>
        <v>23.450181789424931</v>
      </c>
    </row>
    <row r="180" spans="1:11" ht="13.5" x14ac:dyDescent="0.25">
      <c r="A180" s="3">
        <f>TITRES_STAT!B183</f>
        <v>42264</v>
      </c>
      <c r="B180" s="6">
        <f>TITRES_STAT!D183</f>
        <v>23.283000000000001</v>
      </c>
      <c r="C180" s="2">
        <f t="shared" si="14"/>
        <v>0</v>
      </c>
      <c r="D180" s="2">
        <f t="shared" si="15"/>
        <v>23.283000000000001</v>
      </c>
      <c r="E180" s="2">
        <f t="shared" si="16"/>
        <v>23.283000000000005</v>
      </c>
      <c r="F180" s="2">
        <f t="shared" si="17"/>
        <v>23.283000000000008</v>
      </c>
      <c r="G180" s="2">
        <f t="shared" si="19"/>
        <v>23.409719999999997</v>
      </c>
      <c r="H180" s="2"/>
      <c r="I180" s="2">
        <f t="array" ref="I180">SUMPRODUCT(B164:B183, (ROW(B164:B183)-ROW(B164)+1)) / (20*21/2)</f>
        <v>23.283000000000001</v>
      </c>
      <c r="J180" s="2">
        <f t="shared" si="18"/>
        <v>23.294665281046338</v>
      </c>
      <c r="K180" s="2">
        <f t="shared" si="20"/>
        <v>23.443625640820031</v>
      </c>
    </row>
    <row r="181" spans="1:11" ht="13.5" x14ac:dyDescent="0.25">
      <c r="A181" s="3">
        <f>TITRES_STAT!B184</f>
        <v>42265</v>
      </c>
      <c r="B181" s="6">
        <f>TITRES_STAT!D184</f>
        <v>23.283000000000001</v>
      </c>
      <c r="C181" s="2">
        <f t="shared" si="14"/>
        <v>0</v>
      </c>
      <c r="D181" s="2">
        <f t="shared" si="15"/>
        <v>23.283000000000001</v>
      </c>
      <c r="E181" s="2">
        <f t="shared" si="16"/>
        <v>23.283000000000005</v>
      </c>
      <c r="F181" s="2">
        <f t="shared" si="17"/>
        <v>23.283000000000008</v>
      </c>
      <c r="G181" s="2">
        <f t="shared" si="19"/>
        <v>23.39564</v>
      </c>
      <c r="H181" s="2"/>
      <c r="I181" s="2">
        <f t="array" ref="I181">SUMPRODUCT(B165:B184, (ROW(B165:B184)-ROW(B165)+1)) / (20*21/2)</f>
        <v>23.283000000000001</v>
      </c>
      <c r="J181" s="2">
        <f t="shared" si="18"/>
        <v>23.293554301899068</v>
      </c>
      <c r="K181" s="2">
        <f t="shared" si="20"/>
        <v>23.437326596081991</v>
      </c>
    </row>
    <row r="182" spans="1:11" ht="13.5" x14ac:dyDescent="0.25">
      <c r="A182" s="3">
        <f>TITRES_STAT!B185</f>
        <v>42268</v>
      </c>
      <c r="B182" s="6">
        <f>TITRES_STAT!D185</f>
        <v>23.283000000000001</v>
      </c>
      <c r="C182" s="2">
        <f t="shared" si="14"/>
        <v>0</v>
      </c>
      <c r="D182" s="2">
        <f t="shared" si="15"/>
        <v>23.283000000000001</v>
      </c>
      <c r="E182" s="2">
        <f t="shared" si="16"/>
        <v>23.283000000000005</v>
      </c>
      <c r="F182" s="2">
        <f t="shared" si="17"/>
        <v>23.283000000000008</v>
      </c>
      <c r="G182" s="2">
        <f t="shared" si="19"/>
        <v>23.38156</v>
      </c>
      <c r="H182" s="2"/>
      <c r="I182" s="2">
        <f t="array" ref="I182">SUMPRODUCT(B166:B185, (ROW(B166:B185)-ROW(B166)+1)) / (20*21/2)</f>
        <v>23.283000000000001</v>
      </c>
      <c r="J182" s="2">
        <f t="shared" si="18"/>
        <v>23.292549130289633</v>
      </c>
      <c r="K182" s="2">
        <f t="shared" si="20"/>
        <v>23.431274572706226</v>
      </c>
    </row>
    <row r="183" spans="1:11" ht="13.5" x14ac:dyDescent="0.25">
      <c r="A183" s="3">
        <f>TITRES_STAT!B186</f>
        <v>42269</v>
      </c>
      <c r="B183" s="6">
        <f>TITRES_STAT!D186</f>
        <v>23.283000000000001</v>
      </c>
      <c r="C183" s="2">
        <f t="shared" si="14"/>
        <v>0</v>
      </c>
      <c r="D183" s="2">
        <f t="shared" si="15"/>
        <v>23.283000000000001</v>
      </c>
      <c r="E183" s="2">
        <f t="shared" si="16"/>
        <v>23.283000000000005</v>
      </c>
      <c r="F183" s="2">
        <f t="shared" si="17"/>
        <v>23.283000000000008</v>
      </c>
      <c r="G183" s="2">
        <f t="shared" si="19"/>
        <v>23.367479999999997</v>
      </c>
      <c r="H183" s="2"/>
      <c r="I183" s="2">
        <f t="array" ref="I183">SUMPRODUCT(B167:B186, (ROW(B167:B186)-ROW(B167)+1)) / (20*21/2)</f>
        <v>23.283000000000001</v>
      </c>
      <c r="J183" s="2">
        <f t="shared" si="18"/>
        <v>23.291639689309665</v>
      </c>
      <c r="K183" s="2">
        <f t="shared" si="20"/>
        <v>23.425459883580491</v>
      </c>
    </row>
    <row r="184" spans="1:11" ht="13.5" x14ac:dyDescent="0.25">
      <c r="A184" s="3">
        <f>TITRES_STAT!B187</f>
        <v>42270</v>
      </c>
      <c r="B184" s="6">
        <f>TITRES_STAT!D187</f>
        <v>23.283000000000001</v>
      </c>
      <c r="C184" s="2">
        <f t="shared" si="14"/>
        <v>0</v>
      </c>
      <c r="D184" s="2">
        <f t="shared" si="15"/>
        <v>23.283000000000001</v>
      </c>
      <c r="E184" s="2">
        <f t="shared" si="16"/>
        <v>23.283000000000005</v>
      </c>
      <c r="F184" s="2">
        <f t="shared" si="17"/>
        <v>23.283000000000008</v>
      </c>
      <c r="G184" s="2">
        <f t="shared" si="19"/>
        <v>23.353399999999997</v>
      </c>
      <c r="H184" s="2"/>
      <c r="I184" s="2">
        <f t="array" ref="I184">SUMPRODUCT(B168:B187, (ROW(B168:B187)-ROW(B168)+1)) / (20*21/2)</f>
        <v>23.283000000000001</v>
      </c>
      <c r="J184" s="2">
        <f t="shared" si="18"/>
        <v>23.290816861756362</v>
      </c>
      <c r="K184" s="2">
        <f t="shared" si="20"/>
        <v>23.419873221479296</v>
      </c>
    </row>
    <row r="185" spans="1:11" ht="13.5" x14ac:dyDescent="0.25">
      <c r="A185" s="3">
        <f>TITRES_STAT!B188</f>
        <v>42275</v>
      </c>
      <c r="B185" s="6">
        <f>TITRES_STAT!D188</f>
        <v>23.283000000000001</v>
      </c>
      <c r="C185" s="2">
        <f t="shared" si="14"/>
        <v>0</v>
      </c>
      <c r="D185" s="2">
        <f t="shared" si="15"/>
        <v>23.283000000000001</v>
      </c>
      <c r="E185" s="2">
        <f t="shared" si="16"/>
        <v>23.283000000000005</v>
      </c>
      <c r="F185" s="2">
        <f t="shared" si="17"/>
        <v>23.283000000000008</v>
      </c>
      <c r="G185" s="2">
        <f t="shared" si="19"/>
        <v>23.339319999999997</v>
      </c>
      <c r="H185" s="2"/>
      <c r="I185" s="2">
        <f t="array" ref="I185">SUMPRODUCT(B169:B188, (ROW(B169:B188)-ROW(B169)+1)) / (20*21/2)</f>
        <v>23.283000000000001</v>
      </c>
      <c r="J185" s="2">
        <f t="shared" si="18"/>
        <v>23.290072398731944</v>
      </c>
      <c r="K185" s="2">
        <f t="shared" si="20"/>
        <v>23.414505644166383</v>
      </c>
    </row>
    <row r="186" spans="1:11" ht="13.5" x14ac:dyDescent="0.25">
      <c r="A186" s="3">
        <f>TITRES_STAT!B189</f>
        <v>42276</v>
      </c>
      <c r="B186" s="6">
        <f>TITRES_STAT!D189</f>
        <v>23.283000000000001</v>
      </c>
      <c r="C186" s="2">
        <f t="shared" si="14"/>
        <v>0</v>
      </c>
      <c r="D186" s="2">
        <f t="shared" si="15"/>
        <v>23.283000000000001</v>
      </c>
      <c r="E186" s="2">
        <f t="shared" si="16"/>
        <v>23.283000000000005</v>
      </c>
      <c r="F186" s="2">
        <f t="shared" si="17"/>
        <v>23.283000000000008</v>
      </c>
      <c r="G186" s="2">
        <f t="shared" si="19"/>
        <v>23.325239999999997</v>
      </c>
      <c r="H186" s="2"/>
      <c r="I186" s="2">
        <f t="array" ref="I186">SUMPRODUCT(B170:B189, (ROW(B170:B189)-ROW(B170)+1)) / (20*21/2)</f>
        <v>23.283000000000001</v>
      </c>
      <c r="J186" s="2">
        <f t="shared" si="18"/>
        <v>23.289398836947949</v>
      </c>
      <c r="K186" s="2">
        <f t="shared" si="20"/>
        <v>23.409348560081426</v>
      </c>
    </row>
    <row r="187" spans="1:11" ht="13.5" x14ac:dyDescent="0.25">
      <c r="A187" s="3">
        <f>TITRES_STAT!B190</f>
        <v>42277</v>
      </c>
      <c r="B187" s="6">
        <f>TITRES_STAT!D190</f>
        <v>23.283000000000001</v>
      </c>
      <c r="C187" s="2">
        <f t="shared" si="14"/>
        <v>0</v>
      </c>
      <c r="D187" s="2">
        <f t="shared" si="15"/>
        <v>23.283000000000001</v>
      </c>
      <c r="E187" s="2">
        <f t="shared" si="16"/>
        <v>23.283000000000005</v>
      </c>
      <c r="F187" s="2">
        <f t="shared" si="17"/>
        <v>23.283000000000008</v>
      </c>
      <c r="G187" s="2">
        <f t="shared" si="19"/>
        <v>23.311160000000001</v>
      </c>
      <c r="H187" s="2"/>
      <c r="I187" s="2">
        <f t="array" ref="I187">SUMPRODUCT(B171:B190, (ROW(B171:B190)-ROW(B171)+1)) / (20*21/2)</f>
        <v>23.283000000000001</v>
      </c>
      <c r="J187" s="2">
        <f t="shared" si="18"/>
        <v>23.288789423905286</v>
      </c>
      <c r="K187" s="2">
        <f t="shared" si="20"/>
        <v>23.404393714588036</v>
      </c>
    </row>
    <row r="188" spans="1:11" ht="13.5" x14ac:dyDescent="0.25">
      <c r="A188" s="3">
        <f>TITRES_STAT!B191</f>
        <v>42278</v>
      </c>
      <c r="B188" s="6">
        <f>TITRES_STAT!D191</f>
        <v>23.283000000000001</v>
      </c>
      <c r="C188" s="2">
        <f t="shared" si="14"/>
        <v>0</v>
      </c>
      <c r="D188" s="2">
        <f t="shared" si="15"/>
        <v>23.283000000000001</v>
      </c>
      <c r="E188" s="2">
        <f t="shared" si="16"/>
        <v>23.283000000000005</v>
      </c>
      <c r="F188" s="2">
        <f t="shared" si="17"/>
        <v>23.283000000000008</v>
      </c>
      <c r="G188" s="2">
        <f t="shared" si="19"/>
        <v>23.297079999999998</v>
      </c>
      <c r="H188" s="2"/>
      <c r="I188" s="2">
        <f t="array" ref="I188">SUMPRODUCT(B172:B191, (ROW(B172:B191)-ROW(B172)+1)) / (20*21/2)</f>
        <v>23.283000000000001</v>
      </c>
      <c r="J188" s="2">
        <f t="shared" si="18"/>
        <v>23.288238050200018</v>
      </c>
      <c r="K188" s="2">
        <f t="shared" si="20"/>
        <v>23.399633176761053</v>
      </c>
    </row>
    <row r="189" spans="1:11" ht="13.5" x14ac:dyDescent="0.25">
      <c r="A189" s="3">
        <f>TITRES_STAT!B192</f>
        <v>42279</v>
      </c>
      <c r="B189" s="6">
        <f>TITRES_STAT!D192</f>
        <v>23.283000000000001</v>
      </c>
      <c r="C189" s="2">
        <f t="shared" si="14"/>
        <v>0</v>
      </c>
      <c r="D189" s="2">
        <f t="shared" si="15"/>
        <v>23.283000000000001</v>
      </c>
      <c r="E189" s="2">
        <f t="shared" si="16"/>
        <v>23.283000000000005</v>
      </c>
      <c r="F189" s="2">
        <f t="shared" si="17"/>
        <v>23.283000000000008</v>
      </c>
      <c r="G189" s="2">
        <f t="shared" si="19"/>
        <v>23.282999999999998</v>
      </c>
      <c r="H189" s="2"/>
      <c r="I189" s="2">
        <f t="array" ref="I189">SUMPRODUCT(B173:B192, (ROW(B173:B192)-ROW(B173)+1)) / (20*21/2)</f>
        <v>23.283000000000001</v>
      </c>
      <c r="J189" s="2">
        <f t="shared" si="18"/>
        <v>23.287739188276205</v>
      </c>
      <c r="K189" s="2">
        <f t="shared" si="20"/>
        <v>23.395059326691992</v>
      </c>
    </row>
    <row r="190" spans="1:11" ht="13.5" x14ac:dyDescent="0.25">
      <c r="A190" s="3">
        <f>TITRES_STAT!B193</f>
        <v>42282</v>
      </c>
      <c r="B190" s="6">
        <f>TITRES_STAT!D193</f>
        <v>23.283000000000001</v>
      </c>
      <c r="C190" s="2">
        <f t="shared" si="14"/>
        <v>0</v>
      </c>
      <c r="D190" s="2">
        <f t="shared" si="15"/>
        <v>23.283000000000001</v>
      </c>
      <c r="E190" s="2">
        <f t="shared" si="16"/>
        <v>23.283000000000005</v>
      </c>
      <c r="F190" s="2">
        <f t="shared" si="17"/>
        <v>23.283000000000008</v>
      </c>
      <c r="G190" s="2">
        <f t="shared" si="19"/>
        <v>23.282999999999998</v>
      </c>
      <c r="H190" s="2"/>
      <c r="I190" s="2">
        <f t="array" ref="I190">SUMPRODUCT(B174:B193, (ROW(B174:B193)-ROW(B174)+1)) / (20*21/2)</f>
        <v>23.283000000000001</v>
      </c>
      <c r="J190" s="2">
        <f t="shared" si="18"/>
        <v>23.287287837011803</v>
      </c>
      <c r="K190" s="2">
        <f t="shared" si="20"/>
        <v>23.390664843292306</v>
      </c>
    </row>
    <row r="191" spans="1:11" ht="13.5" x14ac:dyDescent="0.25">
      <c r="A191" s="3">
        <f>TITRES_STAT!B194</f>
        <v>42283</v>
      </c>
      <c r="B191" s="6">
        <f>TITRES_STAT!D194</f>
        <v>23.283000000000001</v>
      </c>
      <c r="C191" s="2">
        <f t="shared" si="14"/>
        <v>0</v>
      </c>
      <c r="D191" s="2">
        <f t="shared" si="15"/>
        <v>23.283000000000001</v>
      </c>
      <c r="E191" s="2">
        <f t="shared" si="16"/>
        <v>23.283000000000005</v>
      </c>
      <c r="F191" s="2">
        <f t="shared" si="17"/>
        <v>23.283000000000008</v>
      </c>
      <c r="G191" s="2">
        <f t="shared" si="19"/>
        <v>23.282999999999998</v>
      </c>
      <c r="H191" s="2"/>
      <c r="I191" s="2">
        <f t="array" ref="I191">SUMPRODUCT(B175:B194, (ROW(B175:B194)-ROW(B175)+1)) / (20*21/2)</f>
        <v>23.283000000000001</v>
      </c>
      <c r="J191" s="2">
        <f t="shared" si="18"/>
        <v>23.286879471582107</v>
      </c>
      <c r="K191" s="2">
        <f t="shared" si="20"/>
        <v>23.38644269257496</v>
      </c>
    </row>
    <row r="192" spans="1:11" ht="13.5" x14ac:dyDescent="0.25">
      <c r="A192" s="3">
        <f>TITRES_STAT!B195</f>
        <v>42284</v>
      </c>
      <c r="B192" s="6">
        <f>TITRES_STAT!D195</f>
        <v>23.283000000000001</v>
      </c>
      <c r="C192" s="2">
        <f t="shared" si="14"/>
        <v>0</v>
      </c>
      <c r="D192" s="2">
        <f t="shared" si="15"/>
        <v>23.283000000000001</v>
      </c>
      <c r="E192" s="2">
        <f t="shared" si="16"/>
        <v>23.283000000000005</v>
      </c>
      <c r="F192" s="2">
        <f t="shared" si="17"/>
        <v>23.283000000000008</v>
      </c>
      <c r="G192" s="2">
        <f t="shared" si="19"/>
        <v>23.282999999999998</v>
      </c>
      <c r="H192" s="2"/>
      <c r="I192" s="2">
        <f t="array" ref="I192">SUMPRODUCT(B176:B195, (ROW(B176:B195)-ROW(B176)+1)) / (20*21/2)</f>
        <v>23.283000000000001</v>
      </c>
      <c r="J192" s="2">
        <f t="shared" si="18"/>
        <v>23.286509998098097</v>
      </c>
      <c r="K192" s="2">
        <f t="shared" si="20"/>
        <v>23.382386116395551</v>
      </c>
    </row>
    <row r="193" spans="1:11" ht="13.5" x14ac:dyDescent="0.25">
      <c r="A193" s="3">
        <f>TITRES_STAT!B196</f>
        <v>42285</v>
      </c>
      <c r="B193" s="6">
        <f>TITRES_STAT!D196</f>
        <v>23.283000000000001</v>
      </c>
      <c r="C193" s="2">
        <f t="shared" si="14"/>
        <v>0</v>
      </c>
      <c r="D193" s="2">
        <f t="shared" si="15"/>
        <v>23.283000000000001</v>
      </c>
      <c r="E193" s="2">
        <f t="shared" si="16"/>
        <v>23.283000000000005</v>
      </c>
      <c r="F193" s="2">
        <f t="shared" si="17"/>
        <v>23.283000000000008</v>
      </c>
      <c r="G193" s="2">
        <f t="shared" si="19"/>
        <v>23.282999999999998</v>
      </c>
      <c r="H193" s="2"/>
      <c r="I193" s="2">
        <f t="array" ref="I193">SUMPRODUCT(B177:B196, (ROW(B177:B196)-ROW(B177)+1)) / (20*21/2)</f>
        <v>23.283000000000001</v>
      </c>
      <c r="J193" s="2">
        <f t="shared" si="18"/>
        <v>23.286175712564944</v>
      </c>
      <c r="K193" s="2">
        <f t="shared" si="20"/>
        <v>23.37848862163494</v>
      </c>
    </row>
    <row r="194" spans="1:11" ht="13.5" x14ac:dyDescent="0.25">
      <c r="A194" s="3">
        <f>TITRES_STAT!B197</f>
        <v>42286</v>
      </c>
      <c r="B194" s="6">
        <f>TITRES_STAT!D197</f>
        <v>23.283000000000001</v>
      </c>
      <c r="C194" s="2">
        <f t="shared" si="14"/>
        <v>0</v>
      </c>
      <c r="D194" s="2">
        <f t="shared" si="15"/>
        <v>23.283000000000001</v>
      </c>
      <c r="E194" s="2">
        <f t="shared" si="16"/>
        <v>23.283000000000005</v>
      </c>
      <c r="F194" s="2">
        <f t="shared" si="17"/>
        <v>23.283000000000008</v>
      </c>
      <c r="G194" s="2">
        <f t="shared" si="19"/>
        <v>23.282999999999998</v>
      </c>
      <c r="H194" s="2"/>
      <c r="I194" s="2">
        <f t="array" ref="I194">SUMPRODUCT(B178:B197, (ROW(B178:B197)-ROW(B178)+1)) / (20*21/2)</f>
        <v>23.283000000000001</v>
      </c>
      <c r="J194" s="2">
        <f t="shared" si="18"/>
        <v>23.285873263749234</v>
      </c>
      <c r="K194" s="2">
        <f t="shared" si="20"/>
        <v>23.374743969806119</v>
      </c>
    </row>
    <row r="195" spans="1:11" ht="13.5" x14ac:dyDescent="0.25">
      <c r="A195" s="3">
        <f>TITRES_STAT!B198</f>
        <v>42289</v>
      </c>
      <c r="B195" s="6">
        <f>TITRES_STAT!D198</f>
        <v>23.283000000000001</v>
      </c>
      <c r="C195" s="2">
        <f t="shared" si="14"/>
        <v>0</v>
      </c>
      <c r="D195" s="2">
        <f t="shared" si="15"/>
        <v>23.283000000000001</v>
      </c>
      <c r="E195" s="2">
        <f t="shared" si="16"/>
        <v>23.283000000000005</v>
      </c>
      <c r="F195" s="2">
        <f t="shared" si="17"/>
        <v>23.283000000000008</v>
      </c>
      <c r="G195" s="2">
        <f t="shared" si="19"/>
        <v>23.282999999999998</v>
      </c>
      <c r="H195" s="2"/>
      <c r="I195" s="2">
        <f t="array" ref="I195">SUMPRODUCT(B179:B198, (ROW(B179:B198)-ROW(B179)+1)) / (20*21/2)</f>
        <v>23.283000000000001</v>
      </c>
      <c r="J195" s="2">
        <f t="shared" si="18"/>
        <v>23.285599619582641</v>
      </c>
      <c r="K195" s="2">
        <f t="shared" si="20"/>
        <v>23.371146167068623</v>
      </c>
    </row>
    <row r="196" spans="1:11" ht="13.5" x14ac:dyDescent="0.25">
      <c r="A196" s="3">
        <f>TITRES_STAT!B199</f>
        <v>42290</v>
      </c>
      <c r="B196" s="6">
        <f>TITRES_STAT!D199</f>
        <v>23.283000000000001</v>
      </c>
      <c r="C196" s="2">
        <f t="shared" ref="C196:C259" si="21">B196-B195</f>
        <v>0</v>
      </c>
      <c r="D196" s="2">
        <f t="shared" si="15"/>
        <v>23.283000000000001</v>
      </c>
      <c r="E196" s="2">
        <f t="shared" si="16"/>
        <v>23.283000000000005</v>
      </c>
      <c r="F196" s="2">
        <f t="shared" si="17"/>
        <v>23.283000000000008</v>
      </c>
      <c r="G196" s="2">
        <f t="shared" si="19"/>
        <v>23.282999999999998</v>
      </c>
      <c r="H196" s="2"/>
      <c r="I196" s="2">
        <f t="array" ref="I196">SUMPRODUCT(B180:B199, (ROW(B180:B199)-ROW(B180)+1)) / (20*21/2)</f>
        <v>23.283000000000001</v>
      </c>
      <c r="J196" s="2">
        <f t="shared" si="18"/>
        <v>23.285352036765246</v>
      </c>
      <c r="K196" s="2">
        <f t="shared" si="20"/>
        <v>23.367689454634561</v>
      </c>
    </row>
    <row r="197" spans="1:11" ht="13.5" x14ac:dyDescent="0.25">
      <c r="A197" s="3">
        <f>TITRES_STAT!B200</f>
        <v>42293</v>
      </c>
      <c r="B197" s="6">
        <f>TITRES_STAT!D200</f>
        <v>23.283000000000001</v>
      </c>
      <c r="C197" s="2">
        <f t="shared" si="21"/>
        <v>0</v>
      </c>
      <c r="D197" s="2">
        <f t="shared" si="15"/>
        <v>23.283000000000001</v>
      </c>
      <c r="E197" s="2">
        <f t="shared" si="16"/>
        <v>23.283000000000005</v>
      </c>
      <c r="F197" s="2">
        <f t="shared" si="17"/>
        <v>23.283000000000008</v>
      </c>
      <c r="G197" s="2">
        <f t="shared" si="19"/>
        <v>23.282999999999998</v>
      </c>
      <c r="H197" s="2"/>
      <c r="I197" s="2">
        <f t="array" ref="I197">SUMPRODUCT(B181:B200, (ROW(B181:B200)-ROW(B181)+1)) / (20*21/2)</f>
        <v>23.283000000000001</v>
      </c>
      <c r="J197" s="2">
        <f t="shared" si="18"/>
        <v>23.285128033263792</v>
      </c>
      <c r="K197" s="2">
        <f t="shared" si="20"/>
        <v>23.364368299550854</v>
      </c>
    </row>
    <row r="198" spans="1:11" ht="13.5" x14ac:dyDescent="0.25">
      <c r="A198" s="3">
        <f>TITRES_STAT!B201</f>
        <v>42296</v>
      </c>
      <c r="B198" s="6">
        <f>TITRES_STAT!D201</f>
        <v>23.283000000000001</v>
      </c>
      <c r="C198" s="2">
        <f t="shared" si="21"/>
        <v>0</v>
      </c>
      <c r="D198" s="2">
        <f t="shared" ref="D198:D261" si="22">AVERAGE(B194:B198)</f>
        <v>23.283000000000001</v>
      </c>
      <c r="E198" s="2">
        <f t="shared" si="16"/>
        <v>23.283000000000005</v>
      </c>
      <c r="F198" s="2">
        <f t="shared" si="17"/>
        <v>23.283000000000008</v>
      </c>
      <c r="G198" s="2">
        <f t="shared" si="19"/>
        <v>23.282999999999998</v>
      </c>
      <c r="H198" s="2"/>
      <c r="I198" s="2">
        <f t="array" ref="I198">SUMPRODUCT(B182:B201, (ROW(B182:B201)-ROW(B182)+1)) / (20*21/2)</f>
        <v>23.283000000000001</v>
      </c>
      <c r="J198" s="2">
        <f t="shared" si="18"/>
        <v>23.284925363429146</v>
      </c>
      <c r="K198" s="2">
        <f t="shared" si="20"/>
        <v>23.361177385842979</v>
      </c>
    </row>
    <row r="199" spans="1:11" ht="13.5" x14ac:dyDescent="0.25">
      <c r="A199" s="3">
        <f>TITRES_STAT!B202</f>
        <v>42297</v>
      </c>
      <c r="B199" s="6">
        <f>TITRES_STAT!D202</f>
        <v>23.283000000000001</v>
      </c>
      <c r="C199" s="2">
        <f t="shared" si="21"/>
        <v>0</v>
      </c>
      <c r="D199" s="2">
        <f t="shared" si="22"/>
        <v>23.283000000000001</v>
      </c>
      <c r="E199" s="2">
        <f t="shared" si="16"/>
        <v>23.283000000000005</v>
      </c>
      <c r="F199" s="2">
        <f t="shared" si="17"/>
        <v>23.283000000000008</v>
      </c>
      <c r="G199" s="2">
        <f t="shared" si="19"/>
        <v>23.282999999999998</v>
      </c>
      <c r="H199" s="2"/>
      <c r="I199" s="2">
        <f t="array" ref="I199">SUMPRODUCT(B183:B202, (ROW(B183:B202)-ROW(B183)+1)) / (20*21/2)</f>
        <v>23.283000000000001</v>
      </c>
      <c r="J199" s="2">
        <f t="shared" si="18"/>
        <v>23.284741995483511</v>
      </c>
      <c r="K199" s="2">
        <f t="shared" si="20"/>
        <v>23.358111606005998</v>
      </c>
    </row>
    <row r="200" spans="1:11" ht="13.5" x14ac:dyDescent="0.25">
      <c r="A200" s="3">
        <f>TITRES_STAT!B203</f>
        <v>42298</v>
      </c>
      <c r="B200" s="6">
        <f>TITRES_STAT!D203</f>
        <v>23.283000000000001</v>
      </c>
      <c r="C200" s="2">
        <f t="shared" si="21"/>
        <v>0</v>
      </c>
      <c r="D200" s="2">
        <f t="shared" si="22"/>
        <v>23.283000000000001</v>
      </c>
      <c r="E200" s="2">
        <f t="shared" si="16"/>
        <v>23.283000000000005</v>
      </c>
      <c r="F200" s="2">
        <f t="shared" si="17"/>
        <v>23.283000000000008</v>
      </c>
      <c r="G200" s="2">
        <f t="shared" si="19"/>
        <v>23.282999999999998</v>
      </c>
      <c r="H200" s="2"/>
      <c r="I200" s="2">
        <f t="array" ref="I200">SUMPRODUCT(B184:B203, (ROW(B184:B203)-ROW(B184)+1)) / (20*21/2)</f>
        <v>23.283000000000001</v>
      </c>
      <c r="J200" s="2">
        <f t="shared" si="18"/>
        <v>23.284576091151749</v>
      </c>
      <c r="K200" s="2">
        <f t="shared" si="20"/>
        <v>23.355166052829293</v>
      </c>
    </row>
    <row r="201" spans="1:11" ht="13.5" x14ac:dyDescent="0.25">
      <c r="A201" s="3">
        <f>TITRES_STAT!B204</f>
        <v>42299</v>
      </c>
      <c r="B201" s="6">
        <f>TITRES_STAT!D204</f>
        <v>23.283000000000001</v>
      </c>
      <c r="C201" s="2">
        <f t="shared" si="21"/>
        <v>0</v>
      </c>
      <c r="D201" s="2">
        <f t="shared" si="22"/>
        <v>23.283000000000001</v>
      </c>
      <c r="E201" s="2">
        <f t="shared" si="16"/>
        <v>23.283000000000005</v>
      </c>
      <c r="F201" s="2">
        <f t="shared" si="17"/>
        <v>23.283000000000008</v>
      </c>
      <c r="G201" s="2">
        <f t="shared" si="19"/>
        <v>23.282999999999998</v>
      </c>
      <c r="H201" s="2">
        <f>AVERAGE(B2:B201)</f>
        <v>24.450585000000064</v>
      </c>
      <c r="I201" s="2">
        <f t="array" ref="I201">SUMPRODUCT(B185:B204, (ROW(B185:B204)-ROW(B185)+1)) / (20*21/2)</f>
        <v>23.283000000000001</v>
      </c>
      <c r="J201" s="2">
        <f t="shared" si="18"/>
        <v>23.284425987232535</v>
      </c>
      <c r="K201" s="2">
        <f t="shared" si="20"/>
        <v>23.352336011541869</v>
      </c>
    </row>
    <row r="202" spans="1:11" ht="13.5" x14ac:dyDescent="0.25">
      <c r="A202" s="3">
        <f>TITRES_STAT!B205</f>
        <v>42300</v>
      </c>
      <c r="B202" s="6">
        <f>TITRES_STAT!D205</f>
        <v>23.283000000000001</v>
      </c>
      <c r="C202" s="2">
        <f t="shared" si="21"/>
        <v>0</v>
      </c>
      <c r="D202" s="2">
        <f t="shared" si="22"/>
        <v>23.283000000000001</v>
      </c>
      <c r="E202" s="2">
        <f t="shared" si="16"/>
        <v>23.283000000000005</v>
      </c>
      <c r="F202" s="2">
        <f t="shared" si="17"/>
        <v>23.283000000000008</v>
      </c>
      <c r="G202" s="2">
        <f t="shared" si="19"/>
        <v>23.282999999999998</v>
      </c>
      <c r="H202" s="2">
        <f t="shared" ref="H202:H265" si="23">AVERAGE(B3:B202)</f>
        <v>24.448405000000065</v>
      </c>
      <c r="I202" s="2">
        <f t="array" ref="I202">SUMPRODUCT(B186:B205, (ROW(B186:B205)-ROW(B186)+1)) / (20*21/2)</f>
        <v>23.283000000000001</v>
      </c>
      <c r="J202" s="2">
        <f t="shared" si="18"/>
        <v>23.284290178924675</v>
      </c>
      <c r="K202" s="2">
        <f t="shared" si="20"/>
        <v>23.349616952265716</v>
      </c>
    </row>
    <row r="203" spans="1:11" ht="13.5" x14ac:dyDescent="0.25">
      <c r="A203" s="3">
        <f>TITRES_STAT!B206</f>
        <v>42303</v>
      </c>
      <c r="B203" s="6">
        <f>TITRES_STAT!D206</f>
        <v>23.283000000000001</v>
      </c>
      <c r="C203" s="2">
        <f t="shared" si="21"/>
        <v>0</v>
      </c>
      <c r="D203" s="2">
        <f t="shared" si="22"/>
        <v>23.283000000000001</v>
      </c>
      <c r="E203" s="2">
        <f t="shared" si="16"/>
        <v>23.283000000000005</v>
      </c>
      <c r="F203" s="2">
        <f t="shared" si="17"/>
        <v>23.283000000000008</v>
      </c>
      <c r="G203" s="2">
        <f t="shared" si="19"/>
        <v>23.282999999999998</v>
      </c>
      <c r="H203" s="2">
        <f t="shared" si="23"/>
        <v>24.446225000000062</v>
      </c>
      <c r="I203" s="2">
        <f t="array" ref="I203">SUMPRODUCT(B187:B206, (ROW(B187:B206)-ROW(B187)+1)) / (20*21/2)</f>
        <v>23.283000000000001</v>
      </c>
      <c r="J203" s="2">
        <f t="shared" si="18"/>
        <v>23.28416730474137</v>
      </c>
      <c r="K203" s="2">
        <f t="shared" si="20"/>
        <v>23.347004522765101</v>
      </c>
    </row>
    <row r="204" spans="1:11" ht="13.5" x14ac:dyDescent="0.25">
      <c r="A204" s="3">
        <f>TITRES_STAT!B207</f>
        <v>42304</v>
      </c>
      <c r="B204" s="6">
        <f>TITRES_STAT!D207</f>
        <v>23.283000000000001</v>
      </c>
      <c r="C204" s="2">
        <f t="shared" si="21"/>
        <v>0</v>
      </c>
      <c r="D204" s="2">
        <f t="shared" si="22"/>
        <v>23.283000000000001</v>
      </c>
      <c r="E204" s="2">
        <f t="shared" ref="E204:E267" si="24">AVERAGE(B195:B204)</f>
        <v>23.283000000000005</v>
      </c>
      <c r="F204" s="2">
        <f t="shared" si="17"/>
        <v>23.283000000000008</v>
      </c>
      <c r="G204" s="2">
        <f t="shared" si="19"/>
        <v>23.282999999999998</v>
      </c>
      <c r="H204" s="2">
        <f t="shared" si="23"/>
        <v>24.444045000000063</v>
      </c>
      <c r="I204" s="2">
        <f t="array" ref="I204">SUMPRODUCT(B188:B207, (ROW(B188:B207)-ROW(B188)+1)) / (20*21/2)</f>
        <v>23.283000000000001</v>
      </c>
      <c r="J204" s="2">
        <f t="shared" si="18"/>
        <v>23.284056132861238</v>
      </c>
      <c r="K204" s="2">
        <f t="shared" si="20"/>
        <v>23.344494541480195</v>
      </c>
    </row>
    <row r="205" spans="1:11" ht="13.5" x14ac:dyDescent="0.25">
      <c r="A205" s="3">
        <f>TITRES_STAT!B208</f>
        <v>42305</v>
      </c>
      <c r="B205" s="6">
        <f>TITRES_STAT!D208</f>
        <v>23.283000000000001</v>
      </c>
      <c r="C205" s="2">
        <f t="shared" si="21"/>
        <v>0</v>
      </c>
      <c r="D205" s="2">
        <f t="shared" si="22"/>
        <v>23.283000000000001</v>
      </c>
      <c r="E205" s="2">
        <f t="shared" si="24"/>
        <v>23.283000000000005</v>
      </c>
      <c r="F205" s="2">
        <f t="shared" si="17"/>
        <v>23.283000000000008</v>
      </c>
      <c r="G205" s="2">
        <f t="shared" si="19"/>
        <v>23.282999999999998</v>
      </c>
      <c r="H205" s="2">
        <f t="shared" si="23"/>
        <v>24.44186500000006</v>
      </c>
      <c r="I205" s="2">
        <f t="array" ref="I205">SUMPRODUCT(B189:B208, (ROW(B189:B208)-ROW(B189)+1)) / (20*21/2)</f>
        <v>23.283000000000001</v>
      </c>
      <c r="J205" s="2">
        <f t="shared" si="18"/>
        <v>23.283955548779215</v>
      </c>
      <c r="K205" s="2">
        <f t="shared" si="20"/>
        <v>23.342082990833912</v>
      </c>
    </row>
    <row r="206" spans="1:11" ht="13.5" x14ac:dyDescent="0.25">
      <c r="A206" s="3">
        <f>TITRES_STAT!B209</f>
        <v>42306</v>
      </c>
      <c r="B206" s="6">
        <f>TITRES_STAT!D209</f>
        <v>23.283000000000001</v>
      </c>
      <c r="C206" s="2">
        <f t="shared" si="21"/>
        <v>0</v>
      </c>
      <c r="D206" s="2">
        <f t="shared" si="22"/>
        <v>23.283000000000001</v>
      </c>
      <c r="E206" s="2">
        <f t="shared" si="24"/>
        <v>23.283000000000005</v>
      </c>
      <c r="F206" s="2">
        <f t="shared" si="17"/>
        <v>23.283000000000008</v>
      </c>
      <c r="G206" s="2">
        <f t="shared" si="19"/>
        <v>23.282999999999998</v>
      </c>
      <c r="H206" s="2">
        <f t="shared" si="23"/>
        <v>24.439685000000065</v>
      </c>
      <c r="I206" s="2">
        <f t="array" ref="I206">SUMPRODUCT(B190:B209, (ROW(B190:B209)-ROW(B190)+1)) / (20*21/2)</f>
        <v>23.283000000000001</v>
      </c>
      <c r="J206" s="2">
        <f t="shared" si="18"/>
        <v>23.283864544133575</v>
      </c>
      <c r="K206" s="2">
        <f t="shared" si="20"/>
        <v>23.33976601080121</v>
      </c>
    </row>
    <row r="207" spans="1:11" ht="13.5" x14ac:dyDescent="0.25">
      <c r="A207" s="3">
        <f>TITRES_STAT!B210</f>
        <v>42307</v>
      </c>
      <c r="B207" s="6">
        <f>TITRES_STAT!D210</f>
        <v>23.283000000000001</v>
      </c>
      <c r="C207" s="2">
        <f t="shared" si="21"/>
        <v>0</v>
      </c>
      <c r="D207" s="2">
        <f t="shared" si="22"/>
        <v>23.283000000000001</v>
      </c>
      <c r="E207" s="2">
        <f t="shared" si="24"/>
        <v>23.283000000000005</v>
      </c>
      <c r="F207" s="2">
        <f t="shared" si="17"/>
        <v>23.283000000000008</v>
      </c>
      <c r="G207" s="2">
        <f t="shared" si="19"/>
        <v>23.282999999999998</v>
      </c>
      <c r="H207" s="2">
        <f t="shared" si="23"/>
        <v>24.437505000000058</v>
      </c>
      <c r="I207" s="2">
        <f t="array" ref="I207">SUMPRODUCT(B191:B210, (ROW(B191:B210)-ROW(B191)+1)) / (20*21/2)</f>
        <v>23.283000000000001</v>
      </c>
      <c r="J207" s="2">
        <f t="shared" si="18"/>
        <v>23.283782206597042</v>
      </c>
      <c r="K207" s="2">
        <f t="shared" si="20"/>
        <v>23.337539892730575</v>
      </c>
    </row>
    <row r="208" spans="1:11" ht="13.5" x14ac:dyDescent="0.25">
      <c r="A208" s="3">
        <f>TITRES_STAT!B211</f>
        <v>42310</v>
      </c>
      <c r="B208" s="6">
        <f>TITRES_STAT!D211</f>
        <v>23.283000000000001</v>
      </c>
      <c r="C208" s="2">
        <f t="shared" si="21"/>
        <v>0</v>
      </c>
      <c r="D208" s="2">
        <f t="shared" si="22"/>
        <v>23.283000000000001</v>
      </c>
      <c r="E208" s="2">
        <f t="shared" si="24"/>
        <v>23.283000000000005</v>
      </c>
      <c r="F208" s="2">
        <f t="shared" si="17"/>
        <v>23.283000000000008</v>
      </c>
      <c r="G208" s="2">
        <f t="shared" si="19"/>
        <v>23.282999999999998</v>
      </c>
      <c r="H208" s="2">
        <f t="shared" si="23"/>
        <v>24.435325000000063</v>
      </c>
      <c r="I208" s="2">
        <f t="array" ref="I208">SUMPRODUCT(B192:B211, (ROW(B192:B211)-ROW(B192)+1)) / (20*21/2)</f>
        <v>23.283000000000001</v>
      </c>
      <c r="J208" s="2">
        <f t="shared" si="18"/>
        <v>23.283707710730656</v>
      </c>
      <c r="K208" s="2">
        <f t="shared" si="20"/>
        <v>23.335401073407809</v>
      </c>
    </row>
    <row r="209" spans="1:11" ht="13.5" x14ac:dyDescent="0.25">
      <c r="A209" s="3">
        <f>TITRES_STAT!B212</f>
        <v>42311</v>
      </c>
      <c r="B209" s="6">
        <f>TITRES_STAT!D212</f>
        <v>23.283000000000001</v>
      </c>
      <c r="C209" s="2">
        <f t="shared" si="21"/>
        <v>0</v>
      </c>
      <c r="D209" s="2">
        <f t="shared" si="22"/>
        <v>23.283000000000001</v>
      </c>
      <c r="E209" s="2">
        <f t="shared" si="24"/>
        <v>23.283000000000005</v>
      </c>
      <c r="F209" s="2">
        <f t="shared" si="17"/>
        <v>23.283000000000008</v>
      </c>
      <c r="G209" s="2">
        <f t="shared" si="19"/>
        <v>23.282999999999998</v>
      </c>
      <c r="H209" s="2">
        <f t="shared" si="23"/>
        <v>24.43314500000006</v>
      </c>
      <c r="I209" s="2">
        <f t="array" ref="I209">SUMPRODUCT(B193:B212, (ROW(B193:B212)-ROW(B193)+1)) / (20*21/2)</f>
        <v>23.283000000000001</v>
      </c>
      <c r="J209" s="2">
        <f t="shared" si="18"/>
        <v>23.283640309708687</v>
      </c>
      <c r="K209" s="2">
        <f t="shared" si="20"/>
        <v>23.333346129352602</v>
      </c>
    </row>
    <row r="210" spans="1:11" ht="13.5" x14ac:dyDescent="0.25">
      <c r="A210" s="3">
        <f>TITRES_STAT!B213</f>
        <v>42312</v>
      </c>
      <c r="B210" s="6">
        <f>TITRES_STAT!D213</f>
        <v>23.283000000000001</v>
      </c>
      <c r="C210" s="2">
        <f t="shared" si="21"/>
        <v>0</v>
      </c>
      <c r="D210" s="2">
        <f t="shared" si="22"/>
        <v>23.283000000000001</v>
      </c>
      <c r="E210" s="2">
        <f t="shared" si="24"/>
        <v>23.283000000000005</v>
      </c>
      <c r="F210" s="2">
        <f t="shared" si="17"/>
        <v>23.283000000000008</v>
      </c>
      <c r="G210" s="2">
        <f t="shared" si="19"/>
        <v>23.282999999999998</v>
      </c>
      <c r="H210" s="2">
        <f t="shared" si="23"/>
        <v>24.42743500000006</v>
      </c>
      <c r="I210" s="2">
        <f t="array" ref="I210">SUMPRODUCT(B194:B213, (ROW(B194:B213)-ROW(B194)+1)) / (20*21/2)</f>
        <v>23.283000000000001</v>
      </c>
      <c r="J210" s="2">
        <f t="shared" si="18"/>
        <v>23.283579327831667</v>
      </c>
      <c r="K210" s="2">
        <f t="shared" si="20"/>
        <v>23.331371771338773</v>
      </c>
    </row>
    <row r="211" spans="1:11" ht="13.5" x14ac:dyDescent="0.25">
      <c r="A211" s="3">
        <f>TITRES_STAT!B214</f>
        <v>42313</v>
      </c>
      <c r="B211" s="6">
        <f>TITRES_STAT!D214</f>
        <v>23.283000000000001</v>
      </c>
      <c r="C211" s="2">
        <f t="shared" si="21"/>
        <v>0</v>
      </c>
      <c r="D211" s="2">
        <f t="shared" si="22"/>
        <v>23.283000000000001</v>
      </c>
      <c r="E211" s="2">
        <f t="shared" si="24"/>
        <v>23.283000000000005</v>
      </c>
      <c r="F211" s="2">
        <f t="shared" si="17"/>
        <v>23.283000000000008</v>
      </c>
      <c r="G211" s="2">
        <f t="shared" si="19"/>
        <v>23.282999999999998</v>
      </c>
      <c r="H211" s="2">
        <f t="shared" si="23"/>
        <v>24.421725000000059</v>
      </c>
      <c r="I211" s="2">
        <f t="array" ref="I211">SUMPRODUCT(B195:B214, (ROW(B195:B214)-ROW(B195)+1)) / (20*21/2)</f>
        <v>23.283000000000001</v>
      </c>
      <c r="J211" s="2">
        <f t="shared" si="18"/>
        <v>23.28352415375246</v>
      </c>
      <c r="K211" s="2">
        <f t="shared" si="20"/>
        <v>23.329474839129411</v>
      </c>
    </row>
    <row r="212" spans="1:11" ht="13.5" x14ac:dyDescent="0.25">
      <c r="A212" s="3">
        <f>TITRES_STAT!B215</f>
        <v>42314</v>
      </c>
      <c r="B212" s="6">
        <f>TITRES_STAT!D215</f>
        <v>23.283000000000001</v>
      </c>
      <c r="C212" s="2">
        <f t="shared" si="21"/>
        <v>0</v>
      </c>
      <c r="D212" s="2">
        <f t="shared" si="22"/>
        <v>23.283000000000001</v>
      </c>
      <c r="E212" s="2">
        <f t="shared" si="24"/>
        <v>23.283000000000005</v>
      </c>
      <c r="F212" s="2">
        <f t="shared" ref="F212:F275" si="25">AVERAGE(B193:B212)</f>
        <v>23.283000000000008</v>
      </c>
      <c r="G212" s="2">
        <f t="shared" si="19"/>
        <v>23.282999999999998</v>
      </c>
      <c r="H212" s="2">
        <f t="shared" si="23"/>
        <v>24.410520000000062</v>
      </c>
      <c r="I212" s="2">
        <f t="array" ref="I212">SUMPRODUCT(B196:B215, (ROW(B196:B215)-ROW(B196)+1)) / (20*21/2)</f>
        <v>23.283000000000001</v>
      </c>
      <c r="J212" s="2">
        <f t="shared" si="18"/>
        <v>23.283474234347462</v>
      </c>
      <c r="K212" s="2">
        <f t="shared" si="20"/>
        <v>23.327652296418453</v>
      </c>
    </row>
    <row r="213" spans="1:11" ht="13.5" x14ac:dyDescent="0.25">
      <c r="A213" s="3">
        <f>TITRES_STAT!B216</f>
        <v>42317</v>
      </c>
      <c r="B213" s="6">
        <f>TITRES_STAT!D216</f>
        <v>23.283000000000001</v>
      </c>
      <c r="C213" s="2">
        <f t="shared" si="21"/>
        <v>0</v>
      </c>
      <c r="D213" s="2">
        <f t="shared" si="22"/>
        <v>23.283000000000001</v>
      </c>
      <c r="E213" s="2">
        <f t="shared" si="24"/>
        <v>23.283000000000005</v>
      </c>
      <c r="F213" s="2">
        <f t="shared" si="25"/>
        <v>23.283000000000008</v>
      </c>
      <c r="G213" s="2">
        <f t="shared" si="19"/>
        <v>23.282999999999998</v>
      </c>
      <c r="H213" s="2">
        <f t="shared" si="23"/>
        <v>24.399315000000062</v>
      </c>
      <c r="I213" s="2">
        <f t="array" ref="I213">SUMPRODUCT(B197:B216, (ROW(B197:B216)-ROW(B197)+1)) / (20*21/2)</f>
        <v>23.283000000000001</v>
      </c>
      <c r="J213" s="2">
        <f t="shared" ref="J213:J276" si="26">$J$4*B213+J212*(1-$J$4)</f>
        <v>23.283429069171511</v>
      </c>
      <c r="K213" s="2">
        <f t="shared" si="20"/>
        <v>23.325901225970672</v>
      </c>
    </row>
    <row r="214" spans="1:11" ht="13.5" x14ac:dyDescent="0.25">
      <c r="A214" s="3">
        <f>TITRES_STAT!B217</f>
        <v>42318</v>
      </c>
      <c r="B214" s="6">
        <f>TITRES_STAT!D217</f>
        <v>23.283000000000001</v>
      </c>
      <c r="C214" s="2">
        <f t="shared" si="21"/>
        <v>0</v>
      </c>
      <c r="D214" s="2">
        <f t="shared" si="22"/>
        <v>23.283000000000001</v>
      </c>
      <c r="E214" s="2">
        <f t="shared" si="24"/>
        <v>23.283000000000005</v>
      </c>
      <c r="F214" s="2">
        <f t="shared" si="25"/>
        <v>23.283000000000008</v>
      </c>
      <c r="G214" s="2">
        <f t="shared" si="19"/>
        <v>23.282999999999998</v>
      </c>
      <c r="H214" s="2">
        <f t="shared" si="23"/>
        <v>24.38238500000006</v>
      </c>
      <c r="I214" s="2">
        <f t="array" ref="I214">SUMPRODUCT(B198:B217, (ROW(B198:B217)-ROW(B198)+1)) / (20*21/2)</f>
        <v>23.283000000000001</v>
      </c>
      <c r="J214" s="2">
        <f t="shared" si="26"/>
        <v>23.28338820544089</v>
      </c>
      <c r="K214" s="2">
        <f t="shared" si="20"/>
        <v>23.324218824952215</v>
      </c>
    </row>
    <row r="215" spans="1:11" ht="13.5" x14ac:dyDescent="0.25">
      <c r="A215" s="3">
        <f>TITRES_STAT!B218</f>
        <v>42319</v>
      </c>
      <c r="B215" s="6">
        <f>TITRES_STAT!D218</f>
        <v>23.283000000000001</v>
      </c>
      <c r="C215" s="2">
        <f t="shared" si="21"/>
        <v>0</v>
      </c>
      <c r="D215" s="2">
        <f t="shared" si="22"/>
        <v>23.283000000000001</v>
      </c>
      <c r="E215" s="2">
        <f t="shared" si="24"/>
        <v>23.283000000000005</v>
      </c>
      <c r="F215" s="2">
        <f t="shared" si="25"/>
        <v>23.283000000000008</v>
      </c>
      <c r="G215" s="2">
        <f t="shared" si="19"/>
        <v>23.282999999999998</v>
      </c>
      <c r="H215" s="2">
        <f t="shared" si="23"/>
        <v>24.365455000000061</v>
      </c>
      <c r="I215" s="2">
        <f t="array" ref="I215">SUMPRODUCT(B199:B218, (ROW(B199:B218)-ROW(B199)+1)) / (20*21/2)</f>
        <v>23.283000000000001</v>
      </c>
      <c r="J215" s="2">
        <f t="shared" si="26"/>
        <v>23.283351233494137</v>
      </c>
      <c r="K215" s="2">
        <f t="shared" si="20"/>
        <v>23.322602400444286</v>
      </c>
    </row>
    <row r="216" spans="1:11" ht="13.5" x14ac:dyDescent="0.25">
      <c r="A216" s="3">
        <f>TITRES_STAT!B219</f>
        <v>42320</v>
      </c>
      <c r="B216" s="6">
        <f>TITRES_STAT!D219</f>
        <v>23.283000000000001</v>
      </c>
      <c r="C216" s="2">
        <f t="shared" si="21"/>
        <v>0</v>
      </c>
      <c r="D216" s="2">
        <f t="shared" si="22"/>
        <v>23.283000000000001</v>
      </c>
      <c r="E216" s="2">
        <f t="shared" si="24"/>
        <v>23.283000000000005</v>
      </c>
      <c r="F216" s="2">
        <f t="shared" si="25"/>
        <v>23.283000000000008</v>
      </c>
      <c r="G216" s="2">
        <f t="shared" si="19"/>
        <v>23.282999999999998</v>
      </c>
      <c r="H216" s="2">
        <f t="shared" si="23"/>
        <v>24.348525000000059</v>
      </c>
      <c r="I216" s="2">
        <f t="array" ref="I216">SUMPRODUCT(B200:B219, (ROW(B200:B219)-ROW(B200)+1)) / (20*21/2)</f>
        <v>23.283000000000001</v>
      </c>
      <c r="J216" s="2">
        <f t="shared" si="26"/>
        <v>23.28331778268517</v>
      </c>
      <c r="K216" s="2">
        <f t="shared" si="20"/>
        <v>23.321049365132744</v>
      </c>
    </row>
    <row r="217" spans="1:11" ht="13.5" x14ac:dyDescent="0.25">
      <c r="A217" s="3">
        <f>TITRES_STAT!B220</f>
        <v>42321</v>
      </c>
      <c r="B217" s="6">
        <f>TITRES_STAT!D220</f>
        <v>23.283000000000001</v>
      </c>
      <c r="C217" s="2">
        <f t="shared" si="21"/>
        <v>0</v>
      </c>
      <c r="D217" s="2">
        <f t="shared" si="22"/>
        <v>23.283000000000001</v>
      </c>
      <c r="E217" s="2">
        <f t="shared" si="24"/>
        <v>23.283000000000005</v>
      </c>
      <c r="F217" s="2">
        <f t="shared" si="25"/>
        <v>23.283000000000008</v>
      </c>
      <c r="G217" s="2">
        <f t="shared" si="19"/>
        <v>23.282999999999998</v>
      </c>
      <c r="H217" s="2">
        <f t="shared" si="23"/>
        <v>24.331595000000057</v>
      </c>
      <c r="I217" s="2">
        <f t="array" ref="I217">SUMPRODUCT(B201:B220, (ROW(B201:B220)-ROW(B201)+1)) / (20*21/2)</f>
        <v>23.283000000000001</v>
      </c>
      <c r="J217" s="2">
        <f t="shared" si="26"/>
        <v>23.283287517667535</v>
      </c>
      <c r="K217" s="2">
        <f t="shared" si="20"/>
        <v>23.319557233166755</v>
      </c>
    </row>
    <row r="218" spans="1:11" ht="13.5" x14ac:dyDescent="0.25">
      <c r="A218" s="3">
        <f>TITRES_STAT!B221</f>
        <v>42324</v>
      </c>
      <c r="B218" s="6">
        <f>TITRES_STAT!D221</f>
        <v>23.283000000000001</v>
      </c>
      <c r="C218" s="2">
        <f t="shared" si="21"/>
        <v>0</v>
      </c>
      <c r="D218" s="2">
        <f t="shared" si="22"/>
        <v>23.283000000000001</v>
      </c>
      <c r="E218" s="2">
        <f t="shared" si="24"/>
        <v>23.283000000000005</v>
      </c>
      <c r="F218" s="2">
        <f t="shared" si="25"/>
        <v>23.283000000000008</v>
      </c>
      <c r="G218" s="2">
        <f t="shared" si="19"/>
        <v>23.282999999999998</v>
      </c>
      <c r="H218" s="2">
        <f t="shared" si="23"/>
        <v>24.314665000000055</v>
      </c>
      <c r="I218" s="2">
        <f t="array" ref="I218">SUMPRODUCT(B202:B221, (ROW(B202:B221)-ROW(B202)+1)) / (20*21/2)</f>
        <v>23.283000000000001</v>
      </c>
      <c r="J218" s="2">
        <f t="shared" si="26"/>
        <v>23.283260135032531</v>
      </c>
      <c r="K218" s="2">
        <f t="shared" si="20"/>
        <v>23.318123616179822</v>
      </c>
    </row>
    <row r="219" spans="1:11" ht="13.5" x14ac:dyDescent="0.25">
      <c r="A219" s="3">
        <f>TITRES_STAT!B222</f>
        <v>42325</v>
      </c>
      <c r="B219" s="6">
        <f>TITRES_STAT!D222</f>
        <v>23.283000000000001</v>
      </c>
      <c r="C219" s="2">
        <f t="shared" si="21"/>
        <v>0</v>
      </c>
      <c r="D219" s="2">
        <f t="shared" si="22"/>
        <v>23.283000000000001</v>
      </c>
      <c r="E219" s="2">
        <f t="shared" si="24"/>
        <v>23.283000000000005</v>
      </c>
      <c r="F219" s="2">
        <f t="shared" si="25"/>
        <v>23.283000000000008</v>
      </c>
      <c r="G219" s="2">
        <f t="shared" si="19"/>
        <v>23.282999999999998</v>
      </c>
      <c r="H219" s="2">
        <f t="shared" si="23"/>
        <v>24.297735000000053</v>
      </c>
      <c r="I219" s="2">
        <f t="array" ref="I219">SUMPRODUCT(B203:B222, (ROW(B203:B222)-ROW(B203)+1)) / (20*21/2)</f>
        <v>23.283000000000001</v>
      </c>
      <c r="J219" s="2">
        <f t="shared" si="26"/>
        <v>23.283235360267525</v>
      </c>
      <c r="K219" s="2">
        <f t="shared" si="20"/>
        <v>23.316746219466889</v>
      </c>
    </row>
    <row r="220" spans="1:11" ht="13.5" x14ac:dyDescent="0.25">
      <c r="A220" s="3">
        <f>TITRES_STAT!B223</f>
        <v>42326</v>
      </c>
      <c r="B220" s="6">
        <f>TITRES_STAT!D223</f>
        <v>23.283000000000001</v>
      </c>
      <c r="C220" s="2">
        <f t="shared" si="21"/>
        <v>0</v>
      </c>
      <c r="D220" s="2">
        <f t="shared" si="22"/>
        <v>23.283000000000001</v>
      </c>
      <c r="E220" s="2">
        <f t="shared" si="24"/>
        <v>23.283000000000005</v>
      </c>
      <c r="F220" s="2">
        <f t="shared" si="25"/>
        <v>23.283000000000008</v>
      </c>
      <c r="G220" s="2">
        <f t="shared" si="19"/>
        <v>23.282999999999998</v>
      </c>
      <c r="H220" s="2">
        <f t="shared" si="23"/>
        <v>24.280805000000054</v>
      </c>
      <c r="I220" s="2">
        <f t="array" ref="I220">SUMPRODUCT(B204:B223, (ROW(B204:B223)-ROW(B204)+1)) / (20*21/2)</f>
        <v>23.283000000000001</v>
      </c>
      <c r="J220" s="2">
        <f t="shared" si="26"/>
        <v>23.28321294500395</v>
      </c>
      <c r="K220" s="2">
        <f t="shared" si="20"/>
        <v>23.315422838311324</v>
      </c>
    </row>
    <row r="221" spans="1:11" ht="13.5" x14ac:dyDescent="0.25">
      <c r="A221" s="3">
        <f>TITRES_STAT!B224</f>
        <v>42327</v>
      </c>
      <c r="B221" s="6">
        <f>TITRES_STAT!D224</f>
        <v>23.283000000000001</v>
      </c>
      <c r="C221" s="2">
        <f t="shared" si="21"/>
        <v>0</v>
      </c>
      <c r="D221" s="2">
        <f t="shared" si="22"/>
        <v>23.283000000000001</v>
      </c>
      <c r="E221" s="2">
        <f t="shared" si="24"/>
        <v>23.283000000000005</v>
      </c>
      <c r="F221" s="2">
        <f t="shared" si="25"/>
        <v>23.283000000000008</v>
      </c>
      <c r="G221" s="2">
        <f t="shared" si="19"/>
        <v>23.282999999999998</v>
      </c>
      <c r="H221" s="2">
        <f t="shared" si="23"/>
        <v>24.263875000000052</v>
      </c>
      <c r="I221" s="2">
        <f t="array" ref="I221">SUMPRODUCT(B205:B224, (ROW(B205:B224)-ROW(B205)+1)) / (20*21/2)</f>
        <v>23.283000000000001</v>
      </c>
      <c r="J221" s="2">
        <f t="shared" si="26"/>
        <v>23.28319266452738</v>
      </c>
      <c r="K221" s="2">
        <f t="shared" si="20"/>
        <v>23.31415135445598</v>
      </c>
    </row>
    <row r="222" spans="1:11" ht="13.5" x14ac:dyDescent="0.25">
      <c r="A222" s="3">
        <f>TITRES_STAT!B225</f>
        <v>42328</v>
      </c>
      <c r="B222" s="6">
        <f>TITRES_STAT!D225</f>
        <v>23.283000000000001</v>
      </c>
      <c r="C222" s="2">
        <f t="shared" si="21"/>
        <v>0</v>
      </c>
      <c r="D222" s="2">
        <f t="shared" si="22"/>
        <v>23.283000000000001</v>
      </c>
      <c r="E222" s="2">
        <f t="shared" si="24"/>
        <v>23.283000000000005</v>
      </c>
      <c r="F222" s="2">
        <f t="shared" si="25"/>
        <v>23.283000000000008</v>
      </c>
      <c r="G222" s="2">
        <f t="shared" si="19"/>
        <v>23.282999999999998</v>
      </c>
      <c r="H222" s="2">
        <f t="shared" si="23"/>
        <v>24.24694500000005</v>
      </c>
      <c r="I222" s="2">
        <f t="array" ref="I222">SUMPRODUCT(B206:B225, (ROW(B206:B225)-ROW(B206)+1)) / (20*21/2)</f>
        <v>23.283000000000001</v>
      </c>
      <c r="J222" s="2">
        <f t="shared" si="26"/>
        <v>23.283174315524771</v>
      </c>
      <c r="K222" s="2">
        <f t="shared" si="20"/>
        <v>23.312929732712607</v>
      </c>
    </row>
    <row r="223" spans="1:11" ht="13.5" x14ac:dyDescent="0.25">
      <c r="A223" s="3">
        <f>TITRES_STAT!B226</f>
        <v>42331</v>
      </c>
      <c r="B223" s="6">
        <f>TITRES_STAT!D226</f>
        <v>23.283000000000001</v>
      </c>
      <c r="C223" s="2">
        <f t="shared" si="21"/>
        <v>0</v>
      </c>
      <c r="D223" s="2">
        <f t="shared" si="22"/>
        <v>23.283000000000001</v>
      </c>
      <c r="E223" s="2">
        <f t="shared" si="24"/>
        <v>23.283000000000005</v>
      </c>
      <c r="F223" s="2">
        <f t="shared" si="25"/>
        <v>23.283000000000008</v>
      </c>
      <c r="G223" s="2">
        <f t="shared" si="19"/>
        <v>23.282999999999998</v>
      </c>
      <c r="H223" s="2">
        <f t="shared" si="23"/>
        <v>24.230015000000048</v>
      </c>
      <c r="I223" s="2">
        <f t="array" ref="I223">SUMPRODUCT(B207:B226, (ROW(B207:B226)-ROW(B207)+1)) / (20*21/2)</f>
        <v>23.283000000000001</v>
      </c>
      <c r="J223" s="2">
        <f t="shared" si="26"/>
        <v>23.283157714046222</v>
      </c>
      <c r="K223" s="2">
        <f t="shared" si="20"/>
        <v>23.311756017704269</v>
      </c>
    </row>
    <row r="224" spans="1:11" ht="13.5" x14ac:dyDescent="0.25">
      <c r="A224" s="3">
        <f>TITRES_STAT!B227</f>
        <v>42332</v>
      </c>
      <c r="B224" s="6">
        <f>TITRES_STAT!D227</f>
        <v>23.283000000000001</v>
      </c>
      <c r="C224" s="2">
        <f t="shared" si="21"/>
        <v>0</v>
      </c>
      <c r="D224" s="2">
        <f t="shared" si="22"/>
        <v>23.283000000000001</v>
      </c>
      <c r="E224" s="2">
        <f t="shared" si="24"/>
        <v>23.283000000000005</v>
      </c>
      <c r="F224" s="2">
        <f t="shared" si="25"/>
        <v>23.283000000000008</v>
      </c>
      <c r="G224" s="2">
        <f t="shared" si="19"/>
        <v>23.282999999999998</v>
      </c>
      <c r="H224" s="2">
        <f t="shared" si="23"/>
        <v>24.213085000000049</v>
      </c>
      <c r="I224" s="2">
        <f t="array" ref="I224">SUMPRODUCT(B208:B227, (ROW(B208:B227)-ROW(B208)+1)) / (20*21/2)</f>
        <v>23.283000000000001</v>
      </c>
      <c r="J224" s="2">
        <f t="shared" si="26"/>
        <v>23.283142693660867</v>
      </c>
      <c r="K224" s="2">
        <f t="shared" si="20"/>
        <v>23.310628330735476</v>
      </c>
    </row>
    <row r="225" spans="1:11" ht="13.5" x14ac:dyDescent="0.25">
      <c r="A225" s="3">
        <f>TITRES_STAT!B228</f>
        <v>42333</v>
      </c>
      <c r="B225" s="6">
        <f>TITRES_STAT!D228</f>
        <v>23.283000000000001</v>
      </c>
      <c r="C225" s="2">
        <f t="shared" si="21"/>
        <v>0</v>
      </c>
      <c r="D225" s="2">
        <f t="shared" si="22"/>
        <v>23.283000000000001</v>
      </c>
      <c r="E225" s="2">
        <f t="shared" si="24"/>
        <v>23.283000000000005</v>
      </c>
      <c r="F225" s="2">
        <f t="shared" si="25"/>
        <v>23.283000000000008</v>
      </c>
      <c r="G225" s="2">
        <f t="shared" si="19"/>
        <v>23.282999999999998</v>
      </c>
      <c r="H225" s="2">
        <f t="shared" si="23"/>
        <v>24.196155000000047</v>
      </c>
      <c r="I225" s="2">
        <f t="array" ref="I225">SUMPRODUCT(B209:B228, (ROW(B209:B228)-ROW(B209)+1)) / (20*21/2)</f>
        <v>23.283000000000001</v>
      </c>
      <c r="J225" s="2">
        <f t="shared" si="26"/>
        <v>23.283129103788404</v>
      </c>
      <c r="K225" s="2">
        <f t="shared" si="20"/>
        <v>23.309544866785064</v>
      </c>
    </row>
    <row r="226" spans="1:11" ht="13.5" x14ac:dyDescent="0.25">
      <c r="A226" s="3">
        <f>TITRES_STAT!B229</f>
        <v>42334</v>
      </c>
      <c r="B226" s="6">
        <f>TITRES_STAT!D229</f>
        <v>23.283000000000001</v>
      </c>
      <c r="C226" s="2">
        <f t="shared" si="21"/>
        <v>0</v>
      </c>
      <c r="D226" s="2">
        <f t="shared" si="22"/>
        <v>23.283000000000001</v>
      </c>
      <c r="E226" s="2">
        <f t="shared" si="24"/>
        <v>23.283000000000005</v>
      </c>
      <c r="F226" s="2">
        <f t="shared" si="25"/>
        <v>23.283000000000008</v>
      </c>
      <c r="G226" s="2">
        <f t="shared" si="19"/>
        <v>23.282999999999998</v>
      </c>
      <c r="H226" s="2">
        <f t="shared" si="23"/>
        <v>24.179225000000045</v>
      </c>
      <c r="I226" s="2">
        <f t="array" ref="I226">SUMPRODUCT(B210:B229, (ROW(B210:B229)-ROW(B210)+1)) / (20*21/2)</f>
        <v>23.283000000000001</v>
      </c>
      <c r="J226" s="2">
        <f t="shared" si="26"/>
        <v>23.283116808189508</v>
      </c>
      <c r="K226" s="2">
        <f t="shared" si="20"/>
        <v>23.308503891617022</v>
      </c>
    </row>
    <row r="227" spans="1:11" ht="13.5" x14ac:dyDescent="0.25">
      <c r="A227" s="3">
        <f>TITRES_STAT!B230</f>
        <v>42335</v>
      </c>
      <c r="B227" s="6">
        <f>TITRES_STAT!D230</f>
        <v>23.283000000000001</v>
      </c>
      <c r="C227" s="2">
        <f t="shared" si="21"/>
        <v>0</v>
      </c>
      <c r="D227" s="2">
        <f t="shared" si="22"/>
        <v>23.283000000000001</v>
      </c>
      <c r="E227" s="2">
        <f t="shared" si="24"/>
        <v>23.283000000000005</v>
      </c>
      <c r="F227" s="2">
        <f t="shared" si="25"/>
        <v>23.283000000000008</v>
      </c>
      <c r="G227" s="2">
        <f t="shared" si="19"/>
        <v>23.282999999999998</v>
      </c>
      <c r="H227" s="2">
        <f t="shared" si="23"/>
        <v>24.16229500000005</v>
      </c>
      <c r="I227" s="2">
        <f t="array" ref="I227">SUMPRODUCT(B211:B230, (ROW(B211:B230)-ROW(B211)+1)) / (20*21/2)</f>
        <v>23.283000000000001</v>
      </c>
      <c r="J227" s="2">
        <f t="shared" si="26"/>
        <v>23.283105683600031</v>
      </c>
      <c r="K227" s="2">
        <f t="shared" si="20"/>
        <v>23.307503739004591</v>
      </c>
    </row>
    <row r="228" spans="1:11" ht="13.5" x14ac:dyDescent="0.25">
      <c r="A228" s="3">
        <f>TITRES_STAT!B231</f>
        <v>42338</v>
      </c>
      <c r="B228" s="6">
        <f>TITRES_STAT!D231</f>
        <v>23.283000000000001</v>
      </c>
      <c r="C228" s="2">
        <f t="shared" si="21"/>
        <v>0</v>
      </c>
      <c r="D228" s="2">
        <f t="shared" si="22"/>
        <v>23.283000000000001</v>
      </c>
      <c r="E228" s="2">
        <f t="shared" si="24"/>
        <v>23.283000000000005</v>
      </c>
      <c r="F228" s="2">
        <f t="shared" si="25"/>
        <v>23.283000000000008</v>
      </c>
      <c r="G228" s="2">
        <f t="shared" si="19"/>
        <v>23.282999999999998</v>
      </c>
      <c r="H228" s="2">
        <f t="shared" si="23"/>
        <v>24.145365000000048</v>
      </c>
      <c r="I228" s="2">
        <f t="array" ref="I228">SUMPRODUCT(B212:B231, (ROW(B212:B231)-ROW(B212)+1)) / (20*21/2)</f>
        <v>23.283000000000001</v>
      </c>
      <c r="J228" s="2">
        <f t="shared" si="26"/>
        <v>23.283095618495263</v>
      </c>
      <c r="K228" s="2">
        <f t="shared" si="20"/>
        <v>23.306542808063234</v>
      </c>
    </row>
    <row r="229" spans="1:11" ht="13.5" x14ac:dyDescent="0.25">
      <c r="A229" s="3">
        <f>TITRES_STAT!B232</f>
        <v>42339</v>
      </c>
      <c r="B229" s="6">
        <f>TITRES_STAT!D232</f>
        <v>23.283000000000001</v>
      </c>
      <c r="C229" s="2">
        <f t="shared" si="21"/>
        <v>0</v>
      </c>
      <c r="D229" s="2">
        <f t="shared" si="22"/>
        <v>23.283000000000001</v>
      </c>
      <c r="E229" s="2">
        <f t="shared" si="24"/>
        <v>23.283000000000005</v>
      </c>
      <c r="F229" s="2">
        <f t="shared" si="25"/>
        <v>23.283000000000008</v>
      </c>
      <c r="G229" s="2">
        <f t="shared" si="19"/>
        <v>23.282999999999998</v>
      </c>
      <c r="H229" s="2">
        <f t="shared" si="23"/>
        <v>24.132300000000047</v>
      </c>
      <c r="I229" s="2">
        <f t="array" ref="I229">SUMPRODUCT(B213:B232, (ROW(B213:B232)-ROW(B213)+1)) / (20*21/2)</f>
        <v>23.283000000000001</v>
      </c>
      <c r="J229" s="2">
        <f t="shared" si="26"/>
        <v>23.283086511971902</v>
      </c>
      <c r="K229" s="2">
        <f t="shared" si="20"/>
        <v>23.305619560688207</v>
      </c>
    </row>
    <row r="230" spans="1:11" ht="13.5" x14ac:dyDescent="0.25">
      <c r="A230" s="3">
        <f>TITRES_STAT!B233</f>
        <v>42340</v>
      </c>
      <c r="B230" s="6">
        <f>TITRES_STAT!D233</f>
        <v>23.283000000000001</v>
      </c>
      <c r="C230" s="2">
        <f t="shared" si="21"/>
        <v>0</v>
      </c>
      <c r="D230" s="2">
        <f t="shared" si="22"/>
        <v>23.283000000000001</v>
      </c>
      <c r="E230" s="2">
        <f t="shared" si="24"/>
        <v>23.283000000000005</v>
      </c>
      <c r="F230" s="2">
        <f t="shared" si="25"/>
        <v>23.283000000000008</v>
      </c>
      <c r="G230" s="2">
        <f t="shared" si="19"/>
        <v>23.282999999999998</v>
      </c>
      <c r="H230" s="2">
        <f t="shared" si="23"/>
        <v>24.119235000000049</v>
      </c>
      <c r="I230" s="2">
        <f t="array" ref="I230">SUMPRODUCT(B214:B233, (ROW(B214:B233)-ROW(B214)+1)) / (20*21/2)</f>
        <v>23.283000000000001</v>
      </c>
      <c r="J230" s="2">
        <f t="shared" si="26"/>
        <v>23.283078272736482</v>
      </c>
      <c r="K230" s="2">
        <f t="shared" si="20"/>
        <v>23.304732519092592</v>
      </c>
    </row>
    <row r="231" spans="1:11" ht="13.5" x14ac:dyDescent="0.25">
      <c r="A231" s="3">
        <f>TITRES_STAT!B234</f>
        <v>42341</v>
      </c>
      <c r="B231" s="6">
        <f>TITRES_STAT!D234</f>
        <v>23.283000000000001</v>
      </c>
      <c r="C231" s="2">
        <f t="shared" si="21"/>
        <v>0</v>
      </c>
      <c r="D231" s="2">
        <f t="shared" si="22"/>
        <v>23.283000000000001</v>
      </c>
      <c r="E231" s="2">
        <f t="shared" si="24"/>
        <v>23.283000000000005</v>
      </c>
      <c r="F231" s="2">
        <f t="shared" si="25"/>
        <v>23.283000000000008</v>
      </c>
      <c r="G231" s="2">
        <f t="shared" si="19"/>
        <v>23.282999999999998</v>
      </c>
      <c r="H231" s="2">
        <f t="shared" si="23"/>
        <v>24.106170000000049</v>
      </c>
      <c r="I231" s="2">
        <f t="array" ref="I231">SUMPRODUCT(B215:B234, (ROW(B215:B234)-ROW(B215)+1)) / (20*21/2)</f>
        <v>23.283000000000001</v>
      </c>
      <c r="J231" s="2">
        <f t="shared" si="26"/>
        <v>23.283070818190151</v>
      </c>
      <c r="K231" s="2">
        <f t="shared" si="20"/>
        <v>23.303880263441904</v>
      </c>
    </row>
    <row r="232" spans="1:11" ht="13.5" x14ac:dyDescent="0.25">
      <c r="A232" s="3">
        <f>TITRES_STAT!B235</f>
        <v>42342</v>
      </c>
      <c r="B232" s="6">
        <f>TITRES_STAT!D235</f>
        <v>23.283000000000001</v>
      </c>
      <c r="C232" s="2">
        <f t="shared" si="21"/>
        <v>0</v>
      </c>
      <c r="D232" s="2">
        <f t="shared" si="22"/>
        <v>23.283000000000001</v>
      </c>
      <c r="E232" s="2">
        <f t="shared" si="24"/>
        <v>23.283000000000005</v>
      </c>
      <c r="F232" s="2">
        <f t="shared" si="25"/>
        <v>23.283000000000008</v>
      </c>
      <c r="G232" s="2">
        <f t="shared" si="19"/>
        <v>23.282999999999998</v>
      </c>
      <c r="H232" s="2">
        <f t="shared" si="23"/>
        <v>24.093105000000048</v>
      </c>
      <c r="I232" s="2">
        <f t="array" ref="I232">SUMPRODUCT(B216:B235, (ROW(B216:B235)-ROW(B216)+1)) / (20*21/2)</f>
        <v>23.283000000000001</v>
      </c>
      <c r="J232" s="2">
        <f t="shared" si="26"/>
        <v>23.283064073600613</v>
      </c>
      <c r="K232" s="2">
        <f t="shared" si="20"/>
        <v>23.303061429581437</v>
      </c>
    </row>
    <row r="233" spans="1:11" ht="13.5" x14ac:dyDescent="0.25">
      <c r="A233" s="3">
        <f>TITRES_STAT!B236</f>
        <v>42345</v>
      </c>
      <c r="B233" s="6">
        <f>TITRES_STAT!D236</f>
        <v>23.283000000000001</v>
      </c>
      <c r="C233" s="2">
        <f t="shared" si="21"/>
        <v>0</v>
      </c>
      <c r="D233" s="2">
        <f t="shared" si="22"/>
        <v>23.283000000000001</v>
      </c>
      <c r="E233" s="2">
        <f t="shared" si="24"/>
        <v>23.283000000000005</v>
      </c>
      <c r="F233" s="2">
        <f t="shared" si="25"/>
        <v>23.283000000000008</v>
      </c>
      <c r="G233" s="2">
        <f t="shared" si="19"/>
        <v>23.282999999999998</v>
      </c>
      <c r="H233" s="2">
        <f t="shared" si="23"/>
        <v>24.080040000000043</v>
      </c>
      <c r="I233" s="2">
        <f t="array" ref="I233">SUMPRODUCT(B217:B236, (ROW(B217:B236)-ROW(B217)+1)) / (20*21/2)</f>
        <v>23.283000000000001</v>
      </c>
      <c r="J233" s="2">
        <f t="shared" si="26"/>
        <v>23.283057971352935</v>
      </c>
      <c r="K233" s="2">
        <f t="shared" si="20"/>
        <v>23.302274706852753</v>
      </c>
    </row>
    <row r="234" spans="1:11" ht="13.5" x14ac:dyDescent="0.25">
      <c r="A234" s="3">
        <f>TITRES_STAT!B237</f>
        <v>42346</v>
      </c>
      <c r="B234" s="6">
        <f>TITRES_STAT!D237</f>
        <v>23.283000000000001</v>
      </c>
      <c r="C234" s="2">
        <f t="shared" si="21"/>
        <v>0</v>
      </c>
      <c r="D234" s="2">
        <f t="shared" si="22"/>
        <v>23.283000000000001</v>
      </c>
      <c r="E234" s="2">
        <f t="shared" si="24"/>
        <v>23.283000000000005</v>
      </c>
      <c r="F234" s="2">
        <f t="shared" si="25"/>
        <v>23.283000000000008</v>
      </c>
      <c r="G234" s="2">
        <f t="shared" si="19"/>
        <v>23.282999999999998</v>
      </c>
      <c r="H234" s="2">
        <f t="shared" si="23"/>
        <v>24.066975000000042</v>
      </c>
      <c r="I234" s="2">
        <f t="array" ref="I234">SUMPRODUCT(B218:B237, (ROW(B218:B237)-ROW(B218)+1)) / (20*21/2)</f>
        <v>23.283000000000001</v>
      </c>
      <c r="J234" s="2">
        <f t="shared" si="26"/>
        <v>23.283052450271704</v>
      </c>
      <c r="K234" s="2">
        <f t="shared" si="20"/>
        <v>23.301518835995783</v>
      </c>
    </row>
    <row r="235" spans="1:11" ht="13.5" x14ac:dyDescent="0.25">
      <c r="A235" s="3">
        <f>TITRES_STAT!B238</f>
        <v>42347</v>
      </c>
      <c r="B235" s="6">
        <f>TITRES_STAT!D238</f>
        <v>23.283000000000001</v>
      </c>
      <c r="C235" s="2">
        <f t="shared" si="21"/>
        <v>0</v>
      </c>
      <c r="D235" s="2">
        <f t="shared" si="22"/>
        <v>23.283000000000001</v>
      </c>
      <c r="E235" s="2">
        <f t="shared" si="24"/>
        <v>23.283000000000005</v>
      </c>
      <c r="F235" s="2">
        <f t="shared" si="25"/>
        <v>23.283000000000008</v>
      </c>
      <c r="G235" s="2">
        <f t="shared" si="19"/>
        <v>23.282999999999998</v>
      </c>
      <c r="H235" s="2">
        <f t="shared" si="23"/>
        <v>24.053910000000045</v>
      </c>
      <c r="I235" s="2">
        <f t="array" ref="I235">SUMPRODUCT(B219:B238, (ROW(B219:B238)-ROW(B219)+1)) / (20*21/2)</f>
        <v>23.283000000000001</v>
      </c>
      <c r="J235" s="2">
        <f t="shared" si="26"/>
        <v>23.283047455007733</v>
      </c>
      <c r="K235" s="2">
        <f t="shared" si="20"/>
        <v>23.300792607133204</v>
      </c>
    </row>
    <row r="236" spans="1:11" ht="13.5" x14ac:dyDescent="0.25">
      <c r="A236" s="3">
        <f>TITRES_STAT!B239</f>
        <v>42348</v>
      </c>
      <c r="B236" s="6">
        <f>TITRES_STAT!D239</f>
        <v>23.283000000000001</v>
      </c>
      <c r="C236" s="2">
        <f t="shared" si="21"/>
        <v>0</v>
      </c>
      <c r="D236" s="2">
        <f t="shared" si="22"/>
        <v>23.283000000000001</v>
      </c>
      <c r="E236" s="2">
        <f t="shared" si="24"/>
        <v>23.283000000000005</v>
      </c>
      <c r="F236" s="2">
        <f t="shared" si="25"/>
        <v>23.283000000000008</v>
      </c>
      <c r="G236" s="2">
        <f t="shared" si="19"/>
        <v>23.282999999999998</v>
      </c>
      <c r="H236" s="2">
        <f t="shared" si="23"/>
        <v>24.040845000000044</v>
      </c>
      <c r="I236" s="2">
        <f t="array" ref="I236">SUMPRODUCT(B220:B239, (ROW(B220:B239)-ROW(B220)+1)) / (20*21/2)</f>
        <v>23.283000000000001</v>
      </c>
      <c r="J236" s="2">
        <f t="shared" si="26"/>
        <v>23.283042935483184</v>
      </c>
      <c r="K236" s="2">
        <f t="shared" si="20"/>
        <v>23.300094857833862</v>
      </c>
    </row>
    <row r="237" spans="1:11" ht="13.5" x14ac:dyDescent="0.25">
      <c r="A237" s="3">
        <f>TITRES_STAT!B240</f>
        <v>42349</v>
      </c>
      <c r="B237" s="6">
        <f>TITRES_STAT!D240</f>
        <v>23.283000000000001</v>
      </c>
      <c r="C237" s="2">
        <f t="shared" si="21"/>
        <v>0</v>
      </c>
      <c r="D237" s="2">
        <f t="shared" si="22"/>
        <v>23.283000000000001</v>
      </c>
      <c r="E237" s="2">
        <f t="shared" si="24"/>
        <v>23.283000000000005</v>
      </c>
      <c r="F237" s="2">
        <f t="shared" si="25"/>
        <v>23.283000000000008</v>
      </c>
      <c r="G237" s="2">
        <f t="shared" si="19"/>
        <v>23.282999999999998</v>
      </c>
      <c r="H237" s="2">
        <f t="shared" si="23"/>
        <v>24.027780000000043</v>
      </c>
      <c r="I237" s="2">
        <f t="array" ref="I237">SUMPRODUCT(B221:B240, (ROW(B221:B240)-ROW(B221)+1)) / (20*21/2)</f>
        <v>23.283000000000001</v>
      </c>
      <c r="J237" s="2">
        <f t="shared" si="26"/>
        <v>23.283038846389548</v>
      </c>
      <c r="K237" s="2">
        <f t="shared" si="20"/>
        <v>23.299424471252141</v>
      </c>
    </row>
    <row r="238" spans="1:11" ht="13.5" x14ac:dyDescent="0.25">
      <c r="A238" s="3">
        <f>TITRES_STAT!B241</f>
        <v>42352</v>
      </c>
      <c r="B238" s="6">
        <f>TITRES_STAT!D241</f>
        <v>23.283000000000001</v>
      </c>
      <c r="C238" s="2">
        <f t="shared" si="21"/>
        <v>0</v>
      </c>
      <c r="D238" s="2">
        <f t="shared" si="22"/>
        <v>23.283000000000001</v>
      </c>
      <c r="E238" s="2">
        <f t="shared" si="24"/>
        <v>23.283000000000005</v>
      </c>
      <c r="F238" s="2">
        <f t="shared" si="25"/>
        <v>23.283000000000008</v>
      </c>
      <c r="G238" s="2">
        <f t="shared" si="19"/>
        <v>23.282999999999998</v>
      </c>
      <c r="H238" s="2">
        <f t="shared" si="23"/>
        <v>24.014715000000045</v>
      </c>
      <c r="I238" s="2">
        <f t="array" ref="I238">SUMPRODUCT(B222:B241, (ROW(B222:B241)-ROW(B222)+1)) / (20*21/2)</f>
        <v>23.283000000000001</v>
      </c>
      <c r="J238" s="2">
        <f t="shared" si="26"/>
        <v>23.2830351467334</v>
      </c>
      <c r="K238" s="2">
        <f t="shared" si="20"/>
        <v>23.298780374340293</v>
      </c>
    </row>
    <row r="239" spans="1:11" ht="13.5" x14ac:dyDescent="0.25">
      <c r="A239" s="3">
        <f>TITRES_STAT!B242</f>
        <v>42353</v>
      </c>
      <c r="B239" s="6">
        <f>TITRES_STAT!D242</f>
        <v>23.283000000000001</v>
      </c>
      <c r="C239" s="2">
        <f t="shared" si="21"/>
        <v>0</v>
      </c>
      <c r="D239" s="2">
        <f t="shared" si="22"/>
        <v>23.283000000000001</v>
      </c>
      <c r="E239" s="2">
        <f t="shared" si="24"/>
        <v>23.283000000000005</v>
      </c>
      <c r="F239" s="2">
        <f t="shared" si="25"/>
        <v>23.283000000000008</v>
      </c>
      <c r="G239" s="2">
        <f t="shared" si="19"/>
        <v>23.282999999999998</v>
      </c>
      <c r="H239" s="2">
        <f t="shared" si="23"/>
        <v>23.995850000000047</v>
      </c>
      <c r="I239" s="2">
        <f t="array" ref="I239">SUMPRODUCT(B223:B242, (ROW(B223:B242)-ROW(B223)+1)) / (20*21/2)</f>
        <v>23.283000000000001</v>
      </c>
      <c r="J239" s="2">
        <f t="shared" si="26"/>
        <v>23.283031799425455</v>
      </c>
      <c r="K239" s="2">
        <f t="shared" si="20"/>
        <v>23.29816153613087</v>
      </c>
    </row>
    <row r="240" spans="1:11" ht="13.5" x14ac:dyDescent="0.25">
      <c r="A240" s="3">
        <f>TITRES_STAT!B243</f>
        <v>42354</v>
      </c>
      <c r="B240" s="6">
        <f>TITRES_STAT!D243</f>
        <v>23.283000000000001</v>
      </c>
      <c r="C240" s="2">
        <f t="shared" si="21"/>
        <v>0</v>
      </c>
      <c r="D240" s="2">
        <f t="shared" si="22"/>
        <v>23.283000000000001</v>
      </c>
      <c r="E240" s="2">
        <f t="shared" si="24"/>
        <v>23.283000000000005</v>
      </c>
      <c r="F240" s="2">
        <f t="shared" si="25"/>
        <v>23.283000000000008</v>
      </c>
      <c r="G240" s="2">
        <f t="shared" si="19"/>
        <v>23.282999999999998</v>
      </c>
      <c r="H240" s="2">
        <f t="shared" si="23"/>
        <v>23.976985000000045</v>
      </c>
      <c r="I240" s="2">
        <f t="array" ref="I240">SUMPRODUCT(B224:B243, (ROW(B224:B243)-ROW(B224)+1)) / (20*21/2)</f>
        <v>23.283000000000001</v>
      </c>
      <c r="J240" s="2">
        <f t="shared" si="26"/>
        <v>23.283028770908743</v>
      </c>
      <c r="K240" s="2">
        <f t="shared" si="20"/>
        <v>23.297566966086521</v>
      </c>
    </row>
    <row r="241" spans="1:11" ht="13.5" x14ac:dyDescent="0.25">
      <c r="A241" s="3">
        <f>TITRES_STAT!B244</f>
        <v>42355</v>
      </c>
      <c r="B241" s="6">
        <f>TITRES_STAT!D244</f>
        <v>23.283000000000001</v>
      </c>
      <c r="C241" s="2">
        <f t="shared" si="21"/>
        <v>0</v>
      </c>
      <c r="D241" s="2">
        <f t="shared" si="22"/>
        <v>23.283000000000001</v>
      </c>
      <c r="E241" s="2">
        <f t="shared" si="24"/>
        <v>23.283000000000005</v>
      </c>
      <c r="F241" s="2">
        <f t="shared" si="25"/>
        <v>23.283000000000008</v>
      </c>
      <c r="G241" s="2">
        <f t="shared" si="19"/>
        <v>23.282999999999998</v>
      </c>
      <c r="H241" s="2">
        <f t="shared" si="23"/>
        <v>23.95812000000004</v>
      </c>
      <c r="I241" s="2">
        <f t="array" ref="I241">SUMPRODUCT(B225:B244, (ROW(B225:B244)-ROW(B225)+1)) / (20*21/2)</f>
        <v>23.283000000000001</v>
      </c>
      <c r="J241" s="2">
        <f t="shared" si="26"/>
        <v>23.283026030822196</v>
      </c>
      <c r="K241" s="2">
        <f t="shared" si="20"/>
        <v>23.296995712514502</v>
      </c>
    </row>
    <row r="242" spans="1:11" ht="13.5" x14ac:dyDescent="0.25">
      <c r="A242" s="3">
        <f>TITRES_STAT!B245</f>
        <v>42356</v>
      </c>
      <c r="B242" s="6">
        <f>TITRES_STAT!D245</f>
        <v>23.283000000000001</v>
      </c>
      <c r="C242" s="2">
        <f t="shared" si="21"/>
        <v>0</v>
      </c>
      <c r="D242" s="2">
        <f t="shared" si="22"/>
        <v>23.283000000000001</v>
      </c>
      <c r="E242" s="2">
        <f t="shared" si="24"/>
        <v>23.283000000000005</v>
      </c>
      <c r="F242" s="2">
        <f t="shared" si="25"/>
        <v>23.283000000000008</v>
      </c>
      <c r="G242" s="2">
        <f t="shared" ref="G242:G305" si="27">AVERAGE(B193:B242)</f>
        <v>23.282999999999998</v>
      </c>
      <c r="H242" s="2">
        <f t="shared" si="23"/>
        <v>23.939255000000038</v>
      </c>
      <c r="I242" s="2">
        <f t="array" ref="I242">SUMPRODUCT(B226:B245, (ROW(B226:B245)-ROW(B226)+1)) / (20*21/2)</f>
        <v>23.283000000000001</v>
      </c>
      <c r="J242" s="2">
        <f t="shared" si="26"/>
        <v>23.283023551696271</v>
      </c>
      <c r="K242" s="2">
        <f t="shared" si="20"/>
        <v>23.296446861043346</v>
      </c>
    </row>
    <row r="243" spans="1:11" ht="13.5" x14ac:dyDescent="0.25">
      <c r="A243" s="3">
        <f>TITRES_STAT!B246</f>
        <v>42359</v>
      </c>
      <c r="B243" s="6">
        <f>TITRES_STAT!D246</f>
        <v>23.283000000000001</v>
      </c>
      <c r="C243" s="2">
        <f t="shared" si="21"/>
        <v>0</v>
      </c>
      <c r="D243" s="2">
        <f t="shared" si="22"/>
        <v>23.283000000000001</v>
      </c>
      <c r="E243" s="2">
        <f t="shared" si="24"/>
        <v>23.283000000000005</v>
      </c>
      <c r="F243" s="2">
        <f t="shared" si="25"/>
        <v>23.283000000000008</v>
      </c>
      <c r="G243" s="2">
        <f t="shared" si="27"/>
        <v>23.282999999999998</v>
      </c>
      <c r="H243" s="2">
        <f t="shared" si="23"/>
        <v>23.92039000000004</v>
      </c>
      <c r="I243" s="2">
        <f t="array" ref="I243">SUMPRODUCT(B227:B246, (ROW(B227:B246)-ROW(B227)+1)) / (20*21/2)</f>
        <v>23.283000000000001</v>
      </c>
      <c r="J243" s="2">
        <f t="shared" si="26"/>
        <v>23.283021308677576</v>
      </c>
      <c r="K243" s="2">
        <f t="shared" ref="K243:K306" si="28">$K$4*B243+(1-$K$4)*K242</f>
        <v>23.295919533159292</v>
      </c>
    </row>
    <row r="244" spans="1:11" ht="13.5" x14ac:dyDescent="0.25">
      <c r="A244" s="3">
        <f>TITRES_STAT!B247</f>
        <v>42360</v>
      </c>
      <c r="B244" s="6">
        <f>TITRES_STAT!D247</f>
        <v>23.283000000000001</v>
      </c>
      <c r="C244" s="2">
        <f t="shared" si="21"/>
        <v>0</v>
      </c>
      <c r="D244" s="2">
        <f t="shared" si="22"/>
        <v>23.283000000000001</v>
      </c>
      <c r="E244" s="2">
        <f t="shared" si="24"/>
        <v>23.283000000000005</v>
      </c>
      <c r="F244" s="2">
        <f t="shared" si="25"/>
        <v>23.283000000000008</v>
      </c>
      <c r="G244" s="2">
        <f t="shared" si="27"/>
        <v>23.282999999999998</v>
      </c>
      <c r="H244" s="2">
        <f t="shared" si="23"/>
        <v>23.901525000000039</v>
      </c>
      <c r="I244" s="2">
        <f t="array" ref="I244">SUMPRODUCT(B228:B247, (ROW(B228:B247)-ROW(B228)+1)) / (20*21/2)</f>
        <v>23.283000000000001</v>
      </c>
      <c r="J244" s="2">
        <f t="shared" si="26"/>
        <v>23.28301927927971</v>
      </c>
      <c r="K244" s="2">
        <f t="shared" si="28"/>
        <v>23.295412884800104</v>
      </c>
    </row>
    <row r="245" spans="1:11" ht="13.5" x14ac:dyDescent="0.25">
      <c r="A245" s="3">
        <f>TITRES_STAT!B248</f>
        <v>42361</v>
      </c>
      <c r="B245" s="6">
        <f>TITRES_STAT!D248</f>
        <v>23.283000000000001</v>
      </c>
      <c r="C245" s="2">
        <f t="shared" si="21"/>
        <v>0</v>
      </c>
      <c r="D245" s="2">
        <f t="shared" si="22"/>
        <v>23.283000000000001</v>
      </c>
      <c r="E245" s="2">
        <f t="shared" si="24"/>
        <v>23.283000000000005</v>
      </c>
      <c r="F245" s="2">
        <f t="shared" si="25"/>
        <v>23.283000000000008</v>
      </c>
      <c r="G245" s="2">
        <f t="shared" si="27"/>
        <v>23.282999999999998</v>
      </c>
      <c r="H245" s="2">
        <f t="shared" si="23"/>
        <v>23.882660000000037</v>
      </c>
      <c r="I245" s="2">
        <f t="array" ref="I245">SUMPRODUCT(B229:B248, (ROW(B229:B248)-ROW(B229)+1)) / (20*21/2)</f>
        <v>23.283000000000001</v>
      </c>
      <c r="J245" s="2">
        <f t="shared" si="26"/>
        <v>23.283017443157831</v>
      </c>
      <c r="K245" s="2">
        <f t="shared" si="28"/>
        <v>23.29492610500402</v>
      </c>
    </row>
    <row r="246" spans="1:11" ht="13.5" x14ac:dyDescent="0.25">
      <c r="A246" s="3">
        <f>TITRES_STAT!B249</f>
        <v>42363</v>
      </c>
      <c r="B246" s="6">
        <f>TITRES_STAT!D249</f>
        <v>23.283000000000001</v>
      </c>
      <c r="C246" s="2">
        <f t="shared" si="21"/>
        <v>0</v>
      </c>
      <c r="D246" s="2">
        <f t="shared" si="22"/>
        <v>23.283000000000001</v>
      </c>
      <c r="E246" s="2">
        <f t="shared" si="24"/>
        <v>23.283000000000005</v>
      </c>
      <c r="F246" s="2">
        <f t="shared" si="25"/>
        <v>23.283000000000008</v>
      </c>
      <c r="G246" s="2">
        <f t="shared" si="27"/>
        <v>23.282999999999998</v>
      </c>
      <c r="H246" s="2">
        <f t="shared" si="23"/>
        <v>23.863795000000035</v>
      </c>
      <c r="I246" s="2">
        <f t="array" ref="I246">SUMPRODUCT(B230:B249, (ROW(B230:B249)-ROW(B230)+1)) / (20*21/2)</f>
        <v>23.283000000000001</v>
      </c>
      <c r="J246" s="2">
        <f t="shared" si="26"/>
        <v>23.283015781904705</v>
      </c>
      <c r="K246" s="2">
        <f t="shared" si="28"/>
        <v>23.294458414611707</v>
      </c>
    </row>
    <row r="247" spans="1:11" ht="13.5" x14ac:dyDescent="0.25">
      <c r="A247" s="3">
        <f>TITRES_STAT!B250</f>
        <v>42366</v>
      </c>
      <c r="B247" s="6">
        <f>TITRES_STAT!D250</f>
        <v>23.283000000000001</v>
      </c>
      <c r="C247" s="2">
        <f t="shared" si="21"/>
        <v>0</v>
      </c>
      <c r="D247" s="2">
        <f t="shared" si="22"/>
        <v>23.283000000000001</v>
      </c>
      <c r="E247" s="2">
        <f t="shared" si="24"/>
        <v>23.283000000000005</v>
      </c>
      <c r="F247" s="2">
        <f t="shared" si="25"/>
        <v>23.283000000000008</v>
      </c>
      <c r="G247" s="2">
        <f t="shared" si="27"/>
        <v>23.282999999999998</v>
      </c>
      <c r="H247" s="2">
        <f t="shared" si="23"/>
        <v>23.84493000000003</v>
      </c>
      <c r="I247" s="2">
        <f t="array" ref="I247">SUMPRODUCT(B231:B250, (ROW(B231:B250)-ROW(B231)+1)) / (20*21/2)</f>
        <v>23.283000000000001</v>
      </c>
      <c r="J247" s="2">
        <f t="shared" si="26"/>
        <v>23.283014278866162</v>
      </c>
      <c r="K247" s="2">
        <f t="shared" si="28"/>
        <v>23.294009065019093</v>
      </c>
    </row>
    <row r="248" spans="1:11" ht="13.5" x14ac:dyDescent="0.25">
      <c r="A248" s="3">
        <f>TITRES_STAT!B251</f>
        <v>42367</v>
      </c>
      <c r="B248" s="6">
        <f>TITRES_STAT!D251</f>
        <v>23.283000000000001</v>
      </c>
      <c r="C248" s="2">
        <f t="shared" si="21"/>
        <v>0</v>
      </c>
      <c r="D248" s="2">
        <f t="shared" si="22"/>
        <v>23.283000000000001</v>
      </c>
      <c r="E248" s="2">
        <f t="shared" si="24"/>
        <v>23.283000000000005</v>
      </c>
      <c r="F248" s="2">
        <f t="shared" si="25"/>
        <v>23.283000000000008</v>
      </c>
      <c r="G248" s="2">
        <f t="shared" si="27"/>
        <v>23.282999999999998</v>
      </c>
      <c r="H248" s="2">
        <f t="shared" si="23"/>
        <v>23.826065000000032</v>
      </c>
      <c r="I248" s="2">
        <f t="array" ref="I248">SUMPRODUCT(B232:B251, (ROW(B232:B251)-ROW(B232)+1)) / (20*21/2)</f>
        <v>23.283000000000001</v>
      </c>
      <c r="J248" s="2">
        <f t="shared" si="26"/>
        <v>23.283012918974144</v>
      </c>
      <c r="K248" s="2">
        <f t="shared" si="28"/>
        <v>23.29357733697913</v>
      </c>
    </row>
    <row r="249" spans="1:11" ht="13.5" x14ac:dyDescent="0.25">
      <c r="A249" s="3">
        <f>TITRES_STAT!B252</f>
        <v>42368</v>
      </c>
      <c r="B249" s="6">
        <f>TITRES_STAT!D252</f>
        <v>23.283000000000001</v>
      </c>
      <c r="C249" s="2">
        <f t="shared" si="21"/>
        <v>0</v>
      </c>
      <c r="D249" s="2">
        <f t="shared" si="22"/>
        <v>23.283000000000001</v>
      </c>
      <c r="E249" s="2">
        <f t="shared" si="24"/>
        <v>23.283000000000005</v>
      </c>
      <c r="F249" s="2">
        <f t="shared" si="25"/>
        <v>23.283000000000008</v>
      </c>
      <c r="G249" s="2">
        <f t="shared" si="27"/>
        <v>23.282999999999998</v>
      </c>
      <c r="H249" s="2">
        <f t="shared" si="23"/>
        <v>23.80720000000003</v>
      </c>
      <c r="I249" s="2">
        <f t="array" ref="I249">SUMPRODUCT(B233:B252, (ROW(B233:B252)-ROW(B233)+1)) / (20*21/2)</f>
        <v>23.283000000000001</v>
      </c>
      <c r="J249" s="2">
        <f t="shared" si="26"/>
        <v>23.283011688595654</v>
      </c>
      <c r="K249" s="2">
        <f t="shared" si="28"/>
        <v>23.293162539450538</v>
      </c>
    </row>
    <row r="250" spans="1:11" ht="13.5" x14ac:dyDescent="0.25">
      <c r="A250" s="3">
        <f>TITRES_STAT!B253</f>
        <v>42369</v>
      </c>
      <c r="B250" s="6">
        <f>TITRES_STAT!D253</f>
        <v>23.283000000000001</v>
      </c>
      <c r="C250" s="2">
        <f t="shared" si="21"/>
        <v>0</v>
      </c>
      <c r="D250" s="2">
        <f t="shared" si="22"/>
        <v>23.283000000000001</v>
      </c>
      <c r="E250" s="2">
        <f t="shared" si="24"/>
        <v>23.283000000000005</v>
      </c>
      <c r="F250" s="2">
        <f t="shared" si="25"/>
        <v>23.283000000000008</v>
      </c>
      <c r="G250" s="2">
        <f t="shared" si="27"/>
        <v>23.282999999999998</v>
      </c>
      <c r="H250" s="2">
        <f t="shared" si="23"/>
        <v>23.788335000000028</v>
      </c>
      <c r="I250" s="2">
        <f t="array" ref="I250">SUMPRODUCT(B234:B253, (ROW(B234:B253)-ROW(B234)+1)) / (20*21/2)</f>
        <v>23.283000000000001</v>
      </c>
      <c r="J250" s="2">
        <f t="shared" si="26"/>
        <v>23.283010575396066</v>
      </c>
      <c r="K250" s="2">
        <f t="shared" si="28"/>
        <v>23.292764008491694</v>
      </c>
    </row>
    <row r="251" spans="1:11" ht="13.5" x14ac:dyDescent="0.25">
      <c r="A251" s="3">
        <f>TITRES_STAT!B254</f>
        <v>42373</v>
      </c>
      <c r="B251" s="6">
        <f>TITRES_STAT!D254</f>
        <v>23.283000000000001</v>
      </c>
      <c r="C251" s="2">
        <f t="shared" si="21"/>
        <v>0</v>
      </c>
      <c r="D251" s="2">
        <f t="shared" si="22"/>
        <v>23.283000000000001</v>
      </c>
      <c r="E251" s="2">
        <f t="shared" si="24"/>
        <v>23.283000000000005</v>
      </c>
      <c r="F251" s="2">
        <f t="shared" si="25"/>
        <v>23.283000000000008</v>
      </c>
      <c r="G251" s="2">
        <f t="shared" si="27"/>
        <v>23.282999999999998</v>
      </c>
      <c r="H251" s="2">
        <f t="shared" si="23"/>
        <v>23.769470000000027</v>
      </c>
      <c r="I251" s="2">
        <f t="array" ref="I251">SUMPRODUCT(B235:B254, (ROW(B235:B254)-ROW(B235)+1)) / (20*21/2)</f>
        <v>23.283000000000001</v>
      </c>
      <c r="J251" s="2">
        <f t="shared" si="26"/>
        <v>23.283009568215487</v>
      </c>
      <c r="K251" s="2">
        <f t="shared" si="28"/>
        <v>23.292381106197901</v>
      </c>
    </row>
    <row r="252" spans="1:11" ht="13.5" x14ac:dyDescent="0.25">
      <c r="A252" s="3">
        <f>TITRES_STAT!B255</f>
        <v>42374</v>
      </c>
      <c r="B252" s="6">
        <f>TITRES_STAT!D255</f>
        <v>23.283000000000001</v>
      </c>
      <c r="C252" s="2">
        <f t="shared" si="21"/>
        <v>0</v>
      </c>
      <c r="D252" s="2">
        <f t="shared" si="22"/>
        <v>23.283000000000001</v>
      </c>
      <c r="E252" s="2">
        <f t="shared" si="24"/>
        <v>23.283000000000005</v>
      </c>
      <c r="F252" s="2">
        <f t="shared" si="25"/>
        <v>23.283000000000008</v>
      </c>
      <c r="G252" s="2">
        <f t="shared" si="27"/>
        <v>23.282999999999998</v>
      </c>
      <c r="H252" s="2">
        <f t="shared" si="23"/>
        <v>23.750605000000029</v>
      </c>
      <c r="I252" s="2">
        <f t="array" ref="I252">SUMPRODUCT(B236:B255, (ROW(B236:B255)-ROW(B236)+1)) / (20*21/2)</f>
        <v>23.283000000000001</v>
      </c>
      <c r="J252" s="2">
        <f t="shared" si="26"/>
        <v>23.283008656956866</v>
      </c>
      <c r="K252" s="2">
        <f t="shared" si="28"/>
        <v>23.292013219680335</v>
      </c>
    </row>
    <row r="253" spans="1:11" ht="13.5" x14ac:dyDescent="0.25">
      <c r="A253" s="3">
        <f>TITRES_STAT!B256</f>
        <v>42375</v>
      </c>
      <c r="B253" s="6">
        <f>TITRES_STAT!D256</f>
        <v>23.283000000000001</v>
      </c>
      <c r="C253" s="2">
        <f t="shared" si="21"/>
        <v>0</v>
      </c>
      <c r="D253" s="2">
        <f t="shared" si="22"/>
        <v>23.283000000000001</v>
      </c>
      <c r="E253" s="2">
        <f t="shared" si="24"/>
        <v>23.283000000000005</v>
      </c>
      <c r="F253" s="2">
        <f t="shared" si="25"/>
        <v>23.283000000000008</v>
      </c>
      <c r="G253" s="2">
        <f t="shared" si="27"/>
        <v>23.282999999999998</v>
      </c>
      <c r="H253" s="2">
        <f t="shared" si="23"/>
        <v>23.731740000000023</v>
      </c>
      <c r="I253" s="2">
        <f t="array" ref="I253">SUMPRODUCT(B237:B256, (ROW(B237:B256)-ROW(B237)+1)) / (20*21/2)</f>
        <v>23.283000000000001</v>
      </c>
      <c r="J253" s="2">
        <f t="shared" si="26"/>
        <v>23.283007832484781</v>
      </c>
      <c r="K253" s="2">
        <f t="shared" si="28"/>
        <v>23.291659760085029</v>
      </c>
    </row>
    <row r="254" spans="1:11" ht="13.5" x14ac:dyDescent="0.25">
      <c r="A254" s="3">
        <f>TITRES_STAT!B257</f>
        <v>42376</v>
      </c>
      <c r="B254" s="6">
        <f>TITRES_STAT!D257</f>
        <v>23.283000000000001</v>
      </c>
      <c r="C254" s="2">
        <f t="shared" si="21"/>
        <v>0</v>
      </c>
      <c r="D254" s="2">
        <f t="shared" si="22"/>
        <v>23.283000000000001</v>
      </c>
      <c r="E254" s="2">
        <f t="shared" si="24"/>
        <v>23.283000000000005</v>
      </c>
      <c r="F254" s="2">
        <f t="shared" si="25"/>
        <v>23.283000000000008</v>
      </c>
      <c r="G254" s="2">
        <f t="shared" si="27"/>
        <v>23.282999999999998</v>
      </c>
      <c r="H254" s="2">
        <f t="shared" si="23"/>
        <v>23.712875000000022</v>
      </c>
      <c r="I254" s="2">
        <f t="array" ref="I254">SUMPRODUCT(B238:B257, (ROW(B238:B257)-ROW(B238)+1)) / (20*21/2)</f>
        <v>23.283000000000001</v>
      </c>
      <c r="J254" s="2">
        <f t="shared" si="26"/>
        <v>23.28300708653385</v>
      </c>
      <c r="K254" s="2">
        <f t="shared" si="28"/>
        <v>23.291320161650322</v>
      </c>
    </row>
    <row r="255" spans="1:11" ht="13.5" x14ac:dyDescent="0.25">
      <c r="A255" s="3">
        <f>TITRES_STAT!B258</f>
        <v>42377</v>
      </c>
      <c r="B255" s="6">
        <f>TITRES_STAT!D258</f>
        <v>23.283000000000001</v>
      </c>
      <c r="C255" s="2">
        <f t="shared" si="21"/>
        <v>0</v>
      </c>
      <c r="D255" s="2">
        <f t="shared" si="22"/>
        <v>23.283000000000001</v>
      </c>
      <c r="E255" s="2">
        <f t="shared" si="24"/>
        <v>23.283000000000005</v>
      </c>
      <c r="F255" s="2">
        <f t="shared" si="25"/>
        <v>23.283000000000008</v>
      </c>
      <c r="G255" s="2">
        <f t="shared" si="27"/>
        <v>23.282999999999998</v>
      </c>
      <c r="H255" s="2">
        <f t="shared" si="23"/>
        <v>23.69800500000002</v>
      </c>
      <c r="I255" s="2">
        <f t="array" ref="I255">SUMPRODUCT(B239:B258, (ROW(B239:B258)-ROW(B239)+1)) / (20*21/2)</f>
        <v>23.283000000000001</v>
      </c>
      <c r="J255" s="2">
        <f t="shared" si="26"/>
        <v>23.283006411625863</v>
      </c>
      <c r="K255" s="2">
        <f t="shared" si="28"/>
        <v>23.290993880801292</v>
      </c>
    </row>
    <row r="256" spans="1:11" ht="13.5" x14ac:dyDescent="0.25">
      <c r="A256" s="3">
        <f>TITRES_STAT!B259</f>
        <v>42380</v>
      </c>
      <c r="B256" s="6">
        <f>TITRES_STAT!D259</f>
        <v>23.283000000000001</v>
      </c>
      <c r="C256" s="2">
        <f t="shared" si="21"/>
        <v>0</v>
      </c>
      <c r="D256" s="2">
        <f t="shared" si="22"/>
        <v>23.283000000000001</v>
      </c>
      <c r="E256" s="2">
        <f t="shared" si="24"/>
        <v>23.283000000000005</v>
      </c>
      <c r="F256" s="2">
        <f t="shared" si="25"/>
        <v>23.283000000000008</v>
      </c>
      <c r="G256" s="2">
        <f t="shared" si="27"/>
        <v>23.282999999999998</v>
      </c>
      <c r="H256" s="2">
        <f t="shared" si="23"/>
        <v>23.683135000000021</v>
      </c>
      <c r="I256" s="2">
        <f t="array" ref="I256">SUMPRODUCT(B240:B259, (ROW(B240:B259)-ROW(B240)+1)) / (20*21/2)</f>
        <v>23.283000000000001</v>
      </c>
      <c r="J256" s="2">
        <f t="shared" si="26"/>
        <v>23.283005800994825</v>
      </c>
      <c r="K256" s="2">
        <f t="shared" si="28"/>
        <v>23.290680395279672</v>
      </c>
    </row>
    <row r="257" spans="1:11" ht="13.5" x14ac:dyDescent="0.25">
      <c r="A257" s="3">
        <f>TITRES_STAT!B260</f>
        <v>42381</v>
      </c>
      <c r="B257" s="6">
        <f>TITRES_STAT!D260</f>
        <v>23.283000000000001</v>
      </c>
      <c r="C257" s="2">
        <f t="shared" si="21"/>
        <v>0</v>
      </c>
      <c r="D257" s="2">
        <f t="shared" si="22"/>
        <v>23.283000000000001</v>
      </c>
      <c r="E257" s="2">
        <f t="shared" si="24"/>
        <v>23.283000000000005</v>
      </c>
      <c r="F257" s="2">
        <f t="shared" si="25"/>
        <v>23.283000000000008</v>
      </c>
      <c r="G257" s="2">
        <f t="shared" si="27"/>
        <v>23.282999999999998</v>
      </c>
      <c r="H257" s="2">
        <f t="shared" si="23"/>
        <v>23.668265000000019</v>
      </c>
      <c r="I257" s="2">
        <f t="array" ref="I257">SUMPRODUCT(B241:B260, (ROW(B241:B260)-ROW(B241)+1)) / (20*21/2)</f>
        <v>23.283000000000001</v>
      </c>
      <c r="J257" s="2">
        <f t="shared" si="26"/>
        <v>23.283005248519128</v>
      </c>
      <c r="K257" s="2">
        <f t="shared" si="28"/>
        <v>23.290379203307921</v>
      </c>
    </row>
    <row r="258" spans="1:11" ht="13.5" x14ac:dyDescent="0.25">
      <c r="A258" s="3">
        <f>TITRES_STAT!B261</f>
        <v>42382</v>
      </c>
      <c r="B258" s="6">
        <f>TITRES_STAT!D261</f>
        <v>23.283000000000001</v>
      </c>
      <c r="C258" s="2">
        <f t="shared" si="21"/>
        <v>0</v>
      </c>
      <c r="D258" s="2">
        <f t="shared" si="22"/>
        <v>23.283000000000001</v>
      </c>
      <c r="E258" s="2">
        <f t="shared" si="24"/>
        <v>23.283000000000005</v>
      </c>
      <c r="F258" s="2">
        <f t="shared" si="25"/>
        <v>23.283000000000008</v>
      </c>
      <c r="G258" s="2">
        <f t="shared" si="27"/>
        <v>23.282999999999998</v>
      </c>
      <c r="H258" s="2">
        <f t="shared" si="23"/>
        <v>23.653395000000017</v>
      </c>
      <c r="I258" s="2">
        <f t="array" ref="I258">SUMPRODUCT(B242:B261, (ROW(B242:B261)-ROW(B242)+1)) / (20*21/2)</f>
        <v>23.283000000000001</v>
      </c>
      <c r="J258" s="2">
        <f t="shared" si="26"/>
        <v>23.283004748660161</v>
      </c>
      <c r="K258" s="2">
        <f t="shared" si="28"/>
        <v>23.290089822786044</v>
      </c>
    </row>
    <row r="259" spans="1:11" ht="13.5" x14ac:dyDescent="0.25">
      <c r="A259" s="3">
        <f>TITRES_STAT!B262</f>
        <v>42384</v>
      </c>
      <c r="B259" s="6">
        <f>TITRES_STAT!D262</f>
        <v>23.283000000000001</v>
      </c>
      <c r="C259" s="2">
        <f t="shared" si="21"/>
        <v>0</v>
      </c>
      <c r="D259" s="2">
        <f t="shared" si="22"/>
        <v>23.283000000000001</v>
      </c>
      <c r="E259" s="2">
        <f t="shared" si="24"/>
        <v>23.283000000000005</v>
      </c>
      <c r="F259" s="2">
        <f t="shared" si="25"/>
        <v>23.283000000000008</v>
      </c>
      <c r="G259" s="2">
        <f t="shared" si="27"/>
        <v>23.282999999999998</v>
      </c>
      <c r="H259" s="2">
        <f t="shared" si="23"/>
        <v>23.638525000000019</v>
      </c>
      <c r="I259" s="2">
        <f t="array" ref="I259">SUMPRODUCT(B243:B262, (ROW(B243:B262)-ROW(B243)+1)) / (20*21/2)</f>
        <v>23.283000000000001</v>
      </c>
      <c r="J259" s="2">
        <f t="shared" si="26"/>
        <v>23.283004296406812</v>
      </c>
      <c r="K259" s="2">
        <f t="shared" si="28"/>
        <v>23.289811790519924</v>
      </c>
    </row>
    <row r="260" spans="1:11" ht="13.5" x14ac:dyDescent="0.25">
      <c r="A260" s="3">
        <f>TITRES_STAT!B263</f>
        <v>42387</v>
      </c>
      <c r="B260" s="6">
        <f>TITRES_STAT!D263</f>
        <v>23.283000000000001</v>
      </c>
      <c r="C260" s="2">
        <f t="shared" ref="C260:C323" si="29">B260-B259</f>
        <v>0</v>
      </c>
      <c r="D260" s="2">
        <f t="shared" si="22"/>
        <v>23.283000000000001</v>
      </c>
      <c r="E260" s="2">
        <f t="shared" si="24"/>
        <v>23.283000000000005</v>
      </c>
      <c r="F260" s="2">
        <f t="shared" si="25"/>
        <v>23.283000000000008</v>
      </c>
      <c r="G260" s="2">
        <f t="shared" si="27"/>
        <v>23.282999999999998</v>
      </c>
      <c r="H260" s="2">
        <f t="shared" si="23"/>
        <v>23.627500000000012</v>
      </c>
      <c r="I260" s="2">
        <f t="array" ref="I260">SUMPRODUCT(B244:B263, (ROW(B244:B263)-ROW(B244)+1)) / (20*21/2)</f>
        <v>23.283000000000001</v>
      </c>
      <c r="J260" s="2">
        <f t="shared" si="26"/>
        <v>23.28300388722521</v>
      </c>
      <c r="K260" s="2">
        <f t="shared" si="28"/>
        <v>23.289544661479926</v>
      </c>
    </row>
    <row r="261" spans="1:11" ht="13.5" x14ac:dyDescent="0.25">
      <c r="A261" s="3">
        <f>TITRES_STAT!B264</f>
        <v>42388</v>
      </c>
      <c r="B261" s="6">
        <f>TITRES_STAT!D264</f>
        <v>23.283000000000001</v>
      </c>
      <c r="C261" s="2">
        <f t="shared" si="29"/>
        <v>0</v>
      </c>
      <c r="D261" s="2">
        <f t="shared" si="22"/>
        <v>23.283000000000001</v>
      </c>
      <c r="E261" s="2">
        <f t="shared" si="24"/>
        <v>23.283000000000005</v>
      </c>
      <c r="F261" s="2">
        <f t="shared" si="25"/>
        <v>23.283000000000008</v>
      </c>
      <c r="G261" s="2">
        <f t="shared" si="27"/>
        <v>23.282999999999998</v>
      </c>
      <c r="H261" s="2">
        <f t="shared" si="23"/>
        <v>23.620290000000015</v>
      </c>
      <c r="I261" s="2">
        <f t="array" ref="I261">SUMPRODUCT(B245:B264, (ROW(B245:B264)-ROW(B245)+1)) / (20*21/2)</f>
        <v>23.283000000000001</v>
      </c>
      <c r="J261" s="2">
        <f t="shared" si="26"/>
        <v>23.283003517013285</v>
      </c>
      <c r="K261" s="2">
        <f t="shared" si="28"/>
        <v>23.289288008088558</v>
      </c>
    </row>
    <row r="262" spans="1:11" ht="13.5" x14ac:dyDescent="0.25">
      <c r="A262" s="3">
        <f>TITRES_STAT!B265</f>
        <v>42389</v>
      </c>
      <c r="B262" s="6">
        <f>TITRES_STAT!D265</f>
        <v>23.283000000000001</v>
      </c>
      <c r="C262" s="2">
        <f t="shared" si="29"/>
        <v>0</v>
      </c>
      <c r="D262" s="2">
        <f t="shared" ref="D262:D325" si="30">AVERAGE(B258:B262)</f>
        <v>23.283000000000001</v>
      </c>
      <c r="E262" s="2">
        <f t="shared" si="24"/>
        <v>23.283000000000005</v>
      </c>
      <c r="F262" s="2">
        <f t="shared" si="25"/>
        <v>23.283000000000008</v>
      </c>
      <c r="G262" s="2">
        <f t="shared" si="27"/>
        <v>23.282999999999998</v>
      </c>
      <c r="H262" s="2">
        <f t="shared" si="23"/>
        <v>23.613080000000014</v>
      </c>
      <c r="I262" s="2">
        <f t="array" ref="I262">SUMPRODUCT(B246:B265, (ROW(B246:B265)-ROW(B246)+1)) / (20*21/2)</f>
        <v>23.283000000000001</v>
      </c>
      <c r="J262" s="2">
        <f t="shared" si="26"/>
        <v>23.283003182059637</v>
      </c>
      <c r="K262" s="2">
        <f t="shared" si="28"/>
        <v>23.289041419536066</v>
      </c>
    </row>
    <row r="263" spans="1:11" ht="13.5" x14ac:dyDescent="0.25">
      <c r="A263" s="3">
        <f>TITRES_STAT!B266</f>
        <v>42390</v>
      </c>
      <c r="B263" s="6">
        <f>TITRES_STAT!D266</f>
        <v>23.283000000000001</v>
      </c>
      <c r="C263" s="2">
        <f t="shared" si="29"/>
        <v>0</v>
      </c>
      <c r="D263" s="2">
        <f t="shared" si="30"/>
        <v>23.283000000000001</v>
      </c>
      <c r="E263" s="2">
        <f t="shared" si="24"/>
        <v>23.283000000000005</v>
      </c>
      <c r="F263" s="2">
        <f t="shared" si="25"/>
        <v>23.283000000000008</v>
      </c>
      <c r="G263" s="2">
        <f t="shared" si="27"/>
        <v>23.282999999999998</v>
      </c>
      <c r="H263" s="2">
        <f t="shared" si="23"/>
        <v>23.60587000000001</v>
      </c>
      <c r="I263" s="2">
        <f t="array" ref="I263">SUMPRODUCT(B247:B266, (ROW(B247:B266)-ROW(B247)+1)) / (20*21/2)</f>
        <v>23.283000000000001</v>
      </c>
      <c r="J263" s="2">
        <f t="shared" si="26"/>
        <v>23.283002879006336</v>
      </c>
      <c r="K263" s="2">
        <f t="shared" si="28"/>
        <v>23.288804501122886</v>
      </c>
    </row>
    <row r="264" spans="1:11" ht="13.5" x14ac:dyDescent="0.25">
      <c r="A264" s="3">
        <f>TITRES_STAT!B267</f>
        <v>42391</v>
      </c>
      <c r="B264" s="6">
        <f>TITRES_STAT!D267</f>
        <v>23.283000000000001</v>
      </c>
      <c r="C264" s="2">
        <f t="shared" si="29"/>
        <v>0</v>
      </c>
      <c r="D264" s="2">
        <f t="shared" si="30"/>
        <v>23.283000000000001</v>
      </c>
      <c r="E264" s="2">
        <f t="shared" si="24"/>
        <v>23.283000000000005</v>
      </c>
      <c r="F264" s="2">
        <f t="shared" si="25"/>
        <v>23.283000000000008</v>
      </c>
      <c r="G264" s="2">
        <f t="shared" si="27"/>
        <v>23.282999999999998</v>
      </c>
      <c r="H264" s="2">
        <f t="shared" si="23"/>
        <v>23.59866000000001</v>
      </c>
      <c r="I264" s="2">
        <f t="array" ref="I264">SUMPRODUCT(B248:B267, (ROW(B248:B267)-ROW(B248)+1)) / (20*21/2)</f>
        <v>23.283000000000001</v>
      </c>
      <c r="J264" s="2">
        <f t="shared" si="26"/>
        <v>23.283002604815255</v>
      </c>
      <c r="K264" s="2">
        <f t="shared" si="28"/>
        <v>23.288576873627871</v>
      </c>
    </row>
    <row r="265" spans="1:11" ht="13.5" x14ac:dyDescent="0.25">
      <c r="A265" s="3">
        <f>TITRES_STAT!B268</f>
        <v>42394</v>
      </c>
      <c r="B265" s="6">
        <f>TITRES_STAT!D268</f>
        <v>23.283000000000001</v>
      </c>
      <c r="C265" s="2">
        <f t="shared" si="29"/>
        <v>0</v>
      </c>
      <c r="D265" s="2">
        <f t="shared" si="30"/>
        <v>23.283000000000001</v>
      </c>
      <c r="E265" s="2">
        <f t="shared" si="24"/>
        <v>23.283000000000005</v>
      </c>
      <c r="F265" s="2">
        <f t="shared" si="25"/>
        <v>23.283000000000008</v>
      </c>
      <c r="G265" s="2">
        <f t="shared" si="27"/>
        <v>23.282999999999998</v>
      </c>
      <c r="H265" s="2">
        <f t="shared" si="23"/>
        <v>23.591450000000009</v>
      </c>
      <c r="I265" s="2">
        <f t="array" ref="I265">SUMPRODUCT(B249:B268, (ROW(B249:B268)-ROW(B249)+1)) / (20*21/2)</f>
        <v>23.283000000000001</v>
      </c>
      <c r="J265" s="2">
        <f t="shared" si="26"/>
        <v>23.283002356737612</v>
      </c>
      <c r="K265" s="2">
        <f t="shared" si="28"/>
        <v>23.288358172701287</v>
      </c>
    </row>
    <row r="266" spans="1:11" ht="13.5" x14ac:dyDescent="0.25">
      <c r="A266" s="3">
        <f>TITRES_STAT!B269</f>
        <v>42395</v>
      </c>
      <c r="B266" s="6">
        <f>TITRES_STAT!D269</f>
        <v>23.283000000000001</v>
      </c>
      <c r="C266" s="2">
        <f t="shared" si="29"/>
        <v>0</v>
      </c>
      <c r="D266" s="2">
        <f t="shared" si="30"/>
        <v>23.283000000000001</v>
      </c>
      <c r="E266" s="2">
        <f t="shared" si="24"/>
        <v>23.283000000000005</v>
      </c>
      <c r="F266" s="2">
        <f t="shared" si="25"/>
        <v>23.283000000000008</v>
      </c>
      <c r="G266" s="2">
        <f t="shared" si="27"/>
        <v>23.282999999999998</v>
      </c>
      <c r="H266" s="2">
        <f t="shared" ref="H266:H329" si="31">AVERAGE(B67:B266)</f>
        <v>23.584240000000008</v>
      </c>
      <c r="I266" s="2">
        <f t="array" ref="I266">SUMPRODUCT(B250:B269, (ROW(B250:B269)-ROW(B250)+1)) / (20*21/2)</f>
        <v>23.283000000000001</v>
      </c>
      <c r="J266" s="2">
        <f t="shared" si="26"/>
        <v>23.283002132286409</v>
      </c>
      <c r="K266" s="2">
        <f t="shared" si="28"/>
        <v>23.288148048281627</v>
      </c>
    </row>
    <row r="267" spans="1:11" ht="13.5" x14ac:dyDescent="0.25">
      <c r="A267" s="3">
        <f>TITRES_STAT!B270</f>
        <v>42396</v>
      </c>
      <c r="B267" s="6">
        <f>TITRES_STAT!D270</f>
        <v>23.283000000000001</v>
      </c>
      <c r="C267" s="2">
        <f t="shared" si="29"/>
        <v>0</v>
      </c>
      <c r="D267" s="2">
        <f t="shared" si="30"/>
        <v>23.283000000000001</v>
      </c>
      <c r="E267" s="2">
        <f t="shared" si="24"/>
        <v>23.283000000000005</v>
      </c>
      <c r="F267" s="2">
        <f t="shared" si="25"/>
        <v>23.283000000000008</v>
      </c>
      <c r="G267" s="2">
        <f t="shared" si="27"/>
        <v>23.282999999999998</v>
      </c>
      <c r="H267" s="2">
        <f t="shared" si="31"/>
        <v>23.577030000000008</v>
      </c>
      <c r="I267" s="2">
        <f t="array" ref="I267">SUMPRODUCT(B251:B270, (ROW(B251:B270)-ROW(B251)+1)) / (20*21/2)</f>
        <v>23.283000000000001</v>
      </c>
      <c r="J267" s="2">
        <f t="shared" si="26"/>
        <v>23.283001929211512</v>
      </c>
      <c r="K267" s="2">
        <f t="shared" si="28"/>
        <v>23.28794616403529</v>
      </c>
    </row>
    <row r="268" spans="1:11" ht="13.5" x14ac:dyDescent="0.25">
      <c r="A268" s="3">
        <f>TITRES_STAT!B271</f>
        <v>42397</v>
      </c>
      <c r="B268" s="6">
        <f>TITRES_STAT!D271</f>
        <v>23.283000000000001</v>
      </c>
      <c r="C268" s="2">
        <f t="shared" si="29"/>
        <v>0</v>
      </c>
      <c r="D268" s="2">
        <f t="shared" si="30"/>
        <v>23.283000000000001</v>
      </c>
      <c r="E268" s="2">
        <f t="shared" ref="E268:E331" si="32">AVERAGE(B259:B268)</f>
        <v>23.283000000000005</v>
      </c>
      <c r="F268" s="2">
        <f t="shared" si="25"/>
        <v>23.283000000000008</v>
      </c>
      <c r="G268" s="2">
        <f t="shared" si="27"/>
        <v>23.282999999999998</v>
      </c>
      <c r="H268" s="2">
        <f t="shared" si="31"/>
        <v>23.569820000000004</v>
      </c>
      <c r="I268" s="2">
        <f t="array" ref="I268">SUMPRODUCT(B252:B271, (ROW(B252:B271)-ROW(B252)+1)) / (20*21/2)</f>
        <v>23.382523809523814</v>
      </c>
      <c r="J268" s="2">
        <f t="shared" si="26"/>
        <v>23.28300174547708</v>
      </c>
      <c r="K268" s="2">
        <f t="shared" si="28"/>
        <v>23.287752196818222</v>
      </c>
    </row>
    <row r="269" spans="1:11" ht="13.5" x14ac:dyDescent="0.25">
      <c r="A269" s="3">
        <f>TITRES_STAT!B272</f>
        <v>42398</v>
      </c>
      <c r="B269" s="6">
        <f>TITRES_STAT!D272</f>
        <v>23.283000000000001</v>
      </c>
      <c r="C269" s="2">
        <f t="shared" si="29"/>
        <v>0</v>
      </c>
      <c r="D269" s="2">
        <f t="shared" si="30"/>
        <v>23.283000000000001</v>
      </c>
      <c r="E269" s="2">
        <f t="shared" si="32"/>
        <v>23.283000000000005</v>
      </c>
      <c r="F269" s="2">
        <f t="shared" si="25"/>
        <v>23.283000000000008</v>
      </c>
      <c r="G269" s="2">
        <f t="shared" si="27"/>
        <v>23.282999999999998</v>
      </c>
      <c r="H269" s="2">
        <f t="shared" si="31"/>
        <v>23.562610000000003</v>
      </c>
      <c r="I269" s="2">
        <f t="array" ref="I269">SUMPRODUCT(B253:B272, (ROW(B253:B272)-ROW(B253)+1)) / (20*21/2)</f>
        <v>23.40792857142857</v>
      </c>
      <c r="J269" s="2">
        <f t="shared" si="26"/>
        <v>23.283001579241166</v>
      </c>
      <c r="K269" s="2">
        <f t="shared" si="28"/>
        <v>23.287565836158684</v>
      </c>
    </row>
    <row r="270" spans="1:11" ht="13.5" x14ac:dyDescent="0.25">
      <c r="A270" s="3">
        <f>TITRES_STAT!B273</f>
        <v>42401</v>
      </c>
      <c r="B270" s="6">
        <f>TITRES_STAT!D273</f>
        <v>23.283000000000001</v>
      </c>
      <c r="C270" s="2">
        <f t="shared" si="29"/>
        <v>0</v>
      </c>
      <c r="D270" s="2">
        <f t="shared" si="30"/>
        <v>23.283000000000001</v>
      </c>
      <c r="E270" s="2">
        <f t="shared" si="32"/>
        <v>23.283000000000005</v>
      </c>
      <c r="F270" s="2">
        <f t="shared" si="25"/>
        <v>23.283000000000008</v>
      </c>
      <c r="G270" s="2">
        <f t="shared" si="27"/>
        <v>23.282999999999998</v>
      </c>
      <c r="H270" s="2">
        <f t="shared" si="31"/>
        <v>23.555400000000006</v>
      </c>
      <c r="I270" s="2">
        <f t="array" ref="I270">SUMPRODUCT(B254:B273, (ROW(B254:B273)-ROW(B254)+1)) / (20*21/2)</f>
        <v>23.431814285714289</v>
      </c>
      <c r="J270" s="2">
        <f t="shared" si="26"/>
        <v>23.283001428837245</v>
      </c>
      <c r="K270" s="2">
        <f t="shared" si="28"/>
        <v>23.287386783760304</v>
      </c>
    </row>
    <row r="271" spans="1:11" ht="13.5" x14ac:dyDescent="0.25">
      <c r="A271" s="3">
        <f>TITRES_STAT!B274</f>
        <v>42402</v>
      </c>
      <c r="B271" s="6">
        <f>TITRES_STAT!D274</f>
        <v>24.327999999999999</v>
      </c>
      <c r="C271" s="2">
        <f t="shared" si="29"/>
        <v>1.0449999999999982</v>
      </c>
      <c r="D271" s="2">
        <f t="shared" si="30"/>
        <v>23.492000000000001</v>
      </c>
      <c r="E271" s="2">
        <f t="shared" si="32"/>
        <v>23.387500000000003</v>
      </c>
      <c r="F271" s="2">
        <f t="shared" si="25"/>
        <v>23.335250000000009</v>
      </c>
      <c r="G271" s="2">
        <f t="shared" si="27"/>
        <v>23.303899999999999</v>
      </c>
      <c r="H271" s="2">
        <f t="shared" si="31"/>
        <v>23.553415000000005</v>
      </c>
      <c r="I271" s="2">
        <f t="array" ref="I271">SUMPRODUCT(B255:B274, (ROW(B255:B274)-ROW(B255)+1)) / (20*21/2)</f>
        <v>23.454180952380955</v>
      </c>
      <c r="J271" s="2">
        <f t="shared" si="26"/>
        <v>23.382525102281317</v>
      </c>
      <c r="K271" s="2">
        <f t="shared" si="28"/>
        <v>23.328195145181471</v>
      </c>
    </row>
    <row r="272" spans="1:11" ht="13.5" x14ac:dyDescent="0.25">
      <c r="A272" s="3">
        <f>TITRES_STAT!B275</f>
        <v>42403</v>
      </c>
      <c r="B272" s="6">
        <f>TITRES_STAT!D275</f>
        <v>23.602</v>
      </c>
      <c r="C272" s="2">
        <f t="shared" si="29"/>
        <v>-0.72599999999999909</v>
      </c>
      <c r="D272" s="2">
        <f t="shared" si="30"/>
        <v>23.555800000000001</v>
      </c>
      <c r="E272" s="2">
        <f t="shared" si="32"/>
        <v>23.419400000000003</v>
      </c>
      <c r="F272" s="2">
        <f t="shared" si="25"/>
        <v>23.351200000000006</v>
      </c>
      <c r="G272" s="2">
        <f t="shared" si="27"/>
        <v>23.310280000000002</v>
      </c>
      <c r="H272" s="2">
        <f t="shared" si="31"/>
        <v>23.547800000000002</v>
      </c>
      <c r="I272" s="2">
        <f t="array" ref="I272">SUMPRODUCT(B256:B275, (ROW(B256:B275)-ROW(B256)+1)) / (20*21/2)</f>
        <v>23.408076190476191</v>
      </c>
      <c r="J272" s="2">
        <f t="shared" si="26"/>
        <v>23.40342747349262</v>
      </c>
      <c r="K272" s="2">
        <f t="shared" si="28"/>
        <v>23.338932590468474</v>
      </c>
    </row>
    <row r="273" spans="1:11" ht="13.5" x14ac:dyDescent="0.25">
      <c r="A273" s="3">
        <f>TITRES_STAT!B276</f>
        <v>42404</v>
      </c>
      <c r="B273" s="6">
        <f>TITRES_STAT!D276</f>
        <v>23.602</v>
      </c>
      <c r="C273" s="2">
        <f t="shared" si="29"/>
        <v>0</v>
      </c>
      <c r="D273" s="2">
        <f t="shared" si="30"/>
        <v>23.619600000000002</v>
      </c>
      <c r="E273" s="2">
        <f t="shared" si="32"/>
        <v>23.4513</v>
      </c>
      <c r="F273" s="2">
        <f t="shared" si="25"/>
        <v>23.367150000000002</v>
      </c>
      <c r="G273" s="2">
        <f t="shared" si="27"/>
        <v>23.316660000000006</v>
      </c>
      <c r="H273" s="2">
        <f t="shared" si="31"/>
        <v>23.542185</v>
      </c>
      <c r="I273" s="2">
        <f t="array" ref="I273">SUMPRODUCT(B257:B276, (ROW(B257:B276)-ROW(B257)+1)) / (20*21/2)</f>
        <v>23.298752380952383</v>
      </c>
      <c r="J273" s="2">
        <f t="shared" si="26"/>
        <v>23.422339142683796</v>
      </c>
      <c r="K273" s="2">
        <f t="shared" si="28"/>
        <v>23.349248959469712</v>
      </c>
    </row>
    <row r="274" spans="1:11" ht="13.5" x14ac:dyDescent="0.25">
      <c r="A274" s="3">
        <f>TITRES_STAT!B277</f>
        <v>42405</v>
      </c>
      <c r="B274" s="6">
        <f>TITRES_STAT!D277</f>
        <v>23.602</v>
      </c>
      <c r="C274" s="2">
        <f t="shared" si="29"/>
        <v>0</v>
      </c>
      <c r="D274" s="2">
        <f t="shared" si="30"/>
        <v>23.683400000000002</v>
      </c>
      <c r="E274" s="2">
        <f t="shared" si="32"/>
        <v>23.483200000000004</v>
      </c>
      <c r="F274" s="2">
        <f t="shared" si="25"/>
        <v>23.383100000000002</v>
      </c>
      <c r="G274" s="2">
        <f t="shared" si="27"/>
        <v>23.32304000000001</v>
      </c>
      <c r="H274" s="2">
        <f t="shared" si="31"/>
        <v>23.536569999999994</v>
      </c>
      <c r="I274" s="2">
        <f t="array" ref="I274">SUMPRODUCT(B258:B277, (ROW(B258:B277)-ROW(B258)+1)) / (20*21/2)</f>
        <v>23.194509523809526</v>
      </c>
      <c r="J274" s="2">
        <f t="shared" si="26"/>
        <v>23.439449700523433</v>
      </c>
      <c r="K274" s="2">
        <f t="shared" si="28"/>
        <v>23.359160764980707</v>
      </c>
    </row>
    <row r="275" spans="1:11" ht="13.5" x14ac:dyDescent="0.25">
      <c r="A275" s="3">
        <f>TITRES_STAT!B278</f>
        <v>42408</v>
      </c>
      <c r="B275" s="6">
        <f>TITRES_STAT!D278</f>
        <v>22.899000000000001</v>
      </c>
      <c r="C275" s="2">
        <f t="shared" si="29"/>
        <v>-0.7029999999999994</v>
      </c>
      <c r="D275" s="2">
        <f t="shared" si="30"/>
        <v>23.6066</v>
      </c>
      <c r="E275" s="2">
        <f t="shared" si="32"/>
        <v>23.444800000000001</v>
      </c>
      <c r="F275" s="2">
        <f t="shared" si="25"/>
        <v>23.363900000000001</v>
      </c>
      <c r="G275" s="2">
        <f t="shared" si="27"/>
        <v>23.315360000000009</v>
      </c>
      <c r="H275" s="2">
        <f t="shared" si="31"/>
        <v>23.527439999999991</v>
      </c>
      <c r="I275" s="2">
        <f t="array" ref="I275">SUMPRODUCT(B259:B278, (ROW(B259:B278)-ROW(B259)+1)) / (20*21/2)</f>
        <v>23.095347619047619</v>
      </c>
      <c r="J275" s="2">
        <f t="shared" si="26"/>
        <v>23.387978300473581</v>
      </c>
      <c r="K275" s="2">
        <f t="shared" si="28"/>
        <v>23.341115244785385</v>
      </c>
    </row>
    <row r="276" spans="1:11" ht="13.5" x14ac:dyDescent="0.25">
      <c r="A276" s="3">
        <f>TITRES_STAT!B279</f>
        <v>42409</v>
      </c>
      <c r="B276" s="6">
        <f>TITRES_STAT!D279</f>
        <v>22.216000000000001</v>
      </c>
      <c r="C276" s="2">
        <f t="shared" si="29"/>
        <v>-0.68299999999999983</v>
      </c>
      <c r="D276" s="2">
        <f t="shared" si="30"/>
        <v>23.184199999999997</v>
      </c>
      <c r="E276" s="2">
        <f t="shared" si="32"/>
        <v>23.338100000000004</v>
      </c>
      <c r="F276" s="2">
        <f t="shared" ref="F276:F339" si="33">AVERAGE(B257:B276)</f>
        <v>23.310549999999999</v>
      </c>
      <c r="G276" s="2">
        <f t="shared" si="27"/>
        <v>23.29402000000001</v>
      </c>
      <c r="H276" s="2">
        <f t="shared" si="31"/>
        <v>23.514894999999992</v>
      </c>
      <c r="I276" s="2">
        <f t="array" ref="I276">SUMPRODUCT(B260:B279, (ROW(B260:B279)-ROW(B260)+1)) / (20*21/2)</f>
        <v>23.001266666666666</v>
      </c>
      <c r="J276" s="2">
        <f t="shared" si="26"/>
        <v>23.276361319476099</v>
      </c>
      <c r="K276" s="2">
        <f t="shared" si="28"/>
        <v>23.296993078323215</v>
      </c>
    </row>
    <row r="277" spans="1:11" ht="13.5" x14ac:dyDescent="0.25">
      <c r="A277" s="3">
        <f>TITRES_STAT!B280</f>
        <v>42410</v>
      </c>
      <c r="B277" s="6">
        <f>TITRES_STAT!D280</f>
        <v>22.216000000000001</v>
      </c>
      <c r="C277" s="2">
        <f t="shared" si="29"/>
        <v>0</v>
      </c>
      <c r="D277" s="2">
        <f t="shared" si="30"/>
        <v>22.907000000000004</v>
      </c>
      <c r="E277" s="2">
        <f t="shared" si="32"/>
        <v>23.231400000000001</v>
      </c>
      <c r="F277" s="2">
        <f t="shared" si="33"/>
        <v>23.257200000000001</v>
      </c>
      <c r="G277" s="2">
        <f t="shared" si="27"/>
        <v>23.272680000000008</v>
      </c>
      <c r="H277" s="2">
        <f t="shared" si="31"/>
        <v>23.502349999999989</v>
      </c>
      <c r="I277" s="2">
        <f t="array" ref="I277">SUMPRODUCT(B261:B280, (ROW(B261:B280)-ROW(B261)+1)) / (20*21/2)</f>
        <v>22.912266666666667</v>
      </c>
      <c r="J277" s="2">
        <f t="shared" ref="J277:J340" si="34">$J$4*B277+J276*(1-$J$4)</f>
        <v>23.175374527145042</v>
      </c>
      <c r="K277" s="2">
        <f t="shared" si="28"/>
        <v>23.254601192898775</v>
      </c>
    </row>
    <row r="278" spans="1:11" ht="13.5" x14ac:dyDescent="0.25">
      <c r="A278" s="3">
        <f>TITRES_STAT!B281</f>
        <v>42411</v>
      </c>
      <c r="B278" s="6">
        <f>TITRES_STAT!D281</f>
        <v>22.216000000000001</v>
      </c>
      <c r="C278" s="2">
        <f t="shared" si="29"/>
        <v>0</v>
      </c>
      <c r="D278" s="2">
        <f t="shared" si="30"/>
        <v>22.629800000000007</v>
      </c>
      <c r="E278" s="2">
        <f t="shared" si="32"/>
        <v>23.124700000000004</v>
      </c>
      <c r="F278" s="2">
        <f t="shared" si="33"/>
        <v>23.203849999999999</v>
      </c>
      <c r="G278" s="2">
        <f t="shared" si="27"/>
        <v>23.25134000000001</v>
      </c>
      <c r="H278" s="2">
        <f t="shared" si="31"/>
        <v>23.489804999999986</v>
      </c>
      <c r="I278" s="2">
        <f t="array" ref="I278">SUMPRODUCT(B262:B281, (ROW(B262:B281)-ROW(B262)+1)) / (20*21/2)</f>
        <v>22.828347619047616</v>
      </c>
      <c r="J278" s="2">
        <f t="shared" si="34"/>
        <v>23.084005524559799</v>
      </c>
      <c r="K278" s="2">
        <f t="shared" si="28"/>
        <v>23.213871734353727</v>
      </c>
    </row>
    <row r="279" spans="1:11" ht="13.5" x14ac:dyDescent="0.25">
      <c r="A279" s="3">
        <f>TITRES_STAT!B282</f>
        <v>42412</v>
      </c>
      <c r="B279" s="6">
        <f>TITRES_STAT!D282</f>
        <v>22.216000000000001</v>
      </c>
      <c r="C279" s="2">
        <f t="shared" si="29"/>
        <v>0</v>
      </c>
      <c r="D279" s="2">
        <f t="shared" si="30"/>
        <v>22.352600000000002</v>
      </c>
      <c r="E279" s="2">
        <f t="shared" si="32"/>
        <v>23.018000000000008</v>
      </c>
      <c r="F279" s="2">
        <f t="shared" si="33"/>
        <v>23.150500000000001</v>
      </c>
      <c r="G279" s="2">
        <f t="shared" si="27"/>
        <v>23.23</v>
      </c>
      <c r="H279" s="2">
        <f t="shared" si="31"/>
        <v>23.480949999999989</v>
      </c>
      <c r="I279" s="2">
        <f t="array" ref="I279">SUMPRODUCT(B263:B282, (ROW(B263:B282)-ROW(B263)+1)) / (20*21/2)</f>
        <v>22.749509523809518</v>
      </c>
      <c r="J279" s="2">
        <f t="shared" si="34"/>
        <v>23.001338331744581</v>
      </c>
      <c r="K279" s="2">
        <f t="shared" si="28"/>
        <v>23.17473950947711</v>
      </c>
    </row>
    <row r="280" spans="1:11" ht="13.5" x14ac:dyDescent="0.25">
      <c r="A280" s="3">
        <f>TITRES_STAT!B283</f>
        <v>42415</v>
      </c>
      <c r="B280" s="6">
        <f>TITRES_STAT!D283</f>
        <v>22.216000000000001</v>
      </c>
      <c r="C280" s="2">
        <f t="shared" si="29"/>
        <v>0</v>
      </c>
      <c r="D280" s="2">
        <f t="shared" si="30"/>
        <v>22.216000000000001</v>
      </c>
      <c r="E280" s="2">
        <f t="shared" si="32"/>
        <v>22.911300000000004</v>
      </c>
      <c r="F280" s="2">
        <f t="shared" si="33"/>
        <v>23.097149999999999</v>
      </c>
      <c r="G280" s="2">
        <f t="shared" si="27"/>
        <v>23.208659999999998</v>
      </c>
      <c r="H280" s="2">
        <f t="shared" si="31"/>
        <v>23.472094999999985</v>
      </c>
      <c r="I280" s="2">
        <f t="array" ref="I280">SUMPRODUCT(B264:B283, (ROW(B264:B283)-ROW(B264)+1)) / (20*21/2)</f>
        <v>22.675752380952378</v>
      </c>
      <c r="J280" s="2">
        <f t="shared" si="34"/>
        <v>22.926544204911764</v>
      </c>
      <c r="K280" s="2">
        <f t="shared" si="28"/>
        <v>23.137141881654479</v>
      </c>
    </row>
    <row r="281" spans="1:11" ht="13.5" x14ac:dyDescent="0.25">
      <c r="A281" s="3">
        <f>TITRES_STAT!B284</f>
        <v>42416</v>
      </c>
      <c r="B281" s="6">
        <f>TITRES_STAT!D284</f>
        <v>22.216000000000001</v>
      </c>
      <c r="C281" s="2">
        <f t="shared" si="29"/>
        <v>0</v>
      </c>
      <c r="D281" s="2">
        <f t="shared" si="30"/>
        <v>22.216000000000001</v>
      </c>
      <c r="E281" s="2">
        <f t="shared" si="32"/>
        <v>22.700100000000003</v>
      </c>
      <c r="F281" s="2">
        <f t="shared" si="33"/>
        <v>23.043800000000001</v>
      </c>
      <c r="G281" s="2">
        <f t="shared" si="27"/>
        <v>23.187319999999996</v>
      </c>
      <c r="H281" s="2">
        <f t="shared" si="31"/>
        <v>23.463239999999988</v>
      </c>
      <c r="I281" s="2">
        <f t="array" ref="I281">SUMPRODUCT(B265:B284, (ROW(B265:B284)-ROW(B265)+1)) / (20*21/2)</f>
        <v>22.607076190476189</v>
      </c>
      <c r="J281" s="2">
        <f t="shared" si="34"/>
        <v>22.858873328253502</v>
      </c>
      <c r="K281" s="2">
        <f t="shared" si="28"/>
        <v>23.101018670609207</v>
      </c>
    </row>
    <row r="282" spans="1:11" ht="13.5" x14ac:dyDescent="0.25">
      <c r="A282" s="3">
        <f>TITRES_STAT!B285</f>
        <v>42417</v>
      </c>
      <c r="B282" s="6">
        <f>TITRES_STAT!D285</f>
        <v>22.216000000000001</v>
      </c>
      <c r="C282" s="2">
        <f t="shared" si="29"/>
        <v>0</v>
      </c>
      <c r="D282" s="2">
        <f t="shared" si="30"/>
        <v>22.216000000000001</v>
      </c>
      <c r="E282" s="2">
        <f t="shared" si="32"/>
        <v>22.561500000000006</v>
      </c>
      <c r="F282" s="2">
        <f t="shared" si="33"/>
        <v>22.990450000000003</v>
      </c>
      <c r="G282" s="2">
        <f t="shared" si="27"/>
        <v>23.165979999999994</v>
      </c>
      <c r="H282" s="2">
        <f t="shared" si="31"/>
        <v>23.454384999999984</v>
      </c>
      <c r="I282" s="2">
        <f t="array" ref="I282">SUMPRODUCT(B266:B285, (ROW(B266:B285)-ROW(B266)+1)) / (20*21/2)</f>
        <v>22.54348095238095</v>
      </c>
      <c r="J282" s="2">
        <f t="shared" si="34"/>
        <v>22.797647296991265</v>
      </c>
      <c r="K282" s="2">
        <f t="shared" si="28"/>
        <v>23.066312056075514</v>
      </c>
    </row>
    <row r="283" spans="1:11" ht="13.5" x14ac:dyDescent="0.25">
      <c r="A283" s="3">
        <f>TITRES_STAT!B286</f>
        <v>42418</v>
      </c>
      <c r="B283" s="6">
        <f>TITRES_STAT!D286</f>
        <v>22.216000000000001</v>
      </c>
      <c r="C283" s="2">
        <f t="shared" si="29"/>
        <v>0</v>
      </c>
      <c r="D283" s="2">
        <f t="shared" si="30"/>
        <v>22.216000000000001</v>
      </c>
      <c r="E283" s="2">
        <f t="shared" si="32"/>
        <v>22.422900000000006</v>
      </c>
      <c r="F283" s="2">
        <f t="shared" si="33"/>
        <v>22.937100000000004</v>
      </c>
      <c r="G283" s="2">
        <f t="shared" si="27"/>
        <v>23.144639999999995</v>
      </c>
      <c r="H283" s="2">
        <f t="shared" si="31"/>
        <v>23.445529999999984</v>
      </c>
      <c r="I283" s="2">
        <f t="array" ref="I283">SUMPRODUCT(B267:B286, (ROW(B267:B286)-ROW(B267)+1)) / (20*21/2)</f>
        <v>22.484966666666665</v>
      </c>
      <c r="J283" s="2">
        <f t="shared" si="34"/>
        <v>22.74225231632543</v>
      </c>
      <c r="K283" s="2">
        <f t="shared" si="28"/>
        <v>23.032966485249023</v>
      </c>
    </row>
    <row r="284" spans="1:11" ht="13.5" x14ac:dyDescent="0.25">
      <c r="A284" s="3">
        <f>TITRES_STAT!B287</f>
        <v>42419</v>
      </c>
      <c r="B284" s="6">
        <f>TITRES_STAT!D287</f>
        <v>22.216000000000001</v>
      </c>
      <c r="C284" s="2">
        <f t="shared" si="29"/>
        <v>0</v>
      </c>
      <c r="D284" s="2">
        <f t="shared" si="30"/>
        <v>22.216000000000001</v>
      </c>
      <c r="E284" s="2">
        <f t="shared" si="32"/>
        <v>22.284300000000005</v>
      </c>
      <c r="F284" s="2">
        <f t="shared" si="33"/>
        <v>22.883750000000003</v>
      </c>
      <c r="G284" s="2">
        <f t="shared" si="27"/>
        <v>23.123299999999993</v>
      </c>
      <c r="H284" s="2">
        <f t="shared" si="31"/>
        <v>23.436674999999983</v>
      </c>
      <c r="I284" s="2">
        <f t="array" ref="I284">SUMPRODUCT(B268:B287, (ROW(B268:B287)-ROW(B268)+1)) / (20*21/2)</f>
        <v>22.431533333333331</v>
      </c>
      <c r="J284" s="2">
        <f t="shared" si="34"/>
        <v>22.692133048103962</v>
      </c>
      <c r="K284" s="2">
        <f t="shared" si="28"/>
        <v>23.00092858386671</v>
      </c>
    </row>
    <row r="285" spans="1:11" ht="13.5" x14ac:dyDescent="0.25">
      <c r="A285" s="3">
        <f>TITRES_STAT!B288</f>
        <v>42422</v>
      </c>
      <c r="B285" s="6">
        <f>TITRES_STAT!D288</f>
        <v>22.216000000000001</v>
      </c>
      <c r="C285" s="2">
        <f t="shared" si="29"/>
        <v>0</v>
      </c>
      <c r="D285" s="2">
        <f t="shared" si="30"/>
        <v>22.216000000000001</v>
      </c>
      <c r="E285" s="2">
        <f t="shared" si="32"/>
        <v>22.216000000000005</v>
      </c>
      <c r="F285" s="2">
        <f t="shared" si="33"/>
        <v>22.830400000000004</v>
      </c>
      <c r="G285" s="2">
        <f t="shared" si="27"/>
        <v>23.101959999999995</v>
      </c>
      <c r="H285" s="2">
        <f t="shared" si="31"/>
        <v>23.427819999999983</v>
      </c>
      <c r="I285" s="2">
        <f t="array" ref="I285">SUMPRODUCT(B269:B288, (ROW(B269:B288)-ROW(B269)+1)) / (20*21/2)</f>
        <v>22.38318095238095</v>
      </c>
      <c r="J285" s="2">
        <f t="shared" si="34"/>
        <v>22.646787043522632</v>
      </c>
      <c r="K285" s="2">
        <f t="shared" si="28"/>
        <v>22.970147070773898</v>
      </c>
    </row>
    <row r="286" spans="1:11" ht="13.5" x14ac:dyDescent="0.25">
      <c r="A286" s="3">
        <f>TITRES_STAT!B289</f>
        <v>42423</v>
      </c>
      <c r="B286" s="6">
        <f>TITRES_STAT!D289</f>
        <v>22.216000000000001</v>
      </c>
      <c r="C286" s="2">
        <f t="shared" si="29"/>
        <v>0</v>
      </c>
      <c r="D286" s="2">
        <f t="shared" si="30"/>
        <v>22.216000000000001</v>
      </c>
      <c r="E286" s="2">
        <f t="shared" si="32"/>
        <v>22.216000000000005</v>
      </c>
      <c r="F286" s="2">
        <f t="shared" si="33"/>
        <v>22.777050000000006</v>
      </c>
      <c r="G286" s="2">
        <f t="shared" si="27"/>
        <v>23.080619999999996</v>
      </c>
      <c r="H286" s="2">
        <f t="shared" si="31"/>
        <v>23.418964999999979</v>
      </c>
      <c r="I286" s="2">
        <f t="array" ref="I286">SUMPRODUCT(B270:B289, (ROW(B270:B289)-ROW(B270)+1)) / (20*21/2)</f>
        <v>22.339909523809521</v>
      </c>
      <c r="J286" s="2">
        <f t="shared" si="34"/>
        <v>22.605759706044289</v>
      </c>
      <c r="K286" s="2">
        <f t="shared" si="28"/>
        <v>22.94057267584159</v>
      </c>
    </row>
    <row r="287" spans="1:11" ht="13.5" x14ac:dyDescent="0.25">
      <c r="A287" s="3">
        <f>TITRES_STAT!B290</f>
        <v>42424</v>
      </c>
      <c r="B287" s="6">
        <f>TITRES_STAT!D290</f>
        <v>22.216000000000001</v>
      </c>
      <c r="C287" s="2">
        <f t="shared" si="29"/>
        <v>0</v>
      </c>
      <c r="D287" s="2">
        <f t="shared" si="30"/>
        <v>22.216000000000001</v>
      </c>
      <c r="E287" s="2">
        <f t="shared" si="32"/>
        <v>22.216000000000005</v>
      </c>
      <c r="F287" s="2">
        <f t="shared" si="33"/>
        <v>22.723700000000004</v>
      </c>
      <c r="G287" s="2">
        <f t="shared" si="27"/>
        <v>23.059279999999994</v>
      </c>
      <c r="H287" s="2">
        <f t="shared" si="31"/>
        <v>23.410109999999982</v>
      </c>
      <c r="I287" s="2">
        <f t="array" ref="I287">SUMPRODUCT(B271:B290, (ROW(B271:B290)-ROW(B271)+1)) / (20*21/2)</f>
        <v>22.301719047619049</v>
      </c>
      <c r="J287" s="2">
        <f t="shared" si="34"/>
        <v>22.568639734040072</v>
      </c>
      <c r="K287" s="2">
        <f t="shared" si="28"/>
        <v>22.912158061102705</v>
      </c>
    </row>
    <row r="288" spans="1:11" ht="13.5" x14ac:dyDescent="0.25">
      <c r="A288" s="3">
        <f>TITRES_STAT!B291</f>
        <v>42425</v>
      </c>
      <c r="B288" s="6">
        <f>TITRES_STAT!D291</f>
        <v>22.216000000000001</v>
      </c>
      <c r="C288" s="2">
        <f t="shared" si="29"/>
        <v>0</v>
      </c>
      <c r="D288" s="2">
        <f t="shared" si="30"/>
        <v>22.216000000000001</v>
      </c>
      <c r="E288" s="2">
        <f t="shared" si="32"/>
        <v>22.216000000000005</v>
      </c>
      <c r="F288" s="2">
        <f t="shared" si="33"/>
        <v>22.670350000000006</v>
      </c>
      <c r="G288" s="2">
        <f t="shared" si="27"/>
        <v>23.037939999999995</v>
      </c>
      <c r="H288" s="2">
        <f t="shared" si="31"/>
        <v>23.401254999999978</v>
      </c>
      <c r="I288" s="2">
        <f t="array" ref="I288">SUMPRODUCT(B272:B291, (ROW(B272:B291)-ROW(B272)+1)) / (20*21/2)</f>
        <v>22.26860952380952</v>
      </c>
      <c r="J288" s="2">
        <f t="shared" si="34"/>
        <v>22.53505499746483</v>
      </c>
      <c r="K288" s="2">
        <f t="shared" si="28"/>
        <v>22.88485774498103</v>
      </c>
    </row>
    <row r="289" spans="1:11" ht="13.5" x14ac:dyDescent="0.25">
      <c r="A289" s="3">
        <f>TITRES_STAT!B292</f>
        <v>42426</v>
      </c>
      <c r="B289" s="6">
        <f>TITRES_STAT!D292</f>
        <v>22.216000000000001</v>
      </c>
      <c r="C289" s="2">
        <f t="shared" si="29"/>
        <v>0</v>
      </c>
      <c r="D289" s="2">
        <f t="shared" si="30"/>
        <v>22.216000000000001</v>
      </c>
      <c r="E289" s="2">
        <f t="shared" si="32"/>
        <v>22.216000000000005</v>
      </c>
      <c r="F289" s="2">
        <f t="shared" si="33"/>
        <v>22.617000000000008</v>
      </c>
      <c r="G289" s="2">
        <f t="shared" si="27"/>
        <v>23.016599999999993</v>
      </c>
      <c r="H289" s="2">
        <f t="shared" si="31"/>
        <v>23.392399999999981</v>
      </c>
      <c r="I289" s="2">
        <f t="array" ref="I289">SUMPRODUCT(B273:B292, (ROW(B273:B292)-ROW(B273)+1)) / (20*21/2)</f>
        <v>22.245557142857137</v>
      </c>
      <c r="J289" s="2">
        <f t="shared" si="34"/>
        <v>22.504668807230086</v>
      </c>
      <c r="K289" s="2">
        <f t="shared" si="28"/>
        <v>22.85862802949158</v>
      </c>
    </row>
    <row r="290" spans="1:11" ht="13.5" x14ac:dyDescent="0.25">
      <c r="A290" s="3">
        <f>TITRES_STAT!B293</f>
        <v>42429</v>
      </c>
      <c r="B290" s="6">
        <f>TITRES_STAT!D293</f>
        <v>22.216000000000001</v>
      </c>
      <c r="C290" s="2">
        <f t="shared" si="29"/>
        <v>0</v>
      </c>
      <c r="D290" s="2">
        <f t="shared" si="30"/>
        <v>22.216000000000001</v>
      </c>
      <c r="E290" s="2">
        <f t="shared" si="32"/>
        <v>22.216000000000005</v>
      </c>
      <c r="F290" s="2">
        <f t="shared" si="33"/>
        <v>22.563650000000003</v>
      </c>
      <c r="G290" s="2">
        <f t="shared" si="27"/>
        <v>22.995259999999995</v>
      </c>
      <c r="H290" s="2">
        <f t="shared" si="31"/>
        <v>23.383544999999977</v>
      </c>
      <c r="I290" s="2">
        <f t="array" ref="I290">SUMPRODUCT(B274:B293, (ROW(B274:B293)-ROW(B274)+1)) / (20*21/2)</f>
        <v>22.229104761904757</v>
      </c>
      <c r="J290" s="2">
        <f t="shared" si="34"/>
        <v>22.47717653987484</v>
      </c>
      <c r="K290" s="2">
        <f t="shared" si="28"/>
        <v>22.833426930295833</v>
      </c>
    </row>
    <row r="291" spans="1:11" ht="13.5" x14ac:dyDescent="0.25">
      <c r="A291" s="3">
        <f>TITRES_STAT!B294</f>
        <v>42430</v>
      </c>
      <c r="B291" s="6">
        <f>TITRES_STAT!D294</f>
        <v>22.216000000000001</v>
      </c>
      <c r="C291" s="2">
        <f t="shared" si="29"/>
        <v>0</v>
      </c>
      <c r="D291" s="2">
        <f t="shared" si="30"/>
        <v>22.216000000000001</v>
      </c>
      <c r="E291" s="2">
        <f t="shared" si="32"/>
        <v>22.216000000000005</v>
      </c>
      <c r="F291" s="2">
        <f t="shared" si="33"/>
        <v>22.458050000000007</v>
      </c>
      <c r="G291" s="2">
        <f t="shared" si="27"/>
        <v>22.973919999999993</v>
      </c>
      <c r="H291" s="2">
        <f t="shared" si="31"/>
        <v>23.374689999999976</v>
      </c>
      <c r="I291" s="2">
        <f t="array" ref="I291">SUMPRODUCT(B275:B294, (ROW(B275:B294)-ROW(B275)+1)) / (20*21/2)</f>
        <v>22.21925238095238</v>
      </c>
      <c r="J291" s="2">
        <f t="shared" si="34"/>
        <v>22.452302583696284</v>
      </c>
      <c r="K291" s="2">
        <f t="shared" si="28"/>
        <v>22.809214109499919</v>
      </c>
    </row>
    <row r="292" spans="1:11" ht="13.5" x14ac:dyDescent="0.25">
      <c r="A292" s="3">
        <f>TITRES_STAT!B295</f>
        <v>42431</v>
      </c>
      <c r="B292" s="6">
        <f>TITRES_STAT!D295</f>
        <v>22.216000000000001</v>
      </c>
      <c r="C292" s="2">
        <f t="shared" si="29"/>
        <v>0</v>
      </c>
      <c r="D292" s="2">
        <f t="shared" si="30"/>
        <v>22.216000000000001</v>
      </c>
      <c r="E292" s="2">
        <f t="shared" si="32"/>
        <v>22.216000000000005</v>
      </c>
      <c r="F292" s="2">
        <f t="shared" si="33"/>
        <v>22.388750000000009</v>
      </c>
      <c r="G292" s="2">
        <f t="shared" si="27"/>
        <v>22.952579999999994</v>
      </c>
      <c r="H292" s="2">
        <f t="shared" si="31"/>
        <v>23.365834999999976</v>
      </c>
      <c r="I292" s="2">
        <f t="array" ref="I292">SUMPRODUCT(B276:B295, (ROW(B276:B295)-ROW(B276)+1)) / (20*21/2)</f>
        <v>22.215999999999998</v>
      </c>
      <c r="J292" s="2">
        <f t="shared" si="34"/>
        <v>22.42979757572521</v>
      </c>
      <c r="K292" s="2">
        <f t="shared" si="28"/>
        <v>22.78595081108816</v>
      </c>
    </row>
    <row r="293" spans="1:11" ht="13.5" x14ac:dyDescent="0.25">
      <c r="A293" s="3">
        <f>TITRES_STAT!B296</f>
        <v>42432</v>
      </c>
      <c r="B293" s="6">
        <f>TITRES_STAT!D296</f>
        <v>22.216000000000001</v>
      </c>
      <c r="C293" s="2">
        <f t="shared" si="29"/>
        <v>0</v>
      </c>
      <c r="D293" s="2">
        <f t="shared" si="30"/>
        <v>22.216000000000001</v>
      </c>
      <c r="E293" s="2">
        <f t="shared" si="32"/>
        <v>22.216000000000005</v>
      </c>
      <c r="F293" s="2">
        <f t="shared" si="33"/>
        <v>22.319450000000007</v>
      </c>
      <c r="G293" s="2">
        <f t="shared" si="27"/>
        <v>22.931239999999992</v>
      </c>
      <c r="H293" s="2">
        <f t="shared" si="31"/>
        <v>23.356979999999975</v>
      </c>
      <c r="I293" s="2">
        <f t="array" ref="I293">SUMPRODUCT(B277:B296, (ROW(B277:B296)-ROW(B277)+1)) / (20*21/2)</f>
        <v>22.215999999999998</v>
      </c>
      <c r="J293" s="2">
        <f t="shared" si="34"/>
        <v>22.409435901846621</v>
      </c>
      <c r="K293" s="2">
        <f t="shared" si="28"/>
        <v>22.763599798888624</v>
      </c>
    </row>
    <row r="294" spans="1:11" ht="13.5" x14ac:dyDescent="0.25">
      <c r="A294" s="3">
        <f>TITRES_STAT!B297</f>
        <v>42433</v>
      </c>
      <c r="B294" s="6">
        <f>TITRES_STAT!D297</f>
        <v>22.216000000000001</v>
      </c>
      <c r="C294" s="2">
        <f t="shared" si="29"/>
        <v>0</v>
      </c>
      <c r="D294" s="2">
        <f t="shared" si="30"/>
        <v>22.216000000000001</v>
      </c>
      <c r="E294" s="2">
        <f t="shared" si="32"/>
        <v>22.216000000000005</v>
      </c>
      <c r="F294" s="2">
        <f t="shared" si="33"/>
        <v>22.250150000000005</v>
      </c>
      <c r="G294" s="2">
        <f t="shared" si="27"/>
        <v>22.909899999999993</v>
      </c>
      <c r="H294" s="2">
        <f t="shared" si="31"/>
        <v>23.348124999999971</v>
      </c>
      <c r="I294" s="2">
        <f t="array" ref="I294">SUMPRODUCT(B278:B297, (ROW(B278:B297)-ROW(B278)+1)) / (20*21/2)</f>
        <v>22.215999999999998</v>
      </c>
      <c r="J294" s="2">
        <f t="shared" si="34"/>
        <v>22.391013435004087</v>
      </c>
      <c r="K294" s="2">
        <f t="shared" si="28"/>
        <v>22.742125296971423</v>
      </c>
    </row>
    <row r="295" spans="1:11" ht="13.5" x14ac:dyDescent="0.25">
      <c r="A295" s="3">
        <f>TITRES_STAT!B298</f>
        <v>42436</v>
      </c>
      <c r="B295" s="6">
        <f>TITRES_STAT!D298</f>
        <v>22.216000000000001</v>
      </c>
      <c r="C295" s="2">
        <f t="shared" si="29"/>
        <v>0</v>
      </c>
      <c r="D295" s="2">
        <f t="shared" si="30"/>
        <v>22.216000000000001</v>
      </c>
      <c r="E295" s="2">
        <f t="shared" si="32"/>
        <v>22.216000000000005</v>
      </c>
      <c r="F295" s="2">
        <f t="shared" si="33"/>
        <v>22.216000000000005</v>
      </c>
      <c r="G295" s="2">
        <f t="shared" si="27"/>
        <v>22.888559999999995</v>
      </c>
      <c r="H295" s="2">
        <f t="shared" si="31"/>
        <v>23.339269999999974</v>
      </c>
      <c r="I295" s="2">
        <f t="array" ref="I295">SUMPRODUCT(B279:B298, (ROW(B279:B298)-ROW(B279)+1)) / (20*21/2)</f>
        <v>22.215999999999998</v>
      </c>
      <c r="J295" s="2">
        <f t="shared" si="34"/>
        <v>22.374345488813223</v>
      </c>
      <c r="K295" s="2">
        <f t="shared" si="28"/>
        <v>22.721492932384308</v>
      </c>
    </row>
    <row r="296" spans="1:11" ht="13.5" x14ac:dyDescent="0.25">
      <c r="A296" s="3">
        <f>TITRES_STAT!B299</f>
        <v>42437</v>
      </c>
      <c r="B296" s="6">
        <f>TITRES_STAT!D299</f>
        <v>22.216000000000001</v>
      </c>
      <c r="C296" s="2">
        <f t="shared" si="29"/>
        <v>0</v>
      </c>
      <c r="D296" s="2">
        <f t="shared" si="30"/>
        <v>22.216000000000001</v>
      </c>
      <c r="E296" s="2">
        <f t="shared" si="32"/>
        <v>22.216000000000005</v>
      </c>
      <c r="F296" s="2">
        <f t="shared" si="33"/>
        <v>22.216000000000005</v>
      </c>
      <c r="G296" s="2">
        <f t="shared" si="27"/>
        <v>22.867219999999993</v>
      </c>
      <c r="H296" s="2">
        <f t="shared" si="31"/>
        <v>23.33041499999997</v>
      </c>
      <c r="I296" s="2">
        <f t="array" ref="I296">SUMPRODUCT(B280:B299, (ROW(B280:B299)-ROW(B280)+1)) / (20*21/2)</f>
        <v>22.215999999999998</v>
      </c>
      <c r="J296" s="2">
        <f t="shared" si="34"/>
        <v>22.359264966069105</v>
      </c>
      <c r="K296" s="2">
        <f t="shared" si="28"/>
        <v>22.701669680133943</v>
      </c>
    </row>
    <row r="297" spans="1:11" ht="13.5" x14ac:dyDescent="0.25">
      <c r="A297" s="3">
        <f>TITRES_STAT!B300</f>
        <v>42438</v>
      </c>
      <c r="B297" s="6">
        <f>TITRES_STAT!D300</f>
        <v>22.216000000000001</v>
      </c>
      <c r="C297" s="2">
        <f t="shared" si="29"/>
        <v>0</v>
      </c>
      <c r="D297" s="2">
        <f t="shared" si="30"/>
        <v>22.216000000000001</v>
      </c>
      <c r="E297" s="2">
        <f t="shared" si="32"/>
        <v>22.216000000000005</v>
      </c>
      <c r="F297" s="2">
        <f t="shared" si="33"/>
        <v>22.216000000000005</v>
      </c>
      <c r="G297" s="2">
        <f t="shared" si="27"/>
        <v>22.845879999999994</v>
      </c>
      <c r="H297" s="2">
        <f t="shared" si="31"/>
        <v>23.321559999999973</v>
      </c>
      <c r="I297" s="2">
        <f t="array" ref="I297">SUMPRODUCT(B281:B300, (ROW(B281:B300)-ROW(B281)+1)) / (20*21/2)</f>
        <v>22.215999999999998</v>
      </c>
      <c r="J297" s="2">
        <f t="shared" si="34"/>
        <v>22.345620683586333</v>
      </c>
      <c r="K297" s="2">
        <f t="shared" si="28"/>
        <v>22.68262381032477</v>
      </c>
    </row>
    <row r="298" spans="1:11" ht="13.5" x14ac:dyDescent="0.25">
      <c r="A298" s="3">
        <f>TITRES_STAT!B301</f>
        <v>42439</v>
      </c>
      <c r="B298" s="6">
        <f>TITRES_STAT!D301</f>
        <v>22.216000000000001</v>
      </c>
      <c r="C298" s="2">
        <f t="shared" si="29"/>
        <v>0</v>
      </c>
      <c r="D298" s="2">
        <f t="shared" si="30"/>
        <v>22.216000000000001</v>
      </c>
      <c r="E298" s="2">
        <f t="shared" si="32"/>
        <v>22.216000000000005</v>
      </c>
      <c r="F298" s="2">
        <f t="shared" si="33"/>
        <v>22.216000000000005</v>
      </c>
      <c r="G298" s="2">
        <f t="shared" si="27"/>
        <v>22.824539999999992</v>
      </c>
      <c r="H298" s="2">
        <f t="shared" si="31"/>
        <v>23.312704999999973</v>
      </c>
      <c r="I298" s="2">
        <f t="array" ref="I298">SUMPRODUCT(B282:B301, (ROW(B282:B301)-ROW(B282)+1)) / (20*21/2)</f>
        <v>22.215999999999998</v>
      </c>
      <c r="J298" s="2">
        <f t="shared" si="34"/>
        <v>22.333275856578112</v>
      </c>
      <c r="K298" s="2">
        <f t="shared" si="28"/>
        <v>22.664324837370859</v>
      </c>
    </row>
    <row r="299" spans="1:11" ht="13.5" x14ac:dyDescent="0.25">
      <c r="A299" s="3">
        <f>TITRES_STAT!B302</f>
        <v>42440</v>
      </c>
      <c r="B299" s="6">
        <f>TITRES_STAT!D302</f>
        <v>22.216000000000001</v>
      </c>
      <c r="C299" s="2">
        <f t="shared" si="29"/>
        <v>0</v>
      </c>
      <c r="D299" s="2">
        <f t="shared" si="30"/>
        <v>22.216000000000001</v>
      </c>
      <c r="E299" s="2">
        <f t="shared" si="32"/>
        <v>22.216000000000005</v>
      </c>
      <c r="F299" s="2">
        <f t="shared" si="33"/>
        <v>22.216000000000005</v>
      </c>
      <c r="G299" s="2">
        <f t="shared" si="27"/>
        <v>22.803199999999993</v>
      </c>
      <c r="H299" s="2">
        <f t="shared" si="31"/>
        <v>23.303849999999979</v>
      </c>
      <c r="I299" s="2">
        <f t="array" ref="I299">SUMPRODUCT(B283:B302, (ROW(B283:B302)-ROW(B283)+1)) / (20*21/2)</f>
        <v>22.215999999999998</v>
      </c>
      <c r="J299" s="2">
        <f t="shared" si="34"/>
        <v>22.322106727380199</v>
      </c>
      <c r="K299" s="2">
        <f t="shared" si="28"/>
        <v>22.646743471199454</v>
      </c>
    </row>
    <row r="300" spans="1:11" ht="13.5" x14ac:dyDescent="0.25">
      <c r="A300" s="3">
        <f>TITRES_STAT!B303</f>
        <v>42443</v>
      </c>
      <c r="B300" s="6">
        <f>TITRES_STAT!D303</f>
        <v>22.216000000000001</v>
      </c>
      <c r="C300" s="2">
        <f t="shared" si="29"/>
        <v>0</v>
      </c>
      <c r="D300" s="2">
        <f t="shared" si="30"/>
        <v>22.216000000000001</v>
      </c>
      <c r="E300" s="2">
        <f t="shared" si="32"/>
        <v>22.216000000000005</v>
      </c>
      <c r="F300" s="2">
        <f t="shared" si="33"/>
        <v>22.216000000000005</v>
      </c>
      <c r="G300" s="2">
        <f t="shared" si="27"/>
        <v>22.781859999999991</v>
      </c>
      <c r="H300" s="2">
        <f t="shared" si="31"/>
        <v>23.294994999999975</v>
      </c>
      <c r="I300" s="2">
        <f t="array" ref="I300">SUMPRODUCT(B284:B303, (ROW(B284:B303)-ROW(B284)+1)) / (20*21/2)</f>
        <v>22.215999999999998</v>
      </c>
      <c r="J300" s="2">
        <f t="shared" si="34"/>
        <v>22.312001324772559</v>
      </c>
      <c r="K300" s="2">
        <f t="shared" si="28"/>
        <v>22.629851570368103</v>
      </c>
    </row>
    <row r="301" spans="1:11" ht="13.5" x14ac:dyDescent="0.25">
      <c r="A301" s="3">
        <f>TITRES_STAT!B304</f>
        <v>42444</v>
      </c>
      <c r="B301" s="6">
        <f>TITRES_STAT!D304</f>
        <v>22.216000000000001</v>
      </c>
      <c r="C301" s="2">
        <f t="shared" si="29"/>
        <v>0</v>
      </c>
      <c r="D301" s="2">
        <f t="shared" si="30"/>
        <v>22.216000000000001</v>
      </c>
      <c r="E301" s="2">
        <f t="shared" si="32"/>
        <v>22.216000000000005</v>
      </c>
      <c r="F301" s="2">
        <f t="shared" si="33"/>
        <v>22.216000000000005</v>
      </c>
      <c r="G301" s="2">
        <f t="shared" si="27"/>
        <v>22.760519999999993</v>
      </c>
      <c r="H301" s="2">
        <f t="shared" si="31"/>
        <v>23.286139999999978</v>
      </c>
      <c r="I301" s="2">
        <f t="array" ref="I301">SUMPRODUCT(B285:B304, (ROW(B285:B304)-ROW(B285)+1)) / (20*21/2)</f>
        <v>22.215999999999998</v>
      </c>
      <c r="J301" s="2">
        <f t="shared" si="34"/>
        <v>22.302858341460887</v>
      </c>
      <c r="K301" s="2">
        <f t="shared" si="28"/>
        <v>22.613622097020336</v>
      </c>
    </row>
    <row r="302" spans="1:11" ht="13.5" x14ac:dyDescent="0.25">
      <c r="A302" s="3">
        <f>TITRES_STAT!B305</f>
        <v>42445</v>
      </c>
      <c r="B302" s="6">
        <f>TITRES_STAT!D305</f>
        <v>22.216000000000001</v>
      </c>
      <c r="C302" s="2">
        <f t="shared" si="29"/>
        <v>0</v>
      </c>
      <c r="D302" s="2">
        <f t="shared" si="30"/>
        <v>22.216000000000001</v>
      </c>
      <c r="E302" s="2">
        <f t="shared" si="32"/>
        <v>22.216000000000005</v>
      </c>
      <c r="F302" s="2">
        <f t="shared" si="33"/>
        <v>22.216000000000005</v>
      </c>
      <c r="G302" s="2">
        <f t="shared" si="27"/>
        <v>22.73917999999999</v>
      </c>
      <c r="H302" s="2">
        <f t="shared" si="31"/>
        <v>23.277284999999978</v>
      </c>
      <c r="I302" s="2">
        <f t="array" ref="I302">SUMPRODUCT(B286:B305, (ROW(B286:B305)-ROW(B286)+1)) / (20*21/2)</f>
        <v>22.215999999999998</v>
      </c>
      <c r="J302" s="2">
        <f t="shared" si="34"/>
        <v>22.294586118464611</v>
      </c>
      <c r="K302" s="2">
        <f t="shared" si="28"/>
        <v>22.598029073607776</v>
      </c>
    </row>
    <row r="303" spans="1:11" ht="13.5" x14ac:dyDescent="0.25">
      <c r="A303" s="3">
        <f>TITRES_STAT!B306</f>
        <v>42446</v>
      </c>
      <c r="B303" s="6">
        <f>TITRES_STAT!D306</f>
        <v>22.216000000000001</v>
      </c>
      <c r="C303" s="2">
        <f t="shared" si="29"/>
        <v>0</v>
      </c>
      <c r="D303" s="2">
        <f t="shared" si="30"/>
        <v>22.216000000000001</v>
      </c>
      <c r="E303" s="2">
        <f t="shared" si="32"/>
        <v>22.216000000000005</v>
      </c>
      <c r="F303" s="2">
        <f t="shared" si="33"/>
        <v>22.216000000000005</v>
      </c>
      <c r="G303" s="2">
        <f t="shared" si="27"/>
        <v>22.717839999999992</v>
      </c>
      <c r="H303" s="2">
        <f t="shared" si="31"/>
        <v>23.268429999999981</v>
      </c>
      <c r="I303" s="2">
        <f t="array" ref="I303">SUMPRODUCT(B287:B306, (ROW(B287:B306)-ROW(B287)+1)) / (20*21/2)</f>
        <v>22.215999999999998</v>
      </c>
      <c r="J303" s="2">
        <f t="shared" si="34"/>
        <v>22.287101726229888</v>
      </c>
      <c r="K303" s="2">
        <f t="shared" si="28"/>
        <v>22.583047541309433</v>
      </c>
    </row>
    <row r="304" spans="1:11" ht="13.5" x14ac:dyDescent="0.25">
      <c r="A304" s="3">
        <f>TITRES_STAT!B307</f>
        <v>42447</v>
      </c>
      <c r="B304" s="6">
        <f>TITRES_STAT!D307</f>
        <v>22.216000000000001</v>
      </c>
      <c r="C304" s="2">
        <f t="shared" si="29"/>
        <v>0</v>
      </c>
      <c r="D304" s="2">
        <f t="shared" si="30"/>
        <v>22.216000000000001</v>
      </c>
      <c r="E304" s="2">
        <f t="shared" si="32"/>
        <v>22.216000000000005</v>
      </c>
      <c r="F304" s="2">
        <f t="shared" si="33"/>
        <v>22.216000000000005</v>
      </c>
      <c r="G304" s="2">
        <f t="shared" si="27"/>
        <v>22.696499999999997</v>
      </c>
      <c r="H304" s="2">
        <f t="shared" si="31"/>
        <v>23.259574999999977</v>
      </c>
      <c r="I304" s="2">
        <f t="array" ref="I304">SUMPRODUCT(B288:B307, (ROW(B288:B307)-ROW(B288)+1)) / (20*21/2)</f>
        <v>22.215999999999998</v>
      </c>
      <c r="J304" s="2">
        <f t="shared" si="34"/>
        <v>22.280330133255614</v>
      </c>
      <c r="K304" s="2">
        <f t="shared" si="28"/>
        <v>22.568653520081615</v>
      </c>
    </row>
    <row r="305" spans="1:11" ht="13.5" x14ac:dyDescent="0.25">
      <c r="A305" s="3">
        <f>TITRES_STAT!B308</f>
        <v>42450</v>
      </c>
      <c r="B305" s="6">
        <f>TITRES_STAT!D308</f>
        <v>22.216000000000001</v>
      </c>
      <c r="C305" s="2">
        <f t="shared" si="29"/>
        <v>0</v>
      </c>
      <c r="D305" s="2">
        <f t="shared" si="30"/>
        <v>22.216000000000001</v>
      </c>
      <c r="E305" s="2">
        <f t="shared" si="32"/>
        <v>22.216000000000005</v>
      </c>
      <c r="F305" s="2">
        <f t="shared" si="33"/>
        <v>22.216000000000005</v>
      </c>
      <c r="G305" s="2">
        <f t="shared" si="27"/>
        <v>22.675159999999995</v>
      </c>
      <c r="H305" s="2">
        <f t="shared" si="31"/>
        <v>23.25071999999998</v>
      </c>
      <c r="I305" s="2">
        <f t="array" ref="I305">SUMPRODUCT(B289:B308, (ROW(B289:B308)-ROW(B289)+1)) / (20*21/2)</f>
        <v>22.215999999999998</v>
      </c>
      <c r="J305" s="2">
        <f t="shared" si="34"/>
        <v>22.274203453897936</v>
      </c>
      <c r="K305" s="2">
        <f t="shared" si="28"/>
        <v>22.554823970274494</v>
      </c>
    </row>
    <row r="306" spans="1:11" ht="13.5" x14ac:dyDescent="0.25">
      <c r="A306" s="3">
        <f>TITRES_STAT!B309</f>
        <v>42451</v>
      </c>
      <c r="B306" s="6">
        <f>TITRES_STAT!D309</f>
        <v>22.216000000000001</v>
      </c>
      <c r="C306" s="2">
        <f t="shared" si="29"/>
        <v>0</v>
      </c>
      <c r="D306" s="2">
        <f t="shared" si="30"/>
        <v>22.216000000000001</v>
      </c>
      <c r="E306" s="2">
        <f t="shared" si="32"/>
        <v>22.216000000000005</v>
      </c>
      <c r="F306" s="2">
        <f t="shared" si="33"/>
        <v>22.216000000000005</v>
      </c>
      <c r="G306" s="2">
        <f t="shared" ref="G306:G369" si="35">AVERAGE(B257:B306)</f>
        <v>22.653819999999996</v>
      </c>
      <c r="H306" s="2">
        <f t="shared" si="31"/>
        <v>23.241864999999976</v>
      </c>
      <c r="I306" s="2">
        <f t="array" ref="I306">SUMPRODUCT(B290:B309, (ROW(B290:B309)-ROW(B290)+1)) / (20*21/2)</f>
        <v>22.215999999999998</v>
      </c>
      <c r="J306" s="2">
        <f t="shared" si="34"/>
        <v>22.268660267812418</v>
      </c>
      <c r="K306" s="2">
        <f t="shared" si="28"/>
        <v>22.541536755753928</v>
      </c>
    </row>
    <row r="307" spans="1:11" ht="13.5" x14ac:dyDescent="0.25">
      <c r="A307" s="3">
        <f>TITRES_STAT!B310</f>
        <v>42452</v>
      </c>
      <c r="B307" s="6">
        <f>TITRES_STAT!D310</f>
        <v>22.216000000000001</v>
      </c>
      <c r="C307" s="2">
        <f t="shared" si="29"/>
        <v>0</v>
      </c>
      <c r="D307" s="2">
        <f t="shared" si="30"/>
        <v>22.216000000000001</v>
      </c>
      <c r="E307" s="2">
        <f t="shared" si="32"/>
        <v>22.216000000000005</v>
      </c>
      <c r="F307" s="2">
        <f t="shared" si="33"/>
        <v>22.216000000000005</v>
      </c>
      <c r="G307" s="2">
        <f t="shared" si="35"/>
        <v>22.632479999999997</v>
      </c>
      <c r="H307" s="2">
        <f t="shared" si="31"/>
        <v>23.233009999999975</v>
      </c>
      <c r="I307" s="2">
        <f t="array" ref="I307">SUMPRODUCT(B291:B310, (ROW(B291:B310)-ROW(B291)+1)) / (20*21/2)</f>
        <v>22.215999999999998</v>
      </c>
      <c r="J307" s="2">
        <f t="shared" si="34"/>
        <v>22.263645004211234</v>
      </c>
      <c r="K307" s="2">
        <f t="shared" ref="K307:K370" si="36">$K$4*B307+(1-$K$4)*K306</f>
        <v>22.528770608469461</v>
      </c>
    </row>
    <row r="308" spans="1:11" ht="13.5" x14ac:dyDescent="0.25">
      <c r="A308" s="3">
        <f>TITRES_STAT!B311</f>
        <v>42453</v>
      </c>
      <c r="B308" s="6">
        <f>TITRES_STAT!D311</f>
        <v>22.216000000000001</v>
      </c>
      <c r="C308" s="2">
        <f t="shared" si="29"/>
        <v>0</v>
      </c>
      <c r="D308" s="2">
        <f t="shared" si="30"/>
        <v>22.216000000000001</v>
      </c>
      <c r="E308" s="2">
        <f t="shared" si="32"/>
        <v>22.216000000000005</v>
      </c>
      <c r="F308" s="2">
        <f t="shared" si="33"/>
        <v>22.216000000000005</v>
      </c>
      <c r="G308" s="2">
        <f t="shared" si="35"/>
        <v>22.611139999999995</v>
      </c>
      <c r="H308" s="2">
        <f t="shared" si="31"/>
        <v>23.224154999999978</v>
      </c>
      <c r="I308" s="2">
        <f t="array" ref="I308">SUMPRODUCT(B292:B311, (ROW(B292:B311)-ROW(B292)+1)) / (20*21/2)</f>
        <v>22.215999999999998</v>
      </c>
      <c r="J308" s="2">
        <f t="shared" si="34"/>
        <v>22.259107384762547</v>
      </c>
      <c r="K308" s="2">
        <f t="shared" si="36"/>
        <v>22.516505094411837</v>
      </c>
    </row>
    <row r="309" spans="1:11" ht="13.5" x14ac:dyDescent="0.25">
      <c r="A309" s="3">
        <f>TITRES_STAT!B312</f>
        <v>42454</v>
      </c>
      <c r="B309" s="6">
        <f>TITRES_STAT!D312</f>
        <v>22.216000000000001</v>
      </c>
      <c r="C309" s="2">
        <f t="shared" si="29"/>
        <v>0</v>
      </c>
      <c r="D309" s="2">
        <f t="shared" si="30"/>
        <v>22.216000000000001</v>
      </c>
      <c r="E309" s="2">
        <f t="shared" si="32"/>
        <v>22.216000000000005</v>
      </c>
      <c r="F309" s="2">
        <f t="shared" si="33"/>
        <v>22.216000000000005</v>
      </c>
      <c r="G309" s="2">
        <f t="shared" si="35"/>
        <v>22.589799999999997</v>
      </c>
      <c r="H309" s="2">
        <f t="shared" si="31"/>
        <v>23.215299999999978</v>
      </c>
      <c r="I309" s="2">
        <f t="array" ref="I309">SUMPRODUCT(B293:B312, (ROW(B293:B312)-ROW(B293)+1)) / (20*21/2)</f>
        <v>22.215999999999998</v>
      </c>
      <c r="J309" s="2">
        <f t="shared" si="34"/>
        <v>22.255001919547066</v>
      </c>
      <c r="K309" s="2">
        <f t="shared" si="36"/>
        <v>22.504720580905492</v>
      </c>
    </row>
    <row r="310" spans="1:11" ht="13.5" x14ac:dyDescent="0.25">
      <c r="A310" s="3">
        <f>TITRES_STAT!B313</f>
        <v>42457</v>
      </c>
      <c r="B310" s="6">
        <f>TITRES_STAT!D313</f>
        <v>22.216000000000001</v>
      </c>
      <c r="C310" s="2">
        <f t="shared" si="29"/>
        <v>0</v>
      </c>
      <c r="D310" s="2">
        <f t="shared" si="30"/>
        <v>22.216000000000001</v>
      </c>
      <c r="E310" s="2">
        <f t="shared" si="32"/>
        <v>22.216000000000005</v>
      </c>
      <c r="F310" s="2">
        <f t="shared" si="33"/>
        <v>22.216000000000005</v>
      </c>
      <c r="G310" s="2">
        <f t="shared" si="35"/>
        <v>22.568459999999995</v>
      </c>
      <c r="H310" s="2">
        <f t="shared" si="31"/>
        <v>23.206444999999981</v>
      </c>
      <c r="I310" s="2">
        <f t="array" ref="I310">SUMPRODUCT(B294:B313, (ROW(B294:B313)-ROW(B294)+1)) / (20*21/2)</f>
        <v>22.215999999999998</v>
      </c>
      <c r="J310" s="2">
        <f t="shared" si="34"/>
        <v>22.251287451018776</v>
      </c>
      <c r="K310" s="2">
        <f t="shared" si="36"/>
        <v>22.493398205183709</v>
      </c>
    </row>
    <row r="311" spans="1:11" ht="13.5" x14ac:dyDescent="0.25">
      <c r="A311" s="3">
        <f>TITRES_STAT!B314</f>
        <v>42458</v>
      </c>
      <c r="B311" s="6">
        <f>TITRES_STAT!D314</f>
        <v>22.216000000000001</v>
      </c>
      <c r="C311" s="2">
        <f t="shared" si="29"/>
        <v>0</v>
      </c>
      <c r="D311" s="2">
        <f t="shared" si="30"/>
        <v>22.216000000000001</v>
      </c>
      <c r="E311" s="2">
        <f t="shared" si="32"/>
        <v>22.216000000000005</v>
      </c>
      <c r="F311" s="2">
        <f t="shared" si="33"/>
        <v>22.216000000000005</v>
      </c>
      <c r="G311" s="2">
        <f t="shared" si="35"/>
        <v>22.547119999999996</v>
      </c>
      <c r="H311" s="2">
        <f t="shared" si="31"/>
        <v>23.197589999999977</v>
      </c>
      <c r="I311" s="2">
        <f t="array" ref="I311">SUMPRODUCT(B295:B314, (ROW(B295:B314)-ROW(B295)+1)) / (20*21/2)</f>
        <v>22.215999999999998</v>
      </c>
      <c r="J311" s="2">
        <f t="shared" si="34"/>
        <v>22.24792674139794</v>
      </c>
      <c r="K311" s="2">
        <f t="shared" si="36"/>
        <v>22.482519844196116</v>
      </c>
    </row>
    <row r="312" spans="1:11" ht="13.5" x14ac:dyDescent="0.25">
      <c r="A312" s="3">
        <f>TITRES_STAT!B315</f>
        <v>42459</v>
      </c>
      <c r="B312" s="6">
        <f>TITRES_STAT!D315</f>
        <v>22.216000000000001</v>
      </c>
      <c r="C312" s="2">
        <f t="shared" si="29"/>
        <v>0</v>
      </c>
      <c r="D312" s="2">
        <f t="shared" si="30"/>
        <v>22.216000000000001</v>
      </c>
      <c r="E312" s="2">
        <f t="shared" si="32"/>
        <v>22.216000000000005</v>
      </c>
      <c r="F312" s="2">
        <f t="shared" si="33"/>
        <v>22.216000000000005</v>
      </c>
      <c r="G312" s="2">
        <f t="shared" si="35"/>
        <v>22.525779999999994</v>
      </c>
      <c r="H312" s="2">
        <f t="shared" si="31"/>
        <v>23.18873499999998</v>
      </c>
      <c r="I312" s="2">
        <f t="array" ref="I312">SUMPRODUCT(B296:B315, (ROW(B296:B315)-ROW(B296)+1)) / (20*21/2)</f>
        <v>22.215999999999998</v>
      </c>
      <c r="J312" s="2">
        <f t="shared" si="34"/>
        <v>22.244886099360041</v>
      </c>
      <c r="K312" s="2">
        <f t="shared" si="36"/>
        <v>22.472068085600192</v>
      </c>
    </row>
    <row r="313" spans="1:11" ht="13.5" x14ac:dyDescent="0.25">
      <c r="A313" s="3">
        <f>TITRES_STAT!B316</f>
        <v>42460</v>
      </c>
      <c r="B313" s="6">
        <f>TITRES_STAT!D316</f>
        <v>22.216000000000001</v>
      </c>
      <c r="C313" s="2">
        <f t="shared" si="29"/>
        <v>0</v>
      </c>
      <c r="D313" s="2">
        <f t="shared" si="30"/>
        <v>22.216000000000001</v>
      </c>
      <c r="E313" s="2">
        <f t="shared" si="32"/>
        <v>22.216000000000005</v>
      </c>
      <c r="F313" s="2">
        <f t="shared" si="33"/>
        <v>22.216000000000005</v>
      </c>
      <c r="G313" s="2">
        <f t="shared" si="35"/>
        <v>22.504439999999995</v>
      </c>
      <c r="H313" s="2">
        <f t="shared" si="31"/>
        <v>23.179879999999979</v>
      </c>
      <c r="I313" s="2">
        <f t="array" ref="I313">SUMPRODUCT(B297:B316, (ROW(B297:B316)-ROW(B297)+1)) / (20*21/2)</f>
        <v>22.215999999999998</v>
      </c>
      <c r="J313" s="2">
        <f t="shared" si="34"/>
        <v>22.242135042278132</v>
      </c>
      <c r="K313" s="2">
        <f t="shared" si="36"/>
        <v>22.462026199890381</v>
      </c>
    </row>
    <row r="314" spans="1:11" ht="13.5" x14ac:dyDescent="0.25">
      <c r="A314" s="3">
        <f>TITRES_STAT!B317</f>
        <v>42461</v>
      </c>
      <c r="B314" s="6">
        <f>TITRES_STAT!D317</f>
        <v>22.216000000000001</v>
      </c>
      <c r="C314" s="2">
        <f t="shared" si="29"/>
        <v>0</v>
      </c>
      <c r="D314" s="2">
        <f t="shared" si="30"/>
        <v>22.216000000000001</v>
      </c>
      <c r="E314" s="2">
        <f t="shared" si="32"/>
        <v>22.216000000000005</v>
      </c>
      <c r="F314" s="2">
        <f t="shared" si="33"/>
        <v>22.216000000000005</v>
      </c>
      <c r="G314" s="2">
        <f t="shared" si="35"/>
        <v>22.483099999999993</v>
      </c>
      <c r="H314" s="2">
        <f t="shared" si="31"/>
        <v>23.171024999999982</v>
      </c>
      <c r="I314" s="2">
        <f t="array" ref="I314">SUMPRODUCT(B298:B317, (ROW(B298:B317)-ROW(B298)+1)) / (20*21/2)</f>
        <v>22.215999999999998</v>
      </c>
      <c r="J314" s="2">
        <f t="shared" si="34"/>
        <v>22.239645990632596</v>
      </c>
      <c r="K314" s="2">
        <f t="shared" si="36"/>
        <v>22.452378113620171</v>
      </c>
    </row>
    <row r="315" spans="1:11" ht="13.5" x14ac:dyDescent="0.25">
      <c r="A315" s="3">
        <f>TITRES_STAT!B318</f>
        <v>42464</v>
      </c>
      <c r="B315" s="6">
        <f>TITRES_STAT!D318</f>
        <v>22.216000000000001</v>
      </c>
      <c r="C315" s="2">
        <f t="shared" si="29"/>
        <v>0</v>
      </c>
      <c r="D315" s="2">
        <f t="shared" si="30"/>
        <v>22.216000000000001</v>
      </c>
      <c r="E315" s="2">
        <f t="shared" si="32"/>
        <v>22.216000000000005</v>
      </c>
      <c r="F315" s="2">
        <f t="shared" si="33"/>
        <v>22.216000000000005</v>
      </c>
      <c r="G315" s="2">
        <f t="shared" si="35"/>
        <v>22.461759999999995</v>
      </c>
      <c r="H315" s="2">
        <f t="shared" si="31"/>
        <v>23.162169999999978</v>
      </c>
      <c r="I315" s="2">
        <f t="array" ref="I315">SUMPRODUCT(B299:B318, (ROW(B299:B318)-ROW(B299)+1)) / (20*21/2)</f>
        <v>22.215999999999998</v>
      </c>
      <c r="J315" s="2">
        <f t="shared" si="34"/>
        <v>22.23739399152473</v>
      </c>
      <c r="K315" s="2">
        <f t="shared" si="36"/>
        <v>22.443108383674282</v>
      </c>
    </row>
    <row r="316" spans="1:11" ht="13.5" x14ac:dyDescent="0.25">
      <c r="A316" s="3">
        <f>TITRES_STAT!B319</f>
        <v>42465</v>
      </c>
      <c r="B316" s="6">
        <f>TITRES_STAT!D319</f>
        <v>22.216000000000001</v>
      </c>
      <c r="C316" s="2">
        <f t="shared" si="29"/>
        <v>0</v>
      </c>
      <c r="D316" s="2">
        <f t="shared" si="30"/>
        <v>22.216000000000001</v>
      </c>
      <c r="E316" s="2">
        <f t="shared" si="32"/>
        <v>22.216000000000005</v>
      </c>
      <c r="F316" s="2">
        <f t="shared" si="33"/>
        <v>22.216000000000005</v>
      </c>
      <c r="G316" s="2">
        <f t="shared" si="35"/>
        <v>22.440419999999996</v>
      </c>
      <c r="H316" s="2">
        <f t="shared" si="31"/>
        <v>23.153314999999978</v>
      </c>
      <c r="I316" s="2">
        <f t="array" ref="I316">SUMPRODUCT(B300:B319, (ROW(B300:B319)-ROW(B300)+1)) / (20*21/2)</f>
        <v>22.215999999999998</v>
      </c>
      <c r="J316" s="2">
        <f t="shared" si="34"/>
        <v>22.235356468522376</v>
      </c>
      <c r="K316" s="2">
        <f t="shared" si="36"/>
        <v>22.434202172549803</v>
      </c>
    </row>
    <row r="317" spans="1:11" ht="13.5" x14ac:dyDescent="0.25">
      <c r="A317" s="3">
        <f>TITRES_STAT!B320</f>
        <v>42466</v>
      </c>
      <c r="B317" s="6">
        <f>TITRES_STAT!D320</f>
        <v>22.216000000000001</v>
      </c>
      <c r="C317" s="2">
        <f t="shared" si="29"/>
        <v>0</v>
      </c>
      <c r="D317" s="2">
        <f t="shared" si="30"/>
        <v>22.216000000000001</v>
      </c>
      <c r="E317" s="2">
        <f t="shared" si="32"/>
        <v>22.216000000000005</v>
      </c>
      <c r="F317" s="2">
        <f t="shared" si="33"/>
        <v>22.216000000000005</v>
      </c>
      <c r="G317" s="2">
        <f t="shared" si="35"/>
        <v>22.419079999999994</v>
      </c>
      <c r="H317" s="2">
        <f t="shared" si="31"/>
        <v>23.144459999999977</v>
      </c>
      <c r="I317" s="2">
        <f t="array" ref="I317">SUMPRODUCT(B301:B320, (ROW(B301:B320)-ROW(B301)+1)) / (20*21/2)</f>
        <v>22.215999999999998</v>
      </c>
      <c r="J317" s="2">
        <f t="shared" si="34"/>
        <v>22.233512995329768</v>
      </c>
      <c r="K317" s="2">
        <f t="shared" si="36"/>
        <v>22.425645224606676</v>
      </c>
    </row>
    <row r="318" spans="1:11" ht="13.5" x14ac:dyDescent="0.25">
      <c r="A318" s="3">
        <f>TITRES_STAT!B321</f>
        <v>42467</v>
      </c>
      <c r="B318" s="6">
        <f>TITRES_STAT!D321</f>
        <v>22.216000000000001</v>
      </c>
      <c r="C318" s="2">
        <f t="shared" si="29"/>
        <v>0</v>
      </c>
      <c r="D318" s="2">
        <f t="shared" si="30"/>
        <v>22.216000000000001</v>
      </c>
      <c r="E318" s="2">
        <f t="shared" si="32"/>
        <v>22.216000000000005</v>
      </c>
      <c r="F318" s="2">
        <f t="shared" si="33"/>
        <v>22.216000000000005</v>
      </c>
      <c r="G318" s="2">
        <f t="shared" si="35"/>
        <v>22.397739999999995</v>
      </c>
      <c r="H318" s="2">
        <f t="shared" si="31"/>
        <v>23.135604999999977</v>
      </c>
      <c r="I318" s="2">
        <f t="array" ref="I318">SUMPRODUCT(B302:B321, (ROW(B302:B321)-ROW(B302)+1)) / (20*21/2)</f>
        <v>22.215999999999998</v>
      </c>
      <c r="J318" s="2">
        <f t="shared" si="34"/>
        <v>22.231845091012648</v>
      </c>
      <c r="K318" s="2">
        <f t="shared" si="36"/>
        <v>22.417423843249551</v>
      </c>
    </row>
    <row r="319" spans="1:11" ht="13.5" x14ac:dyDescent="0.25">
      <c r="A319" s="3">
        <f>TITRES_STAT!B322</f>
        <v>42468</v>
      </c>
      <c r="B319" s="6">
        <f>TITRES_STAT!D322</f>
        <v>22.216000000000001</v>
      </c>
      <c r="C319" s="2">
        <f t="shared" si="29"/>
        <v>0</v>
      </c>
      <c r="D319" s="2">
        <f t="shared" si="30"/>
        <v>22.216000000000001</v>
      </c>
      <c r="E319" s="2">
        <f t="shared" si="32"/>
        <v>22.216000000000005</v>
      </c>
      <c r="F319" s="2">
        <f t="shared" si="33"/>
        <v>22.216000000000005</v>
      </c>
      <c r="G319" s="2">
        <f t="shared" si="35"/>
        <v>22.3764</v>
      </c>
      <c r="H319" s="2">
        <f t="shared" si="31"/>
        <v>23.12674999999998</v>
      </c>
      <c r="I319" s="2">
        <f t="array" ref="I319">SUMPRODUCT(B303:B322, (ROW(B303:B322)-ROW(B303)+1)) / (20*21/2)</f>
        <v>22.215999999999998</v>
      </c>
      <c r="J319" s="2">
        <f t="shared" si="34"/>
        <v>22.230336034725731</v>
      </c>
      <c r="K319" s="2">
        <f t="shared" si="36"/>
        <v>22.409524869004471</v>
      </c>
    </row>
    <row r="320" spans="1:11" ht="13.5" x14ac:dyDescent="0.25">
      <c r="A320" s="3">
        <f>TITRES_STAT!B323</f>
        <v>42471</v>
      </c>
      <c r="B320" s="6">
        <f>TITRES_STAT!D323</f>
        <v>22.216000000000001</v>
      </c>
      <c r="C320" s="2">
        <f t="shared" si="29"/>
        <v>0</v>
      </c>
      <c r="D320" s="2">
        <f t="shared" si="30"/>
        <v>22.216000000000001</v>
      </c>
      <c r="E320" s="2">
        <f t="shared" si="32"/>
        <v>22.216000000000005</v>
      </c>
      <c r="F320" s="2">
        <f t="shared" si="33"/>
        <v>22.216000000000005</v>
      </c>
      <c r="G320" s="2">
        <f t="shared" si="35"/>
        <v>22.355059999999995</v>
      </c>
      <c r="H320" s="2">
        <f t="shared" si="31"/>
        <v>23.117894999999976</v>
      </c>
      <c r="I320" s="2">
        <f t="array" ref="I320">SUMPRODUCT(B304:B323, (ROW(B304:B323)-ROW(B304)+1)) / (20*21/2)</f>
        <v>22.215999999999998</v>
      </c>
      <c r="J320" s="2">
        <f t="shared" si="34"/>
        <v>22.228970698085185</v>
      </c>
      <c r="K320" s="2">
        <f t="shared" si="36"/>
        <v>22.401935658455276</v>
      </c>
    </row>
    <row r="321" spans="1:11" ht="13.5" x14ac:dyDescent="0.25">
      <c r="A321" s="3">
        <f>TITRES_STAT!B324</f>
        <v>42472</v>
      </c>
      <c r="B321" s="6">
        <f>TITRES_STAT!D324</f>
        <v>22.216000000000001</v>
      </c>
      <c r="C321" s="2">
        <f t="shared" si="29"/>
        <v>0</v>
      </c>
      <c r="D321" s="2">
        <f t="shared" si="30"/>
        <v>22.216000000000001</v>
      </c>
      <c r="E321" s="2">
        <f t="shared" si="32"/>
        <v>22.216000000000005</v>
      </c>
      <c r="F321" s="2">
        <f t="shared" si="33"/>
        <v>22.216000000000005</v>
      </c>
      <c r="G321" s="2">
        <f t="shared" si="35"/>
        <v>22.312819999999999</v>
      </c>
      <c r="H321" s="2">
        <f t="shared" si="31"/>
        <v>23.109039999999979</v>
      </c>
      <c r="I321" s="2">
        <f t="array" ref="I321">SUMPRODUCT(B305:B324, (ROW(B305:B324)-ROW(B305)+1)) / (20*21/2)</f>
        <v>22.215999999999998</v>
      </c>
      <c r="J321" s="2">
        <f t="shared" si="34"/>
        <v>22.227735393505643</v>
      </c>
      <c r="K321" s="2">
        <f t="shared" si="36"/>
        <v>22.394644064006052</v>
      </c>
    </row>
    <row r="322" spans="1:11" ht="13.5" x14ac:dyDescent="0.25">
      <c r="A322" s="3">
        <f>TITRES_STAT!B325</f>
        <v>42473</v>
      </c>
      <c r="B322" s="6">
        <f>TITRES_STAT!D325</f>
        <v>22.216000000000001</v>
      </c>
      <c r="C322" s="2">
        <f t="shared" si="29"/>
        <v>0</v>
      </c>
      <c r="D322" s="2">
        <f t="shared" si="30"/>
        <v>22.216000000000001</v>
      </c>
      <c r="E322" s="2">
        <f t="shared" si="32"/>
        <v>22.216000000000005</v>
      </c>
      <c r="F322" s="2">
        <f t="shared" si="33"/>
        <v>22.216000000000005</v>
      </c>
      <c r="G322" s="2">
        <f t="shared" si="35"/>
        <v>22.285099999999996</v>
      </c>
      <c r="H322" s="2">
        <f t="shared" si="31"/>
        <v>23.100184999999978</v>
      </c>
      <c r="I322" s="2">
        <f t="array" ref="I322">SUMPRODUCT(B306:B325, (ROW(B306:B325)-ROW(B306)+1)) / (20*21/2)</f>
        <v>22.215999999999998</v>
      </c>
      <c r="J322" s="2">
        <f t="shared" si="34"/>
        <v>22.226617736981297</v>
      </c>
      <c r="K322" s="2">
        <f t="shared" si="36"/>
        <v>22.387638414437188</v>
      </c>
    </row>
    <row r="323" spans="1:11" ht="13.5" x14ac:dyDescent="0.25">
      <c r="A323" s="3">
        <f>TITRES_STAT!B326</f>
        <v>42474</v>
      </c>
      <c r="B323" s="6">
        <f>TITRES_STAT!D326</f>
        <v>22.216000000000001</v>
      </c>
      <c r="C323" s="2">
        <f t="shared" si="29"/>
        <v>0</v>
      </c>
      <c r="D323" s="2">
        <f t="shared" si="30"/>
        <v>22.216000000000001</v>
      </c>
      <c r="E323" s="2">
        <f t="shared" si="32"/>
        <v>22.216000000000005</v>
      </c>
      <c r="F323" s="2">
        <f t="shared" si="33"/>
        <v>22.216000000000005</v>
      </c>
      <c r="G323" s="2">
        <f t="shared" si="35"/>
        <v>22.257379999999998</v>
      </c>
      <c r="H323" s="2">
        <f t="shared" si="31"/>
        <v>23.091329999999974</v>
      </c>
      <c r="I323" s="2">
        <f t="array" ref="I323">SUMPRODUCT(B307:B326, (ROW(B307:B326)-ROW(B307)+1)) / (20*21/2)</f>
        <v>22.215999999999998</v>
      </c>
      <c r="J323" s="2">
        <f t="shared" si="34"/>
        <v>22.225606523935458</v>
      </c>
      <c r="K323" s="2">
        <f t="shared" si="36"/>
        <v>22.380907496223966</v>
      </c>
    </row>
    <row r="324" spans="1:11" ht="13.5" x14ac:dyDescent="0.25">
      <c r="A324" s="3">
        <f>TITRES_STAT!B327</f>
        <v>42475</v>
      </c>
      <c r="B324" s="6">
        <f>TITRES_STAT!D327</f>
        <v>22.216000000000001</v>
      </c>
      <c r="C324" s="2">
        <f t="shared" ref="C324:C387" si="37">B324-B323</f>
        <v>0</v>
      </c>
      <c r="D324" s="2">
        <f t="shared" si="30"/>
        <v>22.216000000000001</v>
      </c>
      <c r="E324" s="2">
        <f t="shared" si="32"/>
        <v>22.216000000000005</v>
      </c>
      <c r="F324" s="2">
        <f t="shared" si="33"/>
        <v>22.216000000000005</v>
      </c>
      <c r="G324" s="2">
        <f t="shared" si="35"/>
        <v>22.229659999999999</v>
      </c>
      <c r="H324" s="2">
        <f t="shared" si="31"/>
        <v>23.082474999999977</v>
      </c>
      <c r="I324" s="2">
        <f t="array" ref="I324">SUMPRODUCT(B308:B327, (ROW(B308:B327)-ROW(B308)+1)) / (20*21/2)</f>
        <v>22.215999999999998</v>
      </c>
      <c r="J324" s="2">
        <f t="shared" si="34"/>
        <v>22.224691616893985</v>
      </c>
      <c r="K324" s="2">
        <f t="shared" si="36"/>
        <v>22.374440535587734</v>
      </c>
    </row>
    <row r="325" spans="1:11" ht="13.5" x14ac:dyDescent="0.25">
      <c r="A325" s="3">
        <f>TITRES_STAT!B328</f>
        <v>42478</v>
      </c>
      <c r="B325" s="6">
        <f>TITRES_STAT!D328</f>
        <v>22.216000000000001</v>
      </c>
      <c r="C325" s="2">
        <f t="shared" si="37"/>
        <v>0</v>
      </c>
      <c r="D325" s="2">
        <f t="shared" si="30"/>
        <v>22.216000000000001</v>
      </c>
      <c r="E325" s="2">
        <f t="shared" si="32"/>
        <v>22.216000000000005</v>
      </c>
      <c r="F325" s="2">
        <f t="shared" si="33"/>
        <v>22.216000000000005</v>
      </c>
      <c r="G325" s="2">
        <f t="shared" si="35"/>
        <v>22.215999999999998</v>
      </c>
      <c r="H325" s="2">
        <f t="shared" si="31"/>
        <v>23.073619999999977</v>
      </c>
      <c r="I325" s="2">
        <f t="array" ref="I325">SUMPRODUCT(B309:B328, (ROW(B309:B328)-ROW(B309)+1)) / (20*21/2)</f>
        <v>22.215999999999998</v>
      </c>
      <c r="J325" s="2">
        <f t="shared" si="34"/>
        <v>22.223863843856464</v>
      </c>
      <c r="K325" s="2">
        <f t="shared" si="36"/>
        <v>22.368227181250962</v>
      </c>
    </row>
    <row r="326" spans="1:11" ht="13.5" x14ac:dyDescent="0.25">
      <c r="A326" s="3">
        <f>TITRES_STAT!B329</f>
        <v>42479</v>
      </c>
      <c r="B326" s="6">
        <f>TITRES_STAT!D329</f>
        <v>22.216000000000001</v>
      </c>
      <c r="C326" s="2">
        <f t="shared" si="37"/>
        <v>0</v>
      </c>
      <c r="D326" s="2">
        <f t="shared" ref="D326:D389" si="38">AVERAGE(B322:B326)</f>
        <v>22.216000000000001</v>
      </c>
      <c r="E326" s="2">
        <f t="shared" si="32"/>
        <v>22.216000000000005</v>
      </c>
      <c r="F326" s="2">
        <f t="shared" si="33"/>
        <v>22.216000000000005</v>
      </c>
      <c r="G326" s="2">
        <f t="shared" si="35"/>
        <v>22.215999999999998</v>
      </c>
      <c r="H326" s="2">
        <f t="shared" si="31"/>
        <v>23.06476499999998</v>
      </c>
      <c r="I326" s="2">
        <f t="array" ref="I326">SUMPRODUCT(B310:B329, (ROW(B310:B329)-ROW(B310)+1)) / (20*21/2)</f>
        <v>22.215999999999998</v>
      </c>
      <c r="J326" s="2">
        <f t="shared" si="34"/>
        <v>22.223114906346325</v>
      </c>
      <c r="K326" s="2">
        <f t="shared" si="36"/>
        <v>22.362257487868572</v>
      </c>
    </row>
    <row r="327" spans="1:11" ht="13.5" x14ac:dyDescent="0.25">
      <c r="A327" s="3">
        <f>TITRES_STAT!B330</f>
        <v>42480</v>
      </c>
      <c r="B327" s="6">
        <f>TITRES_STAT!D330</f>
        <v>22.216000000000001</v>
      </c>
      <c r="C327" s="2">
        <f t="shared" si="37"/>
        <v>0</v>
      </c>
      <c r="D327" s="2">
        <f t="shared" si="38"/>
        <v>22.216000000000001</v>
      </c>
      <c r="E327" s="2">
        <f t="shared" si="32"/>
        <v>22.216000000000005</v>
      </c>
      <c r="F327" s="2">
        <f t="shared" si="33"/>
        <v>22.216000000000005</v>
      </c>
      <c r="G327" s="2">
        <f t="shared" si="35"/>
        <v>22.215999999999998</v>
      </c>
      <c r="H327" s="2">
        <f t="shared" si="31"/>
        <v>23.055909999999976</v>
      </c>
      <c r="I327" s="2">
        <f t="array" ref="I327">SUMPRODUCT(B311:B330, (ROW(B311:B330)-ROW(B311)+1)) / (20*21/2)</f>
        <v>22.215999999999998</v>
      </c>
      <c r="J327" s="2">
        <f t="shared" si="34"/>
        <v>22.222437296218104</v>
      </c>
      <c r="K327" s="2">
        <f t="shared" si="36"/>
        <v>22.356521900109023</v>
      </c>
    </row>
    <row r="328" spans="1:11" ht="13.5" x14ac:dyDescent="0.25">
      <c r="A328" s="3">
        <f>TITRES_STAT!B331</f>
        <v>42481</v>
      </c>
      <c r="B328" s="6">
        <f>TITRES_STAT!D331</f>
        <v>22.216000000000001</v>
      </c>
      <c r="C328" s="2">
        <f t="shared" si="37"/>
        <v>0</v>
      </c>
      <c r="D328" s="2">
        <f t="shared" si="38"/>
        <v>22.216000000000001</v>
      </c>
      <c r="E328" s="2">
        <f t="shared" si="32"/>
        <v>22.216000000000005</v>
      </c>
      <c r="F328" s="2">
        <f t="shared" si="33"/>
        <v>22.216000000000005</v>
      </c>
      <c r="G328" s="2">
        <f t="shared" si="35"/>
        <v>22.215999999999998</v>
      </c>
      <c r="H328" s="2">
        <f t="shared" si="31"/>
        <v>23.047054999999979</v>
      </c>
      <c r="I328" s="2">
        <f t="array" ref="I328">SUMPRODUCT(B312:B331, (ROW(B312:B331)-ROW(B312)+1)) / (20*21/2)</f>
        <v>22.215999999999998</v>
      </c>
      <c r="J328" s="2">
        <f t="shared" si="34"/>
        <v>22.221824220387809</v>
      </c>
      <c r="K328" s="2">
        <f t="shared" si="36"/>
        <v>22.35101123735965</v>
      </c>
    </row>
    <row r="329" spans="1:11" ht="13.5" x14ac:dyDescent="0.25">
      <c r="A329" s="3">
        <f>TITRES_STAT!B332</f>
        <v>42482</v>
      </c>
      <c r="B329" s="6">
        <f>TITRES_STAT!D332</f>
        <v>22.216000000000001</v>
      </c>
      <c r="C329" s="2">
        <f t="shared" si="37"/>
        <v>0</v>
      </c>
      <c r="D329" s="2">
        <f t="shared" si="38"/>
        <v>22.216000000000001</v>
      </c>
      <c r="E329" s="2">
        <f t="shared" si="32"/>
        <v>22.216000000000005</v>
      </c>
      <c r="F329" s="2">
        <f t="shared" si="33"/>
        <v>22.216000000000005</v>
      </c>
      <c r="G329" s="2">
        <f t="shared" si="35"/>
        <v>22.215999999999998</v>
      </c>
      <c r="H329" s="2">
        <f t="shared" si="31"/>
        <v>23.038199999999978</v>
      </c>
      <c r="I329" s="2">
        <f t="array" ref="I329">SUMPRODUCT(B313:B332, (ROW(B313:B332)-ROW(B313)+1)) / (20*21/2)</f>
        <v>22.215999999999998</v>
      </c>
      <c r="J329" s="2">
        <f t="shared" si="34"/>
        <v>22.221269532731828</v>
      </c>
      <c r="K329" s="2">
        <f t="shared" si="36"/>
        <v>22.34571667903182</v>
      </c>
    </row>
    <row r="330" spans="1:11" ht="13.5" x14ac:dyDescent="0.25">
      <c r="A330" s="3">
        <f>TITRES_STAT!B333</f>
        <v>42485</v>
      </c>
      <c r="B330" s="6">
        <f>TITRES_STAT!D333</f>
        <v>22.216000000000001</v>
      </c>
      <c r="C330" s="2">
        <f t="shared" si="37"/>
        <v>0</v>
      </c>
      <c r="D330" s="2">
        <f t="shared" si="38"/>
        <v>22.216000000000001</v>
      </c>
      <c r="E330" s="2">
        <f t="shared" si="32"/>
        <v>22.216000000000005</v>
      </c>
      <c r="F330" s="2">
        <f t="shared" si="33"/>
        <v>22.216000000000005</v>
      </c>
      <c r="G330" s="2">
        <f t="shared" si="35"/>
        <v>22.215999999999998</v>
      </c>
      <c r="H330" s="2">
        <f t="shared" ref="H330:H393" si="39">AVERAGE(B131:B330)</f>
        <v>23.029344999999974</v>
      </c>
      <c r="I330" s="2">
        <f t="array" ref="I330">SUMPRODUCT(B314:B333, (ROW(B314:B333)-ROW(B314)+1)) / (20*21/2)</f>
        <v>22.215999999999998</v>
      </c>
      <c r="J330" s="2">
        <f t="shared" si="34"/>
        <v>22.220767672471656</v>
      </c>
      <c r="K330" s="2">
        <f t="shared" si="36"/>
        <v>22.340629750442339</v>
      </c>
    </row>
    <row r="331" spans="1:11" ht="13.5" x14ac:dyDescent="0.25">
      <c r="A331" s="3">
        <f>TITRES_STAT!B334</f>
        <v>42486</v>
      </c>
      <c r="B331" s="6">
        <f>TITRES_STAT!D334</f>
        <v>22.216000000000001</v>
      </c>
      <c r="C331" s="2">
        <f t="shared" si="37"/>
        <v>0</v>
      </c>
      <c r="D331" s="2">
        <f t="shared" si="38"/>
        <v>22.216000000000001</v>
      </c>
      <c r="E331" s="2">
        <f t="shared" si="32"/>
        <v>22.216000000000005</v>
      </c>
      <c r="F331" s="2">
        <f t="shared" si="33"/>
        <v>22.216000000000005</v>
      </c>
      <c r="G331" s="2">
        <f t="shared" si="35"/>
        <v>22.215999999999998</v>
      </c>
      <c r="H331" s="2">
        <f t="shared" si="39"/>
        <v>23.020489999999977</v>
      </c>
      <c r="I331" s="2">
        <f t="array" ref="I331">SUMPRODUCT(B315:B334, (ROW(B315:B334)-ROW(B315)+1)) / (20*21/2)</f>
        <v>22.215999999999998</v>
      </c>
      <c r="J331" s="2">
        <f t="shared" si="34"/>
        <v>22.220313608426736</v>
      </c>
      <c r="K331" s="2">
        <f t="shared" si="36"/>
        <v>22.335742309248523</v>
      </c>
    </row>
    <row r="332" spans="1:11" ht="13.5" x14ac:dyDescent="0.25">
      <c r="A332" s="3">
        <f>TITRES_STAT!B335</f>
        <v>42487</v>
      </c>
      <c r="B332" s="6">
        <f>TITRES_STAT!D335</f>
        <v>22.216000000000001</v>
      </c>
      <c r="C332" s="2">
        <f t="shared" si="37"/>
        <v>0</v>
      </c>
      <c r="D332" s="2">
        <f t="shared" si="38"/>
        <v>22.216000000000001</v>
      </c>
      <c r="E332" s="2">
        <f t="shared" ref="E332:E395" si="40">AVERAGE(B323:B332)</f>
        <v>22.216000000000005</v>
      </c>
      <c r="F332" s="2">
        <f t="shared" si="33"/>
        <v>22.216000000000005</v>
      </c>
      <c r="G332" s="2">
        <f t="shared" si="35"/>
        <v>22.215999999999998</v>
      </c>
      <c r="H332" s="2">
        <f t="shared" si="39"/>
        <v>23.011634999999973</v>
      </c>
      <c r="I332" s="2">
        <f t="array" ref="I332">SUMPRODUCT(B316:B335, (ROW(B316:B335)-ROW(B316)+1)) / (20*21/2)</f>
        <v>22.112857142857141</v>
      </c>
      <c r="J332" s="2">
        <f t="shared" si="34"/>
        <v>22.219902788576572</v>
      </c>
      <c r="K332" s="2">
        <f t="shared" si="36"/>
        <v>22.33104653241525</v>
      </c>
    </row>
    <row r="333" spans="1:11" ht="13.5" x14ac:dyDescent="0.25">
      <c r="A333" s="3">
        <f>TITRES_STAT!B336</f>
        <v>42488</v>
      </c>
      <c r="B333" s="6">
        <f>TITRES_STAT!D336</f>
        <v>22.216000000000001</v>
      </c>
      <c r="C333" s="2">
        <f t="shared" si="37"/>
        <v>0</v>
      </c>
      <c r="D333" s="2">
        <f t="shared" si="38"/>
        <v>22.216000000000001</v>
      </c>
      <c r="E333" s="2">
        <f t="shared" si="40"/>
        <v>22.216000000000005</v>
      </c>
      <c r="F333" s="2">
        <f t="shared" si="33"/>
        <v>22.216000000000005</v>
      </c>
      <c r="G333" s="2">
        <f t="shared" si="35"/>
        <v>22.215999999999998</v>
      </c>
      <c r="H333" s="2">
        <f t="shared" si="39"/>
        <v>23.002779999999976</v>
      </c>
      <c r="I333" s="2">
        <f t="array" ref="I333">SUMPRODUCT(B317:B336, (ROW(B317:B336)-ROW(B317)+1)) / (20*21/2)</f>
        <v>22.118014285714285</v>
      </c>
      <c r="J333" s="2">
        <f t="shared" si="34"/>
        <v>22.219531094426422</v>
      </c>
      <c r="K333" s="2">
        <f t="shared" si="36"/>
        <v>22.326534903693084</v>
      </c>
    </row>
    <row r="334" spans="1:11" ht="13.5" x14ac:dyDescent="0.25">
      <c r="A334" s="3">
        <f>TITRES_STAT!B337</f>
        <v>42489</v>
      </c>
      <c r="B334" s="6">
        <f>TITRES_STAT!D337</f>
        <v>22.216000000000001</v>
      </c>
      <c r="C334" s="2">
        <f t="shared" si="37"/>
        <v>0</v>
      </c>
      <c r="D334" s="2">
        <f t="shared" si="38"/>
        <v>22.216000000000001</v>
      </c>
      <c r="E334" s="2">
        <f t="shared" si="40"/>
        <v>22.216000000000005</v>
      </c>
      <c r="F334" s="2">
        <f t="shared" si="33"/>
        <v>22.216000000000005</v>
      </c>
      <c r="G334" s="2">
        <f t="shared" si="35"/>
        <v>22.215999999999998</v>
      </c>
      <c r="H334" s="2">
        <f t="shared" si="39"/>
        <v>22.993924999999976</v>
      </c>
      <c r="I334" s="2">
        <f t="array" ref="I334">SUMPRODUCT(B318:B337, (ROW(B318:B337)-ROW(B318)+1)) / (20*21/2)</f>
        <v>22.123171428571428</v>
      </c>
      <c r="J334" s="2">
        <f t="shared" si="34"/>
        <v>22.219194799719144</v>
      </c>
      <c r="K334" s="2">
        <f t="shared" si="36"/>
        <v>22.322200201587474</v>
      </c>
    </row>
    <row r="335" spans="1:11" ht="13.5" x14ac:dyDescent="0.25">
      <c r="A335" s="3">
        <f>TITRES_STAT!B338</f>
        <v>42492</v>
      </c>
      <c r="B335" s="6">
        <f>TITRES_STAT!D338</f>
        <v>21.132999999999999</v>
      </c>
      <c r="C335" s="2">
        <f t="shared" si="37"/>
        <v>-1.083000000000002</v>
      </c>
      <c r="D335" s="2">
        <f t="shared" si="38"/>
        <v>21.999400000000001</v>
      </c>
      <c r="E335" s="2">
        <f t="shared" si="40"/>
        <v>22.107700000000005</v>
      </c>
      <c r="F335" s="2">
        <f t="shared" si="33"/>
        <v>22.161850000000005</v>
      </c>
      <c r="G335" s="2">
        <f t="shared" si="35"/>
        <v>22.19434</v>
      </c>
      <c r="H335" s="2">
        <f t="shared" si="39"/>
        <v>22.979654999999969</v>
      </c>
      <c r="I335" s="2">
        <f t="array" ref="I335">SUMPRODUCT(B319:B338, (ROW(B319:B338)-ROW(B319)+1)) / (20*21/2)</f>
        <v>22.128328571428568</v>
      </c>
      <c r="J335" s="2">
        <f t="shared" si="34"/>
        <v>22.115747675936369</v>
      </c>
      <c r="K335" s="2">
        <f t="shared" si="36"/>
        <v>22.27556489956444</v>
      </c>
    </row>
    <row r="336" spans="1:11" ht="13.5" x14ac:dyDescent="0.25">
      <c r="A336" s="3">
        <f>TITRES_STAT!B339</f>
        <v>42493</v>
      </c>
      <c r="B336" s="6">
        <f>TITRES_STAT!D339</f>
        <v>22.216000000000001</v>
      </c>
      <c r="C336" s="2">
        <f t="shared" si="37"/>
        <v>1.083000000000002</v>
      </c>
      <c r="D336" s="2">
        <f t="shared" si="38"/>
        <v>21.999399999999998</v>
      </c>
      <c r="E336" s="2">
        <f t="shared" si="40"/>
        <v>22.107700000000005</v>
      </c>
      <c r="F336" s="2">
        <f t="shared" si="33"/>
        <v>22.161850000000005</v>
      </c>
      <c r="G336" s="2">
        <f t="shared" si="35"/>
        <v>22.19434</v>
      </c>
      <c r="H336" s="2">
        <f t="shared" si="39"/>
        <v>22.970799999999972</v>
      </c>
      <c r="I336" s="2">
        <f t="array" ref="I336">SUMPRODUCT(B320:B339, (ROW(B320:B339)-ROW(B320)+1)) / (20*21/2)</f>
        <v>22.133485714285715</v>
      </c>
      <c r="J336" s="2">
        <f t="shared" si="34"/>
        <v>22.125295516323384</v>
      </c>
      <c r="K336" s="2">
        <f t="shared" si="36"/>
        <v>22.273229021150151</v>
      </c>
    </row>
    <row r="337" spans="1:11" ht="13.5" x14ac:dyDescent="0.25">
      <c r="A337" s="3">
        <f>TITRES_STAT!B340</f>
        <v>42494</v>
      </c>
      <c r="B337" s="6">
        <f>TITRES_STAT!D340</f>
        <v>22.216000000000001</v>
      </c>
      <c r="C337" s="2">
        <f t="shared" si="37"/>
        <v>0</v>
      </c>
      <c r="D337" s="2">
        <f t="shared" si="38"/>
        <v>21.999400000000001</v>
      </c>
      <c r="E337" s="2">
        <f t="shared" si="40"/>
        <v>22.107700000000005</v>
      </c>
      <c r="F337" s="2">
        <f t="shared" si="33"/>
        <v>22.161850000000005</v>
      </c>
      <c r="G337" s="2">
        <f t="shared" si="35"/>
        <v>22.19434</v>
      </c>
      <c r="H337" s="2">
        <f t="shared" si="39"/>
        <v>22.961944999999972</v>
      </c>
      <c r="I337" s="2">
        <f t="array" ref="I337">SUMPRODUCT(B321:B340, (ROW(B321:B340)-ROW(B321)+1)) / (20*21/2)</f>
        <v>22.138642857142855</v>
      </c>
      <c r="J337" s="2">
        <f t="shared" si="34"/>
        <v>22.1339340385783</v>
      </c>
      <c r="K337" s="2">
        <f t="shared" si="36"/>
        <v>22.270984745810932</v>
      </c>
    </row>
    <row r="338" spans="1:11" ht="13.5" x14ac:dyDescent="0.25">
      <c r="A338" s="3">
        <f>TITRES_STAT!B341</f>
        <v>42495</v>
      </c>
      <c r="B338" s="6">
        <f>TITRES_STAT!D341</f>
        <v>22.216000000000001</v>
      </c>
      <c r="C338" s="2">
        <f t="shared" si="37"/>
        <v>0</v>
      </c>
      <c r="D338" s="2">
        <f t="shared" si="38"/>
        <v>21.999400000000001</v>
      </c>
      <c r="E338" s="2">
        <f t="shared" si="40"/>
        <v>22.107700000000005</v>
      </c>
      <c r="F338" s="2">
        <f t="shared" si="33"/>
        <v>22.161850000000005</v>
      </c>
      <c r="G338" s="2">
        <f t="shared" si="35"/>
        <v>22.194339999999997</v>
      </c>
      <c r="H338" s="2">
        <f t="shared" si="39"/>
        <v>22.953089999999971</v>
      </c>
      <c r="I338" s="2">
        <f t="array" ref="I338">SUMPRODUCT(B322:B341, (ROW(B322:B341)-ROW(B322)+1)) / (20*21/2)</f>
        <v>22.143799999999999</v>
      </c>
      <c r="J338" s="2">
        <f t="shared" si="34"/>
        <v>22.141749844427984</v>
      </c>
      <c r="K338" s="2">
        <f t="shared" si="36"/>
        <v>22.268828481269328</v>
      </c>
    </row>
    <row r="339" spans="1:11" ht="13.5" x14ac:dyDescent="0.25">
      <c r="A339" s="3">
        <f>TITRES_STAT!B342</f>
        <v>42496</v>
      </c>
      <c r="B339" s="6">
        <f>TITRES_STAT!D342</f>
        <v>22.216000000000001</v>
      </c>
      <c r="C339" s="2">
        <f t="shared" si="37"/>
        <v>0</v>
      </c>
      <c r="D339" s="2">
        <f t="shared" si="38"/>
        <v>21.999400000000001</v>
      </c>
      <c r="E339" s="2">
        <f t="shared" si="40"/>
        <v>22.107700000000005</v>
      </c>
      <c r="F339" s="2">
        <f t="shared" si="33"/>
        <v>22.161850000000005</v>
      </c>
      <c r="G339" s="2">
        <f t="shared" si="35"/>
        <v>22.194339999999997</v>
      </c>
      <c r="H339" s="2">
        <f t="shared" si="39"/>
        <v>22.944234999999971</v>
      </c>
      <c r="I339" s="2">
        <f t="array" ref="I339">SUMPRODUCT(B323:B342, (ROW(B323:B342)-ROW(B323)+1)) / (20*21/2)</f>
        <v>22.148957142857142</v>
      </c>
      <c r="J339" s="2">
        <f t="shared" si="34"/>
        <v>22.148821287815796</v>
      </c>
      <c r="K339" s="2">
        <f t="shared" si="36"/>
        <v>22.266756776121511</v>
      </c>
    </row>
    <row r="340" spans="1:11" ht="13.5" x14ac:dyDescent="0.25">
      <c r="A340" s="3">
        <f>TITRES_STAT!B343</f>
        <v>42499</v>
      </c>
      <c r="B340" s="6">
        <f>TITRES_STAT!D343</f>
        <v>22.216000000000001</v>
      </c>
      <c r="C340" s="2">
        <f t="shared" si="37"/>
        <v>0</v>
      </c>
      <c r="D340" s="2">
        <f t="shared" si="38"/>
        <v>22.216000000000001</v>
      </c>
      <c r="E340" s="2">
        <f t="shared" si="40"/>
        <v>22.107700000000001</v>
      </c>
      <c r="F340" s="2">
        <f t="shared" ref="F340:F403" si="41">AVERAGE(B321:B340)</f>
        <v>22.161850000000005</v>
      </c>
      <c r="G340" s="2">
        <f t="shared" si="35"/>
        <v>22.194339999999997</v>
      </c>
      <c r="H340" s="2">
        <f t="shared" si="39"/>
        <v>22.938899999999972</v>
      </c>
      <c r="I340" s="2">
        <f t="array" ref="I340">SUMPRODUCT(B324:B343, (ROW(B324:B343)-ROW(B324)+1)) / (20*21/2)</f>
        <v>22.154114285714282</v>
      </c>
      <c r="J340" s="2">
        <f t="shared" si="34"/>
        <v>22.155219260404767</v>
      </c>
      <c r="K340" s="2">
        <f t="shared" si="36"/>
        <v>22.264766314312826</v>
      </c>
    </row>
    <row r="341" spans="1:11" ht="13.5" x14ac:dyDescent="0.25">
      <c r="A341" s="3">
        <f>TITRES_STAT!B344</f>
        <v>42500</v>
      </c>
      <c r="B341" s="6">
        <f>TITRES_STAT!D344</f>
        <v>22.216000000000001</v>
      </c>
      <c r="C341" s="2">
        <f t="shared" si="37"/>
        <v>0</v>
      </c>
      <c r="D341" s="2">
        <f t="shared" si="38"/>
        <v>22.216000000000001</v>
      </c>
      <c r="E341" s="2">
        <f t="shared" si="40"/>
        <v>22.107700000000001</v>
      </c>
      <c r="F341" s="2">
        <f t="shared" si="41"/>
        <v>22.161850000000005</v>
      </c>
      <c r="G341" s="2">
        <f t="shared" si="35"/>
        <v>22.194339999999997</v>
      </c>
      <c r="H341" s="2">
        <f t="shared" si="39"/>
        <v>22.933564999999973</v>
      </c>
      <c r="I341" s="2">
        <f t="array" ref="I341">SUMPRODUCT(B325:B344, (ROW(B325:B344)-ROW(B325)+1)) / (20*21/2)</f>
        <v>22.159271428571426</v>
      </c>
      <c r="J341" s="2">
        <f t="shared" ref="J341:J404" si="42">$J$4*B341+J340*(1-$J$4)</f>
        <v>22.161007902270981</v>
      </c>
      <c r="K341" s="2">
        <f t="shared" si="36"/>
        <v>22.262853909829971</v>
      </c>
    </row>
    <row r="342" spans="1:11" ht="13.5" x14ac:dyDescent="0.25">
      <c r="A342" s="3">
        <f>TITRES_STAT!B345</f>
        <v>42501</v>
      </c>
      <c r="B342" s="6">
        <f>TITRES_STAT!D345</f>
        <v>22.216000000000001</v>
      </c>
      <c r="C342" s="2">
        <f t="shared" si="37"/>
        <v>0</v>
      </c>
      <c r="D342" s="2">
        <f t="shared" si="38"/>
        <v>22.216000000000001</v>
      </c>
      <c r="E342" s="2">
        <f t="shared" si="40"/>
        <v>22.107700000000005</v>
      </c>
      <c r="F342" s="2">
        <f t="shared" si="41"/>
        <v>22.161850000000005</v>
      </c>
      <c r="G342" s="2">
        <f t="shared" si="35"/>
        <v>22.194339999999997</v>
      </c>
      <c r="H342" s="2">
        <f t="shared" si="39"/>
        <v>22.928229999999971</v>
      </c>
      <c r="I342" s="2">
        <f t="array" ref="I342">SUMPRODUCT(B326:B345, (ROW(B326:B345)-ROW(B326)+1)) / (20*21/2)</f>
        <v>22.164428571428569</v>
      </c>
      <c r="J342" s="2">
        <f t="shared" si="42"/>
        <v>22.166245244911842</v>
      </c>
      <c r="K342" s="2">
        <f t="shared" si="36"/>
        <v>22.261016501601347</v>
      </c>
    </row>
    <row r="343" spans="1:11" ht="13.5" x14ac:dyDescent="0.25">
      <c r="A343" s="3">
        <f>TITRES_STAT!B346</f>
        <v>42502</v>
      </c>
      <c r="B343" s="6">
        <f>TITRES_STAT!D346</f>
        <v>22.216000000000001</v>
      </c>
      <c r="C343" s="2">
        <f t="shared" si="37"/>
        <v>0</v>
      </c>
      <c r="D343" s="2">
        <f t="shared" si="38"/>
        <v>22.216000000000001</v>
      </c>
      <c r="E343" s="2">
        <f t="shared" si="40"/>
        <v>22.107700000000005</v>
      </c>
      <c r="F343" s="2">
        <f t="shared" si="41"/>
        <v>22.161850000000008</v>
      </c>
      <c r="G343" s="2">
        <f t="shared" si="35"/>
        <v>22.194339999999997</v>
      </c>
      <c r="H343" s="2">
        <f t="shared" si="39"/>
        <v>22.922894999999972</v>
      </c>
      <c r="I343" s="2">
        <f t="array" ref="I343">SUMPRODUCT(B327:B346, (ROW(B327:B346)-ROW(B327)+1)) / (20*21/2)</f>
        <v>22.169585714285713</v>
      </c>
      <c r="J343" s="2">
        <f t="shared" si="42"/>
        <v>22.170983793015477</v>
      </c>
      <c r="K343" s="2">
        <f t="shared" si="36"/>
        <v>22.259251148597375</v>
      </c>
    </row>
    <row r="344" spans="1:11" ht="13.5" x14ac:dyDescent="0.25">
      <c r="A344" s="3">
        <f>TITRES_STAT!B347</f>
        <v>42503</v>
      </c>
      <c r="B344" s="6">
        <f>TITRES_STAT!D347</f>
        <v>22.216000000000001</v>
      </c>
      <c r="C344" s="2">
        <f t="shared" si="37"/>
        <v>0</v>
      </c>
      <c r="D344" s="2">
        <f t="shared" si="38"/>
        <v>22.216000000000001</v>
      </c>
      <c r="E344" s="2">
        <f t="shared" si="40"/>
        <v>22.107700000000005</v>
      </c>
      <c r="F344" s="2">
        <f t="shared" si="41"/>
        <v>22.161850000000008</v>
      </c>
      <c r="G344" s="2">
        <f t="shared" si="35"/>
        <v>22.194339999999997</v>
      </c>
      <c r="H344" s="2">
        <f t="shared" si="39"/>
        <v>22.91755999999997</v>
      </c>
      <c r="I344" s="2">
        <f t="array" ref="I344">SUMPRODUCT(B328:B347, (ROW(B328:B347)-ROW(B328)+1)) / (20*21/2)</f>
        <v>22.174742857142856</v>
      </c>
      <c r="J344" s="2">
        <f t="shared" si="42"/>
        <v>22.175271050823529</v>
      </c>
      <c r="K344" s="2">
        <f t="shared" si="36"/>
        <v>22.257555025122969</v>
      </c>
    </row>
    <row r="345" spans="1:11" ht="13.5" x14ac:dyDescent="0.25">
      <c r="A345" s="3">
        <f>TITRES_STAT!B348</f>
        <v>42506</v>
      </c>
      <c r="B345" s="6">
        <f>TITRES_STAT!D348</f>
        <v>22.216000000000001</v>
      </c>
      <c r="C345" s="2">
        <f t="shared" si="37"/>
        <v>0</v>
      </c>
      <c r="D345" s="2">
        <f t="shared" si="38"/>
        <v>22.216000000000001</v>
      </c>
      <c r="E345" s="2">
        <f t="shared" si="40"/>
        <v>22.216000000000005</v>
      </c>
      <c r="F345" s="2">
        <f t="shared" si="41"/>
        <v>22.161850000000008</v>
      </c>
      <c r="G345" s="2">
        <f t="shared" si="35"/>
        <v>22.194339999999997</v>
      </c>
      <c r="H345" s="2">
        <f t="shared" si="39"/>
        <v>22.912224999999971</v>
      </c>
      <c r="I345" s="2">
        <f t="array" ref="I345">SUMPRODUCT(B329:B348, (ROW(B329:B348)-ROW(B329)+1)) / (20*21/2)</f>
        <v>22.179899999999996</v>
      </c>
      <c r="J345" s="2">
        <f t="shared" si="42"/>
        <v>22.179149998364146</v>
      </c>
      <c r="K345" s="2">
        <f t="shared" si="36"/>
        <v>22.25592541629462</v>
      </c>
    </row>
    <row r="346" spans="1:11" ht="13.5" x14ac:dyDescent="0.25">
      <c r="A346" s="3">
        <f>TITRES_STAT!B349</f>
        <v>42507</v>
      </c>
      <c r="B346" s="6">
        <f>TITRES_STAT!D349</f>
        <v>22.216000000000001</v>
      </c>
      <c r="C346" s="2">
        <f t="shared" si="37"/>
        <v>0</v>
      </c>
      <c r="D346" s="2">
        <f t="shared" si="38"/>
        <v>22.216000000000001</v>
      </c>
      <c r="E346" s="2">
        <f t="shared" si="40"/>
        <v>22.216000000000005</v>
      </c>
      <c r="F346" s="2">
        <f t="shared" si="41"/>
        <v>22.161850000000008</v>
      </c>
      <c r="G346" s="2">
        <f t="shared" si="35"/>
        <v>22.194339999999997</v>
      </c>
      <c r="H346" s="2">
        <f t="shared" si="39"/>
        <v>22.906889999999972</v>
      </c>
      <c r="I346" s="2">
        <f t="array" ref="I346">SUMPRODUCT(B330:B349, (ROW(B330:B349)-ROW(B330)+1)) / (20*21/2)</f>
        <v>22.18505714285714</v>
      </c>
      <c r="J346" s="2">
        <f t="shared" si="42"/>
        <v>22.182659522329466</v>
      </c>
      <c r="K346" s="2">
        <f t="shared" si="36"/>
        <v>22.254359713694832</v>
      </c>
    </row>
    <row r="347" spans="1:11" ht="13.5" x14ac:dyDescent="0.25">
      <c r="A347" s="3">
        <f>TITRES_STAT!B350</f>
        <v>42508</v>
      </c>
      <c r="B347" s="6">
        <f>TITRES_STAT!D350</f>
        <v>22.216000000000001</v>
      </c>
      <c r="C347" s="2">
        <f t="shared" si="37"/>
        <v>0</v>
      </c>
      <c r="D347" s="2">
        <f t="shared" si="38"/>
        <v>22.216000000000001</v>
      </c>
      <c r="E347" s="2">
        <f t="shared" si="40"/>
        <v>22.216000000000005</v>
      </c>
      <c r="F347" s="2">
        <f t="shared" si="41"/>
        <v>22.161850000000008</v>
      </c>
      <c r="G347" s="2">
        <f t="shared" si="35"/>
        <v>22.194339999999997</v>
      </c>
      <c r="H347" s="2">
        <f t="shared" si="39"/>
        <v>22.90155499999997</v>
      </c>
      <c r="I347" s="2">
        <f t="array" ref="I347">SUMPRODUCT(B331:B350, (ROW(B331:B350)-ROW(B331)+1)) / (20*21/2)</f>
        <v>22.190214285714283</v>
      </c>
      <c r="J347" s="2">
        <f t="shared" si="42"/>
        <v>22.185834805917136</v>
      </c>
      <c r="K347" s="2">
        <f t="shared" si="36"/>
        <v>22.252855411196997</v>
      </c>
    </row>
    <row r="348" spans="1:11" ht="13.5" x14ac:dyDescent="0.25">
      <c r="A348" s="3">
        <f>TITRES_STAT!B351</f>
        <v>42509</v>
      </c>
      <c r="B348" s="6">
        <f>TITRES_STAT!D351</f>
        <v>22.216000000000001</v>
      </c>
      <c r="C348" s="2">
        <f t="shared" si="37"/>
        <v>0</v>
      </c>
      <c r="D348" s="2">
        <f t="shared" si="38"/>
        <v>22.216000000000001</v>
      </c>
      <c r="E348" s="2">
        <f t="shared" si="40"/>
        <v>22.216000000000005</v>
      </c>
      <c r="F348" s="2">
        <f t="shared" si="41"/>
        <v>22.161850000000008</v>
      </c>
      <c r="G348" s="2">
        <f t="shared" si="35"/>
        <v>22.194339999999997</v>
      </c>
      <c r="H348" s="2">
        <f t="shared" si="39"/>
        <v>22.896219999999971</v>
      </c>
      <c r="I348" s="2">
        <f t="array" ref="I348">SUMPRODUCT(B332:B351, (ROW(B332:B351)-ROW(B332)+1)) / (20*21/2)</f>
        <v>22.195371428571427</v>
      </c>
      <c r="J348" s="2">
        <f t="shared" si="42"/>
        <v>22.188707681544077</v>
      </c>
      <c r="K348" s="2">
        <f t="shared" si="36"/>
        <v>22.251410100953979</v>
      </c>
    </row>
    <row r="349" spans="1:11" ht="13.5" x14ac:dyDescent="0.25">
      <c r="A349" s="3">
        <f>TITRES_STAT!B352</f>
        <v>42510</v>
      </c>
      <c r="B349" s="6">
        <f>TITRES_STAT!D352</f>
        <v>22.216000000000001</v>
      </c>
      <c r="C349" s="2">
        <f t="shared" si="37"/>
        <v>0</v>
      </c>
      <c r="D349" s="2">
        <f t="shared" si="38"/>
        <v>22.216000000000001</v>
      </c>
      <c r="E349" s="2">
        <f t="shared" si="40"/>
        <v>22.216000000000005</v>
      </c>
      <c r="F349" s="2">
        <f t="shared" si="41"/>
        <v>22.161850000000008</v>
      </c>
      <c r="G349" s="2">
        <f t="shared" si="35"/>
        <v>22.194339999999997</v>
      </c>
      <c r="H349" s="2">
        <f t="shared" si="39"/>
        <v>22.890884999999972</v>
      </c>
      <c r="I349" s="2">
        <f t="array" ref="I349">SUMPRODUCT(B333:B352, (ROW(B333:B352)-ROW(B333)+1)) / (20*21/2)</f>
        <v>22.200528571428571</v>
      </c>
      <c r="J349" s="2">
        <f t="shared" si="42"/>
        <v>22.19130694996845</v>
      </c>
      <c r="K349" s="2">
        <f t="shared" si="36"/>
        <v>22.25002146954402</v>
      </c>
    </row>
    <row r="350" spans="1:11" ht="13.5" x14ac:dyDescent="0.25">
      <c r="A350" s="3">
        <f>TITRES_STAT!B353</f>
        <v>42513</v>
      </c>
      <c r="B350" s="6">
        <f>TITRES_STAT!D353</f>
        <v>22.216000000000001</v>
      </c>
      <c r="C350" s="2">
        <f t="shared" si="37"/>
        <v>0</v>
      </c>
      <c r="D350" s="2">
        <f t="shared" si="38"/>
        <v>22.216000000000001</v>
      </c>
      <c r="E350" s="2">
        <f t="shared" si="40"/>
        <v>22.216000000000005</v>
      </c>
      <c r="F350" s="2">
        <f t="shared" si="41"/>
        <v>22.161850000000005</v>
      </c>
      <c r="G350" s="2">
        <f t="shared" si="35"/>
        <v>22.194339999999997</v>
      </c>
      <c r="H350" s="2">
        <f t="shared" si="39"/>
        <v>22.88554999999997</v>
      </c>
      <c r="I350" s="2">
        <f t="array" ref="I350">SUMPRODUCT(B334:B353, (ROW(B334:B353)-ROW(B334)+1)) / (20*21/2)</f>
        <v>22.20568571428571</v>
      </c>
      <c r="J350" s="2">
        <f t="shared" si="42"/>
        <v>22.193658669019076</v>
      </c>
      <c r="K350" s="2">
        <f t="shared" si="36"/>
        <v>22.248687294267786</v>
      </c>
    </row>
    <row r="351" spans="1:11" ht="13.5" x14ac:dyDescent="0.25">
      <c r="A351" s="3">
        <f>TITRES_STAT!B354</f>
        <v>42514</v>
      </c>
      <c r="B351" s="6">
        <f>TITRES_STAT!D354</f>
        <v>22.216000000000001</v>
      </c>
      <c r="C351" s="2">
        <f t="shared" si="37"/>
        <v>0</v>
      </c>
      <c r="D351" s="2">
        <f t="shared" si="38"/>
        <v>22.216000000000001</v>
      </c>
      <c r="E351" s="2">
        <f t="shared" si="40"/>
        <v>22.216000000000005</v>
      </c>
      <c r="F351" s="2">
        <f t="shared" si="41"/>
        <v>22.161850000000005</v>
      </c>
      <c r="G351" s="2">
        <f t="shared" si="35"/>
        <v>22.194339999999997</v>
      </c>
      <c r="H351" s="2">
        <f t="shared" si="39"/>
        <v>22.880214999999971</v>
      </c>
      <c r="I351" s="2">
        <f t="array" ref="I351">SUMPRODUCT(B335:B354, (ROW(B335:B354)-ROW(B335)+1)) / (20*21/2)</f>
        <v>22.210842857142854</v>
      </c>
      <c r="J351" s="2">
        <f t="shared" si="42"/>
        <v>22.195786414826784</v>
      </c>
      <c r="K351" s="2">
        <f t="shared" si="36"/>
        <v>22.247405439590619</v>
      </c>
    </row>
    <row r="352" spans="1:11" ht="13.5" x14ac:dyDescent="0.25">
      <c r="A352" s="3">
        <f>TITRES_STAT!B355</f>
        <v>42515</v>
      </c>
      <c r="B352" s="6">
        <f>TITRES_STAT!D355</f>
        <v>22.216000000000001</v>
      </c>
      <c r="C352" s="2">
        <f t="shared" si="37"/>
        <v>0</v>
      </c>
      <c r="D352" s="2">
        <f t="shared" si="38"/>
        <v>22.216000000000001</v>
      </c>
      <c r="E352" s="2">
        <f t="shared" si="40"/>
        <v>22.216000000000005</v>
      </c>
      <c r="F352" s="2">
        <f t="shared" si="41"/>
        <v>22.161850000000008</v>
      </c>
      <c r="G352" s="2">
        <f t="shared" si="35"/>
        <v>22.194339999999997</v>
      </c>
      <c r="H352" s="2">
        <f t="shared" si="39"/>
        <v>22.874879999999973</v>
      </c>
      <c r="I352" s="2">
        <f t="array" ref="I352">SUMPRODUCT(B336:B355, (ROW(B336:B355)-ROW(B336)+1)) / (20*21/2)</f>
        <v>22.215999999999998</v>
      </c>
      <c r="J352" s="2">
        <f t="shared" si="42"/>
        <v>22.197711518176614</v>
      </c>
      <c r="K352" s="2">
        <f t="shared" si="36"/>
        <v>22.246173853724322</v>
      </c>
    </row>
    <row r="353" spans="1:11" ht="13.5" x14ac:dyDescent="0.25">
      <c r="A353" s="3">
        <f>TITRES_STAT!B356</f>
        <v>42516</v>
      </c>
      <c r="B353" s="6">
        <f>TITRES_STAT!D356</f>
        <v>22.216000000000001</v>
      </c>
      <c r="C353" s="2">
        <f t="shared" si="37"/>
        <v>0</v>
      </c>
      <c r="D353" s="2">
        <f t="shared" si="38"/>
        <v>22.216000000000001</v>
      </c>
      <c r="E353" s="2">
        <f t="shared" si="40"/>
        <v>22.216000000000005</v>
      </c>
      <c r="F353" s="2">
        <f t="shared" si="41"/>
        <v>22.161850000000008</v>
      </c>
      <c r="G353" s="2">
        <f t="shared" si="35"/>
        <v>22.194339999999997</v>
      </c>
      <c r="H353" s="2">
        <f t="shared" si="39"/>
        <v>22.86954499999997</v>
      </c>
      <c r="I353" s="2">
        <f t="array" ref="I353">SUMPRODUCT(B337:B356, (ROW(B337:B356)-ROW(B337)+1)) / (20*21/2)</f>
        <v>22.215999999999998</v>
      </c>
      <c r="J353" s="2">
        <f t="shared" si="42"/>
        <v>22.199453278350269</v>
      </c>
      <c r="K353" s="2">
        <f t="shared" si="36"/>
        <v>22.244990565342977</v>
      </c>
    </row>
    <row r="354" spans="1:11" ht="13.5" x14ac:dyDescent="0.25">
      <c r="A354" s="3">
        <f>TITRES_STAT!B357</f>
        <v>42517</v>
      </c>
      <c r="B354" s="6">
        <f>TITRES_STAT!D357</f>
        <v>22.216000000000001</v>
      </c>
      <c r="C354" s="2">
        <f t="shared" si="37"/>
        <v>0</v>
      </c>
      <c r="D354" s="2">
        <f t="shared" si="38"/>
        <v>22.216000000000001</v>
      </c>
      <c r="E354" s="2">
        <f t="shared" si="40"/>
        <v>22.216000000000005</v>
      </c>
      <c r="F354" s="2">
        <f t="shared" si="41"/>
        <v>22.161850000000008</v>
      </c>
      <c r="G354" s="2">
        <f t="shared" si="35"/>
        <v>22.194339999999997</v>
      </c>
      <c r="H354" s="2">
        <f t="shared" si="39"/>
        <v>22.864209999999972</v>
      </c>
      <c r="I354" s="2">
        <f t="array" ref="I354">SUMPRODUCT(B338:B357, (ROW(B338:B357)-ROW(B338)+1)) / (20*21/2)</f>
        <v>22.215999999999998</v>
      </c>
      <c r="J354" s="2">
        <f t="shared" si="42"/>
        <v>22.201029156602626</v>
      </c>
      <c r="K354" s="2">
        <f t="shared" si="36"/>
        <v>22.243853680427566</v>
      </c>
    </row>
    <row r="355" spans="1:11" ht="13.5" x14ac:dyDescent="0.25">
      <c r="A355" s="3">
        <f>TITRES_STAT!B358</f>
        <v>42520</v>
      </c>
      <c r="B355" s="6">
        <f>TITRES_STAT!D358</f>
        <v>22.216000000000001</v>
      </c>
      <c r="C355" s="2">
        <f t="shared" si="37"/>
        <v>0</v>
      </c>
      <c r="D355" s="2">
        <f t="shared" si="38"/>
        <v>22.216000000000001</v>
      </c>
      <c r="E355" s="2">
        <f t="shared" si="40"/>
        <v>22.216000000000005</v>
      </c>
      <c r="F355" s="2">
        <f t="shared" si="41"/>
        <v>22.216000000000005</v>
      </c>
      <c r="G355" s="2">
        <f t="shared" si="35"/>
        <v>22.194339999999997</v>
      </c>
      <c r="H355" s="2">
        <f t="shared" si="39"/>
        <v>22.858874999999969</v>
      </c>
      <c r="I355" s="2">
        <f t="array" ref="I355">SUMPRODUCT(B339:B358, (ROW(B339:B358)-ROW(B339)+1)) / (20*21/2)</f>
        <v>22.215999999999998</v>
      </c>
      <c r="J355" s="2">
        <f t="shared" si="42"/>
        <v>22.202454951211902</v>
      </c>
      <c r="K355" s="2">
        <f t="shared" si="36"/>
        <v>22.242761379234331</v>
      </c>
    </row>
    <row r="356" spans="1:11" ht="13.5" x14ac:dyDescent="0.25">
      <c r="A356" s="3">
        <f>TITRES_STAT!B359</f>
        <v>42521</v>
      </c>
      <c r="B356" s="6">
        <f>TITRES_STAT!D359</f>
        <v>22.216000000000001</v>
      </c>
      <c r="C356" s="2">
        <f t="shared" si="37"/>
        <v>0</v>
      </c>
      <c r="D356" s="2">
        <f t="shared" si="38"/>
        <v>22.216000000000001</v>
      </c>
      <c r="E356" s="2">
        <f t="shared" si="40"/>
        <v>22.216000000000005</v>
      </c>
      <c r="F356" s="2">
        <f t="shared" si="41"/>
        <v>22.216000000000005</v>
      </c>
      <c r="G356" s="2">
        <f t="shared" si="35"/>
        <v>22.194339999999997</v>
      </c>
      <c r="H356" s="2">
        <f t="shared" si="39"/>
        <v>22.85353999999997</v>
      </c>
      <c r="I356" s="2">
        <f t="array" ref="I356">SUMPRODUCT(B340:B359, (ROW(B340:B359)-ROW(B340)+1)) / (20*21/2)</f>
        <v>22.215999999999998</v>
      </c>
      <c r="J356" s="2">
        <f t="shared" si="42"/>
        <v>22.203744955858387</v>
      </c>
      <c r="K356" s="2">
        <f t="shared" si="36"/>
        <v>22.241711913382005</v>
      </c>
    </row>
    <row r="357" spans="1:11" ht="13.5" x14ac:dyDescent="0.25">
      <c r="A357" s="3">
        <f>TITRES_STAT!B360</f>
        <v>42522</v>
      </c>
      <c r="B357" s="6">
        <f>TITRES_STAT!D360</f>
        <v>22.216000000000001</v>
      </c>
      <c r="C357" s="2">
        <f t="shared" si="37"/>
        <v>0</v>
      </c>
      <c r="D357" s="2">
        <f t="shared" si="38"/>
        <v>22.216000000000001</v>
      </c>
      <c r="E357" s="2">
        <f t="shared" si="40"/>
        <v>22.216000000000005</v>
      </c>
      <c r="F357" s="2">
        <f t="shared" si="41"/>
        <v>22.216000000000005</v>
      </c>
      <c r="G357" s="2">
        <f t="shared" si="35"/>
        <v>22.194339999999997</v>
      </c>
      <c r="H357" s="2">
        <f t="shared" si="39"/>
        <v>22.848204999999972</v>
      </c>
      <c r="I357" s="2">
        <f t="array" ref="I357">SUMPRODUCT(B341:B360, (ROW(B341:B360)-ROW(B341)+1)) / (20*21/2)</f>
        <v>22.215999999999998</v>
      </c>
      <c r="J357" s="2">
        <f t="shared" si="42"/>
        <v>22.204912102919494</v>
      </c>
      <c r="K357" s="2">
        <f t="shared" si="36"/>
        <v>22.240703603053301</v>
      </c>
    </row>
    <row r="358" spans="1:11" ht="13.5" x14ac:dyDescent="0.25">
      <c r="A358" s="3">
        <f>TITRES_STAT!B361</f>
        <v>42523</v>
      </c>
      <c r="B358" s="6">
        <f>TITRES_STAT!D361</f>
        <v>22.216000000000001</v>
      </c>
      <c r="C358" s="2">
        <f t="shared" si="37"/>
        <v>0</v>
      </c>
      <c r="D358" s="2">
        <f t="shared" si="38"/>
        <v>22.216000000000001</v>
      </c>
      <c r="E358" s="2">
        <f t="shared" si="40"/>
        <v>22.216000000000005</v>
      </c>
      <c r="F358" s="2">
        <f t="shared" si="41"/>
        <v>22.216000000000005</v>
      </c>
      <c r="G358" s="2">
        <f t="shared" si="35"/>
        <v>22.194339999999997</v>
      </c>
      <c r="H358" s="2">
        <f t="shared" si="39"/>
        <v>22.842869999999969</v>
      </c>
      <c r="I358" s="2">
        <f t="array" ref="I358">SUMPRODUCT(B342:B361, (ROW(B342:B361)-ROW(B342)+1)) / (20*21/2)</f>
        <v>22.215999999999998</v>
      </c>
      <c r="J358" s="2">
        <f t="shared" si="42"/>
        <v>22.205968093117637</v>
      </c>
      <c r="K358" s="2">
        <f t="shared" si="36"/>
        <v>22.239734834306116</v>
      </c>
    </row>
    <row r="359" spans="1:11" ht="13.5" x14ac:dyDescent="0.25">
      <c r="A359" s="3">
        <f>TITRES_STAT!B362</f>
        <v>42524</v>
      </c>
      <c r="B359" s="6">
        <f>TITRES_STAT!D362</f>
        <v>22.216000000000001</v>
      </c>
      <c r="C359" s="2">
        <f t="shared" si="37"/>
        <v>0</v>
      </c>
      <c r="D359" s="2">
        <f t="shared" si="38"/>
        <v>22.216000000000001</v>
      </c>
      <c r="E359" s="2">
        <f t="shared" si="40"/>
        <v>22.216000000000005</v>
      </c>
      <c r="F359" s="2">
        <f t="shared" si="41"/>
        <v>22.216000000000005</v>
      </c>
      <c r="G359" s="2">
        <f t="shared" si="35"/>
        <v>22.194339999999997</v>
      </c>
      <c r="H359" s="2">
        <f t="shared" si="39"/>
        <v>22.837534999999971</v>
      </c>
      <c r="I359" s="2">
        <f t="array" ref="I359">SUMPRODUCT(B343:B362, (ROW(B343:B362)-ROW(B343)+1)) / (20*21/2)</f>
        <v>22.215999999999998</v>
      </c>
      <c r="J359" s="2">
        <f t="shared" si="42"/>
        <v>22.206923512820719</v>
      </c>
      <c r="K359" s="2">
        <f t="shared" si="36"/>
        <v>22.238804056490192</v>
      </c>
    </row>
    <row r="360" spans="1:11" ht="13.5" x14ac:dyDescent="0.25">
      <c r="A360" s="3">
        <f>TITRES_STAT!B363</f>
        <v>42527</v>
      </c>
      <c r="B360" s="6">
        <f>TITRES_STAT!D363</f>
        <v>22.216000000000001</v>
      </c>
      <c r="C360" s="2">
        <f t="shared" si="37"/>
        <v>0</v>
      </c>
      <c r="D360" s="2">
        <f t="shared" si="38"/>
        <v>22.216000000000001</v>
      </c>
      <c r="E360" s="2">
        <f t="shared" si="40"/>
        <v>22.216000000000005</v>
      </c>
      <c r="F360" s="2">
        <f t="shared" si="41"/>
        <v>22.216000000000005</v>
      </c>
      <c r="G360" s="2">
        <f t="shared" si="35"/>
        <v>22.194339999999997</v>
      </c>
      <c r="H360" s="2">
        <f t="shared" si="39"/>
        <v>22.832199999999972</v>
      </c>
      <c r="I360" s="2">
        <f t="array" ref="I360">SUMPRODUCT(B344:B363, (ROW(B344:B363)-ROW(B344)+1)) / (20*21/2)</f>
        <v>22.215999999999998</v>
      </c>
      <c r="J360" s="2">
        <f t="shared" si="42"/>
        <v>22.207787940171126</v>
      </c>
      <c r="K360" s="2">
        <f t="shared" si="36"/>
        <v>22.237909779765086</v>
      </c>
    </row>
    <row r="361" spans="1:11" ht="13.5" x14ac:dyDescent="0.25">
      <c r="A361" s="3">
        <f>TITRES_STAT!B364</f>
        <v>42528</v>
      </c>
      <c r="B361" s="6">
        <f>TITRES_STAT!D364</f>
        <v>22.216000000000001</v>
      </c>
      <c r="C361" s="2">
        <f t="shared" si="37"/>
        <v>0</v>
      </c>
      <c r="D361" s="2">
        <f t="shared" si="38"/>
        <v>22.216000000000001</v>
      </c>
      <c r="E361" s="2">
        <f t="shared" si="40"/>
        <v>22.216000000000005</v>
      </c>
      <c r="F361" s="2">
        <f t="shared" si="41"/>
        <v>22.216000000000005</v>
      </c>
      <c r="G361" s="2">
        <f t="shared" si="35"/>
        <v>22.194339999999997</v>
      </c>
      <c r="H361" s="2">
        <f t="shared" si="39"/>
        <v>22.82686499999997</v>
      </c>
      <c r="I361" s="2">
        <f t="array" ref="I361">SUMPRODUCT(B345:B364, (ROW(B345:B364)-ROW(B345)+1)) / (20*21/2)</f>
        <v>22.215999999999998</v>
      </c>
      <c r="J361" s="2">
        <f t="shared" si="42"/>
        <v>22.208570041107212</v>
      </c>
      <c r="K361" s="2">
        <f t="shared" si="36"/>
        <v>22.237050572715475</v>
      </c>
    </row>
    <row r="362" spans="1:11" ht="13.5" x14ac:dyDescent="0.25">
      <c r="A362" s="3">
        <f>TITRES_STAT!B365</f>
        <v>42529</v>
      </c>
      <c r="B362" s="6">
        <f>TITRES_STAT!D365</f>
        <v>22.216000000000001</v>
      </c>
      <c r="C362" s="2">
        <f t="shared" si="37"/>
        <v>0</v>
      </c>
      <c r="D362" s="2">
        <f t="shared" si="38"/>
        <v>22.216000000000001</v>
      </c>
      <c r="E362" s="2">
        <f t="shared" si="40"/>
        <v>22.216000000000005</v>
      </c>
      <c r="F362" s="2">
        <f t="shared" si="41"/>
        <v>22.216000000000005</v>
      </c>
      <c r="G362" s="2">
        <f t="shared" si="35"/>
        <v>22.194339999999997</v>
      </c>
      <c r="H362" s="2">
        <f t="shared" si="39"/>
        <v>22.821529999999971</v>
      </c>
      <c r="I362" s="2">
        <f t="array" ref="I362">SUMPRODUCT(B346:B365, (ROW(B346:B365)-ROW(B346)+1)) / (20*21/2)</f>
        <v>22.215999999999998</v>
      </c>
      <c r="J362" s="2">
        <f t="shared" si="42"/>
        <v>22.209277656239859</v>
      </c>
      <c r="K362" s="2">
        <f t="shared" si="36"/>
        <v>22.236225060059969</v>
      </c>
    </row>
    <row r="363" spans="1:11" ht="13.5" x14ac:dyDescent="0.25">
      <c r="A363" s="3">
        <f>TITRES_STAT!B366</f>
        <v>42530</v>
      </c>
      <c r="B363" s="6">
        <f>TITRES_STAT!D366</f>
        <v>22.216000000000001</v>
      </c>
      <c r="C363" s="2">
        <f t="shared" si="37"/>
        <v>0</v>
      </c>
      <c r="D363" s="2">
        <f t="shared" si="38"/>
        <v>22.216000000000001</v>
      </c>
      <c r="E363" s="2">
        <f t="shared" si="40"/>
        <v>22.216000000000005</v>
      </c>
      <c r="F363" s="2">
        <f t="shared" si="41"/>
        <v>22.216000000000005</v>
      </c>
      <c r="G363" s="2">
        <f t="shared" si="35"/>
        <v>22.194339999999997</v>
      </c>
      <c r="H363" s="2">
        <f t="shared" si="39"/>
        <v>22.816194999999972</v>
      </c>
      <c r="I363" s="2">
        <f t="array" ref="I363">SUMPRODUCT(B347:B366, (ROW(B347:B366)-ROW(B347)+1)) / (20*21/2)</f>
        <v>22.215999999999998</v>
      </c>
      <c r="J363" s="2">
        <f t="shared" si="42"/>
        <v>22.209917879455112</v>
      </c>
      <c r="K363" s="2">
        <f t="shared" si="36"/>
        <v>22.235431920449773</v>
      </c>
    </row>
    <row r="364" spans="1:11" ht="13.5" x14ac:dyDescent="0.25">
      <c r="A364" s="3">
        <f>TITRES_STAT!B367</f>
        <v>42531</v>
      </c>
      <c r="B364" s="6">
        <f>TITRES_STAT!D367</f>
        <v>22.216000000000001</v>
      </c>
      <c r="C364" s="2">
        <f t="shared" si="37"/>
        <v>0</v>
      </c>
      <c r="D364" s="2">
        <f t="shared" si="38"/>
        <v>22.216000000000001</v>
      </c>
      <c r="E364" s="2">
        <f t="shared" si="40"/>
        <v>22.216000000000005</v>
      </c>
      <c r="F364" s="2">
        <f t="shared" si="41"/>
        <v>22.216000000000005</v>
      </c>
      <c r="G364" s="2">
        <f t="shared" si="35"/>
        <v>22.194339999999997</v>
      </c>
      <c r="H364" s="2">
        <f t="shared" si="39"/>
        <v>22.81085999999997</v>
      </c>
      <c r="I364" s="2">
        <f t="array" ref="I364">SUMPRODUCT(B348:B367, (ROW(B348:B367)-ROW(B348)+1)) / (20*21/2)</f>
        <v>22.215999999999998</v>
      </c>
      <c r="J364" s="2">
        <f t="shared" si="42"/>
        <v>22.210497129030816</v>
      </c>
      <c r="K364" s="2">
        <f t="shared" si="36"/>
        <v>22.234669884353703</v>
      </c>
    </row>
    <row r="365" spans="1:11" ht="13.5" x14ac:dyDescent="0.25">
      <c r="A365" s="3">
        <f>TITRES_STAT!B368</f>
        <v>42534</v>
      </c>
      <c r="B365" s="6">
        <f>TITRES_STAT!D368</f>
        <v>22.216000000000001</v>
      </c>
      <c r="C365" s="2">
        <f t="shared" si="37"/>
        <v>0</v>
      </c>
      <c r="D365" s="2">
        <f t="shared" si="38"/>
        <v>22.216000000000001</v>
      </c>
      <c r="E365" s="2">
        <f t="shared" si="40"/>
        <v>22.216000000000005</v>
      </c>
      <c r="F365" s="2">
        <f t="shared" si="41"/>
        <v>22.216000000000005</v>
      </c>
      <c r="G365" s="2">
        <f t="shared" si="35"/>
        <v>22.194339999999997</v>
      </c>
      <c r="H365" s="2">
        <f t="shared" si="39"/>
        <v>22.805524999999971</v>
      </c>
      <c r="I365" s="2">
        <f t="array" ref="I365">SUMPRODUCT(B349:B368, (ROW(B349:B368)-ROW(B349)+1)) / (20*21/2)</f>
        <v>22.215999999999998</v>
      </c>
      <c r="J365" s="2">
        <f t="shared" si="42"/>
        <v>22.211021211980263</v>
      </c>
      <c r="K365" s="2">
        <f t="shared" si="36"/>
        <v>22.23393773202611</v>
      </c>
    </row>
    <row r="366" spans="1:11" ht="13.5" x14ac:dyDescent="0.25">
      <c r="A366" s="3">
        <f>TITRES_STAT!B369</f>
        <v>42535</v>
      </c>
      <c r="B366" s="6">
        <f>TITRES_STAT!D369</f>
        <v>22.216000000000001</v>
      </c>
      <c r="C366" s="2">
        <f t="shared" si="37"/>
        <v>0</v>
      </c>
      <c r="D366" s="2">
        <f t="shared" si="38"/>
        <v>22.216000000000001</v>
      </c>
      <c r="E366" s="2">
        <f t="shared" si="40"/>
        <v>22.216000000000005</v>
      </c>
      <c r="F366" s="2">
        <f t="shared" si="41"/>
        <v>22.216000000000005</v>
      </c>
      <c r="G366" s="2">
        <f t="shared" si="35"/>
        <v>22.194339999999997</v>
      </c>
      <c r="H366" s="2">
        <f t="shared" si="39"/>
        <v>22.800189999999972</v>
      </c>
      <c r="I366" s="2">
        <f t="array" ref="I366">SUMPRODUCT(B350:B369, (ROW(B350:B369)-ROW(B350)+1)) / (20*21/2)</f>
        <v>22.215999999999998</v>
      </c>
      <c r="J366" s="2">
        <f t="shared" si="42"/>
        <v>22.211495382267859</v>
      </c>
      <c r="K366" s="2">
        <f t="shared" si="36"/>
        <v>22.233234291554499</v>
      </c>
    </row>
    <row r="367" spans="1:11" ht="13.5" x14ac:dyDescent="0.25">
      <c r="A367" s="3">
        <f>TITRES_STAT!B370</f>
        <v>42536</v>
      </c>
      <c r="B367" s="6">
        <f>TITRES_STAT!D370</f>
        <v>22.216000000000001</v>
      </c>
      <c r="C367" s="2">
        <f t="shared" si="37"/>
        <v>0</v>
      </c>
      <c r="D367" s="2">
        <f t="shared" si="38"/>
        <v>22.216000000000001</v>
      </c>
      <c r="E367" s="2">
        <f t="shared" si="40"/>
        <v>22.216000000000005</v>
      </c>
      <c r="F367" s="2">
        <f t="shared" si="41"/>
        <v>22.216000000000005</v>
      </c>
      <c r="G367" s="2">
        <f t="shared" si="35"/>
        <v>22.194339999999997</v>
      </c>
      <c r="H367" s="2">
        <f t="shared" si="39"/>
        <v>22.79485499999997</v>
      </c>
      <c r="I367" s="2">
        <f t="array" ref="I367">SUMPRODUCT(B351:B370, (ROW(B351:B370)-ROW(B351)+1)) / (20*21/2)</f>
        <v>22.215999999999998</v>
      </c>
      <c r="J367" s="2">
        <f t="shared" si="42"/>
        <v>22.211924393480444</v>
      </c>
      <c r="K367" s="2">
        <f t="shared" si="36"/>
        <v>22.232558436983737</v>
      </c>
    </row>
    <row r="368" spans="1:11" ht="13.5" x14ac:dyDescent="0.25">
      <c r="A368" s="3">
        <f>TITRES_STAT!B371</f>
        <v>42537</v>
      </c>
      <c r="B368" s="6">
        <f>TITRES_STAT!D371</f>
        <v>22.216000000000001</v>
      </c>
      <c r="C368" s="2">
        <f t="shared" si="37"/>
        <v>0</v>
      </c>
      <c r="D368" s="2">
        <f t="shared" si="38"/>
        <v>22.216000000000001</v>
      </c>
      <c r="E368" s="2">
        <f t="shared" si="40"/>
        <v>22.216000000000005</v>
      </c>
      <c r="F368" s="2">
        <f t="shared" si="41"/>
        <v>22.216000000000005</v>
      </c>
      <c r="G368" s="2">
        <f t="shared" si="35"/>
        <v>22.194339999999997</v>
      </c>
      <c r="H368" s="2">
        <f t="shared" si="39"/>
        <v>22.789519999999971</v>
      </c>
      <c r="I368" s="2">
        <f t="array" ref="I368">SUMPRODUCT(B352:B371, (ROW(B352:B371)-ROW(B352)+1)) / (20*21/2)</f>
        <v>22.215999999999998</v>
      </c>
      <c r="J368" s="2">
        <f t="shared" si="42"/>
        <v>22.212312546482309</v>
      </c>
      <c r="K368" s="2">
        <f t="shared" si="36"/>
        <v>22.231909086513788</v>
      </c>
    </row>
    <row r="369" spans="1:11" ht="13.5" x14ac:dyDescent="0.25">
      <c r="A369" s="3">
        <f>TITRES_STAT!B372</f>
        <v>42538</v>
      </c>
      <c r="B369" s="6">
        <f>TITRES_STAT!D372</f>
        <v>22.216000000000001</v>
      </c>
      <c r="C369" s="2">
        <f t="shared" si="37"/>
        <v>0</v>
      </c>
      <c r="D369" s="2">
        <f t="shared" si="38"/>
        <v>22.216000000000001</v>
      </c>
      <c r="E369" s="2">
        <f t="shared" si="40"/>
        <v>22.216000000000005</v>
      </c>
      <c r="F369" s="2">
        <f t="shared" si="41"/>
        <v>22.216000000000005</v>
      </c>
      <c r="G369" s="2">
        <f t="shared" si="35"/>
        <v>22.194339999999997</v>
      </c>
      <c r="H369" s="2">
        <f t="shared" si="39"/>
        <v>22.784184999999969</v>
      </c>
      <c r="I369" s="2">
        <f t="array" ref="I369">SUMPRODUCT(B353:B372, (ROW(B353:B372)-ROW(B353)+1)) / (20*21/2)</f>
        <v>22.215999999999998</v>
      </c>
      <c r="J369" s="2">
        <f t="shared" si="42"/>
        <v>22.212663732531613</v>
      </c>
      <c r="K369" s="2">
        <f t="shared" si="36"/>
        <v>22.231285200768152</v>
      </c>
    </row>
    <row r="370" spans="1:11" ht="13.5" x14ac:dyDescent="0.25">
      <c r="A370" s="3">
        <f>TITRES_STAT!B373</f>
        <v>42541</v>
      </c>
      <c r="B370" s="6">
        <f>TITRES_STAT!D373</f>
        <v>22.216000000000001</v>
      </c>
      <c r="C370" s="2">
        <f t="shared" si="37"/>
        <v>0</v>
      </c>
      <c r="D370" s="2">
        <f t="shared" si="38"/>
        <v>22.216000000000001</v>
      </c>
      <c r="E370" s="2">
        <f t="shared" si="40"/>
        <v>22.216000000000005</v>
      </c>
      <c r="F370" s="2">
        <f t="shared" si="41"/>
        <v>22.216000000000005</v>
      </c>
      <c r="G370" s="2">
        <f t="shared" ref="G370:G433" si="43">AVERAGE(B321:B370)</f>
        <v>22.194339999999997</v>
      </c>
      <c r="H370" s="2">
        <f t="shared" si="39"/>
        <v>22.77884999999997</v>
      </c>
      <c r="I370" s="2">
        <f t="array" ref="I370">SUMPRODUCT(B354:B373, (ROW(B354:B373)-ROW(B354)+1)) / (20*21/2)</f>
        <v>22.215999999999998</v>
      </c>
      <c r="J370" s="2">
        <f t="shared" si="42"/>
        <v>22.212981472290508</v>
      </c>
      <c r="K370" s="2">
        <f t="shared" si="36"/>
        <v>22.230685781130187</v>
      </c>
    </row>
    <row r="371" spans="1:11" ht="13.5" x14ac:dyDescent="0.25">
      <c r="A371" s="3">
        <f>TITRES_STAT!B374</f>
        <v>42542</v>
      </c>
      <c r="B371" s="6">
        <f>TITRES_STAT!D374</f>
        <v>22.216000000000001</v>
      </c>
      <c r="C371" s="2">
        <f t="shared" si="37"/>
        <v>0</v>
      </c>
      <c r="D371" s="2">
        <f t="shared" si="38"/>
        <v>22.216000000000001</v>
      </c>
      <c r="E371" s="2">
        <f t="shared" si="40"/>
        <v>22.216000000000005</v>
      </c>
      <c r="F371" s="2">
        <f t="shared" si="41"/>
        <v>22.216000000000005</v>
      </c>
      <c r="G371" s="2">
        <f t="shared" si="43"/>
        <v>22.194339999999997</v>
      </c>
      <c r="H371" s="2">
        <f t="shared" si="39"/>
        <v>22.773514999999971</v>
      </c>
      <c r="I371" s="2">
        <f t="array" ref="I371">SUMPRODUCT(B355:B374, (ROW(B355:B374)-ROW(B355)+1)) / (20*21/2)</f>
        <v>22.215999999999998</v>
      </c>
      <c r="J371" s="2">
        <f t="shared" si="42"/>
        <v>22.213268951119986</v>
      </c>
      <c r="K371" s="2">
        <f t="shared" ref="K371:K434" si="44">$K$4*B371+(1-$K$4)*K370</f>
        <v>22.230109868144691</v>
      </c>
    </row>
    <row r="372" spans="1:11" ht="13.5" x14ac:dyDescent="0.25">
      <c r="A372" s="3">
        <f>TITRES_STAT!B375</f>
        <v>42543</v>
      </c>
      <c r="B372" s="6">
        <f>TITRES_STAT!D375</f>
        <v>22.216000000000001</v>
      </c>
      <c r="C372" s="2">
        <f t="shared" si="37"/>
        <v>0</v>
      </c>
      <c r="D372" s="2">
        <f t="shared" si="38"/>
        <v>22.216000000000001</v>
      </c>
      <c r="E372" s="2">
        <f t="shared" si="40"/>
        <v>22.216000000000005</v>
      </c>
      <c r="F372" s="2">
        <f t="shared" si="41"/>
        <v>22.216000000000005</v>
      </c>
      <c r="G372" s="2">
        <f t="shared" si="43"/>
        <v>22.194339999999997</v>
      </c>
      <c r="H372" s="2">
        <f t="shared" si="39"/>
        <v>22.768179999999969</v>
      </c>
      <c r="I372" s="2">
        <f t="array" ref="I372">SUMPRODUCT(B356:B375, (ROW(B356:B375)-ROW(B356)+1)) / (20*21/2)</f>
        <v>22.215999999999998</v>
      </c>
      <c r="J372" s="2">
        <f t="shared" si="42"/>
        <v>22.213529051013321</v>
      </c>
      <c r="K372" s="2">
        <f t="shared" si="44"/>
        <v>22.229556539982156</v>
      </c>
    </row>
    <row r="373" spans="1:11" ht="13.5" x14ac:dyDescent="0.25">
      <c r="A373" s="3">
        <f>TITRES_STAT!B376</f>
        <v>42544</v>
      </c>
      <c r="B373" s="6">
        <f>TITRES_STAT!D376</f>
        <v>22.216000000000001</v>
      </c>
      <c r="C373" s="2">
        <f t="shared" si="37"/>
        <v>0</v>
      </c>
      <c r="D373" s="2">
        <f t="shared" si="38"/>
        <v>22.216000000000001</v>
      </c>
      <c r="E373" s="2">
        <f t="shared" si="40"/>
        <v>22.216000000000005</v>
      </c>
      <c r="F373" s="2">
        <f t="shared" si="41"/>
        <v>22.216000000000005</v>
      </c>
      <c r="G373" s="2">
        <f t="shared" si="43"/>
        <v>22.194339999999997</v>
      </c>
      <c r="H373" s="2">
        <f t="shared" si="39"/>
        <v>22.76284499999997</v>
      </c>
      <c r="I373" s="2">
        <f t="array" ref="I373">SUMPRODUCT(B357:B376, (ROW(B357:B376)-ROW(B357)+1)) / (20*21/2)</f>
        <v>22.215999999999998</v>
      </c>
      <c r="J373" s="2">
        <f t="shared" si="42"/>
        <v>22.213764379488243</v>
      </c>
      <c r="K373" s="2">
        <f t="shared" si="44"/>
        <v>22.229024910963247</v>
      </c>
    </row>
    <row r="374" spans="1:11" ht="13.5" x14ac:dyDescent="0.25">
      <c r="A374" s="3">
        <f>TITRES_STAT!B377</f>
        <v>42545</v>
      </c>
      <c r="B374" s="6">
        <f>TITRES_STAT!D377</f>
        <v>22.216000000000001</v>
      </c>
      <c r="C374" s="2">
        <f t="shared" si="37"/>
        <v>0</v>
      </c>
      <c r="D374" s="2">
        <f t="shared" si="38"/>
        <v>22.216000000000001</v>
      </c>
      <c r="E374" s="2">
        <f t="shared" si="40"/>
        <v>22.216000000000005</v>
      </c>
      <c r="F374" s="2">
        <f t="shared" si="41"/>
        <v>22.216000000000005</v>
      </c>
      <c r="G374" s="2">
        <f t="shared" si="43"/>
        <v>22.194339999999997</v>
      </c>
      <c r="H374" s="2">
        <f t="shared" si="39"/>
        <v>22.757509999999971</v>
      </c>
      <c r="I374" s="2">
        <f t="array" ref="I374">SUMPRODUCT(B358:B377, (ROW(B358:B377)-ROW(B358)+1)) / (20*21/2)</f>
        <v>22.215999999999998</v>
      </c>
      <c r="J374" s="2">
        <f t="shared" si="42"/>
        <v>22.21397729572746</v>
      </c>
      <c r="K374" s="2">
        <f t="shared" si="44"/>
        <v>22.228514130141161</v>
      </c>
    </row>
    <row r="375" spans="1:11" ht="13.5" x14ac:dyDescent="0.25">
      <c r="A375" s="3">
        <f>TITRES_STAT!B378</f>
        <v>42548</v>
      </c>
      <c r="B375" s="6">
        <f>TITRES_STAT!D378</f>
        <v>22.216000000000001</v>
      </c>
      <c r="C375" s="2">
        <f t="shared" si="37"/>
        <v>0</v>
      </c>
      <c r="D375" s="2">
        <f t="shared" si="38"/>
        <v>22.216000000000001</v>
      </c>
      <c r="E375" s="2">
        <f t="shared" si="40"/>
        <v>22.216000000000005</v>
      </c>
      <c r="F375" s="2">
        <f t="shared" si="41"/>
        <v>22.216000000000005</v>
      </c>
      <c r="G375" s="2">
        <f t="shared" si="43"/>
        <v>22.194339999999997</v>
      </c>
      <c r="H375" s="2">
        <f t="shared" si="39"/>
        <v>22.752174999999969</v>
      </c>
      <c r="I375" s="2">
        <f t="array" ref="I375">SUMPRODUCT(B359:B378, (ROW(B359:B378)-ROW(B359)+1)) / (20*21/2)</f>
        <v>22.215999999999998</v>
      </c>
      <c r="J375" s="2">
        <f t="shared" si="42"/>
        <v>22.214169934229606</v>
      </c>
      <c r="K375" s="2">
        <f t="shared" si="44"/>
        <v>22.228023379939547</v>
      </c>
    </row>
    <row r="376" spans="1:11" ht="13.5" x14ac:dyDescent="0.25">
      <c r="A376" s="3">
        <f>TITRES_STAT!B379</f>
        <v>42549</v>
      </c>
      <c r="B376" s="6">
        <f>TITRES_STAT!D379</f>
        <v>22.216000000000001</v>
      </c>
      <c r="C376" s="2">
        <f t="shared" si="37"/>
        <v>0</v>
      </c>
      <c r="D376" s="2">
        <f t="shared" si="38"/>
        <v>22.216000000000001</v>
      </c>
      <c r="E376" s="2">
        <f t="shared" si="40"/>
        <v>22.216000000000005</v>
      </c>
      <c r="F376" s="2">
        <f t="shared" si="41"/>
        <v>22.216000000000005</v>
      </c>
      <c r="G376" s="2">
        <f t="shared" si="43"/>
        <v>22.194339999999997</v>
      </c>
      <c r="H376" s="2">
        <f t="shared" si="39"/>
        <v>22.74683999999997</v>
      </c>
      <c r="I376" s="2">
        <f t="array" ref="I376">SUMPRODUCT(B360:B379, (ROW(B360:B379)-ROW(B360)+1)) / (20*21/2)</f>
        <v>22.215999999999998</v>
      </c>
      <c r="J376" s="2">
        <f t="shared" si="42"/>
        <v>22.214344226207739</v>
      </c>
      <c r="K376" s="2">
        <f t="shared" si="44"/>
        <v>22.227551874843879</v>
      </c>
    </row>
    <row r="377" spans="1:11" ht="13.5" x14ac:dyDescent="0.25">
      <c r="A377" s="3">
        <f>TITRES_STAT!B380</f>
        <v>42550</v>
      </c>
      <c r="B377" s="6">
        <f>TITRES_STAT!D380</f>
        <v>22.216000000000001</v>
      </c>
      <c r="C377" s="2">
        <f t="shared" si="37"/>
        <v>0</v>
      </c>
      <c r="D377" s="2">
        <f t="shared" si="38"/>
        <v>22.216000000000001</v>
      </c>
      <c r="E377" s="2">
        <f t="shared" si="40"/>
        <v>22.216000000000005</v>
      </c>
      <c r="F377" s="2">
        <f t="shared" si="41"/>
        <v>22.216000000000005</v>
      </c>
      <c r="G377" s="2">
        <f t="shared" si="43"/>
        <v>22.194339999999997</v>
      </c>
      <c r="H377" s="2">
        <f t="shared" si="39"/>
        <v>22.741504999999972</v>
      </c>
      <c r="I377" s="2">
        <f t="array" ref="I377">SUMPRODUCT(B361:B380, (ROW(B361:B380)-ROW(B361)+1)) / (20*21/2)</f>
        <v>22.215999999999998</v>
      </c>
      <c r="J377" s="2">
        <f t="shared" si="42"/>
        <v>22.21450191894986</v>
      </c>
      <c r="K377" s="2">
        <f t="shared" si="44"/>
        <v>22.227098860144121</v>
      </c>
    </row>
    <row r="378" spans="1:11" ht="13.5" x14ac:dyDescent="0.25">
      <c r="A378" s="3">
        <f>TITRES_STAT!B381</f>
        <v>42551</v>
      </c>
      <c r="B378" s="6">
        <f>TITRES_STAT!D381</f>
        <v>22.216000000000001</v>
      </c>
      <c r="C378" s="2">
        <f t="shared" si="37"/>
        <v>0</v>
      </c>
      <c r="D378" s="2">
        <f t="shared" si="38"/>
        <v>22.216000000000001</v>
      </c>
      <c r="E378" s="2">
        <f t="shared" si="40"/>
        <v>22.216000000000005</v>
      </c>
      <c r="F378" s="2">
        <f t="shared" si="41"/>
        <v>22.216000000000005</v>
      </c>
      <c r="G378" s="2">
        <f t="shared" si="43"/>
        <v>22.194339999999997</v>
      </c>
      <c r="H378" s="2">
        <f t="shared" si="39"/>
        <v>22.736169999999969</v>
      </c>
      <c r="I378" s="2">
        <f t="array" ref="I378">SUMPRODUCT(B362:B381, (ROW(B362:B381)-ROW(B362)+1)) / (20*21/2)</f>
        <v>22.215999999999998</v>
      </c>
      <c r="J378" s="2">
        <f t="shared" si="42"/>
        <v>22.214644593335588</v>
      </c>
      <c r="K378" s="2">
        <f t="shared" si="44"/>
        <v>22.226663610726707</v>
      </c>
    </row>
    <row r="379" spans="1:11" ht="13.5" x14ac:dyDescent="0.25">
      <c r="A379" s="3">
        <f>TITRES_STAT!B382</f>
        <v>42552</v>
      </c>
      <c r="B379" s="6">
        <f>TITRES_STAT!D382</f>
        <v>22.216000000000001</v>
      </c>
      <c r="C379" s="2">
        <f t="shared" si="37"/>
        <v>0</v>
      </c>
      <c r="D379" s="2">
        <f t="shared" si="38"/>
        <v>22.216000000000001</v>
      </c>
      <c r="E379" s="2">
        <f t="shared" si="40"/>
        <v>22.216000000000005</v>
      </c>
      <c r="F379" s="2">
        <f t="shared" si="41"/>
        <v>22.216000000000005</v>
      </c>
      <c r="G379" s="2">
        <f t="shared" si="43"/>
        <v>22.194339999999997</v>
      </c>
      <c r="H379" s="2">
        <f t="shared" si="39"/>
        <v>22.730834999999971</v>
      </c>
      <c r="I379" s="2">
        <f t="array" ref="I379">SUMPRODUCT(B363:B382, (ROW(B363:B382)-ROW(B363)+1)) / (20*21/2)</f>
        <v>22.215999999999998</v>
      </c>
      <c r="J379" s="2">
        <f t="shared" si="42"/>
        <v>22.21477367968458</v>
      </c>
      <c r="K379" s="2">
        <f t="shared" si="44"/>
        <v>22.226245429913895</v>
      </c>
    </row>
    <row r="380" spans="1:11" ht="13.5" x14ac:dyDescent="0.25">
      <c r="A380" s="3">
        <f>TITRES_STAT!B383</f>
        <v>42555</v>
      </c>
      <c r="B380" s="6">
        <f>TITRES_STAT!D383</f>
        <v>22.216000000000001</v>
      </c>
      <c r="C380" s="2">
        <f t="shared" si="37"/>
        <v>0</v>
      </c>
      <c r="D380" s="2">
        <f t="shared" si="38"/>
        <v>22.216000000000001</v>
      </c>
      <c r="E380" s="2">
        <f t="shared" si="40"/>
        <v>22.216000000000005</v>
      </c>
      <c r="F380" s="2">
        <f t="shared" si="41"/>
        <v>22.216000000000005</v>
      </c>
      <c r="G380" s="2">
        <f t="shared" si="43"/>
        <v>22.194339999999997</v>
      </c>
      <c r="H380" s="2">
        <f t="shared" si="39"/>
        <v>22.725499999999968</v>
      </c>
      <c r="I380" s="2">
        <f t="array" ref="I380">SUMPRODUCT(B364:B383, (ROW(B364:B383)-ROW(B364)+1)) / (20*21/2)</f>
        <v>22.215999999999998</v>
      </c>
      <c r="J380" s="2">
        <f t="shared" si="42"/>
        <v>22.214890472095572</v>
      </c>
      <c r="K380" s="2">
        <f t="shared" si="44"/>
        <v>22.225843648348647</v>
      </c>
    </row>
    <row r="381" spans="1:11" ht="13.5" x14ac:dyDescent="0.25">
      <c r="A381" s="3">
        <f>TITRES_STAT!B384</f>
        <v>42559</v>
      </c>
      <c r="B381" s="6">
        <f>TITRES_STAT!D384</f>
        <v>22.216000000000001</v>
      </c>
      <c r="C381" s="2">
        <f t="shared" si="37"/>
        <v>0</v>
      </c>
      <c r="D381" s="2">
        <f t="shared" si="38"/>
        <v>22.216000000000001</v>
      </c>
      <c r="E381" s="2">
        <f t="shared" si="40"/>
        <v>22.216000000000005</v>
      </c>
      <c r="F381" s="2">
        <f t="shared" si="41"/>
        <v>22.216000000000005</v>
      </c>
      <c r="G381" s="2">
        <f t="shared" si="43"/>
        <v>22.194339999999997</v>
      </c>
      <c r="H381" s="2">
        <f t="shared" si="39"/>
        <v>22.72016499999997</v>
      </c>
      <c r="I381" s="2">
        <f t="array" ref="I381">SUMPRODUCT(B365:B384, (ROW(B365:B384)-ROW(B365)+1)) / (20*21/2)</f>
        <v>22.215999999999998</v>
      </c>
      <c r="J381" s="2">
        <f t="shared" si="42"/>
        <v>22.214996141419803</v>
      </c>
      <c r="K381" s="2">
        <f t="shared" si="44"/>
        <v>22.225457622923212</v>
      </c>
    </row>
    <row r="382" spans="1:11" ht="13.5" x14ac:dyDescent="0.25">
      <c r="A382" s="3">
        <f>TITRES_STAT!B385</f>
        <v>42562</v>
      </c>
      <c r="B382" s="6">
        <f>TITRES_STAT!D385</f>
        <v>22.216000000000001</v>
      </c>
      <c r="C382" s="2">
        <f t="shared" si="37"/>
        <v>0</v>
      </c>
      <c r="D382" s="2">
        <f t="shared" si="38"/>
        <v>22.216000000000001</v>
      </c>
      <c r="E382" s="2">
        <f t="shared" si="40"/>
        <v>22.216000000000005</v>
      </c>
      <c r="F382" s="2">
        <f t="shared" si="41"/>
        <v>22.216000000000005</v>
      </c>
      <c r="G382" s="2">
        <f t="shared" si="43"/>
        <v>22.194339999999997</v>
      </c>
      <c r="H382" s="2">
        <f t="shared" si="39"/>
        <v>22.714829999999971</v>
      </c>
      <c r="I382" s="2">
        <f t="array" ref="I382">SUMPRODUCT(B366:B385, (ROW(B366:B385)-ROW(B366)+1)) / (20*21/2)</f>
        <v>22.215999999999998</v>
      </c>
      <c r="J382" s="2">
        <f t="shared" si="42"/>
        <v>22.215091746998869</v>
      </c>
      <c r="K382" s="2">
        <f t="shared" si="44"/>
        <v>22.225086735749755</v>
      </c>
    </row>
    <row r="383" spans="1:11" ht="13.5" x14ac:dyDescent="0.25">
      <c r="A383" s="3">
        <f>TITRES_STAT!B386</f>
        <v>42563</v>
      </c>
      <c r="B383" s="6">
        <f>TITRES_STAT!D386</f>
        <v>22.216000000000001</v>
      </c>
      <c r="C383" s="2">
        <f t="shared" si="37"/>
        <v>0</v>
      </c>
      <c r="D383" s="2">
        <f t="shared" si="38"/>
        <v>22.216000000000001</v>
      </c>
      <c r="E383" s="2">
        <f t="shared" si="40"/>
        <v>22.216000000000005</v>
      </c>
      <c r="F383" s="2">
        <f t="shared" si="41"/>
        <v>22.216000000000005</v>
      </c>
      <c r="G383" s="2">
        <f t="shared" si="43"/>
        <v>22.194339999999997</v>
      </c>
      <c r="H383" s="2">
        <f t="shared" si="39"/>
        <v>22.709494999999968</v>
      </c>
      <c r="I383" s="2">
        <f t="array" ref="I383">SUMPRODUCT(B367:B386, (ROW(B367:B386)-ROW(B367)+1)) / (20*21/2)</f>
        <v>22.215999999999998</v>
      </c>
      <c r="J383" s="2">
        <f t="shared" si="42"/>
        <v>22.21517824728469</v>
      </c>
      <c r="K383" s="2">
        <f t="shared" si="44"/>
        <v>22.224730393171335</v>
      </c>
    </row>
    <row r="384" spans="1:11" ht="13.5" x14ac:dyDescent="0.25">
      <c r="A384" s="3">
        <f>TITRES_STAT!B387</f>
        <v>42564</v>
      </c>
      <c r="B384" s="6">
        <f>TITRES_STAT!D387</f>
        <v>22.216000000000001</v>
      </c>
      <c r="C384" s="2">
        <f t="shared" si="37"/>
        <v>0</v>
      </c>
      <c r="D384" s="2">
        <f t="shared" si="38"/>
        <v>22.216000000000001</v>
      </c>
      <c r="E384" s="2">
        <f t="shared" si="40"/>
        <v>22.216000000000005</v>
      </c>
      <c r="F384" s="2">
        <f t="shared" si="41"/>
        <v>22.216000000000005</v>
      </c>
      <c r="G384" s="2">
        <f t="shared" si="43"/>
        <v>22.194339999999997</v>
      </c>
      <c r="H384" s="2">
        <f t="shared" si="39"/>
        <v>22.70415999999997</v>
      </c>
      <c r="I384" s="2">
        <f t="array" ref="I384">SUMPRODUCT(B368:B387, (ROW(B368:B387)-ROW(B368)+1)) / (20*21/2)</f>
        <v>22.215999999999998</v>
      </c>
      <c r="J384" s="2">
        <f t="shared" si="42"/>
        <v>22.215256509448054</v>
      </c>
      <c r="K384" s="2">
        <f t="shared" si="44"/>
        <v>22.224388024811677</v>
      </c>
    </row>
    <row r="385" spans="1:11" ht="13.5" x14ac:dyDescent="0.25">
      <c r="A385" s="3">
        <f>TITRES_STAT!B388</f>
        <v>42565</v>
      </c>
      <c r="B385" s="6">
        <f>TITRES_STAT!D388</f>
        <v>22.216000000000001</v>
      </c>
      <c r="C385" s="2">
        <f t="shared" si="37"/>
        <v>0</v>
      </c>
      <c r="D385" s="2">
        <f t="shared" si="38"/>
        <v>22.216000000000001</v>
      </c>
      <c r="E385" s="2">
        <f t="shared" si="40"/>
        <v>22.216000000000005</v>
      </c>
      <c r="F385" s="2">
        <f t="shared" si="41"/>
        <v>22.216000000000005</v>
      </c>
      <c r="G385" s="2">
        <f t="shared" si="43"/>
        <v>22.215999999999998</v>
      </c>
      <c r="H385" s="2">
        <f t="shared" si="39"/>
        <v>22.698824999999964</v>
      </c>
      <c r="I385" s="2">
        <f t="array" ref="I385">SUMPRODUCT(B369:B388, (ROW(B369:B388)-ROW(B369)+1)) / (20*21/2)</f>
        <v>22.215999999999998</v>
      </c>
      <c r="J385" s="2">
        <f t="shared" si="42"/>
        <v>22.215327318072049</v>
      </c>
      <c r="K385" s="2">
        <f t="shared" si="44"/>
        <v>22.224059082662201</v>
      </c>
    </row>
    <row r="386" spans="1:11" ht="13.5" x14ac:dyDescent="0.25">
      <c r="A386" s="3">
        <f>TITRES_STAT!B389</f>
        <v>42566</v>
      </c>
      <c r="B386" s="6">
        <f>TITRES_STAT!D389</f>
        <v>22.216000000000001</v>
      </c>
      <c r="C386" s="2">
        <f t="shared" si="37"/>
        <v>0</v>
      </c>
      <c r="D386" s="2">
        <f t="shared" si="38"/>
        <v>22.216000000000001</v>
      </c>
      <c r="E386" s="2">
        <f t="shared" si="40"/>
        <v>22.216000000000005</v>
      </c>
      <c r="F386" s="2">
        <f t="shared" si="41"/>
        <v>22.216000000000005</v>
      </c>
      <c r="G386" s="2">
        <f t="shared" si="43"/>
        <v>22.215999999999998</v>
      </c>
      <c r="H386" s="2">
        <f t="shared" si="39"/>
        <v>22.693489999999969</v>
      </c>
      <c r="I386" s="2">
        <f t="array" ref="I386">SUMPRODUCT(B370:B389, (ROW(B370:B389)-ROW(B370)+1)) / (20*21/2)</f>
        <v>22.215999999999998</v>
      </c>
      <c r="J386" s="2">
        <f t="shared" si="42"/>
        <v>22.215391383017568</v>
      </c>
      <c r="K386" s="2">
        <f t="shared" si="44"/>
        <v>22.223743040204862</v>
      </c>
    </row>
    <row r="387" spans="1:11" ht="13.5" x14ac:dyDescent="0.25">
      <c r="A387" s="3">
        <f>TITRES_STAT!B390</f>
        <v>42569</v>
      </c>
      <c r="B387" s="6">
        <f>TITRES_STAT!D390</f>
        <v>22.216000000000001</v>
      </c>
      <c r="C387" s="2">
        <f t="shared" si="37"/>
        <v>0</v>
      </c>
      <c r="D387" s="2">
        <f t="shared" si="38"/>
        <v>22.216000000000001</v>
      </c>
      <c r="E387" s="2">
        <f t="shared" si="40"/>
        <v>22.216000000000005</v>
      </c>
      <c r="F387" s="2">
        <f t="shared" si="41"/>
        <v>22.216000000000005</v>
      </c>
      <c r="G387" s="2">
        <f t="shared" si="43"/>
        <v>22.215999999999998</v>
      </c>
      <c r="H387" s="2">
        <f t="shared" si="39"/>
        <v>22.68815499999997</v>
      </c>
      <c r="I387" s="2">
        <f t="array" ref="I387">SUMPRODUCT(B371:B390, (ROW(B371:B390)-ROW(B371)+1)) / (20*21/2)</f>
        <v>22.215999999999998</v>
      </c>
      <c r="J387" s="2">
        <f t="shared" si="42"/>
        <v>22.215449346539707</v>
      </c>
      <c r="K387" s="2">
        <f t="shared" si="44"/>
        <v>22.223439391569379</v>
      </c>
    </row>
    <row r="388" spans="1:11" ht="13.5" x14ac:dyDescent="0.25">
      <c r="A388" s="3">
        <f>TITRES_STAT!B391</f>
        <v>42570</v>
      </c>
      <c r="B388" s="6">
        <f>TITRES_STAT!D391</f>
        <v>22.216000000000001</v>
      </c>
      <c r="C388" s="2">
        <f t="shared" ref="C388:C451" si="45">B388-B387</f>
        <v>0</v>
      </c>
      <c r="D388" s="2">
        <f t="shared" si="38"/>
        <v>22.216000000000001</v>
      </c>
      <c r="E388" s="2">
        <f t="shared" si="40"/>
        <v>22.216000000000005</v>
      </c>
      <c r="F388" s="2">
        <f t="shared" si="41"/>
        <v>22.216000000000005</v>
      </c>
      <c r="G388" s="2">
        <f t="shared" si="43"/>
        <v>22.215999999999998</v>
      </c>
      <c r="H388" s="2">
        <f t="shared" si="39"/>
        <v>22.682819999999971</v>
      </c>
      <c r="I388" s="2">
        <f t="array" ref="I388">SUMPRODUCT(B372:B391, (ROW(B372:B391)-ROW(B372)+1)) / (20*21/2)</f>
        <v>22.215999999999998</v>
      </c>
      <c r="J388" s="2">
        <f t="shared" si="42"/>
        <v>22.215501789726403</v>
      </c>
      <c r="K388" s="2">
        <f t="shared" si="44"/>
        <v>22.223147650723522</v>
      </c>
    </row>
    <row r="389" spans="1:11" ht="13.5" x14ac:dyDescent="0.25">
      <c r="A389" s="3">
        <f>TITRES_STAT!B392</f>
        <v>42571</v>
      </c>
      <c r="B389" s="6">
        <f>TITRES_STAT!D392</f>
        <v>22.216000000000001</v>
      </c>
      <c r="C389" s="2">
        <f t="shared" si="45"/>
        <v>0</v>
      </c>
      <c r="D389" s="2">
        <f t="shared" si="38"/>
        <v>22.216000000000001</v>
      </c>
      <c r="E389" s="2">
        <f t="shared" si="40"/>
        <v>22.216000000000005</v>
      </c>
      <c r="F389" s="2">
        <f t="shared" si="41"/>
        <v>22.216000000000005</v>
      </c>
      <c r="G389" s="2">
        <f t="shared" si="43"/>
        <v>22.215999999999998</v>
      </c>
      <c r="H389" s="2">
        <f t="shared" si="39"/>
        <v>22.677484999999969</v>
      </c>
      <c r="I389" s="2">
        <f t="array" ref="I389">SUMPRODUCT(B373:B392, (ROW(B373:B392)-ROW(B373)+1)) / (20*21/2)</f>
        <v>22.215999999999998</v>
      </c>
      <c r="J389" s="2">
        <f t="shared" si="42"/>
        <v>22.215549238323888</v>
      </c>
      <c r="K389" s="2">
        <f t="shared" si="44"/>
        <v>22.22286735069515</v>
      </c>
    </row>
    <row r="390" spans="1:11" ht="13.5" x14ac:dyDescent="0.25">
      <c r="A390" s="3">
        <f>TITRES_STAT!B393</f>
        <v>42572</v>
      </c>
      <c r="B390" s="6">
        <f>TITRES_STAT!D393</f>
        <v>22.216000000000001</v>
      </c>
      <c r="C390" s="2">
        <f t="shared" si="45"/>
        <v>0</v>
      </c>
      <c r="D390" s="2">
        <f t="shared" ref="D390:D453" si="46">AVERAGE(B386:B390)</f>
        <v>22.216000000000001</v>
      </c>
      <c r="E390" s="2">
        <f t="shared" si="40"/>
        <v>22.216000000000005</v>
      </c>
      <c r="F390" s="2">
        <f t="shared" si="41"/>
        <v>22.216000000000005</v>
      </c>
      <c r="G390" s="2">
        <f t="shared" si="43"/>
        <v>22.215999999999998</v>
      </c>
      <c r="H390" s="2">
        <f t="shared" si="39"/>
        <v>22.67214999999997</v>
      </c>
      <c r="I390" s="2">
        <f t="array" ref="I390">SUMPRODUCT(B374:B393, (ROW(B374:B393)-ROW(B374)+1)) / (20*21/2)</f>
        <v>22.215999999999998</v>
      </c>
      <c r="J390" s="2">
        <f t="shared" si="42"/>
        <v>22.215592168007326</v>
      </c>
      <c r="K390" s="2">
        <f t="shared" si="44"/>
        <v>22.222598042824753</v>
      </c>
    </row>
    <row r="391" spans="1:11" ht="13.5" x14ac:dyDescent="0.25">
      <c r="A391" s="3">
        <f>TITRES_STAT!B394</f>
        <v>42573</v>
      </c>
      <c r="B391" s="6">
        <f>TITRES_STAT!D394</f>
        <v>22.216000000000001</v>
      </c>
      <c r="C391" s="2">
        <f t="shared" si="45"/>
        <v>0</v>
      </c>
      <c r="D391" s="2">
        <f t="shared" si="46"/>
        <v>22.216000000000001</v>
      </c>
      <c r="E391" s="2">
        <f t="shared" si="40"/>
        <v>22.216000000000005</v>
      </c>
      <c r="F391" s="2">
        <f t="shared" si="41"/>
        <v>22.216000000000005</v>
      </c>
      <c r="G391" s="2">
        <f t="shared" si="43"/>
        <v>22.215999999999998</v>
      </c>
      <c r="H391" s="2">
        <f t="shared" si="39"/>
        <v>22.666814999999971</v>
      </c>
      <c r="I391" s="2">
        <f t="array" ref="I391">SUMPRODUCT(B375:B394, (ROW(B375:B394)-ROW(B375)+1)) / (20*21/2)</f>
        <v>22.215999999999998</v>
      </c>
      <c r="J391" s="2">
        <f t="shared" si="42"/>
        <v>22.215631009149487</v>
      </c>
      <c r="K391" s="2">
        <f t="shared" si="44"/>
        <v>22.222339296047313</v>
      </c>
    </row>
    <row r="392" spans="1:11" ht="13.5" x14ac:dyDescent="0.25">
      <c r="A392" s="3">
        <f>TITRES_STAT!B395</f>
        <v>42577</v>
      </c>
      <c r="B392" s="6">
        <f>TITRES_STAT!D395</f>
        <v>22.216000000000001</v>
      </c>
      <c r="C392" s="2">
        <f t="shared" si="45"/>
        <v>0</v>
      </c>
      <c r="D392" s="2">
        <f t="shared" si="46"/>
        <v>22.216000000000001</v>
      </c>
      <c r="E392" s="2">
        <f t="shared" si="40"/>
        <v>22.216000000000005</v>
      </c>
      <c r="F392" s="2">
        <f t="shared" si="41"/>
        <v>22.216000000000005</v>
      </c>
      <c r="G392" s="2">
        <f t="shared" si="43"/>
        <v>22.215999999999998</v>
      </c>
      <c r="H392" s="2">
        <f t="shared" si="39"/>
        <v>22.661479999999969</v>
      </c>
      <c r="I392" s="2">
        <f t="array" ref="I392">SUMPRODUCT(B376:B395, (ROW(B376:B395)-ROW(B376)+1)) / (20*21/2)</f>
        <v>22.215999999999998</v>
      </c>
      <c r="J392" s="2">
        <f t="shared" si="42"/>
        <v>22.215666151135249</v>
      </c>
      <c r="K392" s="2">
        <f t="shared" si="44"/>
        <v>22.222090696202322</v>
      </c>
    </row>
    <row r="393" spans="1:11" ht="13.5" x14ac:dyDescent="0.25">
      <c r="A393" s="3">
        <f>TITRES_STAT!B396</f>
        <v>42578</v>
      </c>
      <c r="B393" s="6">
        <f>TITRES_STAT!D396</f>
        <v>22.216000000000001</v>
      </c>
      <c r="C393" s="2">
        <f t="shared" si="45"/>
        <v>0</v>
      </c>
      <c r="D393" s="2">
        <f t="shared" si="46"/>
        <v>22.216000000000001</v>
      </c>
      <c r="E393" s="2">
        <f t="shared" si="40"/>
        <v>22.216000000000005</v>
      </c>
      <c r="F393" s="2">
        <f t="shared" si="41"/>
        <v>22.216000000000005</v>
      </c>
      <c r="G393" s="2">
        <f t="shared" si="43"/>
        <v>22.215999999999998</v>
      </c>
      <c r="H393" s="2">
        <f t="shared" si="39"/>
        <v>22.65614499999997</v>
      </c>
      <c r="I393" s="2">
        <f t="array" ref="I393">SUMPRODUCT(B377:B396, (ROW(B377:B396)-ROW(B377)+1)) / (20*21/2)</f>
        <v>22.215999999999998</v>
      </c>
      <c r="J393" s="2">
        <f t="shared" si="42"/>
        <v>22.215697946265227</v>
      </c>
      <c r="K393" s="2">
        <f t="shared" si="44"/>
        <v>22.22185184537086</v>
      </c>
    </row>
    <row r="394" spans="1:11" ht="13.5" x14ac:dyDescent="0.25">
      <c r="A394" s="3">
        <f>TITRES_STAT!B397</f>
        <v>42579</v>
      </c>
      <c r="B394" s="6">
        <f>TITRES_STAT!D397</f>
        <v>22.216000000000001</v>
      </c>
      <c r="C394" s="2">
        <f t="shared" si="45"/>
        <v>0</v>
      </c>
      <c r="D394" s="2">
        <f t="shared" si="46"/>
        <v>22.216000000000001</v>
      </c>
      <c r="E394" s="2">
        <f t="shared" si="40"/>
        <v>22.216000000000005</v>
      </c>
      <c r="F394" s="2">
        <f t="shared" si="41"/>
        <v>22.216000000000005</v>
      </c>
      <c r="G394" s="2">
        <f t="shared" si="43"/>
        <v>22.215999999999998</v>
      </c>
      <c r="H394" s="2">
        <f t="shared" ref="H394:H457" si="47">AVERAGE(B195:B394)</f>
        <v>22.650809999999968</v>
      </c>
      <c r="I394" s="2">
        <f t="array" ref="I394">SUMPRODUCT(B378:B397, (ROW(B378:B397)-ROW(B378)+1)) / (20*21/2)</f>
        <v>22.215999999999998</v>
      </c>
      <c r="J394" s="2">
        <f t="shared" si="42"/>
        <v>22.215726713287587</v>
      </c>
      <c r="K394" s="2">
        <f t="shared" si="44"/>
        <v>22.221622361238673</v>
      </c>
    </row>
    <row r="395" spans="1:11" ht="13.5" x14ac:dyDescent="0.25">
      <c r="A395" s="3">
        <f>TITRES_STAT!B398</f>
        <v>42580</v>
      </c>
      <c r="B395" s="6">
        <f>TITRES_STAT!D398</f>
        <v>22.216000000000001</v>
      </c>
      <c r="C395" s="2">
        <f t="shared" si="45"/>
        <v>0</v>
      </c>
      <c r="D395" s="2">
        <f t="shared" si="46"/>
        <v>22.216000000000001</v>
      </c>
      <c r="E395" s="2">
        <f t="shared" si="40"/>
        <v>22.216000000000005</v>
      </c>
      <c r="F395" s="2">
        <f t="shared" si="41"/>
        <v>22.216000000000005</v>
      </c>
      <c r="G395" s="2">
        <f t="shared" si="43"/>
        <v>22.215999999999998</v>
      </c>
      <c r="H395" s="2">
        <f t="shared" si="47"/>
        <v>22.645474999999969</v>
      </c>
      <c r="I395" s="2">
        <f t="array" ref="I395">SUMPRODUCT(B379:B398, (ROW(B379:B398)-ROW(B379)+1)) / (20*21/2)</f>
        <v>22.215999999999998</v>
      </c>
      <c r="J395" s="2">
        <f t="shared" si="42"/>
        <v>22.215752740593533</v>
      </c>
      <c r="K395" s="2">
        <f t="shared" si="44"/>
        <v>22.221401876484215</v>
      </c>
    </row>
    <row r="396" spans="1:11" ht="13.5" x14ac:dyDescent="0.25">
      <c r="A396" s="3">
        <f>TITRES_STAT!B399</f>
        <v>42583</v>
      </c>
      <c r="B396" s="6">
        <f>TITRES_STAT!D399</f>
        <v>22.216000000000001</v>
      </c>
      <c r="C396" s="2">
        <f t="shared" si="45"/>
        <v>0</v>
      </c>
      <c r="D396" s="2">
        <f t="shared" si="46"/>
        <v>22.216000000000001</v>
      </c>
      <c r="E396" s="2">
        <f t="shared" ref="E396:E459" si="48">AVERAGE(B387:B396)</f>
        <v>22.216000000000005</v>
      </c>
      <c r="F396" s="2">
        <f t="shared" si="41"/>
        <v>22.216000000000005</v>
      </c>
      <c r="G396" s="2">
        <f t="shared" si="43"/>
        <v>22.215999999999998</v>
      </c>
      <c r="H396" s="2">
        <f t="shared" si="47"/>
        <v>22.64013999999997</v>
      </c>
      <c r="I396" s="2">
        <f t="array" ref="I396">SUMPRODUCT(B380:B399, (ROW(B380:B399)-ROW(B380)+1)) / (20*21/2)</f>
        <v>22.215999999999998</v>
      </c>
      <c r="J396" s="2">
        <f t="shared" si="42"/>
        <v>22.215776289108437</v>
      </c>
      <c r="K396" s="2">
        <f t="shared" si="44"/>
        <v>22.221190038190716</v>
      </c>
    </row>
    <row r="397" spans="1:11" ht="13.5" x14ac:dyDescent="0.25">
      <c r="A397" s="3">
        <f>TITRES_STAT!B400</f>
        <v>42584</v>
      </c>
      <c r="B397" s="6">
        <f>TITRES_STAT!D400</f>
        <v>22.216000000000001</v>
      </c>
      <c r="C397" s="2">
        <f t="shared" si="45"/>
        <v>0</v>
      </c>
      <c r="D397" s="2">
        <f t="shared" si="46"/>
        <v>22.216000000000001</v>
      </c>
      <c r="E397" s="2">
        <f t="shared" si="48"/>
        <v>22.216000000000005</v>
      </c>
      <c r="F397" s="2">
        <f t="shared" si="41"/>
        <v>22.216000000000005</v>
      </c>
      <c r="G397" s="2">
        <f t="shared" si="43"/>
        <v>22.215999999999998</v>
      </c>
      <c r="H397" s="2">
        <f t="shared" si="47"/>
        <v>22.634804999999968</v>
      </c>
      <c r="I397" s="2">
        <f t="array" ref="I397">SUMPRODUCT(B381:B400, (ROW(B381:B400)-ROW(B381)+1)) / (20*21/2)</f>
        <v>22.215999999999998</v>
      </c>
      <c r="J397" s="2">
        <f t="shared" si="42"/>
        <v>22.215797594907635</v>
      </c>
      <c r="K397" s="2">
        <f t="shared" si="44"/>
        <v>22.220986507281278</v>
      </c>
    </row>
    <row r="398" spans="1:11" ht="13.5" x14ac:dyDescent="0.25">
      <c r="A398" s="3">
        <f>TITRES_STAT!B401</f>
        <v>42585</v>
      </c>
      <c r="B398" s="6">
        <f>TITRES_STAT!D401</f>
        <v>22.216000000000001</v>
      </c>
      <c r="C398" s="2">
        <f t="shared" si="45"/>
        <v>0</v>
      </c>
      <c r="D398" s="2">
        <f t="shared" si="46"/>
        <v>22.216000000000001</v>
      </c>
      <c r="E398" s="2">
        <f t="shared" si="48"/>
        <v>22.216000000000005</v>
      </c>
      <c r="F398" s="2">
        <f t="shared" si="41"/>
        <v>22.216000000000005</v>
      </c>
      <c r="G398" s="2">
        <f t="shared" si="43"/>
        <v>22.215999999999998</v>
      </c>
      <c r="H398" s="2">
        <f t="shared" si="47"/>
        <v>22.629469999999969</v>
      </c>
      <c r="I398" s="2">
        <f t="array" ref="I398">SUMPRODUCT(B382:B401, (ROW(B382:B401)-ROW(B382)+1)) / (20*21/2)</f>
        <v>22.215999999999998</v>
      </c>
      <c r="J398" s="2">
        <f t="shared" si="42"/>
        <v>22.215816871583097</v>
      </c>
      <c r="K398" s="2">
        <f t="shared" si="44"/>
        <v>22.220790957976131</v>
      </c>
    </row>
    <row r="399" spans="1:11" ht="13.5" x14ac:dyDescent="0.25">
      <c r="A399" s="3">
        <f>TITRES_STAT!B402</f>
        <v>42586</v>
      </c>
      <c r="B399" s="6">
        <f>TITRES_STAT!D402</f>
        <v>22.216000000000001</v>
      </c>
      <c r="C399" s="2">
        <f t="shared" si="45"/>
        <v>0</v>
      </c>
      <c r="D399" s="2">
        <f t="shared" si="46"/>
        <v>22.216000000000001</v>
      </c>
      <c r="E399" s="2">
        <f t="shared" si="48"/>
        <v>22.216000000000005</v>
      </c>
      <c r="F399" s="2">
        <f t="shared" si="41"/>
        <v>22.216000000000005</v>
      </c>
      <c r="G399" s="2">
        <f t="shared" si="43"/>
        <v>22.215999999999998</v>
      </c>
      <c r="H399" s="2">
        <f t="shared" si="47"/>
        <v>22.624134999999971</v>
      </c>
      <c r="I399" s="2">
        <f t="array" ref="I399">SUMPRODUCT(B383:B402, (ROW(B383:B402)-ROW(B383)+1)) / (20*21/2)</f>
        <v>22.215999999999998</v>
      </c>
      <c r="J399" s="2">
        <f t="shared" si="42"/>
        <v>22.215834312384708</v>
      </c>
      <c r="K399" s="2">
        <f t="shared" si="44"/>
        <v>22.220603077271186</v>
      </c>
    </row>
    <row r="400" spans="1:11" ht="13.5" x14ac:dyDescent="0.25">
      <c r="A400" s="3">
        <f>TITRES_STAT!B403</f>
        <v>42587</v>
      </c>
      <c r="B400" s="6">
        <f>TITRES_STAT!D403</f>
        <v>22.216000000000001</v>
      </c>
      <c r="C400" s="2">
        <f t="shared" si="45"/>
        <v>0</v>
      </c>
      <c r="D400" s="2">
        <f t="shared" si="46"/>
        <v>22.216000000000001</v>
      </c>
      <c r="E400" s="2">
        <f t="shared" si="48"/>
        <v>22.216000000000005</v>
      </c>
      <c r="F400" s="2">
        <f t="shared" si="41"/>
        <v>22.216000000000005</v>
      </c>
      <c r="G400" s="2">
        <f t="shared" si="43"/>
        <v>22.215999999999998</v>
      </c>
      <c r="H400" s="2">
        <f t="shared" si="47"/>
        <v>22.618799999999968</v>
      </c>
      <c r="I400" s="2">
        <f t="array" ref="I400">SUMPRODUCT(B384:B403, (ROW(B384:B403)-ROW(B384)+1)) / (20*21/2)</f>
        <v>22.215999999999998</v>
      </c>
      <c r="J400" s="2">
        <f t="shared" si="42"/>
        <v>22.215850092157591</v>
      </c>
      <c r="K400" s="2">
        <f t="shared" si="44"/>
        <v>22.220422564437023</v>
      </c>
    </row>
    <row r="401" spans="1:11" ht="13.5" x14ac:dyDescent="0.25">
      <c r="A401" s="3">
        <f>TITRES_STAT!B404</f>
        <v>42590</v>
      </c>
      <c r="B401" s="6">
        <f>TITRES_STAT!D404</f>
        <v>22.216000000000001</v>
      </c>
      <c r="C401" s="2">
        <f t="shared" si="45"/>
        <v>0</v>
      </c>
      <c r="D401" s="2">
        <f t="shared" si="46"/>
        <v>22.216000000000001</v>
      </c>
      <c r="E401" s="2">
        <f t="shared" si="48"/>
        <v>22.216000000000005</v>
      </c>
      <c r="F401" s="2">
        <f t="shared" si="41"/>
        <v>22.216000000000005</v>
      </c>
      <c r="G401" s="2">
        <f t="shared" si="43"/>
        <v>22.215999999999998</v>
      </c>
      <c r="H401" s="2">
        <f t="shared" si="47"/>
        <v>22.61346499999997</v>
      </c>
      <c r="I401" s="2">
        <f t="array" ref="I401">SUMPRODUCT(B385:B404, (ROW(B385:B404)-ROW(B385)+1)) / (20*21/2)</f>
        <v>22.215999999999998</v>
      </c>
      <c r="J401" s="2">
        <f t="shared" si="42"/>
        <v>22.215864369094966</v>
      </c>
      <c r="K401" s="2">
        <f t="shared" si="44"/>
        <v>22.220249130537532</v>
      </c>
    </row>
    <row r="402" spans="1:11" ht="13.5" x14ac:dyDescent="0.25">
      <c r="A402" s="3">
        <f>TITRES_STAT!B405</f>
        <v>42591</v>
      </c>
      <c r="B402" s="6">
        <f>TITRES_STAT!D405</f>
        <v>22.216000000000001</v>
      </c>
      <c r="C402" s="2">
        <f t="shared" si="45"/>
        <v>0</v>
      </c>
      <c r="D402" s="2">
        <f t="shared" si="46"/>
        <v>22.216000000000001</v>
      </c>
      <c r="E402" s="2">
        <f t="shared" si="48"/>
        <v>22.216000000000005</v>
      </c>
      <c r="F402" s="2">
        <f t="shared" si="41"/>
        <v>22.216000000000005</v>
      </c>
      <c r="G402" s="2">
        <f t="shared" si="43"/>
        <v>22.215999999999998</v>
      </c>
      <c r="H402" s="2">
        <f t="shared" si="47"/>
        <v>22.608129999999971</v>
      </c>
      <c r="I402" s="2">
        <f t="array" ref="I402">SUMPRODUCT(B386:B405, (ROW(B386:B405)-ROW(B386)+1)) / (20*21/2)</f>
        <v>22.215999999999998</v>
      </c>
      <c r="J402" s="2">
        <f t="shared" si="42"/>
        <v>22.215877286324016</v>
      </c>
      <c r="K402" s="2">
        <f t="shared" si="44"/>
        <v>22.220082497967432</v>
      </c>
    </row>
    <row r="403" spans="1:11" ht="13.5" x14ac:dyDescent="0.25">
      <c r="A403" s="3">
        <f>TITRES_STAT!B406</f>
        <v>42592</v>
      </c>
      <c r="B403" s="6">
        <f>TITRES_STAT!D406</f>
        <v>22.216000000000001</v>
      </c>
      <c r="C403" s="2">
        <f t="shared" si="45"/>
        <v>0</v>
      </c>
      <c r="D403" s="2">
        <f t="shared" si="46"/>
        <v>22.216000000000001</v>
      </c>
      <c r="E403" s="2">
        <f t="shared" si="48"/>
        <v>22.216000000000005</v>
      </c>
      <c r="F403" s="2">
        <f t="shared" si="41"/>
        <v>22.216000000000005</v>
      </c>
      <c r="G403" s="2">
        <f t="shared" si="43"/>
        <v>22.215999999999998</v>
      </c>
      <c r="H403" s="2">
        <f t="shared" si="47"/>
        <v>22.602794999999968</v>
      </c>
      <c r="I403" s="2">
        <f t="array" ref="I403">SUMPRODUCT(B387:B406, (ROW(B387:B406)-ROW(B387)+1)) / (20*21/2)</f>
        <v>22.215999999999998</v>
      </c>
      <c r="J403" s="2">
        <f t="shared" si="42"/>
        <v>22.215888973340778</v>
      </c>
      <c r="K403" s="2">
        <f t="shared" si="44"/>
        <v>22.219922400007928</v>
      </c>
    </row>
    <row r="404" spans="1:11" ht="13.5" x14ac:dyDescent="0.25">
      <c r="A404" s="3">
        <f>TITRES_STAT!B407</f>
        <v>42593</v>
      </c>
      <c r="B404" s="6">
        <f>TITRES_STAT!D407</f>
        <v>22.216000000000001</v>
      </c>
      <c r="C404" s="2">
        <f t="shared" si="45"/>
        <v>0</v>
      </c>
      <c r="D404" s="2">
        <f t="shared" si="46"/>
        <v>22.216000000000001</v>
      </c>
      <c r="E404" s="2">
        <f t="shared" si="48"/>
        <v>22.216000000000005</v>
      </c>
      <c r="F404" s="2">
        <f t="shared" ref="F404:F467" si="49">AVERAGE(B385:B404)</f>
        <v>22.216000000000005</v>
      </c>
      <c r="G404" s="2">
        <f t="shared" si="43"/>
        <v>22.215999999999998</v>
      </c>
      <c r="H404" s="2">
        <f t="shared" si="47"/>
        <v>22.59745999999997</v>
      </c>
      <c r="I404" s="2">
        <f t="array" ref="I404">SUMPRODUCT(B388:B407, (ROW(B388:B407)-ROW(B388)+1)) / (20*21/2)</f>
        <v>22.215999999999998</v>
      </c>
      <c r="J404" s="2">
        <f t="shared" si="42"/>
        <v>22.215899547308325</v>
      </c>
      <c r="K404" s="2">
        <f t="shared" si="44"/>
        <v>22.219768580399776</v>
      </c>
    </row>
    <row r="405" spans="1:11" ht="13.5" x14ac:dyDescent="0.25">
      <c r="A405" s="3">
        <f>TITRES_STAT!B408</f>
        <v>42594</v>
      </c>
      <c r="B405" s="6">
        <f>TITRES_STAT!D408</f>
        <v>22.216000000000001</v>
      </c>
      <c r="C405" s="2">
        <f t="shared" si="45"/>
        <v>0</v>
      </c>
      <c r="D405" s="2">
        <f t="shared" si="46"/>
        <v>22.216000000000001</v>
      </c>
      <c r="E405" s="2">
        <f t="shared" si="48"/>
        <v>22.216000000000005</v>
      </c>
      <c r="F405" s="2">
        <f t="shared" si="49"/>
        <v>22.216000000000005</v>
      </c>
      <c r="G405" s="2">
        <f t="shared" si="43"/>
        <v>22.215999999999998</v>
      </c>
      <c r="H405" s="2">
        <f t="shared" si="47"/>
        <v>22.592124999999967</v>
      </c>
      <c r="I405" s="2">
        <f t="array" ref="I405">SUMPRODUCT(B389:B408, (ROW(B389:B408)-ROW(B389)+1)) / (20*21/2)</f>
        <v>22.215999999999998</v>
      </c>
      <c r="J405" s="2">
        <f t="shared" ref="J405:J468" si="50">$J$4*B405+J404*(1-$J$4)</f>
        <v>22.215909114231341</v>
      </c>
      <c r="K405" s="2">
        <f t="shared" si="44"/>
        <v>22.219620792933121</v>
      </c>
    </row>
    <row r="406" spans="1:11" ht="13.5" x14ac:dyDescent="0.25">
      <c r="A406" s="3">
        <f>TITRES_STAT!B409</f>
        <v>42597</v>
      </c>
      <c r="B406" s="6">
        <f>TITRES_STAT!D409</f>
        <v>22.216000000000001</v>
      </c>
      <c r="C406" s="2">
        <f t="shared" si="45"/>
        <v>0</v>
      </c>
      <c r="D406" s="2">
        <f t="shared" si="46"/>
        <v>22.216000000000001</v>
      </c>
      <c r="E406" s="2">
        <f t="shared" si="48"/>
        <v>22.216000000000005</v>
      </c>
      <c r="F406" s="2">
        <f t="shared" si="49"/>
        <v>22.216000000000005</v>
      </c>
      <c r="G406" s="2">
        <f t="shared" si="43"/>
        <v>22.215999999999998</v>
      </c>
      <c r="H406" s="2">
        <f t="shared" si="47"/>
        <v>22.586789999999965</v>
      </c>
      <c r="I406" s="2">
        <f t="array" ref="I406">SUMPRODUCT(B390:B409, (ROW(B390:B409)-ROW(B390)+1)) / (20*21/2)</f>
        <v>22.215999999999998</v>
      </c>
      <c r="J406" s="2">
        <f t="shared" si="50"/>
        <v>22.215917770018834</v>
      </c>
      <c r="K406" s="2">
        <f t="shared" si="44"/>
        <v>22.219478801053391</v>
      </c>
    </row>
    <row r="407" spans="1:11" ht="13.5" x14ac:dyDescent="0.25">
      <c r="A407" s="3">
        <f>TITRES_STAT!B410</f>
        <v>42598</v>
      </c>
      <c r="B407" s="6">
        <f>TITRES_STAT!D410</f>
        <v>22.216000000000001</v>
      </c>
      <c r="C407" s="2">
        <f t="shared" si="45"/>
        <v>0</v>
      </c>
      <c r="D407" s="2">
        <f t="shared" si="46"/>
        <v>22.216000000000001</v>
      </c>
      <c r="E407" s="2">
        <f t="shared" si="48"/>
        <v>22.216000000000005</v>
      </c>
      <c r="F407" s="2">
        <f t="shared" si="49"/>
        <v>22.216000000000005</v>
      </c>
      <c r="G407" s="2">
        <f t="shared" si="43"/>
        <v>22.215999999999998</v>
      </c>
      <c r="H407" s="2">
        <f t="shared" si="47"/>
        <v>22.581454999999963</v>
      </c>
      <c r="I407" s="2">
        <f t="array" ref="I407">SUMPRODUCT(B391:B410, (ROW(B391:B410)-ROW(B391)+1)) / (20*21/2)</f>
        <v>22.215999999999998</v>
      </c>
      <c r="J407" s="2">
        <f t="shared" si="50"/>
        <v>22.215925601445612</v>
      </c>
      <c r="K407" s="2">
        <f t="shared" si="44"/>
        <v>22.219342377482672</v>
      </c>
    </row>
    <row r="408" spans="1:11" ht="13.5" x14ac:dyDescent="0.25">
      <c r="A408" s="3">
        <f>TITRES_STAT!B411</f>
        <v>42599</v>
      </c>
      <c r="B408" s="6">
        <f>TITRES_STAT!D411</f>
        <v>22.216000000000001</v>
      </c>
      <c r="C408" s="2">
        <f t="shared" si="45"/>
        <v>0</v>
      </c>
      <c r="D408" s="2">
        <f t="shared" si="46"/>
        <v>22.216000000000001</v>
      </c>
      <c r="E408" s="2">
        <f t="shared" si="48"/>
        <v>22.216000000000005</v>
      </c>
      <c r="F408" s="2">
        <f t="shared" si="49"/>
        <v>22.216000000000005</v>
      </c>
      <c r="G408" s="2">
        <f t="shared" si="43"/>
        <v>22.215999999999998</v>
      </c>
      <c r="H408" s="2">
        <f t="shared" si="47"/>
        <v>22.576119999999964</v>
      </c>
      <c r="I408" s="2">
        <f t="array" ref="I408">SUMPRODUCT(B392:B411, (ROW(B392:B411)-ROW(B392)+1)) / (20*21/2)</f>
        <v>22.215999999999998</v>
      </c>
      <c r="J408" s="2">
        <f t="shared" si="50"/>
        <v>22.215932687022221</v>
      </c>
      <c r="K408" s="2">
        <f t="shared" si="44"/>
        <v>22.2192113038559</v>
      </c>
    </row>
    <row r="409" spans="1:11" ht="13.5" x14ac:dyDescent="0.25">
      <c r="A409" s="3">
        <f>TITRES_STAT!B412</f>
        <v>42600</v>
      </c>
      <c r="B409" s="6">
        <f>TITRES_STAT!D412</f>
        <v>22.216000000000001</v>
      </c>
      <c r="C409" s="2">
        <f t="shared" si="45"/>
        <v>0</v>
      </c>
      <c r="D409" s="2">
        <f t="shared" si="46"/>
        <v>22.216000000000001</v>
      </c>
      <c r="E409" s="2">
        <f t="shared" si="48"/>
        <v>22.216000000000005</v>
      </c>
      <c r="F409" s="2">
        <f t="shared" si="49"/>
        <v>22.216000000000005</v>
      </c>
      <c r="G409" s="2">
        <f t="shared" si="43"/>
        <v>22.215999999999998</v>
      </c>
      <c r="H409" s="2">
        <f t="shared" si="47"/>
        <v>22.570784999999965</v>
      </c>
      <c r="I409" s="2">
        <f t="array" ref="I409">SUMPRODUCT(B393:B412, (ROW(B393:B412)-ROW(B393)+1)) / (20*21/2)</f>
        <v>22.215999999999998</v>
      </c>
      <c r="J409" s="2">
        <f t="shared" si="50"/>
        <v>22.215939097782009</v>
      </c>
      <c r="K409" s="2">
        <f t="shared" si="44"/>
        <v>22.219085370371356</v>
      </c>
    </row>
    <row r="410" spans="1:11" ht="13.5" x14ac:dyDescent="0.25">
      <c r="A410" s="3">
        <f>TITRES_STAT!B413</f>
        <v>42601</v>
      </c>
      <c r="B410" s="6">
        <f>TITRES_STAT!D413</f>
        <v>22.216000000000001</v>
      </c>
      <c r="C410" s="2">
        <f t="shared" si="45"/>
        <v>0</v>
      </c>
      <c r="D410" s="2">
        <f t="shared" si="46"/>
        <v>22.216000000000001</v>
      </c>
      <c r="E410" s="2">
        <f t="shared" si="48"/>
        <v>22.216000000000005</v>
      </c>
      <c r="F410" s="2">
        <f t="shared" si="49"/>
        <v>22.216000000000005</v>
      </c>
      <c r="G410" s="2">
        <f t="shared" si="43"/>
        <v>22.215999999999998</v>
      </c>
      <c r="H410" s="2">
        <f t="shared" si="47"/>
        <v>22.565449999999963</v>
      </c>
      <c r="I410" s="2">
        <f t="array" ref="I410">SUMPRODUCT(B394:B413, (ROW(B394:B413)-ROW(B394)+1)) / (20*21/2)</f>
        <v>22.215999999999998</v>
      </c>
      <c r="J410" s="2">
        <f t="shared" si="50"/>
        <v>22.215944897993246</v>
      </c>
      <c r="K410" s="2">
        <f t="shared" si="44"/>
        <v>22.218964375454835</v>
      </c>
    </row>
    <row r="411" spans="1:11" ht="13.5" x14ac:dyDescent="0.25">
      <c r="A411" s="3">
        <f>TITRES_STAT!B414</f>
        <v>42604</v>
      </c>
      <c r="B411" s="6">
        <f>TITRES_STAT!D414</f>
        <v>22.216000000000001</v>
      </c>
      <c r="C411" s="2">
        <f t="shared" si="45"/>
        <v>0</v>
      </c>
      <c r="D411" s="2">
        <f t="shared" si="46"/>
        <v>22.216000000000001</v>
      </c>
      <c r="E411" s="2">
        <f t="shared" si="48"/>
        <v>22.216000000000005</v>
      </c>
      <c r="F411" s="2">
        <f t="shared" si="49"/>
        <v>22.216000000000005</v>
      </c>
      <c r="G411" s="2">
        <f t="shared" si="43"/>
        <v>22.215999999999998</v>
      </c>
      <c r="H411" s="2">
        <f t="shared" si="47"/>
        <v>22.560114999999964</v>
      </c>
      <c r="I411" s="2">
        <f t="array" ref="I411">SUMPRODUCT(B395:B414, (ROW(B395:B414)-ROW(B395)+1)) / (20*21/2)</f>
        <v>22.215999999999998</v>
      </c>
      <c r="J411" s="2">
        <f t="shared" si="50"/>
        <v>22.215950145803415</v>
      </c>
      <c r="K411" s="2">
        <f t="shared" si="44"/>
        <v>22.218848125436999</v>
      </c>
    </row>
    <row r="412" spans="1:11" ht="13.5" x14ac:dyDescent="0.25">
      <c r="A412" s="3">
        <f>TITRES_STAT!B415</f>
        <v>42605</v>
      </c>
      <c r="B412" s="6">
        <f>TITRES_STAT!D415</f>
        <v>22.216000000000001</v>
      </c>
      <c r="C412" s="2">
        <f t="shared" si="45"/>
        <v>0</v>
      </c>
      <c r="D412" s="2">
        <f t="shared" si="46"/>
        <v>22.216000000000001</v>
      </c>
      <c r="E412" s="2">
        <f t="shared" si="48"/>
        <v>22.216000000000005</v>
      </c>
      <c r="F412" s="2">
        <f t="shared" si="49"/>
        <v>22.216000000000005</v>
      </c>
      <c r="G412" s="2">
        <f t="shared" si="43"/>
        <v>22.215999999999998</v>
      </c>
      <c r="H412" s="2">
        <f t="shared" si="47"/>
        <v>22.554779999999965</v>
      </c>
      <c r="I412" s="2">
        <f t="array" ref="I412">SUMPRODUCT(B396:B415, (ROW(B396:B415)-ROW(B396)+1)) / (20*21/2)</f>
        <v>22.215999999999998</v>
      </c>
      <c r="J412" s="2">
        <f t="shared" si="50"/>
        <v>22.215954893822136</v>
      </c>
      <c r="K412" s="2">
        <f t="shared" si="44"/>
        <v>22.218736434243393</v>
      </c>
    </row>
    <row r="413" spans="1:11" ht="13.5" x14ac:dyDescent="0.25">
      <c r="A413" s="3">
        <f>TITRES_STAT!B416</f>
        <v>42606</v>
      </c>
      <c r="B413" s="6">
        <f>TITRES_STAT!D416</f>
        <v>22.216000000000001</v>
      </c>
      <c r="C413" s="2">
        <f t="shared" si="45"/>
        <v>0</v>
      </c>
      <c r="D413" s="2">
        <f t="shared" si="46"/>
        <v>22.216000000000001</v>
      </c>
      <c r="E413" s="2">
        <f t="shared" si="48"/>
        <v>22.216000000000005</v>
      </c>
      <c r="F413" s="2">
        <f t="shared" si="49"/>
        <v>22.216000000000005</v>
      </c>
      <c r="G413" s="2">
        <f t="shared" si="43"/>
        <v>22.215999999999998</v>
      </c>
      <c r="H413" s="2">
        <f t="shared" si="47"/>
        <v>22.549444999999963</v>
      </c>
      <c r="I413" s="2">
        <f t="array" ref="I413">SUMPRODUCT(B397:B416, (ROW(B397:B416)-ROW(B397)+1)) / (20*21/2)</f>
        <v>22.215999999999998</v>
      </c>
      <c r="J413" s="2">
        <f t="shared" si="50"/>
        <v>22.215959189648601</v>
      </c>
      <c r="K413" s="2">
        <f t="shared" si="44"/>
        <v>22.218629123096594</v>
      </c>
    </row>
    <row r="414" spans="1:11" ht="13.5" x14ac:dyDescent="0.25">
      <c r="A414" s="3">
        <f>TITRES_STAT!B417</f>
        <v>42607</v>
      </c>
      <c r="B414" s="6">
        <f>TITRES_STAT!D417</f>
        <v>22.216000000000001</v>
      </c>
      <c r="C414" s="2">
        <f t="shared" si="45"/>
        <v>0</v>
      </c>
      <c r="D414" s="2">
        <f t="shared" si="46"/>
        <v>22.216000000000001</v>
      </c>
      <c r="E414" s="2">
        <f t="shared" si="48"/>
        <v>22.216000000000005</v>
      </c>
      <c r="F414" s="2">
        <f t="shared" si="49"/>
        <v>22.216000000000005</v>
      </c>
      <c r="G414" s="2">
        <f t="shared" si="43"/>
        <v>22.215999999999998</v>
      </c>
      <c r="H414" s="2">
        <f t="shared" si="47"/>
        <v>22.544109999999964</v>
      </c>
      <c r="I414" s="2">
        <f t="array" ref="I414">SUMPRODUCT(B398:B417, (ROW(B398:B417)-ROW(B398)+1)) / (20*21/2)</f>
        <v>22.215999999999998</v>
      </c>
      <c r="J414" s="2">
        <f t="shared" si="50"/>
        <v>22.215963076348736</v>
      </c>
      <c r="K414" s="2">
        <f t="shared" si="44"/>
        <v>22.218526020230062</v>
      </c>
    </row>
    <row r="415" spans="1:11" ht="13.5" x14ac:dyDescent="0.25">
      <c r="A415" s="3">
        <f>TITRES_STAT!B418</f>
        <v>42608</v>
      </c>
      <c r="B415" s="6">
        <f>TITRES_STAT!D418</f>
        <v>22.216000000000001</v>
      </c>
      <c r="C415" s="2">
        <f t="shared" si="45"/>
        <v>0</v>
      </c>
      <c r="D415" s="2">
        <f t="shared" si="46"/>
        <v>22.216000000000001</v>
      </c>
      <c r="E415" s="2">
        <f t="shared" si="48"/>
        <v>22.216000000000005</v>
      </c>
      <c r="F415" s="2">
        <f t="shared" si="49"/>
        <v>22.216000000000005</v>
      </c>
      <c r="G415" s="2">
        <f t="shared" si="43"/>
        <v>22.215999999999998</v>
      </c>
      <c r="H415" s="2">
        <f t="shared" si="47"/>
        <v>22.538774999999966</v>
      </c>
      <c r="I415" s="2">
        <f t="array" ref="I415">SUMPRODUCT(B399:B418, (ROW(B399:B418)-ROW(B399)+1)) / (20*21/2)</f>
        <v>22.215999999999998</v>
      </c>
      <c r="J415" s="2">
        <f t="shared" si="50"/>
        <v>22.215966592886954</v>
      </c>
      <c r="K415" s="2">
        <f t="shared" si="44"/>
        <v>22.218426960613197</v>
      </c>
    </row>
    <row r="416" spans="1:11" ht="13.5" x14ac:dyDescent="0.25">
      <c r="A416" s="3">
        <f>TITRES_STAT!B419</f>
        <v>42611</v>
      </c>
      <c r="B416" s="6">
        <f>TITRES_STAT!D419</f>
        <v>22.216000000000001</v>
      </c>
      <c r="C416" s="2">
        <f t="shared" si="45"/>
        <v>0</v>
      </c>
      <c r="D416" s="2">
        <f t="shared" si="46"/>
        <v>22.216000000000001</v>
      </c>
      <c r="E416" s="2">
        <f t="shared" si="48"/>
        <v>22.216000000000005</v>
      </c>
      <c r="F416" s="2">
        <f t="shared" si="49"/>
        <v>22.216000000000005</v>
      </c>
      <c r="G416" s="2">
        <f t="shared" si="43"/>
        <v>22.215999999999998</v>
      </c>
      <c r="H416" s="2">
        <f t="shared" si="47"/>
        <v>22.533439999999963</v>
      </c>
      <c r="I416" s="2">
        <f t="array" ref="I416">SUMPRODUCT(B400:B419, (ROW(B400:B419)-ROW(B400)+1)) / (20*21/2)</f>
        <v>22.215999999999998</v>
      </c>
      <c r="J416" s="2">
        <f t="shared" si="50"/>
        <v>22.215969774516768</v>
      </c>
      <c r="K416" s="2">
        <f t="shared" si="44"/>
        <v>22.218331785687191</v>
      </c>
    </row>
    <row r="417" spans="1:11" ht="13.5" x14ac:dyDescent="0.25">
      <c r="A417" s="3">
        <f>TITRES_STAT!B420</f>
        <v>42612</v>
      </c>
      <c r="B417" s="6">
        <f>TITRES_STAT!D420</f>
        <v>22.216000000000001</v>
      </c>
      <c r="C417" s="2">
        <f t="shared" si="45"/>
        <v>0</v>
      </c>
      <c r="D417" s="2">
        <f t="shared" si="46"/>
        <v>22.216000000000001</v>
      </c>
      <c r="E417" s="2">
        <f t="shared" si="48"/>
        <v>22.216000000000005</v>
      </c>
      <c r="F417" s="2">
        <f t="shared" si="49"/>
        <v>22.216000000000005</v>
      </c>
      <c r="G417" s="2">
        <f t="shared" si="43"/>
        <v>22.215999999999998</v>
      </c>
      <c r="H417" s="2">
        <f t="shared" si="47"/>
        <v>22.528104999999965</v>
      </c>
      <c r="I417" s="2">
        <f t="array" ref="I417">SUMPRODUCT(B401:B420, (ROW(B401:B420)-ROW(B401)+1)) / (20*21/2)</f>
        <v>22.215999999999998</v>
      </c>
      <c r="J417" s="2">
        <f t="shared" si="50"/>
        <v>22.215972653134219</v>
      </c>
      <c r="K417" s="2">
        <f t="shared" si="44"/>
        <v>22.218240343111223</v>
      </c>
    </row>
    <row r="418" spans="1:11" ht="13.5" x14ac:dyDescent="0.25">
      <c r="A418" s="3">
        <f>TITRES_STAT!B421</f>
        <v>42613</v>
      </c>
      <c r="B418" s="6">
        <f>TITRES_STAT!D421</f>
        <v>22.216000000000001</v>
      </c>
      <c r="C418" s="2">
        <f t="shared" si="45"/>
        <v>0</v>
      </c>
      <c r="D418" s="2">
        <f t="shared" si="46"/>
        <v>22.216000000000001</v>
      </c>
      <c r="E418" s="2">
        <f t="shared" si="48"/>
        <v>22.216000000000005</v>
      </c>
      <c r="F418" s="2">
        <f t="shared" si="49"/>
        <v>22.216000000000005</v>
      </c>
      <c r="G418" s="2">
        <f t="shared" si="43"/>
        <v>22.215999999999998</v>
      </c>
      <c r="H418" s="2">
        <f t="shared" si="47"/>
        <v>22.522769999999966</v>
      </c>
      <c r="I418" s="2">
        <f t="array" ref="I418">SUMPRODUCT(B402:B421, (ROW(B402:B421)-ROW(B402)+1)) / (20*21/2)</f>
        <v>22.215999999999998</v>
      </c>
      <c r="J418" s="2">
        <f t="shared" si="50"/>
        <v>22.215975257597627</v>
      </c>
      <c r="K418" s="2">
        <f t="shared" si="44"/>
        <v>22.218152486518626</v>
      </c>
    </row>
    <row r="419" spans="1:11" ht="13.5" x14ac:dyDescent="0.25">
      <c r="A419" s="3">
        <f>TITRES_STAT!B422</f>
        <v>42614</v>
      </c>
      <c r="B419" s="6">
        <f>TITRES_STAT!D422</f>
        <v>22.216000000000001</v>
      </c>
      <c r="C419" s="2">
        <f t="shared" si="45"/>
        <v>0</v>
      </c>
      <c r="D419" s="2">
        <f t="shared" si="46"/>
        <v>22.216000000000001</v>
      </c>
      <c r="E419" s="2">
        <f t="shared" si="48"/>
        <v>22.216000000000005</v>
      </c>
      <c r="F419" s="2">
        <f t="shared" si="49"/>
        <v>22.216000000000005</v>
      </c>
      <c r="G419" s="2">
        <f t="shared" si="43"/>
        <v>22.215999999999998</v>
      </c>
      <c r="H419" s="2">
        <f t="shared" si="47"/>
        <v>22.517434999999963</v>
      </c>
      <c r="I419" s="2">
        <f t="array" ref="I419">SUMPRODUCT(B403:B422, (ROW(B403:B422)-ROW(B403)+1)) / (20*21/2)</f>
        <v>22.215999999999998</v>
      </c>
      <c r="J419" s="2">
        <f t="shared" si="50"/>
        <v>22.2159776140169</v>
      </c>
      <c r="K419" s="2">
        <f t="shared" si="44"/>
        <v>22.218068075282602</v>
      </c>
    </row>
    <row r="420" spans="1:11" ht="13.5" x14ac:dyDescent="0.25">
      <c r="A420" s="3">
        <f>TITRES_STAT!B423</f>
        <v>42615</v>
      </c>
      <c r="B420" s="6">
        <f>TITRES_STAT!D423</f>
        <v>22.216000000000001</v>
      </c>
      <c r="C420" s="2">
        <f t="shared" si="45"/>
        <v>0</v>
      </c>
      <c r="D420" s="2">
        <f t="shared" si="46"/>
        <v>22.216000000000001</v>
      </c>
      <c r="E420" s="2">
        <f t="shared" si="48"/>
        <v>22.216000000000005</v>
      </c>
      <c r="F420" s="2">
        <f t="shared" si="49"/>
        <v>22.216000000000005</v>
      </c>
      <c r="G420" s="2">
        <f t="shared" si="43"/>
        <v>22.215999999999998</v>
      </c>
      <c r="H420" s="2">
        <f t="shared" si="47"/>
        <v>22.512099999999965</v>
      </c>
      <c r="I420" s="2">
        <f t="array" ref="I420">SUMPRODUCT(B404:B423, (ROW(B404:B423)-ROW(B404)+1)) / (20*21/2)</f>
        <v>22.215999999999998</v>
      </c>
      <c r="J420" s="2">
        <f t="shared" si="50"/>
        <v>22.215979746015289</v>
      </c>
      <c r="K420" s="2">
        <f t="shared" si="44"/>
        <v>22.217986974291129</v>
      </c>
    </row>
    <row r="421" spans="1:11" ht="13.5" x14ac:dyDescent="0.25">
      <c r="A421" s="3">
        <f>TITRES_STAT!B424</f>
        <v>42618</v>
      </c>
      <c r="B421" s="6">
        <f>TITRES_STAT!D424</f>
        <v>22.216000000000001</v>
      </c>
      <c r="C421" s="2">
        <f t="shared" si="45"/>
        <v>0</v>
      </c>
      <c r="D421" s="2">
        <f t="shared" si="46"/>
        <v>22.216000000000001</v>
      </c>
      <c r="E421" s="2">
        <f t="shared" si="48"/>
        <v>22.216000000000005</v>
      </c>
      <c r="F421" s="2">
        <f t="shared" si="49"/>
        <v>22.216000000000005</v>
      </c>
      <c r="G421" s="2">
        <f t="shared" si="43"/>
        <v>22.215999999999998</v>
      </c>
      <c r="H421" s="2">
        <f t="shared" si="47"/>
        <v>22.506764999999962</v>
      </c>
      <c r="I421" s="2">
        <f t="array" ref="I421">SUMPRODUCT(B405:B424, (ROW(B405:B424)-ROW(B405)+1)) / (20*21/2)</f>
        <v>22.215999999999998</v>
      </c>
      <c r="J421" s="2">
        <f t="shared" si="50"/>
        <v>22.215981674966216</v>
      </c>
      <c r="K421" s="2">
        <f t="shared" si="44"/>
        <v>22.217909053730693</v>
      </c>
    </row>
    <row r="422" spans="1:11" ht="13.5" x14ac:dyDescent="0.25">
      <c r="A422" s="3">
        <f>TITRES_STAT!B425</f>
        <v>42619</v>
      </c>
      <c r="B422" s="6">
        <f>TITRES_STAT!D425</f>
        <v>22.216000000000001</v>
      </c>
      <c r="C422" s="2">
        <f t="shared" si="45"/>
        <v>0</v>
      </c>
      <c r="D422" s="2">
        <f t="shared" si="46"/>
        <v>22.216000000000001</v>
      </c>
      <c r="E422" s="2">
        <f t="shared" si="48"/>
        <v>22.216000000000005</v>
      </c>
      <c r="F422" s="2">
        <f t="shared" si="49"/>
        <v>22.216000000000005</v>
      </c>
      <c r="G422" s="2">
        <f t="shared" si="43"/>
        <v>22.215999999999998</v>
      </c>
      <c r="H422" s="2">
        <f t="shared" si="47"/>
        <v>22.501429999999964</v>
      </c>
      <c r="I422" s="2">
        <f t="array" ref="I422">SUMPRODUCT(B406:B425, (ROW(B406:B425)-ROW(B406)+1)) / (20*21/2)</f>
        <v>22.215999999999998</v>
      </c>
      <c r="J422" s="2">
        <f t="shared" si="50"/>
        <v>22.215983420207529</v>
      </c>
      <c r="K422" s="2">
        <f t="shared" si="44"/>
        <v>22.217834188878509</v>
      </c>
    </row>
    <row r="423" spans="1:11" ht="13.5" x14ac:dyDescent="0.25">
      <c r="A423" s="3">
        <f>TITRES_STAT!B426</f>
        <v>42620</v>
      </c>
      <c r="B423" s="6">
        <f>TITRES_STAT!D426</f>
        <v>22.216000000000001</v>
      </c>
      <c r="C423" s="2">
        <f t="shared" si="45"/>
        <v>0</v>
      </c>
      <c r="D423" s="2">
        <f t="shared" si="46"/>
        <v>22.216000000000001</v>
      </c>
      <c r="E423" s="2">
        <f t="shared" si="48"/>
        <v>22.216000000000005</v>
      </c>
      <c r="F423" s="2">
        <f t="shared" si="49"/>
        <v>22.216000000000005</v>
      </c>
      <c r="G423" s="2">
        <f t="shared" si="43"/>
        <v>22.215999999999998</v>
      </c>
      <c r="H423" s="2">
        <f t="shared" si="47"/>
        <v>22.496094999999965</v>
      </c>
      <c r="I423" s="2">
        <f t="array" ref="I423">SUMPRODUCT(B407:B426, (ROW(B407:B426)-ROW(B407)+1)) / (20*21/2)</f>
        <v>22.215999999999998</v>
      </c>
      <c r="J423" s="2">
        <f t="shared" si="50"/>
        <v>22.215984999235385</v>
      </c>
      <c r="K423" s="2">
        <f t="shared" si="44"/>
        <v>22.217762259902884</v>
      </c>
    </row>
    <row r="424" spans="1:11" ht="13.5" x14ac:dyDescent="0.25">
      <c r="A424" s="3">
        <f>TITRES_STAT!B427</f>
        <v>42621</v>
      </c>
      <c r="B424" s="6">
        <f>TITRES_STAT!D427</f>
        <v>22.216000000000001</v>
      </c>
      <c r="C424" s="2">
        <f t="shared" si="45"/>
        <v>0</v>
      </c>
      <c r="D424" s="2">
        <f t="shared" si="46"/>
        <v>22.216000000000001</v>
      </c>
      <c r="E424" s="2">
        <f t="shared" si="48"/>
        <v>22.216000000000005</v>
      </c>
      <c r="F424" s="2">
        <f t="shared" si="49"/>
        <v>22.216000000000005</v>
      </c>
      <c r="G424" s="2">
        <f t="shared" si="43"/>
        <v>22.215999999999998</v>
      </c>
      <c r="H424" s="2">
        <f t="shared" si="47"/>
        <v>22.490759999999963</v>
      </c>
      <c r="I424" s="2">
        <f t="array" ref="I424">SUMPRODUCT(B408:B427, (ROW(B408:B427)-ROW(B408)+1)) / (20*21/2)</f>
        <v>22.215999999999998</v>
      </c>
      <c r="J424" s="2">
        <f t="shared" si="50"/>
        <v>22.215986427879635</v>
      </c>
      <c r="K424" s="2">
        <f t="shared" si="44"/>
        <v>22.217693151671398</v>
      </c>
    </row>
    <row r="425" spans="1:11" ht="13.5" x14ac:dyDescent="0.25">
      <c r="A425" s="3">
        <f>TITRES_STAT!B428</f>
        <v>42622</v>
      </c>
      <c r="B425" s="6">
        <f>TITRES_STAT!D428</f>
        <v>22.216000000000001</v>
      </c>
      <c r="C425" s="2">
        <f t="shared" si="45"/>
        <v>0</v>
      </c>
      <c r="D425" s="2">
        <f t="shared" si="46"/>
        <v>22.216000000000001</v>
      </c>
      <c r="E425" s="2">
        <f t="shared" si="48"/>
        <v>22.216000000000005</v>
      </c>
      <c r="F425" s="2">
        <f t="shared" si="49"/>
        <v>22.216000000000005</v>
      </c>
      <c r="G425" s="2">
        <f t="shared" si="43"/>
        <v>22.215999999999998</v>
      </c>
      <c r="H425" s="2">
        <f t="shared" si="47"/>
        <v>22.485424999999964</v>
      </c>
      <c r="I425" s="2">
        <f t="array" ref="I425">SUMPRODUCT(B409:B428, (ROW(B409:B428)-ROW(B409)+1)) / (20*21/2)</f>
        <v>22.215999999999998</v>
      </c>
      <c r="J425" s="2">
        <f t="shared" si="50"/>
        <v>22.215987720462529</v>
      </c>
      <c r="K425" s="2">
        <f t="shared" si="44"/>
        <v>22.217626753566638</v>
      </c>
    </row>
    <row r="426" spans="1:11" ht="13.5" x14ac:dyDescent="0.25">
      <c r="A426" s="3">
        <f>TITRES_STAT!B429</f>
        <v>42627</v>
      </c>
      <c r="B426" s="6">
        <f>TITRES_STAT!D429</f>
        <v>22.216000000000001</v>
      </c>
      <c r="C426" s="2">
        <f t="shared" si="45"/>
        <v>0</v>
      </c>
      <c r="D426" s="2">
        <f t="shared" si="46"/>
        <v>22.216000000000001</v>
      </c>
      <c r="E426" s="2">
        <f t="shared" si="48"/>
        <v>22.216000000000005</v>
      </c>
      <c r="F426" s="2">
        <f t="shared" si="49"/>
        <v>22.216000000000005</v>
      </c>
      <c r="G426" s="2">
        <f t="shared" si="43"/>
        <v>22.215999999999998</v>
      </c>
      <c r="H426" s="2">
        <f t="shared" si="47"/>
        <v>22.480089999999965</v>
      </c>
      <c r="I426" s="2">
        <f t="array" ref="I426">SUMPRODUCT(B410:B429, (ROW(B410:B429)-ROW(B410)+1)) / (20*21/2)</f>
        <v>22.215999999999998</v>
      </c>
      <c r="J426" s="2">
        <f t="shared" si="50"/>
        <v>22.215988889942288</v>
      </c>
      <c r="K426" s="2">
        <f t="shared" si="44"/>
        <v>22.217562959309124</v>
      </c>
    </row>
    <row r="427" spans="1:11" ht="13.5" x14ac:dyDescent="0.25">
      <c r="A427" s="3">
        <f>TITRES_STAT!B430</f>
        <v>42628</v>
      </c>
      <c r="B427" s="6">
        <f>TITRES_STAT!D430</f>
        <v>22.216000000000001</v>
      </c>
      <c r="C427" s="2">
        <f t="shared" si="45"/>
        <v>0</v>
      </c>
      <c r="D427" s="2">
        <f t="shared" si="46"/>
        <v>22.216000000000001</v>
      </c>
      <c r="E427" s="2">
        <f t="shared" si="48"/>
        <v>22.216000000000005</v>
      </c>
      <c r="F427" s="2">
        <f t="shared" si="49"/>
        <v>22.216000000000005</v>
      </c>
      <c r="G427" s="2">
        <f t="shared" si="43"/>
        <v>22.215999999999998</v>
      </c>
      <c r="H427" s="2">
        <f t="shared" si="47"/>
        <v>22.474754999999963</v>
      </c>
      <c r="I427" s="2">
        <f t="array" ref="I427">SUMPRODUCT(B411:B430, (ROW(B411:B430)-ROW(B411)+1)) / (20*21/2)</f>
        <v>22.215999999999998</v>
      </c>
      <c r="J427" s="2">
        <f t="shared" si="50"/>
        <v>22.215989948043024</v>
      </c>
      <c r="K427" s="2">
        <f t="shared" si="44"/>
        <v>22.2175016667872</v>
      </c>
    </row>
    <row r="428" spans="1:11" ht="13.5" x14ac:dyDescent="0.25">
      <c r="A428" s="3">
        <f>TITRES_STAT!B431</f>
        <v>42629</v>
      </c>
      <c r="B428" s="6">
        <f>TITRES_STAT!D431</f>
        <v>22.216000000000001</v>
      </c>
      <c r="C428" s="2">
        <f t="shared" si="45"/>
        <v>0</v>
      </c>
      <c r="D428" s="2">
        <f t="shared" si="46"/>
        <v>22.216000000000001</v>
      </c>
      <c r="E428" s="2">
        <f t="shared" si="48"/>
        <v>22.216000000000005</v>
      </c>
      <c r="F428" s="2">
        <f t="shared" si="49"/>
        <v>22.216000000000005</v>
      </c>
      <c r="G428" s="2">
        <f t="shared" si="43"/>
        <v>22.215999999999998</v>
      </c>
      <c r="H428" s="2">
        <f t="shared" si="47"/>
        <v>22.469419999999964</v>
      </c>
      <c r="I428" s="2">
        <f t="array" ref="I428">SUMPRODUCT(B412:B431, (ROW(B412:B431)-ROW(B412)+1)) / (20*21/2)</f>
        <v>22.215999999999998</v>
      </c>
      <c r="J428" s="2">
        <f t="shared" si="50"/>
        <v>22.215990905372262</v>
      </c>
      <c r="K428" s="2">
        <f t="shared" si="44"/>
        <v>22.217442777893584</v>
      </c>
    </row>
    <row r="429" spans="1:11" ht="13.5" x14ac:dyDescent="0.25">
      <c r="A429" s="3">
        <f>TITRES_STAT!B432</f>
        <v>42632</v>
      </c>
      <c r="B429" s="6">
        <f>TITRES_STAT!D432</f>
        <v>22.216000000000001</v>
      </c>
      <c r="C429" s="2">
        <f t="shared" si="45"/>
        <v>0</v>
      </c>
      <c r="D429" s="2">
        <f t="shared" si="46"/>
        <v>22.216000000000001</v>
      </c>
      <c r="E429" s="2">
        <f t="shared" si="48"/>
        <v>22.216000000000005</v>
      </c>
      <c r="F429" s="2">
        <f t="shared" si="49"/>
        <v>22.216000000000005</v>
      </c>
      <c r="G429" s="2">
        <f t="shared" si="43"/>
        <v>22.215999999999998</v>
      </c>
      <c r="H429" s="2">
        <f t="shared" si="47"/>
        <v>22.464084999999958</v>
      </c>
      <c r="I429" s="2">
        <f t="array" ref="I429">SUMPRODUCT(B413:B432, (ROW(B413:B432)-ROW(B413)+1)) / (20*21/2)</f>
        <v>22.215999999999998</v>
      </c>
      <c r="J429" s="2">
        <f t="shared" si="50"/>
        <v>22.215991771527285</v>
      </c>
      <c r="K429" s="2">
        <f t="shared" si="44"/>
        <v>22.217386198368349</v>
      </c>
    </row>
    <row r="430" spans="1:11" ht="13.5" x14ac:dyDescent="0.25">
      <c r="A430" s="3">
        <f>TITRES_STAT!B433</f>
        <v>42633</v>
      </c>
      <c r="B430" s="6">
        <f>TITRES_STAT!D433</f>
        <v>22.216000000000001</v>
      </c>
      <c r="C430" s="2">
        <f t="shared" si="45"/>
        <v>0</v>
      </c>
      <c r="D430" s="2">
        <f t="shared" si="46"/>
        <v>22.216000000000001</v>
      </c>
      <c r="E430" s="2">
        <f t="shared" si="48"/>
        <v>22.216000000000005</v>
      </c>
      <c r="F430" s="2">
        <f t="shared" si="49"/>
        <v>22.216000000000005</v>
      </c>
      <c r="G430" s="2">
        <f t="shared" si="43"/>
        <v>22.215999999999998</v>
      </c>
      <c r="H430" s="2">
        <f t="shared" si="47"/>
        <v>22.458749999999959</v>
      </c>
      <c r="I430" s="2">
        <f t="array" ref="I430">SUMPRODUCT(B414:B433, (ROW(B414:B433)-ROW(B414)+1)) / (20*21/2)</f>
        <v>22.215999999999998</v>
      </c>
      <c r="J430" s="2">
        <f t="shared" si="50"/>
        <v>22.215992555191352</v>
      </c>
      <c r="K430" s="2">
        <f t="shared" si="44"/>
        <v>22.217331837648022</v>
      </c>
    </row>
    <row r="431" spans="1:11" ht="13.5" x14ac:dyDescent="0.25">
      <c r="A431" s="3">
        <f>TITRES_STAT!B434</f>
        <v>42634</v>
      </c>
      <c r="B431" s="6">
        <f>TITRES_STAT!D434</f>
        <v>22.216000000000001</v>
      </c>
      <c r="C431" s="2">
        <f t="shared" si="45"/>
        <v>0</v>
      </c>
      <c r="D431" s="2">
        <f t="shared" si="46"/>
        <v>22.216000000000001</v>
      </c>
      <c r="E431" s="2">
        <f t="shared" si="48"/>
        <v>22.216000000000005</v>
      </c>
      <c r="F431" s="2">
        <f t="shared" si="49"/>
        <v>22.216000000000005</v>
      </c>
      <c r="G431" s="2">
        <f t="shared" si="43"/>
        <v>22.215999999999998</v>
      </c>
      <c r="H431" s="2">
        <f t="shared" si="47"/>
        <v>22.453414999999961</v>
      </c>
      <c r="I431" s="2">
        <f t="array" ref="I431">SUMPRODUCT(B415:B434, (ROW(B415:B434)-ROW(B415)+1)) / (20*21/2)</f>
        <v>22.215999999999998</v>
      </c>
      <c r="J431" s="2">
        <f t="shared" si="50"/>
        <v>22.215993264220749</v>
      </c>
      <c r="K431" s="2">
        <f t="shared" si="44"/>
        <v>22.217279608720649</v>
      </c>
    </row>
    <row r="432" spans="1:11" ht="13.5" x14ac:dyDescent="0.25">
      <c r="A432" s="3">
        <f>TITRES_STAT!B435</f>
        <v>42635</v>
      </c>
      <c r="B432" s="6">
        <f>TITRES_STAT!D435</f>
        <v>22.216000000000001</v>
      </c>
      <c r="C432" s="2">
        <f t="shared" si="45"/>
        <v>0</v>
      </c>
      <c r="D432" s="2">
        <f t="shared" si="46"/>
        <v>22.216000000000001</v>
      </c>
      <c r="E432" s="2">
        <f t="shared" si="48"/>
        <v>22.216000000000005</v>
      </c>
      <c r="F432" s="2">
        <f t="shared" si="49"/>
        <v>22.216000000000005</v>
      </c>
      <c r="G432" s="2">
        <f t="shared" si="43"/>
        <v>22.215999999999998</v>
      </c>
      <c r="H432" s="2">
        <f t="shared" si="47"/>
        <v>22.448079999999958</v>
      </c>
      <c r="I432" s="2">
        <f t="array" ref="I432">SUMPRODUCT(B416:B435, (ROW(B416:B435)-ROW(B416)+1)) / (20*21/2)</f>
        <v>22.215999999999998</v>
      </c>
      <c r="J432" s="2">
        <f t="shared" si="50"/>
        <v>22.215993905723536</v>
      </c>
      <c r="K432" s="2">
        <f t="shared" si="44"/>
        <v>22.217229427986506</v>
      </c>
    </row>
    <row r="433" spans="1:11" ht="13.5" x14ac:dyDescent="0.25">
      <c r="A433" s="3">
        <f>TITRES_STAT!B436</f>
        <v>42636</v>
      </c>
      <c r="B433" s="6">
        <f>TITRES_STAT!D436</f>
        <v>22.216000000000001</v>
      </c>
      <c r="C433" s="2">
        <f t="shared" si="45"/>
        <v>0</v>
      </c>
      <c r="D433" s="2">
        <f t="shared" si="46"/>
        <v>22.216000000000001</v>
      </c>
      <c r="E433" s="2">
        <f t="shared" si="48"/>
        <v>22.216000000000005</v>
      </c>
      <c r="F433" s="2">
        <f t="shared" si="49"/>
        <v>22.216000000000005</v>
      </c>
      <c r="G433" s="2">
        <f t="shared" si="43"/>
        <v>22.215999999999998</v>
      </c>
      <c r="H433" s="2">
        <f t="shared" si="47"/>
        <v>22.44274499999996</v>
      </c>
      <c r="I433" s="2">
        <f t="array" ref="I433">SUMPRODUCT(B417:B436, (ROW(B417:B436)-ROW(B417)+1)) / (20*21/2)</f>
        <v>22.215999999999998</v>
      </c>
      <c r="J433" s="2">
        <f t="shared" si="50"/>
        <v>22.215994486130818</v>
      </c>
      <c r="K433" s="2">
        <f t="shared" si="44"/>
        <v>22.217181215124292</v>
      </c>
    </row>
    <row r="434" spans="1:11" ht="13.5" x14ac:dyDescent="0.25">
      <c r="A434" s="3">
        <f>TITRES_STAT!B437</f>
        <v>42639</v>
      </c>
      <c r="B434" s="6">
        <f>TITRES_STAT!D437</f>
        <v>22.216000000000001</v>
      </c>
      <c r="C434" s="2">
        <f t="shared" si="45"/>
        <v>0</v>
      </c>
      <c r="D434" s="2">
        <f t="shared" si="46"/>
        <v>22.216000000000001</v>
      </c>
      <c r="E434" s="2">
        <f t="shared" si="48"/>
        <v>22.216000000000005</v>
      </c>
      <c r="F434" s="2">
        <f t="shared" si="49"/>
        <v>22.216000000000005</v>
      </c>
      <c r="G434" s="2">
        <f t="shared" ref="G434:G497" si="51">AVERAGE(B385:B434)</f>
        <v>22.215999999999998</v>
      </c>
      <c r="H434" s="2">
        <f t="shared" si="47"/>
        <v>22.437409999999957</v>
      </c>
      <c r="I434" s="2">
        <f t="array" ref="I434">SUMPRODUCT(B418:B437, (ROW(B418:B437)-ROW(B418)+1)) / (20*21/2)</f>
        <v>22.215999999999998</v>
      </c>
      <c r="J434" s="2">
        <f t="shared" si="50"/>
        <v>22.215995011261217</v>
      </c>
      <c r="K434" s="2">
        <f t="shared" si="44"/>
        <v>22.217134892962555</v>
      </c>
    </row>
    <row r="435" spans="1:11" ht="13.5" x14ac:dyDescent="0.25">
      <c r="A435" s="3">
        <f>TITRES_STAT!B438</f>
        <v>42640</v>
      </c>
      <c r="B435" s="6">
        <f>TITRES_STAT!D438</f>
        <v>22.216000000000001</v>
      </c>
      <c r="C435" s="2">
        <f t="shared" si="45"/>
        <v>0</v>
      </c>
      <c r="D435" s="2">
        <f t="shared" si="46"/>
        <v>22.216000000000001</v>
      </c>
      <c r="E435" s="2">
        <f t="shared" si="48"/>
        <v>22.216000000000005</v>
      </c>
      <c r="F435" s="2">
        <f t="shared" si="49"/>
        <v>22.216000000000005</v>
      </c>
      <c r="G435" s="2">
        <f t="shared" si="51"/>
        <v>22.215999999999998</v>
      </c>
      <c r="H435" s="2">
        <f t="shared" si="47"/>
        <v>22.432074999999958</v>
      </c>
      <c r="I435" s="2">
        <f t="array" ref="I435">SUMPRODUCT(B419:B438, (ROW(B419:B438)-ROW(B419)+1)) / (20*21/2)</f>
        <v>22.215999999999998</v>
      </c>
      <c r="J435" s="2">
        <f t="shared" si="50"/>
        <v>22.215995486379196</v>
      </c>
      <c r="K435" s="2">
        <f t="shared" ref="K435:K498" si="52">$K$4*B435+(1-$K$4)*K434</f>
        <v>22.217090387356183</v>
      </c>
    </row>
    <row r="436" spans="1:11" ht="13.5" x14ac:dyDescent="0.25">
      <c r="A436" s="3">
        <f>TITRES_STAT!B439</f>
        <v>42641</v>
      </c>
      <c r="B436" s="6">
        <f>TITRES_STAT!D439</f>
        <v>22.216000000000001</v>
      </c>
      <c r="C436" s="2">
        <f t="shared" si="45"/>
        <v>0</v>
      </c>
      <c r="D436" s="2">
        <f t="shared" si="46"/>
        <v>22.216000000000001</v>
      </c>
      <c r="E436" s="2">
        <f t="shared" si="48"/>
        <v>22.216000000000005</v>
      </c>
      <c r="F436" s="2">
        <f t="shared" si="49"/>
        <v>22.216000000000005</v>
      </c>
      <c r="G436" s="2">
        <f t="shared" si="51"/>
        <v>22.215999999999998</v>
      </c>
      <c r="H436" s="2">
        <f t="shared" si="47"/>
        <v>22.42673999999996</v>
      </c>
      <c r="I436" s="2">
        <f t="array" ref="I436">SUMPRODUCT(B420:B439, (ROW(B420:B439)-ROW(B420)+1)) / (20*21/2)</f>
        <v>22.215999999999998</v>
      </c>
      <c r="J436" s="2">
        <f t="shared" si="50"/>
        <v>22.215995916247845</v>
      </c>
      <c r="K436" s="2">
        <f t="shared" si="52"/>
        <v>22.217047627067707</v>
      </c>
    </row>
    <row r="437" spans="1:11" ht="13.5" x14ac:dyDescent="0.25">
      <c r="A437" s="3">
        <f>TITRES_STAT!B440</f>
        <v>42642</v>
      </c>
      <c r="B437" s="6">
        <f>TITRES_STAT!D440</f>
        <v>22.216000000000001</v>
      </c>
      <c r="C437" s="2">
        <f t="shared" si="45"/>
        <v>0</v>
      </c>
      <c r="D437" s="2">
        <f t="shared" si="46"/>
        <v>22.216000000000001</v>
      </c>
      <c r="E437" s="2">
        <f t="shared" si="48"/>
        <v>22.216000000000005</v>
      </c>
      <c r="F437" s="2">
        <f t="shared" si="49"/>
        <v>22.216000000000005</v>
      </c>
      <c r="G437" s="2">
        <f t="shared" si="51"/>
        <v>22.215999999999998</v>
      </c>
      <c r="H437" s="2">
        <f t="shared" si="47"/>
        <v>22.421404999999957</v>
      </c>
      <c r="I437" s="2">
        <f t="array" ref="I437">SUMPRODUCT(B421:B440, (ROW(B421:B440)-ROW(B421)+1)) / (20*21/2)</f>
        <v>22.215999999999998</v>
      </c>
      <c r="J437" s="2">
        <f t="shared" si="50"/>
        <v>22.215996305176624</v>
      </c>
      <c r="K437" s="2">
        <f t="shared" si="52"/>
        <v>22.217006543653287</v>
      </c>
    </row>
    <row r="438" spans="1:11" ht="13.5" x14ac:dyDescent="0.25">
      <c r="A438" s="3">
        <f>TITRES_STAT!B441</f>
        <v>42643</v>
      </c>
      <c r="B438" s="6">
        <f>TITRES_STAT!D441</f>
        <v>22.216000000000001</v>
      </c>
      <c r="C438" s="2">
        <f t="shared" si="45"/>
        <v>0</v>
      </c>
      <c r="D438" s="2">
        <f t="shared" si="46"/>
        <v>22.216000000000001</v>
      </c>
      <c r="E438" s="2">
        <f t="shared" si="48"/>
        <v>22.216000000000005</v>
      </c>
      <c r="F438" s="2">
        <f t="shared" si="49"/>
        <v>22.216000000000005</v>
      </c>
      <c r="G438" s="2">
        <f t="shared" si="51"/>
        <v>22.215999999999998</v>
      </c>
      <c r="H438" s="2">
        <f t="shared" si="47"/>
        <v>22.416069999999959</v>
      </c>
      <c r="I438" s="2">
        <f t="array" ref="I438">SUMPRODUCT(B422:B441, (ROW(B422:B441)-ROW(B422)+1)) / (20*21/2)</f>
        <v>22.215999999999998</v>
      </c>
      <c r="J438" s="2">
        <f t="shared" si="50"/>
        <v>22.215996657064565</v>
      </c>
      <c r="K438" s="2">
        <f t="shared" si="52"/>
        <v>22.21696707135316</v>
      </c>
    </row>
    <row r="439" spans="1:11" ht="13.5" x14ac:dyDescent="0.25">
      <c r="A439" s="3">
        <f>TITRES_STAT!B442</f>
        <v>42647</v>
      </c>
      <c r="B439" s="6">
        <f>TITRES_STAT!D442</f>
        <v>22.216000000000001</v>
      </c>
      <c r="C439" s="2">
        <f t="shared" si="45"/>
        <v>0</v>
      </c>
      <c r="D439" s="2">
        <f t="shared" si="46"/>
        <v>22.216000000000001</v>
      </c>
      <c r="E439" s="2">
        <f t="shared" si="48"/>
        <v>22.216000000000005</v>
      </c>
      <c r="F439" s="2">
        <f t="shared" si="49"/>
        <v>22.216000000000005</v>
      </c>
      <c r="G439" s="2">
        <f t="shared" si="51"/>
        <v>22.215999999999998</v>
      </c>
      <c r="H439" s="2">
        <f t="shared" si="47"/>
        <v>22.41073499999996</v>
      </c>
      <c r="I439" s="2">
        <f t="array" ref="I439">SUMPRODUCT(B423:B442, (ROW(B423:B442)-ROW(B423)+1)) / (20*21/2)</f>
        <v>22.215999999999998</v>
      </c>
      <c r="J439" s="2">
        <f t="shared" si="50"/>
        <v>22.215996975439371</v>
      </c>
      <c r="K439" s="2">
        <f t="shared" si="52"/>
        <v>22.21692914698637</v>
      </c>
    </row>
    <row r="440" spans="1:11" ht="13.5" x14ac:dyDescent="0.25">
      <c r="A440" s="3">
        <f>TITRES_STAT!B443</f>
        <v>42648</v>
      </c>
      <c r="B440" s="6">
        <f>TITRES_STAT!D443</f>
        <v>22.216000000000001</v>
      </c>
      <c r="C440" s="2">
        <f t="shared" si="45"/>
        <v>0</v>
      </c>
      <c r="D440" s="2">
        <f t="shared" si="46"/>
        <v>22.216000000000001</v>
      </c>
      <c r="E440" s="2">
        <f t="shared" si="48"/>
        <v>22.216000000000005</v>
      </c>
      <c r="F440" s="2">
        <f t="shared" si="49"/>
        <v>22.216000000000005</v>
      </c>
      <c r="G440" s="2">
        <f t="shared" si="51"/>
        <v>22.215999999999998</v>
      </c>
      <c r="H440" s="2">
        <f t="shared" si="47"/>
        <v>22.405399999999958</v>
      </c>
      <c r="I440" s="2">
        <f t="array" ref="I440">SUMPRODUCT(B424:B443, (ROW(B424:B443)-ROW(B424)+1)) / (20*21/2)</f>
        <v>22.215999999999998</v>
      </c>
      <c r="J440" s="2">
        <f t="shared" si="50"/>
        <v>22.215997263492763</v>
      </c>
      <c r="K440" s="2">
        <f t="shared" si="52"/>
        <v>22.216892709849652</v>
      </c>
    </row>
    <row r="441" spans="1:11" ht="13.5" x14ac:dyDescent="0.25">
      <c r="A441" s="3">
        <f>TITRES_STAT!B444</f>
        <v>42649</v>
      </c>
      <c r="B441" s="6">
        <f>TITRES_STAT!D444</f>
        <v>22.216000000000001</v>
      </c>
      <c r="C441" s="2">
        <f t="shared" si="45"/>
        <v>0</v>
      </c>
      <c r="D441" s="2">
        <f t="shared" si="46"/>
        <v>22.216000000000001</v>
      </c>
      <c r="E441" s="2">
        <f t="shared" si="48"/>
        <v>22.216000000000005</v>
      </c>
      <c r="F441" s="2">
        <f t="shared" si="49"/>
        <v>22.216000000000005</v>
      </c>
      <c r="G441" s="2">
        <f t="shared" si="51"/>
        <v>22.215999999999998</v>
      </c>
      <c r="H441" s="2">
        <f t="shared" si="47"/>
        <v>22.400064999999959</v>
      </c>
      <c r="I441" s="2">
        <f t="array" ref="I441">SUMPRODUCT(B425:B444, (ROW(B425:B444)-ROW(B425)+1)) / (20*21/2)</f>
        <v>22.215999999999998</v>
      </c>
      <c r="J441" s="2">
        <f t="shared" si="50"/>
        <v>22.215997524112503</v>
      </c>
      <c r="K441" s="2">
        <f t="shared" si="52"/>
        <v>22.216857701620256</v>
      </c>
    </row>
    <row r="442" spans="1:11" ht="13.5" x14ac:dyDescent="0.25">
      <c r="A442" s="3">
        <f>TITRES_STAT!B445</f>
        <v>42650</v>
      </c>
      <c r="B442" s="6">
        <f>TITRES_STAT!D445</f>
        <v>22.216000000000001</v>
      </c>
      <c r="C442" s="2">
        <f t="shared" si="45"/>
        <v>0</v>
      </c>
      <c r="D442" s="2">
        <f t="shared" si="46"/>
        <v>22.216000000000001</v>
      </c>
      <c r="E442" s="2">
        <f t="shared" si="48"/>
        <v>22.216000000000005</v>
      </c>
      <c r="F442" s="2">
        <f t="shared" si="49"/>
        <v>22.216000000000005</v>
      </c>
      <c r="G442" s="2">
        <f t="shared" si="51"/>
        <v>22.215999999999998</v>
      </c>
      <c r="H442" s="2">
        <f t="shared" si="47"/>
        <v>22.39472999999996</v>
      </c>
      <c r="I442" s="2">
        <f t="array" ref="I442">SUMPRODUCT(B426:B445, (ROW(B426:B445)-ROW(B426)+1)) / (20*21/2)</f>
        <v>22.215999999999998</v>
      </c>
      <c r="J442" s="2">
        <f t="shared" si="50"/>
        <v>22.215997759911314</v>
      </c>
      <c r="K442" s="2">
        <f t="shared" si="52"/>
        <v>22.2168240662626</v>
      </c>
    </row>
    <row r="443" spans="1:11" ht="13.5" x14ac:dyDescent="0.25">
      <c r="A443" s="3">
        <f>TITRES_STAT!B446</f>
        <v>42653</v>
      </c>
      <c r="B443" s="6">
        <f>TITRES_STAT!D446</f>
        <v>22.216000000000001</v>
      </c>
      <c r="C443" s="2">
        <f t="shared" si="45"/>
        <v>0</v>
      </c>
      <c r="D443" s="2">
        <f t="shared" si="46"/>
        <v>22.216000000000001</v>
      </c>
      <c r="E443" s="2">
        <f t="shared" si="48"/>
        <v>22.216000000000005</v>
      </c>
      <c r="F443" s="2">
        <f t="shared" si="49"/>
        <v>22.216000000000005</v>
      </c>
      <c r="G443" s="2">
        <f t="shared" si="51"/>
        <v>22.215999999999998</v>
      </c>
      <c r="H443" s="2">
        <f t="shared" si="47"/>
        <v>22.389394999999958</v>
      </c>
      <c r="I443" s="2">
        <f t="array" ref="I443">SUMPRODUCT(B427:B446, (ROW(B427:B446)-ROW(B427)+1)) / (20*21/2)</f>
        <v>22.215999999999998</v>
      </c>
      <c r="J443" s="2">
        <f t="shared" si="50"/>
        <v>22.215997973253096</v>
      </c>
      <c r="K443" s="2">
        <f t="shared" si="52"/>
        <v>22.216791749938576</v>
      </c>
    </row>
    <row r="444" spans="1:11" ht="13.5" x14ac:dyDescent="0.25">
      <c r="A444" s="3">
        <f>TITRES_STAT!B447</f>
        <v>42654</v>
      </c>
      <c r="B444" s="6">
        <f>TITRES_STAT!D447</f>
        <v>22.216000000000001</v>
      </c>
      <c r="C444" s="2">
        <f t="shared" si="45"/>
        <v>0</v>
      </c>
      <c r="D444" s="2">
        <f t="shared" si="46"/>
        <v>22.216000000000001</v>
      </c>
      <c r="E444" s="2">
        <f t="shared" si="48"/>
        <v>22.216000000000005</v>
      </c>
      <c r="F444" s="2">
        <f t="shared" si="49"/>
        <v>22.216000000000005</v>
      </c>
      <c r="G444" s="2">
        <f t="shared" si="51"/>
        <v>22.215999999999998</v>
      </c>
      <c r="H444" s="2">
        <f t="shared" si="47"/>
        <v>22.384059999999959</v>
      </c>
      <c r="I444" s="2">
        <f t="array" ref="I444">SUMPRODUCT(B428:B447, (ROW(B428:B447)-ROW(B428)+1)) / (20*21/2)</f>
        <v>22.215999999999998</v>
      </c>
      <c r="J444" s="2">
        <f t="shared" si="50"/>
        <v>22.215998166276609</v>
      </c>
      <c r="K444" s="2">
        <f t="shared" si="52"/>
        <v>22.216760700921377</v>
      </c>
    </row>
    <row r="445" spans="1:11" ht="13.5" x14ac:dyDescent="0.25">
      <c r="A445" s="3">
        <f>TITRES_STAT!B448</f>
        <v>42655</v>
      </c>
      <c r="B445" s="6">
        <f>TITRES_STAT!D448</f>
        <v>22.216000000000001</v>
      </c>
      <c r="C445" s="2">
        <f t="shared" si="45"/>
        <v>0</v>
      </c>
      <c r="D445" s="2">
        <f t="shared" si="46"/>
        <v>22.216000000000001</v>
      </c>
      <c r="E445" s="2">
        <f t="shared" si="48"/>
        <v>22.216000000000005</v>
      </c>
      <c r="F445" s="2">
        <f t="shared" si="49"/>
        <v>22.216000000000005</v>
      </c>
      <c r="G445" s="2">
        <f t="shared" si="51"/>
        <v>22.215999999999998</v>
      </c>
      <c r="H445" s="2">
        <f t="shared" si="47"/>
        <v>22.37872499999996</v>
      </c>
      <c r="I445" s="2">
        <f t="array" ref="I445">SUMPRODUCT(B429:B448, (ROW(B429:B448)-ROW(B429)+1)) / (20*21/2)</f>
        <v>22.215999999999998</v>
      </c>
      <c r="J445" s="2">
        <f t="shared" si="50"/>
        <v>22.215998340916933</v>
      </c>
      <c r="K445" s="2">
        <f t="shared" si="52"/>
        <v>22.216730869512695</v>
      </c>
    </row>
    <row r="446" spans="1:11" ht="13.5" x14ac:dyDescent="0.25">
      <c r="A446" s="3">
        <f>TITRES_STAT!B449</f>
        <v>42656</v>
      </c>
      <c r="B446" s="6">
        <f>TITRES_STAT!D449</f>
        <v>22.216000000000001</v>
      </c>
      <c r="C446" s="2">
        <f t="shared" si="45"/>
        <v>0</v>
      </c>
      <c r="D446" s="2">
        <f t="shared" si="46"/>
        <v>22.216000000000001</v>
      </c>
      <c r="E446" s="2">
        <f t="shared" si="48"/>
        <v>22.216000000000005</v>
      </c>
      <c r="F446" s="2">
        <f t="shared" si="49"/>
        <v>22.216000000000005</v>
      </c>
      <c r="G446" s="2">
        <f t="shared" si="51"/>
        <v>22.215999999999998</v>
      </c>
      <c r="H446" s="2">
        <f t="shared" si="47"/>
        <v>22.373389999999958</v>
      </c>
      <c r="I446" s="2">
        <f t="array" ref="I446">SUMPRODUCT(B430:B449, (ROW(B430:B449)-ROW(B430)+1)) / (20*21/2)</f>
        <v>22.215999999999998</v>
      </c>
      <c r="J446" s="2">
        <f t="shared" si="50"/>
        <v>22.215998498924844</v>
      </c>
      <c r="K446" s="2">
        <f t="shared" si="52"/>
        <v>22.216702207963177</v>
      </c>
    </row>
    <row r="447" spans="1:11" ht="13.5" x14ac:dyDescent="0.25">
      <c r="A447" s="3">
        <f>TITRES_STAT!B450</f>
        <v>42657</v>
      </c>
      <c r="B447" s="6">
        <f>TITRES_STAT!D450</f>
        <v>22.216000000000001</v>
      </c>
      <c r="C447" s="2">
        <f t="shared" si="45"/>
        <v>0</v>
      </c>
      <c r="D447" s="2">
        <f t="shared" si="46"/>
        <v>22.216000000000001</v>
      </c>
      <c r="E447" s="2">
        <f t="shared" si="48"/>
        <v>22.216000000000005</v>
      </c>
      <c r="F447" s="2">
        <f t="shared" si="49"/>
        <v>22.216000000000005</v>
      </c>
      <c r="G447" s="2">
        <f t="shared" si="51"/>
        <v>22.215999999999998</v>
      </c>
      <c r="H447" s="2">
        <f t="shared" si="47"/>
        <v>22.368054999999959</v>
      </c>
      <c r="I447" s="2">
        <f t="array" ref="I447">SUMPRODUCT(B431:B450, (ROW(B431:B450)-ROW(B431)+1)) / (20*21/2)</f>
        <v>22.215999999999998</v>
      </c>
      <c r="J447" s="2">
        <f t="shared" si="50"/>
        <v>22.215998641884383</v>
      </c>
      <c r="K447" s="2">
        <f t="shared" si="52"/>
        <v>22.216674670395996</v>
      </c>
    </row>
    <row r="448" spans="1:11" ht="13.5" x14ac:dyDescent="0.25">
      <c r="A448" s="3">
        <f>TITRES_STAT!B451</f>
        <v>42660</v>
      </c>
      <c r="B448" s="6">
        <f>TITRES_STAT!D451</f>
        <v>22.216000000000001</v>
      </c>
      <c r="C448" s="2">
        <f t="shared" si="45"/>
        <v>0</v>
      </c>
      <c r="D448" s="2">
        <f t="shared" si="46"/>
        <v>22.216000000000001</v>
      </c>
      <c r="E448" s="2">
        <f t="shared" si="48"/>
        <v>22.216000000000005</v>
      </c>
      <c r="F448" s="2">
        <f t="shared" si="49"/>
        <v>22.216000000000005</v>
      </c>
      <c r="G448" s="2">
        <f t="shared" si="51"/>
        <v>22.215999999999998</v>
      </c>
      <c r="H448" s="2">
        <f t="shared" si="47"/>
        <v>22.362719999999957</v>
      </c>
      <c r="I448" s="2">
        <f t="array" ref="I448">SUMPRODUCT(B432:B451, (ROW(B432:B451)-ROW(B432)+1)) / (20*21/2)</f>
        <v>22.215999999999998</v>
      </c>
      <c r="J448" s="2">
        <f t="shared" si="50"/>
        <v>22.21599877122873</v>
      </c>
      <c r="K448" s="2">
        <f t="shared" si="52"/>
        <v>22.216648212733411</v>
      </c>
    </row>
    <row r="449" spans="1:11" ht="13.5" x14ac:dyDescent="0.25">
      <c r="A449" s="3">
        <f>TITRES_STAT!B452</f>
        <v>42661</v>
      </c>
      <c r="B449" s="6">
        <f>TITRES_STAT!D452</f>
        <v>22.216000000000001</v>
      </c>
      <c r="C449" s="2">
        <f t="shared" si="45"/>
        <v>0</v>
      </c>
      <c r="D449" s="2">
        <f t="shared" si="46"/>
        <v>22.216000000000001</v>
      </c>
      <c r="E449" s="2">
        <f t="shared" si="48"/>
        <v>22.216000000000005</v>
      </c>
      <c r="F449" s="2">
        <f t="shared" si="49"/>
        <v>22.216000000000005</v>
      </c>
      <c r="G449" s="2">
        <f t="shared" si="51"/>
        <v>22.215999999999998</v>
      </c>
      <c r="H449" s="2">
        <f t="shared" si="47"/>
        <v>22.357384999999958</v>
      </c>
      <c r="I449" s="2">
        <f t="array" ref="I449">SUMPRODUCT(B433:B452, (ROW(B433:B452)-ROW(B433)+1)) / (20*21/2)</f>
        <v>22.215999999999998</v>
      </c>
      <c r="J449" s="2">
        <f t="shared" si="50"/>
        <v>22.215998888254564</v>
      </c>
      <c r="K449" s="2">
        <f t="shared" si="52"/>
        <v>22.216622792626218</v>
      </c>
    </row>
    <row r="450" spans="1:11" ht="13.5" x14ac:dyDescent="0.25">
      <c r="A450" s="3">
        <f>TITRES_STAT!B453</f>
        <v>42662</v>
      </c>
      <c r="B450" s="6">
        <f>TITRES_STAT!D453</f>
        <v>22.216000000000001</v>
      </c>
      <c r="C450" s="2">
        <f t="shared" si="45"/>
        <v>0</v>
      </c>
      <c r="D450" s="2">
        <f t="shared" si="46"/>
        <v>22.216000000000001</v>
      </c>
      <c r="E450" s="2">
        <f t="shared" si="48"/>
        <v>22.216000000000005</v>
      </c>
      <c r="F450" s="2">
        <f t="shared" si="49"/>
        <v>22.216000000000005</v>
      </c>
      <c r="G450" s="2">
        <f t="shared" si="51"/>
        <v>22.215999999999998</v>
      </c>
      <c r="H450" s="2">
        <f t="shared" si="47"/>
        <v>22.352049999999959</v>
      </c>
      <c r="I450" s="2">
        <f t="array" ref="I450">SUMPRODUCT(B434:B453, (ROW(B434:B453)-ROW(B434)+1)) / (20*21/2)</f>
        <v>22.215999999999998</v>
      </c>
      <c r="J450" s="2">
        <f t="shared" si="50"/>
        <v>22.215998994135081</v>
      </c>
      <c r="K450" s="2">
        <f t="shared" si="52"/>
        <v>22.216598369385977</v>
      </c>
    </row>
    <row r="451" spans="1:11" ht="13.5" x14ac:dyDescent="0.25">
      <c r="A451" s="3">
        <f>TITRES_STAT!B454</f>
        <v>42663</v>
      </c>
      <c r="B451" s="6">
        <f>TITRES_STAT!D454</f>
        <v>22.216000000000001</v>
      </c>
      <c r="C451" s="2">
        <f t="shared" si="45"/>
        <v>0</v>
      </c>
      <c r="D451" s="2">
        <f t="shared" si="46"/>
        <v>22.216000000000001</v>
      </c>
      <c r="E451" s="2">
        <f t="shared" si="48"/>
        <v>22.216000000000005</v>
      </c>
      <c r="F451" s="2">
        <f t="shared" si="49"/>
        <v>22.216000000000005</v>
      </c>
      <c r="G451" s="2">
        <f t="shared" si="51"/>
        <v>22.215999999999998</v>
      </c>
      <c r="H451" s="2">
        <f t="shared" si="47"/>
        <v>22.346714999999957</v>
      </c>
      <c r="I451" s="2">
        <f t="array" ref="I451">SUMPRODUCT(B435:B454, (ROW(B435:B454)-ROW(B435)+1)) / (20*21/2)</f>
        <v>22.215999999999998</v>
      </c>
      <c r="J451" s="2">
        <f t="shared" si="50"/>
        <v>22.215999089931742</v>
      </c>
      <c r="K451" s="2">
        <f t="shared" si="52"/>
        <v>22.216574903919863</v>
      </c>
    </row>
    <row r="452" spans="1:11" ht="13.5" x14ac:dyDescent="0.25">
      <c r="A452" s="3">
        <f>TITRES_STAT!B455</f>
        <v>42664</v>
      </c>
      <c r="B452" s="6">
        <f>TITRES_STAT!D455</f>
        <v>22.216000000000001</v>
      </c>
      <c r="C452" s="2">
        <f t="shared" ref="C452:C515" si="53">B452-B451</f>
        <v>0</v>
      </c>
      <c r="D452" s="2">
        <f t="shared" si="46"/>
        <v>22.216000000000001</v>
      </c>
      <c r="E452" s="2">
        <f t="shared" si="48"/>
        <v>22.216000000000005</v>
      </c>
      <c r="F452" s="2">
        <f t="shared" si="49"/>
        <v>22.216000000000005</v>
      </c>
      <c r="G452" s="2">
        <f t="shared" si="51"/>
        <v>22.215999999999998</v>
      </c>
      <c r="H452" s="2">
        <f t="shared" si="47"/>
        <v>22.341379999999958</v>
      </c>
      <c r="I452" s="2">
        <f t="array" ref="I452">SUMPRODUCT(B436:B455, (ROW(B436:B455)-ROW(B436)+1)) / (20*21/2)</f>
        <v>22.215999999999998</v>
      </c>
      <c r="J452" s="2">
        <f t="shared" si="50"/>
        <v>22.21599917660491</v>
      </c>
      <c r="K452" s="2">
        <f t="shared" si="52"/>
        <v>22.216552358668103</v>
      </c>
    </row>
    <row r="453" spans="1:11" ht="13.5" x14ac:dyDescent="0.25">
      <c r="A453" s="3">
        <f>TITRES_STAT!B456</f>
        <v>42667</v>
      </c>
      <c r="B453" s="6">
        <f>TITRES_STAT!D456</f>
        <v>22.216000000000001</v>
      </c>
      <c r="C453" s="2">
        <f t="shared" si="53"/>
        <v>0</v>
      </c>
      <c r="D453" s="2">
        <f t="shared" si="46"/>
        <v>22.216000000000001</v>
      </c>
      <c r="E453" s="2">
        <f t="shared" si="48"/>
        <v>22.216000000000005</v>
      </c>
      <c r="F453" s="2">
        <f t="shared" si="49"/>
        <v>22.216000000000005</v>
      </c>
      <c r="G453" s="2">
        <f t="shared" si="51"/>
        <v>22.215999999999998</v>
      </c>
      <c r="H453" s="2">
        <f t="shared" si="47"/>
        <v>22.33604499999996</v>
      </c>
      <c r="I453" s="2">
        <f t="array" ref="I453">SUMPRODUCT(B437:B456, (ROW(B437:B456)-ROW(B437)+1)) / (20*21/2)</f>
        <v>22.215999999999998</v>
      </c>
      <c r="J453" s="2">
        <f t="shared" si="50"/>
        <v>22.21599925502349</v>
      </c>
      <c r="K453" s="2">
        <f t="shared" si="52"/>
        <v>22.216530697543867</v>
      </c>
    </row>
    <row r="454" spans="1:11" ht="13.5" x14ac:dyDescent="0.25">
      <c r="A454" s="3">
        <f>TITRES_STAT!B457</f>
        <v>42668</v>
      </c>
      <c r="B454" s="6">
        <f>TITRES_STAT!D457</f>
        <v>22.216000000000001</v>
      </c>
      <c r="C454" s="2">
        <f t="shared" si="53"/>
        <v>0</v>
      </c>
      <c r="D454" s="2">
        <f t="shared" ref="D454:D517" si="54">AVERAGE(B450:B454)</f>
        <v>22.216000000000001</v>
      </c>
      <c r="E454" s="2">
        <f t="shared" si="48"/>
        <v>22.216000000000005</v>
      </c>
      <c r="F454" s="2">
        <f t="shared" si="49"/>
        <v>22.216000000000005</v>
      </c>
      <c r="G454" s="2">
        <f t="shared" si="51"/>
        <v>22.215999999999998</v>
      </c>
      <c r="H454" s="2">
        <f t="shared" si="47"/>
        <v>22.330709999999957</v>
      </c>
      <c r="I454" s="2">
        <f t="array" ref="I454">SUMPRODUCT(B438:B457, (ROW(B438:B457)-ROW(B438)+1)) / (20*21/2)</f>
        <v>22.215999999999998</v>
      </c>
      <c r="J454" s="2">
        <f t="shared" si="50"/>
        <v>22.215999325973634</v>
      </c>
      <c r="K454" s="2">
        <f t="shared" si="52"/>
        <v>22.216509885875482</v>
      </c>
    </row>
    <row r="455" spans="1:11" ht="13.5" x14ac:dyDescent="0.25">
      <c r="A455" s="3">
        <f>TITRES_STAT!B458</f>
        <v>42669</v>
      </c>
      <c r="B455" s="6">
        <f>TITRES_STAT!D458</f>
        <v>22.216000000000001</v>
      </c>
      <c r="C455" s="2">
        <f t="shared" si="53"/>
        <v>0</v>
      </c>
      <c r="D455" s="2">
        <f t="shared" si="54"/>
        <v>22.216000000000001</v>
      </c>
      <c r="E455" s="2">
        <f t="shared" si="48"/>
        <v>22.216000000000005</v>
      </c>
      <c r="F455" s="2">
        <f t="shared" si="49"/>
        <v>22.216000000000005</v>
      </c>
      <c r="G455" s="2">
        <f t="shared" si="51"/>
        <v>22.215999999999998</v>
      </c>
      <c r="H455" s="2">
        <f t="shared" si="47"/>
        <v>22.325374999999958</v>
      </c>
      <c r="I455" s="2">
        <f t="array" ref="I455">SUMPRODUCT(B439:B458, (ROW(B439:B458)-ROW(B439)+1)) / (20*21/2)</f>
        <v>22.215999999999998</v>
      </c>
      <c r="J455" s="2">
        <f t="shared" si="50"/>
        <v>22.215999390166623</v>
      </c>
      <c r="K455" s="2">
        <f t="shared" si="52"/>
        <v>22.216489890350953</v>
      </c>
    </row>
    <row r="456" spans="1:11" ht="13.5" x14ac:dyDescent="0.25">
      <c r="A456" s="3">
        <f>TITRES_STAT!B459</f>
        <v>42670</v>
      </c>
      <c r="B456" s="6">
        <f>TITRES_STAT!D459</f>
        <v>22.216000000000001</v>
      </c>
      <c r="C456" s="2">
        <f t="shared" si="53"/>
        <v>0</v>
      </c>
      <c r="D456" s="2">
        <f t="shared" si="54"/>
        <v>22.216000000000001</v>
      </c>
      <c r="E456" s="2">
        <f t="shared" si="48"/>
        <v>22.216000000000005</v>
      </c>
      <c r="F456" s="2">
        <f t="shared" si="49"/>
        <v>22.216000000000005</v>
      </c>
      <c r="G456" s="2">
        <f t="shared" si="51"/>
        <v>22.215999999999998</v>
      </c>
      <c r="H456" s="2">
        <f t="shared" si="47"/>
        <v>22.32003999999996</v>
      </c>
      <c r="I456" s="2">
        <f t="array" ref="I456">SUMPRODUCT(B440:B459, (ROW(B440:B459)-ROW(B440)+1)) / (20*21/2)</f>
        <v>22.215999999999998</v>
      </c>
      <c r="J456" s="2">
        <f t="shared" si="50"/>
        <v>22.215999448245991</v>
      </c>
      <c r="K456" s="2">
        <f t="shared" si="52"/>
        <v>22.216470678964644</v>
      </c>
    </row>
    <row r="457" spans="1:11" ht="13.5" x14ac:dyDescent="0.25">
      <c r="A457" s="3">
        <f>TITRES_STAT!B460</f>
        <v>42671</v>
      </c>
      <c r="B457" s="6">
        <f>TITRES_STAT!D460</f>
        <v>22.216000000000001</v>
      </c>
      <c r="C457" s="2">
        <f t="shared" si="53"/>
        <v>0</v>
      </c>
      <c r="D457" s="2">
        <f t="shared" si="54"/>
        <v>22.216000000000001</v>
      </c>
      <c r="E457" s="2">
        <f t="shared" si="48"/>
        <v>22.216000000000005</v>
      </c>
      <c r="F457" s="2">
        <f t="shared" si="49"/>
        <v>22.216000000000005</v>
      </c>
      <c r="G457" s="2">
        <f t="shared" si="51"/>
        <v>22.215999999999998</v>
      </c>
      <c r="H457" s="2">
        <f t="shared" si="47"/>
        <v>22.314704999999957</v>
      </c>
      <c r="I457" s="2">
        <f t="array" ref="I457">SUMPRODUCT(B441:B460, (ROW(B441:B460)-ROW(B441)+1)) / (20*21/2)</f>
        <v>22.215999999999998</v>
      </c>
      <c r="J457" s="2">
        <f t="shared" si="50"/>
        <v>22.215999500793991</v>
      </c>
      <c r="K457" s="2">
        <f t="shared" si="52"/>
        <v>22.21645222096603</v>
      </c>
    </row>
    <row r="458" spans="1:11" ht="13.5" x14ac:dyDescent="0.25">
      <c r="A458" s="3">
        <f>TITRES_STAT!B461</f>
        <v>42674</v>
      </c>
      <c r="B458" s="6">
        <f>TITRES_STAT!D461</f>
        <v>22.216000000000001</v>
      </c>
      <c r="C458" s="2">
        <f t="shared" si="53"/>
        <v>0</v>
      </c>
      <c r="D458" s="2">
        <f t="shared" si="54"/>
        <v>22.216000000000001</v>
      </c>
      <c r="E458" s="2">
        <f t="shared" si="48"/>
        <v>22.216000000000005</v>
      </c>
      <c r="F458" s="2">
        <f t="shared" si="49"/>
        <v>22.216000000000005</v>
      </c>
      <c r="G458" s="2">
        <f t="shared" si="51"/>
        <v>22.215999999999998</v>
      </c>
      <c r="H458" s="2">
        <f t="shared" ref="H458:H521" si="55">AVERAGE(B259:B458)</f>
        <v>22.309369999999959</v>
      </c>
      <c r="I458" s="2">
        <f t="array" ref="I458">SUMPRODUCT(B442:B461, (ROW(B442:B461)-ROW(B442)+1)) / (20*21/2)</f>
        <v>22.215999999999998</v>
      </c>
      <c r="J458" s="2">
        <f t="shared" si="50"/>
        <v>22.215999548337422</v>
      </c>
      <c r="K458" s="2">
        <f t="shared" si="52"/>
        <v>22.216434486810499</v>
      </c>
    </row>
    <row r="459" spans="1:11" ht="13.5" x14ac:dyDescent="0.25">
      <c r="A459" s="3">
        <f>TITRES_STAT!B462</f>
        <v>42675</v>
      </c>
      <c r="B459" s="6">
        <f>TITRES_STAT!D462</f>
        <v>22.216000000000001</v>
      </c>
      <c r="C459" s="2">
        <f t="shared" si="53"/>
        <v>0</v>
      </c>
      <c r="D459" s="2">
        <f t="shared" si="54"/>
        <v>22.216000000000001</v>
      </c>
      <c r="E459" s="2">
        <f t="shared" si="48"/>
        <v>22.216000000000005</v>
      </c>
      <c r="F459" s="2">
        <f t="shared" si="49"/>
        <v>22.216000000000005</v>
      </c>
      <c r="G459" s="2">
        <f t="shared" si="51"/>
        <v>22.215999999999998</v>
      </c>
      <c r="H459" s="2">
        <f t="shared" si="55"/>
        <v>22.304034999999956</v>
      </c>
      <c r="I459" s="2">
        <f t="array" ref="I459">SUMPRODUCT(B443:B462, (ROW(B443:B462)-ROW(B443)+1)) / (20*21/2)</f>
        <v>22.214380952380953</v>
      </c>
      <c r="J459" s="2">
        <f t="shared" si="50"/>
        <v>22.215999591352904</v>
      </c>
      <c r="K459" s="2">
        <f t="shared" si="52"/>
        <v>22.21641744811205</v>
      </c>
    </row>
    <row r="460" spans="1:11" ht="13.5" x14ac:dyDescent="0.25">
      <c r="A460" s="3">
        <f>TITRES_STAT!B463</f>
        <v>42676</v>
      </c>
      <c r="B460" s="6">
        <f>TITRES_STAT!D463</f>
        <v>22.216000000000001</v>
      </c>
      <c r="C460" s="2">
        <f t="shared" si="53"/>
        <v>0</v>
      </c>
      <c r="D460" s="2">
        <f t="shared" si="54"/>
        <v>22.216000000000001</v>
      </c>
      <c r="E460" s="2">
        <f t="shared" ref="E460:E523" si="56">AVERAGE(B451:B460)</f>
        <v>22.216000000000005</v>
      </c>
      <c r="F460" s="2">
        <f t="shared" si="49"/>
        <v>22.216000000000005</v>
      </c>
      <c r="G460" s="2">
        <f t="shared" si="51"/>
        <v>22.215999999999998</v>
      </c>
      <c r="H460" s="2">
        <f t="shared" si="55"/>
        <v>22.298699999999958</v>
      </c>
      <c r="I460" s="2">
        <f t="array" ref="I460">SUMPRODUCT(B444:B463, (ROW(B444:B463)-ROW(B444)+1)) / (20*21/2)</f>
        <v>22.212842857142856</v>
      </c>
      <c r="J460" s="2">
        <f t="shared" si="50"/>
        <v>22.215999630271675</v>
      </c>
      <c r="K460" s="2">
        <f t="shared" si="52"/>
        <v>22.216401077597855</v>
      </c>
    </row>
    <row r="461" spans="1:11" ht="13.5" x14ac:dyDescent="0.25">
      <c r="A461" s="3">
        <f>TITRES_STAT!B464</f>
        <v>42677</v>
      </c>
      <c r="B461" s="6">
        <f>TITRES_STAT!D464</f>
        <v>22.216000000000001</v>
      </c>
      <c r="C461" s="2">
        <f t="shared" si="53"/>
        <v>0</v>
      </c>
      <c r="D461" s="2">
        <f t="shared" si="54"/>
        <v>22.216000000000001</v>
      </c>
      <c r="E461" s="2">
        <f t="shared" si="56"/>
        <v>22.216000000000005</v>
      </c>
      <c r="F461" s="2">
        <f t="shared" si="49"/>
        <v>22.216000000000005</v>
      </c>
      <c r="G461" s="2">
        <f t="shared" si="51"/>
        <v>22.215999999999998</v>
      </c>
      <c r="H461" s="2">
        <f t="shared" si="55"/>
        <v>22.293364999999959</v>
      </c>
      <c r="I461" s="2">
        <f t="array" ref="I461">SUMPRODUCT(B445:B464, (ROW(B445:B464)-ROW(B445)+1)) / (20*21/2)</f>
        <v>22.211385714285711</v>
      </c>
      <c r="J461" s="2">
        <f t="shared" si="50"/>
        <v>22.215999665483896</v>
      </c>
      <c r="K461" s="2">
        <f t="shared" si="52"/>
        <v>22.216385349064605</v>
      </c>
    </row>
    <row r="462" spans="1:11" ht="13.5" x14ac:dyDescent="0.25">
      <c r="A462" s="3">
        <f>TITRES_STAT!B465</f>
        <v>42678</v>
      </c>
      <c r="B462" s="6">
        <f>TITRES_STAT!D465</f>
        <v>22.199000000000002</v>
      </c>
      <c r="C462" s="2">
        <f t="shared" si="53"/>
        <v>-1.699999999999946E-2</v>
      </c>
      <c r="D462" s="2">
        <f t="shared" si="54"/>
        <v>22.212600000000002</v>
      </c>
      <c r="E462" s="2">
        <f t="shared" si="56"/>
        <v>22.214300000000005</v>
      </c>
      <c r="F462" s="2">
        <f t="shared" si="49"/>
        <v>22.215150000000005</v>
      </c>
      <c r="G462" s="2">
        <f t="shared" si="51"/>
        <v>22.215660000000003</v>
      </c>
      <c r="H462" s="2">
        <f t="shared" si="55"/>
        <v>22.287944999999954</v>
      </c>
      <c r="I462" s="2">
        <f t="array" ref="I462">SUMPRODUCT(B446:B465, (ROW(B446:B465)-ROW(B446)+1)) / (20*21/2)</f>
        <v>22.210009523809529</v>
      </c>
      <c r="J462" s="2">
        <f t="shared" si="50"/>
        <v>22.214380649723523</v>
      </c>
      <c r="K462" s="2">
        <f t="shared" si="52"/>
        <v>22.215703570669916</v>
      </c>
    </row>
    <row r="463" spans="1:11" ht="13.5" x14ac:dyDescent="0.25">
      <c r="A463" s="3">
        <f>TITRES_STAT!B466</f>
        <v>42681</v>
      </c>
      <c r="B463" s="6">
        <f>TITRES_STAT!D466</f>
        <v>22.199000000000002</v>
      </c>
      <c r="C463" s="2">
        <f t="shared" si="53"/>
        <v>0</v>
      </c>
      <c r="D463" s="2">
        <f t="shared" si="54"/>
        <v>22.209199999999999</v>
      </c>
      <c r="E463" s="2">
        <f t="shared" si="56"/>
        <v>22.212600000000005</v>
      </c>
      <c r="F463" s="2">
        <f t="shared" si="49"/>
        <v>22.214300000000005</v>
      </c>
      <c r="G463" s="2">
        <f t="shared" si="51"/>
        <v>22.215320000000006</v>
      </c>
      <c r="H463" s="2">
        <f t="shared" si="55"/>
        <v>22.28252499999995</v>
      </c>
      <c r="I463" s="2">
        <f t="array" ref="I463">SUMPRODUCT(B447:B466, (ROW(B447:B466)-ROW(B447)+1)) / (20*21/2)</f>
        <v>22.208714285714287</v>
      </c>
      <c r="J463" s="2">
        <f t="shared" si="50"/>
        <v>22.212915825940332</v>
      </c>
      <c r="K463" s="2">
        <f t="shared" si="52"/>
        <v>22.215048528682861</v>
      </c>
    </row>
    <row r="464" spans="1:11" ht="13.5" x14ac:dyDescent="0.25">
      <c r="A464" s="3">
        <f>TITRES_STAT!B467</f>
        <v>42682</v>
      </c>
      <c r="B464" s="6">
        <f>TITRES_STAT!D467</f>
        <v>22.199000000000002</v>
      </c>
      <c r="C464" s="2">
        <f t="shared" si="53"/>
        <v>0</v>
      </c>
      <c r="D464" s="2">
        <f t="shared" si="54"/>
        <v>22.2058</v>
      </c>
      <c r="E464" s="2">
        <f t="shared" si="56"/>
        <v>22.210900000000006</v>
      </c>
      <c r="F464" s="2">
        <f t="shared" si="49"/>
        <v>22.213450000000005</v>
      </c>
      <c r="G464" s="2">
        <f t="shared" si="51"/>
        <v>22.214980000000011</v>
      </c>
      <c r="H464" s="2">
        <f t="shared" si="55"/>
        <v>22.277104999999946</v>
      </c>
      <c r="I464" s="2">
        <f t="array" ref="I464">SUMPRODUCT(B448:B467, (ROW(B448:B467)-ROW(B448)+1)) / (20*21/2)</f>
        <v>22.207500000000003</v>
      </c>
      <c r="J464" s="2">
        <f t="shared" si="50"/>
        <v>22.211590509184109</v>
      </c>
      <c r="K464" s="2">
        <f t="shared" si="52"/>
        <v>22.214419174616868</v>
      </c>
    </row>
    <row r="465" spans="1:11" ht="13.5" x14ac:dyDescent="0.25">
      <c r="A465" s="3">
        <f>TITRES_STAT!B468</f>
        <v>42683</v>
      </c>
      <c r="B465" s="6">
        <f>TITRES_STAT!D468</f>
        <v>22.199000000000002</v>
      </c>
      <c r="C465" s="2">
        <f t="shared" si="53"/>
        <v>0</v>
      </c>
      <c r="D465" s="2">
        <f t="shared" si="54"/>
        <v>22.202400000000001</v>
      </c>
      <c r="E465" s="2">
        <f t="shared" si="56"/>
        <v>22.209200000000006</v>
      </c>
      <c r="F465" s="2">
        <f t="shared" si="49"/>
        <v>22.212600000000005</v>
      </c>
      <c r="G465" s="2">
        <f t="shared" si="51"/>
        <v>22.21464000000001</v>
      </c>
      <c r="H465" s="2">
        <f t="shared" si="55"/>
        <v>22.271684999999945</v>
      </c>
      <c r="I465" s="2">
        <f t="array" ref="I465">SUMPRODUCT(B449:B468, (ROW(B449:B468)-ROW(B449)+1)) / (20*21/2)</f>
        <v>22.206366666666675</v>
      </c>
      <c r="J465" s="2">
        <f t="shared" si="50"/>
        <v>22.210391413071338</v>
      </c>
      <c r="K465" s="2">
        <f t="shared" si="52"/>
        <v>22.21381450110248</v>
      </c>
    </row>
    <row r="466" spans="1:11" ht="13.5" x14ac:dyDescent="0.25">
      <c r="A466" s="3">
        <f>TITRES_STAT!B469</f>
        <v>42684</v>
      </c>
      <c r="B466" s="6">
        <f>TITRES_STAT!D469</f>
        <v>22.199000000000002</v>
      </c>
      <c r="C466" s="2">
        <f t="shared" si="53"/>
        <v>0</v>
      </c>
      <c r="D466" s="2">
        <f t="shared" si="54"/>
        <v>22.199000000000002</v>
      </c>
      <c r="E466" s="2">
        <f t="shared" si="56"/>
        <v>22.207500000000007</v>
      </c>
      <c r="F466" s="2">
        <f t="shared" si="49"/>
        <v>22.211750000000006</v>
      </c>
      <c r="G466" s="2">
        <f t="shared" si="51"/>
        <v>22.214300000000009</v>
      </c>
      <c r="H466" s="2">
        <f t="shared" si="55"/>
        <v>22.26626499999994</v>
      </c>
      <c r="I466" s="2">
        <f t="array" ref="I466">SUMPRODUCT(B450:B469, (ROW(B450:B469)-ROW(B450)+1)) / (20*21/2)</f>
        <v>22.205314285714287</v>
      </c>
      <c r="J466" s="2">
        <f t="shared" si="50"/>
        <v>22.209306516588352</v>
      </c>
      <c r="K466" s="2">
        <f t="shared" si="52"/>
        <v>22.213233540274931</v>
      </c>
    </row>
    <row r="467" spans="1:11" ht="13.5" x14ac:dyDescent="0.25">
      <c r="A467" s="3">
        <f>TITRES_STAT!B470</f>
        <v>42685</v>
      </c>
      <c r="B467" s="6">
        <f>TITRES_STAT!D470</f>
        <v>22.199000000000002</v>
      </c>
      <c r="C467" s="2">
        <f t="shared" si="53"/>
        <v>0</v>
      </c>
      <c r="D467" s="2">
        <f t="shared" si="54"/>
        <v>22.199000000000002</v>
      </c>
      <c r="E467" s="2">
        <f t="shared" si="56"/>
        <v>22.205800000000004</v>
      </c>
      <c r="F467" s="2">
        <f t="shared" si="49"/>
        <v>22.210900000000006</v>
      </c>
      <c r="G467" s="2">
        <f t="shared" si="51"/>
        <v>22.213960000000007</v>
      </c>
      <c r="H467" s="2">
        <f t="shared" si="55"/>
        <v>22.260844999999936</v>
      </c>
      <c r="I467" s="2">
        <f t="array" ref="I467">SUMPRODUCT(B451:B470, (ROW(B451:B470)-ROW(B451)+1)) / (20*21/2)</f>
        <v>22.204342857142858</v>
      </c>
      <c r="J467" s="2">
        <f t="shared" si="50"/>
        <v>22.208324943579939</v>
      </c>
      <c r="K467" s="2">
        <f t="shared" si="52"/>
        <v>22.212675362224935</v>
      </c>
    </row>
    <row r="468" spans="1:11" ht="13.5" x14ac:dyDescent="0.25">
      <c r="A468" s="3">
        <f>TITRES_STAT!B471</f>
        <v>42688</v>
      </c>
      <c r="B468" s="6">
        <f>TITRES_STAT!D471</f>
        <v>22.199000000000002</v>
      </c>
      <c r="C468" s="2">
        <f t="shared" si="53"/>
        <v>0</v>
      </c>
      <c r="D468" s="2">
        <f t="shared" si="54"/>
        <v>22.199000000000002</v>
      </c>
      <c r="E468" s="2">
        <f t="shared" si="56"/>
        <v>22.204100000000004</v>
      </c>
      <c r="F468" s="2">
        <f t="shared" ref="F468:F531" si="57">AVERAGE(B449:B468)</f>
        <v>22.210050000000006</v>
      </c>
      <c r="G468" s="2">
        <f t="shared" si="51"/>
        <v>22.213620000000006</v>
      </c>
      <c r="H468" s="2">
        <f t="shared" si="55"/>
        <v>22.255424999999931</v>
      </c>
      <c r="I468" s="2">
        <f t="array" ref="I468">SUMPRODUCT(B452:B471, (ROW(B452:B471)-ROW(B452)+1)) / (20*21/2)</f>
        <v>22.203452380952381</v>
      </c>
      <c r="J468" s="2">
        <f t="shared" si="50"/>
        <v>22.207436853715183</v>
      </c>
      <c r="K468" s="2">
        <f t="shared" si="52"/>
        <v>22.212139073510233</v>
      </c>
    </row>
    <row r="469" spans="1:11" ht="13.5" x14ac:dyDescent="0.25">
      <c r="A469" s="3">
        <f>TITRES_STAT!B472</f>
        <v>42689</v>
      </c>
      <c r="B469" s="6">
        <f>TITRES_STAT!D472</f>
        <v>22.199000000000002</v>
      </c>
      <c r="C469" s="2">
        <f t="shared" si="53"/>
        <v>0</v>
      </c>
      <c r="D469" s="2">
        <f t="shared" si="54"/>
        <v>22.199000000000002</v>
      </c>
      <c r="E469" s="2">
        <f t="shared" si="56"/>
        <v>22.202400000000004</v>
      </c>
      <c r="F469" s="2">
        <f t="shared" si="57"/>
        <v>22.209200000000006</v>
      </c>
      <c r="G469" s="2">
        <f t="shared" si="51"/>
        <v>22.213280000000005</v>
      </c>
      <c r="H469" s="2">
        <f t="shared" si="55"/>
        <v>22.250004999999927</v>
      </c>
      <c r="I469" s="2">
        <f t="array" ref="I469">SUMPRODUCT(B453:B472, (ROW(B453:B472)-ROW(B453)+1)) / (20*21/2)</f>
        <v>22.202642857142859</v>
      </c>
      <c r="J469" s="2">
        <f t="shared" ref="J469:J532" si="58">$J$4*B469+J468*(1-$J$4)</f>
        <v>22.206633343837549</v>
      </c>
      <c r="K469" s="2">
        <f t="shared" si="52"/>
        <v>22.211623815725517</v>
      </c>
    </row>
    <row r="470" spans="1:11" ht="13.5" x14ac:dyDescent="0.25">
      <c r="A470" s="3">
        <f>TITRES_STAT!B473</f>
        <v>42690</v>
      </c>
      <c r="B470" s="6">
        <f>TITRES_STAT!D473</f>
        <v>22.199000000000002</v>
      </c>
      <c r="C470" s="2">
        <f t="shared" si="53"/>
        <v>0</v>
      </c>
      <c r="D470" s="2">
        <f t="shared" si="54"/>
        <v>22.199000000000002</v>
      </c>
      <c r="E470" s="2">
        <f t="shared" si="56"/>
        <v>22.200700000000005</v>
      </c>
      <c r="F470" s="2">
        <f t="shared" si="57"/>
        <v>22.208350000000006</v>
      </c>
      <c r="G470" s="2">
        <f t="shared" si="51"/>
        <v>22.212940000000003</v>
      </c>
      <c r="H470" s="2">
        <f t="shared" si="55"/>
        <v>22.244584999999926</v>
      </c>
      <c r="I470" s="2">
        <f t="array" ref="I470">SUMPRODUCT(B454:B473, (ROW(B454:B473)-ROW(B454)+1)) / (20*21/2)</f>
        <v>22.201914285714295</v>
      </c>
      <c r="J470" s="2">
        <f t="shared" si="58"/>
        <v>22.205906358710163</v>
      </c>
      <c r="K470" s="2">
        <f t="shared" si="52"/>
        <v>22.211128764128439</v>
      </c>
    </row>
    <row r="471" spans="1:11" ht="13.5" x14ac:dyDescent="0.25">
      <c r="A471" s="3">
        <f>TITRES_STAT!B474</f>
        <v>42691</v>
      </c>
      <c r="B471" s="6">
        <f>TITRES_STAT!D474</f>
        <v>22.199000000000002</v>
      </c>
      <c r="C471" s="2">
        <f t="shared" si="53"/>
        <v>0</v>
      </c>
      <c r="D471" s="2">
        <f t="shared" si="54"/>
        <v>22.199000000000002</v>
      </c>
      <c r="E471" s="2">
        <f t="shared" si="56"/>
        <v>22.199000000000005</v>
      </c>
      <c r="F471" s="2">
        <f t="shared" si="57"/>
        <v>22.207500000000007</v>
      </c>
      <c r="G471" s="2">
        <f t="shared" si="51"/>
        <v>22.212600000000002</v>
      </c>
      <c r="H471" s="2">
        <f t="shared" si="55"/>
        <v>22.233939999999919</v>
      </c>
      <c r="I471" s="2">
        <f t="array" ref="I471">SUMPRODUCT(B455:B474, (ROW(B455:B474)-ROW(B455)+1)) / (20*21/2)</f>
        <v>22.201266666666672</v>
      </c>
      <c r="J471" s="2">
        <f t="shared" si="58"/>
        <v>22.205248610261577</v>
      </c>
      <c r="K471" s="2">
        <f t="shared" si="52"/>
        <v>22.210653126319482</v>
      </c>
    </row>
    <row r="472" spans="1:11" ht="13.5" x14ac:dyDescent="0.25">
      <c r="A472" s="3">
        <f>TITRES_STAT!B475</f>
        <v>42692</v>
      </c>
      <c r="B472" s="6">
        <f>TITRES_STAT!D475</f>
        <v>22.199000000000002</v>
      </c>
      <c r="C472" s="2">
        <f t="shared" si="53"/>
        <v>0</v>
      </c>
      <c r="D472" s="2">
        <f t="shared" si="54"/>
        <v>22.199000000000002</v>
      </c>
      <c r="E472" s="2">
        <f t="shared" si="56"/>
        <v>22.199000000000005</v>
      </c>
      <c r="F472" s="2">
        <f t="shared" si="57"/>
        <v>22.206650000000007</v>
      </c>
      <c r="G472" s="2">
        <f t="shared" si="51"/>
        <v>22.212260000000001</v>
      </c>
      <c r="H472" s="2">
        <f t="shared" si="55"/>
        <v>22.226924999999916</v>
      </c>
      <c r="I472" s="2">
        <f t="array" ref="I472">SUMPRODUCT(B456:B475, (ROW(B456:B475)-ROW(B456)+1)) / (20*21/2)</f>
        <v>22.200700000000005</v>
      </c>
      <c r="J472" s="2">
        <f t="shared" si="58"/>
        <v>22.20465350452238</v>
      </c>
      <c r="K472" s="2">
        <f t="shared" si="52"/>
        <v>22.210196140973618</v>
      </c>
    </row>
    <row r="473" spans="1:11" ht="13.5" x14ac:dyDescent="0.25">
      <c r="A473" s="3">
        <f>TITRES_STAT!B476</f>
        <v>42695</v>
      </c>
      <c r="B473" s="6">
        <f>TITRES_STAT!D476</f>
        <v>22.199000000000002</v>
      </c>
      <c r="C473" s="2">
        <f t="shared" si="53"/>
        <v>0</v>
      </c>
      <c r="D473" s="2">
        <f t="shared" si="54"/>
        <v>22.199000000000002</v>
      </c>
      <c r="E473" s="2">
        <f t="shared" si="56"/>
        <v>22.199000000000005</v>
      </c>
      <c r="F473" s="2">
        <f t="shared" si="57"/>
        <v>22.205800000000007</v>
      </c>
      <c r="G473" s="2">
        <f t="shared" si="51"/>
        <v>22.211919999999999</v>
      </c>
      <c r="H473" s="2">
        <f t="shared" si="55"/>
        <v>22.219909999999913</v>
      </c>
      <c r="I473" s="2">
        <f t="array" ref="I473">SUMPRODUCT(B457:B476, (ROW(B457:B476)-ROW(B457)+1)) / (20*21/2)</f>
        <v>22.200214285714285</v>
      </c>
      <c r="J473" s="2">
        <f t="shared" si="58"/>
        <v>22.204115075520249</v>
      </c>
      <c r="K473" s="2">
        <f t="shared" si="52"/>
        <v>22.209757076621713</v>
      </c>
    </row>
    <row r="474" spans="1:11" ht="13.5" x14ac:dyDescent="0.25">
      <c r="A474" s="3">
        <f>TITRES_STAT!B477</f>
        <v>42696</v>
      </c>
      <c r="B474" s="6">
        <f>TITRES_STAT!D477</f>
        <v>22.199000000000002</v>
      </c>
      <c r="C474" s="2">
        <f t="shared" si="53"/>
        <v>0</v>
      </c>
      <c r="D474" s="2">
        <f t="shared" si="54"/>
        <v>22.199000000000002</v>
      </c>
      <c r="E474" s="2">
        <f t="shared" si="56"/>
        <v>22.199000000000005</v>
      </c>
      <c r="F474" s="2">
        <f t="shared" si="57"/>
        <v>22.204950000000007</v>
      </c>
      <c r="G474" s="2">
        <f t="shared" si="51"/>
        <v>22.211579999999998</v>
      </c>
      <c r="H474" s="2">
        <f t="shared" si="55"/>
        <v>22.212894999999907</v>
      </c>
      <c r="I474" s="2">
        <f t="array" ref="I474">SUMPRODUCT(B458:B477, (ROW(B458:B477)-ROW(B458)+1)) / (20*21/2)</f>
        <v>22.199809523809527</v>
      </c>
      <c r="J474" s="2">
        <f t="shared" si="58"/>
        <v>22.203627925470702</v>
      </c>
      <c r="K474" s="2">
        <f t="shared" si="52"/>
        <v>22.209335230479684</v>
      </c>
    </row>
    <row r="475" spans="1:11" ht="13.5" x14ac:dyDescent="0.25">
      <c r="A475" s="3">
        <f>TITRES_STAT!B478</f>
        <v>42697</v>
      </c>
      <c r="B475" s="6">
        <f>TITRES_STAT!D478</f>
        <v>22.199000000000002</v>
      </c>
      <c r="C475" s="2">
        <f t="shared" si="53"/>
        <v>0</v>
      </c>
      <c r="D475" s="2">
        <f t="shared" si="54"/>
        <v>22.199000000000002</v>
      </c>
      <c r="E475" s="2">
        <f t="shared" si="56"/>
        <v>22.199000000000005</v>
      </c>
      <c r="F475" s="2">
        <f t="shared" si="57"/>
        <v>22.204100000000007</v>
      </c>
      <c r="G475" s="2">
        <f t="shared" si="51"/>
        <v>22.211239999999997</v>
      </c>
      <c r="H475" s="2">
        <f t="shared" si="55"/>
        <v>22.209394999999905</v>
      </c>
      <c r="I475" s="2">
        <f t="array" ref="I475">SUMPRODUCT(B459:B478, (ROW(B459:B478)-ROW(B459)+1)) / (20*21/2)</f>
        <v>22.199485714285721</v>
      </c>
      <c r="J475" s="2">
        <f t="shared" si="58"/>
        <v>22.20318717066397</v>
      </c>
      <c r="K475" s="2">
        <f t="shared" si="52"/>
        <v>22.20892992732362</v>
      </c>
    </row>
    <row r="476" spans="1:11" ht="13.5" x14ac:dyDescent="0.25">
      <c r="A476" s="3">
        <f>TITRES_STAT!B479</f>
        <v>42698</v>
      </c>
      <c r="B476" s="6">
        <f>TITRES_STAT!D479</f>
        <v>22.199000000000002</v>
      </c>
      <c r="C476" s="2">
        <f t="shared" si="53"/>
        <v>0</v>
      </c>
      <c r="D476" s="2">
        <f t="shared" si="54"/>
        <v>22.199000000000002</v>
      </c>
      <c r="E476" s="2">
        <f t="shared" si="56"/>
        <v>22.199000000000005</v>
      </c>
      <c r="F476" s="2">
        <f t="shared" si="57"/>
        <v>22.203250000000008</v>
      </c>
      <c r="G476" s="2">
        <f t="shared" si="51"/>
        <v>22.210899999999995</v>
      </c>
      <c r="H476" s="2">
        <f t="shared" si="55"/>
        <v>22.209309999999899</v>
      </c>
      <c r="I476" s="2">
        <f t="array" ref="I476">SUMPRODUCT(B460:B479, (ROW(B460:B479)-ROW(B460)+1)) / (20*21/2)</f>
        <v>22.19924285714286</v>
      </c>
      <c r="J476" s="2">
        <f t="shared" si="58"/>
        <v>22.202788392505497</v>
      </c>
      <c r="K476" s="2">
        <f t="shared" si="52"/>
        <v>22.20854051840897</v>
      </c>
    </row>
    <row r="477" spans="1:11" ht="13.5" x14ac:dyDescent="0.25">
      <c r="A477" s="3">
        <f>TITRES_STAT!B480</f>
        <v>42699</v>
      </c>
      <c r="B477" s="6">
        <f>TITRES_STAT!D480</f>
        <v>22.199000000000002</v>
      </c>
      <c r="C477" s="2">
        <f t="shared" si="53"/>
        <v>0</v>
      </c>
      <c r="D477" s="2">
        <f t="shared" si="54"/>
        <v>22.199000000000002</v>
      </c>
      <c r="E477" s="2">
        <f t="shared" si="56"/>
        <v>22.199000000000005</v>
      </c>
      <c r="F477" s="2">
        <f t="shared" si="57"/>
        <v>22.202400000000008</v>
      </c>
      <c r="G477" s="2">
        <f t="shared" si="51"/>
        <v>22.210559999999997</v>
      </c>
      <c r="H477" s="2">
        <f t="shared" si="55"/>
        <v>22.209224999999901</v>
      </c>
      <c r="I477" s="2">
        <f t="array" ref="I477">SUMPRODUCT(B461:B480, (ROW(B461:B480)-ROW(B461)+1)) / (20*21/2)</f>
        <v>22.199080952380957</v>
      </c>
      <c r="J477" s="2">
        <f t="shared" si="58"/>
        <v>22.202427593219259</v>
      </c>
      <c r="K477" s="2">
        <f t="shared" si="52"/>
        <v>22.208166380432147</v>
      </c>
    </row>
    <row r="478" spans="1:11" ht="13.5" x14ac:dyDescent="0.25">
      <c r="A478" s="3">
        <f>TITRES_STAT!B481</f>
        <v>42702</v>
      </c>
      <c r="B478" s="6">
        <f>TITRES_STAT!D481</f>
        <v>22.199000000000002</v>
      </c>
      <c r="C478" s="2">
        <f t="shared" si="53"/>
        <v>0</v>
      </c>
      <c r="D478" s="2">
        <f t="shared" si="54"/>
        <v>22.199000000000002</v>
      </c>
      <c r="E478" s="2">
        <f t="shared" si="56"/>
        <v>22.199000000000005</v>
      </c>
      <c r="F478" s="2">
        <f t="shared" si="57"/>
        <v>22.201550000000008</v>
      </c>
      <c r="G478" s="2">
        <f t="shared" si="51"/>
        <v>22.210219999999996</v>
      </c>
      <c r="H478" s="2">
        <f t="shared" si="55"/>
        <v>22.209139999999902</v>
      </c>
      <c r="I478" s="2">
        <f t="array" ref="I478">SUMPRODUCT(B462:B481, (ROW(B462:B481)-ROW(B462)+1)) / (20*21/2)</f>
        <v>22.199000000000005</v>
      </c>
      <c r="J478" s="2">
        <f t="shared" si="58"/>
        <v>22.202101155769807</v>
      </c>
      <c r="K478" s="2">
        <f t="shared" si="52"/>
        <v>22.207806914532846</v>
      </c>
    </row>
    <row r="479" spans="1:11" ht="13.5" x14ac:dyDescent="0.25">
      <c r="A479" s="3">
        <f>TITRES_STAT!B482</f>
        <v>42703</v>
      </c>
      <c r="B479" s="6">
        <f>TITRES_STAT!D482</f>
        <v>22.199000000000002</v>
      </c>
      <c r="C479" s="2">
        <f t="shared" si="53"/>
        <v>0</v>
      </c>
      <c r="D479" s="2">
        <f t="shared" si="54"/>
        <v>22.199000000000002</v>
      </c>
      <c r="E479" s="2">
        <f t="shared" si="56"/>
        <v>22.199000000000005</v>
      </c>
      <c r="F479" s="2">
        <f t="shared" si="57"/>
        <v>22.200700000000008</v>
      </c>
      <c r="G479" s="2">
        <f t="shared" si="51"/>
        <v>22.209879999999995</v>
      </c>
      <c r="H479" s="2">
        <f t="shared" si="55"/>
        <v>22.209054999999903</v>
      </c>
      <c r="I479" s="2">
        <f t="array" ref="I479">SUMPRODUCT(B463:B482, (ROW(B463:B482)-ROW(B463)+1)) / (20*21/2)</f>
        <v>22.199000000000005</v>
      </c>
      <c r="J479" s="2">
        <f t="shared" si="58"/>
        <v>22.201805807601254</v>
      </c>
      <c r="K479" s="2">
        <f t="shared" si="52"/>
        <v>22.20746154533548</v>
      </c>
    </row>
    <row r="480" spans="1:11" ht="13.5" x14ac:dyDescent="0.25">
      <c r="A480" s="3">
        <f>TITRES_STAT!B483</f>
        <v>42704</v>
      </c>
      <c r="B480" s="6">
        <f>TITRES_STAT!D483</f>
        <v>22.199000000000002</v>
      </c>
      <c r="C480" s="2">
        <f t="shared" si="53"/>
        <v>0</v>
      </c>
      <c r="D480" s="2">
        <f t="shared" si="54"/>
        <v>22.199000000000002</v>
      </c>
      <c r="E480" s="2">
        <f t="shared" si="56"/>
        <v>22.199000000000005</v>
      </c>
      <c r="F480" s="2">
        <f t="shared" si="57"/>
        <v>22.199850000000009</v>
      </c>
      <c r="G480" s="2">
        <f t="shared" si="51"/>
        <v>22.209539999999993</v>
      </c>
      <c r="H480" s="2">
        <f t="shared" si="55"/>
        <v>22.208969999999905</v>
      </c>
      <c r="I480" s="2">
        <f t="array" ref="I480">SUMPRODUCT(B464:B483, (ROW(B464:B483)-ROW(B464)+1)) / (20*21/2)</f>
        <v>22.199000000000005</v>
      </c>
      <c r="J480" s="2">
        <f t="shared" si="58"/>
        <v>22.201538587829706</v>
      </c>
      <c r="K480" s="2">
        <f t="shared" si="52"/>
        <v>22.207129720028206</v>
      </c>
    </row>
    <row r="481" spans="1:11" ht="13.5" x14ac:dyDescent="0.25">
      <c r="A481" s="3">
        <f>TITRES_STAT!B484</f>
        <v>42705</v>
      </c>
      <c r="B481" s="6">
        <f>TITRES_STAT!D484</f>
        <v>22.199000000000002</v>
      </c>
      <c r="C481" s="2">
        <f t="shared" si="53"/>
        <v>0</v>
      </c>
      <c r="D481" s="2">
        <f t="shared" si="54"/>
        <v>22.199000000000002</v>
      </c>
      <c r="E481" s="2">
        <f t="shared" si="56"/>
        <v>22.199000000000005</v>
      </c>
      <c r="F481" s="2">
        <f t="shared" si="57"/>
        <v>22.199000000000009</v>
      </c>
      <c r="G481" s="2">
        <f t="shared" si="51"/>
        <v>22.209199999999992</v>
      </c>
      <c r="H481" s="2">
        <f t="shared" si="55"/>
        <v>22.208884999999906</v>
      </c>
      <c r="I481" s="2">
        <f t="array" ref="I481">SUMPRODUCT(B465:B484, (ROW(B465:B484)-ROW(B465)+1)) / (20*21/2)</f>
        <v>22.199000000000005</v>
      </c>
      <c r="J481" s="2">
        <f t="shared" si="58"/>
        <v>22.201296817560209</v>
      </c>
      <c r="K481" s="2">
        <f t="shared" si="52"/>
        <v>22.206810907478079</v>
      </c>
    </row>
    <row r="482" spans="1:11" ht="13.5" x14ac:dyDescent="0.25">
      <c r="A482" s="3">
        <f>TITRES_STAT!B485</f>
        <v>42706</v>
      </c>
      <c r="B482" s="6">
        <f>TITRES_STAT!D485</f>
        <v>22.199000000000002</v>
      </c>
      <c r="C482" s="2">
        <f t="shared" si="53"/>
        <v>0</v>
      </c>
      <c r="D482" s="2">
        <f t="shared" si="54"/>
        <v>22.199000000000002</v>
      </c>
      <c r="E482" s="2">
        <f t="shared" si="56"/>
        <v>22.199000000000005</v>
      </c>
      <c r="F482" s="2">
        <f t="shared" si="57"/>
        <v>22.199000000000009</v>
      </c>
      <c r="G482" s="2">
        <f t="shared" si="51"/>
        <v>22.208859999999991</v>
      </c>
      <c r="H482" s="2">
        <f t="shared" si="55"/>
        <v>22.208799999999904</v>
      </c>
      <c r="I482" s="2">
        <f t="array" ref="I482">SUMPRODUCT(B466:B485, (ROW(B466:B485)-ROW(B466)+1)) / (20*21/2)</f>
        <v>22.199000000000005</v>
      </c>
      <c r="J482" s="2">
        <f t="shared" si="58"/>
        <v>22.201078073030665</v>
      </c>
      <c r="K482" s="2">
        <f t="shared" si="52"/>
        <v>22.206504597380899</v>
      </c>
    </row>
    <row r="483" spans="1:11" ht="13.5" x14ac:dyDescent="0.25">
      <c r="A483" s="3">
        <f>TITRES_STAT!B486</f>
        <v>42709</v>
      </c>
      <c r="B483" s="6">
        <f>TITRES_STAT!D486</f>
        <v>22.199000000000002</v>
      </c>
      <c r="C483" s="2">
        <f t="shared" si="53"/>
        <v>0</v>
      </c>
      <c r="D483" s="2">
        <f t="shared" si="54"/>
        <v>22.199000000000002</v>
      </c>
      <c r="E483" s="2">
        <f t="shared" si="56"/>
        <v>22.199000000000005</v>
      </c>
      <c r="F483" s="2">
        <f t="shared" si="57"/>
        <v>22.199000000000009</v>
      </c>
      <c r="G483" s="2">
        <f t="shared" si="51"/>
        <v>22.208519999999989</v>
      </c>
      <c r="H483" s="2">
        <f t="shared" si="55"/>
        <v>22.208714999999906</v>
      </c>
      <c r="I483" s="2">
        <f t="array" ref="I483">SUMPRODUCT(B467:B486, (ROW(B467:B486)-ROW(B467)+1)) / (20*21/2)</f>
        <v>22.199000000000005</v>
      </c>
      <c r="J483" s="2">
        <f t="shared" si="58"/>
        <v>22.20088016131346</v>
      </c>
      <c r="K483" s="2">
        <f t="shared" si="52"/>
        <v>22.206210299444393</v>
      </c>
    </row>
    <row r="484" spans="1:11" ht="13.5" x14ac:dyDescent="0.25">
      <c r="A484" s="3">
        <f>TITRES_STAT!B487</f>
        <v>42710</v>
      </c>
      <c r="B484" s="6">
        <f>TITRES_STAT!D487</f>
        <v>22.199000000000002</v>
      </c>
      <c r="C484" s="2">
        <f t="shared" si="53"/>
        <v>0</v>
      </c>
      <c r="D484" s="2">
        <f t="shared" si="54"/>
        <v>22.199000000000002</v>
      </c>
      <c r="E484" s="2">
        <f t="shared" si="56"/>
        <v>22.199000000000005</v>
      </c>
      <c r="F484" s="2">
        <f t="shared" si="57"/>
        <v>22.199000000000009</v>
      </c>
      <c r="G484" s="2">
        <f t="shared" si="51"/>
        <v>22.208179999999988</v>
      </c>
      <c r="H484" s="2">
        <f t="shared" si="55"/>
        <v>22.208629999999907</v>
      </c>
      <c r="I484" s="2">
        <f t="array" ref="I484">SUMPRODUCT(B468:B487, (ROW(B468:B487)-ROW(B468)+1)) / (20*21/2)</f>
        <v>22.262428571428579</v>
      </c>
      <c r="J484" s="2">
        <f t="shared" si="58"/>
        <v>22.200701098331226</v>
      </c>
      <c r="K484" s="2">
        <f t="shared" si="52"/>
        <v>22.205927542603437</v>
      </c>
    </row>
    <row r="485" spans="1:11" ht="13.5" x14ac:dyDescent="0.25">
      <c r="A485" s="3">
        <f>TITRES_STAT!B488</f>
        <v>42711</v>
      </c>
      <c r="B485" s="6">
        <f>TITRES_STAT!D488</f>
        <v>22.199000000000002</v>
      </c>
      <c r="C485" s="2">
        <f t="shared" si="53"/>
        <v>0</v>
      </c>
      <c r="D485" s="2">
        <f t="shared" si="54"/>
        <v>22.199000000000002</v>
      </c>
      <c r="E485" s="2">
        <f t="shared" si="56"/>
        <v>22.199000000000005</v>
      </c>
      <c r="F485" s="2">
        <f t="shared" si="57"/>
        <v>22.199000000000009</v>
      </c>
      <c r="G485" s="2">
        <f t="shared" si="51"/>
        <v>22.207839999999987</v>
      </c>
      <c r="H485" s="2">
        <f t="shared" si="55"/>
        <v>22.208544999999908</v>
      </c>
      <c r="I485" s="2">
        <f t="array" ref="I485">SUMPRODUCT(B469:B488, (ROW(B469:B488)-ROW(B469)+1)) / (20*21/2)</f>
        <v>22.322685714285718</v>
      </c>
      <c r="J485" s="2">
        <f t="shared" si="58"/>
        <v>22.200539088966348</v>
      </c>
      <c r="K485" s="2">
        <f t="shared" si="52"/>
        <v>22.205655874266046</v>
      </c>
    </row>
    <row r="486" spans="1:11" ht="13.5" x14ac:dyDescent="0.25">
      <c r="A486" s="3">
        <f>TITRES_STAT!B489</f>
        <v>42712</v>
      </c>
      <c r="B486" s="6">
        <f>TITRES_STAT!D489</f>
        <v>22.199000000000002</v>
      </c>
      <c r="C486" s="2">
        <f t="shared" si="53"/>
        <v>0</v>
      </c>
      <c r="D486" s="2">
        <f t="shared" si="54"/>
        <v>22.199000000000002</v>
      </c>
      <c r="E486" s="2">
        <f t="shared" si="56"/>
        <v>22.199000000000005</v>
      </c>
      <c r="F486" s="2">
        <f t="shared" si="57"/>
        <v>22.199000000000009</v>
      </c>
      <c r="G486" s="2">
        <f t="shared" si="51"/>
        <v>22.207499999999985</v>
      </c>
      <c r="H486" s="2">
        <f t="shared" si="55"/>
        <v>22.20845999999991</v>
      </c>
      <c r="I486" s="2">
        <f t="array" ref="I486">SUMPRODUCT(B470:B489, (ROW(B470:B489)-ROW(B470)+1)) / (20*21/2)</f>
        <v>22.379771428571434</v>
      </c>
      <c r="J486" s="2">
        <f t="shared" si="58"/>
        <v>22.200392509064791</v>
      </c>
      <c r="K486" s="2">
        <f t="shared" si="52"/>
        <v>22.205394859588946</v>
      </c>
    </row>
    <row r="487" spans="1:11" ht="13.5" x14ac:dyDescent="0.25">
      <c r="A487" s="3">
        <f>TITRES_STAT!B490</f>
        <v>42713</v>
      </c>
      <c r="B487" s="6">
        <f>TITRES_STAT!D490</f>
        <v>22.864999999999998</v>
      </c>
      <c r="C487" s="2">
        <f t="shared" si="53"/>
        <v>0.66599999999999682</v>
      </c>
      <c r="D487" s="2">
        <f t="shared" si="54"/>
        <v>22.3322</v>
      </c>
      <c r="E487" s="2">
        <f t="shared" si="56"/>
        <v>22.265600000000006</v>
      </c>
      <c r="F487" s="2">
        <f t="shared" si="57"/>
        <v>22.232300000000009</v>
      </c>
      <c r="G487" s="2">
        <f t="shared" si="51"/>
        <v>22.220479999999984</v>
      </c>
      <c r="H487" s="2">
        <f t="shared" si="55"/>
        <v>22.21170499999991</v>
      </c>
      <c r="I487" s="2">
        <f t="array" ref="I487">SUMPRODUCT(B471:B490, (ROW(B471:B490)-ROW(B471)+1)) / (20*21/2)</f>
        <v>22.433685714285723</v>
      </c>
      <c r="J487" s="2">
        <f t="shared" si="58"/>
        <v>22.263688460582429</v>
      </c>
      <c r="K487" s="2">
        <f t="shared" si="52"/>
        <v>22.231261727840362</v>
      </c>
    </row>
    <row r="488" spans="1:11" ht="13.5" x14ac:dyDescent="0.25">
      <c r="A488" s="3">
        <f>TITRES_STAT!B491</f>
        <v>42717</v>
      </c>
      <c r="B488" s="6">
        <f>TITRES_STAT!D491</f>
        <v>22.864999999999998</v>
      </c>
      <c r="C488" s="2">
        <f t="shared" si="53"/>
        <v>0</v>
      </c>
      <c r="D488" s="2">
        <f t="shared" si="54"/>
        <v>22.465399999999999</v>
      </c>
      <c r="E488" s="2">
        <f t="shared" si="56"/>
        <v>22.332200000000007</v>
      </c>
      <c r="F488" s="2">
        <f t="shared" si="57"/>
        <v>22.26560000000001</v>
      </c>
      <c r="G488" s="2">
        <f t="shared" si="51"/>
        <v>22.233459999999987</v>
      </c>
      <c r="H488" s="2">
        <f t="shared" si="55"/>
        <v>22.214949999999913</v>
      </c>
      <c r="I488" s="2">
        <f t="array" ref="I488">SUMPRODUCT(B472:B491, (ROW(B472:B491)-ROW(B472)+1)) / (20*21/2)</f>
        <v>22.484428571428573</v>
      </c>
      <c r="J488" s="2">
        <f t="shared" si="58"/>
        <v>22.320956226241243</v>
      </c>
      <c r="K488" s="2">
        <f t="shared" si="52"/>
        <v>22.256114209101526</v>
      </c>
    </row>
    <row r="489" spans="1:11" ht="13.5" x14ac:dyDescent="0.25">
      <c r="A489" s="3">
        <f>TITRES_STAT!B492</f>
        <v>42718</v>
      </c>
      <c r="B489" s="6">
        <f>TITRES_STAT!D492</f>
        <v>22.864999999999998</v>
      </c>
      <c r="C489" s="2">
        <f t="shared" si="53"/>
        <v>0</v>
      </c>
      <c r="D489" s="2">
        <f t="shared" si="54"/>
        <v>22.598599999999998</v>
      </c>
      <c r="E489" s="2">
        <f t="shared" si="56"/>
        <v>22.398800000000005</v>
      </c>
      <c r="F489" s="2">
        <f t="shared" si="57"/>
        <v>22.29890000000001</v>
      </c>
      <c r="G489" s="2">
        <f t="shared" si="51"/>
        <v>22.246439999999986</v>
      </c>
      <c r="H489" s="2">
        <f t="shared" si="55"/>
        <v>22.218194999999913</v>
      </c>
      <c r="I489" s="2">
        <f t="array" ref="I489">SUMPRODUCT(B473:B492, (ROW(B473:B492)-ROW(B473)+1)) / (20*21/2)</f>
        <v>22.532</v>
      </c>
      <c r="J489" s="2">
        <f t="shared" si="58"/>
        <v>22.372769918980172</v>
      </c>
      <c r="K489" s="2">
        <f t="shared" si="52"/>
        <v>22.27999208325441</v>
      </c>
    </row>
    <row r="490" spans="1:11" ht="13.5" x14ac:dyDescent="0.25">
      <c r="A490" s="3">
        <f>TITRES_STAT!B493</f>
        <v>42719</v>
      </c>
      <c r="B490" s="6">
        <f>TITRES_STAT!D493</f>
        <v>22.864999999999998</v>
      </c>
      <c r="C490" s="2">
        <f t="shared" si="53"/>
        <v>0</v>
      </c>
      <c r="D490" s="2">
        <f t="shared" si="54"/>
        <v>22.7318</v>
      </c>
      <c r="E490" s="2">
        <f t="shared" si="56"/>
        <v>22.465400000000006</v>
      </c>
      <c r="F490" s="2">
        <f t="shared" si="57"/>
        <v>22.332200000000007</v>
      </c>
      <c r="G490" s="2">
        <f t="shared" si="51"/>
        <v>22.259419999999981</v>
      </c>
      <c r="H490" s="2">
        <f t="shared" si="55"/>
        <v>22.221439999999916</v>
      </c>
      <c r="I490" s="2">
        <f t="array" ref="I490">SUMPRODUCT(B474:B493, (ROW(B474:B493)-ROW(B474)+1)) / (20*21/2)</f>
        <v>22.576400000000003</v>
      </c>
      <c r="J490" s="2">
        <f t="shared" si="58"/>
        <v>22.419648974315393</v>
      </c>
      <c r="K490" s="2">
        <f t="shared" si="52"/>
        <v>22.302933570185612</v>
      </c>
    </row>
    <row r="491" spans="1:11" ht="13.5" x14ac:dyDescent="0.25">
      <c r="A491" s="3">
        <f>TITRES_STAT!B494</f>
        <v>42720</v>
      </c>
      <c r="B491" s="6">
        <f>TITRES_STAT!D494</f>
        <v>22.864999999999998</v>
      </c>
      <c r="C491" s="2">
        <f t="shared" si="53"/>
        <v>0</v>
      </c>
      <c r="D491" s="2">
        <f t="shared" si="54"/>
        <v>22.864999999999998</v>
      </c>
      <c r="E491" s="2">
        <f t="shared" si="56"/>
        <v>22.532000000000004</v>
      </c>
      <c r="F491" s="2">
        <f t="shared" si="57"/>
        <v>22.365500000000008</v>
      </c>
      <c r="G491" s="2">
        <f t="shared" si="51"/>
        <v>22.272399999999983</v>
      </c>
      <c r="H491" s="2">
        <f t="shared" si="55"/>
        <v>22.224684999999919</v>
      </c>
      <c r="I491" s="2">
        <f t="array" ref="I491">SUMPRODUCT(B475:B494, (ROW(B475:B494)-ROW(B475)+1)) / (20*21/2)</f>
        <v>22.617628571428572</v>
      </c>
      <c r="J491" s="2">
        <f t="shared" si="58"/>
        <v>22.462063357713927</v>
      </c>
      <c r="K491" s="2">
        <f t="shared" si="52"/>
        <v>22.324975390962649</v>
      </c>
    </row>
    <row r="492" spans="1:11" ht="13.5" x14ac:dyDescent="0.25">
      <c r="A492" s="3">
        <f>TITRES_STAT!B495</f>
        <v>42723</v>
      </c>
      <c r="B492" s="6">
        <f>TITRES_STAT!D495</f>
        <v>22.864999999999998</v>
      </c>
      <c r="C492" s="2">
        <f t="shared" si="53"/>
        <v>0</v>
      </c>
      <c r="D492" s="2">
        <f t="shared" si="54"/>
        <v>22.864999999999998</v>
      </c>
      <c r="E492" s="2">
        <f t="shared" si="56"/>
        <v>22.598600000000005</v>
      </c>
      <c r="F492" s="2">
        <f t="shared" si="57"/>
        <v>22.398800000000008</v>
      </c>
      <c r="G492" s="2">
        <f t="shared" si="51"/>
        <v>22.285379999999986</v>
      </c>
      <c r="H492" s="2">
        <f t="shared" si="55"/>
        <v>22.227929999999919</v>
      </c>
      <c r="I492" s="2">
        <f t="array" ref="I492">SUMPRODUCT(B476:B495, (ROW(B476:B495)-ROW(B476)+1)) / (20*21/2)</f>
        <v>22.655685714285717</v>
      </c>
      <c r="J492" s="2">
        <f t="shared" si="58"/>
        <v>22.500438276026884</v>
      </c>
      <c r="K492" s="2">
        <f t="shared" si="52"/>
        <v>22.346152826611174</v>
      </c>
    </row>
    <row r="493" spans="1:11" ht="13.5" x14ac:dyDescent="0.25">
      <c r="A493" s="3">
        <f>TITRES_STAT!B496</f>
        <v>42724</v>
      </c>
      <c r="B493" s="6">
        <f>TITRES_STAT!D496</f>
        <v>22.864999999999998</v>
      </c>
      <c r="C493" s="2">
        <f t="shared" si="53"/>
        <v>0</v>
      </c>
      <c r="D493" s="2">
        <f t="shared" si="54"/>
        <v>22.864999999999998</v>
      </c>
      <c r="E493" s="2">
        <f t="shared" si="56"/>
        <v>22.665200000000006</v>
      </c>
      <c r="F493" s="2">
        <f t="shared" si="57"/>
        <v>22.432100000000009</v>
      </c>
      <c r="G493" s="2">
        <f t="shared" si="51"/>
        <v>22.298359999999985</v>
      </c>
      <c r="H493" s="2">
        <f t="shared" si="55"/>
        <v>22.231174999999922</v>
      </c>
      <c r="I493" s="2">
        <f t="array" ref="I493">SUMPRODUCT(B477:B496, (ROW(B477:B496)-ROW(B477)+1)) / (20*21/2)</f>
        <v>22.690571428571431</v>
      </c>
      <c r="J493" s="2">
        <f t="shared" si="58"/>
        <v>22.535158440214797</v>
      </c>
      <c r="K493" s="2">
        <f t="shared" si="52"/>
        <v>22.366499774587208</v>
      </c>
    </row>
    <row r="494" spans="1:11" ht="13.5" x14ac:dyDescent="0.25">
      <c r="A494" s="3">
        <f>TITRES_STAT!B497</f>
        <v>42725</v>
      </c>
      <c r="B494" s="6">
        <f>TITRES_STAT!D497</f>
        <v>22.864999999999998</v>
      </c>
      <c r="C494" s="2">
        <f t="shared" si="53"/>
        <v>0</v>
      </c>
      <c r="D494" s="2">
        <f t="shared" si="54"/>
        <v>22.864999999999998</v>
      </c>
      <c r="E494" s="2">
        <f t="shared" si="56"/>
        <v>22.731800000000003</v>
      </c>
      <c r="F494" s="2">
        <f t="shared" si="57"/>
        <v>22.46540000000001</v>
      </c>
      <c r="G494" s="2">
        <f t="shared" si="51"/>
        <v>22.311339999999987</v>
      </c>
      <c r="H494" s="2">
        <f t="shared" si="55"/>
        <v>22.234419999999922</v>
      </c>
      <c r="I494" s="2">
        <f t="array" ref="I494">SUMPRODUCT(B478:B497, (ROW(B478:B497)-ROW(B478)+1)) / (20*21/2)</f>
        <v>22.722285714285714</v>
      </c>
      <c r="J494" s="2">
        <f t="shared" si="58"/>
        <v>22.566571922099101</v>
      </c>
      <c r="K494" s="2">
        <f t="shared" si="52"/>
        <v>22.386048803034772</v>
      </c>
    </row>
    <row r="495" spans="1:11" ht="13.5" x14ac:dyDescent="0.25">
      <c r="A495" s="3">
        <f>TITRES_STAT!B498</f>
        <v>42726</v>
      </c>
      <c r="B495" s="6">
        <f>TITRES_STAT!D498</f>
        <v>22.864999999999998</v>
      </c>
      <c r="C495" s="2">
        <f t="shared" si="53"/>
        <v>0</v>
      </c>
      <c r="D495" s="2">
        <f t="shared" si="54"/>
        <v>22.864999999999998</v>
      </c>
      <c r="E495" s="2">
        <f t="shared" si="56"/>
        <v>22.798400000000004</v>
      </c>
      <c r="F495" s="2">
        <f t="shared" si="57"/>
        <v>22.498700000000007</v>
      </c>
      <c r="G495" s="2">
        <f t="shared" si="51"/>
        <v>22.32431999999999</v>
      </c>
      <c r="H495" s="2">
        <f t="shared" si="55"/>
        <v>22.237664999999925</v>
      </c>
      <c r="I495" s="2">
        <f t="array" ref="I495">SUMPRODUCT(B479:B498, (ROW(B479:B498)-ROW(B479)+1)) / (20*21/2)</f>
        <v>22.750828571428571</v>
      </c>
      <c r="J495" s="2">
        <f t="shared" si="58"/>
        <v>22.594993643803946</v>
      </c>
      <c r="K495" s="2">
        <f t="shared" si="52"/>
        <v>22.404831202915762</v>
      </c>
    </row>
    <row r="496" spans="1:11" ht="13.5" x14ac:dyDescent="0.25">
      <c r="A496" s="3">
        <f>TITRES_STAT!B499</f>
        <v>42727</v>
      </c>
      <c r="B496" s="6">
        <f>TITRES_STAT!D499</f>
        <v>22.864999999999998</v>
      </c>
      <c r="C496" s="2">
        <f t="shared" si="53"/>
        <v>0</v>
      </c>
      <c r="D496" s="2">
        <f t="shared" si="54"/>
        <v>22.864999999999998</v>
      </c>
      <c r="E496" s="2">
        <f t="shared" si="56"/>
        <v>22.865000000000002</v>
      </c>
      <c r="F496" s="2">
        <f t="shared" si="57"/>
        <v>22.532000000000007</v>
      </c>
      <c r="G496" s="2">
        <f t="shared" si="51"/>
        <v>22.337299999999992</v>
      </c>
      <c r="H496" s="2">
        <f t="shared" si="55"/>
        <v>22.240909999999925</v>
      </c>
      <c r="I496" s="2">
        <f t="array" ref="I496">SUMPRODUCT(B480:B499, (ROW(B480:B499)-ROW(B480)+1)) / (20*21/2)</f>
        <v>22.776200000000003</v>
      </c>
      <c r="J496" s="2">
        <f t="shared" si="58"/>
        <v>22.620708534870236</v>
      </c>
      <c r="K496" s="2">
        <f t="shared" si="52"/>
        <v>22.422877038095539</v>
      </c>
    </row>
    <row r="497" spans="1:11" ht="13.5" x14ac:dyDescent="0.25">
      <c r="A497" s="3">
        <f>TITRES_STAT!B500</f>
        <v>42730</v>
      </c>
      <c r="B497" s="6">
        <f>TITRES_STAT!D500</f>
        <v>22.864999999999998</v>
      </c>
      <c r="C497" s="2">
        <f t="shared" si="53"/>
        <v>0</v>
      </c>
      <c r="D497" s="2">
        <f t="shared" si="54"/>
        <v>22.864999999999998</v>
      </c>
      <c r="E497" s="2">
        <f t="shared" si="56"/>
        <v>22.865000000000002</v>
      </c>
      <c r="F497" s="2">
        <f t="shared" si="57"/>
        <v>22.565300000000008</v>
      </c>
      <c r="G497" s="2">
        <f t="shared" si="51"/>
        <v>22.350279999999987</v>
      </c>
      <c r="H497" s="2">
        <f t="shared" si="55"/>
        <v>22.244154999999928</v>
      </c>
      <c r="I497" s="2">
        <f t="array" ref="I497">SUMPRODUCT(B481:B500, (ROW(B481:B500)-ROW(B481)+1)) / (20*21/2)</f>
        <v>22.798399999999997</v>
      </c>
      <c r="J497" s="2">
        <f t="shared" si="58"/>
        <v>22.643974388692119</v>
      </c>
      <c r="K497" s="2">
        <f t="shared" si="52"/>
        <v>22.440215193464343</v>
      </c>
    </row>
    <row r="498" spans="1:11" ht="13.5" x14ac:dyDescent="0.25">
      <c r="A498" s="3">
        <f>TITRES_STAT!B501</f>
        <v>42731</v>
      </c>
      <c r="B498" s="6">
        <f>TITRES_STAT!D501</f>
        <v>22.864999999999998</v>
      </c>
      <c r="C498" s="2">
        <f t="shared" si="53"/>
        <v>0</v>
      </c>
      <c r="D498" s="2">
        <f t="shared" si="54"/>
        <v>22.864999999999998</v>
      </c>
      <c r="E498" s="2">
        <f t="shared" si="56"/>
        <v>22.865000000000002</v>
      </c>
      <c r="F498" s="2">
        <f t="shared" si="57"/>
        <v>22.598600000000008</v>
      </c>
      <c r="G498" s="2">
        <f t="shared" ref="G498:G561" si="59">AVERAGE(B449:B498)</f>
        <v>22.36325999999999</v>
      </c>
      <c r="H498" s="2">
        <f t="shared" si="55"/>
        <v>22.247399999999928</v>
      </c>
      <c r="I498" s="2">
        <f t="array" ref="I498">SUMPRODUCT(B482:B501, (ROW(B482:B501)-ROW(B482)+1)) / (20*21/2)</f>
        <v>22.817428571428575</v>
      </c>
      <c r="J498" s="2">
        <f t="shared" si="58"/>
        <v>22.665024446911914</v>
      </c>
      <c r="K498" s="2">
        <f t="shared" si="52"/>
        <v>22.456873421171625</v>
      </c>
    </row>
    <row r="499" spans="1:11" ht="13.5" x14ac:dyDescent="0.25">
      <c r="A499" s="3">
        <f>TITRES_STAT!B502</f>
        <v>42732</v>
      </c>
      <c r="B499" s="6">
        <f>TITRES_STAT!D502</f>
        <v>22.864999999999998</v>
      </c>
      <c r="C499" s="2">
        <f t="shared" si="53"/>
        <v>0</v>
      </c>
      <c r="D499" s="2">
        <f t="shared" si="54"/>
        <v>22.864999999999998</v>
      </c>
      <c r="E499" s="2">
        <f t="shared" si="56"/>
        <v>22.865000000000002</v>
      </c>
      <c r="F499" s="2">
        <f t="shared" si="57"/>
        <v>22.631900000000009</v>
      </c>
      <c r="G499" s="2">
        <f t="shared" si="59"/>
        <v>22.376239999999992</v>
      </c>
      <c r="H499" s="2">
        <f t="shared" si="55"/>
        <v>22.250644999999931</v>
      </c>
      <c r="I499" s="2">
        <f t="array" ref="I499">SUMPRODUCT(B483:B502, (ROW(B483:B502)-ROW(B483)+1)) / (20*21/2)</f>
        <v>22.769857142857145</v>
      </c>
      <c r="J499" s="2">
        <f t="shared" si="58"/>
        <v>22.684069737682208</v>
      </c>
      <c r="K499" s="2">
        <f t="shared" ref="K499:K562" si="60">$K$4*B499+(1-$K$4)*K498</f>
        <v>22.472878385047249</v>
      </c>
    </row>
    <row r="500" spans="1:11" ht="13.5" x14ac:dyDescent="0.25">
      <c r="A500" s="3">
        <f>TITRES_STAT!B503</f>
        <v>42733</v>
      </c>
      <c r="B500" s="6">
        <f>TITRES_STAT!D503</f>
        <v>22.864999999999998</v>
      </c>
      <c r="C500" s="2">
        <f t="shared" si="53"/>
        <v>0</v>
      </c>
      <c r="D500" s="2">
        <f t="shared" si="54"/>
        <v>22.864999999999998</v>
      </c>
      <c r="E500" s="2">
        <f t="shared" si="56"/>
        <v>22.865000000000002</v>
      </c>
      <c r="F500" s="2">
        <f t="shared" si="57"/>
        <v>22.665200000000006</v>
      </c>
      <c r="G500" s="2">
        <f t="shared" si="59"/>
        <v>22.389219999999995</v>
      </c>
      <c r="H500" s="2">
        <f t="shared" si="55"/>
        <v>22.253889999999934</v>
      </c>
      <c r="I500" s="2">
        <f t="array" ref="I500">SUMPRODUCT(B484:B503, (ROW(B484:B503)-ROW(B484)+1)) / (20*21/2)</f>
        <v>22.722285714285714</v>
      </c>
      <c r="J500" s="2">
        <f t="shared" si="58"/>
        <v>22.701301191236283</v>
      </c>
      <c r="K500" s="2">
        <f t="shared" si="60"/>
        <v>22.488255703280693</v>
      </c>
    </row>
    <row r="501" spans="1:11" ht="13.5" x14ac:dyDescent="0.25">
      <c r="A501" s="3">
        <f>TITRES_STAT!B504</f>
        <v>42734</v>
      </c>
      <c r="B501" s="6">
        <f>TITRES_STAT!D504</f>
        <v>22.864999999999998</v>
      </c>
      <c r="C501" s="2">
        <f t="shared" si="53"/>
        <v>0</v>
      </c>
      <c r="D501" s="2">
        <f t="shared" si="54"/>
        <v>22.864999999999998</v>
      </c>
      <c r="E501" s="2">
        <f t="shared" si="56"/>
        <v>22.865000000000002</v>
      </c>
      <c r="F501" s="2">
        <f t="shared" si="57"/>
        <v>22.698500000000006</v>
      </c>
      <c r="G501" s="2">
        <f t="shared" si="59"/>
        <v>22.402199999999993</v>
      </c>
      <c r="H501" s="2">
        <f t="shared" si="55"/>
        <v>22.257134999999934</v>
      </c>
      <c r="I501" s="2">
        <f t="array" ref="I501">SUMPRODUCT(B485:B504, (ROW(B485:B504)-ROW(B485)+1)) / (20*21/2)</f>
        <v>22.674714285714288</v>
      </c>
      <c r="J501" s="2">
        <f t="shared" si="58"/>
        <v>22.716891553975682</v>
      </c>
      <c r="K501" s="2">
        <f t="shared" si="60"/>
        <v>22.503029989426551</v>
      </c>
    </row>
    <row r="502" spans="1:11" ht="13.5" x14ac:dyDescent="0.25">
      <c r="A502" s="3">
        <f>TITRES_STAT!B505</f>
        <v>42737</v>
      </c>
      <c r="B502" s="6">
        <f>TITRES_STAT!D505</f>
        <v>22.199000000000002</v>
      </c>
      <c r="C502" s="2">
        <f t="shared" si="53"/>
        <v>-0.66599999999999682</v>
      </c>
      <c r="D502" s="2">
        <f t="shared" si="54"/>
        <v>22.7318</v>
      </c>
      <c r="E502" s="2">
        <f t="shared" si="56"/>
        <v>22.798400000000004</v>
      </c>
      <c r="F502" s="2">
        <f t="shared" si="57"/>
        <v>22.698500000000006</v>
      </c>
      <c r="G502" s="2">
        <f t="shared" si="59"/>
        <v>22.401859999999996</v>
      </c>
      <c r="H502" s="2">
        <f t="shared" si="55"/>
        <v>22.257049999999936</v>
      </c>
      <c r="I502" s="2">
        <f t="array" ref="I502">SUMPRODUCT(B486:B505, (ROW(B486:B505)-ROW(B486)+1)) / (20*21/2)</f>
        <v>22.627142857142861</v>
      </c>
      <c r="J502" s="2">
        <f t="shared" si="58"/>
        <v>22.667568548835142</v>
      </c>
      <c r="K502" s="2">
        <f t="shared" si="60"/>
        <v>22.491107244743159</v>
      </c>
    </row>
    <row r="503" spans="1:11" ht="13.5" x14ac:dyDescent="0.25">
      <c r="A503" s="3">
        <f>TITRES_STAT!B506</f>
        <v>42738</v>
      </c>
      <c r="B503" s="6">
        <f>TITRES_STAT!D506</f>
        <v>22.199000000000002</v>
      </c>
      <c r="C503" s="2">
        <f t="shared" si="53"/>
        <v>0</v>
      </c>
      <c r="D503" s="2">
        <f t="shared" si="54"/>
        <v>22.598599999999998</v>
      </c>
      <c r="E503" s="2">
        <f t="shared" si="56"/>
        <v>22.731800000000003</v>
      </c>
      <c r="F503" s="2">
        <f t="shared" si="57"/>
        <v>22.698500000000006</v>
      </c>
      <c r="G503" s="2">
        <f t="shared" si="59"/>
        <v>22.401520000000001</v>
      </c>
      <c r="H503" s="2">
        <f t="shared" si="55"/>
        <v>22.256964999999933</v>
      </c>
      <c r="I503" s="2">
        <f t="array" ref="I503">SUMPRODUCT(B487:B506, (ROW(B487:B506)-ROW(B487)+1)) / (20*21/2)</f>
        <v>22.579571428571434</v>
      </c>
      <c r="J503" s="2">
        <f t="shared" si="58"/>
        <v>22.622942972755606</v>
      </c>
      <c r="K503" s="2">
        <f t="shared" si="60"/>
        <v>22.479652058674798</v>
      </c>
    </row>
    <row r="504" spans="1:11" ht="13.5" x14ac:dyDescent="0.25">
      <c r="A504" s="3">
        <f>TITRES_STAT!B507</f>
        <v>42739</v>
      </c>
      <c r="B504" s="6">
        <f>TITRES_STAT!D507</f>
        <v>22.199000000000002</v>
      </c>
      <c r="C504" s="2">
        <f t="shared" si="53"/>
        <v>0</v>
      </c>
      <c r="D504" s="2">
        <f t="shared" si="54"/>
        <v>22.465399999999999</v>
      </c>
      <c r="E504" s="2">
        <f t="shared" si="56"/>
        <v>22.665200000000006</v>
      </c>
      <c r="F504" s="2">
        <f t="shared" si="57"/>
        <v>22.698500000000006</v>
      </c>
      <c r="G504" s="2">
        <f t="shared" si="59"/>
        <v>22.401180000000004</v>
      </c>
      <c r="H504" s="2">
        <f t="shared" si="55"/>
        <v>22.256879999999931</v>
      </c>
      <c r="I504" s="2">
        <f t="array" ref="I504">SUMPRODUCT(B488:B507, (ROW(B488:B507)-ROW(B488)+1)) / (20*21/2)</f>
        <v>22.532000000000007</v>
      </c>
      <c r="J504" s="2">
        <f t="shared" si="58"/>
        <v>22.582567451540786</v>
      </c>
      <c r="K504" s="2">
        <f t="shared" si="60"/>
        <v>22.468646095589513</v>
      </c>
    </row>
    <row r="505" spans="1:11" ht="13.5" x14ac:dyDescent="0.25">
      <c r="A505" s="3">
        <f>TITRES_STAT!B508</f>
        <v>42740</v>
      </c>
      <c r="B505" s="6">
        <f>TITRES_STAT!D508</f>
        <v>22.199000000000002</v>
      </c>
      <c r="C505" s="2">
        <f t="shared" si="53"/>
        <v>0</v>
      </c>
      <c r="D505" s="2">
        <f t="shared" si="54"/>
        <v>22.3322</v>
      </c>
      <c r="E505" s="2">
        <f t="shared" si="56"/>
        <v>22.598600000000005</v>
      </c>
      <c r="F505" s="2">
        <f t="shared" si="57"/>
        <v>22.698500000000006</v>
      </c>
      <c r="G505" s="2">
        <f t="shared" si="59"/>
        <v>22.400840000000002</v>
      </c>
      <c r="H505" s="2">
        <f t="shared" si="55"/>
        <v>22.256794999999929</v>
      </c>
      <c r="I505" s="2">
        <f t="array" ref="I505">SUMPRODUCT(B489:B508, (ROW(B489:B508)-ROW(B489)+1)) / (20*21/2)</f>
        <v>22.487600000000004</v>
      </c>
      <c r="J505" s="2">
        <f t="shared" si="58"/>
        <v>22.546037218060711</v>
      </c>
      <c r="K505" s="2">
        <f t="shared" si="60"/>
        <v>22.458071738899729</v>
      </c>
    </row>
    <row r="506" spans="1:11" ht="13.5" x14ac:dyDescent="0.25">
      <c r="A506" s="3">
        <f>TITRES_STAT!B509</f>
        <v>42741</v>
      </c>
      <c r="B506" s="6">
        <f>TITRES_STAT!D509</f>
        <v>22.199000000000002</v>
      </c>
      <c r="C506" s="2">
        <f t="shared" si="53"/>
        <v>0</v>
      </c>
      <c r="D506" s="2">
        <f t="shared" si="54"/>
        <v>22.199000000000002</v>
      </c>
      <c r="E506" s="2">
        <f t="shared" si="56"/>
        <v>22.532000000000004</v>
      </c>
      <c r="F506" s="2">
        <f t="shared" si="57"/>
        <v>22.698500000000006</v>
      </c>
      <c r="G506" s="2">
        <f t="shared" si="59"/>
        <v>22.400500000000008</v>
      </c>
      <c r="H506" s="2">
        <f t="shared" si="55"/>
        <v>22.256709999999931</v>
      </c>
      <c r="I506" s="2">
        <f t="array" ref="I506">SUMPRODUCT(B490:B509, (ROW(B490:B509)-ROW(B490)+1)) / (20*21/2)</f>
        <v>22.446371428571435</v>
      </c>
      <c r="J506" s="2">
        <f t="shared" si="58"/>
        <v>22.512986054435881</v>
      </c>
      <c r="K506" s="2">
        <f t="shared" si="60"/>
        <v>22.447912062864447</v>
      </c>
    </row>
    <row r="507" spans="1:11" ht="13.5" x14ac:dyDescent="0.25">
      <c r="A507" s="3">
        <f>TITRES_STAT!B510</f>
        <v>42744</v>
      </c>
      <c r="B507" s="6">
        <f>TITRES_STAT!D510</f>
        <v>22.199000000000002</v>
      </c>
      <c r="C507" s="2">
        <f t="shared" si="53"/>
        <v>0</v>
      </c>
      <c r="D507" s="2">
        <f t="shared" si="54"/>
        <v>22.199000000000002</v>
      </c>
      <c r="E507" s="2">
        <f t="shared" si="56"/>
        <v>22.465400000000006</v>
      </c>
      <c r="F507" s="2">
        <f t="shared" si="57"/>
        <v>22.665200000000006</v>
      </c>
      <c r="G507" s="2">
        <f t="shared" si="59"/>
        <v>22.400160000000007</v>
      </c>
      <c r="H507" s="2">
        <f t="shared" si="55"/>
        <v>22.256624999999925</v>
      </c>
      <c r="I507" s="2">
        <f t="array" ref="I507">SUMPRODUCT(B491:B510, (ROW(B491:B510)-ROW(B491)+1)) / (20*21/2)</f>
        <v>22.40831428571429</v>
      </c>
      <c r="J507" s="2">
        <f t="shared" si="58"/>
        <v>22.483082620680083</v>
      </c>
      <c r="K507" s="2">
        <f t="shared" si="60"/>
        <v>22.438150805497212</v>
      </c>
    </row>
    <row r="508" spans="1:11" ht="13.5" x14ac:dyDescent="0.25">
      <c r="A508" s="3">
        <f>TITRES_STAT!B511</f>
        <v>42745</v>
      </c>
      <c r="B508" s="6">
        <f>TITRES_STAT!D511</f>
        <v>22.199000000000002</v>
      </c>
      <c r="C508" s="2">
        <f t="shared" si="53"/>
        <v>0</v>
      </c>
      <c r="D508" s="2">
        <f t="shared" si="54"/>
        <v>22.199000000000002</v>
      </c>
      <c r="E508" s="2">
        <f t="shared" si="56"/>
        <v>22.398800000000005</v>
      </c>
      <c r="F508" s="2">
        <f t="shared" si="57"/>
        <v>22.631900000000009</v>
      </c>
      <c r="G508" s="2">
        <f t="shared" si="59"/>
        <v>22.399820000000009</v>
      </c>
      <c r="H508" s="2">
        <f t="shared" si="55"/>
        <v>22.256539999999926</v>
      </c>
      <c r="I508" s="2">
        <f t="array" ref="I508">SUMPRODUCT(B492:B511, (ROW(B492:B511)-ROW(B492)+1)) / (20*21/2)</f>
        <v>22.373428571428573</v>
      </c>
      <c r="J508" s="2">
        <f t="shared" si="58"/>
        <v>22.456027132996265</v>
      </c>
      <c r="K508" s="2">
        <f t="shared" si="60"/>
        <v>22.428772342536536</v>
      </c>
    </row>
    <row r="509" spans="1:11" ht="13.5" x14ac:dyDescent="0.25">
      <c r="A509" s="3">
        <f>TITRES_STAT!B512</f>
        <v>42746</v>
      </c>
      <c r="B509" s="6">
        <f>TITRES_STAT!D512</f>
        <v>22.199000000000002</v>
      </c>
      <c r="C509" s="2">
        <f t="shared" si="53"/>
        <v>0</v>
      </c>
      <c r="D509" s="2">
        <f t="shared" si="54"/>
        <v>22.199000000000002</v>
      </c>
      <c r="E509" s="2">
        <f t="shared" si="56"/>
        <v>22.332200000000007</v>
      </c>
      <c r="F509" s="2">
        <f t="shared" si="57"/>
        <v>22.598600000000008</v>
      </c>
      <c r="G509" s="2">
        <f t="shared" si="59"/>
        <v>22.399480000000008</v>
      </c>
      <c r="H509" s="2">
        <f t="shared" si="55"/>
        <v>22.256454999999924</v>
      </c>
      <c r="I509" s="2">
        <f t="array" ref="I509">SUMPRODUCT(B493:B512, (ROW(B493:B512)-ROW(B493)+1)) / (20*21/2)</f>
        <v>22.341714285714286</v>
      </c>
      <c r="J509" s="2">
        <f t="shared" si="58"/>
        <v>22.431548358425193</v>
      </c>
      <c r="K509" s="2">
        <f t="shared" si="60"/>
        <v>22.419761662437065</v>
      </c>
    </row>
    <row r="510" spans="1:11" ht="13.5" x14ac:dyDescent="0.25">
      <c r="A510" s="3">
        <f>TITRES_STAT!B513</f>
        <v>42747</v>
      </c>
      <c r="B510" s="6">
        <f>TITRES_STAT!D513</f>
        <v>22.199000000000002</v>
      </c>
      <c r="C510" s="2">
        <f t="shared" si="53"/>
        <v>0</v>
      </c>
      <c r="D510" s="2">
        <f t="shared" si="54"/>
        <v>22.199000000000002</v>
      </c>
      <c r="E510" s="2">
        <f t="shared" si="56"/>
        <v>22.265600000000006</v>
      </c>
      <c r="F510" s="2">
        <f t="shared" si="57"/>
        <v>22.565300000000008</v>
      </c>
      <c r="G510" s="2">
        <f t="shared" si="59"/>
        <v>22.399140000000006</v>
      </c>
      <c r="H510" s="2">
        <f t="shared" si="55"/>
        <v>22.256369999999926</v>
      </c>
      <c r="I510" s="2">
        <f t="array" ref="I510">SUMPRODUCT(B494:B513, (ROW(B494:B513)-ROW(B494)+1)) / (20*21/2)</f>
        <v>22.313171428571437</v>
      </c>
      <c r="J510" s="2">
        <f t="shared" si="58"/>
        <v>22.409400895718033</v>
      </c>
      <c r="K510" s="2">
        <f t="shared" si="60"/>
        <v>22.411104342341496</v>
      </c>
    </row>
    <row r="511" spans="1:11" ht="13.5" x14ac:dyDescent="0.25">
      <c r="A511" s="3">
        <f>TITRES_STAT!B514</f>
        <v>42748</v>
      </c>
      <c r="B511" s="6">
        <f>TITRES_STAT!D514</f>
        <v>22.199000000000002</v>
      </c>
      <c r="C511" s="2">
        <f t="shared" si="53"/>
        <v>0</v>
      </c>
      <c r="D511" s="2">
        <f t="shared" si="54"/>
        <v>22.199000000000002</v>
      </c>
      <c r="E511" s="2">
        <f t="shared" si="56"/>
        <v>22.199000000000005</v>
      </c>
      <c r="F511" s="2">
        <f t="shared" si="57"/>
        <v>22.532000000000007</v>
      </c>
      <c r="G511" s="2">
        <f t="shared" si="59"/>
        <v>22.398800000000005</v>
      </c>
      <c r="H511" s="2">
        <f t="shared" si="55"/>
        <v>22.25628499999992</v>
      </c>
      <c r="I511" s="2">
        <f t="array" ref="I511">SUMPRODUCT(B495:B514, (ROW(B495:B514)-ROW(B495)+1)) / (20*21/2)</f>
        <v>22.287800000000001</v>
      </c>
      <c r="J511" s="2">
        <f t="shared" si="58"/>
        <v>22.389362715173458</v>
      </c>
      <c r="K511" s="2">
        <f t="shared" si="60"/>
        <v>22.40278652499477</v>
      </c>
    </row>
    <row r="512" spans="1:11" ht="13.5" x14ac:dyDescent="0.25">
      <c r="A512" s="3">
        <f>TITRES_STAT!B515</f>
        <v>42751</v>
      </c>
      <c r="B512" s="6">
        <f>TITRES_STAT!D515</f>
        <v>22.199000000000002</v>
      </c>
      <c r="C512" s="2">
        <f t="shared" si="53"/>
        <v>0</v>
      </c>
      <c r="D512" s="2">
        <f t="shared" si="54"/>
        <v>22.199000000000002</v>
      </c>
      <c r="E512" s="2">
        <f t="shared" si="56"/>
        <v>22.199000000000005</v>
      </c>
      <c r="F512" s="2">
        <f t="shared" si="57"/>
        <v>22.498700000000007</v>
      </c>
      <c r="G512" s="2">
        <f t="shared" si="59"/>
        <v>22.398800000000005</v>
      </c>
      <c r="H512" s="2">
        <f t="shared" si="55"/>
        <v>22.256199999999922</v>
      </c>
      <c r="I512" s="2">
        <f t="array" ref="I512">SUMPRODUCT(B496:B515, (ROW(B496:B515)-ROW(B496)+1)) / (20*21/2)</f>
        <v>22.265600000000006</v>
      </c>
      <c r="J512" s="2">
        <f t="shared" si="58"/>
        <v>22.371232932775985</v>
      </c>
      <c r="K512" s="2">
        <f t="shared" si="60"/>
        <v>22.394794896563603</v>
      </c>
    </row>
    <row r="513" spans="1:11" ht="13.5" x14ac:dyDescent="0.25">
      <c r="A513" s="3">
        <f>TITRES_STAT!B516</f>
        <v>42752</v>
      </c>
      <c r="B513" s="6">
        <f>TITRES_STAT!D516</f>
        <v>22.199000000000002</v>
      </c>
      <c r="C513" s="2">
        <f t="shared" si="53"/>
        <v>0</v>
      </c>
      <c r="D513" s="2">
        <f t="shared" si="54"/>
        <v>22.199000000000002</v>
      </c>
      <c r="E513" s="2">
        <f t="shared" si="56"/>
        <v>22.199000000000005</v>
      </c>
      <c r="F513" s="2">
        <f t="shared" si="57"/>
        <v>22.46540000000001</v>
      </c>
      <c r="G513" s="2">
        <f t="shared" si="59"/>
        <v>22.398800000000005</v>
      </c>
      <c r="H513" s="2">
        <f t="shared" si="55"/>
        <v>22.256114999999919</v>
      </c>
      <c r="I513" s="2">
        <f t="array" ref="I513">SUMPRODUCT(B497:B516, (ROW(B497:B516)-ROW(B497)+1)) / (20*21/2)</f>
        <v>22.246571428571432</v>
      </c>
      <c r="J513" s="2">
        <f t="shared" si="58"/>
        <v>22.35482979632113</v>
      </c>
      <c r="K513" s="2">
        <f t="shared" si="60"/>
        <v>22.387116665325816</v>
      </c>
    </row>
    <row r="514" spans="1:11" ht="13.5" x14ac:dyDescent="0.25">
      <c r="A514" s="3">
        <f>TITRES_STAT!B517</f>
        <v>42753</v>
      </c>
      <c r="B514" s="6">
        <f>TITRES_STAT!D517</f>
        <v>22.199000000000002</v>
      </c>
      <c r="C514" s="2">
        <f t="shared" si="53"/>
        <v>0</v>
      </c>
      <c r="D514" s="2">
        <f t="shared" si="54"/>
        <v>22.199000000000002</v>
      </c>
      <c r="E514" s="2">
        <f t="shared" si="56"/>
        <v>22.199000000000005</v>
      </c>
      <c r="F514" s="2">
        <f t="shared" si="57"/>
        <v>22.432100000000009</v>
      </c>
      <c r="G514" s="2">
        <f t="shared" si="59"/>
        <v>22.398800000000005</v>
      </c>
      <c r="H514" s="2">
        <f t="shared" si="55"/>
        <v>22.256029999999917</v>
      </c>
      <c r="I514" s="2">
        <f t="array" ref="I514">SUMPRODUCT(B498:B517, (ROW(B498:B517)-ROW(B498)+1)) / (20*21/2)</f>
        <v>22.230714285714289</v>
      </c>
      <c r="J514" s="2">
        <f t="shared" si="58"/>
        <v>22.339988863338167</v>
      </c>
      <c r="K514" s="2">
        <f t="shared" si="60"/>
        <v>22.379739541195391</v>
      </c>
    </row>
    <row r="515" spans="1:11" ht="13.5" x14ac:dyDescent="0.25">
      <c r="A515" s="3">
        <f>TITRES_STAT!B518</f>
        <v>42754</v>
      </c>
      <c r="B515" s="6">
        <f>TITRES_STAT!D518</f>
        <v>22.199000000000002</v>
      </c>
      <c r="C515" s="2">
        <f t="shared" si="53"/>
        <v>0</v>
      </c>
      <c r="D515" s="2">
        <f t="shared" si="54"/>
        <v>22.199000000000002</v>
      </c>
      <c r="E515" s="2">
        <f t="shared" si="56"/>
        <v>22.199000000000005</v>
      </c>
      <c r="F515" s="2">
        <f t="shared" si="57"/>
        <v>22.398800000000008</v>
      </c>
      <c r="G515" s="2">
        <f t="shared" si="59"/>
        <v>22.398800000000005</v>
      </c>
      <c r="H515" s="2">
        <f t="shared" si="55"/>
        <v>22.255944999999915</v>
      </c>
      <c r="I515" s="2">
        <f t="array" ref="I515">SUMPRODUCT(B499:B518, (ROW(B499:B518)-ROW(B499)+1)) / (20*21/2)</f>
        <v>22.218028571428572</v>
      </c>
      <c r="J515" s="2">
        <f t="shared" si="58"/>
        <v>22.326561352544058</v>
      </c>
      <c r="K515" s="2">
        <f t="shared" si="60"/>
        <v>22.372651716050473</v>
      </c>
    </row>
    <row r="516" spans="1:11" ht="13.5" x14ac:dyDescent="0.25">
      <c r="A516" s="3">
        <f>TITRES_STAT!B519</f>
        <v>42755</v>
      </c>
      <c r="B516" s="6">
        <f>TITRES_STAT!D519</f>
        <v>22.199000000000002</v>
      </c>
      <c r="C516" s="2">
        <f t="shared" ref="C516:C579" si="61">B516-B515</f>
        <v>0</v>
      </c>
      <c r="D516" s="2">
        <f t="shared" si="54"/>
        <v>22.199000000000002</v>
      </c>
      <c r="E516" s="2">
        <f t="shared" si="56"/>
        <v>22.199000000000005</v>
      </c>
      <c r="F516" s="2">
        <f t="shared" si="57"/>
        <v>22.365500000000008</v>
      </c>
      <c r="G516" s="2">
        <f t="shared" si="59"/>
        <v>22.398800000000001</v>
      </c>
      <c r="H516" s="2">
        <f t="shared" si="55"/>
        <v>22.255859999999917</v>
      </c>
      <c r="I516" s="2">
        <f t="array" ref="I516">SUMPRODUCT(B500:B519, (ROW(B500:B519)-ROW(B500)+1)) / (20*21/2)</f>
        <v>22.208514285714287</v>
      </c>
      <c r="J516" s="2">
        <f t="shared" si="58"/>
        <v>22.314412652301765</v>
      </c>
      <c r="K516" s="2">
        <f t="shared" si="60"/>
        <v>22.365841844832808</v>
      </c>
    </row>
    <row r="517" spans="1:11" ht="13.5" x14ac:dyDescent="0.25">
      <c r="A517" s="3">
        <f>TITRES_STAT!B520</f>
        <v>42758</v>
      </c>
      <c r="B517" s="6">
        <f>TITRES_STAT!D520</f>
        <v>22.199000000000002</v>
      </c>
      <c r="C517" s="2">
        <f t="shared" si="61"/>
        <v>0</v>
      </c>
      <c r="D517" s="2">
        <f t="shared" si="54"/>
        <v>22.199000000000002</v>
      </c>
      <c r="E517" s="2">
        <f t="shared" si="56"/>
        <v>22.199000000000005</v>
      </c>
      <c r="F517" s="2">
        <f t="shared" si="57"/>
        <v>22.332200000000007</v>
      </c>
      <c r="G517" s="2">
        <f t="shared" si="59"/>
        <v>22.398800000000001</v>
      </c>
      <c r="H517" s="2">
        <f t="shared" si="55"/>
        <v>22.255774999999911</v>
      </c>
      <c r="I517" s="2">
        <f t="array" ref="I517">SUMPRODUCT(B501:B520, (ROW(B501:B520)-ROW(B501)+1)) / (20*21/2)</f>
        <v>22.202171428571429</v>
      </c>
      <c r="J517" s="2">
        <f t="shared" si="58"/>
        <v>22.303420971130169</v>
      </c>
      <c r="K517" s="2">
        <f t="shared" si="60"/>
        <v>22.359299027388385</v>
      </c>
    </row>
    <row r="518" spans="1:11" ht="13.5" x14ac:dyDescent="0.25">
      <c r="A518" s="3">
        <f>TITRES_STAT!B521</f>
        <v>42759</v>
      </c>
      <c r="B518" s="6">
        <f>TITRES_STAT!D521</f>
        <v>22.199000000000002</v>
      </c>
      <c r="C518" s="2">
        <f t="shared" si="61"/>
        <v>0</v>
      </c>
      <c r="D518" s="2">
        <f t="shared" ref="D518:D581" si="62">AVERAGE(B514:B518)</f>
        <v>22.199000000000002</v>
      </c>
      <c r="E518" s="2">
        <f t="shared" si="56"/>
        <v>22.199000000000005</v>
      </c>
      <c r="F518" s="2">
        <f t="shared" si="57"/>
        <v>22.29890000000001</v>
      </c>
      <c r="G518" s="2">
        <f t="shared" si="59"/>
        <v>22.398800000000001</v>
      </c>
      <c r="H518" s="2">
        <f t="shared" si="55"/>
        <v>22.255689999999912</v>
      </c>
      <c r="I518" s="2">
        <f t="array" ref="I518">SUMPRODUCT(B502:B521, (ROW(B502:B521)-ROW(B502)+1)) / (20*21/2)</f>
        <v>22.199000000000005</v>
      </c>
      <c r="J518" s="2">
        <f t="shared" si="58"/>
        <v>22.293476116736819</v>
      </c>
      <c r="K518" s="2">
        <f t="shared" si="60"/>
        <v>22.353012791020213</v>
      </c>
    </row>
    <row r="519" spans="1:11" ht="13.5" x14ac:dyDescent="0.25">
      <c r="A519" s="3">
        <f>TITRES_STAT!B522</f>
        <v>42760</v>
      </c>
      <c r="B519" s="6">
        <f>TITRES_STAT!D522</f>
        <v>22.199000000000002</v>
      </c>
      <c r="C519" s="2">
        <f t="shared" si="61"/>
        <v>0</v>
      </c>
      <c r="D519" s="2">
        <f t="shared" si="62"/>
        <v>22.199000000000002</v>
      </c>
      <c r="E519" s="2">
        <f t="shared" si="56"/>
        <v>22.199000000000005</v>
      </c>
      <c r="F519" s="2">
        <f t="shared" si="57"/>
        <v>22.26560000000001</v>
      </c>
      <c r="G519" s="2">
        <f t="shared" si="59"/>
        <v>22.398800000000001</v>
      </c>
      <c r="H519" s="2">
        <f t="shared" si="55"/>
        <v>22.255604999999914</v>
      </c>
      <c r="I519" s="2">
        <f t="array" ref="I519">SUMPRODUCT(B503:B522, (ROW(B503:B522)-ROW(B503)+1)) / (20*21/2)</f>
        <v>22.199000000000005</v>
      </c>
      <c r="J519" s="2">
        <f t="shared" si="58"/>
        <v>22.284478391333312</v>
      </c>
      <c r="K519" s="2">
        <f t="shared" si="60"/>
        <v>22.346973073725302</v>
      </c>
    </row>
    <row r="520" spans="1:11" ht="13.5" x14ac:dyDescent="0.25">
      <c r="A520" s="3">
        <f>TITRES_STAT!B523</f>
        <v>42761</v>
      </c>
      <c r="B520" s="6">
        <f>TITRES_STAT!D523</f>
        <v>22.199000000000002</v>
      </c>
      <c r="C520" s="2">
        <f t="shared" si="61"/>
        <v>0</v>
      </c>
      <c r="D520" s="2">
        <f t="shared" si="62"/>
        <v>22.199000000000002</v>
      </c>
      <c r="E520" s="2">
        <f t="shared" si="56"/>
        <v>22.199000000000005</v>
      </c>
      <c r="F520" s="2">
        <f t="shared" si="57"/>
        <v>22.232300000000009</v>
      </c>
      <c r="G520" s="2">
        <f t="shared" si="59"/>
        <v>22.398799999999998</v>
      </c>
      <c r="H520" s="2">
        <f t="shared" si="55"/>
        <v>22.255519999999915</v>
      </c>
      <c r="I520" s="2">
        <f t="array" ref="I520">SUMPRODUCT(B504:B523, (ROW(B504:B523)-ROW(B504)+1)) / (20*21/2)</f>
        <v>22.199000000000005</v>
      </c>
      <c r="J520" s="2">
        <f t="shared" si="58"/>
        <v>22.276337592158711</v>
      </c>
      <c r="K520" s="2">
        <f t="shared" si="60"/>
        <v>22.341170208089014</v>
      </c>
    </row>
    <row r="521" spans="1:11" ht="13.5" x14ac:dyDescent="0.25">
      <c r="A521" s="3">
        <f>TITRES_STAT!B524</f>
        <v>42762</v>
      </c>
      <c r="B521" s="6">
        <f>TITRES_STAT!D524</f>
        <v>22.199000000000002</v>
      </c>
      <c r="C521" s="2">
        <f t="shared" si="61"/>
        <v>0</v>
      </c>
      <c r="D521" s="2">
        <f t="shared" si="62"/>
        <v>22.199000000000002</v>
      </c>
      <c r="E521" s="2">
        <f t="shared" si="56"/>
        <v>22.199000000000005</v>
      </c>
      <c r="F521" s="2">
        <f t="shared" si="57"/>
        <v>22.199000000000009</v>
      </c>
      <c r="G521" s="2">
        <f t="shared" si="59"/>
        <v>22.398799999999998</v>
      </c>
      <c r="H521" s="2">
        <f t="shared" si="55"/>
        <v>22.255434999999917</v>
      </c>
      <c r="I521" s="2">
        <f t="array" ref="I521">SUMPRODUCT(B505:B524, (ROW(B505:B524)-ROW(B505)+1)) / (20*21/2)</f>
        <v>22.199000000000005</v>
      </c>
      <c r="J521" s="2">
        <f t="shared" si="58"/>
        <v>22.268972107191214</v>
      </c>
      <c r="K521" s="2">
        <f t="shared" si="60"/>
        <v>22.335594905811014</v>
      </c>
    </row>
    <row r="522" spans="1:11" ht="13.5" x14ac:dyDescent="0.25">
      <c r="A522" s="3">
        <f>TITRES_STAT!B525</f>
        <v>42765</v>
      </c>
      <c r="B522" s="6">
        <f>TITRES_STAT!D525</f>
        <v>22.199000000000002</v>
      </c>
      <c r="C522" s="2">
        <f t="shared" si="61"/>
        <v>0</v>
      </c>
      <c r="D522" s="2">
        <f t="shared" si="62"/>
        <v>22.199000000000002</v>
      </c>
      <c r="E522" s="2">
        <f t="shared" si="56"/>
        <v>22.199000000000005</v>
      </c>
      <c r="F522" s="2">
        <f t="shared" si="57"/>
        <v>22.199000000000009</v>
      </c>
      <c r="G522" s="2">
        <f t="shared" si="59"/>
        <v>22.398799999999998</v>
      </c>
      <c r="H522" s="2">
        <f t="shared" ref="H522:H585" si="63">AVERAGE(B323:B522)</f>
        <v>22.255349999999918</v>
      </c>
      <c r="I522" s="2">
        <f t="array" ref="I522">SUMPRODUCT(B506:B525, (ROW(B506:B525)-ROW(B506)+1)) / (20*21/2)</f>
        <v>22.199000000000005</v>
      </c>
      <c r="J522" s="2">
        <f t="shared" si="58"/>
        <v>22.262308096982526</v>
      </c>
      <c r="K522" s="2">
        <f t="shared" si="60"/>
        <v>22.330238242838032</v>
      </c>
    </row>
    <row r="523" spans="1:11" ht="13.5" x14ac:dyDescent="0.25">
      <c r="A523" s="3">
        <f>TITRES_STAT!B526</f>
        <v>42766</v>
      </c>
      <c r="B523" s="6">
        <f>TITRES_STAT!D526</f>
        <v>22.199000000000002</v>
      </c>
      <c r="C523" s="2">
        <f t="shared" si="61"/>
        <v>0</v>
      </c>
      <c r="D523" s="2">
        <f t="shared" si="62"/>
        <v>22.199000000000002</v>
      </c>
      <c r="E523" s="2">
        <f t="shared" si="56"/>
        <v>22.199000000000005</v>
      </c>
      <c r="F523" s="2">
        <f t="shared" si="57"/>
        <v>22.199000000000009</v>
      </c>
      <c r="G523" s="2">
        <f t="shared" si="59"/>
        <v>22.398799999999998</v>
      </c>
      <c r="H523" s="2">
        <f t="shared" si="63"/>
        <v>22.255264999999916</v>
      </c>
      <c r="I523" s="2">
        <f t="array" ref="I523">SUMPRODUCT(B507:B526, (ROW(B507:B526)-ROW(B507)+1)) / (20*21/2)</f>
        <v>22.199000000000005</v>
      </c>
      <c r="J523" s="2">
        <f t="shared" si="58"/>
        <v>22.256278754412762</v>
      </c>
      <c r="K523" s="2">
        <f t="shared" si="60"/>
        <v>22.325091645079677</v>
      </c>
    </row>
    <row r="524" spans="1:11" ht="13.5" x14ac:dyDescent="0.25">
      <c r="A524" s="3">
        <f>TITRES_STAT!B527</f>
        <v>42767</v>
      </c>
      <c r="B524" s="6">
        <f>TITRES_STAT!D527</f>
        <v>22.199000000000002</v>
      </c>
      <c r="C524" s="2">
        <f t="shared" si="61"/>
        <v>0</v>
      </c>
      <c r="D524" s="2">
        <f t="shared" si="62"/>
        <v>22.199000000000002</v>
      </c>
      <c r="E524" s="2">
        <f t="shared" ref="E524:E587" si="64">AVERAGE(B515:B524)</f>
        <v>22.199000000000005</v>
      </c>
      <c r="F524" s="2">
        <f t="shared" si="57"/>
        <v>22.199000000000009</v>
      </c>
      <c r="G524" s="2">
        <f t="shared" si="59"/>
        <v>22.398799999999991</v>
      </c>
      <c r="H524" s="2">
        <f t="shared" si="63"/>
        <v>22.255179999999918</v>
      </c>
      <c r="I524" s="2">
        <f t="array" ref="I524">SUMPRODUCT(B508:B527, (ROW(B508:B527)-ROW(B508)+1)) / (20*21/2)</f>
        <v>22.199000000000005</v>
      </c>
      <c r="J524" s="2">
        <f t="shared" si="58"/>
        <v>22.250823634944879</v>
      </c>
      <c r="K524" s="2">
        <f t="shared" si="60"/>
        <v>22.320146874684397</v>
      </c>
    </row>
    <row r="525" spans="1:11" ht="13.5" x14ac:dyDescent="0.25">
      <c r="A525" s="3">
        <f>TITRES_STAT!B528</f>
        <v>42768</v>
      </c>
      <c r="B525" s="6">
        <f>TITRES_STAT!D528</f>
        <v>22.199000000000002</v>
      </c>
      <c r="C525" s="2">
        <f t="shared" si="61"/>
        <v>0</v>
      </c>
      <c r="D525" s="2">
        <f t="shared" si="62"/>
        <v>22.199000000000002</v>
      </c>
      <c r="E525" s="2">
        <f t="shared" si="64"/>
        <v>22.199000000000005</v>
      </c>
      <c r="F525" s="2">
        <f t="shared" si="57"/>
        <v>22.199000000000009</v>
      </c>
      <c r="G525" s="2">
        <f t="shared" si="59"/>
        <v>22.398799999999991</v>
      </c>
      <c r="H525" s="2">
        <f t="shared" si="63"/>
        <v>22.255094999999919</v>
      </c>
      <c r="I525" s="2">
        <f t="array" ref="I525">SUMPRODUCT(B509:B528, (ROW(B509:B528)-ROW(B509)+1)) / (20*21/2)</f>
        <v>22.199000000000005</v>
      </c>
      <c r="J525" s="2">
        <f t="shared" si="58"/>
        <v>22.245888050664416</v>
      </c>
      <c r="K525" s="2">
        <f t="shared" si="60"/>
        <v>22.315396016853636</v>
      </c>
    </row>
    <row r="526" spans="1:11" ht="13.5" x14ac:dyDescent="0.25">
      <c r="A526" s="3">
        <f>TITRES_STAT!B529</f>
        <v>42769</v>
      </c>
      <c r="B526" s="6">
        <f>TITRES_STAT!D529</f>
        <v>22.199000000000002</v>
      </c>
      <c r="C526" s="2">
        <f t="shared" si="61"/>
        <v>0</v>
      </c>
      <c r="D526" s="2">
        <f t="shared" si="62"/>
        <v>22.199000000000002</v>
      </c>
      <c r="E526" s="2">
        <f t="shared" si="64"/>
        <v>22.199000000000005</v>
      </c>
      <c r="F526" s="2">
        <f t="shared" si="57"/>
        <v>22.199000000000009</v>
      </c>
      <c r="G526" s="2">
        <f t="shared" si="59"/>
        <v>22.398799999999991</v>
      </c>
      <c r="H526" s="2">
        <f t="shared" si="63"/>
        <v>22.25500999999992</v>
      </c>
      <c r="I526" s="2">
        <f t="array" ref="I526">SUMPRODUCT(B510:B529, (ROW(B510:B529)-ROW(B510)+1)) / (20*21/2)</f>
        <v>22.199000000000005</v>
      </c>
      <c r="J526" s="2">
        <f t="shared" si="58"/>
        <v>22.241422522029708</v>
      </c>
      <c r="K526" s="2">
        <f t="shared" si="60"/>
        <v>22.310831467173102</v>
      </c>
    </row>
    <row r="527" spans="1:11" ht="13.5" x14ac:dyDescent="0.25">
      <c r="A527" s="3">
        <f>TITRES_STAT!B530</f>
        <v>42772</v>
      </c>
      <c r="B527" s="6">
        <f>TITRES_STAT!D530</f>
        <v>22.199000000000002</v>
      </c>
      <c r="C527" s="2">
        <f t="shared" si="61"/>
        <v>0</v>
      </c>
      <c r="D527" s="2">
        <f t="shared" si="62"/>
        <v>22.199000000000002</v>
      </c>
      <c r="E527" s="2">
        <f t="shared" si="64"/>
        <v>22.199000000000005</v>
      </c>
      <c r="F527" s="2">
        <f t="shared" si="57"/>
        <v>22.199000000000009</v>
      </c>
      <c r="G527" s="2">
        <f t="shared" si="59"/>
        <v>22.398799999999991</v>
      </c>
      <c r="H527" s="2">
        <f t="shared" si="63"/>
        <v>22.254924999999922</v>
      </c>
      <c r="I527" s="2">
        <f t="array" ref="I527">SUMPRODUCT(B511:B530, (ROW(B511:B530)-ROW(B511)+1)) / (20*21/2)</f>
        <v>22.199000000000005</v>
      </c>
      <c r="J527" s="2">
        <f t="shared" si="58"/>
        <v>22.237382281836403</v>
      </c>
      <c r="K527" s="2">
        <f t="shared" si="60"/>
        <v>22.306445919440826</v>
      </c>
    </row>
    <row r="528" spans="1:11" ht="13.5" x14ac:dyDescent="0.25">
      <c r="A528" s="3">
        <f>TITRES_STAT!B531</f>
        <v>42773</v>
      </c>
      <c r="B528" s="6">
        <f>TITRES_STAT!D531</f>
        <v>22.199000000000002</v>
      </c>
      <c r="C528" s="2">
        <f t="shared" si="61"/>
        <v>0</v>
      </c>
      <c r="D528" s="2">
        <f t="shared" si="62"/>
        <v>22.199000000000002</v>
      </c>
      <c r="E528" s="2">
        <f t="shared" si="64"/>
        <v>22.199000000000005</v>
      </c>
      <c r="F528" s="2">
        <f t="shared" si="57"/>
        <v>22.199000000000009</v>
      </c>
      <c r="G528" s="2">
        <f t="shared" si="59"/>
        <v>22.398799999999987</v>
      </c>
      <c r="H528" s="2">
        <f t="shared" si="63"/>
        <v>22.254839999999923</v>
      </c>
      <c r="I528" s="2">
        <f t="array" ref="I528">SUMPRODUCT(B512:B531, (ROW(B512:B531)-ROW(B512)+1)) / (20*21/2)</f>
        <v>22.199000000000005</v>
      </c>
      <c r="J528" s="2">
        <f t="shared" si="58"/>
        <v>22.233726826423414</v>
      </c>
      <c r="K528" s="2">
        <f t="shared" si="60"/>
        <v>22.30223235397256</v>
      </c>
    </row>
    <row r="529" spans="1:11" ht="13.5" x14ac:dyDescent="0.25">
      <c r="A529" s="3">
        <f>TITRES_STAT!B532</f>
        <v>42774</v>
      </c>
      <c r="B529" s="6">
        <f>TITRES_STAT!D532</f>
        <v>22.199000000000002</v>
      </c>
      <c r="C529" s="2">
        <f t="shared" si="61"/>
        <v>0</v>
      </c>
      <c r="D529" s="2">
        <f t="shared" si="62"/>
        <v>22.199000000000002</v>
      </c>
      <c r="E529" s="2">
        <f t="shared" si="64"/>
        <v>22.199000000000005</v>
      </c>
      <c r="F529" s="2">
        <f t="shared" si="57"/>
        <v>22.199000000000009</v>
      </c>
      <c r="G529" s="2">
        <f t="shared" si="59"/>
        <v>22.398799999999987</v>
      </c>
      <c r="H529" s="2">
        <f t="shared" si="63"/>
        <v>22.254754999999921</v>
      </c>
      <c r="I529" s="2">
        <f t="array" ref="I529">SUMPRODUCT(B513:B532, (ROW(B513:B532)-ROW(B513)+1)) / (20*21/2)</f>
        <v>22.199000000000005</v>
      </c>
      <c r="J529" s="2">
        <f t="shared" si="58"/>
        <v>22.230419509621186</v>
      </c>
      <c r="K529" s="2">
        <f t="shared" si="60"/>
        <v>22.298184026365792</v>
      </c>
    </row>
    <row r="530" spans="1:11" ht="13.5" x14ac:dyDescent="0.25">
      <c r="A530" s="3">
        <f>TITRES_STAT!B533</f>
        <v>42775</v>
      </c>
      <c r="B530" s="6">
        <f>TITRES_STAT!D533</f>
        <v>22.199000000000002</v>
      </c>
      <c r="C530" s="2">
        <f t="shared" si="61"/>
        <v>0</v>
      </c>
      <c r="D530" s="2">
        <f t="shared" si="62"/>
        <v>22.199000000000002</v>
      </c>
      <c r="E530" s="2">
        <f t="shared" si="64"/>
        <v>22.199000000000005</v>
      </c>
      <c r="F530" s="2">
        <f t="shared" si="57"/>
        <v>22.199000000000009</v>
      </c>
      <c r="G530" s="2">
        <f t="shared" si="59"/>
        <v>22.398799999999987</v>
      </c>
      <c r="H530" s="2">
        <f t="shared" si="63"/>
        <v>22.254669999999923</v>
      </c>
      <c r="I530" s="2">
        <f t="array" ref="I530">SUMPRODUCT(B514:B533, (ROW(B514:B533)-ROW(B514)+1)) / (20*21/2)</f>
        <v>22.199000000000005</v>
      </c>
      <c r="J530" s="2">
        <f t="shared" si="58"/>
        <v>22.227427175371549</v>
      </c>
      <c r="K530" s="2">
        <f t="shared" si="60"/>
        <v>22.294294456704389</v>
      </c>
    </row>
    <row r="531" spans="1:11" ht="13.5" x14ac:dyDescent="0.25">
      <c r="A531" s="3">
        <f>TITRES_STAT!B534</f>
        <v>42776</v>
      </c>
      <c r="B531" s="6">
        <f>TITRES_STAT!D534</f>
        <v>22.199000000000002</v>
      </c>
      <c r="C531" s="2">
        <f t="shared" si="61"/>
        <v>0</v>
      </c>
      <c r="D531" s="2">
        <f t="shared" si="62"/>
        <v>22.199000000000002</v>
      </c>
      <c r="E531" s="2">
        <f t="shared" si="64"/>
        <v>22.199000000000005</v>
      </c>
      <c r="F531" s="2">
        <f t="shared" si="57"/>
        <v>22.199000000000009</v>
      </c>
      <c r="G531" s="2">
        <f t="shared" si="59"/>
        <v>22.398799999999987</v>
      </c>
      <c r="H531" s="2">
        <f t="shared" si="63"/>
        <v>22.254584999999924</v>
      </c>
      <c r="I531" s="2">
        <f t="array" ref="I531">SUMPRODUCT(B515:B534, (ROW(B515:B534)-ROW(B515)+1)) / (20*21/2)</f>
        <v>22.199000000000005</v>
      </c>
      <c r="J531" s="2">
        <f t="shared" si="58"/>
        <v>22.224719825336162</v>
      </c>
      <c r="K531" s="2">
        <f t="shared" si="60"/>
        <v>22.29055741918657</v>
      </c>
    </row>
    <row r="532" spans="1:11" ht="13.5" x14ac:dyDescent="0.25">
      <c r="A532" s="3">
        <f>TITRES_STAT!B535</f>
        <v>42779</v>
      </c>
      <c r="B532" s="6">
        <f>TITRES_STAT!D535</f>
        <v>22.199000000000002</v>
      </c>
      <c r="C532" s="2">
        <f t="shared" si="61"/>
        <v>0</v>
      </c>
      <c r="D532" s="2">
        <f t="shared" si="62"/>
        <v>22.199000000000002</v>
      </c>
      <c r="E532" s="2">
        <f t="shared" si="64"/>
        <v>22.199000000000005</v>
      </c>
      <c r="F532" s="2">
        <f t="shared" ref="F532:F595" si="65">AVERAGE(B513:B532)</f>
        <v>22.199000000000009</v>
      </c>
      <c r="G532" s="2">
        <f t="shared" si="59"/>
        <v>22.398799999999987</v>
      </c>
      <c r="H532" s="2">
        <f t="shared" si="63"/>
        <v>22.254499999999926</v>
      </c>
      <c r="I532" s="2">
        <f t="array" ref="I532">SUMPRODUCT(B516:B535, (ROW(B516:B535)-ROW(B516)+1)) / (20*21/2)</f>
        <v>22.199000000000005</v>
      </c>
      <c r="J532" s="2">
        <f t="shared" si="58"/>
        <v>22.222270318161289</v>
      </c>
      <c r="K532" s="2">
        <f t="shared" si="60"/>
        <v>22.286966932159647</v>
      </c>
    </row>
    <row r="533" spans="1:11" ht="13.5" x14ac:dyDescent="0.25">
      <c r="A533" s="3">
        <f>TITRES_STAT!B536</f>
        <v>42780</v>
      </c>
      <c r="B533" s="6">
        <f>TITRES_STAT!D536</f>
        <v>22.199000000000002</v>
      </c>
      <c r="C533" s="2">
        <f t="shared" si="61"/>
        <v>0</v>
      </c>
      <c r="D533" s="2">
        <f t="shared" si="62"/>
        <v>22.199000000000002</v>
      </c>
      <c r="E533" s="2">
        <f t="shared" si="64"/>
        <v>22.199000000000005</v>
      </c>
      <c r="F533" s="2">
        <f t="shared" si="65"/>
        <v>22.199000000000009</v>
      </c>
      <c r="G533" s="2">
        <f t="shared" si="59"/>
        <v>22.398799999999987</v>
      </c>
      <c r="H533" s="2">
        <f t="shared" si="63"/>
        <v>22.254414999999927</v>
      </c>
      <c r="I533" s="2">
        <f t="array" ref="I533">SUMPRODUCT(B517:B536, (ROW(B517:B536)-ROW(B517)+1)) / (20*21/2)</f>
        <v>22.199000000000005</v>
      </c>
      <c r="J533" s="2">
        <f t="shared" ref="J533:J596" si="66">$J$4*B533+J532*(1-$J$4)</f>
        <v>22.220054097384025</v>
      </c>
      <c r="K533" s="2">
        <f t="shared" si="60"/>
        <v>22.283517248545543</v>
      </c>
    </row>
    <row r="534" spans="1:11" ht="13.5" x14ac:dyDescent="0.25">
      <c r="A534" s="3">
        <f>TITRES_STAT!B537</f>
        <v>42781</v>
      </c>
      <c r="B534" s="6">
        <f>TITRES_STAT!D537</f>
        <v>22.199000000000002</v>
      </c>
      <c r="C534" s="2">
        <f t="shared" si="61"/>
        <v>0</v>
      </c>
      <c r="D534" s="2">
        <f t="shared" si="62"/>
        <v>22.199000000000002</v>
      </c>
      <c r="E534" s="2">
        <f t="shared" si="64"/>
        <v>22.199000000000005</v>
      </c>
      <c r="F534" s="2">
        <f t="shared" si="65"/>
        <v>22.199000000000009</v>
      </c>
      <c r="G534" s="2">
        <f t="shared" si="59"/>
        <v>22.398799999999987</v>
      </c>
      <c r="H534" s="2">
        <f t="shared" si="63"/>
        <v>22.254329999999928</v>
      </c>
      <c r="I534" s="2">
        <f t="array" ref="I534">SUMPRODUCT(B518:B537, (ROW(B518:B537)-ROW(B518)+1)) / (20*21/2)</f>
        <v>22.199000000000005</v>
      </c>
      <c r="J534" s="2">
        <f t="shared" si="66"/>
        <v>22.218048945252214</v>
      </c>
      <c r="K534" s="2">
        <f t="shared" si="60"/>
        <v>22.280202846641796</v>
      </c>
    </row>
    <row r="535" spans="1:11" ht="13.5" x14ac:dyDescent="0.25">
      <c r="A535" s="3">
        <f>TITRES_STAT!B538</f>
        <v>42782</v>
      </c>
      <c r="B535" s="6">
        <f>TITRES_STAT!D538</f>
        <v>22.199000000000002</v>
      </c>
      <c r="C535" s="2">
        <f t="shared" si="61"/>
        <v>0</v>
      </c>
      <c r="D535" s="2">
        <f t="shared" si="62"/>
        <v>22.199000000000002</v>
      </c>
      <c r="E535" s="2">
        <f t="shared" si="64"/>
        <v>22.199000000000005</v>
      </c>
      <c r="F535" s="2">
        <f t="shared" si="65"/>
        <v>22.199000000000009</v>
      </c>
      <c r="G535" s="2">
        <f t="shared" si="59"/>
        <v>22.398799999999987</v>
      </c>
      <c r="H535" s="2">
        <f t="shared" si="63"/>
        <v>22.259659999999926</v>
      </c>
      <c r="I535" s="2">
        <f t="array" ref="I535">SUMPRODUCT(B519:B538, (ROW(B519:B538)-ROW(B519)+1)) / (20*21/2)</f>
        <v>22.199000000000005</v>
      </c>
      <c r="J535" s="2">
        <f t="shared" si="66"/>
        <v>22.216234759990098</v>
      </c>
      <c r="K535" s="2">
        <f t="shared" si="60"/>
        <v>22.277018421283294</v>
      </c>
    </row>
    <row r="536" spans="1:11" ht="13.5" x14ac:dyDescent="0.25">
      <c r="A536" s="3">
        <f>TITRES_STAT!B539</f>
        <v>42783</v>
      </c>
      <c r="B536" s="6">
        <f>TITRES_STAT!D539</f>
        <v>22.199000000000002</v>
      </c>
      <c r="C536" s="2">
        <f t="shared" si="61"/>
        <v>0</v>
      </c>
      <c r="D536" s="2">
        <f t="shared" si="62"/>
        <v>22.199000000000002</v>
      </c>
      <c r="E536" s="2">
        <f t="shared" si="64"/>
        <v>22.199000000000005</v>
      </c>
      <c r="F536" s="2">
        <f t="shared" si="65"/>
        <v>22.199000000000009</v>
      </c>
      <c r="G536" s="2">
        <f t="shared" si="59"/>
        <v>22.398799999999987</v>
      </c>
      <c r="H536" s="2">
        <f t="shared" si="63"/>
        <v>22.259574999999927</v>
      </c>
      <c r="I536" s="2">
        <f t="array" ref="I536">SUMPRODUCT(B520:B539, (ROW(B520:B539)-ROW(B520)+1)) / (20*21/2)</f>
        <v>22.199000000000005</v>
      </c>
      <c r="J536" s="2">
        <f t="shared" si="66"/>
        <v>22.214593354276754</v>
      </c>
      <c r="K536" s="2">
        <f t="shared" si="60"/>
        <v>22.273958875350615</v>
      </c>
    </row>
    <row r="537" spans="1:11" ht="13.5" x14ac:dyDescent="0.25">
      <c r="A537" s="3">
        <f>TITRES_STAT!B540</f>
        <v>42786</v>
      </c>
      <c r="B537" s="6">
        <f>TITRES_STAT!D540</f>
        <v>22.199000000000002</v>
      </c>
      <c r="C537" s="2">
        <f t="shared" si="61"/>
        <v>0</v>
      </c>
      <c r="D537" s="2">
        <f t="shared" si="62"/>
        <v>22.199000000000002</v>
      </c>
      <c r="E537" s="2">
        <f t="shared" si="64"/>
        <v>22.199000000000005</v>
      </c>
      <c r="F537" s="2">
        <f t="shared" si="65"/>
        <v>22.199000000000009</v>
      </c>
      <c r="G537" s="2">
        <f t="shared" si="59"/>
        <v>22.385479999999987</v>
      </c>
      <c r="H537" s="2">
        <f t="shared" si="63"/>
        <v>22.259489999999929</v>
      </c>
      <c r="I537" s="2">
        <f t="array" ref="I537">SUMPRODUCT(B521:B540, (ROW(B521:B540)-ROW(B521)+1)) / (20*21/2)</f>
        <v>22.199000000000005</v>
      </c>
      <c r="J537" s="2">
        <f t="shared" si="66"/>
        <v>22.213108272917065</v>
      </c>
      <c r="K537" s="2">
        <f t="shared" si="60"/>
        <v>22.271019311611376</v>
      </c>
    </row>
    <row r="538" spans="1:11" ht="13.5" x14ac:dyDescent="0.25">
      <c r="A538" s="3">
        <f>TITRES_STAT!B541</f>
        <v>42787</v>
      </c>
      <c r="B538" s="6">
        <f>TITRES_STAT!D541</f>
        <v>22.199000000000002</v>
      </c>
      <c r="C538" s="2">
        <f t="shared" si="61"/>
        <v>0</v>
      </c>
      <c r="D538" s="2">
        <f t="shared" si="62"/>
        <v>22.199000000000002</v>
      </c>
      <c r="E538" s="2">
        <f t="shared" si="64"/>
        <v>22.199000000000005</v>
      </c>
      <c r="F538" s="2">
        <f t="shared" si="65"/>
        <v>22.199000000000009</v>
      </c>
      <c r="G538" s="2">
        <f t="shared" si="59"/>
        <v>22.37215999999999</v>
      </c>
      <c r="H538" s="2">
        <f t="shared" si="63"/>
        <v>22.25940499999993</v>
      </c>
      <c r="I538" s="2">
        <f t="array" ref="I538">SUMPRODUCT(B522:B541, (ROW(B522:B541)-ROW(B522)+1)) / (20*21/2)</f>
        <v>22.199000000000005</v>
      </c>
      <c r="J538" s="2">
        <f t="shared" si="66"/>
        <v>22.211764627877344</v>
      </c>
      <c r="K538" s="2">
        <f t="shared" si="60"/>
        <v>22.268195024881518</v>
      </c>
    </row>
    <row r="539" spans="1:11" ht="13.5" x14ac:dyDescent="0.25">
      <c r="A539" s="3">
        <f>TITRES_STAT!B542</f>
        <v>42788</v>
      </c>
      <c r="B539" s="6">
        <f>TITRES_STAT!D542</f>
        <v>22.199000000000002</v>
      </c>
      <c r="C539" s="2">
        <f t="shared" si="61"/>
        <v>0</v>
      </c>
      <c r="D539" s="2">
        <f t="shared" si="62"/>
        <v>22.199000000000002</v>
      </c>
      <c r="E539" s="2">
        <f t="shared" si="64"/>
        <v>22.199000000000005</v>
      </c>
      <c r="F539" s="2">
        <f t="shared" si="65"/>
        <v>22.199000000000009</v>
      </c>
      <c r="G539" s="2">
        <f t="shared" si="59"/>
        <v>22.35883999999999</v>
      </c>
      <c r="H539" s="2">
        <f t="shared" si="63"/>
        <v>22.259319999999931</v>
      </c>
      <c r="I539" s="2">
        <f t="array" ref="I539">SUMPRODUCT(B523:B542, (ROW(B523:B542)-ROW(B523)+1)) / (20*21/2)</f>
        <v>22.199000000000005</v>
      </c>
      <c r="J539" s="2">
        <f t="shared" si="66"/>
        <v>22.210548949031882</v>
      </c>
      <c r="K539" s="2">
        <f t="shared" si="60"/>
        <v>22.265481494494008</v>
      </c>
    </row>
    <row r="540" spans="1:11" ht="13.5" x14ac:dyDescent="0.25">
      <c r="A540" s="3">
        <f>TITRES_STAT!B543</f>
        <v>42789</v>
      </c>
      <c r="B540" s="6">
        <f>TITRES_STAT!D543</f>
        <v>22.199000000000002</v>
      </c>
      <c r="C540" s="2">
        <f t="shared" si="61"/>
        <v>0</v>
      </c>
      <c r="D540" s="2">
        <f t="shared" si="62"/>
        <v>22.199000000000002</v>
      </c>
      <c r="E540" s="2">
        <f t="shared" si="64"/>
        <v>22.199000000000005</v>
      </c>
      <c r="F540" s="2">
        <f t="shared" si="65"/>
        <v>22.199000000000009</v>
      </c>
      <c r="G540" s="2">
        <f t="shared" si="59"/>
        <v>22.345519999999986</v>
      </c>
      <c r="H540" s="2">
        <f t="shared" si="63"/>
        <v>22.259234999999929</v>
      </c>
      <c r="I540" s="2">
        <f t="array" ref="I540">SUMPRODUCT(B524:B543, (ROW(B524:B543)-ROW(B524)+1)) / (20*21/2)</f>
        <v>22.199000000000005</v>
      </c>
      <c r="J540" s="2">
        <f t="shared" si="66"/>
        <v>22.209449049124082</v>
      </c>
      <c r="K540" s="2">
        <f t="shared" si="60"/>
        <v>22.262874377062872</v>
      </c>
    </row>
    <row r="541" spans="1:11" ht="13.5" x14ac:dyDescent="0.25">
      <c r="A541" s="3">
        <f>TITRES_STAT!B544</f>
        <v>42790</v>
      </c>
      <c r="B541" s="6">
        <f>TITRES_STAT!D544</f>
        <v>22.199000000000002</v>
      </c>
      <c r="C541" s="2">
        <f t="shared" si="61"/>
        <v>0</v>
      </c>
      <c r="D541" s="2">
        <f t="shared" si="62"/>
        <v>22.199000000000002</v>
      </c>
      <c r="E541" s="2">
        <f t="shared" si="64"/>
        <v>22.199000000000005</v>
      </c>
      <c r="F541" s="2">
        <f t="shared" si="65"/>
        <v>22.199000000000009</v>
      </c>
      <c r="G541" s="2">
        <f t="shared" si="59"/>
        <v>22.33219999999999</v>
      </c>
      <c r="H541" s="2">
        <f t="shared" si="63"/>
        <v>22.259149999999931</v>
      </c>
      <c r="I541" s="2">
        <f t="array" ref="I541">SUMPRODUCT(B525:B544, (ROW(B525:B544)-ROW(B525)+1)) / (20*21/2)</f>
        <v>22.199000000000005</v>
      </c>
      <c r="J541" s="2">
        <f t="shared" si="66"/>
        <v>22.208453901588456</v>
      </c>
      <c r="K541" s="2">
        <f t="shared" si="60"/>
        <v>22.260369499530995</v>
      </c>
    </row>
    <row r="542" spans="1:11" ht="13.5" x14ac:dyDescent="0.25">
      <c r="A542" s="3">
        <f>TITRES_STAT!B545</f>
        <v>42793</v>
      </c>
      <c r="B542" s="6">
        <f>TITRES_STAT!D545</f>
        <v>22.199000000000002</v>
      </c>
      <c r="C542" s="2">
        <f t="shared" si="61"/>
        <v>0</v>
      </c>
      <c r="D542" s="2">
        <f t="shared" si="62"/>
        <v>22.199000000000002</v>
      </c>
      <c r="E542" s="2">
        <f t="shared" si="64"/>
        <v>22.199000000000005</v>
      </c>
      <c r="F542" s="2">
        <f t="shared" si="65"/>
        <v>22.199000000000009</v>
      </c>
      <c r="G542" s="2">
        <f t="shared" si="59"/>
        <v>22.318879999999989</v>
      </c>
      <c r="H542" s="2">
        <f t="shared" si="63"/>
        <v>22.259064999999932</v>
      </c>
      <c r="I542" s="2">
        <f t="array" ref="I542">SUMPRODUCT(B526:B545, (ROW(B526:B545)-ROW(B526)+1)) / (20*21/2)</f>
        <v>22.199000000000005</v>
      </c>
      <c r="J542" s="2">
        <f t="shared" si="66"/>
        <v>22.207553530008603</v>
      </c>
      <c r="K542" s="2">
        <f t="shared" si="60"/>
        <v>22.257962852490564</v>
      </c>
    </row>
    <row r="543" spans="1:11" ht="13.5" x14ac:dyDescent="0.25">
      <c r="A543" s="3">
        <f>TITRES_STAT!B546</f>
        <v>42794</v>
      </c>
      <c r="B543" s="6">
        <f>TITRES_STAT!D546</f>
        <v>22.199000000000002</v>
      </c>
      <c r="C543" s="2">
        <f t="shared" si="61"/>
        <v>0</v>
      </c>
      <c r="D543" s="2">
        <f t="shared" si="62"/>
        <v>22.199000000000002</v>
      </c>
      <c r="E543" s="2">
        <f t="shared" si="64"/>
        <v>22.199000000000005</v>
      </c>
      <c r="F543" s="2">
        <f t="shared" si="65"/>
        <v>22.199000000000009</v>
      </c>
      <c r="G543" s="2">
        <f t="shared" si="59"/>
        <v>22.305559999999993</v>
      </c>
      <c r="H543" s="2">
        <f t="shared" si="63"/>
        <v>22.258979999999934</v>
      </c>
      <c r="I543" s="2">
        <f t="array" ref="I543">SUMPRODUCT(B527:B546, (ROW(B527:B546)-ROW(B527)+1)) / (20*21/2)</f>
        <v>22.199000000000005</v>
      </c>
      <c r="J543" s="2">
        <f t="shared" si="66"/>
        <v>22.206738908103024</v>
      </c>
      <c r="K543" s="2">
        <f t="shared" si="60"/>
        <v>22.255650583765444</v>
      </c>
    </row>
    <row r="544" spans="1:11" ht="13.5" x14ac:dyDescent="0.25">
      <c r="A544" s="3">
        <f>TITRES_STAT!B547</f>
        <v>42795</v>
      </c>
      <c r="B544" s="6">
        <f>TITRES_STAT!D547</f>
        <v>22.199000000000002</v>
      </c>
      <c r="C544" s="2">
        <f t="shared" si="61"/>
        <v>0</v>
      </c>
      <c r="D544" s="2">
        <f t="shared" si="62"/>
        <v>22.199000000000002</v>
      </c>
      <c r="E544" s="2">
        <f t="shared" si="64"/>
        <v>22.199000000000005</v>
      </c>
      <c r="F544" s="2">
        <f t="shared" si="65"/>
        <v>22.199000000000009</v>
      </c>
      <c r="G544" s="2">
        <f t="shared" si="59"/>
        <v>22.292239999999989</v>
      </c>
      <c r="H544" s="2">
        <f t="shared" si="63"/>
        <v>22.258894999999935</v>
      </c>
      <c r="I544" s="2">
        <f t="array" ref="I544">SUMPRODUCT(B528:B547, (ROW(B528:B547)-ROW(B528)+1)) / (20*21/2)</f>
        <v>22.199000000000005</v>
      </c>
      <c r="J544" s="2">
        <f t="shared" si="66"/>
        <v>22.206001869236069</v>
      </c>
      <c r="K544" s="2">
        <f t="shared" si="60"/>
        <v>22.25342899224523</v>
      </c>
    </row>
    <row r="545" spans="1:11" ht="13.5" x14ac:dyDescent="0.25">
      <c r="A545" s="3">
        <f>TITRES_STAT!B548</f>
        <v>42796</v>
      </c>
      <c r="B545" s="6">
        <f>TITRES_STAT!D548</f>
        <v>22.199000000000002</v>
      </c>
      <c r="C545" s="2">
        <f t="shared" si="61"/>
        <v>0</v>
      </c>
      <c r="D545" s="2">
        <f t="shared" si="62"/>
        <v>22.199000000000002</v>
      </c>
      <c r="E545" s="2">
        <f t="shared" si="64"/>
        <v>22.199000000000005</v>
      </c>
      <c r="F545" s="2">
        <f t="shared" si="65"/>
        <v>22.199000000000009</v>
      </c>
      <c r="G545" s="2">
        <f t="shared" si="59"/>
        <v>22.278919999999989</v>
      </c>
      <c r="H545" s="2">
        <f t="shared" si="63"/>
        <v>22.258809999999936</v>
      </c>
      <c r="I545" s="2">
        <f t="array" ref="I545">SUMPRODUCT(B529:B548, (ROW(B529:B548)-ROW(B529)+1)) / (20*21/2)</f>
        <v>22.199000000000005</v>
      </c>
      <c r="J545" s="2">
        <f t="shared" si="66"/>
        <v>22.205335024546919</v>
      </c>
      <c r="K545" s="2">
        <f t="shared" si="60"/>
        <v>22.251294521961103</v>
      </c>
    </row>
    <row r="546" spans="1:11" ht="13.5" x14ac:dyDescent="0.25">
      <c r="A546" s="3">
        <f>TITRES_STAT!B549</f>
        <v>42797</v>
      </c>
      <c r="B546" s="6">
        <f>TITRES_STAT!D549</f>
        <v>22.199000000000002</v>
      </c>
      <c r="C546" s="2">
        <f t="shared" si="61"/>
        <v>0</v>
      </c>
      <c r="D546" s="2">
        <f t="shared" si="62"/>
        <v>22.199000000000002</v>
      </c>
      <c r="E546" s="2">
        <f t="shared" si="64"/>
        <v>22.199000000000005</v>
      </c>
      <c r="F546" s="2">
        <f t="shared" si="65"/>
        <v>22.199000000000009</v>
      </c>
      <c r="G546" s="2">
        <f t="shared" si="59"/>
        <v>22.265599999999992</v>
      </c>
      <c r="H546" s="2">
        <f t="shared" si="63"/>
        <v>22.258724999999934</v>
      </c>
      <c r="I546" s="2">
        <f t="array" ref="I546">SUMPRODUCT(B530:B549, (ROW(B530:B549)-ROW(B530)+1)) / (20*21/2)</f>
        <v>22.199000000000005</v>
      </c>
      <c r="J546" s="2">
        <f t="shared" si="66"/>
        <v>22.204731688875786</v>
      </c>
      <c r="K546" s="2">
        <f t="shared" si="60"/>
        <v>22.249243756394002</v>
      </c>
    </row>
    <row r="547" spans="1:11" ht="13.5" x14ac:dyDescent="0.25">
      <c r="A547" s="3">
        <f>TITRES_STAT!B550</f>
        <v>42800</v>
      </c>
      <c r="B547" s="6">
        <f>TITRES_STAT!D550</f>
        <v>22.199000000000002</v>
      </c>
      <c r="C547" s="2">
        <f t="shared" si="61"/>
        <v>0</v>
      </c>
      <c r="D547" s="2">
        <f t="shared" si="62"/>
        <v>22.199000000000002</v>
      </c>
      <c r="E547" s="2">
        <f t="shared" si="64"/>
        <v>22.199000000000005</v>
      </c>
      <c r="F547" s="2">
        <f t="shared" si="65"/>
        <v>22.199000000000009</v>
      </c>
      <c r="G547" s="2">
        <f t="shared" si="59"/>
        <v>22.252279999999988</v>
      </c>
      <c r="H547" s="2">
        <f t="shared" si="63"/>
        <v>22.258639999999936</v>
      </c>
      <c r="I547" s="2">
        <f t="array" ref="I547">SUMPRODUCT(B531:B550, (ROW(B531:B550)-ROW(B531)+1)) / (20*21/2)</f>
        <v>22.199000000000005</v>
      </c>
      <c r="J547" s="2">
        <f t="shared" si="66"/>
        <v>22.204185813744758</v>
      </c>
      <c r="K547" s="2">
        <f t="shared" si="60"/>
        <v>22.247273413006003</v>
      </c>
    </row>
    <row r="548" spans="1:11" ht="13.5" x14ac:dyDescent="0.25">
      <c r="A548" s="3">
        <f>TITRES_STAT!B551</f>
        <v>42801</v>
      </c>
      <c r="B548" s="6">
        <f>TITRES_STAT!D551</f>
        <v>22.199000000000002</v>
      </c>
      <c r="C548" s="2">
        <f t="shared" si="61"/>
        <v>0</v>
      </c>
      <c r="D548" s="2">
        <f t="shared" si="62"/>
        <v>22.199000000000002</v>
      </c>
      <c r="E548" s="2">
        <f t="shared" si="64"/>
        <v>22.199000000000005</v>
      </c>
      <c r="F548" s="2">
        <f t="shared" si="65"/>
        <v>22.199000000000009</v>
      </c>
      <c r="G548" s="2">
        <f t="shared" si="59"/>
        <v>22.238959999999988</v>
      </c>
      <c r="H548" s="2">
        <f t="shared" si="63"/>
        <v>22.258554999999937</v>
      </c>
      <c r="I548" s="2">
        <f t="array" ref="I548">SUMPRODUCT(B532:B551, (ROW(B532:B551)-ROW(B532)+1)) / (20*21/2)</f>
        <v>22.199000000000005</v>
      </c>
      <c r="J548" s="2">
        <f t="shared" si="66"/>
        <v>22.203691926721447</v>
      </c>
      <c r="K548" s="2">
        <f t="shared" si="60"/>
        <v>22.245380337986159</v>
      </c>
    </row>
    <row r="549" spans="1:11" ht="13.5" x14ac:dyDescent="0.25">
      <c r="A549" s="3">
        <f>TITRES_STAT!B552</f>
        <v>42802</v>
      </c>
      <c r="B549" s="6">
        <f>TITRES_STAT!D552</f>
        <v>22.199000000000002</v>
      </c>
      <c r="C549" s="2">
        <f t="shared" si="61"/>
        <v>0</v>
      </c>
      <c r="D549" s="2">
        <f t="shared" si="62"/>
        <v>22.199000000000002</v>
      </c>
      <c r="E549" s="2">
        <f t="shared" si="64"/>
        <v>22.199000000000005</v>
      </c>
      <c r="F549" s="2">
        <f t="shared" si="65"/>
        <v>22.199000000000009</v>
      </c>
      <c r="G549" s="2">
        <f t="shared" si="59"/>
        <v>22.225639999999988</v>
      </c>
      <c r="H549" s="2">
        <f t="shared" si="63"/>
        <v>22.258469999999939</v>
      </c>
      <c r="I549" s="2">
        <f t="array" ref="I549">SUMPRODUCT(B533:B552, (ROW(B533:B552)-ROW(B533)+1)) / (20*21/2)</f>
        <v>22.199000000000005</v>
      </c>
      <c r="J549" s="2">
        <f t="shared" si="66"/>
        <v>22.203245076557501</v>
      </c>
      <c r="K549" s="2">
        <f t="shared" si="60"/>
        <v>22.24356150120239</v>
      </c>
    </row>
    <row r="550" spans="1:11" ht="13.5" x14ac:dyDescent="0.25">
      <c r="A550" s="3">
        <f>TITRES_STAT!B553</f>
        <v>42803</v>
      </c>
      <c r="B550" s="6">
        <f>TITRES_STAT!D553</f>
        <v>22.199000000000002</v>
      </c>
      <c r="C550" s="2">
        <f t="shared" si="61"/>
        <v>0</v>
      </c>
      <c r="D550" s="2">
        <f t="shared" si="62"/>
        <v>22.199000000000002</v>
      </c>
      <c r="E550" s="2">
        <f t="shared" si="64"/>
        <v>22.199000000000005</v>
      </c>
      <c r="F550" s="2">
        <f t="shared" si="65"/>
        <v>22.199000000000009</v>
      </c>
      <c r="G550" s="2">
        <f t="shared" si="59"/>
        <v>22.212319999999991</v>
      </c>
      <c r="H550" s="2">
        <f t="shared" si="63"/>
        <v>22.25838499999994</v>
      </c>
      <c r="I550" s="2">
        <f t="array" ref="I550">SUMPRODUCT(B534:B553, (ROW(B534:B553)-ROW(B534)+1)) / (20*21/2)</f>
        <v>22.199000000000005</v>
      </c>
      <c r="J550" s="2">
        <f t="shared" si="66"/>
        <v>22.202840783552023</v>
      </c>
      <c r="K550" s="2">
        <f t="shared" si="60"/>
        <v>22.241813991351314</v>
      </c>
    </row>
    <row r="551" spans="1:11" ht="13.5" x14ac:dyDescent="0.25">
      <c r="A551" s="3">
        <f>TITRES_STAT!B554</f>
        <v>42804</v>
      </c>
      <c r="B551" s="6">
        <f>TITRES_STAT!D554</f>
        <v>22.199000000000002</v>
      </c>
      <c r="C551" s="2">
        <f t="shared" si="61"/>
        <v>0</v>
      </c>
      <c r="D551" s="2">
        <f t="shared" si="62"/>
        <v>22.199000000000002</v>
      </c>
      <c r="E551" s="2">
        <f t="shared" si="64"/>
        <v>22.199000000000005</v>
      </c>
      <c r="F551" s="2">
        <f t="shared" si="65"/>
        <v>22.199000000000009</v>
      </c>
      <c r="G551" s="2">
        <f t="shared" si="59"/>
        <v>22.198999999999987</v>
      </c>
      <c r="H551" s="2">
        <f t="shared" si="63"/>
        <v>22.258299999999942</v>
      </c>
      <c r="I551" s="2">
        <f t="array" ref="I551">SUMPRODUCT(B535:B554, (ROW(B535:B554)-ROW(B535)+1)) / (20*21/2)</f>
        <v>22.199000000000005</v>
      </c>
      <c r="J551" s="2">
        <f t="shared" si="66"/>
        <v>22.202474994642309</v>
      </c>
      <c r="K551" s="2">
        <f t="shared" si="60"/>
        <v>22.240135011298321</v>
      </c>
    </row>
    <row r="552" spans="1:11" ht="13.5" x14ac:dyDescent="0.25">
      <c r="A552" s="3">
        <f>TITRES_STAT!B555</f>
        <v>42807</v>
      </c>
      <c r="B552" s="6">
        <f>TITRES_STAT!D555</f>
        <v>22.199000000000002</v>
      </c>
      <c r="C552" s="2">
        <f t="shared" si="61"/>
        <v>0</v>
      </c>
      <c r="D552" s="2">
        <f t="shared" si="62"/>
        <v>22.199000000000002</v>
      </c>
      <c r="E552" s="2">
        <f t="shared" si="64"/>
        <v>22.199000000000005</v>
      </c>
      <c r="F552" s="2">
        <f t="shared" si="65"/>
        <v>22.199000000000009</v>
      </c>
      <c r="G552" s="2">
        <f t="shared" si="59"/>
        <v>22.198999999999987</v>
      </c>
      <c r="H552" s="2">
        <f t="shared" si="63"/>
        <v>22.258214999999939</v>
      </c>
      <c r="I552" s="2">
        <f t="array" ref="I552">SUMPRODUCT(B536:B555, (ROW(B536:B555)-ROW(B536)+1)) / (20*21/2)</f>
        <v>22.199000000000005</v>
      </c>
      <c r="J552" s="2">
        <f t="shared" si="66"/>
        <v>22.202144042771614</v>
      </c>
      <c r="K552" s="2">
        <f t="shared" si="60"/>
        <v>22.238521873600348</v>
      </c>
    </row>
    <row r="553" spans="1:11" ht="13.5" x14ac:dyDescent="0.25">
      <c r="A553" s="3">
        <f>TITRES_STAT!B556</f>
        <v>42808</v>
      </c>
      <c r="B553" s="6">
        <f>TITRES_STAT!D556</f>
        <v>22.199000000000002</v>
      </c>
      <c r="C553" s="2">
        <f t="shared" si="61"/>
        <v>0</v>
      </c>
      <c r="D553" s="2">
        <f t="shared" si="62"/>
        <v>22.199000000000002</v>
      </c>
      <c r="E553" s="2">
        <f t="shared" si="64"/>
        <v>22.199000000000005</v>
      </c>
      <c r="F553" s="2">
        <f t="shared" si="65"/>
        <v>22.199000000000009</v>
      </c>
      <c r="G553" s="2">
        <f t="shared" si="59"/>
        <v>22.198999999999987</v>
      </c>
      <c r="H553" s="2">
        <f t="shared" si="63"/>
        <v>22.258129999999941</v>
      </c>
      <c r="I553" s="2">
        <f t="array" ref="I553">SUMPRODUCT(B537:B556, (ROW(B537:B556)-ROW(B537)+1)) / (20*21/2)</f>
        <v>22.199000000000005</v>
      </c>
      <c r="J553" s="2">
        <f t="shared" si="66"/>
        <v>22.201844610126699</v>
      </c>
      <c r="K553" s="2">
        <f t="shared" si="60"/>
        <v>22.236971996204257</v>
      </c>
    </row>
    <row r="554" spans="1:11" ht="13.5" x14ac:dyDescent="0.25">
      <c r="A554" s="3">
        <f>TITRES_STAT!B557</f>
        <v>42809</v>
      </c>
      <c r="B554" s="6">
        <f>TITRES_STAT!D557</f>
        <v>22.199000000000002</v>
      </c>
      <c r="C554" s="2">
        <f t="shared" si="61"/>
        <v>0</v>
      </c>
      <c r="D554" s="2">
        <f t="shared" si="62"/>
        <v>22.199000000000002</v>
      </c>
      <c r="E554" s="2">
        <f t="shared" si="64"/>
        <v>22.199000000000005</v>
      </c>
      <c r="F554" s="2">
        <f t="shared" si="65"/>
        <v>22.199000000000009</v>
      </c>
      <c r="G554" s="2">
        <f t="shared" si="59"/>
        <v>22.198999999999987</v>
      </c>
      <c r="H554" s="2">
        <f t="shared" si="63"/>
        <v>22.258044999999942</v>
      </c>
      <c r="I554" s="2">
        <f t="array" ref="I554">SUMPRODUCT(B538:B557, (ROW(B538:B557)-ROW(B538)+1)) / (20*21/2)</f>
        <v>22.199000000000005</v>
      </c>
      <c r="J554" s="2">
        <f t="shared" si="66"/>
        <v>22.201573694876537</v>
      </c>
      <c r="K554" s="2">
        <f t="shared" si="60"/>
        <v>22.235482898313894</v>
      </c>
    </row>
    <row r="555" spans="1:11" ht="13.5" x14ac:dyDescent="0.25">
      <c r="A555" s="3">
        <f>TITRES_STAT!B558</f>
        <v>42810</v>
      </c>
      <c r="B555" s="6">
        <f>TITRES_STAT!D558</f>
        <v>22.199000000000002</v>
      </c>
      <c r="C555" s="2">
        <f t="shared" si="61"/>
        <v>0</v>
      </c>
      <c r="D555" s="2">
        <f t="shared" si="62"/>
        <v>22.199000000000002</v>
      </c>
      <c r="E555" s="2">
        <f t="shared" si="64"/>
        <v>22.199000000000005</v>
      </c>
      <c r="F555" s="2">
        <f t="shared" si="65"/>
        <v>22.199000000000009</v>
      </c>
      <c r="G555" s="2">
        <f t="shared" si="59"/>
        <v>22.198999999999987</v>
      </c>
      <c r="H555" s="2">
        <f t="shared" si="63"/>
        <v>22.257959999999944</v>
      </c>
      <c r="I555" s="2">
        <f t="array" ref="I555">SUMPRODUCT(B539:B558, (ROW(B539:B558)-ROW(B539)+1)) / (20*21/2)</f>
        <v>22.199000000000005</v>
      </c>
      <c r="J555" s="2">
        <f t="shared" si="66"/>
        <v>22.201328581078773</v>
      </c>
      <c r="K555" s="2">
        <f t="shared" si="60"/>
        <v>22.234052196419231</v>
      </c>
    </row>
    <row r="556" spans="1:11" ht="13.5" x14ac:dyDescent="0.25">
      <c r="A556" s="3">
        <f>TITRES_STAT!B559</f>
        <v>42811</v>
      </c>
      <c r="B556" s="6">
        <f>TITRES_STAT!D559</f>
        <v>22.199000000000002</v>
      </c>
      <c r="C556" s="2">
        <f t="shared" si="61"/>
        <v>0</v>
      </c>
      <c r="D556" s="2">
        <f t="shared" si="62"/>
        <v>22.199000000000002</v>
      </c>
      <c r="E556" s="2">
        <f t="shared" si="64"/>
        <v>22.199000000000005</v>
      </c>
      <c r="F556" s="2">
        <f t="shared" si="65"/>
        <v>22.199000000000009</v>
      </c>
      <c r="G556" s="2">
        <f t="shared" si="59"/>
        <v>22.198999999999987</v>
      </c>
      <c r="H556" s="2">
        <f t="shared" si="63"/>
        <v>22.257874999999945</v>
      </c>
      <c r="I556" s="2">
        <f t="array" ref="I556">SUMPRODUCT(B540:B559, (ROW(B540:B559)-ROW(B540)+1)) / (20*21/2)</f>
        <v>22.199000000000005</v>
      </c>
      <c r="J556" s="2">
        <f t="shared" si="66"/>
        <v>22.201106811452224</v>
      </c>
      <c r="K556" s="2">
        <f t="shared" si="60"/>
        <v>22.232677600481221</v>
      </c>
    </row>
    <row r="557" spans="1:11" ht="13.5" x14ac:dyDescent="0.25">
      <c r="A557" s="3">
        <f>TITRES_STAT!B560</f>
        <v>42815</v>
      </c>
      <c r="B557" s="6">
        <f>TITRES_STAT!D560</f>
        <v>22.199000000000002</v>
      </c>
      <c r="C557" s="2">
        <f t="shared" si="61"/>
        <v>0</v>
      </c>
      <c r="D557" s="2">
        <f t="shared" si="62"/>
        <v>22.199000000000002</v>
      </c>
      <c r="E557" s="2">
        <f t="shared" si="64"/>
        <v>22.199000000000005</v>
      </c>
      <c r="F557" s="2">
        <f t="shared" si="65"/>
        <v>22.199000000000009</v>
      </c>
      <c r="G557" s="2">
        <f t="shared" si="59"/>
        <v>22.198999999999987</v>
      </c>
      <c r="H557" s="2">
        <f t="shared" si="63"/>
        <v>22.257789999999947</v>
      </c>
      <c r="I557" s="2">
        <f t="array" ref="I557">SUMPRODUCT(B541:B560, (ROW(B541:B560)-ROW(B541)+1)) / (20*21/2)</f>
        <v>22.199000000000005</v>
      </c>
      <c r="J557" s="2">
        <f t="shared" si="66"/>
        <v>22.200906162742488</v>
      </c>
      <c r="K557" s="2">
        <f t="shared" si="60"/>
        <v>22.231356910266271</v>
      </c>
    </row>
    <row r="558" spans="1:11" ht="13.5" x14ac:dyDescent="0.25">
      <c r="A558" s="3">
        <f>TITRES_STAT!B561</f>
        <v>42816</v>
      </c>
      <c r="B558" s="6">
        <f>TITRES_STAT!D561</f>
        <v>22.199000000000002</v>
      </c>
      <c r="C558" s="2">
        <f t="shared" si="61"/>
        <v>0</v>
      </c>
      <c r="D558" s="2">
        <f t="shared" si="62"/>
        <v>22.199000000000002</v>
      </c>
      <c r="E558" s="2">
        <f t="shared" si="64"/>
        <v>22.199000000000005</v>
      </c>
      <c r="F558" s="2">
        <f t="shared" si="65"/>
        <v>22.199000000000009</v>
      </c>
      <c r="G558" s="2">
        <f t="shared" si="59"/>
        <v>22.198999999999987</v>
      </c>
      <c r="H558" s="2">
        <f t="shared" si="63"/>
        <v>22.257704999999945</v>
      </c>
      <c r="I558" s="2">
        <f t="array" ref="I558">SUMPRODUCT(B542:B561, (ROW(B542:B561)-ROW(B542)+1)) / (20*21/2)</f>
        <v>22.199000000000005</v>
      </c>
      <c r="J558" s="2">
        <f t="shared" si="66"/>
        <v>22.200724623433679</v>
      </c>
      <c r="K558" s="2">
        <f t="shared" si="60"/>
        <v>22.230088011824456</v>
      </c>
    </row>
    <row r="559" spans="1:11" ht="13.5" x14ac:dyDescent="0.25">
      <c r="A559" s="3">
        <f>TITRES_STAT!B562</f>
        <v>42817</v>
      </c>
      <c r="B559" s="6">
        <f>TITRES_STAT!D562</f>
        <v>22.199000000000002</v>
      </c>
      <c r="C559" s="2">
        <f t="shared" si="61"/>
        <v>0</v>
      </c>
      <c r="D559" s="2">
        <f t="shared" si="62"/>
        <v>22.199000000000002</v>
      </c>
      <c r="E559" s="2">
        <f t="shared" si="64"/>
        <v>22.199000000000005</v>
      </c>
      <c r="F559" s="2">
        <f t="shared" si="65"/>
        <v>22.199000000000009</v>
      </c>
      <c r="G559" s="2">
        <f t="shared" si="59"/>
        <v>22.198999999999987</v>
      </c>
      <c r="H559" s="2">
        <f t="shared" si="63"/>
        <v>22.257619999999946</v>
      </c>
      <c r="I559" s="2">
        <f t="array" ref="I559">SUMPRODUCT(B543:B562, (ROW(B543:B562)-ROW(B543)+1)) / (20*21/2)</f>
        <v>22.199000000000005</v>
      </c>
      <c r="J559" s="2">
        <f t="shared" si="66"/>
        <v>22.200560373582853</v>
      </c>
      <c r="K559" s="2">
        <f t="shared" si="60"/>
        <v>22.228868874105849</v>
      </c>
    </row>
    <row r="560" spans="1:11" ht="13.5" x14ac:dyDescent="0.25">
      <c r="A560" s="3">
        <f>TITRES_STAT!B563</f>
        <v>42818</v>
      </c>
      <c r="B560" s="6">
        <f>TITRES_STAT!D563</f>
        <v>22.199000000000002</v>
      </c>
      <c r="C560" s="2">
        <f t="shared" si="61"/>
        <v>0</v>
      </c>
      <c r="D560" s="2">
        <f t="shared" si="62"/>
        <v>22.199000000000002</v>
      </c>
      <c r="E560" s="2">
        <f t="shared" si="64"/>
        <v>22.199000000000005</v>
      </c>
      <c r="F560" s="2">
        <f t="shared" si="65"/>
        <v>22.199000000000009</v>
      </c>
      <c r="G560" s="2">
        <f t="shared" si="59"/>
        <v>22.198999999999987</v>
      </c>
      <c r="H560" s="2">
        <f t="shared" si="63"/>
        <v>22.257534999999947</v>
      </c>
      <c r="I560" s="2">
        <f t="array" ref="I560">SUMPRODUCT(B544:B563, (ROW(B544:B563)-ROW(B544)+1)) / (20*21/2)</f>
        <v>22.199000000000005</v>
      </c>
      <c r="J560" s="2">
        <f t="shared" si="66"/>
        <v>22.200411766574963</v>
      </c>
      <c r="K560" s="2">
        <f t="shared" si="60"/>
        <v>22.227697545709542</v>
      </c>
    </row>
    <row r="561" spans="1:11" ht="13.5" x14ac:dyDescent="0.25">
      <c r="A561" s="3">
        <f>TITRES_STAT!B564</f>
        <v>42821</v>
      </c>
      <c r="B561" s="6">
        <f>TITRES_STAT!D564</f>
        <v>22.199000000000002</v>
      </c>
      <c r="C561" s="2">
        <f t="shared" si="61"/>
        <v>0</v>
      </c>
      <c r="D561" s="2">
        <f t="shared" si="62"/>
        <v>22.199000000000002</v>
      </c>
      <c r="E561" s="2">
        <f t="shared" si="64"/>
        <v>22.199000000000005</v>
      </c>
      <c r="F561" s="2">
        <f t="shared" si="65"/>
        <v>22.199000000000009</v>
      </c>
      <c r="G561" s="2">
        <f t="shared" si="59"/>
        <v>22.198999999999987</v>
      </c>
      <c r="H561" s="2">
        <f t="shared" si="63"/>
        <v>22.257449999999949</v>
      </c>
      <c r="I561" s="2">
        <f t="array" ref="I561">SUMPRODUCT(B545:B564, (ROW(B545:B564)-ROW(B545)+1)) / (20*21/2)</f>
        <v>22.199000000000005</v>
      </c>
      <c r="J561" s="2">
        <f t="shared" si="66"/>
        <v>22.200277312615441</v>
      </c>
      <c r="K561" s="2">
        <f t="shared" si="60"/>
        <v>22.226572151760148</v>
      </c>
    </row>
    <row r="562" spans="1:11" ht="13.5" x14ac:dyDescent="0.25">
      <c r="A562" s="3">
        <f>TITRES_STAT!B565</f>
        <v>42822</v>
      </c>
      <c r="B562" s="6">
        <f>TITRES_STAT!D565</f>
        <v>22.199000000000002</v>
      </c>
      <c r="C562" s="2">
        <f t="shared" si="61"/>
        <v>0</v>
      </c>
      <c r="D562" s="2">
        <f t="shared" si="62"/>
        <v>22.199000000000002</v>
      </c>
      <c r="E562" s="2">
        <f t="shared" si="64"/>
        <v>22.199000000000005</v>
      </c>
      <c r="F562" s="2">
        <f t="shared" si="65"/>
        <v>22.199000000000009</v>
      </c>
      <c r="G562" s="2">
        <f t="shared" ref="G562:G625" si="67">AVERAGE(B513:B562)</f>
        <v>22.198999999999987</v>
      </c>
      <c r="H562" s="2">
        <f t="shared" si="63"/>
        <v>22.25736499999995</v>
      </c>
      <c r="I562" s="2">
        <f t="array" ref="I562">SUMPRODUCT(B546:B565, (ROW(B546:B565)-ROW(B546)+1)) / (20*21/2)</f>
        <v>22.199000000000005</v>
      </c>
      <c r="J562" s="2">
        <f t="shared" si="66"/>
        <v>22.200155663794924</v>
      </c>
      <c r="K562" s="2">
        <f t="shared" si="60"/>
        <v>22.225490890906809</v>
      </c>
    </row>
    <row r="563" spans="1:11" ht="13.5" x14ac:dyDescent="0.25">
      <c r="A563" s="3">
        <f>TITRES_STAT!B566</f>
        <v>42823</v>
      </c>
      <c r="B563" s="6">
        <f>TITRES_STAT!D566</f>
        <v>22.199000000000002</v>
      </c>
      <c r="C563" s="2">
        <f t="shared" si="61"/>
        <v>0</v>
      </c>
      <c r="D563" s="2">
        <f t="shared" si="62"/>
        <v>22.199000000000002</v>
      </c>
      <c r="E563" s="2">
        <f t="shared" si="64"/>
        <v>22.199000000000005</v>
      </c>
      <c r="F563" s="2">
        <f t="shared" si="65"/>
        <v>22.199000000000009</v>
      </c>
      <c r="G563" s="2">
        <f t="shared" si="67"/>
        <v>22.198999999999987</v>
      </c>
      <c r="H563" s="2">
        <f t="shared" si="63"/>
        <v>22.257279999999952</v>
      </c>
      <c r="I563" s="2">
        <f t="array" ref="I563">SUMPRODUCT(B547:B566, (ROW(B547:B566)-ROW(B547)+1)) / (20*21/2)</f>
        <v>22.199000000000005</v>
      </c>
      <c r="J563" s="2">
        <f t="shared" si="66"/>
        <v>22.20004560057636</v>
      </c>
      <c r="K563" s="2">
        <f t="shared" ref="K563:K626" si="68">$K$4*B563+(1-$K$4)*K562</f>
        <v>22.224452032439874</v>
      </c>
    </row>
    <row r="564" spans="1:11" ht="13.5" x14ac:dyDescent="0.25">
      <c r="A564" s="3">
        <f>TITRES_STAT!B567</f>
        <v>42824</v>
      </c>
      <c r="B564" s="6">
        <f>TITRES_STAT!D567</f>
        <v>22.199000000000002</v>
      </c>
      <c r="C564" s="2">
        <f t="shared" si="61"/>
        <v>0</v>
      </c>
      <c r="D564" s="2">
        <f t="shared" si="62"/>
        <v>22.199000000000002</v>
      </c>
      <c r="E564" s="2">
        <f t="shared" si="64"/>
        <v>22.199000000000005</v>
      </c>
      <c r="F564" s="2">
        <f t="shared" si="65"/>
        <v>22.199000000000009</v>
      </c>
      <c r="G564" s="2">
        <f t="shared" si="67"/>
        <v>22.198999999999987</v>
      </c>
      <c r="H564" s="2">
        <f t="shared" si="63"/>
        <v>22.257194999999953</v>
      </c>
      <c r="I564" s="2">
        <f t="array" ref="I564">SUMPRODUCT(B548:B567, (ROW(B548:B567)-ROW(B548)+1)) / (20*21/2)</f>
        <v>22.199000000000005</v>
      </c>
      <c r="J564" s="2">
        <f t="shared" si="66"/>
        <v>22.199946019569087</v>
      </c>
      <c r="K564" s="2">
        <f t="shared" si="68"/>
        <v>22.223453913520665</v>
      </c>
    </row>
    <row r="565" spans="1:11" ht="13.5" x14ac:dyDescent="0.25">
      <c r="A565" s="3">
        <f>TITRES_STAT!B568</f>
        <v>42825</v>
      </c>
      <c r="B565" s="6">
        <f>TITRES_STAT!D568</f>
        <v>22.199000000000002</v>
      </c>
      <c r="C565" s="2">
        <f t="shared" si="61"/>
        <v>0</v>
      </c>
      <c r="D565" s="2">
        <f t="shared" si="62"/>
        <v>22.199000000000002</v>
      </c>
      <c r="E565" s="2">
        <f t="shared" si="64"/>
        <v>22.199000000000005</v>
      </c>
      <c r="F565" s="2">
        <f t="shared" si="65"/>
        <v>22.199000000000009</v>
      </c>
      <c r="G565" s="2">
        <f t="shared" si="67"/>
        <v>22.198999999999987</v>
      </c>
      <c r="H565" s="2">
        <f t="shared" si="63"/>
        <v>22.257109999999951</v>
      </c>
      <c r="I565" s="2">
        <f t="array" ref="I565">SUMPRODUCT(B549:B568, (ROW(B549:B568)-ROW(B549)+1)) / (20*21/2)</f>
        <v>22.199000000000005</v>
      </c>
      <c r="J565" s="2">
        <f t="shared" si="66"/>
        <v>22.199855922467268</v>
      </c>
      <c r="K565" s="2">
        <f t="shared" si="68"/>
        <v>22.222494936519855</v>
      </c>
    </row>
    <row r="566" spans="1:11" ht="13.5" x14ac:dyDescent="0.25">
      <c r="A566" s="3">
        <f>TITRES_STAT!B569</f>
        <v>42828</v>
      </c>
      <c r="B566" s="6">
        <f>TITRES_STAT!D569</f>
        <v>22.199000000000002</v>
      </c>
      <c r="C566" s="2">
        <f t="shared" si="61"/>
        <v>0</v>
      </c>
      <c r="D566" s="2">
        <f t="shared" si="62"/>
        <v>22.199000000000002</v>
      </c>
      <c r="E566" s="2">
        <f t="shared" si="64"/>
        <v>22.199000000000005</v>
      </c>
      <c r="F566" s="2">
        <f t="shared" si="65"/>
        <v>22.199000000000009</v>
      </c>
      <c r="G566" s="2">
        <f t="shared" si="67"/>
        <v>22.198999999999987</v>
      </c>
      <c r="H566" s="2">
        <f t="shared" si="63"/>
        <v>22.257024999999953</v>
      </c>
      <c r="I566" s="2">
        <f t="array" ref="I566">SUMPRODUCT(B550:B569, (ROW(B550:B569)-ROW(B550)+1)) / (20*21/2)</f>
        <v>22.199000000000005</v>
      </c>
      <c r="J566" s="2">
        <f t="shared" si="66"/>
        <v>22.199774406041815</v>
      </c>
      <c r="K566" s="2">
        <f t="shared" si="68"/>
        <v>22.221573566460254</v>
      </c>
    </row>
    <row r="567" spans="1:11" ht="13.5" x14ac:dyDescent="0.25">
      <c r="A567" s="3">
        <f>TITRES_STAT!B570</f>
        <v>42829</v>
      </c>
      <c r="B567" s="6">
        <f>TITRES_STAT!D570</f>
        <v>22.199000000000002</v>
      </c>
      <c r="C567" s="2">
        <f t="shared" si="61"/>
        <v>0</v>
      </c>
      <c r="D567" s="2">
        <f t="shared" si="62"/>
        <v>22.199000000000002</v>
      </c>
      <c r="E567" s="2">
        <f t="shared" si="64"/>
        <v>22.199000000000005</v>
      </c>
      <c r="F567" s="2">
        <f t="shared" si="65"/>
        <v>22.199000000000009</v>
      </c>
      <c r="G567" s="2">
        <f t="shared" si="67"/>
        <v>22.198999999999987</v>
      </c>
      <c r="H567" s="2">
        <f t="shared" si="63"/>
        <v>22.256939999999954</v>
      </c>
      <c r="I567" s="2">
        <f t="array" ref="I567">SUMPRODUCT(B551:B570, (ROW(B551:B570)-ROW(B551)+1)) / (20*21/2)</f>
        <v>22.199000000000005</v>
      </c>
      <c r="J567" s="2">
        <f t="shared" si="66"/>
        <v>22.199700653085451</v>
      </c>
      <c r="K567" s="2">
        <f t="shared" si="68"/>
        <v>22.220688328559852</v>
      </c>
    </row>
    <row r="568" spans="1:11" ht="13.5" x14ac:dyDescent="0.25">
      <c r="A568" s="3">
        <f>TITRES_STAT!B571</f>
        <v>42830</v>
      </c>
      <c r="B568" s="6">
        <f>TITRES_STAT!D571</f>
        <v>22.199000000000002</v>
      </c>
      <c r="C568" s="2">
        <f t="shared" si="61"/>
        <v>0</v>
      </c>
      <c r="D568" s="2">
        <f t="shared" si="62"/>
        <v>22.199000000000002</v>
      </c>
      <c r="E568" s="2">
        <f t="shared" si="64"/>
        <v>22.199000000000005</v>
      </c>
      <c r="F568" s="2">
        <f t="shared" si="65"/>
        <v>22.199000000000009</v>
      </c>
      <c r="G568" s="2">
        <f t="shared" si="67"/>
        <v>22.198999999999987</v>
      </c>
      <c r="H568" s="2">
        <f t="shared" si="63"/>
        <v>22.256854999999955</v>
      </c>
      <c r="I568" s="2">
        <f t="array" ref="I568">SUMPRODUCT(B552:B571, (ROW(B552:B571)-ROW(B552)+1)) / (20*21/2)</f>
        <v>22.124714285714294</v>
      </c>
      <c r="J568" s="2">
        <f t="shared" si="66"/>
        <v>22.199633924220169</v>
      </c>
      <c r="K568" s="2">
        <f t="shared" si="68"/>
        <v>22.219837805871229</v>
      </c>
    </row>
    <row r="569" spans="1:11" ht="13.5" x14ac:dyDescent="0.25">
      <c r="A569" s="3">
        <f>TITRES_STAT!B572</f>
        <v>42831</v>
      </c>
      <c r="B569" s="6">
        <f>TITRES_STAT!D572</f>
        <v>22.199000000000002</v>
      </c>
      <c r="C569" s="2">
        <f t="shared" si="61"/>
        <v>0</v>
      </c>
      <c r="D569" s="2">
        <f t="shared" si="62"/>
        <v>22.199000000000002</v>
      </c>
      <c r="E569" s="2">
        <f t="shared" si="64"/>
        <v>22.199000000000005</v>
      </c>
      <c r="F569" s="2">
        <f t="shared" si="65"/>
        <v>22.199000000000009</v>
      </c>
      <c r="G569" s="2">
        <f t="shared" si="67"/>
        <v>22.198999999999987</v>
      </c>
      <c r="H569" s="2">
        <f t="shared" si="63"/>
        <v>22.256769999999957</v>
      </c>
      <c r="I569" s="2">
        <f t="array" ref="I569">SUMPRODUCT(B553:B572, (ROW(B553:B572)-ROW(B553)+1)) / (20*21/2)</f>
        <v>22.05414285714286</v>
      </c>
      <c r="J569" s="2">
        <f t="shared" si="66"/>
        <v>22.199573550484914</v>
      </c>
      <c r="K569" s="2">
        <f t="shared" si="68"/>
        <v>22.219020637013536</v>
      </c>
    </row>
    <row r="570" spans="1:11" ht="13.5" x14ac:dyDescent="0.25">
      <c r="A570" s="3">
        <f>TITRES_STAT!B573</f>
        <v>42832</v>
      </c>
      <c r="B570" s="6">
        <f>TITRES_STAT!D573</f>
        <v>22.199000000000002</v>
      </c>
      <c r="C570" s="2">
        <f t="shared" si="61"/>
        <v>0</v>
      </c>
      <c r="D570" s="2">
        <f t="shared" si="62"/>
        <v>22.199000000000002</v>
      </c>
      <c r="E570" s="2">
        <f t="shared" si="64"/>
        <v>22.199000000000005</v>
      </c>
      <c r="F570" s="2">
        <f t="shared" si="65"/>
        <v>22.199000000000009</v>
      </c>
      <c r="G570" s="2">
        <f t="shared" si="67"/>
        <v>22.198999999999987</v>
      </c>
      <c r="H570" s="2">
        <f t="shared" si="63"/>
        <v>22.256684999999958</v>
      </c>
      <c r="I570" s="2">
        <f t="array" ref="I570">SUMPRODUCT(B554:B573, (ROW(B554:B573)-ROW(B554)+1)) / (20*21/2)</f>
        <v>21.987285714285719</v>
      </c>
      <c r="J570" s="2">
        <f t="shared" si="66"/>
        <v>22.199518926629207</v>
      </c>
      <c r="K570" s="2">
        <f t="shared" si="68"/>
        <v>22.218235513993399</v>
      </c>
    </row>
    <row r="571" spans="1:11" ht="13.5" x14ac:dyDescent="0.25">
      <c r="A571" s="3">
        <f>TITRES_STAT!B574</f>
        <v>42835</v>
      </c>
      <c r="B571" s="6">
        <f>TITRES_STAT!D574</f>
        <v>21.419</v>
      </c>
      <c r="C571" s="2">
        <f t="shared" si="61"/>
        <v>-0.78000000000000114</v>
      </c>
      <c r="D571" s="2">
        <f t="shared" si="62"/>
        <v>22.042999999999999</v>
      </c>
      <c r="E571" s="2">
        <f t="shared" si="64"/>
        <v>22.121000000000006</v>
      </c>
      <c r="F571" s="2">
        <f t="shared" si="65"/>
        <v>22.160000000000007</v>
      </c>
      <c r="G571" s="2">
        <f t="shared" si="67"/>
        <v>22.183399999999988</v>
      </c>
      <c r="H571" s="2">
        <f t="shared" si="63"/>
        <v>22.252699999999958</v>
      </c>
      <c r="I571" s="2">
        <f t="array" ref="I571">SUMPRODUCT(B555:B574, (ROW(B555:B574)-ROW(B555)+1)) / (20*21/2)</f>
        <v>21.924142857142861</v>
      </c>
      <c r="J571" s="2">
        <f t="shared" si="66"/>
        <v>22.12518379075976</v>
      </c>
      <c r="K571" s="2">
        <f t="shared" si="68"/>
        <v>22.186892944817188</v>
      </c>
    </row>
    <row r="572" spans="1:11" ht="13.5" x14ac:dyDescent="0.25">
      <c r="A572" s="3">
        <f>TITRES_STAT!B575</f>
        <v>42836</v>
      </c>
      <c r="B572" s="6">
        <f>TITRES_STAT!D575</f>
        <v>21.419</v>
      </c>
      <c r="C572" s="2">
        <f t="shared" si="61"/>
        <v>0</v>
      </c>
      <c r="D572" s="2">
        <f t="shared" si="62"/>
        <v>21.887</v>
      </c>
      <c r="E572" s="2">
        <f t="shared" si="64"/>
        <v>22.043000000000006</v>
      </c>
      <c r="F572" s="2">
        <f t="shared" si="65"/>
        <v>22.121000000000006</v>
      </c>
      <c r="G572" s="2">
        <f t="shared" si="67"/>
        <v>22.167799999999989</v>
      </c>
      <c r="H572" s="2">
        <f t="shared" si="63"/>
        <v>22.248714999999962</v>
      </c>
      <c r="I572" s="2">
        <f t="array" ref="I572">SUMPRODUCT(B556:B575, (ROW(B556:B575)-ROW(B556)+1)) / (20*21/2)</f>
        <v>21.864714285714292</v>
      </c>
      <c r="J572" s="2">
        <f t="shared" si="66"/>
        <v>22.057928191639782</v>
      </c>
      <c r="K572" s="2">
        <f t="shared" si="68"/>
        <v>22.156779496000826</v>
      </c>
    </row>
    <row r="573" spans="1:11" ht="13.5" x14ac:dyDescent="0.25">
      <c r="A573" s="3">
        <f>TITRES_STAT!B576</f>
        <v>42837</v>
      </c>
      <c r="B573" s="6">
        <f>TITRES_STAT!D576</f>
        <v>21.419</v>
      </c>
      <c r="C573" s="2">
        <f t="shared" si="61"/>
        <v>0</v>
      </c>
      <c r="D573" s="2">
        <f t="shared" si="62"/>
        <v>21.731000000000002</v>
      </c>
      <c r="E573" s="2">
        <f t="shared" si="64"/>
        <v>21.965000000000007</v>
      </c>
      <c r="F573" s="2">
        <f t="shared" si="65"/>
        <v>22.082000000000004</v>
      </c>
      <c r="G573" s="2">
        <f t="shared" si="67"/>
        <v>22.15219999999999</v>
      </c>
      <c r="H573" s="2">
        <f t="shared" si="63"/>
        <v>22.244729999999961</v>
      </c>
      <c r="I573" s="2">
        <f t="array" ref="I573">SUMPRODUCT(B557:B576, (ROW(B557:B576)-ROW(B557)+1)) / (20*21/2)</f>
        <v>21.809000000000001</v>
      </c>
      <c r="J573" s="2">
        <f t="shared" si="66"/>
        <v>21.997077887674088</v>
      </c>
      <c r="K573" s="2">
        <f t="shared" si="68"/>
        <v>22.127846966745892</v>
      </c>
    </row>
    <row r="574" spans="1:11" ht="13.5" x14ac:dyDescent="0.25">
      <c r="A574" s="3">
        <f>TITRES_STAT!B577</f>
        <v>42838</v>
      </c>
      <c r="B574" s="6">
        <f>TITRES_STAT!D577</f>
        <v>21.419</v>
      </c>
      <c r="C574" s="2">
        <f t="shared" si="61"/>
        <v>0</v>
      </c>
      <c r="D574" s="2">
        <f t="shared" si="62"/>
        <v>21.574999999999999</v>
      </c>
      <c r="E574" s="2">
        <f t="shared" si="64"/>
        <v>21.887000000000008</v>
      </c>
      <c r="F574" s="2">
        <f t="shared" si="65"/>
        <v>22.043000000000003</v>
      </c>
      <c r="G574" s="2">
        <f t="shared" si="67"/>
        <v>22.136599999999991</v>
      </c>
      <c r="H574" s="2">
        <f t="shared" si="63"/>
        <v>22.240744999999965</v>
      </c>
      <c r="I574" s="2">
        <f t="array" ref="I574">SUMPRODUCT(B558:B577, (ROW(B558:B577)-ROW(B558)+1)) / (20*21/2)</f>
        <v>21.757000000000001</v>
      </c>
      <c r="J574" s="2">
        <f t="shared" si="66"/>
        <v>21.942022850752746</v>
      </c>
      <c r="K574" s="2">
        <f t="shared" si="68"/>
        <v>22.100049046481349</v>
      </c>
    </row>
    <row r="575" spans="1:11" ht="13.5" x14ac:dyDescent="0.25">
      <c r="A575" s="3">
        <f>TITRES_STAT!B578</f>
        <v>42839</v>
      </c>
      <c r="B575" s="6">
        <f>TITRES_STAT!D578</f>
        <v>21.419</v>
      </c>
      <c r="C575" s="2">
        <f t="shared" si="61"/>
        <v>0</v>
      </c>
      <c r="D575" s="2">
        <f t="shared" si="62"/>
        <v>21.419</v>
      </c>
      <c r="E575" s="2">
        <f t="shared" si="64"/>
        <v>21.809000000000005</v>
      </c>
      <c r="F575" s="2">
        <f t="shared" si="65"/>
        <v>22.004000000000001</v>
      </c>
      <c r="G575" s="2">
        <f t="shared" si="67"/>
        <v>22.120999999999992</v>
      </c>
      <c r="H575" s="2">
        <f t="shared" si="63"/>
        <v>22.236759999999968</v>
      </c>
      <c r="I575" s="2">
        <f t="array" ref="I575">SUMPRODUCT(B559:B578, (ROW(B559:B578)-ROW(B559)+1)) / (20*21/2)</f>
        <v>21.70871428571429</v>
      </c>
      <c r="J575" s="2">
        <f t="shared" si="66"/>
        <v>21.892211150681057</v>
      </c>
      <c r="K575" s="2">
        <f t="shared" si="68"/>
        <v>22.073341240736983</v>
      </c>
    </row>
    <row r="576" spans="1:11" ht="13.5" x14ac:dyDescent="0.25">
      <c r="A576" s="3">
        <f>TITRES_STAT!B579</f>
        <v>42842</v>
      </c>
      <c r="B576" s="6">
        <f>TITRES_STAT!D579</f>
        <v>21.419</v>
      </c>
      <c r="C576" s="2">
        <f t="shared" si="61"/>
        <v>0</v>
      </c>
      <c r="D576" s="2">
        <f t="shared" si="62"/>
        <v>21.419</v>
      </c>
      <c r="E576" s="2">
        <f t="shared" si="64"/>
        <v>21.731000000000005</v>
      </c>
      <c r="F576" s="2">
        <f t="shared" si="65"/>
        <v>21.965</v>
      </c>
      <c r="G576" s="2">
        <f t="shared" si="67"/>
        <v>22.105399999999989</v>
      </c>
      <c r="H576" s="2">
        <f t="shared" si="63"/>
        <v>22.232774999999968</v>
      </c>
      <c r="I576" s="2">
        <f t="array" ref="I576">SUMPRODUCT(B560:B579, (ROW(B560:B579)-ROW(B560)+1)) / (20*21/2)</f>
        <v>21.66414285714286</v>
      </c>
      <c r="J576" s="2">
        <f t="shared" si="66"/>
        <v>21.847143422044766</v>
      </c>
      <c r="K576" s="2">
        <f t="shared" si="68"/>
        <v>22.047680799923768</v>
      </c>
    </row>
    <row r="577" spans="1:11" ht="13.5" x14ac:dyDescent="0.25">
      <c r="A577" s="3">
        <f>TITRES_STAT!B580</f>
        <v>42843</v>
      </c>
      <c r="B577" s="6">
        <f>TITRES_STAT!D580</f>
        <v>21.419</v>
      </c>
      <c r="C577" s="2">
        <f t="shared" si="61"/>
        <v>0</v>
      </c>
      <c r="D577" s="2">
        <f t="shared" si="62"/>
        <v>21.419</v>
      </c>
      <c r="E577" s="2">
        <f t="shared" si="64"/>
        <v>21.653000000000006</v>
      </c>
      <c r="F577" s="2">
        <f t="shared" si="65"/>
        <v>21.925999999999998</v>
      </c>
      <c r="G577" s="2">
        <f t="shared" si="67"/>
        <v>22.08979999999999</v>
      </c>
      <c r="H577" s="2">
        <f t="shared" si="63"/>
        <v>22.228789999999972</v>
      </c>
      <c r="I577" s="2">
        <f t="array" ref="I577">SUMPRODUCT(B561:B580, (ROW(B561:B580)-ROW(B561)+1)) / (20*21/2)</f>
        <v>21.623285714285714</v>
      </c>
      <c r="J577" s="2">
        <f t="shared" si="66"/>
        <v>21.806367858040502</v>
      </c>
      <c r="K577" s="2">
        <f t="shared" si="68"/>
        <v>22.023026650907148</v>
      </c>
    </row>
    <row r="578" spans="1:11" ht="13.5" x14ac:dyDescent="0.25">
      <c r="A578" s="3">
        <f>TITRES_STAT!B581</f>
        <v>42844</v>
      </c>
      <c r="B578" s="6">
        <f>TITRES_STAT!D581</f>
        <v>21.419</v>
      </c>
      <c r="C578" s="2">
        <f t="shared" si="61"/>
        <v>0</v>
      </c>
      <c r="D578" s="2">
        <f t="shared" si="62"/>
        <v>21.419</v>
      </c>
      <c r="E578" s="2">
        <f t="shared" si="64"/>
        <v>21.575000000000006</v>
      </c>
      <c r="F578" s="2">
        <f t="shared" si="65"/>
        <v>21.886999999999997</v>
      </c>
      <c r="G578" s="2">
        <f t="shared" si="67"/>
        <v>22.07419999999999</v>
      </c>
      <c r="H578" s="2">
        <f t="shared" si="63"/>
        <v>22.224804999999975</v>
      </c>
      <c r="I578" s="2">
        <f t="array" ref="I578">SUMPRODUCT(B562:B581, (ROW(B562:B581)-ROW(B562)+1)) / (20*21/2)</f>
        <v>21.586142857142857</v>
      </c>
      <c r="J578" s="2">
        <f t="shared" si="66"/>
        <v>21.769475681084263</v>
      </c>
      <c r="K578" s="2">
        <f t="shared" si="68"/>
        <v>21.99933933126373</v>
      </c>
    </row>
    <row r="579" spans="1:11" ht="13.5" x14ac:dyDescent="0.25">
      <c r="A579" s="3">
        <f>TITRES_STAT!B582</f>
        <v>42845</v>
      </c>
      <c r="B579" s="6">
        <f>TITRES_STAT!D582</f>
        <v>21.419</v>
      </c>
      <c r="C579" s="2">
        <f t="shared" si="61"/>
        <v>0</v>
      </c>
      <c r="D579" s="2">
        <f t="shared" si="62"/>
        <v>21.419</v>
      </c>
      <c r="E579" s="2">
        <f t="shared" si="64"/>
        <v>21.497000000000007</v>
      </c>
      <c r="F579" s="2">
        <f t="shared" si="65"/>
        <v>21.847999999999995</v>
      </c>
      <c r="G579" s="2">
        <f t="shared" si="67"/>
        <v>22.058599999999991</v>
      </c>
      <c r="H579" s="2">
        <f t="shared" si="63"/>
        <v>22.220819999999975</v>
      </c>
      <c r="I579" s="2">
        <f t="array" ref="I579">SUMPRODUCT(B563:B582, (ROW(B563:B582)-ROW(B563)+1)) / (20*21/2)</f>
        <v>21.552714285714284</v>
      </c>
      <c r="J579" s="2">
        <f t="shared" si="66"/>
        <v>21.736097044790522</v>
      </c>
      <c r="K579" s="2">
        <f t="shared" si="68"/>
        <v>21.976580926116132</v>
      </c>
    </row>
    <row r="580" spans="1:11" ht="13.5" x14ac:dyDescent="0.25">
      <c r="A580" s="3">
        <f>TITRES_STAT!B583</f>
        <v>42846</v>
      </c>
      <c r="B580" s="6">
        <f>TITRES_STAT!D583</f>
        <v>21.419</v>
      </c>
      <c r="C580" s="2">
        <f t="shared" ref="C580:C643" si="69">B580-B579</f>
        <v>0</v>
      </c>
      <c r="D580" s="2">
        <f t="shared" si="62"/>
        <v>21.419</v>
      </c>
      <c r="E580" s="2">
        <f t="shared" si="64"/>
        <v>21.419000000000004</v>
      </c>
      <c r="F580" s="2">
        <f t="shared" si="65"/>
        <v>21.808999999999997</v>
      </c>
      <c r="G580" s="2">
        <f t="shared" si="67"/>
        <v>22.042999999999992</v>
      </c>
      <c r="H580" s="2">
        <f t="shared" si="63"/>
        <v>22.216834999999978</v>
      </c>
      <c r="I580" s="2">
        <f t="array" ref="I580">SUMPRODUCT(B564:B583, (ROW(B564:B583)-ROW(B564)+1)) / (20*21/2)</f>
        <v>21.523</v>
      </c>
      <c r="J580" s="2">
        <f t="shared" si="66"/>
        <v>21.705897326239043</v>
      </c>
      <c r="K580" s="2">
        <f t="shared" si="68"/>
        <v>21.954715007444911</v>
      </c>
    </row>
    <row r="581" spans="1:11" ht="13.5" x14ac:dyDescent="0.25">
      <c r="A581" s="3">
        <f>TITRES_STAT!B584</f>
        <v>42849</v>
      </c>
      <c r="B581" s="6">
        <f>TITRES_STAT!D584</f>
        <v>21.419</v>
      </c>
      <c r="C581" s="2">
        <f t="shared" si="69"/>
        <v>0</v>
      </c>
      <c r="D581" s="2">
        <f t="shared" si="62"/>
        <v>21.419</v>
      </c>
      <c r="E581" s="2">
        <f t="shared" si="64"/>
        <v>21.419000000000004</v>
      </c>
      <c r="F581" s="2">
        <f t="shared" si="65"/>
        <v>21.769999999999996</v>
      </c>
      <c r="G581" s="2">
        <f t="shared" si="67"/>
        <v>22.027399999999993</v>
      </c>
      <c r="H581" s="2">
        <f t="shared" si="63"/>
        <v>22.212849999999982</v>
      </c>
      <c r="I581" s="2">
        <f t="array" ref="I581">SUMPRODUCT(B565:B584, (ROW(B565:B584)-ROW(B565)+1)) / (20*21/2)</f>
        <v>21.497</v>
      </c>
      <c r="J581" s="2">
        <f t="shared" si="66"/>
        <v>21.678573771359133</v>
      </c>
      <c r="K581" s="2">
        <f t="shared" si="68"/>
        <v>21.933706575780406</v>
      </c>
    </row>
    <row r="582" spans="1:11" ht="13.5" x14ac:dyDescent="0.25">
      <c r="A582" s="3">
        <f>TITRES_STAT!B585</f>
        <v>42850</v>
      </c>
      <c r="B582" s="6">
        <f>TITRES_STAT!D585</f>
        <v>21.419</v>
      </c>
      <c r="C582" s="2">
        <f t="shared" si="69"/>
        <v>0</v>
      </c>
      <c r="D582" s="2">
        <f t="shared" ref="D582:D645" si="70">AVERAGE(B578:B582)</f>
        <v>21.419</v>
      </c>
      <c r="E582" s="2">
        <f t="shared" si="64"/>
        <v>21.419000000000004</v>
      </c>
      <c r="F582" s="2">
        <f t="shared" si="65"/>
        <v>21.730999999999998</v>
      </c>
      <c r="G582" s="2">
        <f t="shared" si="67"/>
        <v>22.011799999999994</v>
      </c>
      <c r="H582" s="2">
        <f t="shared" si="63"/>
        <v>22.208864999999982</v>
      </c>
      <c r="I582" s="2">
        <f t="array" ref="I582">SUMPRODUCT(B566:B585, (ROW(B566:B585)-ROW(B566)+1)) / (20*21/2)</f>
        <v>21.474714285714288</v>
      </c>
      <c r="J582" s="2">
        <f t="shared" si="66"/>
        <v>21.653852459801119</v>
      </c>
      <c r="K582" s="2">
        <f t="shared" si="68"/>
        <v>21.913522004181175</v>
      </c>
    </row>
    <row r="583" spans="1:11" ht="13.5" x14ac:dyDescent="0.25">
      <c r="A583" s="3">
        <f>TITRES_STAT!B586</f>
        <v>42851</v>
      </c>
      <c r="B583" s="6">
        <f>TITRES_STAT!D586</f>
        <v>21.419</v>
      </c>
      <c r="C583" s="2">
        <f t="shared" si="69"/>
        <v>0</v>
      </c>
      <c r="D583" s="2">
        <f t="shared" si="70"/>
        <v>21.419</v>
      </c>
      <c r="E583" s="2">
        <f t="shared" si="64"/>
        <v>21.419000000000004</v>
      </c>
      <c r="F583" s="2">
        <f t="shared" si="65"/>
        <v>21.691999999999997</v>
      </c>
      <c r="G583" s="2">
        <f t="shared" si="67"/>
        <v>21.996199999999995</v>
      </c>
      <c r="H583" s="2">
        <f t="shared" si="63"/>
        <v>22.204879999999985</v>
      </c>
      <c r="I583" s="2">
        <f t="array" ref="I583">SUMPRODUCT(B567:B586, (ROW(B567:B586)-ROW(B567)+1)) / (20*21/2)</f>
        <v>21.456142857142858</v>
      </c>
      <c r="J583" s="2">
        <f t="shared" si="66"/>
        <v>21.631485558867677</v>
      </c>
      <c r="K583" s="2">
        <f t="shared" si="68"/>
        <v>21.894128984409363</v>
      </c>
    </row>
    <row r="584" spans="1:11" ht="13.5" x14ac:dyDescent="0.25">
      <c r="A584" s="3">
        <f>TITRES_STAT!B587</f>
        <v>42852</v>
      </c>
      <c r="B584" s="6">
        <f>TITRES_STAT!D587</f>
        <v>21.419</v>
      </c>
      <c r="C584" s="2">
        <f t="shared" si="69"/>
        <v>0</v>
      </c>
      <c r="D584" s="2">
        <f t="shared" si="70"/>
        <v>21.419</v>
      </c>
      <c r="E584" s="2">
        <f t="shared" si="64"/>
        <v>21.419000000000004</v>
      </c>
      <c r="F584" s="2">
        <f t="shared" si="65"/>
        <v>21.652999999999999</v>
      </c>
      <c r="G584" s="2">
        <f t="shared" si="67"/>
        <v>21.980599999999995</v>
      </c>
      <c r="H584" s="2">
        <f t="shared" si="63"/>
        <v>22.200894999999988</v>
      </c>
      <c r="I584" s="2">
        <f t="array" ref="I584">SUMPRODUCT(B568:B587, (ROW(B568:B587)-ROW(B568)+1)) / (20*21/2)</f>
        <v>21.441285714285716</v>
      </c>
      <c r="J584" s="2">
        <f t="shared" si="66"/>
        <v>21.611248838975516</v>
      </c>
      <c r="K584" s="2">
        <f t="shared" si="68"/>
        <v>21.875496475216838</v>
      </c>
    </row>
    <row r="585" spans="1:11" ht="13.5" x14ac:dyDescent="0.25">
      <c r="A585" s="3">
        <f>TITRES_STAT!B588</f>
        <v>42853</v>
      </c>
      <c r="B585" s="6">
        <f>TITRES_STAT!D588</f>
        <v>21.419</v>
      </c>
      <c r="C585" s="2">
        <f t="shared" si="69"/>
        <v>0</v>
      </c>
      <c r="D585" s="2">
        <f t="shared" si="70"/>
        <v>21.419</v>
      </c>
      <c r="E585" s="2">
        <f t="shared" si="64"/>
        <v>21.419000000000004</v>
      </c>
      <c r="F585" s="2">
        <f t="shared" si="65"/>
        <v>21.613999999999997</v>
      </c>
      <c r="G585" s="2">
        <f t="shared" si="67"/>
        <v>21.964999999999996</v>
      </c>
      <c r="H585" s="2">
        <f t="shared" si="63"/>
        <v>22.196909999999988</v>
      </c>
      <c r="I585" s="2">
        <f t="array" ref="I585">SUMPRODUCT(B569:B588, (ROW(B569:B588)-ROW(B569)+1)) / (20*21/2)</f>
        <v>21.430142857142858</v>
      </c>
      <c r="J585" s="2">
        <f t="shared" si="66"/>
        <v>21.592939425739754</v>
      </c>
      <c r="K585" s="2">
        <f t="shared" si="68"/>
        <v>21.857594652659316</v>
      </c>
    </row>
    <row r="586" spans="1:11" ht="13.5" x14ac:dyDescent="0.25">
      <c r="A586" s="3">
        <f>TITRES_STAT!B589</f>
        <v>42857</v>
      </c>
      <c r="B586" s="6">
        <f>TITRES_STAT!D589</f>
        <v>21.419</v>
      </c>
      <c r="C586" s="2">
        <f t="shared" si="69"/>
        <v>0</v>
      </c>
      <c r="D586" s="2">
        <f t="shared" si="70"/>
        <v>21.419</v>
      </c>
      <c r="E586" s="2">
        <f t="shared" si="64"/>
        <v>21.419000000000004</v>
      </c>
      <c r="F586" s="2">
        <f t="shared" si="65"/>
        <v>21.574999999999996</v>
      </c>
      <c r="G586" s="2">
        <f t="shared" si="67"/>
        <v>21.949399999999997</v>
      </c>
      <c r="H586" s="2">
        <f t="shared" ref="H586:H649" si="71">AVERAGE(B387:B586)</f>
        <v>22.192924999999992</v>
      </c>
      <c r="I586" s="2">
        <f t="array" ref="I586">SUMPRODUCT(B570:B589, (ROW(B570:B589)-ROW(B570)+1)) / (20*21/2)</f>
        <v>21.422714285714289</v>
      </c>
      <c r="J586" s="2">
        <f t="shared" si="66"/>
        <v>21.57637376614549</v>
      </c>
      <c r="K586" s="2">
        <f t="shared" si="68"/>
        <v>21.840394862358949</v>
      </c>
    </row>
    <row r="587" spans="1:11" ht="13.5" x14ac:dyDescent="0.25">
      <c r="A587" s="3">
        <f>TITRES_STAT!B590</f>
        <v>42858</v>
      </c>
      <c r="B587" s="6">
        <f>TITRES_STAT!D590</f>
        <v>21.419</v>
      </c>
      <c r="C587" s="2">
        <f t="shared" si="69"/>
        <v>0</v>
      </c>
      <c r="D587" s="2">
        <f t="shared" si="70"/>
        <v>21.419</v>
      </c>
      <c r="E587" s="2">
        <f t="shared" si="64"/>
        <v>21.419000000000004</v>
      </c>
      <c r="F587" s="2">
        <f t="shared" si="65"/>
        <v>21.535999999999994</v>
      </c>
      <c r="G587" s="2">
        <f t="shared" si="67"/>
        <v>21.933799999999998</v>
      </c>
      <c r="H587" s="2">
        <f t="shared" si="71"/>
        <v>22.188939999999992</v>
      </c>
      <c r="I587" s="2">
        <f t="array" ref="I587">SUMPRODUCT(B571:B590, (ROW(B571:B590)-ROW(B571)+1)) / (20*21/2)</f>
        <v>21.419</v>
      </c>
      <c r="J587" s="2">
        <f t="shared" si="66"/>
        <v>21.561385788417347</v>
      </c>
      <c r="K587" s="2">
        <f t="shared" si="68"/>
        <v>21.823869573638991</v>
      </c>
    </row>
    <row r="588" spans="1:11" ht="13.5" x14ac:dyDescent="0.25">
      <c r="A588" s="3">
        <f>TITRES_STAT!B591</f>
        <v>42859</v>
      </c>
      <c r="B588" s="6">
        <f>TITRES_STAT!D591</f>
        <v>21.419</v>
      </c>
      <c r="C588" s="2">
        <f t="shared" si="69"/>
        <v>0</v>
      </c>
      <c r="D588" s="2">
        <f t="shared" si="70"/>
        <v>21.419</v>
      </c>
      <c r="E588" s="2">
        <f t="shared" ref="E588:E651" si="72">AVERAGE(B579:B588)</f>
        <v>21.419000000000004</v>
      </c>
      <c r="F588" s="2">
        <f t="shared" si="65"/>
        <v>21.496999999999996</v>
      </c>
      <c r="G588" s="2">
        <f t="shared" si="67"/>
        <v>21.918199999999999</v>
      </c>
      <c r="H588" s="2">
        <f t="shared" si="71"/>
        <v>22.184954999999992</v>
      </c>
      <c r="I588" s="2">
        <f t="array" ref="I588">SUMPRODUCT(B572:B591, (ROW(B572:B591)-ROW(B572)+1)) / (20*21/2)</f>
        <v>21.419</v>
      </c>
      <c r="J588" s="2">
        <f t="shared" si="66"/>
        <v>21.547825237139506</v>
      </c>
      <c r="K588" s="2">
        <f t="shared" si="68"/>
        <v>21.807992335457069</v>
      </c>
    </row>
    <row r="589" spans="1:11" ht="13.5" x14ac:dyDescent="0.25">
      <c r="A589" s="3">
        <f>TITRES_STAT!B592</f>
        <v>42860</v>
      </c>
      <c r="B589" s="6">
        <f>TITRES_STAT!D592</f>
        <v>21.419</v>
      </c>
      <c r="C589" s="2">
        <f t="shared" si="69"/>
        <v>0</v>
      </c>
      <c r="D589" s="2">
        <f t="shared" si="70"/>
        <v>21.419</v>
      </c>
      <c r="E589" s="2">
        <f t="shared" si="72"/>
        <v>21.419000000000004</v>
      </c>
      <c r="F589" s="2">
        <f t="shared" si="65"/>
        <v>21.457999999999995</v>
      </c>
      <c r="G589" s="2">
        <f t="shared" si="67"/>
        <v>21.902599999999996</v>
      </c>
      <c r="H589" s="2">
        <f t="shared" si="71"/>
        <v>22.180969999999991</v>
      </c>
      <c r="I589" s="2">
        <f t="array" ref="I589">SUMPRODUCT(B573:B592, (ROW(B573:B592)-ROW(B573)+1)) / (20*21/2)</f>
        <v>21.419</v>
      </c>
      <c r="J589" s="2">
        <f t="shared" si="66"/>
        <v>21.535556166935741</v>
      </c>
      <c r="K589" s="2">
        <f t="shared" si="68"/>
        <v>21.792737734066595</v>
      </c>
    </row>
    <row r="590" spans="1:11" ht="13.5" x14ac:dyDescent="0.25">
      <c r="A590" s="3">
        <f>TITRES_STAT!B593</f>
        <v>42863</v>
      </c>
      <c r="B590" s="6">
        <f>TITRES_STAT!D593</f>
        <v>21.419</v>
      </c>
      <c r="C590" s="2">
        <f t="shared" si="69"/>
        <v>0</v>
      </c>
      <c r="D590" s="2">
        <f t="shared" si="70"/>
        <v>21.419</v>
      </c>
      <c r="E590" s="2">
        <f t="shared" si="72"/>
        <v>21.419000000000004</v>
      </c>
      <c r="F590" s="2">
        <f t="shared" si="65"/>
        <v>21.418999999999997</v>
      </c>
      <c r="G590" s="2">
        <f t="shared" si="67"/>
        <v>21.886999999999997</v>
      </c>
      <c r="H590" s="2">
        <f t="shared" si="71"/>
        <v>22.176984999999991</v>
      </c>
      <c r="I590" s="2">
        <f t="array" ref="I590">SUMPRODUCT(B574:B593, (ROW(B574:B593)-ROW(B574)+1)) / (20*21/2)</f>
        <v>21.419</v>
      </c>
      <c r="J590" s="2">
        <f t="shared" si="66"/>
        <v>21.524455579608528</v>
      </c>
      <c r="K590" s="2">
        <f t="shared" si="68"/>
        <v>21.778081352338493</v>
      </c>
    </row>
    <row r="591" spans="1:11" ht="13.5" x14ac:dyDescent="0.25">
      <c r="A591" s="3">
        <f>TITRES_STAT!B594</f>
        <v>42864</v>
      </c>
      <c r="B591" s="6">
        <f>TITRES_STAT!D594</f>
        <v>21.419</v>
      </c>
      <c r="C591" s="2">
        <f t="shared" si="69"/>
        <v>0</v>
      </c>
      <c r="D591" s="2">
        <f t="shared" si="70"/>
        <v>21.419</v>
      </c>
      <c r="E591" s="2">
        <f t="shared" si="72"/>
        <v>21.419000000000004</v>
      </c>
      <c r="F591" s="2">
        <f t="shared" si="65"/>
        <v>21.418999999999997</v>
      </c>
      <c r="G591" s="2">
        <f t="shared" si="67"/>
        <v>21.871399999999998</v>
      </c>
      <c r="H591" s="2">
        <f t="shared" si="71"/>
        <v>22.172999999999991</v>
      </c>
      <c r="I591" s="2">
        <f t="array" ref="I591">SUMPRODUCT(B575:B594, (ROW(B575:B594)-ROW(B575)+1)) / (20*21/2)</f>
        <v>21.419</v>
      </c>
      <c r="J591" s="2">
        <f t="shared" si="66"/>
        <v>21.514412191074381</v>
      </c>
      <c r="K591" s="2">
        <f t="shared" si="68"/>
        <v>21.763999730678158</v>
      </c>
    </row>
    <row r="592" spans="1:11" ht="13.5" x14ac:dyDescent="0.25">
      <c r="A592" s="3">
        <f>TITRES_STAT!B595</f>
        <v>42865</v>
      </c>
      <c r="B592" s="6">
        <f>TITRES_STAT!D595</f>
        <v>21.419</v>
      </c>
      <c r="C592" s="2">
        <f t="shared" si="69"/>
        <v>0</v>
      </c>
      <c r="D592" s="2">
        <f t="shared" si="70"/>
        <v>21.419</v>
      </c>
      <c r="E592" s="2">
        <f t="shared" si="72"/>
        <v>21.419000000000004</v>
      </c>
      <c r="F592" s="2">
        <f t="shared" si="65"/>
        <v>21.418999999999997</v>
      </c>
      <c r="G592" s="2">
        <f t="shared" si="67"/>
        <v>21.855799999999999</v>
      </c>
      <c r="H592" s="2">
        <f t="shared" si="71"/>
        <v>22.169014999999991</v>
      </c>
      <c r="I592" s="2">
        <f t="array" ref="I592">SUMPRODUCT(B576:B595, (ROW(B576:B595)-ROW(B576)+1)) / (20*21/2)</f>
        <v>21.419</v>
      </c>
      <c r="J592" s="2">
        <f t="shared" si="66"/>
        <v>21.505325315733963</v>
      </c>
      <c r="K592" s="2">
        <f t="shared" si="68"/>
        <v>21.750470329475093</v>
      </c>
    </row>
    <row r="593" spans="1:11" ht="13.5" x14ac:dyDescent="0.25">
      <c r="A593" s="3">
        <f>TITRES_STAT!B596</f>
        <v>42866</v>
      </c>
      <c r="B593" s="6">
        <f>TITRES_STAT!D596</f>
        <v>21.419</v>
      </c>
      <c r="C593" s="2">
        <f t="shared" si="69"/>
        <v>0</v>
      </c>
      <c r="D593" s="2">
        <f t="shared" si="70"/>
        <v>21.419</v>
      </c>
      <c r="E593" s="2">
        <f t="shared" si="72"/>
        <v>21.419000000000004</v>
      </c>
      <c r="F593" s="2">
        <f t="shared" si="65"/>
        <v>21.418999999999997</v>
      </c>
      <c r="G593" s="2">
        <f t="shared" si="67"/>
        <v>21.840199999999999</v>
      </c>
      <c r="H593" s="2">
        <f t="shared" si="71"/>
        <v>22.165029999999991</v>
      </c>
      <c r="I593" s="2">
        <f t="array" ref="I593">SUMPRODUCT(B577:B596, (ROW(B577:B596)-ROW(B577)+1)) / (20*21/2)</f>
        <v>21.419</v>
      </c>
      <c r="J593" s="2">
        <f t="shared" si="66"/>
        <v>21.497103857092632</v>
      </c>
      <c r="K593" s="2">
        <f t="shared" si="68"/>
        <v>21.73747149302509</v>
      </c>
    </row>
    <row r="594" spans="1:11" ht="13.5" x14ac:dyDescent="0.25">
      <c r="A594" s="3">
        <f>TITRES_STAT!B597</f>
        <v>42867</v>
      </c>
      <c r="B594" s="6">
        <f>TITRES_STAT!D597</f>
        <v>21.419</v>
      </c>
      <c r="C594" s="2">
        <f t="shared" si="69"/>
        <v>0</v>
      </c>
      <c r="D594" s="2">
        <f t="shared" si="70"/>
        <v>21.419</v>
      </c>
      <c r="E594" s="2">
        <f t="shared" si="72"/>
        <v>21.419000000000004</v>
      </c>
      <c r="F594" s="2">
        <f t="shared" si="65"/>
        <v>21.418999999999997</v>
      </c>
      <c r="G594" s="2">
        <f t="shared" si="67"/>
        <v>21.8246</v>
      </c>
      <c r="H594" s="2">
        <f t="shared" si="71"/>
        <v>22.161044999999994</v>
      </c>
      <c r="I594" s="2">
        <f t="array" ref="I594">SUMPRODUCT(B578:B597, (ROW(B578:B597)-ROW(B578)+1)) / (20*21/2)</f>
        <v>21.419</v>
      </c>
      <c r="J594" s="2">
        <f t="shared" si="66"/>
        <v>21.489665394512382</v>
      </c>
      <c r="K594" s="2">
        <f t="shared" si="68"/>
        <v>21.724982414867242</v>
      </c>
    </row>
    <row r="595" spans="1:11" ht="13.5" x14ac:dyDescent="0.25">
      <c r="A595" s="3">
        <f>TITRES_STAT!B598</f>
        <v>42870</v>
      </c>
      <c r="B595" s="6">
        <f>TITRES_STAT!D598</f>
        <v>21.419</v>
      </c>
      <c r="C595" s="2">
        <f t="shared" si="69"/>
        <v>0</v>
      </c>
      <c r="D595" s="2">
        <f t="shared" si="70"/>
        <v>21.419</v>
      </c>
      <c r="E595" s="2">
        <f t="shared" si="72"/>
        <v>21.419000000000004</v>
      </c>
      <c r="F595" s="2">
        <f t="shared" si="65"/>
        <v>21.418999999999997</v>
      </c>
      <c r="G595" s="2">
        <f t="shared" si="67"/>
        <v>21.809000000000001</v>
      </c>
      <c r="H595" s="2">
        <f t="shared" si="71"/>
        <v>22.157059999999991</v>
      </c>
      <c r="I595" s="2">
        <f t="array" ref="I595">SUMPRODUCT(B579:B598, (ROW(B579:B598)-ROW(B579)+1)) / (20*21/2)</f>
        <v>21.419</v>
      </c>
      <c r="J595" s="2">
        <f t="shared" si="66"/>
        <v>21.482935356939773</v>
      </c>
      <c r="K595" s="2">
        <f t="shared" si="68"/>
        <v>21.712983104480291</v>
      </c>
    </row>
    <row r="596" spans="1:11" ht="13.5" x14ac:dyDescent="0.25">
      <c r="A596" s="3">
        <f>TITRES_STAT!B599</f>
        <v>42871</v>
      </c>
      <c r="B596" s="6">
        <f>TITRES_STAT!D599</f>
        <v>21.419</v>
      </c>
      <c r="C596" s="2">
        <f t="shared" si="69"/>
        <v>0</v>
      </c>
      <c r="D596" s="2">
        <f t="shared" si="70"/>
        <v>21.419</v>
      </c>
      <c r="E596" s="2">
        <f t="shared" si="72"/>
        <v>21.419000000000004</v>
      </c>
      <c r="F596" s="2">
        <f t="shared" ref="F596:F659" si="73">AVERAGE(B577:B596)</f>
        <v>21.418999999999997</v>
      </c>
      <c r="G596" s="2">
        <f t="shared" si="67"/>
        <v>21.793400000000002</v>
      </c>
      <c r="H596" s="2">
        <f t="shared" si="71"/>
        <v>22.153074999999994</v>
      </c>
      <c r="I596" s="2">
        <f t="array" ref="I596">SUMPRODUCT(B580:B599, (ROW(B580:B599)-ROW(B580)+1)) / (20*21/2)</f>
        <v>21.419</v>
      </c>
      <c r="J596" s="2">
        <f t="shared" si="66"/>
        <v>21.476846275326462</v>
      </c>
      <c r="K596" s="2">
        <f t="shared" si="68"/>
        <v>21.701454355284984</v>
      </c>
    </row>
    <row r="597" spans="1:11" ht="13.5" x14ac:dyDescent="0.25">
      <c r="A597" s="3">
        <f>TITRES_STAT!B600</f>
        <v>42872</v>
      </c>
      <c r="B597" s="6">
        <f>TITRES_STAT!D600</f>
        <v>21.419</v>
      </c>
      <c r="C597" s="2">
        <f t="shared" si="69"/>
        <v>0</v>
      </c>
      <c r="D597" s="2">
        <f t="shared" si="70"/>
        <v>21.419</v>
      </c>
      <c r="E597" s="2">
        <f t="shared" si="72"/>
        <v>21.419000000000004</v>
      </c>
      <c r="F597" s="2">
        <f t="shared" si="73"/>
        <v>21.418999999999997</v>
      </c>
      <c r="G597" s="2">
        <f t="shared" si="67"/>
        <v>21.777800000000003</v>
      </c>
      <c r="H597" s="2">
        <f t="shared" si="71"/>
        <v>22.149089999999998</v>
      </c>
      <c r="I597" s="2">
        <f t="array" ref="I597">SUMPRODUCT(B581:B600, (ROW(B581:B600)-ROW(B581)+1)) / (20*21/2)</f>
        <v>21.419</v>
      </c>
      <c r="J597" s="2">
        <f t="shared" ref="J597:J660" si="74">$J$4*B597+J596*(1-$J$4)</f>
        <v>21.471337106247752</v>
      </c>
      <c r="K597" s="2">
        <f t="shared" si="68"/>
        <v>21.69037771390126</v>
      </c>
    </row>
    <row r="598" spans="1:11" ht="13.5" x14ac:dyDescent="0.25">
      <c r="A598" s="3">
        <f>TITRES_STAT!B601</f>
        <v>42873</v>
      </c>
      <c r="B598" s="6">
        <f>TITRES_STAT!D601</f>
        <v>21.419</v>
      </c>
      <c r="C598" s="2">
        <f t="shared" si="69"/>
        <v>0</v>
      </c>
      <c r="D598" s="2">
        <f t="shared" si="70"/>
        <v>21.419</v>
      </c>
      <c r="E598" s="2">
        <f t="shared" si="72"/>
        <v>21.419000000000004</v>
      </c>
      <c r="F598" s="2">
        <f t="shared" si="73"/>
        <v>21.418999999999997</v>
      </c>
      <c r="G598" s="2">
        <f t="shared" si="67"/>
        <v>21.762200000000004</v>
      </c>
      <c r="H598" s="2">
        <f t="shared" si="71"/>
        <v>22.145104999999997</v>
      </c>
      <c r="I598" s="2">
        <f t="array" ref="I598">SUMPRODUCT(B582:B601, (ROW(B582:B601)-ROW(B582)+1)) / (20*21/2)</f>
        <v>21.419</v>
      </c>
      <c r="J598" s="2">
        <f t="shared" si="74"/>
        <v>21.466352619938441</v>
      </c>
      <c r="K598" s="2">
        <f t="shared" si="68"/>
        <v>21.679735450611012</v>
      </c>
    </row>
    <row r="599" spans="1:11" ht="13.5" x14ac:dyDescent="0.25">
      <c r="A599" s="3">
        <f>TITRES_STAT!B602</f>
        <v>42874</v>
      </c>
      <c r="B599" s="6">
        <f>TITRES_STAT!D602</f>
        <v>21.419</v>
      </c>
      <c r="C599" s="2">
        <f t="shared" si="69"/>
        <v>0</v>
      </c>
      <c r="D599" s="2">
        <f t="shared" si="70"/>
        <v>21.419</v>
      </c>
      <c r="E599" s="2">
        <f t="shared" si="72"/>
        <v>21.419000000000004</v>
      </c>
      <c r="F599" s="2">
        <f t="shared" si="73"/>
        <v>21.418999999999997</v>
      </c>
      <c r="G599" s="2">
        <f t="shared" si="67"/>
        <v>21.746599999999997</v>
      </c>
      <c r="H599" s="2">
        <f t="shared" si="71"/>
        <v>22.141119999999997</v>
      </c>
      <c r="I599" s="2">
        <f t="array" ref="I599">SUMPRODUCT(B583:B602, (ROW(B583:B602)-ROW(B583)+1)) / (20*21/2)</f>
        <v>21.419</v>
      </c>
      <c r="J599" s="2">
        <f t="shared" si="74"/>
        <v>21.461842846610971</v>
      </c>
      <c r="K599" s="2">
        <f t="shared" si="68"/>
        <v>21.669510530979206</v>
      </c>
    </row>
    <row r="600" spans="1:11" ht="13.5" x14ac:dyDescent="0.25">
      <c r="A600" s="3">
        <f>TITRES_STAT!B603</f>
        <v>42877</v>
      </c>
      <c r="B600" s="6">
        <f>TITRES_STAT!D603</f>
        <v>21.419</v>
      </c>
      <c r="C600" s="2">
        <f t="shared" si="69"/>
        <v>0</v>
      </c>
      <c r="D600" s="2">
        <f t="shared" si="70"/>
        <v>21.419</v>
      </c>
      <c r="E600" s="2">
        <f t="shared" si="72"/>
        <v>21.419000000000004</v>
      </c>
      <c r="F600" s="2">
        <f t="shared" si="73"/>
        <v>21.418999999999997</v>
      </c>
      <c r="G600" s="2">
        <f t="shared" si="67"/>
        <v>21.730999999999998</v>
      </c>
      <c r="H600" s="2">
        <f t="shared" si="71"/>
        <v>22.137134999999997</v>
      </c>
      <c r="I600" s="2">
        <f t="array" ref="I600">SUMPRODUCT(B584:B603, (ROW(B584:B603)-ROW(B584)+1)) / (20*21/2)</f>
        <v>21.419</v>
      </c>
      <c r="J600" s="2">
        <f t="shared" si="74"/>
        <v>21.457762575505164</v>
      </c>
      <c r="K600" s="2">
        <f t="shared" si="68"/>
        <v>21.659686588587864</v>
      </c>
    </row>
    <row r="601" spans="1:11" ht="13.5" x14ac:dyDescent="0.25">
      <c r="A601" s="3">
        <f>TITRES_STAT!B604</f>
        <v>42878</v>
      </c>
      <c r="B601" s="6">
        <f>TITRES_STAT!D604</f>
        <v>21.419</v>
      </c>
      <c r="C601" s="2">
        <f t="shared" si="69"/>
        <v>0</v>
      </c>
      <c r="D601" s="2">
        <f t="shared" si="70"/>
        <v>21.419</v>
      </c>
      <c r="E601" s="2">
        <f t="shared" si="72"/>
        <v>21.419000000000004</v>
      </c>
      <c r="F601" s="2">
        <f t="shared" si="73"/>
        <v>21.418999999999997</v>
      </c>
      <c r="G601" s="2">
        <f t="shared" si="67"/>
        <v>21.715399999999999</v>
      </c>
      <c r="H601" s="2">
        <f t="shared" si="71"/>
        <v>22.133150000000001</v>
      </c>
      <c r="I601" s="2">
        <f t="array" ref="I601">SUMPRODUCT(B585:B604, (ROW(B585:B604)-ROW(B585)+1)) / (20*21/2)</f>
        <v>21.419</v>
      </c>
      <c r="J601" s="2">
        <f t="shared" si="74"/>
        <v>21.45407090164753</v>
      </c>
      <c r="K601" s="2">
        <f t="shared" si="68"/>
        <v>21.650247898839321</v>
      </c>
    </row>
    <row r="602" spans="1:11" ht="13.5" x14ac:dyDescent="0.25">
      <c r="A602" s="3">
        <f>TITRES_STAT!B605</f>
        <v>42879</v>
      </c>
      <c r="B602" s="6">
        <f>TITRES_STAT!D605</f>
        <v>21.419</v>
      </c>
      <c r="C602" s="2">
        <f t="shared" si="69"/>
        <v>0</v>
      </c>
      <c r="D602" s="2">
        <f t="shared" si="70"/>
        <v>21.419</v>
      </c>
      <c r="E602" s="2">
        <f t="shared" si="72"/>
        <v>21.419000000000004</v>
      </c>
      <c r="F602" s="2">
        <f t="shared" si="73"/>
        <v>21.418999999999997</v>
      </c>
      <c r="G602" s="2">
        <f t="shared" si="67"/>
        <v>21.6998</v>
      </c>
      <c r="H602" s="2">
        <f t="shared" si="71"/>
        <v>22.129164999999997</v>
      </c>
      <c r="I602" s="2">
        <f t="array" ref="I602">SUMPRODUCT(B586:B605, (ROW(B586:B605)-ROW(B586)+1)) / (20*21/2)</f>
        <v>21.419</v>
      </c>
      <c r="J602" s="2">
        <f t="shared" si="74"/>
        <v>21.450730815776335</v>
      </c>
      <c r="K602" s="2">
        <f t="shared" si="68"/>
        <v>21.6411793537868</v>
      </c>
    </row>
    <row r="603" spans="1:11" ht="13.5" x14ac:dyDescent="0.25">
      <c r="A603" s="3">
        <f>TITRES_STAT!B606</f>
        <v>42880</v>
      </c>
      <c r="B603" s="6">
        <f>TITRES_STAT!D606</f>
        <v>21.419</v>
      </c>
      <c r="C603" s="2">
        <f t="shared" si="69"/>
        <v>0</v>
      </c>
      <c r="D603" s="2">
        <f t="shared" si="70"/>
        <v>21.419</v>
      </c>
      <c r="E603" s="2">
        <f t="shared" si="72"/>
        <v>21.419000000000004</v>
      </c>
      <c r="F603" s="2">
        <f t="shared" si="73"/>
        <v>21.418999999999997</v>
      </c>
      <c r="G603" s="2">
        <f t="shared" si="67"/>
        <v>21.684199999999997</v>
      </c>
      <c r="H603" s="2">
        <f t="shared" si="71"/>
        <v>22.12518</v>
      </c>
      <c r="I603" s="2">
        <f t="array" ref="I603">SUMPRODUCT(B587:B606, (ROW(B587:B606)-ROW(B587)+1)) / (20*21/2)</f>
        <v>21.419</v>
      </c>
      <c r="J603" s="2">
        <f t="shared" si="74"/>
        <v>21.447708833321446</v>
      </c>
      <c r="K603" s="2">
        <f t="shared" si="68"/>
        <v>21.632466437952022</v>
      </c>
    </row>
    <row r="604" spans="1:11" ht="13.5" x14ac:dyDescent="0.25">
      <c r="A604" s="3">
        <f>TITRES_STAT!B607</f>
        <v>42881</v>
      </c>
      <c r="B604" s="6">
        <f>TITRES_STAT!D607</f>
        <v>21.419</v>
      </c>
      <c r="C604" s="2">
        <f t="shared" si="69"/>
        <v>0</v>
      </c>
      <c r="D604" s="2">
        <f t="shared" si="70"/>
        <v>21.419</v>
      </c>
      <c r="E604" s="2">
        <f t="shared" si="72"/>
        <v>21.419000000000004</v>
      </c>
      <c r="F604" s="2">
        <f t="shared" si="73"/>
        <v>21.418999999999997</v>
      </c>
      <c r="G604" s="2">
        <f t="shared" si="67"/>
        <v>21.668599999999998</v>
      </c>
      <c r="H604" s="2">
        <f t="shared" si="71"/>
        <v>22.121195000000004</v>
      </c>
      <c r="I604" s="2">
        <f t="array" ref="I604">SUMPRODUCT(B588:B607, (ROW(B588:B607)-ROW(B588)+1)) / (20*21/2)</f>
        <v>21.419</v>
      </c>
      <c r="J604" s="2">
        <f t="shared" si="74"/>
        <v>21.444974658719403</v>
      </c>
      <c r="K604" s="2">
        <f t="shared" si="68"/>
        <v>21.624095205091159</v>
      </c>
    </row>
    <row r="605" spans="1:11" ht="13.5" x14ac:dyDescent="0.25">
      <c r="A605" s="3">
        <f>TITRES_STAT!B608</f>
        <v>42884</v>
      </c>
      <c r="B605" s="6">
        <f>TITRES_STAT!D608</f>
        <v>21.419</v>
      </c>
      <c r="C605" s="2">
        <f t="shared" si="69"/>
        <v>0</v>
      </c>
      <c r="D605" s="2">
        <f t="shared" si="70"/>
        <v>21.419</v>
      </c>
      <c r="E605" s="2">
        <f t="shared" si="72"/>
        <v>21.419000000000004</v>
      </c>
      <c r="F605" s="2">
        <f t="shared" si="73"/>
        <v>21.418999999999997</v>
      </c>
      <c r="G605" s="2">
        <f t="shared" si="67"/>
        <v>21.652999999999999</v>
      </c>
      <c r="H605" s="2">
        <f t="shared" si="71"/>
        <v>22.117210000000004</v>
      </c>
      <c r="I605" s="2">
        <f t="array" ref="I605">SUMPRODUCT(B589:B608, (ROW(B589:B608)-ROW(B589)+1)) / (20*21/2)</f>
        <v>21.419</v>
      </c>
      <c r="J605" s="2">
        <f t="shared" si="74"/>
        <v>21.442500881698507</v>
      </c>
      <c r="K605" s="2">
        <f t="shared" si="68"/>
        <v>21.616052255871896</v>
      </c>
    </row>
    <row r="606" spans="1:11" ht="13.5" x14ac:dyDescent="0.25">
      <c r="A606" s="3">
        <f>TITRES_STAT!B609</f>
        <v>42885</v>
      </c>
      <c r="B606" s="6">
        <f>TITRES_STAT!D609</f>
        <v>21.419</v>
      </c>
      <c r="C606" s="2">
        <f t="shared" si="69"/>
        <v>0</v>
      </c>
      <c r="D606" s="2">
        <f t="shared" si="70"/>
        <v>21.419</v>
      </c>
      <c r="E606" s="2">
        <f t="shared" si="72"/>
        <v>21.419000000000004</v>
      </c>
      <c r="F606" s="2">
        <f t="shared" si="73"/>
        <v>21.418999999999997</v>
      </c>
      <c r="G606" s="2">
        <f t="shared" si="67"/>
        <v>21.6374</v>
      </c>
      <c r="H606" s="2">
        <f t="shared" si="71"/>
        <v>22.113225000000003</v>
      </c>
      <c r="I606" s="2">
        <f t="array" ref="I606">SUMPRODUCT(B590:B609, (ROW(B590:B609)-ROW(B590)+1)) / (20*21/2)</f>
        <v>21.419</v>
      </c>
      <c r="J606" s="2">
        <f t="shared" si="74"/>
        <v>21.440262702489125</v>
      </c>
      <c r="K606" s="2">
        <f t="shared" si="68"/>
        <v>21.60832471642594</v>
      </c>
    </row>
    <row r="607" spans="1:11" ht="13.5" x14ac:dyDescent="0.25">
      <c r="A607" s="3">
        <f>TITRES_STAT!B610</f>
        <v>42886</v>
      </c>
      <c r="B607" s="6">
        <f>TITRES_STAT!D610</f>
        <v>21.419</v>
      </c>
      <c r="C607" s="2">
        <f t="shared" si="69"/>
        <v>0</v>
      </c>
      <c r="D607" s="2">
        <f t="shared" si="70"/>
        <v>21.419</v>
      </c>
      <c r="E607" s="2">
        <f t="shared" si="72"/>
        <v>21.419000000000004</v>
      </c>
      <c r="F607" s="2">
        <f t="shared" si="73"/>
        <v>21.418999999999997</v>
      </c>
      <c r="G607" s="2">
        <f t="shared" si="67"/>
        <v>21.621799999999993</v>
      </c>
      <c r="H607" s="2">
        <f t="shared" si="71"/>
        <v>22.109240000000003</v>
      </c>
      <c r="I607" s="2">
        <f t="array" ref="I607">SUMPRODUCT(B591:B610, (ROW(B591:B610)-ROW(B591)+1)) / (20*21/2)</f>
        <v>21.419</v>
      </c>
      <c r="J607" s="2">
        <f t="shared" si="74"/>
        <v>21.438237683204445</v>
      </c>
      <c r="K607" s="2">
        <f t="shared" si="68"/>
        <v>21.60090021774257</v>
      </c>
    </row>
    <row r="608" spans="1:11" ht="13.5" x14ac:dyDescent="0.25">
      <c r="A608" s="3">
        <f>TITRES_STAT!B611</f>
        <v>42887</v>
      </c>
      <c r="B608" s="6">
        <f>TITRES_STAT!D611</f>
        <v>21.419</v>
      </c>
      <c r="C608" s="2">
        <f t="shared" si="69"/>
        <v>0</v>
      </c>
      <c r="D608" s="2">
        <f t="shared" si="70"/>
        <v>21.419</v>
      </c>
      <c r="E608" s="2">
        <f t="shared" si="72"/>
        <v>21.419000000000004</v>
      </c>
      <c r="F608" s="2">
        <f t="shared" si="73"/>
        <v>21.418999999999997</v>
      </c>
      <c r="G608" s="2">
        <f t="shared" si="67"/>
        <v>21.606199999999994</v>
      </c>
      <c r="H608" s="2">
        <f t="shared" si="71"/>
        <v>22.105255000000007</v>
      </c>
      <c r="I608" s="2">
        <f t="array" ref="I608">SUMPRODUCT(B592:B611, (ROW(B592:B611)-ROW(B592)+1)) / (20*21/2)</f>
        <v>21.419</v>
      </c>
      <c r="J608" s="2">
        <f t="shared" si="74"/>
        <v>21.43640552289926</v>
      </c>
      <c r="K608" s="2">
        <f t="shared" si="68"/>
        <v>21.593766875870312</v>
      </c>
    </row>
    <row r="609" spans="1:11" ht="13.5" x14ac:dyDescent="0.25">
      <c r="A609" s="3">
        <f>TITRES_STAT!B612</f>
        <v>42888</v>
      </c>
      <c r="B609" s="6">
        <f>TITRES_STAT!D612</f>
        <v>21.419</v>
      </c>
      <c r="C609" s="2">
        <f t="shared" si="69"/>
        <v>0</v>
      </c>
      <c r="D609" s="2">
        <f t="shared" si="70"/>
        <v>21.419</v>
      </c>
      <c r="E609" s="2">
        <f t="shared" si="72"/>
        <v>21.419000000000004</v>
      </c>
      <c r="F609" s="2">
        <f t="shared" si="73"/>
        <v>21.418999999999997</v>
      </c>
      <c r="G609" s="2">
        <f t="shared" si="67"/>
        <v>21.590599999999995</v>
      </c>
      <c r="H609" s="2">
        <f t="shared" si="71"/>
        <v>22.10127000000001</v>
      </c>
      <c r="I609" s="2">
        <f t="array" ref="I609">SUMPRODUCT(B593:B612, (ROW(B593:B612)-ROW(B593)+1)) / (20*21/2)</f>
        <v>21.419</v>
      </c>
      <c r="J609" s="2">
        <f t="shared" si="74"/>
        <v>21.434747854051711</v>
      </c>
      <c r="K609" s="2">
        <f t="shared" si="68"/>
        <v>21.586913272895007</v>
      </c>
    </row>
    <row r="610" spans="1:11" ht="13.5" x14ac:dyDescent="0.25">
      <c r="A610" s="3">
        <f>TITRES_STAT!B613</f>
        <v>42891</v>
      </c>
      <c r="B610" s="6">
        <f>TITRES_STAT!D613</f>
        <v>21.419</v>
      </c>
      <c r="C610" s="2">
        <f t="shared" si="69"/>
        <v>0</v>
      </c>
      <c r="D610" s="2">
        <f t="shared" si="70"/>
        <v>21.419</v>
      </c>
      <c r="E610" s="2">
        <f t="shared" si="72"/>
        <v>21.419000000000004</v>
      </c>
      <c r="F610" s="2">
        <f t="shared" si="73"/>
        <v>21.418999999999997</v>
      </c>
      <c r="G610" s="2">
        <f t="shared" si="67"/>
        <v>21.574999999999996</v>
      </c>
      <c r="H610" s="2">
        <f t="shared" si="71"/>
        <v>22.097285000000007</v>
      </c>
      <c r="I610" s="2">
        <f t="array" ref="I610">SUMPRODUCT(B594:B613, (ROW(B594:B613)-ROW(B594)+1)) / (20*21/2)</f>
        <v>21.419</v>
      </c>
      <c r="J610" s="2">
        <f t="shared" si="74"/>
        <v>21.43324805842774</v>
      </c>
      <c r="K610" s="2">
        <f t="shared" si="68"/>
        <v>21.58032843866383</v>
      </c>
    </row>
    <row r="611" spans="1:11" ht="13.5" x14ac:dyDescent="0.25">
      <c r="A611" s="3">
        <f>TITRES_STAT!B614</f>
        <v>42892</v>
      </c>
      <c r="B611" s="6">
        <f>TITRES_STAT!D614</f>
        <v>21.419</v>
      </c>
      <c r="C611" s="2">
        <f t="shared" si="69"/>
        <v>0</v>
      </c>
      <c r="D611" s="2">
        <f t="shared" si="70"/>
        <v>21.419</v>
      </c>
      <c r="E611" s="2">
        <f t="shared" si="72"/>
        <v>21.419000000000004</v>
      </c>
      <c r="F611" s="2">
        <f t="shared" si="73"/>
        <v>21.418999999999997</v>
      </c>
      <c r="G611" s="2">
        <f t="shared" si="67"/>
        <v>21.559399999999997</v>
      </c>
      <c r="H611" s="2">
        <f t="shared" si="71"/>
        <v>22.09330000000001</v>
      </c>
      <c r="I611" s="2">
        <f t="array" ref="I611">SUMPRODUCT(B595:B614, (ROW(B595:B614)-ROW(B595)+1)) / (20*21/2)</f>
        <v>21.419</v>
      </c>
      <c r="J611" s="2">
        <f t="shared" si="74"/>
        <v>21.43189110048224</v>
      </c>
      <c r="K611" s="2">
        <f t="shared" si="68"/>
        <v>21.574001833226031</v>
      </c>
    </row>
    <row r="612" spans="1:11" ht="13.5" x14ac:dyDescent="0.25">
      <c r="A612" s="3">
        <f>TITRES_STAT!B615</f>
        <v>42893</v>
      </c>
      <c r="B612" s="6">
        <f>TITRES_STAT!D615</f>
        <v>21.419</v>
      </c>
      <c r="C612" s="2">
        <f t="shared" si="69"/>
        <v>0</v>
      </c>
      <c r="D612" s="2">
        <f t="shared" si="70"/>
        <v>21.419</v>
      </c>
      <c r="E612" s="2">
        <f t="shared" si="72"/>
        <v>21.419000000000004</v>
      </c>
      <c r="F612" s="2">
        <f t="shared" si="73"/>
        <v>21.418999999999997</v>
      </c>
      <c r="G612" s="2">
        <f t="shared" si="67"/>
        <v>21.543799999999997</v>
      </c>
      <c r="H612" s="2">
        <f t="shared" si="71"/>
        <v>22.089315000000006</v>
      </c>
      <c r="I612" s="2">
        <f t="array" ref="I612">SUMPRODUCT(B596:B615, (ROW(B596:B615)-ROW(B596)+1)) / (20*21/2)</f>
        <v>21.419</v>
      </c>
      <c r="J612" s="2">
        <f t="shared" si="74"/>
        <v>21.430663376626789</v>
      </c>
      <c r="K612" s="2">
        <f t="shared" si="68"/>
        <v>21.567923329962266</v>
      </c>
    </row>
    <row r="613" spans="1:11" ht="13.5" x14ac:dyDescent="0.25">
      <c r="A613" s="3">
        <f>TITRES_STAT!B616</f>
        <v>42894</v>
      </c>
      <c r="B613" s="6">
        <f>TITRES_STAT!D616</f>
        <v>21.419</v>
      </c>
      <c r="C613" s="2">
        <f t="shared" si="69"/>
        <v>0</v>
      </c>
      <c r="D613" s="2">
        <f t="shared" si="70"/>
        <v>21.419</v>
      </c>
      <c r="E613" s="2">
        <f t="shared" si="72"/>
        <v>21.419000000000004</v>
      </c>
      <c r="F613" s="2">
        <f t="shared" si="73"/>
        <v>21.418999999999997</v>
      </c>
      <c r="G613" s="2">
        <f t="shared" si="67"/>
        <v>21.528199999999991</v>
      </c>
      <c r="H613" s="2">
        <f t="shared" si="71"/>
        <v>22.08533000000001</v>
      </c>
      <c r="I613" s="2">
        <f t="array" ref="I613">SUMPRODUCT(B597:B616, (ROW(B597:B616)-ROW(B597)+1)) / (20*21/2)</f>
        <v>21.419</v>
      </c>
      <c r="J613" s="2">
        <f t="shared" si="74"/>
        <v>21.42955257885281</v>
      </c>
      <c r="K613" s="2">
        <f t="shared" si="68"/>
        <v>21.562083199375511</v>
      </c>
    </row>
    <row r="614" spans="1:11" ht="13.5" x14ac:dyDescent="0.25">
      <c r="A614" s="3">
        <f>TITRES_STAT!B617</f>
        <v>42895</v>
      </c>
      <c r="B614" s="6">
        <f>TITRES_STAT!D617</f>
        <v>21.419</v>
      </c>
      <c r="C614" s="2">
        <f t="shared" si="69"/>
        <v>0</v>
      </c>
      <c r="D614" s="2">
        <f t="shared" si="70"/>
        <v>21.419</v>
      </c>
      <c r="E614" s="2">
        <f t="shared" si="72"/>
        <v>21.419000000000004</v>
      </c>
      <c r="F614" s="2">
        <f t="shared" si="73"/>
        <v>21.418999999999997</v>
      </c>
      <c r="G614" s="2">
        <f t="shared" si="67"/>
        <v>21.512599999999992</v>
      </c>
      <c r="H614" s="2">
        <f t="shared" si="71"/>
        <v>22.081345000000006</v>
      </c>
      <c r="I614" s="2">
        <f t="array" ref="I614">SUMPRODUCT(B598:B617, (ROW(B598:B617)-ROW(B598)+1)) / (20*21/2)</f>
        <v>21.419</v>
      </c>
      <c r="J614" s="2">
        <f t="shared" si="74"/>
        <v>21.428547571343017</v>
      </c>
      <c r="K614" s="2">
        <f t="shared" si="68"/>
        <v>21.556472093517648</v>
      </c>
    </row>
    <row r="615" spans="1:11" ht="13.5" x14ac:dyDescent="0.25">
      <c r="A615" s="3">
        <f>TITRES_STAT!B618</f>
        <v>42898</v>
      </c>
      <c r="B615" s="6">
        <f>TITRES_STAT!D618</f>
        <v>21.419</v>
      </c>
      <c r="C615" s="2">
        <f t="shared" si="69"/>
        <v>0</v>
      </c>
      <c r="D615" s="2">
        <f t="shared" si="70"/>
        <v>21.419</v>
      </c>
      <c r="E615" s="2">
        <f t="shared" si="72"/>
        <v>21.419000000000004</v>
      </c>
      <c r="F615" s="2">
        <f t="shared" si="73"/>
        <v>21.418999999999997</v>
      </c>
      <c r="G615" s="2">
        <f t="shared" si="67"/>
        <v>21.496999999999993</v>
      </c>
      <c r="H615" s="2">
        <f t="shared" si="71"/>
        <v>22.077360000000002</v>
      </c>
      <c r="I615" s="2">
        <f t="array" ref="I615">SUMPRODUCT(B599:B618, (ROW(B599:B618)-ROW(B599)+1)) / (20*21/2)</f>
        <v>21.419</v>
      </c>
      <c r="J615" s="2">
        <f t="shared" si="74"/>
        <v>21.427638278834159</v>
      </c>
      <c r="K615" s="2">
        <f t="shared" si="68"/>
        <v>21.551081031026762</v>
      </c>
    </row>
    <row r="616" spans="1:11" ht="13.5" x14ac:dyDescent="0.25">
      <c r="A616" s="3">
        <f>TITRES_STAT!B619</f>
        <v>42899</v>
      </c>
      <c r="B616" s="6">
        <f>TITRES_STAT!D619</f>
        <v>21.419</v>
      </c>
      <c r="C616" s="2">
        <f t="shared" si="69"/>
        <v>0</v>
      </c>
      <c r="D616" s="2">
        <f t="shared" si="70"/>
        <v>21.419</v>
      </c>
      <c r="E616" s="2">
        <f t="shared" si="72"/>
        <v>21.419000000000004</v>
      </c>
      <c r="F616" s="2">
        <f t="shared" si="73"/>
        <v>21.418999999999997</v>
      </c>
      <c r="G616" s="2">
        <f t="shared" si="67"/>
        <v>21.481399999999994</v>
      </c>
      <c r="H616" s="2">
        <f t="shared" si="71"/>
        <v>22.073375000000006</v>
      </c>
      <c r="I616" s="2">
        <f t="array" ref="I616">SUMPRODUCT(B600:B619, (ROW(B600:B619)-ROW(B600)+1)) / (20*21/2)</f>
        <v>21.436714285714285</v>
      </c>
      <c r="J616" s="2">
        <f t="shared" si="74"/>
        <v>21.426815585611859</v>
      </c>
      <c r="K616" s="2">
        <f t="shared" si="68"/>
        <v>21.545901382751204</v>
      </c>
    </row>
    <row r="617" spans="1:11" ht="13.5" x14ac:dyDescent="0.25">
      <c r="A617" s="3">
        <f>TITRES_STAT!B620</f>
        <v>42900</v>
      </c>
      <c r="B617" s="6">
        <f>TITRES_STAT!D620</f>
        <v>21.419</v>
      </c>
      <c r="C617" s="2">
        <f t="shared" si="69"/>
        <v>0</v>
      </c>
      <c r="D617" s="2">
        <f t="shared" si="70"/>
        <v>21.419</v>
      </c>
      <c r="E617" s="2">
        <f t="shared" si="72"/>
        <v>21.419000000000004</v>
      </c>
      <c r="F617" s="2">
        <f t="shared" si="73"/>
        <v>21.418999999999997</v>
      </c>
      <c r="G617" s="2">
        <f t="shared" si="67"/>
        <v>21.465799999999994</v>
      </c>
      <c r="H617" s="2">
        <f t="shared" si="71"/>
        <v>22.069390000000002</v>
      </c>
      <c r="I617" s="2">
        <f t="array" ref="I617">SUMPRODUCT(B601:B620, (ROW(B601:B620)-ROW(B601)+1)) / (20*21/2)</f>
        <v>21.453542857142857</v>
      </c>
      <c r="J617" s="2">
        <f t="shared" si="74"/>
        <v>21.426071244125016</v>
      </c>
      <c r="K617" s="2">
        <f t="shared" si="68"/>
        <v>21.54092485793743</v>
      </c>
    </row>
    <row r="618" spans="1:11" ht="13.5" x14ac:dyDescent="0.25">
      <c r="A618" s="3">
        <f>TITRES_STAT!B621</f>
        <v>42901</v>
      </c>
      <c r="B618" s="6">
        <f>TITRES_STAT!D621</f>
        <v>21.419</v>
      </c>
      <c r="C618" s="2">
        <f t="shared" si="69"/>
        <v>0</v>
      </c>
      <c r="D618" s="2">
        <f t="shared" si="70"/>
        <v>21.419</v>
      </c>
      <c r="E618" s="2">
        <f t="shared" si="72"/>
        <v>21.419000000000004</v>
      </c>
      <c r="F618" s="2">
        <f t="shared" si="73"/>
        <v>21.418999999999997</v>
      </c>
      <c r="G618" s="2">
        <f t="shared" si="67"/>
        <v>21.450199999999995</v>
      </c>
      <c r="H618" s="2">
        <f t="shared" si="71"/>
        <v>22.065405000000002</v>
      </c>
      <c r="I618" s="2">
        <f t="array" ref="I618">SUMPRODUCT(B602:B621, (ROW(B602:B621)-ROW(B602)+1)) / (20*21/2)</f>
        <v>21.469485714285714</v>
      </c>
      <c r="J618" s="2">
        <f t="shared" si="74"/>
        <v>21.425397792303585</v>
      </c>
      <c r="K618" s="2">
        <f t="shared" si="68"/>
        <v>21.536143490959493</v>
      </c>
    </row>
    <row r="619" spans="1:11" ht="13.5" x14ac:dyDescent="0.25">
      <c r="A619" s="3">
        <f>TITRES_STAT!B622</f>
        <v>42902</v>
      </c>
      <c r="B619" s="6">
        <f>TITRES_STAT!D622</f>
        <v>21.605</v>
      </c>
      <c r="C619" s="2">
        <f t="shared" si="69"/>
        <v>0.18599999999999994</v>
      </c>
      <c r="D619" s="2">
        <f t="shared" si="70"/>
        <v>21.456200000000003</v>
      </c>
      <c r="E619" s="2">
        <f t="shared" si="72"/>
        <v>21.437600000000003</v>
      </c>
      <c r="F619" s="2">
        <f t="shared" si="73"/>
        <v>21.4283</v>
      </c>
      <c r="G619" s="2">
        <f t="shared" si="67"/>
        <v>21.438319999999994</v>
      </c>
      <c r="H619" s="2">
        <f t="shared" si="71"/>
        <v>22.062349999999995</v>
      </c>
      <c r="I619" s="2">
        <f t="array" ref="I619">SUMPRODUCT(B603:B622, (ROW(B603:B622)-ROW(B603)+1)) / (20*21/2)</f>
        <v>21.484542857142856</v>
      </c>
      <c r="J619" s="2">
        <f t="shared" si="74"/>
        <v>21.44250276446515</v>
      </c>
      <c r="K619" s="2">
        <f t="shared" si="68"/>
        <v>21.538843746215985</v>
      </c>
    </row>
    <row r="620" spans="1:11" ht="13.5" x14ac:dyDescent="0.25">
      <c r="A620" s="3">
        <f>TITRES_STAT!B623</f>
        <v>42905</v>
      </c>
      <c r="B620" s="6">
        <f>TITRES_STAT!D623</f>
        <v>21.605</v>
      </c>
      <c r="C620" s="2">
        <f t="shared" si="69"/>
        <v>0</v>
      </c>
      <c r="D620" s="2">
        <f t="shared" si="70"/>
        <v>21.493400000000001</v>
      </c>
      <c r="E620" s="2">
        <f t="shared" si="72"/>
        <v>21.456200000000003</v>
      </c>
      <c r="F620" s="2">
        <f t="shared" si="73"/>
        <v>21.4376</v>
      </c>
      <c r="G620" s="2">
        <f t="shared" si="67"/>
        <v>21.426439999999992</v>
      </c>
      <c r="H620" s="2">
        <f t="shared" si="71"/>
        <v>22.059294999999999</v>
      </c>
      <c r="I620" s="2">
        <f t="array" ref="I620">SUMPRODUCT(B604:B623, (ROW(B604:B623)-ROW(B604)+1)) / (20*21/2)</f>
        <v>21.498714285714282</v>
      </c>
      <c r="J620" s="2">
        <f t="shared" si="74"/>
        <v>21.457978691658948</v>
      </c>
      <c r="K620" s="2">
        <f t="shared" si="68"/>
        <v>21.541438109109478</v>
      </c>
    </row>
    <row r="621" spans="1:11" ht="13.5" x14ac:dyDescent="0.25">
      <c r="A621" s="3">
        <f>TITRES_STAT!B624</f>
        <v>42906</v>
      </c>
      <c r="B621" s="6">
        <f>TITRES_STAT!D624</f>
        <v>21.605</v>
      </c>
      <c r="C621" s="2">
        <f t="shared" si="69"/>
        <v>0</v>
      </c>
      <c r="D621" s="2">
        <f t="shared" si="70"/>
        <v>21.5306</v>
      </c>
      <c r="E621" s="2">
        <f t="shared" si="72"/>
        <v>21.474799999999998</v>
      </c>
      <c r="F621" s="2">
        <f t="shared" si="73"/>
        <v>21.446900000000003</v>
      </c>
      <c r="G621" s="2">
        <f t="shared" si="67"/>
        <v>21.43015999999999</v>
      </c>
      <c r="H621" s="2">
        <f t="shared" si="71"/>
        <v>22.056239999999992</v>
      </c>
      <c r="I621" s="2">
        <f t="array" ref="I621">SUMPRODUCT(B605:B624, (ROW(B605:B624)-ROW(B605)+1)) / (20*21/2)</f>
        <v>21.511999999999997</v>
      </c>
      <c r="J621" s="2">
        <f t="shared" si="74"/>
        <v>21.471980721024764</v>
      </c>
      <c r="K621" s="2">
        <f t="shared" si="68"/>
        <v>21.543930732281655</v>
      </c>
    </row>
    <row r="622" spans="1:11" ht="13.5" x14ac:dyDescent="0.25">
      <c r="A622" s="3">
        <f>TITRES_STAT!B625</f>
        <v>42907</v>
      </c>
      <c r="B622" s="6">
        <f>TITRES_STAT!D625</f>
        <v>21.605</v>
      </c>
      <c r="C622" s="2">
        <f t="shared" si="69"/>
        <v>0</v>
      </c>
      <c r="D622" s="2">
        <f t="shared" si="70"/>
        <v>21.567800000000002</v>
      </c>
      <c r="E622" s="2">
        <f t="shared" si="72"/>
        <v>21.493399999999998</v>
      </c>
      <c r="F622" s="2">
        <f t="shared" si="73"/>
        <v>21.456200000000003</v>
      </c>
      <c r="G622" s="2">
        <f t="shared" si="67"/>
        <v>21.433879999999991</v>
      </c>
      <c r="H622" s="2">
        <f t="shared" si="71"/>
        <v>22.053184999999988</v>
      </c>
      <c r="I622" s="2">
        <f t="array" ref="I622">SUMPRODUCT(B606:B625, (ROW(B606:B625)-ROW(B606)+1)) / (20*21/2)</f>
        <v>21.5244</v>
      </c>
      <c r="J622" s="2">
        <f t="shared" si="74"/>
        <v>21.484649223784313</v>
      </c>
      <c r="K622" s="2">
        <f t="shared" si="68"/>
        <v>21.546325605525514</v>
      </c>
    </row>
    <row r="623" spans="1:11" ht="13.5" x14ac:dyDescent="0.25">
      <c r="A623" s="3">
        <f>TITRES_STAT!B626</f>
        <v>42908</v>
      </c>
      <c r="B623" s="6">
        <f>TITRES_STAT!D626</f>
        <v>21.605</v>
      </c>
      <c r="C623" s="2">
        <f t="shared" si="69"/>
        <v>0</v>
      </c>
      <c r="D623" s="2">
        <f t="shared" si="70"/>
        <v>21.605</v>
      </c>
      <c r="E623" s="2">
        <f t="shared" si="72"/>
        <v>21.511999999999993</v>
      </c>
      <c r="F623" s="2">
        <f t="shared" si="73"/>
        <v>21.465500000000006</v>
      </c>
      <c r="G623" s="2">
        <f t="shared" si="67"/>
        <v>21.437599999999993</v>
      </c>
      <c r="H623" s="2">
        <f t="shared" si="71"/>
        <v>22.050129999999985</v>
      </c>
      <c r="I623" s="2">
        <f t="array" ref="I623">SUMPRODUCT(B607:B626, (ROW(B607:B626)-ROW(B607)+1)) / (20*21/2)</f>
        <v>21.535914285714284</v>
      </c>
      <c r="J623" s="2">
        <f t="shared" si="74"/>
        <v>21.496111202471521</v>
      </c>
      <c r="K623" s="2">
        <f t="shared" si="68"/>
        <v>21.548626562171574</v>
      </c>
    </row>
    <row r="624" spans="1:11" ht="13.5" x14ac:dyDescent="0.25">
      <c r="A624" s="3">
        <f>TITRES_STAT!B627</f>
        <v>42909</v>
      </c>
      <c r="B624" s="6">
        <f>TITRES_STAT!D627</f>
        <v>21.605</v>
      </c>
      <c r="C624" s="2">
        <f t="shared" si="69"/>
        <v>0</v>
      </c>
      <c r="D624" s="2">
        <f t="shared" si="70"/>
        <v>21.605</v>
      </c>
      <c r="E624" s="2">
        <f t="shared" si="72"/>
        <v>21.530599999999996</v>
      </c>
      <c r="F624" s="2">
        <f t="shared" si="73"/>
        <v>21.474800000000009</v>
      </c>
      <c r="G624" s="2">
        <f t="shared" si="67"/>
        <v>21.44131999999999</v>
      </c>
      <c r="H624" s="2">
        <f t="shared" si="71"/>
        <v>22.047074999999985</v>
      </c>
      <c r="I624" s="2">
        <f t="array" ref="I624">SUMPRODUCT(B608:B627, (ROW(B608:B627)-ROW(B608)+1)) / (20*21/2)</f>
        <v>21.546542857142853</v>
      </c>
      <c r="J624" s="2">
        <f t="shared" si="74"/>
        <v>21.506481564140902</v>
      </c>
      <c r="K624" s="2">
        <f t="shared" si="68"/>
        <v>21.550837285223668</v>
      </c>
    </row>
    <row r="625" spans="1:11" ht="13.5" x14ac:dyDescent="0.25">
      <c r="A625" s="3">
        <f>TITRES_STAT!B628</f>
        <v>42914</v>
      </c>
      <c r="B625" s="6">
        <f>TITRES_STAT!D628</f>
        <v>21.605</v>
      </c>
      <c r="C625" s="2">
        <f t="shared" si="69"/>
        <v>0</v>
      </c>
      <c r="D625" s="2">
        <f t="shared" si="70"/>
        <v>21.605</v>
      </c>
      <c r="E625" s="2">
        <f t="shared" si="72"/>
        <v>21.549199999999995</v>
      </c>
      <c r="F625" s="2">
        <f t="shared" si="73"/>
        <v>21.484100000000009</v>
      </c>
      <c r="G625" s="2">
        <f t="shared" si="67"/>
        <v>21.445039999999995</v>
      </c>
      <c r="H625" s="2">
        <f t="shared" si="71"/>
        <v>22.044019999999982</v>
      </c>
      <c r="I625" s="2">
        <f t="array" ref="I625">SUMPRODUCT(B609:B628, (ROW(B609:B628)-ROW(B609)+1)) / (20*21/2)</f>
        <v>21.556285714285714</v>
      </c>
      <c r="J625" s="2">
        <f t="shared" si="74"/>
        <v>21.515864272317959</v>
      </c>
      <c r="K625" s="2">
        <f t="shared" si="68"/>
        <v>21.552961313254112</v>
      </c>
    </row>
    <row r="626" spans="1:11" ht="13.5" x14ac:dyDescent="0.25">
      <c r="A626" s="3">
        <f>TITRES_STAT!B629</f>
        <v>42915</v>
      </c>
      <c r="B626" s="6">
        <f>TITRES_STAT!D629</f>
        <v>21.605</v>
      </c>
      <c r="C626" s="2">
        <f t="shared" si="69"/>
        <v>0</v>
      </c>
      <c r="D626" s="2">
        <f t="shared" si="70"/>
        <v>21.605</v>
      </c>
      <c r="E626" s="2">
        <f t="shared" si="72"/>
        <v>21.567799999999998</v>
      </c>
      <c r="F626" s="2">
        <f t="shared" si="73"/>
        <v>21.493400000000012</v>
      </c>
      <c r="G626" s="2">
        <f t="shared" ref="G626:G689" si="75">AVERAGE(B577:B626)</f>
        <v>21.448759999999993</v>
      </c>
      <c r="H626" s="2">
        <f t="shared" si="71"/>
        <v>22.040964999999979</v>
      </c>
      <c r="I626" s="2">
        <f t="array" ref="I626">SUMPRODUCT(B610:B629, (ROW(B610:B629)-ROW(B610)+1)) / (20*21/2)</f>
        <v>21.565142857142853</v>
      </c>
      <c r="J626" s="2">
        <f t="shared" si="74"/>
        <v>21.524353389240058</v>
      </c>
      <c r="K626" s="2">
        <f t="shared" si="68"/>
        <v>21.555002046067678</v>
      </c>
    </row>
    <row r="627" spans="1:11" ht="13.5" x14ac:dyDescent="0.25">
      <c r="A627" s="3">
        <f>TITRES_STAT!B630</f>
        <v>42916</v>
      </c>
      <c r="B627" s="6">
        <f>TITRES_STAT!D630</f>
        <v>21.605</v>
      </c>
      <c r="C627" s="2">
        <f t="shared" si="69"/>
        <v>0</v>
      </c>
      <c r="D627" s="2">
        <f t="shared" si="70"/>
        <v>21.605</v>
      </c>
      <c r="E627" s="2">
        <f t="shared" si="72"/>
        <v>21.586399999999998</v>
      </c>
      <c r="F627" s="2">
        <f t="shared" si="73"/>
        <v>21.502700000000011</v>
      </c>
      <c r="G627" s="2">
        <f t="shared" si="75"/>
        <v>21.452479999999994</v>
      </c>
      <c r="H627" s="2">
        <f t="shared" si="71"/>
        <v>22.037909999999975</v>
      </c>
      <c r="I627" s="2">
        <f t="array" ref="I627">SUMPRODUCT(B611:B630, (ROW(B611:B630)-ROW(B611)+1)) / (20*21/2)</f>
        <v>21.573114285714283</v>
      </c>
      <c r="J627" s="2">
        <f t="shared" si="74"/>
        <v>21.532034018836246</v>
      </c>
      <c r="K627" s="2">
        <f t="shared" ref="K627:K690" si="76">$K$4*B627+(1-$K$4)*K626</f>
        <v>21.556962750143455</v>
      </c>
    </row>
    <row r="628" spans="1:11" ht="13.5" x14ac:dyDescent="0.25">
      <c r="A628" s="3">
        <f>TITRES_STAT!B631</f>
        <v>42919</v>
      </c>
      <c r="B628" s="6">
        <f>TITRES_STAT!D631</f>
        <v>21.605</v>
      </c>
      <c r="C628" s="2">
        <f t="shared" si="69"/>
        <v>0</v>
      </c>
      <c r="D628" s="2">
        <f t="shared" si="70"/>
        <v>21.605</v>
      </c>
      <c r="E628" s="2">
        <f t="shared" si="72"/>
        <v>21.604999999999997</v>
      </c>
      <c r="F628" s="2">
        <f t="shared" si="73"/>
        <v>21.512000000000008</v>
      </c>
      <c r="G628" s="2">
        <f t="shared" si="75"/>
        <v>21.456199999999995</v>
      </c>
      <c r="H628" s="2">
        <f t="shared" si="71"/>
        <v>22.034854999999975</v>
      </c>
      <c r="I628" s="2">
        <f t="array" ref="I628">SUMPRODUCT(B612:B631, (ROW(B612:B631)-ROW(B612)+1)) / (20*21/2)</f>
        <v>21.580199999999998</v>
      </c>
      <c r="J628" s="2">
        <f t="shared" si="74"/>
        <v>21.538983159899463</v>
      </c>
      <c r="K628" s="2">
        <f t="shared" si="76"/>
        <v>21.55884656386332</v>
      </c>
    </row>
    <row r="629" spans="1:11" ht="13.5" x14ac:dyDescent="0.25">
      <c r="A629" s="3">
        <f>TITRES_STAT!B632</f>
        <v>42920</v>
      </c>
      <c r="B629" s="6">
        <f>TITRES_STAT!D632</f>
        <v>21.605</v>
      </c>
      <c r="C629" s="2">
        <f t="shared" si="69"/>
        <v>0</v>
      </c>
      <c r="D629" s="2">
        <f t="shared" si="70"/>
        <v>21.605</v>
      </c>
      <c r="E629" s="2">
        <f t="shared" si="72"/>
        <v>21.604999999999997</v>
      </c>
      <c r="F629" s="2">
        <f t="shared" si="73"/>
        <v>21.521300000000007</v>
      </c>
      <c r="G629" s="2">
        <f t="shared" si="75"/>
        <v>21.459919999999997</v>
      </c>
      <c r="H629" s="2">
        <f t="shared" si="71"/>
        <v>22.031799999999972</v>
      </c>
      <c r="I629" s="2">
        <f t="array" ref="I629">SUMPRODUCT(B613:B632, (ROW(B613:B632)-ROW(B613)+1)) / (20*21/2)</f>
        <v>21.586399999999998</v>
      </c>
      <c r="J629" s="2">
        <f t="shared" si="74"/>
        <v>21.545270478004277</v>
      </c>
      <c r="K629" s="2">
        <f t="shared" si="76"/>
        <v>21.560656502535348</v>
      </c>
    </row>
    <row r="630" spans="1:11" ht="13.5" x14ac:dyDescent="0.25">
      <c r="A630" s="3">
        <f>TITRES_STAT!B633</f>
        <v>42921</v>
      </c>
      <c r="B630" s="6">
        <f>TITRES_STAT!D633</f>
        <v>21.605</v>
      </c>
      <c r="C630" s="2">
        <f t="shared" si="69"/>
        <v>0</v>
      </c>
      <c r="D630" s="2">
        <f t="shared" si="70"/>
        <v>21.605</v>
      </c>
      <c r="E630" s="2">
        <f t="shared" si="72"/>
        <v>21.604999999999997</v>
      </c>
      <c r="F630" s="2">
        <f t="shared" si="73"/>
        <v>21.530600000000007</v>
      </c>
      <c r="G630" s="2">
        <f t="shared" si="75"/>
        <v>21.463639999999995</v>
      </c>
      <c r="H630" s="2">
        <f t="shared" si="71"/>
        <v>22.028744999999969</v>
      </c>
      <c r="I630" s="2">
        <f t="array" ref="I630">SUMPRODUCT(B614:B633, (ROW(B614:B633)-ROW(B614)+1)) / (20*21/2)</f>
        <v>21.591714285714282</v>
      </c>
      <c r="J630" s="2">
        <f t="shared" si="74"/>
        <v>21.550959003908634</v>
      </c>
      <c r="K630" s="2">
        <f t="shared" si="76"/>
        <v>21.562395463220238</v>
      </c>
    </row>
    <row r="631" spans="1:11" ht="13.5" x14ac:dyDescent="0.25">
      <c r="A631" s="3">
        <f>TITRES_STAT!B634</f>
        <v>42922</v>
      </c>
      <c r="B631" s="6">
        <f>TITRES_STAT!D634</f>
        <v>21.605</v>
      </c>
      <c r="C631" s="2">
        <f t="shared" si="69"/>
        <v>0</v>
      </c>
      <c r="D631" s="2">
        <f t="shared" si="70"/>
        <v>21.605</v>
      </c>
      <c r="E631" s="2">
        <f t="shared" si="72"/>
        <v>21.604999999999997</v>
      </c>
      <c r="F631" s="2">
        <f t="shared" si="73"/>
        <v>21.539900000000006</v>
      </c>
      <c r="G631" s="2">
        <f t="shared" si="75"/>
        <v>21.467359999999999</v>
      </c>
      <c r="H631" s="2">
        <f t="shared" si="71"/>
        <v>22.025689999999962</v>
      </c>
      <c r="I631" s="2">
        <f t="array" ref="I631">SUMPRODUCT(B615:B634, (ROW(B615:B634)-ROW(B615)+1)) / (20*21/2)</f>
        <v>21.596142857142855</v>
      </c>
      <c r="J631" s="2">
        <f t="shared" si="74"/>
        <v>21.556105765441146</v>
      </c>
      <c r="K631" s="2">
        <f t="shared" si="76"/>
        <v>21.564066229368464</v>
      </c>
    </row>
    <row r="632" spans="1:11" ht="13.5" x14ac:dyDescent="0.25">
      <c r="A632" s="3">
        <f>TITRES_STAT!B635</f>
        <v>42923</v>
      </c>
      <c r="B632" s="6">
        <f>TITRES_STAT!D635</f>
        <v>21.605</v>
      </c>
      <c r="C632" s="2">
        <f t="shared" si="69"/>
        <v>0</v>
      </c>
      <c r="D632" s="2">
        <f t="shared" si="70"/>
        <v>21.605</v>
      </c>
      <c r="E632" s="2">
        <f t="shared" si="72"/>
        <v>21.604999999999997</v>
      </c>
      <c r="F632" s="2">
        <f t="shared" si="73"/>
        <v>21.549200000000006</v>
      </c>
      <c r="G632" s="2">
        <f t="shared" si="75"/>
        <v>21.471079999999997</v>
      </c>
      <c r="H632" s="2">
        <f t="shared" si="71"/>
        <v>22.022634999999966</v>
      </c>
      <c r="I632" s="2">
        <f t="array" ref="I632">SUMPRODUCT(B616:B635, (ROW(B616:B635)-ROW(B616)+1)) / (20*21/2)</f>
        <v>21.599685714285716</v>
      </c>
      <c r="J632" s="2">
        <f t="shared" si="74"/>
        <v>21.560762359208656</v>
      </c>
      <c r="K632" s="2">
        <f t="shared" si="76"/>
        <v>21.565671475275582</v>
      </c>
    </row>
    <row r="633" spans="1:11" ht="13.5" x14ac:dyDescent="0.25">
      <c r="A633" s="3">
        <f>TITRES_STAT!B636</f>
        <v>42926</v>
      </c>
      <c r="B633" s="6">
        <f>TITRES_STAT!D636</f>
        <v>21.605</v>
      </c>
      <c r="C633" s="2">
        <f t="shared" si="69"/>
        <v>0</v>
      </c>
      <c r="D633" s="2">
        <f t="shared" si="70"/>
        <v>21.605</v>
      </c>
      <c r="E633" s="2">
        <f t="shared" si="72"/>
        <v>21.604999999999997</v>
      </c>
      <c r="F633" s="2">
        <f t="shared" si="73"/>
        <v>21.558500000000002</v>
      </c>
      <c r="G633" s="2">
        <f t="shared" si="75"/>
        <v>21.474800000000002</v>
      </c>
      <c r="H633" s="2">
        <f t="shared" si="71"/>
        <v>22.019579999999959</v>
      </c>
      <c r="I633" s="2">
        <f t="array" ref="I633">SUMPRODUCT(B617:B636, (ROW(B617:B636)-ROW(B617)+1)) / (20*21/2)</f>
        <v>21.602342857142858</v>
      </c>
      <c r="J633" s="2">
        <f t="shared" si="74"/>
        <v>21.564975467855451</v>
      </c>
      <c r="K633" s="2">
        <f t="shared" si="76"/>
        <v>21.567213770362816</v>
      </c>
    </row>
    <row r="634" spans="1:11" ht="13.5" x14ac:dyDescent="0.25">
      <c r="A634" s="3">
        <f>TITRES_STAT!B637</f>
        <v>42927</v>
      </c>
      <c r="B634" s="6">
        <f>TITRES_STAT!D637</f>
        <v>21.605</v>
      </c>
      <c r="C634" s="2">
        <f t="shared" si="69"/>
        <v>0</v>
      </c>
      <c r="D634" s="2">
        <f t="shared" si="70"/>
        <v>21.605</v>
      </c>
      <c r="E634" s="2">
        <f t="shared" si="72"/>
        <v>21.604999999999997</v>
      </c>
      <c r="F634" s="2">
        <f t="shared" si="73"/>
        <v>21.567800000000005</v>
      </c>
      <c r="G634" s="2">
        <f t="shared" si="75"/>
        <v>21.47852</v>
      </c>
      <c r="H634" s="2">
        <f t="shared" si="71"/>
        <v>22.016524999999959</v>
      </c>
      <c r="I634" s="2">
        <f t="array" ref="I634">SUMPRODUCT(B618:B637, (ROW(B618:B637)-ROW(B618)+1)) / (20*21/2)</f>
        <v>21.604114285714285</v>
      </c>
      <c r="J634" s="2">
        <f t="shared" si="74"/>
        <v>21.568787328059695</v>
      </c>
      <c r="K634" s="2">
        <f t="shared" si="76"/>
        <v>21.568695583289767</v>
      </c>
    </row>
    <row r="635" spans="1:11" ht="13.5" x14ac:dyDescent="0.25">
      <c r="A635" s="3">
        <f>TITRES_STAT!B638</f>
        <v>42928</v>
      </c>
      <c r="B635" s="6">
        <f>TITRES_STAT!D638</f>
        <v>21.605</v>
      </c>
      <c r="C635" s="2">
        <f t="shared" si="69"/>
        <v>0</v>
      </c>
      <c r="D635" s="2">
        <f t="shared" si="70"/>
        <v>21.605</v>
      </c>
      <c r="E635" s="2">
        <f t="shared" si="72"/>
        <v>21.604999999999997</v>
      </c>
      <c r="F635" s="2">
        <f t="shared" si="73"/>
        <v>21.577100000000005</v>
      </c>
      <c r="G635" s="2">
        <f t="shared" si="75"/>
        <v>21.482240000000001</v>
      </c>
      <c r="H635" s="2">
        <f t="shared" si="71"/>
        <v>22.013469999999955</v>
      </c>
      <c r="I635" s="2">
        <f t="array" ref="I635">SUMPRODUCT(B619:B638, (ROW(B619:B638)-ROW(B619)+1)) / (20*21/2)</f>
        <v>21.605</v>
      </c>
      <c r="J635" s="2">
        <f t="shared" si="74"/>
        <v>21.572236153958773</v>
      </c>
      <c r="K635" s="2">
        <f t="shared" si="76"/>
        <v>21.570119285905854</v>
      </c>
    </row>
    <row r="636" spans="1:11" ht="13.5" x14ac:dyDescent="0.25">
      <c r="A636" s="3">
        <f>TITRES_STAT!B639</f>
        <v>42929</v>
      </c>
      <c r="B636" s="6">
        <f>TITRES_STAT!D639</f>
        <v>21.605</v>
      </c>
      <c r="C636" s="2">
        <f t="shared" si="69"/>
        <v>0</v>
      </c>
      <c r="D636" s="2">
        <f t="shared" si="70"/>
        <v>21.605</v>
      </c>
      <c r="E636" s="2">
        <f t="shared" si="72"/>
        <v>21.604999999999997</v>
      </c>
      <c r="F636" s="2">
        <f t="shared" si="73"/>
        <v>21.586400000000005</v>
      </c>
      <c r="G636" s="2">
        <f t="shared" si="75"/>
        <v>21.485959999999999</v>
      </c>
      <c r="H636" s="2">
        <f t="shared" si="71"/>
        <v>22.010414999999956</v>
      </c>
      <c r="I636" s="2">
        <f t="array" ref="I636">SUMPRODUCT(B620:B639, (ROW(B620:B639)-ROW(B620)+1)) / (20*21/2)</f>
        <v>21.605</v>
      </c>
      <c r="J636" s="2">
        <f t="shared" si="74"/>
        <v>21.575356520248416</v>
      </c>
      <c r="K636" s="2">
        <f t="shared" si="76"/>
        <v>21.5714871570468</v>
      </c>
    </row>
    <row r="637" spans="1:11" ht="13.5" x14ac:dyDescent="0.25">
      <c r="A637" s="3">
        <f>TITRES_STAT!B640</f>
        <v>42930</v>
      </c>
      <c r="B637" s="6">
        <f>TITRES_STAT!D640</f>
        <v>21.605</v>
      </c>
      <c r="C637" s="2">
        <f t="shared" si="69"/>
        <v>0</v>
      </c>
      <c r="D637" s="2">
        <f t="shared" si="70"/>
        <v>21.605</v>
      </c>
      <c r="E637" s="2">
        <f t="shared" si="72"/>
        <v>21.604999999999997</v>
      </c>
      <c r="F637" s="2">
        <f t="shared" si="73"/>
        <v>21.595700000000004</v>
      </c>
      <c r="G637" s="2">
        <f t="shared" si="75"/>
        <v>21.489680000000003</v>
      </c>
      <c r="H637" s="2">
        <f t="shared" si="71"/>
        <v>22.007359999999959</v>
      </c>
      <c r="I637" s="2">
        <f t="array" ref="I637">SUMPRODUCT(B621:B640, (ROW(B621:B640)-ROW(B621)+1)) / (20*21/2)</f>
        <v>21.605</v>
      </c>
      <c r="J637" s="2">
        <f t="shared" si="74"/>
        <v>21.578179708796188</v>
      </c>
      <c r="K637" s="2">
        <f t="shared" si="76"/>
        <v>21.572801386182221</v>
      </c>
    </row>
    <row r="638" spans="1:11" ht="13.5" x14ac:dyDescent="0.25">
      <c r="A638" s="3">
        <f>TITRES_STAT!B641</f>
        <v>42933</v>
      </c>
      <c r="B638" s="6">
        <f>TITRES_STAT!D641</f>
        <v>21.605</v>
      </c>
      <c r="C638" s="2">
        <f t="shared" si="69"/>
        <v>0</v>
      </c>
      <c r="D638" s="2">
        <f t="shared" si="70"/>
        <v>21.605</v>
      </c>
      <c r="E638" s="2">
        <f t="shared" si="72"/>
        <v>21.604999999999997</v>
      </c>
      <c r="F638" s="2">
        <f t="shared" si="73"/>
        <v>21.605000000000004</v>
      </c>
      <c r="G638" s="2">
        <f t="shared" si="75"/>
        <v>21.493400000000001</v>
      </c>
      <c r="H638" s="2">
        <f t="shared" si="71"/>
        <v>22.00430499999996</v>
      </c>
      <c r="I638" s="2">
        <f t="array" ref="I638">SUMPRODUCT(B622:B641, (ROW(B622:B641)-ROW(B622)+1)) / (20*21/2)</f>
        <v>21.605</v>
      </c>
      <c r="J638" s="2">
        <f t="shared" si="74"/>
        <v>21.580734022244172</v>
      </c>
      <c r="K638" s="2">
        <f t="shared" si="76"/>
        <v>21.574064076920173</v>
      </c>
    </row>
    <row r="639" spans="1:11" ht="13.5" x14ac:dyDescent="0.25">
      <c r="A639" s="3">
        <f>TITRES_STAT!B642</f>
        <v>42934</v>
      </c>
      <c r="B639" s="6">
        <f>TITRES_STAT!D642</f>
        <v>21.605</v>
      </c>
      <c r="C639" s="2">
        <f t="shared" si="69"/>
        <v>0</v>
      </c>
      <c r="D639" s="2">
        <f t="shared" si="70"/>
        <v>21.605</v>
      </c>
      <c r="E639" s="2">
        <f t="shared" si="72"/>
        <v>21.604999999999997</v>
      </c>
      <c r="F639" s="2">
        <f t="shared" si="73"/>
        <v>21.605000000000004</v>
      </c>
      <c r="G639" s="2">
        <f t="shared" si="75"/>
        <v>21.497120000000006</v>
      </c>
      <c r="H639" s="2">
        <f t="shared" si="71"/>
        <v>22.00124999999996</v>
      </c>
      <c r="I639" s="2">
        <f t="array" ref="I639">SUMPRODUCT(B623:B642, (ROW(B623:B642)-ROW(B623)+1)) / (20*21/2)</f>
        <v>21.605</v>
      </c>
      <c r="J639" s="2">
        <f t="shared" si="74"/>
        <v>21.583045067744727</v>
      </c>
      <c r="K639" s="2">
        <f t="shared" si="76"/>
        <v>21.575277250374285</v>
      </c>
    </row>
    <row r="640" spans="1:11" ht="13.5" x14ac:dyDescent="0.25">
      <c r="A640" s="3">
        <f>TITRES_STAT!B643</f>
        <v>42935</v>
      </c>
      <c r="B640" s="6">
        <f>TITRES_STAT!D643</f>
        <v>21.605</v>
      </c>
      <c r="C640" s="2">
        <f t="shared" si="69"/>
        <v>0</v>
      </c>
      <c r="D640" s="2">
        <f t="shared" si="70"/>
        <v>21.605</v>
      </c>
      <c r="E640" s="2">
        <f t="shared" si="72"/>
        <v>21.604999999999997</v>
      </c>
      <c r="F640" s="2">
        <f t="shared" si="73"/>
        <v>21.605000000000004</v>
      </c>
      <c r="G640" s="2">
        <f t="shared" si="75"/>
        <v>21.500840000000004</v>
      </c>
      <c r="H640" s="2">
        <f t="shared" si="71"/>
        <v>21.998194999999956</v>
      </c>
      <c r="I640" s="2">
        <f t="array" ref="I640">SUMPRODUCT(B624:B643, (ROW(B624:B643)-ROW(B624)+1)) / (20*21/2)</f>
        <v>21.605</v>
      </c>
      <c r="J640" s="2">
        <f t="shared" si="74"/>
        <v>21.585136013673804</v>
      </c>
      <c r="K640" s="2">
        <f t="shared" si="76"/>
        <v>21.576442848398823</v>
      </c>
    </row>
    <row r="641" spans="1:11" ht="13.5" x14ac:dyDescent="0.25">
      <c r="A641" s="3">
        <f>TITRES_STAT!B644</f>
        <v>42936</v>
      </c>
      <c r="B641" s="6">
        <f>TITRES_STAT!D644</f>
        <v>21.605</v>
      </c>
      <c r="C641" s="2">
        <f t="shared" si="69"/>
        <v>0</v>
      </c>
      <c r="D641" s="2">
        <f t="shared" si="70"/>
        <v>21.605</v>
      </c>
      <c r="E641" s="2">
        <f t="shared" si="72"/>
        <v>21.604999999999997</v>
      </c>
      <c r="F641" s="2">
        <f t="shared" si="73"/>
        <v>21.605000000000004</v>
      </c>
      <c r="G641" s="2">
        <f t="shared" si="75"/>
        <v>21.504560000000005</v>
      </c>
      <c r="H641" s="2">
        <f t="shared" si="71"/>
        <v>21.995139999999957</v>
      </c>
      <c r="I641" s="2">
        <f t="array" ref="I641">SUMPRODUCT(B625:B644, (ROW(B625:B644)-ROW(B625)+1)) / (20*21/2)</f>
        <v>21.605</v>
      </c>
      <c r="J641" s="2">
        <f t="shared" si="74"/>
        <v>21.587027821895347</v>
      </c>
      <c r="K641" s="2">
        <f t="shared" si="76"/>
        <v>21.577562736696908</v>
      </c>
    </row>
    <row r="642" spans="1:11" ht="13.5" x14ac:dyDescent="0.25">
      <c r="A642" s="3">
        <f>TITRES_STAT!B645</f>
        <v>42937</v>
      </c>
      <c r="B642" s="6">
        <f>TITRES_STAT!D645</f>
        <v>21.605</v>
      </c>
      <c r="C642" s="2">
        <f t="shared" si="69"/>
        <v>0</v>
      </c>
      <c r="D642" s="2">
        <f t="shared" si="70"/>
        <v>21.605</v>
      </c>
      <c r="E642" s="2">
        <f t="shared" si="72"/>
        <v>21.604999999999997</v>
      </c>
      <c r="F642" s="2">
        <f t="shared" si="73"/>
        <v>21.605000000000004</v>
      </c>
      <c r="G642" s="2">
        <f t="shared" si="75"/>
        <v>21.508280000000003</v>
      </c>
      <c r="H642" s="2">
        <f t="shared" si="71"/>
        <v>21.99208499999996</v>
      </c>
      <c r="I642" s="2">
        <f t="array" ref="I642">SUMPRODUCT(B626:B645, (ROW(B626:B645)-ROW(B626)+1)) / (20*21/2)</f>
        <v>21.605</v>
      </c>
      <c r="J642" s="2">
        <f t="shared" si="74"/>
        <v>21.588739457905316</v>
      </c>
      <c r="K642" s="2">
        <f t="shared" si="76"/>
        <v>21.578638707806835</v>
      </c>
    </row>
    <row r="643" spans="1:11" ht="13.5" x14ac:dyDescent="0.25">
      <c r="A643" s="3">
        <f>TITRES_STAT!B646</f>
        <v>42940</v>
      </c>
      <c r="B643" s="6">
        <f>TITRES_STAT!D646</f>
        <v>21.605</v>
      </c>
      <c r="C643" s="2">
        <f t="shared" si="69"/>
        <v>0</v>
      </c>
      <c r="D643" s="2">
        <f t="shared" si="70"/>
        <v>21.605</v>
      </c>
      <c r="E643" s="2">
        <f t="shared" si="72"/>
        <v>21.604999999999997</v>
      </c>
      <c r="F643" s="2">
        <f t="shared" si="73"/>
        <v>21.605000000000004</v>
      </c>
      <c r="G643" s="2">
        <f t="shared" si="75"/>
        <v>21.512000000000008</v>
      </c>
      <c r="H643" s="2">
        <f t="shared" si="71"/>
        <v>21.989029999999961</v>
      </c>
      <c r="I643" s="2">
        <f t="array" ref="I643">SUMPRODUCT(B627:B646, (ROW(B627:B646)-ROW(B627)+1)) / (20*21/2)</f>
        <v>21.605</v>
      </c>
      <c r="J643" s="2">
        <f t="shared" si="74"/>
        <v>21.590288080961955</v>
      </c>
      <c r="K643" s="2">
        <f t="shared" si="76"/>
        <v>21.579672483971272</v>
      </c>
    </row>
    <row r="644" spans="1:11" ht="13.5" x14ac:dyDescent="0.25">
      <c r="A644" s="3">
        <f>TITRES_STAT!B647</f>
        <v>42942</v>
      </c>
      <c r="B644" s="6">
        <f>TITRES_STAT!D647</f>
        <v>21.605</v>
      </c>
      <c r="C644" s="2">
        <f t="shared" ref="C644:C707" si="77">B644-B643</f>
        <v>0</v>
      </c>
      <c r="D644" s="2">
        <f t="shared" si="70"/>
        <v>21.605</v>
      </c>
      <c r="E644" s="2">
        <f t="shared" si="72"/>
        <v>21.604999999999997</v>
      </c>
      <c r="F644" s="2">
        <f t="shared" si="73"/>
        <v>21.605000000000004</v>
      </c>
      <c r="G644" s="2">
        <f t="shared" si="75"/>
        <v>21.515720000000005</v>
      </c>
      <c r="H644" s="2">
        <f t="shared" si="71"/>
        <v>21.985974999999961</v>
      </c>
      <c r="I644" s="2">
        <f t="array" ref="I644">SUMPRODUCT(B628:B647, (ROW(B628:B647)-ROW(B628)+1)) / (20*21/2)</f>
        <v>21.605</v>
      </c>
      <c r="J644" s="2">
        <f t="shared" si="74"/>
        <v>21.591689216108438</v>
      </c>
      <c r="K644" s="2">
        <f t="shared" si="76"/>
        <v>21.580665719893968</v>
      </c>
    </row>
    <row r="645" spans="1:11" ht="13.5" x14ac:dyDescent="0.25">
      <c r="A645" s="3">
        <f>TITRES_STAT!B648</f>
        <v>42943</v>
      </c>
      <c r="B645" s="6">
        <f>TITRES_STAT!D648</f>
        <v>21.605</v>
      </c>
      <c r="C645" s="2">
        <f t="shared" si="77"/>
        <v>0</v>
      </c>
      <c r="D645" s="2">
        <f t="shared" si="70"/>
        <v>21.605</v>
      </c>
      <c r="E645" s="2">
        <f t="shared" si="72"/>
        <v>21.604999999999997</v>
      </c>
      <c r="F645" s="2">
        <f t="shared" si="73"/>
        <v>21.605000000000004</v>
      </c>
      <c r="G645" s="2">
        <f t="shared" si="75"/>
        <v>21.519440000000003</v>
      </c>
      <c r="H645" s="2">
        <f t="shared" si="71"/>
        <v>21.982919999999964</v>
      </c>
      <c r="I645" s="2">
        <f t="array" ref="I645">SUMPRODUCT(B629:B648, (ROW(B629:B648)-ROW(B629)+1)) / (20*21/2)</f>
        <v>21.605</v>
      </c>
      <c r="J645" s="2">
        <f t="shared" si="74"/>
        <v>21.592956909812397</v>
      </c>
      <c r="K645" s="2">
        <f t="shared" si="76"/>
        <v>21.581620005388324</v>
      </c>
    </row>
    <row r="646" spans="1:11" ht="13.5" x14ac:dyDescent="0.25">
      <c r="A646" s="3">
        <f>TITRES_STAT!B649</f>
        <v>42944</v>
      </c>
      <c r="B646" s="6">
        <f>TITRES_STAT!D649</f>
        <v>21.605</v>
      </c>
      <c r="C646" s="2">
        <f t="shared" si="77"/>
        <v>0</v>
      </c>
      <c r="D646" s="2">
        <f t="shared" ref="D646:D709" si="78">AVERAGE(B642:B646)</f>
        <v>21.605</v>
      </c>
      <c r="E646" s="2">
        <f t="shared" si="72"/>
        <v>21.604999999999997</v>
      </c>
      <c r="F646" s="2">
        <f t="shared" si="73"/>
        <v>21.605000000000004</v>
      </c>
      <c r="G646" s="2">
        <f t="shared" si="75"/>
        <v>21.523160000000008</v>
      </c>
      <c r="H646" s="2">
        <f t="shared" si="71"/>
        <v>21.979864999999965</v>
      </c>
      <c r="I646" s="2">
        <f t="array" ref="I646">SUMPRODUCT(B630:B649, (ROW(B630:B649)-ROW(B630)+1)) / (20*21/2)</f>
        <v>21.605</v>
      </c>
      <c r="J646" s="2">
        <f t="shared" si="74"/>
        <v>21.594103870782646</v>
      </c>
      <c r="K646" s="2">
        <f t="shared" si="76"/>
        <v>21.582536867922116</v>
      </c>
    </row>
    <row r="647" spans="1:11" ht="13.5" x14ac:dyDescent="0.25">
      <c r="A647" s="3">
        <f>TITRES_STAT!B650</f>
        <v>42947</v>
      </c>
      <c r="B647" s="6">
        <f>TITRES_STAT!D650</f>
        <v>21.605</v>
      </c>
      <c r="C647" s="2">
        <f t="shared" si="77"/>
        <v>0</v>
      </c>
      <c r="D647" s="2">
        <f t="shared" si="78"/>
        <v>21.605</v>
      </c>
      <c r="E647" s="2">
        <f t="shared" si="72"/>
        <v>21.604999999999997</v>
      </c>
      <c r="F647" s="2">
        <f t="shared" si="73"/>
        <v>21.605000000000004</v>
      </c>
      <c r="G647" s="2">
        <f t="shared" si="75"/>
        <v>21.526880000000006</v>
      </c>
      <c r="H647" s="2">
        <f t="shared" si="71"/>
        <v>21.976809999999958</v>
      </c>
      <c r="I647" s="2">
        <f t="array" ref="I647">SUMPRODUCT(B631:B650, (ROW(B631:B650)-ROW(B631)+1)) / (20*21/2)</f>
        <v>21.605</v>
      </c>
      <c r="J647" s="2">
        <f t="shared" si="74"/>
        <v>21.595141597374777</v>
      </c>
      <c r="K647" s="2">
        <f t="shared" si="76"/>
        <v>21.583417775062426</v>
      </c>
    </row>
    <row r="648" spans="1:11" ht="13.5" x14ac:dyDescent="0.25">
      <c r="A648" s="3">
        <f>TITRES_STAT!B651</f>
        <v>42948</v>
      </c>
      <c r="B648" s="6">
        <f>TITRES_STAT!D651</f>
        <v>21.605</v>
      </c>
      <c r="C648" s="2">
        <f t="shared" si="77"/>
        <v>0</v>
      </c>
      <c r="D648" s="2">
        <f t="shared" si="78"/>
        <v>21.605</v>
      </c>
      <c r="E648" s="2">
        <f t="shared" si="72"/>
        <v>21.604999999999997</v>
      </c>
      <c r="F648" s="2">
        <f t="shared" si="73"/>
        <v>21.605000000000004</v>
      </c>
      <c r="G648" s="2">
        <f t="shared" si="75"/>
        <v>21.530600000000007</v>
      </c>
      <c r="H648" s="2">
        <f t="shared" si="71"/>
        <v>21.973754999999962</v>
      </c>
      <c r="I648" s="2">
        <f t="array" ref="I648">SUMPRODUCT(B632:B651, (ROW(B632:B651)-ROW(B632)+1)) / (20*21/2)</f>
        <v>21.605</v>
      </c>
      <c r="J648" s="2">
        <f t="shared" si="74"/>
        <v>21.596080492862896</v>
      </c>
      <c r="K648" s="2">
        <f t="shared" si="76"/>
        <v>21.584264136824686</v>
      </c>
    </row>
    <row r="649" spans="1:11" ht="13.5" x14ac:dyDescent="0.25">
      <c r="A649" s="3">
        <f>TITRES_STAT!B652</f>
        <v>42949</v>
      </c>
      <c r="B649" s="6">
        <f>TITRES_STAT!D652</f>
        <v>21.605</v>
      </c>
      <c r="C649" s="2">
        <f t="shared" si="77"/>
        <v>0</v>
      </c>
      <c r="D649" s="2">
        <f t="shared" si="78"/>
        <v>21.605</v>
      </c>
      <c r="E649" s="2">
        <f t="shared" si="72"/>
        <v>21.604999999999997</v>
      </c>
      <c r="F649" s="2">
        <f t="shared" si="73"/>
        <v>21.605000000000004</v>
      </c>
      <c r="G649" s="2">
        <f t="shared" si="75"/>
        <v>21.534320000000008</v>
      </c>
      <c r="H649" s="2">
        <f t="shared" si="71"/>
        <v>21.970699999999962</v>
      </c>
      <c r="I649" s="2">
        <f t="array" ref="I649">SUMPRODUCT(B633:B652, (ROW(B633:B652)-ROW(B633)+1)) / (20*21/2)</f>
        <v>21.605</v>
      </c>
      <c r="J649" s="2">
        <f t="shared" si="74"/>
        <v>21.596929969733097</v>
      </c>
      <c r="K649" s="2">
        <f t="shared" si="76"/>
        <v>21.585077307929602</v>
      </c>
    </row>
    <row r="650" spans="1:11" ht="13.5" x14ac:dyDescent="0.25">
      <c r="A650" s="3">
        <f>TITRES_STAT!B653</f>
        <v>42950</v>
      </c>
      <c r="B650" s="6">
        <f>TITRES_STAT!D653</f>
        <v>21.605</v>
      </c>
      <c r="C650" s="2">
        <f t="shared" si="77"/>
        <v>0</v>
      </c>
      <c r="D650" s="2">
        <f t="shared" si="78"/>
        <v>21.605</v>
      </c>
      <c r="E650" s="2">
        <f t="shared" si="72"/>
        <v>21.604999999999997</v>
      </c>
      <c r="F650" s="2">
        <f t="shared" si="73"/>
        <v>21.605000000000004</v>
      </c>
      <c r="G650" s="2">
        <f t="shared" si="75"/>
        <v>21.538040000000009</v>
      </c>
      <c r="H650" s="2">
        <f t="shared" ref="H650:H713" si="79">AVERAGE(B451:B650)</f>
        <v>21.967644999999962</v>
      </c>
      <c r="I650" s="2">
        <f t="array" ref="I650">SUMPRODUCT(B634:B653, (ROW(B634:B653)-ROW(B634)+1)) / (20*21/2)</f>
        <v>21.605</v>
      </c>
      <c r="J650" s="2">
        <f t="shared" si="74"/>
        <v>21.597698544044231</v>
      </c>
      <c r="K650" s="2">
        <f t="shared" si="76"/>
        <v>21.585858589971579</v>
      </c>
    </row>
    <row r="651" spans="1:11" ht="13.5" x14ac:dyDescent="0.25">
      <c r="A651" s="3">
        <f>TITRES_STAT!B654</f>
        <v>42951</v>
      </c>
      <c r="B651" s="6">
        <f>TITRES_STAT!D654</f>
        <v>21.605</v>
      </c>
      <c r="C651" s="2">
        <f t="shared" si="77"/>
        <v>0</v>
      </c>
      <c r="D651" s="2">
        <f t="shared" si="78"/>
        <v>21.605</v>
      </c>
      <c r="E651" s="2">
        <f t="shared" si="72"/>
        <v>21.604999999999997</v>
      </c>
      <c r="F651" s="2">
        <f t="shared" si="73"/>
        <v>21.605000000000004</v>
      </c>
      <c r="G651" s="2">
        <f t="shared" si="75"/>
        <v>21.541760000000007</v>
      </c>
      <c r="H651" s="2">
        <f t="shared" si="79"/>
        <v>21.964589999999962</v>
      </c>
      <c r="I651" s="2">
        <f t="array" ref="I651">SUMPRODUCT(B635:B654, (ROW(B635:B654)-ROW(B635)+1)) / (20*21/2)</f>
        <v>21.605</v>
      </c>
      <c r="J651" s="2">
        <f t="shared" si="74"/>
        <v>21.598393920801925</v>
      </c>
      <c r="K651" s="2">
        <f t="shared" si="76"/>
        <v>21.586609233502106</v>
      </c>
    </row>
    <row r="652" spans="1:11" ht="13.5" x14ac:dyDescent="0.25">
      <c r="A652" s="3">
        <f>TITRES_STAT!B655</f>
        <v>42954</v>
      </c>
      <c r="B652" s="6">
        <f>TITRES_STAT!D655</f>
        <v>21.605</v>
      </c>
      <c r="C652" s="2">
        <f t="shared" si="77"/>
        <v>0</v>
      </c>
      <c r="D652" s="2">
        <f t="shared" si="78"/>
        <v>21.605</v>
      </c>
      <c r="E652" s="2">
        <f t="shared" ref="E652:E715" si="80">AVERAGE(B643:B652)</f>
        <v>21.604999999999997</v>
      </c>
      <c r="F652" s="2">
        <f t="shared" si="73"/>
        <v>21.605000000000004</v>
      </c>
      <c r="G652" s="2">
        <f t="shared" si="75"/>
        <v>21.545480000000012</v>
      </c>
      <c r="H652" s="2">
        <f t="shared" si="79"/>
        <v>21.961534999999962</v>
      </c>
      <c r="I652" s="2">
        <f t="array" ref="I652">SUMPRODUCT(B636:B655, (ROW(B636:B655)-ROW(B636)+1)) / (20*21/2)</f>
        <v>21.605</v>
      </c>
      <c r="J652" s="2">
        <f t="shared" si="74"/>
        <v>21.599023071201742</v>
      </c>
      <c r="K652" s="2">
        <f t="shared" si="76"/>
        <v>21.587330440031437</v>
      </c>
    </row>
    <row r="653" spans="1:11" ht="13.5" x14ac:dyDescent="0.25">
      <c r="A653" s="3">
        <f>TITRES_STAT!B656</f>
        <v>42955</v>
      </c>
      <c r="B653" s="6">
        <f>TITRES_STAT!D656</f>
        <v>21.605</v>
      </c>
      <c r="C653" s="2">
        <f t="shared" si="77"/>
        <v>0</v>
      </c>
      <c r="D653" s="2">
        <f t="shared" si="78"/>
        <v>21.605</v>
      </c>
      <c r="E653" s="2">
        <f t="shared" si="80"/>
        <v>21.604999999999997</v>
      </c>
      <c r="F653" s="2">
        <f t="shared" si="73"/>
        <v>21.605000000000004</v>
      </c>
      <c r="G653" s="2">
        <f t="shared" si="75"/>
        <v>21.54920000000001</v>
      </c>
      <c r="H653" s="2">
        <f t="shared" si="79"/>
        <v>21.958479999999962</v>
      </c>
      <c r="I653" s="2">
        <f t="array" ref="I653">SUMPRODUCT(B637:B656, (ROW(B637:B656)-ROW(B637)+1)) / (20*21/2)</f>
        <v>21.605</v>
      </c>
      <c r="J653" s="2">
        <f t="shared" si="74"/>
        <v>21.599592302515862</v>
      </c>
      <c r="K653" s="2">
        <f t="shared" si="76"/>
        <v>21.588023363951773</v>
      </c>
    </row>
    <row r="654" spans="1:11" ht="13.5" x14ac:dyDescent="0.25">
      <c r="A654" s="3">
        <f>TITRES_STAT!B657</f>
        <v>42956</v>
      </c>
      <c r="B654" s="6">
        <f>TITRES_STAT!D657</f>
        <v>21.605</v>
      </c>
      <c r="C654" s="2">
        <f t="shared" si="77"/>
        <v>0</v>
      </c>
      <c r="D654" s="2">
        <f t="shared" si="78"/>
        <v>21.605</v>
      </c>
      <c r="E654" s="2">
        <f t="shared" si="80"/>
        <v>21.604999999999997</v>
      </c>
      <c r="F654" s="2">
        <f t="shared" si="73"/>
        <v>21.605000000000004</v>
      </c>
      <c r="G654" s="2">
        <f t="shared" si="75"/>
        <v>21.552920000000015</v>
      </c>
      <c r="H654" s="2">
        <f t="shared" si="79"/>
        <v>21.955424999999963</v>
      </c>
      <c r="I654" s="2">
        <f t="array" ref="I654">SUMPRODUCT(B638:B657, (ROW(B638:B657)-ROW(B638)+1)) / (20*21/2)</f>
        <v>21.605</v>
      </c>
      <c r="J654" s="2">
        <f t="shared" si="74"/>
        <v>21.600107321323875</v>
      </c>
      <c r="K654" s="2">
        <f t="shared" si="76"/>
        <v>21.588689114385037</v>
      </c>
    </row>
    <row r="655" spans="1:11" ht="13.5" x14ac:dyDescent="0.25">
      <c r="A655" s="3">
        <f>TITRES_STAT!B658</f>
        <v>42957</v>
      </c>
      <c r="B655" s="6">
        <f>TITRES_STAT!D658</f>
        <v>21.605</v>
      </c>
      <c r="C655" s="2">
        <f t="shared" si="77"/>
        <v>0</v>
      </c>
      <c r="D655" s="2">
        <f t="shared" si="78"/>
        <v>21.605</v>
      </c>
      <c r="E655" s="2">
        <f t="shared" si="80"/>
        <v>21.604999999999997</v>
      </c>
      <c r="F655" s="2">
        <f t="shared" si="73"/>
        <v>21.605000000000004</v>
      </c>
      <c r="G655" s="2">
        <f t="shared" si="75"/>
        <v>21.556640000000012</v>
      </c>
      <c r="H655" s="2">
        <f t="shared" si="79"/>
        <v>21.952369999999963</v>
      </c>
      <c r="I655" s="2">
        <f t="array" ref="I655">SUMPRODUCT(B639:B658, (ROW(B639:B658)-ROW(B639)+1)) / (20*21/2)</f>
        <v>21.605</v>
      </c>
      <c r="J655" s="2">
        <f t="shared" si="74"/>
        <v>21.600573290721602</v>
      </c>
      <c r="K655" s="2">
        <f t="shared" si="76"/>
        <v>21.589328756958174</v>
      </c>
    </row>
    <row r="656" spans="1:11" ht="13.5" x14ac:dyDescent="0.25">
      <c r="A656" s="3">
        <f>TITRES_STAT!B659</f>
        <v>42958</v>
      </c>
      <c r="B656" s="6">
        <f>TITRES_STAT!D659</f>
        <v>21.605</v>
      </c>
      <c r="C656" s="2">
        <f t="shared" si="77"/>
        <v>0</v>
      </c>
      <c r="D656" s="2">
        <f t="shared" si="78"/>
        <v>21.605</v>
      </c>
      <c r="E656" s="2">
        <f t="shared" si="80"/>
        <v>21.604999999999997</v>
      </c>
      <c r="F656" s="2">
        <f t="shared" si="73"/>
        <v>21.605000000000004</v>
      </c>
      <c r="G656" s="2">
        <f t="shared" si="75"/>
        <v>21.560360000000014</v>
      </c>
      <c r="H656" s="2">
        <f t="shared" si="79"/>
        <v>21.949314999999967</v>
      </c>
      <c r="I656" s="2">
        <f t="array" ref="I656">SUMPRODUCT(B640:B659, (ROW(B640:B659)-ROW(B640)+1)) / (20*21/2)</f>
        <v>21.605</v>
      </c>
      <c r="J656" s="2">
        <f t="shared" si="74"/>
        <v>21.600994882081451</v>
      </c>
      <c r="K656" s="2">
        <f t="shared" si="76"/>
        <v>21.589943315508837</v>
      </c>
    </row>
    <row r="657" spans="1:11" ht="13.5" x14ac:dyDescent="0.25">
      <c r="A657" s="3">
        <f>TITRES_STAT!B660</f>
        <v>42961</v>
      </c>
      <c r="B657" s="6">
        <f>TITRES_STAT!D660</f>
        <v>21.605</v>
      </c>
      <c r="C657" s="2">
        <f t="shared" si="77"/>
        <v>0</v>
      </c>
      <c r="D657" s="2">
        <f t="shared" si="78"/>
        <v>21.605</v>
      </c>
      <c r="E657" s="2">
        <f t="shared" si="80"/>
        <v>21.604999999999997</v>
      </c>
      <c r="F657" s="2">
        <f t="shared" si="73"/>
        <v>21.605000000000004</v>
      </c>
      <c r="G657" s="2">
        <f t="shared" si="75"/>
        <v>21.564080000000011</v>
      </c>
      <c r="H657" s="2">
        <f t="shared" si="79"/>
        <v>21.946259999999967</v>
      </c>
      <c r="I657" s="2">
        <f t="array" ref="I657">SUMPRODUCT(B641:B660, (ROW(B641:B660)-ROW(B641)+1)) / (20*21/2)</f>
        <v>21.605</v>
      </c>
      <c r="J657" s="2">
        <f t="shared" si="74"/>
        <v>21.601376321883219</v>
      </c>
      <c r="K657" s="2">
        <f t="shared" si="76"/>
        <v>21.590533773724179</v>
      </c>
    </row>
    <row r="658" spans="1:11" ht="13.5" x14ac:dyDescent="0.25">
      <c r="A658" s="3">
        <f>TITRES_STAT!B661</f>
        <v>42962</v>
      </c>
      <c r="B658" s="6">
        <f>TITRES_STAT!D661</f>
        <v>21.605</v>
      </c>
      <c r="C658" s="2">
        <f t="shared" si="77"/>
        <v>0</v>
      </c>
      <c r="D658" s="2">
        <f t="shared" si="78"/>
        <v>21.605</v>
      </c>
      <c r="E658" s="2">
        <f t="shared" si="80"/>
        <v>21.604999999999997</v>
      </c>
      <c r="F658" s="2">
        <f t="shared" si="73"/>
        <v>21.605000000000004</v>
      </c>
      <c r="G658" s="2">
        <f t="shared" si="75"/>
        <v>21.567800000000013</v>
      </c>
      <c r="H658" s="2">
        <f t="shared" si="79"/>
        <v>21.943204999999967</v>
      </c>
      <c r="I658" s="2">
        <f t="array" ref="I658">SUMPRODUCT(B642:B661, (ROW(B642:B661)-ROW(B642)+1)) / (20*21/2)</f>
        <v>21.605</v>
      </c>
      <c r="J658" s="2">
        <f t="shared" si="74"/>
        <v>21.601721434084819</v>
      </c>
      <c r="K658" s="2">
        <f t="shared" si="76"/>
        <v>21.59110107671539</v>
      </c>
    </row>
    <row r="659" spans="1:11" ht="13.5" x14ac:dyDescent="0.25">
      <c r="A659" s="3">
        <f>TITRES_STAT!B662</f>
        <v>42963</v>
      </c>
      <c r="B659" s="6">
        <f>TITRES_STAT!D662</f>
        <v>21.605</v>
      </c>
      <c r="C659" s="2">
        <f t="shared" si="77"/>
        <v>0</v>
      </c>
      <c r="D659" s="2">
        <f t="shared" si="78"/>
        <v>21.605</v>
      </c>
      <c r="E659" s="2">
        <f t="shared" si="80"/>
        <v>21.604999999999997</v>
      </c>
      <c r="F659" s="2">
        <f t="shared" si="73"/>
        <v>21.605000000000004</v>
      </c>
      <c r="G659" s="2">
        <f t="shared" si="75"/>
        <v>21.571520000000014</v>
      </c>
      <c r="H659" s="2">
        <f t="shared" si="79"/>
        <v>21.940149999999964</v>
      </c>
      <c r="I659" s="2">
        <f t="array" ref="I659">SUMPRODUCT(B643:B662, (ROW(B643:B662)-ROW(B643)+1)) / (20*21/2)</f>
        <v>21.605</v>
      </c>
      <c r="J659" s="2">
        <f t="shared" si="74"/>
        <v>21.602033678457694</v>
      </c>
      <c r="K659" s="2">
        <f t="shared" si="76"/>
        <v>21.591646132530474</v>
      </c>
    </row>
    <row r="660" spans="1:11" ht="13.5" x14ac:dyDescent="0.25">
      <c r="A660" s="3">
        <f>TITRES_STAT!B663</f>
        <v>42964</v>
      </c>
      <c r="B660" s="6">
        <f>TITRES_STAT!D663</f>
        <v>21.605</v>
      </c>
      <c r="C660" s="2">
        <f t="shared" si="77"/>
        <v>0</v>
      </c>
      <c r="D660" s="2">
        <f t="shared" si="78"/>
        <v>21.605</v>
      </c>
      <c r="E660" s="2">
        <f t="shared" si="80"/>
        <v>21.604999999999997</v>
      </c>
      <c r="F660" s="2">
        <f t="shared" ref="F660:F723" si="81">AVERAGE(B641:B660)</f>
        <v>21.605000000000004</v>
      </c>
      <c r="G660" s="2">
        <f t="shared" si="75"/>
        <v>21.575240000000012</v>
      </c>
      <c r="H660" s="2">
        <f t="shared" si="79"/>
        <v>21.937094999999964</v>
      </c>
      <c r="I660" s="2">
        <f t="array" ref="I660">SUMPRODUCT(B644:B663, (ROW(B644:B663)-ROW(B644)+1)) / (20*21/2)</f>
        <v>21.605</v>
      </c>
      <c r="J660" s="2">
        <f t="shared" si="74"/>
        <v>21.602316185271249</v>
      </c>
      <c r="K660" s="2">
        <f t="shared" si="76"/>
        <v>21.592169813607711</v>
      </c>
    </row>
    <row r="661" spans="1:11" ht="13.5" x14ac:dyDescent="0.25">
      <c r="A661" s="3">
        <f>TITRES_STAT!B664</f>
        <v>42965</v>
      </c>
      <c r="B661" s="6">
        <f>TITRES_STAT!D664</f>
        <v>21.605</v>
      </c>
      <c r="C661" s="2">
        <f t="shared" si="77"/>
        <v>0</v>
      </c>
      <c r="D661" s="2">
        <f t="shared" si="78"/>
        <v>21.605</v>
      </c>
      <c r="E661" s="2">
        <f t="shared" si="80"/>
        <v>21.604999999999997</v>
      </c>
      <c r="F661" s="2">
        <f t="shared" si="81"/>
        <v>21.605000000000004</v>
      </c>
      <c r="G661" s="2">
        <f t="shared" si="75"/>
        <v>21.578960000000009</v>
      </c>
      <c r="H661" s="2">
        <f t="shared" si="79"/>
        <v>21.934039999999964</v>
      </c>
      <c r="I661" s="2">
        <f t="array" ref="I661">SUMPRODUCT(B645:B664, (ROW(B645:B664)-ROW(B645)+1)) / (20*21/2)</f>
        <v>21.605</v>
      </c>
      <c r="J661" s="2">
        <f t="shared" ref="J661:J724" si="82">$J$4*B661+J660*(1-$J$4)</f>
        <v>21.602571786673987</v>
      </c>
      <c r="K661" s="2">
        <f t="shared" si="76"/>
        <v>21.592672958172116</v>
      </c>
    </row>
    <row r="662" spans="1:11" ht="13.5" x14ac:dyDescent="0.25">
      <c r="A662" s="3">
        <f>TITRES_STAT!B665</f>
        <v>42968</v>
      </c>
      <c r="B662" s="6">
        <f>TITRES_STAT!D665</f>
        <v>21.605</v>
      </c>
      <c r="C662" s="2">
        <f t="shared" si="77"/>
        <v>0</v>
      </c>
      <c r="D662" s="2">
        <f t="shared" si="78"/>
        <v>21.605</v>
      </c>
      <c r="E662" s="2">
        <f t="shared" si="80"/>
        <v>21.604999999999997</v>
      </c>
      <c r="F662" s="2">
        <f t="shared" si="81"/>
        <v>21.605000000000004</v>
      </c>
      <c r="G662" s="2">
        <f t="shared" si="75"/>
        <v>21.582680000000011</v>
      </c>
      <c r="H662" s="2">
        <f t="shared" si="79"/>
        <v>21.931069999999963</v>
      </c>
      <c r="I662" s="2">
        <f t="array" ref="I662">SUMPRODUCT(B646:B665, (ROW(B646:B665)-ROW(B646)+1)) / (20*21/2)</f>
        <v>21.605</v>
      </c>
      <c r="J662" s="2">
        <f t="shared" si="82"/>
        <v>21.602803045085992</v>
      </c>
      <c r="K662" s="2">
        <f t="shared" si="76"/>
        <v>21.593156371577134</v>
      </c>
    </row>
    <row r="663" spans="1:11" ht="13.5" x14ac:dyDescent="0.25">
      <c r="A663" s="3">
        <f>TITRES_STAT!B666</f>
        <v>42969</v>
      </c>
      <c r="B663" s="6">
        <f>TITRES_STAT!D666</f>
        <v>21.605</v>
      </c>
      <c r="C663" s="2">
        <f t="shared" si="77"/>
        <v>0</v>
      </c>
      <c r="D663" s="2">
        <f t="shared" si="78"/>
        <v>21.605</v>
      </c>
      <c r="E663" s="2">
        <f t="shared" si="80"/>
        <v>21.604999999999997</v>
      </c>
      <c r="F663" s="2">
        <f t="shared" si="81"/>
        <v>21.605000000000004</v>
      </c>
      <c r="G663" s="2">
        <f t="shared" si="75"/>
        <v>21.586400000000012</v>
      </c>
      <c r="H663" s="2">
        <f t="shared" si="79"/>
        <v>21.928099999999962</v>
      </c>
      <c r="I663" s="2">
        <f t="array" ref="I663">SUMPRODUCT(B647:B666, (ROW(B647:B666)-ROW(B647)+1)) / (20*21/2)</f>
        <v>21.605</v>
      </c>
      <c r="J663" s="2">
        <f t="shared" si="82"/>
        <v>21.603012278887327</v>
      </c>
      <c r="K663" s="2">
        <f t="shared" si="76"/>
        <v>21.593620827593718</v>
      </c>
    </row>
    <row r="664" spans="1:11" ht="13.5" x14ac:dyDescent="0.25">
      <c r="A664" s="3">
        <f>TITRES_STAT!B667</f>
        <v>42970</v>
      </c>
      <c r="B664" s="6">
        <f>TITRES_STAT!D667</f>
        <v>21.605</v>
      </c>
      <c r="C664" s="2">
        <f t="shared" si="77"/>
        <v>0</v>
      </c>
      <c r="D664" s="2">
        <f t="shared" si="78"/>
        <v>21.605</v>
      </c>
      <c r="E664" s="2">
        <f t="shared" si="80"/>
        <v>21.604999999999997</v>
      </c>
      <c r="F664" s="2">
        <f t="shared" si="81"/>
        <v>21.605000000000004</v>
      </c>
      <c r="G664" s="2">
        <f t="shared" si="75"/>
        <v>21.59012000000001</v>
      </c>
      <c r="H664" s="2">
        <f t="shared" si="79"/>
        <v>21.925129999999964</v>
      </c>
      <c r="I664" s="2">
        <f t="array" ref="I664">SUMPRODUCT(B648:B667, (ROW(B648:B667)-ROW(B648)+1)) / (20*21/2)</f>
        <v>21.605</v>
      </c>
      <c r="J664" s="2">
        <f t="shared" si="82"/>
        <v>21.603201585659964</v>
      </c>
      <c r="K664" s="2">
        <f t="shared" si="76"/>
        <v>21.594067069648865</v>
      </c>
    </row>
    <row r="665" spans="1:11" ht="13.5" x14ac:dyDescent="0.25">
      <c r="A665" s="3">
        <f>TITRES_STAT!B668</f>
        <v>42971</v>
      </c>
      <c r="B665" s="6">
        <f>TITRES_STAT!D668</f>
        <v>21.605</v>
      </c>
      <c r="C665" s="2">
        <f t="shared" si="77"/>
        <v>0</v>
      </c>
      <c r="D665" s="2">
        <f t="shared" si="78"/>
        <v>21.605</v>
      </c>
      <c r="E665" s="2">
        <f t="shared" si="80"/>
        <v>21.604999999999997</v>
      </c>
      <c r="F665" s="2">
        <f t="shared" si="81"/>
        <v>21.605000000000004</v>
      </c>
      <c r="G665" s="2">
        <f t="shared" si="75"/>
        <v>21.593840000000011</v>
      </c>
      <c r="H665" s="2">
        <f t="shared" si="79"/>
        <v>21.922159999999963</v>
      </c>
      <c r="I665" s="2">
        <f t="array" ref="I665">SUMPRODUCT(B649:B668, (ROW(B649:B668)-ROW(B649)+1)) / (20*21/2)</f>
        <v>21.605</v>
      </c>
      <c r="J665" s="2">
        <f t="shared" si="82"/>
        <v>21.603372863216158</v>
      </c>
      <c r="K665" s="2">
        <f t="shared" si="76"/>
        <v>21.594495812015577</v>
      </c>
    </row>
    <row r="666" spans="1:11" ht="13.5" x14ac:dyDescent="0.25">
      <c r="A666" s="3">
        <f>TITRES_STAT!B669</f>
        <v>42972</v>
      </c>
      <c r="B666" s="6">
        <f>TITRES_STAT!D669</f>
        <v>21.605</v>
      </c>
      <c r="C666" s="2">
        <f t="shared" si="77"/>
        <v>0</v>
      </c>
      <c r="D666" s="2">
        <f t="shared" si="78"/>
        <v>21.605</v>
      </c>
      <c r="E666" s="2">
        <f t="shared" si="80"/>
        <v>21.604999999999997</v>
      </c>
      <c r="F666" s="2">
        <f t="shared" si="81"/>
        <v>21.605000000000004</v>
      </c>
      <c r="G666" s="2">
        <f t="shared" si="75"/>
        <v>21.597560000000012</v>
      </c>
      <c r="H666" s="2">
        <f t="shared" si="79"/>
        <v>21.919189999999961</v>
      </c>
      <c r="I666" s="2">
        <f t="array" ref="I666">SUMPRODUCT(B650:B669, (ROW(B650:B669)-ROW(B650)+1)) / (20*21/2)</f>
        <v>21.605</v>
      </c>
      <c r="J666" s="2">
        <f t="shared" si="82"/>
        <v>21.603527828624145</v>
      </c>
      <c r="K666" s="2">
        <f t="shared" si="76"/>
        <v>21.594907740956142</v>
      </c>
    </row>
    <row r="667" spans="1:11" ht="13.5" x14ac:dyDescent="0.25">
      <c r="A667" s="3">
        <f>TITRES_STAT!B670</f>
        <v>42975</v>
      </c>
      <c r="B667" s="6">
        <f>TITRES_STAT!D670</f>
        <v>21.605</v>
      </c>
      <c r="C667" s="2">
        <f t="shared" si="77"/>
        <v>0</v>
      </c>
      <c r="D667" s="2">
        <f t="shared" si="78"/>
        <v>21.605</v>
      </c>
      <c r="E667" s="2">
        <f t="shared" si="80"/>
        <v>21.604999999999997</v>
      </c>
      <c r="F667" s="2">
        <f t="shared" si="81"/>
        <v>21.605000000000004</v>
      </c>
      <c r="G667" s="2">
        <f t="shared" si="75"/>
        <v>21.60128000000001</v>
      </c>
      <c r="H667" s="2">
        <f t="shared" si="79"/>
        <v>21.916219999999964</v>
      </c>
      <c r="I667" s="2">
        <f t="array" ref="I667">SUMPRODUCT(B651:B670, (ROW(B651:B670)-ROW(B651)+1)) / (20*21/2)</f>
        <v>21.605</v>
      </c>
      <c r="J667" s="2">
        <f t="shared" si="82"/>
        <v>21.603668035421848</v>
      </c>
      <c r="K667" s="2">
        <f t="shared" si="76"/>
        <v>21.595303515820607</v>
      </c>
    </row>
    <row r="668" spans="1:11" ht="13.5" x14ac:dyDescent="0.25">
      <c r="A668" s="3">
        <f>TITRES_STAT!B671</f>
        <v>42976</v>
      </c>
      <c r="B668" s="6">
        <f>TITRES_STAT!D671</f>
        <v>21.605</v>
      </c>
      <c r="C668" s="2">
        <f t="shared" si="77"/>
        <v>0</v>
      </c>
      <c r="D668" s="2">
        <f t="shared" si="78"/>
        <v>21.605</v>
      </c>
      <c r="E668" s="2">
        <f t="shared" si="80"/>
        <v>21.604999999999997</v>
      </c>
      <c r="F668" s="2">
        <f t="shared" si="81"/>
        <v>21.605000000000004</v>
      </c>
      <c r="G668" s="2">
        <f t="shared" si="75"/>
        <v>21.605000000000008</v>
      </c>
      <c r="H668" s="2">
        <f t="shared" si="79"/>
        <v>21.913249999999962</v>
      </c>
      <c r="I668" s="2">
        <f t="array" ref="I668">SUMPRODUCT(B652:B671, (ROW(B652:B671)-ROW(B652)+1)) / (20*21/2)</f>
        <v>21.605</v>
      </c>
      <c r="J668" s="2">
        <f t="shared" si="82"/>
        <v>21.603794889191196</v>
      </c>
      <c r="K668" s="2">
        <f t="shared" si="76"/>
        <v>21.595683770102152</v>
      </c>
    </row>
    <row r="669" spans="1:11" ht="13.5" x14ac:dyDescent="0.25">
      <c r="A669" s="3">
        <f>TITRES_STAT!B672</f>
        <v>42977</v>
      </c>
      <c r="B669" s="6">
        <f>TITRES_STAT!D672</f>
        <v>21.605</v>
      </c>
      <c r="C669" s="2">
        <f t="shared" si="77"/>
        <v>0</v>
      </c>
      <c r="D669" s="2">
        <f t="shared" si="78"/>
        <v>21.605</v>
      </c>
      <c r="E669" s="2">
        <f t="shared" si="80"/>
        <v>21.604999999999997</v>
      </c>
      <c r="F669" s="2">
        <f t="shared" si="81"/>
        <v>21.605000000000004</v>
      </c>
      <c r="G669" s="2">
        <f t="shared" si="75"/>
        <v>21.605000000000008</v>
      </c>
      <c r="H669" s="2">
        <f t="shared" si="79"/>
        <v>21.910279999999961</v>
      </c>
      <c r="I669" s="2">
        <f t="array" ref="I669">SUMPRODUCT(B653:B672, (ROW(B653:B672)-ROW(B653)+1)) / (20*21/2)</f>
        <v>21.605</v>
      </c>
      <c r="J669" s="2">
        <f t="shared" si="82"/>
        <v>21.60390966164918</v>
      </c>
      <c r="K669" s="2">
        <f t="shared" si="76"/>
        <v>21.596049112451087</v>
      </c>
    </row>
    <row r="670" spans="1:11" ht="13.5" x14ac:dyDescent="0.25">
      <c r="A670" s="3">
        <f>TITRES_STAT!B673</f>
        <v>42978</v>
      </c>
      <c r="B670" s="6">
        <f>TITRES_STAT!D673</f>
        <v>21.605</v>
      </c>
      <c r="C670" s="2">
        <f t="shared" si="77"/>
        <v>0</v>
      </c>
      <c r="D670" s="2">
        <f t="shared" si="78"/>
        <v>21.605</v>
      </c>
      <c r="E670" s="2">
        <f t="shared" si="80"/>
        <v>21.604999999999997</v>
      </c>
      <c r="F670" s="2">
        <f t="shared" si="81"/>
        <v>21.605000000000004</v>
      </c>
      <c r="G670" s="2">
        <f t="shared" si="75"/>
        <v>21.605000000000008</v>
      </c>
      <c r="H670" s="2">
        <f t="shared" si="79"/>
        <v>21.907309999999956</v>
      </c>
      <c r="I670" s="2">
        <f t="array" ref="I670">SUMPRODUCT(B654:B673, (ROW(B654:B673)-ROW(B654)+1)) / (20*21/2)</f>
        <v>21.605</v>
      </c>
      <c r="J670" s="2">
        <f t="shared" si="82"/>
        <v>21.604013503396878</v>
      </c>
      <c r="K670" s="2">
        <f t="shared" si="76"/>
        <v>21.596400127649083</v>
      </c>
    </row>
    <row r="671" spans="1:11" ht="13.5" x14ac:dyDescent="0.25">
      <c r="A671" s="3">
        <f>TITRES_STAT!B674</f>
        <v>42982</v>
      </c>
      <c r="B671" s="6">
        <f>TITRES_STAT!D674</f>
        <v>21.605</v>
      </c>
      <c r="C671" s="2">
        <f t="shared" si="77"/>
        <v>0</v>
      </c>
      <c r="D671" s="2">
        <f t="shared" si="78"/>
        <v>21.605</v>
      </c>
      <c r="E671" s="2">
        <f t="shared" si="80"/>
        <v>21.604999999999997</v>
      </c>
      <c r="F671" s="2">
        <f t="shared" si="81"/>
        <v>21.605000000000004</v>
      </c>
      <c r="G671" s="2">
        <f t="shared" si="75"/>
        <v>21.605000000000008</v>
      </c>
      <c r="H671" s="2">
        <f t="shared" si="79"/>
        <v>21.904339999999955</v>
      </c>
      <c r="I671" s="2">
        <f t="array" ref="I671">SUMPRODUCT(B655:B674, (ROW(B655:B674)-ROW(B655)+1)) / (20*21/2)</f>
        <v>21.605</v>
      </c>
      <c r="J671" s="2">
        <f t="shared" si="82"/>
        <v>21.604107455454319</v>
      </c>
      <c r="K671" s="2">
        <f t="shared" si="76"/>
        <v>21.5967373775452</v>
      </c>
    </row>
    <row r="672" spans="1:11" ht="13.5" x14ac:dyDescent="0.25">
      <c r="A672" s="3">
        <f>TITRES_STAT!B675</f>
        <v>42983</v>
      </c>
      <c r="B672" s="6">
        <f>TITRES_STAT!D675</f>
        <v>21.605</v>
      </c>
      <c r="C672" s="2">
        <f t="shared" si="77"/>
        <v>0</v>
      </c>
      <c r="D672" s="2">
        <f t="shared" si="78"/>
        <v>21.605</v>
      </c>
      <c r="E672" s="2">
        <f t="shared" si="80"/>
        <v>21.604999999999997</v>
      </c>
      <c r="F672" s="2">
        <f t="shared" si="81"/>
        <v>21.605000000000004</v>
      </c>
      <c r="G672" s="2">
        <f t="shared" si="75"/>
        <v>21.605000000000008</v>
      </c>
      <c r="H672" s="2">
        <f t="shared" si="79"/>
        <v>21.901369999999957</v>
      </c>
      <c r="I672" s="2">
        <f t="array" ref="I672">SUMPRODUCT(B656:B675, (ROW(B656:B675)-ROW(B656)+1)) / (20*21/2)</f>
        <v>21.605</v>
      </c>
      <c r="J672" s="2">
        <f t="shared" si="82"/>
        <v>21.604192459696765</v>
      </c>
      <c r="K672" s="2">
        <f t="shared" si="76"/>
        <v>21.597061401955195</v>
      </c>
    </row>
    <row r="673" spans="1:11" ht="13.5" x14ac:dyDescent="0.25">
      <c r="A673" s="3">
        <f>TITRES_STAT!B676</f>
        <v>42984</v>
      </c>
      <c r="B673" s="6">
        <f>TITRES_STAT!D676</f>
        <v>21.605</v>
      </c>
      <c r="C673" s="2">
        <f t="shared" si="77"/>
        <v>0</v>
      </c>
      <c r="D673" s="2">
        <f t="shared" si="78"/>
        <v>21.605</v>
      </c>
      <c r="E673" s="2">
        <f t="shared" si="80"/>
        <v>21.604999999999997</v>
      </c>
      <c r="F673" s="2">
        <f t="shared" si="81"/>
        <v>21.605000000000004</v>
      </c>
      <c r="G673" s="2">
        <f t="shared" si="75"/>
        <v>21.605000000000008</v>
      </c>
      <c r="H673" s="2">
        <f t="shared" si="79"/>
        <v>21.898399999999956</v>
      </c>
      <c r="I673" s="2">
        <f t="array" ref="I673">SUMPRODUCT(B657:B676, (ROW(B657:B676)-ROW(B657)+1)) / (20*21/2)</f>
        <v>21.661571428571431</v>
      </c>
      <c r="J673" s="2">
        <f t="shared" si="82"/>
        <v>21.604269368297075</v>
      </c>
      <c r="K673" s="2">
        <f t="shared" si="76"/>
        <v>21.59737271952558</v>
      </c>
    </row>
    <row r="674" spans="1:11" ht="13.5" x14ac:dyDescent="0.25">
      <c r="A674" s="3">
        <f>TITRES_STAT!B677</f>
        <v>42985</v>
      </c>
      <c r="B674" s="6">
        <f>TITRES_STAT!D677</f>
        <v>21.605</v>
      </c>
      <c r="C674" s="2">
        <f t="shared" si="77"/>
        <v>0</v>
      </c>
      <c r="D674" s="2">
        <f t="shared" si="78"/>
        <v>21.605</v>
      </c>
      <c r="E674" s="2">
        <f t="shared" si="80"/>
        <v>21.604999999999997</v>
      </c>
      <c r="F674" s="2">
        <f t="shared" si="81"/>
        <v>21.605000000000004</v>
      </c>
      <c r="G674" s="2">
        <f t="shared" si="75"/>
        <v>21.605000000000008</v>
      </c>
      <c r="H674" s="2">
        <f t="shared" si="79"/>
        <v>21.895429999999955</v>
      </c>
      <c r="I674" s="2">
        <f t="array" ref="I674">SUMPRODUCT(B658:B677, (ROW(B658:B677)-ROW(B658)+1)) / (20*21/2)</f>
        <v>21.715314285714289</v>
      </c>
      <c r="J674" s="2">
        <f t="shared" si="82"/>
        <v>21.604338952268783</v>
      </c>
      <c r="K674" s="2">
        <f t="shared" si="76"/>
        <v>21.597671828563794</v>
      </c>
    </row>
    <row r="675" spans="1:11" ht="13.5" x14ac:dyDescent="0.25">
      <c r="A675" s="3">
        <f>TITRES_STAT!B678</f>
        <v>42986</v>
      </c>
      <c r="B675" s="6">
        <f>TITRES_STAT!D678</f>
        <v>21.605</v>
      </c>
      <c r="C675" s="2">
        <f t="shared" si="77"/>
        <v>0</v>
      </c>
      <c r="D675" s="2">
        <f t="shared" si="78"/>
        <v>21.605</v>
      </c>
      <c r="E675" s="2">
        <f t="shared" si="80"/>
        <v>21.604999999999997</v>
      </c>
      <c r="F675" s="2">
        <f t="shared" si="81"/>
        <v>21.605000000000004</v>
      </c>
      <c r="G675" s="2">
        <f t="shared" si="75"/>
        <v>21.605000000000008</v>
      </c>
      <c r="H675" s="2">
        <f t="shared" si="79"/>
        <v>21.892459999999957</v>
      </c>
      <c r="I675" s="2">
        <f t="array" ref="I675">SUMPRODUCT(B659:B678, (ROW(B659:B678)-ROW(B659)+1)) / (20*21/2)</f>
        <v>21.76622857142857</v>
      </c>
      <c r="J675" s="2">
        <f t="shared" si="82"/>
        <v>21.604401909195566</v>
      </c>
      <c r="K675" s="2">
        <f t="shared" si="76"/>
        <v>21.597959207835803</v>
      </c>
    </row>
    <row r="676" spans="1:11" ht="13.5" x14ac:dyDescent="0.25">
      <c r="A676" s="3">
        <f>TITRES_STAT!B679</f>
        <v>42989</v>
      </c>
      <c r="B676" s="6">
        <f>TITRES_STAT!D679</f>
        <v>22.199000000000002</v>
      </c>
      <c r="C676" s="2">
        <f t="shared" si="77"/>
        <v>0.59400000000000119</v>
      </c>
      <c r="D676" s="2">
        <f t="shared" si="78"/>
        <v>21.723800000000001</v>
      </c>
      <c r="E676" s="2">
        <f t="shared" si="80"/>
        <v>21.664399999999997</v>
      </c>
      <c r="F676" s="2">
        <f t="shared" si="81"/>
        <v>21.634700000000002</v>
      </c>
      <c r="G676" s="2">
        <f t="shared" si="75"/>
        <v>21.616880000000009</v>
      </c>
      <c r="H676" s="2">
        <f t="shared" si="79"/>
        <v>21.892459999999957</v>
      </c>
      <c r="I676" s="2">
        <f t="array" ref="I676">SUMPRODUCT(B660:B679, (ROW(B660:B679)-ROW(B660)+1)) / (20*21/2)</f>
        <v>21.814314285714282</v>
      </c>
      <c r="J676" s="2">
        <f t="shared" si="82"/>
        <v>21.661030298795989</v>
      </c>
      <c r="K676" s="2">
        <f t="shared" si="76"/>
        <v>21.621529434979497</v>
      </c>
    </row>
    <row r="677" spans="1:11" ht="13.5" x14ac:dyDescent="0.25">
      <c r="A677" s="3">
        <f>TITRES_STAT!B680</f>
        <v>42990</v>
      </c>
      <c r="B677" s="6">
        <f>TITRES_STAT!D680</f>
        <v>22.199000000000002</v>
      </c>
      <c r="C677" s="2">
        <f t="shared" si="77"/>
        <v>0</v>
      </c>
      <c r="D677" s="2">
        <f t="shared" si="78"/>
        <v>21.842599999999997</v>
      </c>
      <c r="E677" s="2">
        <f t="shared" si="80"/>
        <v>21.723800000000001</v>
      </c>
      <c r="F677" s="2">
        <f t="shared" si="81"/>
        <v>21.664400000000004</v>
      </c>
      <c r="G677" s="2">
        <f t="shared" si="75"/>
        <v>21.62876000000001</v>
      </c>
      <c r="H677" s="2">
        <f t="shared" si="79"/>
        <v>21.892459999999957</v>
      </c>
      <c r="I677" s="2">
        <f t="array" ref="I677">SUMPRODUCT(B661:B680, (ROW(B661:B680)-ROW(B661)+1)) / (20*21/2)</f>
        <v>21.859571428571428</v>
      </c>
      <c r="J677" s="2">
        <f t="shared" si="82"/>
        <v>21.712265508434466</v>
      </c>
      <c r="K677" s="2">
        <f t="shared" si="76"/>
        <v>21.644175339490104</v>
      </c>
    </row>
    <row r="678" spans="1:11" ht="13.5" x14ac:dyDescent="0.25">
      <c r="A678" s="3">
        <f>TITRES_STAT!B681</f>
        <v>42991</v>
      </c>
      <c r="B678" s="6">
        <f>TITRES_STAT!D681</f>
        <v>22.199000000000002</v>
      </c>
      <c r="C678" s="2">
        <f t="shared" si="77"/>
        <v>0</v>
      </c>
      <c r="D678" s="2">
        <f t="shared" si="78"/>
        <v>21.961400000000001</v>
      </c>
      <c r="E678" s="2">
        <f t="shared" si="80"/>
        <v>21.783200000000001</v>
      </c>
      <c r="F678" s="2">
        <f t="shared" si="81"/>
        <v>21.694100000000002</v>
      </c>
      <c r="G678" s="2">
        <f t="shared" si="75"/>
        <v>21.640640000000012</v>
      </c>
      <c r="H678" s="2">
        <f t="shared" si="79"/>
        <v>21.892459999999957</v>
      </c>
      <c r="I678" s="2">
        <f t="array" ref="I678">SUMPRODUCT(B662:B681, (ROW(B662:B681)-ROW(B662)+1)) / (20*21/2)</f>
        <v>21.902000000000001</v>
      </c>
      <c r="J678" s="2">
        <f t="shared" si="82"/>
        <v>21.758621174297851</v>
      </c>
      <c r="K678" s="2">
        <f t="shared" si="76"/>
        <v>21.665933169314023</v>
      </c>
    </row>
    <row r="679" spans="1:11" ht="13.5" x14ac:dyDescent="0.25">
      <c r="A679" s="3">
        <f>TITRES_STAT!B682</f>
        <v>42992</v>
      </c>
      <c r="B679" s="6">
        <f>TITRES_STAT!D682</f>
        <v>22.199000000000002</v>
      </c>
      <c r="C679" s="2">
        <f t="shared" si="77"/>
        <v>0</v>
      </c>
      <c r="D679" s="2">
        <f t="shared" si="78"/>
        <v>22.080199999999998</v>
      </c>
      <c r="E679" s="2">
        <f t="shared" si="80"/>
        <v>21.842600000000004</v>
      </c>
      <c r="F679" s="2">
        <f t="shared" si="81"/>
        <v>21.723800000000004</v>
      </c>
      <c r="G679" s="2">
        <f t="shared" si="75"/>
        <v>21.652520000000013</v>
      </c>
      <c r="H679" s="2">
        <f t="shared" si="79"/>
        <v>21.892459999999961</v>
      </c>
      <c r="I679" s="2">
        <f t="array" ref="I679">SUMPRODUCT(B663:B682, (ROW(B663:B682)-ROW(B663)+1)) / (20*21/2)</f>
        <v>21.941600000000005</v>
      </c>
      <c r="J679" s="2">
        <f t="shared" si="82"/>
        <v>21.800562014840914</v>
      </c>
      <c r="K679" s="2">
        <f t="shared" si="76"/>
        <v>21.686837750909554</v>
      </c>
    </row>
    <row r="680" spans="1:11" ht="13.5" x14ac:dyDescent="0.25">
      <c r="A680" s="3">
        <f>TITRES_STAT!B683</f>
        <v>42993</v>
      </c>
      <c r="B680" s="6">
        <f>TITRES_STAT!D683</f>
        <v>22.199000000000002</v>
      </c>
      <c r="C680" s="2">
        <f t="shared" si="77"/>
        <v>0</v>
      </c>
      <c r="D680" s="2">
        <f t="shared" si="78"/>
        <v>22.199000000000002</v>
      </c>
      <c r="E680" s="2">
        <f t="shared" si="80"/>
        <v>21.902000000000008</v>
      </c>
      <c r="F680" s="2">
        <f t="shared" si="81"/>
        <v>21.753500000000003</v>
      </c>
      <c r="G680" s="2">
        <f t="shared" si="75"/>
        <v>21.664400000000011</v>
      </c>
      <c r="H680" s="2">
        <f t="shared" si="79"/>
        <v>21.892459999999961</v>
      </c>
      <c r="I680" s="2">
        <f t="array" ref="I680">SUMPRODUCT(B664:B683, (ROW(B664:B683)-ROW(B664)+1)) / (20*21/2)</f>
        <v>21.978371428571432</v>
      </c>
      <c r="J680" s="2">
        <f t="shared" si="82"/>
        <v>21.838508489617968</v>
      </c>
      <c r="K680" s="2">
        <f t="shared" si="76"/>
        <v>21.706922544991532</v>
      </c>
    </row>
    <row r="681" spans="1:11" ht="13.5" x14ac:dyDescent="0.25">
      <c r="A681" s="3">
        <f>TITRES_STAT!B684</f>
        <v>42996</v>
      </c>
      <c r="B681" s="6">
        <f>TITRES_STAT!D684</f>
        <v>22.199000000000002</v>
      </c>
      <c r="C681" s="2">
        <f t="shared" si="77"/>
        <v>0</v>
      </c>
      <c r="D681" s="2">
        <f t="shared" si="78"/>
        <v>22.199000000000002</v>
      </c>
      <c r="E681" s="2">
        <f t="shared" si="80"/>
        <v>21.961400000000005</v>
      </c>
      <c r="F681" s="2">
        <f t="shared" si="81"/>
        <v>21.783200000000001</v>
      </c>
      <c r="G681" s="2">
        <f t="shared" si="75"/>
        <v>21.676280000000009</v>
      </c>
      <c r="H681" s="2">
        <f t="shared" si="79"/>
        <v>21.892459999999961</v>
      </c>
      <c r="I681" s="2">
        <f t="array" ref="I681">SUMPRODUCT(B665:B684, (ROW(B665:B684)-ROW(B665)+1)) / (20*21/2)</f>
        <v>22.012314285714289</v>
      </c>
      <c r="J681" s="2">
        <f t="shared" si="82"/>
        <v>21.872841014416256</v>
      </c>
      <c r="K681" s="2">
        <f t="shared" si="76"/>
        <v>21.726219700089903</v>
      </c>
    </row>
    <row r="682" spans="1:11" ht="13.5" x14ac:dyDescent="0.25">
      <c r="A682" s="3">
        <f>TITRES_STAT!B685</f>
        <v>42997</v>
      </c>
      <c r="B682" s="6">
        <f>TITRES_STAT!D685</f>
        <v>22.199000000000002</v>
      </c>
      <c r="C682" s="2">
        <f t="shared" si="77"/>
        <v>0</v>
      </c>
      <c r="D682" s="2">
        <f t="shared" si="78"/>
        <v>22.199000000000002</v>
      </c>
      <c r="E682" s="2">
        <f t="shared" si="80"/>
        <v>22.020800000000005</v>
      </c>
      <c r="F682" s="2">
        <f t="shared" si="81"/>
        <v>21.812900000000003</v>
      </c>
      <c r="G682" s="2">
        <f t="shared" si="75"/>
        <v>21.688160000000007</v>
      </c>
      <c r="H682" s="2">
        <f t="shared" si="79"/>
        <v>21.892459999999961</v>
      </c>
      <c r="I682" s="2">
        <f t="array" ref="I682">SUMPRODUCT(B666:B685, (ROW(B666:B685)-ROW(B666)+1)) / (20*21/2)</f>
        <v>22.043428571428574</v>
      </c>
      <c r="J682" s="2">
        <f t="shared" si="82"/>
        <v>21.903903774948041</v>
      </c>
      <c r="K682" s="2">
        <f t="shared" si="76"/>
        <v>21.744760104007945</v>
      </c>
    </row>
    <row r="683" spans="1:11" ht="13.5" x14ac:dyDescent="0.25">
      <c r="A683" s="3">
        <f>TITRES_STAT!B686</f>
        <v>42998</v>
      </c>
      <c r="B683" s="6">
        <f>TITRES_STAT!D686</f>
        <v>22.199000000000002</v>
      </c>
      <c r="C683" s="2">
        <f t="shared" si="77"/>
        <v>0</v>
      </c>
      <c r="D683" s="2">
        <f t="shared" si="78"/>
        <v>22.199000000000002</v>
      </c>
      <c r="E683" s="2">
        <f t="shared" si="80"/>
        <v>22.080200000000005</v>
      </c>
      <c r="F683" s="2">
        <f t="shared" si="81"/>
        <v>21.842600000000001</v>
      </c>
      <c r="G683" s="2">
        <f t="shared" si="75"/>
        <v>21.700040000000008</v>
      </c>
      <c r="H683" s="2">
        <f t="shared" si="79"/>
        <v>21.892459999999964</v>
      </c>
      <c r="I683" s="2">
        <f t="array" ref="I683">SUMPRODUCT(B667:B686, (ROW(B667:B686)-ROW(B667)+1)) / (20*21/2)</f>
        <v>22.071714285714293</v>
      </c>
      <c r="J683" s="2">
        <f t="shared" si="82"/>
        <v>21.932008177333941</v>
      </c>
      <c r="K683" s="2">
        <f t="shared" si="76"/>
        <v>21.762573433262535</v>
      </c>
    </row>
    <row r="684" spans="1:11" ht="13.5" x14ac:dyDescent="0.25">
      <c r="A684" s="3">
        <f>TITRES_STAT!B687</f>
        <v>43000</v>
      </c>
      <c r="B684" s="6">
        <f>TITRES_STAT!D687</f>
        <v>22.199000000000002</v>
      </c>
      <c r="C684" s="2">
        <f t="shared" si="77"/>
        <v>0</v>
      </c>
      <c r="D684" s="2">
        <f t="shared" si="78"/>
        <v>22.199000000000002</v>
      </c>
      <c r="E684" s="2">
        <f t="shared" si="80"/>
        <v>22.139600000000005</v>
      </c>
      <c r="F684" s="2">
        <f t="shared" si="81"/>
        <v>21.872300000000003</v>
      </c>
      <c r="G684" s="2">
        <f t="shared" si="75"/>
        <v>21.711920000000006</v>
      </c>
      <c r="H684" s="2">
        <f t="shared" si="79"/>
        <v>21.892459999999964</v>
      </c>
      <c r="I684" s="2">
        <f t="array" ref="I684">SUMPRODUCT(B668:B687, (ROW(B668:B687)-ROW(B668)+1)) / (20*21/2)</f>
        <v>22.097171428571432</v>
      </c>
      <c r="J684" s="2">
        <f t="shared" si="82"/>
        <v>21.957435969968802</v>
      </c>
      <c r="K684" s="2">
        <f t="shared" si="76"/>
        <v>21.779688200585571</v>
      </c>
    </row>
    <row r="685" spans="1:11" ht="13.5" x14ac:dyDescent="0.25">
      <c r="A685" s="3">
        <f>TITRES_STAT!B688</f>
        <v>43003</v>
      </c>
      <c r="B685" s="6">
        <f>TITRES_STAT!D688</f>
        <v>22.199000000000002</v>
      </c>
      <c r="C685" s="2">
        <f t="shared" si="77"/>
        <v>0</v>
      </c>
      <c r="D685" s="2">
        <f t="shared" si="78"/>
        <v>22.199000000000002</v>
      </c>
      <c r="E685" s="2">
        <f t="shared" si="80"/>
        <v>22.199000000000005</v>
      </c>
      <c r="F685" s="2">
        <f t="shared" si="81"/>
        <v>21.902000000000005</v>
      </c>
      <c r="G685" s="2">
        <f t="shared" si="75"/>
        <v>21.723800000000004</v>
      </c>
      <c r="H685" s="2">
        <f t="shared" si="79"/>
        <v>21.892459999999964</v>
      </c>
      <c r="I685" s="2">
        <f t="array" ref="I685">SUMPRODUCT(B669:B688, (ROW(B669:B688)-ROW(B669)+1)) / (20*21/2)</f>
        <v>22.119800000000005</v>
      </c>
      <c r="J685" s="2">
        <f t="shared" si="82"/>
        <v>21.980442068067013</v>
      </c>
      <c r="K685" s="2">
        <f t="shared" si="76"/>
        <v>21.796131800562609</v>
      </c>
    </row>
    <row r="686" spans="1:11" ht="13.5" x14ac:dyDescent="0.25">
      <c r="A686" s="3">
        <f>TITRES_STAT!B689</f>
        <v>43004</v>
      </c>
      <c r="B686" s="6">
        <f>TITRES_STAT!D689</f>
        <v>22.199000000000002</v>
      </c>
      <c r="C686" s="2">
        <f t="shared" si="77"/>
        <v>0</v>
      </c>
      <c r="D686" s="2">
        <f t="shared" si="78"/>
        <v>22.199000000000002</v>
      </c>
      <c r="E686" s="2">
        <f t="shared" si="80"/>
        <v>22.199000000000005</v>
      </c>
      <c r="F686" s="2">
        <f t="shared" si="81"/>
        <v>21.931700000000003</v>
      </c>
      <c r="G686" s="2">
        <f t="shared" si="75"/>
        <v>21.735680000000002</v>
      </c>
      <c r="H686" s="2">
        <f t="shared" si="79"/>
        <v>21.892459999999968</v>
      </c>
      <c r="I686" s="2">
        <f t="array" ref="I686">SUMPRODUCT(B670:B689, (ROW(B670:B689)-ROW(B670)+1)) / (20*21/2)</f>
        <v>22.139600000000005</v>
      </c>
      <c r="J686" s="2">
        <f t="shared" si="82"/>
        <v>22.00125710920349</v>
      </c>
      <c r="K686" s="2">
        <f t="shared" si="76"/>
        <v>21.811930553481723</v>
      </c>
    </row>
    <row r="687" spans="1:11" ht="13.5" x14ac:dyDescent="0.25">
      <c r="A687" s="3">
        <f>TITRES_STAT!B690</f>
        <v>43005</v>
      </c>
      <c r="B687" s="6">
        <f>TITRES_STAT!D690</f>
        <v>22.199000000000002</v>
      </c>
      <c r="C687" s="2">
        <f t="shared" si="77"/>
        <v>0</v>
      </c>
      <c r="D687" s="2">
        <f t="shared" si="78"/>
        <v>22.199000000000002</v>
      </c>
      <c r="E687" s="2">
        <f t="shared" si="80"/>
        <v>22.199000000000005</v>
      </c>
      <c r="F687" s="2">
        <f t="shared" si="81"/>
        <v>21.961400000000005</v>
      </c>
      <c r="G687" s="2">
        <f t="shared" si="75"/>
        <v>21.747560000000004</v>
      </c>
      <c r="H687" s="2">
        <f t="shared" si="79"/>
        <v>21.88912999999997</v>
      </c>
      <c r="I687" s="2">
        <f t="array" ref="I687">SUMPRODUCT(B671:B690, (ROW(B671:B690)-ROW(B671)+1)) / (20*21/2)</f>
        <v>22.156571428571432</v>
      </c>
      <c r="J687" s="2">
        <f t="shared" si="82"/>
        <v>22.020089765469823</v>
      </c>
      <c r="K687" s="2">
        <f t="shared" si="76"/>
        <v>21.827109747462831</v>
      </c>
    </row>
    <row r="688" spans="1:11" ht="13.5" x14ac:dyDescent="0.25">
      <c r="A688" s="3">
        <f>TITRES_STAT!B691</f>
        <v>43006</v>
      </c>
      <c r="B688" s="6">
        <f>TITRES_STAT!D691</f>
        <v>22.199000000000002</v>
      </c>
      <c r="C688" s="2">
        <f t="shared" si="77"/>
        <v>0</v>
      </c>
      <c r="D688" s="2">
        <f t="shared" si="78"/>
        <v>22.199000000000002</v>
      </c>
      <c r="E688" s="2">
        <f t="shared" si="80"/>
        <v>22.199000000000005</v>
      </c>
      <c r="F688" s="2">
        <f t="shared" si="81"/>
        <v>21.991100000000007</v>
      </c>
      <c r="G688" s="2">
        <f t="shared" si="75"/>
        <v>21.759439999999998</v>
      </c>
      <c r="H688" s="2">
        <f t="shared" si="79"/>
        <v>21.885799999999971</v>
      </c>
      <c r="I688" s="2">
        <f t="array" ref="I688">SUMPRODUCT(B672:B691, (ROW(B672:B691)-ROW(B672)+1)) / (20*21/2)</f>
        <v>22.170714285714286</v>
      </c>
      <c r="J688" s="2">
        <f t="shared" si="82"/>
        <v>22.037128835425079</v>
      </c>
      <c r="K688" s="2">
        <f t="shared" si="76"/>
        <v>21.841693678934877</v>
      </c>
    </row>
    <row r="689" spans="1:11" ht="13.5" x14ac:dyDescent="0.25">
      <c r="A689" s="3">
        <f>TITRES_STAT!B692</f>
        <v>43007</v>
      </c>
      <c r="B689" s="6">
        <f>TITRES_STAT!D692</f>
        <v>22.199000000000002</v>
      </c>
      <c r="C689" s="2">
        <f t="shared" si="77"/>
        <v>0</v>
      </c>
      <c r="D689" s="2">
        <f t="shared" si="78"/>
        <v>22.199000000000002</v>
      </c>
      <c r="E689" s="2">
        <f t="shared" si="80"/>
        <v>22.199000000000005</v>
      </c>
      <c r="F689" s="2">
        <f t="shared" si="81"/>
        <v>22.020800000000008</v>
      </c>
      <c r="G689" s="2">
        <f t="shared" si="75"/>
        <v>21.771319999999999</v>
      </c>
      <c r="H689" s="2">
        <f t="shared" si="79"/>
        <v>21.882469999999969</v>
      </c>
      <c r="I689" s="2">
        <f t="array" ref="I689">SUMPRODUCT(B673:B692, (ROW(B673:B692)-ROW(B673)+1)) / (20*21/2)</f>
        <v>22.182028571428575</v>
      </c>
      <c r="J689" s="2">
        <f t="shared" si="82"/>
        <v>22.052545136813166</v>
      </c>
      <c r="K689" s="2">
        <f t="shared" si="76"/>
        <v>21.855705691525667</v>
      </c>
    </row>
    <row r="690" spans="1:11" ht="13.5" x14ac:dyDescent="0.25">
      <c r="A690" s="3">
        <f>TITRES_STAT!B693</f>
        <v>43010</v>
      </c>
      <c r="B690" s="6">
        <f>TITRES_STAT!D693</f>
        <v>22.199000000000002</v>
      </c>
      <c r="C690" s="2">
        <f t="shared" si="77"/>
        <v>0</v>
      </c>
      <c r="D690" s="2">
        <f t="shared" si="78"/>
        <v>22.199000000000002</v>
      </c>
      <c r="E690" s="2">
        <f t="shared" si="80"/>
        <v>22.199000000000005</v>
      </c>
      <c r="F690" s="2">
        <f t="shared" si="81"/>
        <v>22.050500000000007</v>
      </c>
      <c r="G690" s="2">
        <f t="shared" ref="G690:G753" si="83">AVERAGE(B641:B690)</f>
        <v>21.783199999999997</v>
      </c>
      <c r="H690" s="2">
        <f t="shared" si="79"/>
        <v>21.879139999999971</v>
      </c>
      <c r="I690" s="2">
        <f t="array" ref="I690">SUMPRODUCT(B674:B693, (ROW(B674:B693)-ROW(B674)+1)) / (20*21/2)</f>
        <v>22.190514285714293</v>
      </c>
      <c r="J690" s="2">
        <f t="shared" si="82"/>
        <v>22.066493219021435</v>
      </c>
      <c r="K690" s="2">
        <f t="shared" si="76"/>
        <v>21.869168213426622</v>
      </c>
    </row>
    <row r="691" spans="1:11" ht="13.5" x14ac:dyDescent="0.25">
      <c r="A691" s="3">
        <f>TITRES_STAT!B694</f>
        <v>43011</v>
      </c>
      <c r="B691" s="6">
        <f>TITRES_STAT!D694</f>
        <v>22.199000000000002</v>
      </c>
      <c r="C691" s="2">
        <f t="shared" si="77"/>
        <v>0</v>
      </c>
      <c r="D691" s="2">
        <f t="shared" si="78"/>
        <v>22.199000000000002</v>
      </c>
      <c r="E691" s="2">
        <f t="shared" si="80"/>
        <v>22.199000000000005</v>
      </c>
      <c r="F691" s="2">
        <f t="shared" si="81"/>
        <v>22.080200000000008</v>
      </c>
      <c r="G691" s="2">
        <f t="shared" si="83"/>
        <v>21.795079999999999</v>
      </c>
      <c r="H691" s="2">
        <f t="shared" si="79"/>
        <v>21.875809999999973</v>
      </c>
      <c r="I691" s="2">
        <f t="array" ref="I691">SUMPRODUCT(B675:B694, (ROW(B675:B694)-ROW(B675)+1)) / (20*21/2)</f>
        <v>22.196171428571436</v>
      </c>
      <c r="J691" s="2">
        <f t="shared" si="82"/>
        <v>22.079112912447965</v>
      </c>
      <c r="K691" s="2">
        <f t="shared" ref="K691:K754" si="84">$K$4*B691+(1-$K$4)*K690</f>
        <v>21.882102793292244</v>
      </c>
    </row>
    <row r="692" spans="1:11" ht="13.5" x14ac:dyDescent="0.25">
      <c r="A692" s="3">
        <f>TITRES_STAT!B695</f>
        <v>43012</v>
      </c>
      <c r="B692" s="6">
        <f>TITRES_STAT!D695</f>
        <v>22.199000000000002</v>
      </c>
      <c r="C692" s="2">
        <f t="shared" si="77"/>
        <v>0</v>
      </c>
      <c r="D692" s="2">
        <f t="shared" si="78"/>
        <v>22.199000000000002</v>
      </c>
      <c r="E692" s="2">
        <f t="shared" si="80"/>
        <v>22.199000000000005</v>
      </c>
      <c r="F692" s="2">
        <f t="shared" si="81"/>
        <v>22.109900000000007</v>
      </c>
      <c r="G692" s="2">
        <f t="shared" si="83"/>
        <v>21.806959999999993</v>
      </c>
      <c r="H692" s="2">
        <f t="shared" si="79"/>
        <v>21.872479999999975</v>
      </c>
      <c r="I692" s="2">
        <f t="array" ref="I692">SUMPRODUCT(B676:B695, (ROW(B676:B695)-ROW(B676)+1)) / (20*21/2)</f>
        <v>22.199000000000005</v>
      </c>
      <c r="J692" s="2">
        <f t="shared" si="82"/>
        <v>22.090530730310064</v>
      </c>
      <c r="K692" s="2">
        <f t="shared" si="84"/>
        <v>21.894530134731763</v>
      </c>
    </row>
    <row r="693" spans="1:11" ht="13.5" x14ac:dyDescent="0.25">
      <c r="A693" s="3">
        <f>TITRES_STAT!B696</f>
        <v>43013</v>
      </c>
      <c r="B693" s="6">
        <f>TITRES_STAT!D696</f>
        <v>22.199000000000002</v>
      </c>
      <c r="C693" s="2">
        <f t="shared" si="77"/>
        <v>0</v>
      </c>
      <c r="D693" s="2">
        <f t="shared" si="78"/>
        <v>22.199000000000002</v>
      </c>
      <c r="E693" s="2">
        <f t="shared" si="80"/>
        <v>22.199000000000005</v>
      </c>
      <c r="F693" s="2">
        <f t="shared" si="81"/>
        <v>22.139600000000009</v>
      </c>
      <c r="G693" s="2">
        <f t="shared" si="83"/>
        <v>21.818839999999994</v>
      </c>
      <c r="H693" s="2">
        <f t="shared" si="79"/>
        <v>21.869149999999976</v>
      </c>
      <c r="I693" s="2">
        <f t="array" ref="I693">SUMPRODUCT(B677:B696, (ROW(B677:B696)-ROW(B677)+1)) / (20*21/2)</f>
        <v>22.199000000000005</v>
      </c>
      <c r="J693" s="2">
        <f t="shared" si="82"/>
        <v>22.100861136947202</v>
      </c>
      <c r="K693" s="2">
        <f t="shared" si="84"/>
        <v>21.906470129448167</v>
      </c>
    </row>
    <row r="694" spans="1:11" ht="13.5" x14ac:dyDescent="0.25">
      <c r="A694" s="3">
        <f>TITRES_STAT!B697</f>
        <v>43014</v>
      </c>
      <c r="B694" s="6">
        <f>TITRES_STAT!D697</f>
        <v>22.199000000000002</v>
      </c>
      <c r="C694" s="2">
        <f t="shared" si="77"/>
        <v>0</v>
      </c>
      <c r="D694" s="2">
        <f t="shared" si="78"/>
        <v>22.199000000000002</v>
      </c>
      <c r="E694" s="2">
        <f t="shared" si="80"/>
        <v>22.199000000000005</v>
      </c>
      <c r="F694" s="2">
        <f t="shared" si="81"/>
        <v>22.169300000000007</v>
      </c>
      <c r="G694" s="2">
        <f t="shared" si="83"/>
        <v>21.830719999999996</v>
      </c>
      <c r="H694" s="2">
        <f t="shared" si="79"/>
        <v>21.865819999999974</v>
      </c>
      <c r="I694" s="2">
        <f t="array" ref="I694">SUMPRODUCT(B678:B697, (ROW(B678:B697)-ROW(B678)+1)) / (20*21/2)</f>
        <v>22.124714285714294</v>
      </c>
      <c r="J694" s="2">
        <f t="shared" si="82"/>
        <v>22.110207695333184</v>
      </c>
      <c r="K694" s="2">
        <f t="shared" si="84"/>
        <v>21.91794188907765</v>
      </c>
    </row>
    <row r="695" spans="1:11" ht="13.5" x14ac:dyDescent="0.25">
      <c r="A695" s="3">
        <f>TITRES_STAT!B698</f>
        <v>43017</v>
      </c>
      <c r="B695" s="6">
        <f>TITRES_STAT!D698</f>
        <v>22.199000000000002</v>
      </c>
      <c r="C695" s="2">
        <f t="shared" si="77"/>
        <v>0</v>
      </c>
      <c r="D695" s="2">
        <f t="shared" si="78"/>
        <v>22.199000000000002</v>
      </c>
      <c r="E695" s="2">
        <f t="shared" si="80"/>
        <v>22.199000000000005</v>
      </c>
      <c r="F695" s="2">
        <f t="shared" si="81"/>
        <v>22.199000000000009</v>
      </c>
      <c r="G695" s="2">
        <f t="shared" si="83"/>
        <v>21.842599999999994</v>
      </c>
      <c r="H695" s="2">
        <f t="shared" si="79"/>
        <v>21.86248999999998</v>
      </c>
      <c r="I695" s="2">
        <f t="array" ref="I695">SUMPRODUCT(B679:B698, (ROW(B679:B698)-ROW(B679)+1)) / (20*21/2)</f>
        <v>22.05414285714286</v>
      </c>
      <c r="J695" s="2">
        <f t="shared" si="82"/>
        <v>22.118664105301452</v>
      </c>
      <c r="K695" s="2">
        <f t="shared" si="84"/>
        <v>21.928963775780488</v>
      </c>
    </row>
    <row r="696" spans="1:11" ht="13.5" x14ac:dyDescent="0.25">
      <c r="A696" s="3">
        <f>TITRES_STAT!B699</f>
        <v>43018</v>
      </c>
      <c r="B696" s="6">
        <f>TITRES_STAT!D699</f>
        <v>22.199000000000002</v>
      </c>
      <c r="C696" s="2">
        <f t="shared" si="77"/>
        <v>0</v>
      </c>
      <c r="D696" s="2">
        <f t="shared" si="78"/>
        <v>22.199000000000002</v>
      </c>
      <c r="E696" s="2">
        <f t="shared" si="80"/>
        <v>22.199000000000005</v>
      </c>
      <c r="F696" s="2">
        <f t="shared" si="81"/>
        <v>22.199000000000009</v>
      </c>
      <c r="G696" s="2">
        <f t="shared" si="83"/>
        <v>21.854479999999995</v>
      </c>
      <c r="H696" s="2">
        <f t="shared" si="79"/>
        <v>21.859159999999978</v>
      </c>
      <c r="I696" s="2">
        <f t="array" ref="I696">SUMPRODUCT(B680:B699, (ROW(B680:B699)-ROW(B680)+1)) / (20*21/2)</f>
        <v>21.987285714285719</v>
      </c>
      <c r="J696" s="2">
        <f t="shared" si="82"/>
        <v>22.126315142891791</v>
      </c>
      <c r="K696" s="2">
        <f t="shared" si="84"/>
        <v>21.939553431632234</v>
      </c>
    </row>
    <row r="697" spans="1:11" ht="13.5" x14ac:dyDescent="0.25">
      <c r="A697" s="3">
        <f>TITRES_STAT!B700</f>
        <v>43019</v>
      </c>
      <c r="B697" s="6">
        <f>TITRES_STAT!D700</f>
        <v>21.419</v>
      </c>
      <c r="C697" s="2">
        <f t="shared" si="77"/>
        <v>-0.78000000000000114</v>
      </c>
      <c r="D697" s="2">
        <f t="shared" si="78"/>
        <v>22.042999999999999</v>
      </c>
      <c r="E697" s="2">
        <f t="shared" si="80"/>
        <v>22.121000000000006</v>
      </c>
      <c r="F697" s="2">
        <f t="shared" si="81"/>
        <v>22.160000000000007</v>
      </c>
      <c r="G697" s="2">
        <f t="shared" si="83"/>
        <v>21.85075999999999</v>
      </c>
      <c r="H697" s="2">
        <f t="shared" si="79"/>
        <v>21.851929999999978</v>
      </c>
      <c r="I697" s="2">
        <f t="array" ref="I697">SUMPRODUCT(B681:B700, (ROW(B681:B700)-ROW(B681)+1)) / (20*21/2)</f>
        <v>21.924142857142861</v>
      </c>
      <c r="J697" s="2">
        <f t="shared" si="82"/>
        <v>22.058951795949714</v>
      </c>
      <c r="K697" s="2">
        <f t="shared" si="84"/>
        <v>21.919139571568223</v>
      </c>
    </row>
    <row r="698" spans="1:11" ht="13.5" x14ac:dyDescent="0.25">
      <c r="A698" s="3">
        <f>TITRES_STAT!B701</f>
        <v>43020</v>
      </c>
      <c r="B698" s="6">
        <f>TITRES_STAT!D701</f>
        <v>21.419</v>
      </c>
      <c r="C698" s="2">
        <f t="shared" si="77"/>
        <v>0</v>
      </c>
      <c r="D698" s="2">
        <f t="shared" si="78"/>
        <v>21.887</v>
      </c>
      <c r="E698" s="2">
        <f t="shared" si="80"/>
        <v>22.043000000000006</v>
      </c>
      <c r="F698" s="2">
        <f t="shared" si="81"/>
        <v>22.121000000000006</v>
      </c>
      <c r="G698" s="2">
        <f t="shared" si="83"/>
        <v>21.847039999999993</v>
      </c>
      <c r="H698" s="2">
        <f t="shared" si="79"/>
        <v>21.844699999999985</v>
      </c>
      <c r="I698" s="2">
        <f t="array" ref="I698">SUMPRODUCT(B682:B701, (ROW(B682:B701)-ROW(B682)+1)) / (20*21/2)</f>
        <v>21.864714285714292</v>
      </c>
      <c r="J698" s="2">
        <f t="shared" si="82"/>
        <v>21.998004005859265</v>
      </c>
      <c r="K698" s="2">
        <f t="shared" si="84"/>
        <v>21.899526255036136</v>
      </c>
    </row>
    <row r="699" spans="1:11" ht="13.5" x14ac:dyDescent="0.25">
      <c r="A699" s="3">
        <f>TITRES_STAT!B702</f>
        <v>43021</v>
      </c>
      <c r="B699" s="6">
        <f>TITRES_STAT!D702</f>
        <v>21.419</v>
      </c>
      <c r="C699" s="2">
        <f t="shared" si="77"/>
        <v>0</v>
      </c>
      <c r="D699" s="2">
        <f t="shared" si="78"/>
        <v>21.731000000000002</v>
      </c>
      <c r="E699" s="2">
        <f t="shared" si="80"/>
        <v>21.965000000000007</v>
      </c>
      <c r="F699" s="2">
        <f t="shared" si="81"/>
        <v>22.082000000000004</v>
      </c>
      <c r="G699" s="2">
        <f t="shared" si="83"/>
        <v>21.843319999999991</v>
      </c>
      <c r="H699" s="2">
        <f t="shared" si="79"/>
        <v>21.837469999999986</v>
      </c>
      <c r="I699" s="2">
        <f t="array" ref="I699">SUMPRODUCT(B683:B702, (ROW(B683:B702)-ROW(B683)+1)) / (20*21/2)</f>
        <v>21.809000000000001</v>
      </c>
      <c r="J699" s="2">
        <f t="shared" si="82"/>
        <v>21.942860767206</v>
      </c>
      <c r="K699" s="2">
        <f t="shared" si="84"/>
        <v>21.880682088171973</v>
      </c>
    </row>
    <row r="700" spans="1:11" ht="13.5" x14ac:dyDescent="0.25">
      <c r="A700" s="3">
        <f>TITRES_STAT!B703</f>
        <v>43024</v>
      </c>
      <c r="B700" s="6">
        <f>TITRES_STAT!D703</f>
        <v>21.419</v>
      </c>
      <c r="C700" s="2">
        <f t="shared" si="77"/>
        <v>0</v>
      </c>
      <c r="D700" s="2">
        <f t="shared" si="78"/>
        <v>21.574999999999999</v>
      </c>
      <c r="E700" s="2">
        <f t="shared" si="80"/>
        <v>21.887000000000008</v>
      </c>
      <c r="F700" s="2">
        <f t="shared" si="81"/>
        <v>22.043000000000003</v>
      </c>
      <c r="G700" s="2">
        <f t="shared" si="83"/>
        <v>21.83959999999999</v>
      </c>
      <c r="H700" s="2">
        <f t="shared" si="79"/>
        <v>21.830239999999989</v>
      </c>
      <c r="I700" s="2">
        <f t="array" ref="I700">SUMPRODUCT(B684:B703, (ROW(B684:B703)-ROW(B684)+1)) / (20*21/2)</f>
        <v>21.757000000000001</v>
      </c>
      <c r="J700" s="2">
        <f t="shared" si="82"/>
        <v>21.892969265567334</v>
      </c>
      <c r="K700" s="2">
        <f t="shared" si="84"/>
        <v>21.862576908243661</v>
      </c>
    </row>
    <row r="701" spans="1:11" ht="13.5" x14ac:dyDescent="0.25">
      <c r="A701" s="3">
        <f>TITRES_STAT!B704</f>
        <v>43025</v>
      </c>
      <c r="B701" s="6">
        <f>TITRES_STAT!D704</f>
        <v>21.419</v>
      </c>
      <c r="C701" s="2">
        <f t="shared" si="77"/>
        <v>0</v>
      </c>
      <c r="D701" s="2">
        <f t="shared" si="78"/>
        <v>21.419</v>
      </c>
      <c r="E701" s="2">
        <f t="shared" si="80"/>
        <v>21.809000000000005</v>
      </c>
      <c r="F701" s="2">
        <f t="shared" si="81"/>
        <v>22.004000000000001</v>
      </c>
      <c r="G701" s="2">
        <f t="shared" si="83"/>
        <v>21.835879999999989</v>
      </c>
      <c r="H701" s="2">
        <f t="shared" si="79"/>
        <v>21.823009999999989</v>
      </c>
      <c r="I701" s="2">
        <f t="array" ref="I701">SUMPRODUCT(B685:B704, (ROW(B685:B704)-ROW(B685)+1)) / (20*21/2)</f>
        <v>21.70871428571429</v>
      </c>
      <c r="J701" s="2">
        <f t="shared" si="82"/>
        <v>21.847829335513303</v>
      </c>
      <c r="K701" s="2">
        <f t="shared" si="84"/>
        <v>21.845181735371359</v>
      </c>
    </row>
    <row r="702" spans="1:11" ht="13.5" x14ac:dyDescent="0.25">
      <c r="A702" s="3">
        <f>TITRES_STAT!B705</f>
        <v>43026</v>
      </c>
      <c r="B702" s="6">
        <f>TITRES_STAT!D705</f>
        <v>21.419</v>
      </c>
      <c r="C702" s="2">
        <f t="shared" si="77"/>
        <v>0</v>
      </c>
      <c r="D702" s="2">
        <f t="shared" si="78"/>
        <v>21.419</v>
      </c>
      <c r="E702" s="2">
        <f t="shared" si="80"/>
        <v>21.731000000000005</v>
      </c>
      <c r="F702" s="2">
        <f t="shared" si="81"/>
        <v>21.965</v>
      </c>
      <c r="G702" s="2">
        <f t="shared" si="83"/>
        <v>21.832159999999991</v>
      </c>
      <c r="H702" s="2">
        <f t="shared" si="79"/>
        <v>21.819109999999995</v>
      </c>
      <c r="I702" s="2">
        <f t="array" ref="I702">SUMPRODUCT(B686:B705, (ROW(B686:B705)-ROW(B686)+1)) / (20*21/2)</f>
        <v>21.66414285714286</v>
      </c>
      <c r="J702" s="2">
        <f t="shared" si="82"/>
        <v>21.806988446416799</v>
      </c>
      <c r="K702" s="2">
        <f t="shared" si="84"/>
        <v>21.828468726141111</v>
      </c>
    </row>
    <row r="703" spans="1:11" ht="13.5" x14ac:dyDescent="0.25">
      <c r="A703" s="3">
        <f>TITRES_STAT!B706</f>
        <v>43027</v>
      </c>
      <c r="B703" s="6">
        <f>TITRES_STAT!D706</f>
        <v>21.419</v>
      </c>
      <c r="C703" s="2">
        <f t="shared" si="77"/>
        <v>0</v>
      </c>
      <c r="D703" s="2">
        <f t="shared" si="78"/>
        <v>21.419</v>
      </c>
      <c r="E703" s="2">
        <f t="shared" si="80"/>
        <v>21.653000000000006</v>
      </c>
      <c r="F703" s="2">
        <f t="shared" si="81"/>
        <v>21.925999999999998</v>
      </c>
      <c r="G703" s="2">
        <f t="shared" si="83"/>
        <v>21.82843999999999</v>
      </c>
      <c r="H703" s="2">
        <f t="shared" si="79"/>
        <v>21.815209999999997</v>
      </c>
      <c r="I703" s="2">
        <f t="array" ref="I703">SUMPRODUCT(B687:B706, (ROW(B687:B706)-ROW(B687)+1)) / (20*21/2)</f>
        <v>21.623285714285714</v>
      </c>
      <c r="J703" s="2">
        <f t="shared" si="82"/>
        <v>21.770037165805675</v>
      </c>
      <c r="K703" s="2">
        <f t="shared" si="84"/>
        <v>21.812411129037539</v>
      </c>
    </row>
    <row r="704" spans="1:11" ht="13.5" x14ac:dyDescent="0.25">
      <c r="A704" s="3">
        <f>TITRES_STAT!B707</f>
        <v>43028</v>
      </c>
      <c r="B704" s="6">
        <f>TITRES_STAT!D707</f>
        <v>21.419</v>
      </c>
      <c r="C704" s="2">
        <f t="shared" si="77"/>
        <v>0</v>
      </c>
      <c r="D704" s="2">
        <f t="shared" si="78"/>
        <v>21.419</v>
      </c>
      <c r="E704" s="2">
        <f t="shared" si="80"/>
        <v>21.575000000000006</v>
      </c>
      <c r="F704" s="2">
        <f t="shared" si="81"/>
        <v>21.886999999999997</v>
      </c>
      <c r="G704" s="2">
        <f t="shared" si="83"/>
        <v>21.824719999999992</v>
      </c>
      <c r="H704" s="2">
        <f t="shared" si="79"/>
        <v>21.811309999999999</v>
      </c>
      <c r="I704" s="2">
        <f t="array" ref="I704">SUMPRODUCT(B688:B707, (ROW(B688:B707)-ROW(B688)+1)) / (20*21/2)</f>
        <v>21.586142857142857</v>
      </c>
      <c r="J704" s="2">
        <f t="shared" si="82"/>
        <v>21.736605054776565</v>
      </c>
      <c r="K704" s="2">
        <f t="shared" si="84"/>
        <v>21.7969832416243</v>
      </c>
    </row>
    <row r="705" spans="1:11" ht="13.5" x14ac:dyDescent="0.25">
      <c r="A705" s="3">
        <f>TITRES_STAT!B708</f>
        <v>43031</v>
      </c>
      <c r="B705" s="6">
        <f>TITRES_STAT!D708</f>
        <v>21.419</v>
      </c>
      <c r="C705" s="2">
        <f t="shared" si="77"/>
        <v>0</v>
      </c>
      <c r="D705" s="2">
        <f t="shared" si="78"/>
        <v>21.419</v>
      </c>
      <c r="E705" s="2">
        <f t="shared" si="80"/>
        <v>21.497000000000007</v>
      </c>
      <c r="F705" s="2">
        <f t="shared" si="81"/>
        <v>21.847999999999995</v>
      </c>
      <c r="G705" s="2">
        <f t="shared" si="83"/>
        <v>21.820999999999991</v>
      </c>
      <c r="H705" s="2">
        <f t="shared" si="79"/>
        <v>21.807410000000001</v>
      </c>
      <c r="I705" s="2">
        <f t="array" ref="I705">SUMPRODUCT(B689:B708, (ROW(B689:B708)-ROW(B689)+1)) / (20*21/2)</f>
        <v>21.552714285714284</v>
      </c>
      <c r="J705" s="2">
        <f t="shared" si="82"/>
        <v>21.706356954321652</v>
      </c>
      <c r="K705" s="2">
        <f t="shared" si="84"/>
        <v>21.782160369403741</v>
      </c>
    </row>
    <row r="706" spans="1:11" ht="13.5" x14ac:dyDescent="0.25">
      <c r="A706" s="3">
        <f>TITRES_STAT!B709</f>
        <v>43032</v>
      </c>
      <c r="B706" s="6">
        <f>TITRES_STAT!D709</f>
        <v>21.419</v>
      </c>
      <c r="C706" s="2">
        <f t="shared" si="77"/>
        <v>0</v>
      </c>
      <c r="D706" s="2">
        <f t="shared" si="78"/>
        <v>21.419</v>
      </c>
      <c r="E706" s="2">
        <f t="shared" si="80"/>
        <v>21.419000000000004</v>
      </c>
      <c r="F706" s="2">
        <f t="shared" si="81"/>
        <v>21.808999999999997</v>
      </c>
      <c r="G706" s="2">
        <f t="shared" si="83"/>
        <v>21.817279999999993</v>
      </c>
      <c r="H706" s="2">
        <f t="shared" si="79"/>
        <v>21.803510000000006</v>
      </c>
      <c r="I706" s="2">
        <f t="array" ref="I706">SUMPRODUCT(B690:B709, (ROW(B690:B709)-ROW(B690)+1)) / (20*21/2)</f>
        <v>21.523</v>
      </c>
      <c r="J706" s="2">
        <f t="shared" si="82"/>
        <v>21.678989625338637</v>
      </c>
      <c r="K706" s="2">
        <f t="shared" si="84"/>
        <v>21.767918786289869</v>
      </c>
    </row>
    <row r="707" spans="1:11" ht="13.5" x14ac:dyDescent="0.25">
      <c r="A707" s="3">
        <f>TITRES_STAT!B710</f>
        <v>43033</v>
      </c>
      <c r="B707" s="6">
        <f>TITRES_STAT!D710</f>
        <v>21.419</v>
      </c>
      <c r="C707" s="2">
        <f t="shared" si="77"/>
        <v>0</v>
      </c>
      <c r="D707" s="2">
        <f t="shared" si="78"/>
        <v>21.419</v>
      </c>
      <c r="E707" s="2">
        <f t="shared" si="80"/>
        <v>21.419000000000004</v>
      </c>
      <c r="F707" s="2">
        <f t="shared" si="81"/>
        <v>21.769999999999996</v>
      </c>
      <c r="G707" s="2">
        <f t="shared" si="83"/>
        <v>21.813559999999992</v>
      </c>
      <c r="H707" s="2">
        <f t="shared" si="79"/>
        <v>21.799610000000008</v>
      </c>
      <c r="I707" s="2">
        <f t="array" ref="I707">SUMPRODUCT(B691:B710, (ROW(B691:B710)-ROW(B691)+1)) / (20*21/2)</f>
        <v>21.497</v>
      </c>
      <c r="J707" s="2">
        <f t="shared" si="82"/>
        <v>21.654228708639721</v>
      </c>
      <c r="K707" s="2">
        <f t="shared" si="84"/>
        <v>21.754235696631444</v>
      </c>
    </row>
    <row r="708" spans="1:11" ht="13.5" x14ac:dyDescent="0.25">
      <c r="A708" s="3">
        <f>TITRES_STAT!B711</f>
        <v>43034</v>
      </c>
      <c r="B708" s="6">
        <f>TITRES_STAT!D711</f>
        <v>21.419</v>
      </c>
      <c r="C708" s="2">
        <f t="shared" ref="C708:C771" si="85">B708-B707</f>
        <v>0</v>
      </c>
      <c r="D708" s="2">
        <f t="shared" si="78"/>
        <v>21.419</v>
      </c>
      <c r="E708" s="2">
        <f t="shared" si="80"/>
        <v>21.419000000000004</v>
      </c>
      <c r="F708" s="2">
        <f t="shared" si="81"/>
        <v>21.730999999999998</v>
      </c>
      <c r="G708" s="2">
        <f t="shared" si="83"/>
        <v>21.809839999999994</v>
      </c>
      <c r="H708" s="2">
        <f t="shared" si="79"/>
        <v>21.795710000000007</v>
      </c>
      <c r="I708" s="2">
        <f t="array" ref="I708">SUMPRODUCT(B692:B711, (ROW(B692:B711)-ROW(B692)+1)) / (20*21/2)</f>
        <v>21.474714285714288</v>
      </c>
      <c r="J708" s="2">
        <f t="shared" si="82"/>
        <v>21.631825974483558</v>
      </c>
      <c r="K708" s="2">
        <f t="shared" si="84"/>
        <v>21.741089198724328</v>
      </c>
    </row>
    <row r="709" spans="1:11" ht="13.5" x14ac:dyDescent="0.25">
      <c r="A709" s="3">
        <f>TITRES_STAT!B712</f>
        <v>43035</v>
      </c>
      <c r="B709" s="6">
        <f>TITRES_STAT!D712</f>
        <v>21.419</v>
      </c>
      <c r="C709" s="2">
        <f t="shared" si="85"/>
        <v>0</v>
      </c>
      <c r="D709" s="2">
        <f t="shared" si="78"/>
        <v>21.419</v>
      </c>
      <c r="E709" s="2">
        <f t="shared" si="80"/>
        <v>21.419000000000004</v>
      </c>
      <c r="F709" s="2">
        <f t="shared" si="81"/>
        <v>21.691999999999997</v>
      </c>
      <c r="G709" s="2">
        <f t="shared" si="83"/>
        <v>21.806119999999993</v>
      </c>
      <c r="H709" s="2">
        <f t="shared" si="79"/>
        <v>21.791810000000009</v>
      </c>
      <c r="I709" s="2">
        <f t="array" ref="I709">SUMPRODUCT(B693:B712, (ROW(B693:B712)-ROW(B693)+1)) / (20*21/2)</f>
        <v>21.456142857142858</v>
      </c>
      <c r="J709" s="2">
        <f t="shared" si="82"/>
        <v>21.611556834056554</v>
      </c>
      <c r="K709" s="2">
        <f t="shared" si="84"/>
        <v>21.728458249754748</v>
      </c>
    </row>
    <row r="710" spans="1:11" ht="13.5" x14ac:dyDescent="0.25">
      <c r="A710" s="3">
        <f>TITRES_STAT!B713</f>
        <v>43038</v>
      </c>
      <c r="B710" s="6">
        <f>TITRES_STAT!D713</f>
        <v>21.419</v>
      </c>
      <c r="C710" s="2">
        <f t="shared" si="85"/>
        <v>0</v>
      </c>
      <c r="D710" s="2">
        <f t="shared" ref="D710:D773" si="86">AVERAGE(B706:B710)</f>
        <v>21.419</v>
      </c>
      <c r="E710" s="2">
        <f t="shared" si="80"/>
        <v>21.419000000000004</v>
      </c>
      <c r="F710" s="2">
        <f t="shared" si="81"/>
        <v>21.652999999999999</v>
      </c>
      <c r="G710" s="2">
        <f t="shared" si="83"/>
        <v>21.802399999999992</v>
      </c>
      <c r="H710" s="2">
        <f t="shared" si="79"/>
        <v>21.787910000000011</v>
      </c>
      <c r="I710" s="2">
        <f t="array" ref="I710">SUMPRODUCT(B694:B713, (ROW(B694:B713)-ROW(B694)+1)) / (20*21/2)</f>
        <v>21.441285714285716</v>
      </c>
      <c r="J710" s="2">
        <f t="shared" si="82"/>
        <v>21.593218087955929</v>
      </c>
      <c r="K710" s="2">
        <f t="shared" si="84"/>
        <v>21.716322632117308</v>
      </c>
    </row>
    <row r="711" spans="1:11" ht="13.5" x14ac:dyDescent="0.25">
      <c r="A711" s="3">
        <f>TITRES_STAT!B714</f>
        <v>43039</v>
      </c>
      <c r="B711" s="6">
        <f>TITRES_STAT!D714</f>
        <v>21.419</v>
      </c>
      <c r="C711" s="2">
        <f t="shared" si="85"/>
        <v>0</v>
      </c>
      <c r="D711" s="2">
        <f t="shared" si="86"/>
        <v>21.419</v>
      </c>
      <c r="E711" s="2">
        <f t="shared" si="80"/>
        <v>21.419000000000004</v>
      </c>
      <c r="F711" s="2">
        <f t="shared" si="81"/>
        <v>21.613999999999997</v>
      </c>
      <c r="G711" s="2">
        <f t="shared" si="83"/>
        <v>21.798679999999994</v>
      </c>
      <c r="H711" s="2">
        <f t="shared" si="79"/>
        <v>21.784010000000013</v>
      </c>
      <c r="I711" s="2">
        <f t="array" ref="I711">SUMPRODUCT(B695:B714, (ROW(B695:B714)-ROW(B695)+1)) / (20*21/2)</f>
        <v>21.430142857142858</v>
      </c>
      <c r="J711" s="2">
        <f t="shared" si="82"/>
        <v>21.576625889102981</v>
      </c>
      <c r="K711" s="2">
        <f t="shared" si="84"/>
        <v>21.704662921053885</v>
      </c>
    </row>
    <row r="712" spans="1:11" ht="13.5" x14ac:dyDescent="0.25">
      <c r="A712" s="3">
        <f>TITRES_STAT!B715</f>
        <v>43040</v>
      </c>
      <c r="B712" s="6">
        <f>TITRES_STAT!D715</f>
        <v>21.419</v>
      </c>
      <c r="C712" s="2">
        <f t="shared" si="85"/>
        <v>0</v>
      </c>
      <c r="D712" s="2">
        <f t="shared" si="86"/>
        <v>21.419</v>
      </c>
      <c r="E712" s="2">
        <f t="shared" si="80"/>
        <v>21.419000000000004</v>
      </c>
      <c r="F712" s="2">
        <f t="shared" si="81"/>
        <v>21.574999999999996</v>
      </c>
      <c r="G712" s="2">
        <f t="shared" si="83"/>
        <v>21.794959999999996</v>
      </c>
      <c r="H712" s="2">
        <f t="shared" si="79"/>
        <v>21.780110000000015</v>
      </c>
      <c r="I712" s="2">
        <f t="array" ref="I712">SUMPRODUCT(B696:B715, (ROW(B696:B715)-ROW(B696)+1)) / (20*21/2)</f>
        <v>21.422714285714289</v>
      </c>
      <c r="J712" s="2">
        <f t="shared" si="82"/>
        <v>21.561613899664604</v>
      </c>
      <c r="K712" s="2">
        <f t="shared" si="84"/>
        <v>21.693460453561574</v>
      </c>
    </row>
    <row r="713" spans="1:11" ht="13.5" x14ac:dyDescent="0.25">
      <c r="A713" s="3">
        <f>TITRES_STAT!B716</f>
        <v>43041</v>
      </c>
      <c r="B713" s="6">
        <f>TITRES_STAT!D716</f>
        <v>21.419</v>
      </c>
      <c r="C713" s="2">
        <f t="shared" si="85"/>
        <v>0</v>
      </c>
      <c r="D713" s="2">
        <f t="shared" si="86"/>
        <v>21.419</v>
      </c>
      <c r="E713" s="2">
        <f t="shared" si="80"/>
        <v>21.419000000000004</v>
      </c>
      <c r="F713" s="2">
        <f t="shared" si="81"/>
        <v>21.535999999999994</v>
      </c>
      <c r="G713" s="2">
        <f t="shared" si="83"/>
        <v>21.791239999999995</v>
      </c>
      <c r="H713" s="2">
        <f t="shared" si="79"/>
        <v>21.77621000000001</v>
      </c>
      <c r="I713" s="2">
        <f t="array" ref="I713">SUMPRODUCT(B697:B716, (ROW(B697:B716)-ROW(B697)+1)) / (20*21/2)</f>
        <v>21.419</v>
      </c>
      <c r="J713" s="2">
        <f t="shared" si="82"/>
        <v>21.54803162350607</v>
      </c>
      <c r="K713" s="2">
        <f t="shared" si="84"/>
        <v>21.682697298519944</v>
      </c>
    </row>
    <row r="714" spans="1:11" ht="13.5" x14ac:dyDescent="0.25">
      <c r="A714" s="3">
        <f>TITRES_STAT!B717</f>
        <v>43042</v>
      </c>
      <c r="B714" s="6">
        <f>TITRES_STAT!D717</f>
        <v>21.419</v>
      </c>
      <c r="C714" s="2">
        <f t="shared" si="85"/>
        <v>0</v>
      </c>
      <c r="D714" s="2">
        <f t="shared" si="86"/>
        <v>21.419</v>
      </c>
      <c r="E714" s="2">
        <f t="shared" si="80"/>
        <v>21.419000000000004</v>
      </c>
      <c r="F714" s="2">
        <f t="shared" si="81"/>
        <v>21.496999999999996</v>
      </c>
      <c r="G714" s="2">
        <f t="shared" si="83"/>
        <v>21.787519999999994</v>
      </c>
      <c r="H714" s="2">
        <f t="shared" ref="H714:H777" si="87">AVERAGE(B515:B714)</f>
        <v>21.772310000000012</v>
      </c>
      <c r="I714" s="2">
        <f t="array" ref="I714">SUMPRODUCT(B698:B717, (ROW(B698:B717)-ROW(B698)+1)) / (20*21/2)</f>
        <v>21.419</v>
      </c>
      <c r="J714" s="2">
        <f t="shared" si="82"/>
        <v>21.535742897457872</v>
      </c>
      <c r="K714" s="2">
        <f t="shared" si="84"/>
        <v>21.672356227989749</v>
      </c>
    </row>
    <row r="715" spans="1:11" ht="13.5" x14ac:dyDescent="0.25">
      <c r="A715" s="3">
        <f>TITRES_STAT!B718</f>
        <v>43045</v>
      </c>
      <c r="B715" s="6">
        <f>TITRES_STAT!D718</f>
        <v>21.419</v>
      </c>
      <c r="C715" s="2">
        <f t="shared" si="85"/>
        <v>0</v>
      </c>
      <c r="D715" s="2">
        <f t="shared" si="86"/>
        <v>21.419</v>
      </c>
      <c r="E715" s="2">
        <f t="shared" si="80"/>
        <v>21.419000000000004</v>
      </c>
      <c r="F715" s="2">
        <f t="shared" si="81"/>
        <v>21.457999999999995</v>
      </c>
      <c r="G715" s="2">
        <f t="shared" si="83"/>
        <v>21.783799999999996</v>
      </c>
      <c r="H715" s="2">
        <f t="shared" si="87"/>
        <v>21.768410000000014</v>
      </c>
      <c r="I715" s="2">
        <f t="array" ref="I715">SUMPRODUCT(B699:B718, (ROW(B699:B718)-ROW(B699)+1)) / (20*21/2)</f>
        <v>21.419</v>
      </c>
      <c r="J715" s="2">
        <f t="shared" si="82"/>
        <v>21.52462452627141</v>
      </c>
      <c r="K715" s="2">
        <f t="shared" si="84"/>
        <v>21.662420689637209</v>
      </c>
    </row>
    <row r="716" spans="1:11" ht="13.5" x14ac:dyDescent="0.25">
      <c r="A716" s="3">
        <f>TITRES_STAT!B719</f>
        <v>43046</v>
      </c>
      <c r="B716" s="6">
        <f>TITRES_STAT!D719</f>
        <v>21.419</v>
      </c>
      <c r="C716" s="2">
        <f t="shared" si="85"/>
        <v>0</v>
      </c>
      <c r="D716" s="2">
        <f t="shared" si="86"/>
        <v>21.419</v>
      </c>
      <c r="E716" s="2">
        <f t="shared" ref="E716:E779" si="88">AVERAGE(B707:B716)</f>
        <v>21.419000000000004</v>
      </c>
      <c r="F716" s="2">
        <f t="shared" si="81"/>
        <v>21.418999999999997</v>
      </c>
      <c r="G716" s="2">
        <f t="shared" si="83"/>
        <v>21.780079999999998</v>
      </c>
      <c r="H716" s="2">
        <f t="shared" si="87"/>
        <v>21.764510000000016</v>
      </c>
      <c r="I716" s="2">
        <f t="array" ref="I716">SUMPRODUCT(B700:B719, (ROW(B700:B719)-ROW(B700)+1)) / (20*21/2)</f>
        <v>21.419</v>
      </c>
      <c r="J716" s="2">
        <f t="shared" si="82"/>
        <v>21.514565047578895</v>
      </c>
      <c r="K716" s="2">
        <f t="shared" si="84"/>
        <v>21.652874780239671</v>
      </c>
    </row>
    <row r="717" spans="1:11" ht="13.5" x14ac:dyDescent="0.25">
      <c r="A717" s="3">
        <f>TITRES_STAT!B720</f>
        <v>43047</v>
      </c>
      <c r="B717" s="6">
        <f>TITRES_STAT!D720</f>
        <v>21.419</v>
      </c>
      <c r="C717" s="2">
        <f t="shared" si="85"/>
        <v>0</v>
      </c>
      <c r="D717" s="2">
        <f t="shared" si="86"/>
        <v>21.419</v>
      </c>
      <c r="E717" s="2">
        <f t="shared" si="88"/>
        <v>21.419000000000004</v>
      </c>
      <c r="F717" s="2">
        <f t="shared" si="81"/>
        <v>21.418999999999997</v>
      </c>
      <c r="G717" s="2">
        <f t="shared" si="83"/>
        <v>21.77636</v>
      </c>
      <c r="H717" s="2">
        <f t="shared" si="87"/>
        <v>21.76061000000001</v>
      </c>
      <c r="I717" s="2">
        <f t="array" ref="I717">SUMPRODUCT(B701:B720, (ROW(B701:B720)-ROW(B701)+1)) / (20*21/2)</f>
        <v>21.419</v>
      </c>
      <c r="J717" s="2">
        <f t="shared" si="82"/>
        <v>21.505463614476142</v>
      </c>
      <c r="K717" s="2">
        <f t="shared" si="84"/>
        <v>21.643703220230272</v>
      </c>
    </row>
    <row r="718" spans="1:11" ht="13.5" x14ac:dyDescent="0.25">
      <c r="A718" s="3">
        <f>TITRES_STAT!B721</f>
        <v>43048</v>
      </c>
      <c r="B718" s="6">
        <f>TITRES_STAT!D721</f>
        <v>21.419</v>
      </c>
      <c r="C718" s="2">
        <f t="shared" si="85"/>
        <v>0</v>
      </c>
      <c r="D718" s="2">
        <f t="shared" si="86"/>
        <v>21.419</v>
      </c>
      <c r="E718" s="2">
        <f t="shared" si="88"/>
        <v>21.419000000000004</v>
      </c>
      <c r="F718" s="2">
        <f t="shared" si="81"/>
        <v>21.418999999999997</v>
      </c>
      <c r="G718" s="2">
        <f t="shared" si="83"/>
        <v>21.772640000000003</v>
      </c>
      <c r="H718" s="2">
        <f t="shared" si="87"/>
        <v>21.756710000000012</v>
      </c>
      <c r="I718" s="2">
        <f t="array" ref="I718">SUMPRODUCT(B702:B721, (ROW(B702:B721)-ROW(B702)+1)) / (20*21/2)</f>
        <v>21.419</v>
      </c>
      <c r="J718" s="2">
        <f t="shared" si="82"/>
        <v>21.497228984526032</v>
      </c>
      <c r="K718" s="2">
        <f t="shared" si="84"/>
        <v>21.634891329240848</v>
      </c>
    </row>
    <row r="719" spans="1:11" ht="13.5" x14ac:dyDescent="0.25">
      <c r="A719" s="3">
        <f>TITRES_STAT!B722</f>
        <v>43049</v>
      </c>
      <c r="B719" s="6">
        <f>TITRES_STAT!D722</f>
        <v>21.419</v>
      </c>
      <c r="C719" s="2">
        <f t="shared" si="85"/>
        <v>0</v>
      </c>
      <c r="D719" s="2">
        <f t="shared" si="86"/>
        <v>21.419</v>
      </c>
      <c r="E719" s="2">
        <f t="shared" si="88"/>
        <v>21.419000000000004</v>
      </c>
      <c r="F719" s="2">
        <f t="shared" si="81"/>
        <v>21.418999999999997</v>
      </c>
      <c r="G719" s="2">
        <f t="shared" si="83"/>
        <v>21.768920000000001</v>
      </c>
      <c r="H719" s="2">
        <f t="shared" si="87"/>
        <v>21.752810000000014</v>
      </c>
      <c r="I719" s="2">
        <f t="array" ref="I719">SUMPRODUCT(B703:B722, (ROW(B703:B722)-ROW(B703)+1)) / (20*21/2)</f>
        <v>21.419</v>
      </c>
      <c r="J719" s="2">
        <f t="shared" si="82"/>
        <v>21.489778605047363</v>
      </c>
      <c r="K719" s="2">
        <f t="shared" si="84"/>
        <v>21.626425002603952</v>
      </c>
    </row>
    <row r="720" spans="1:11" ht="13.5" x14ac:dyDescent="0.25">
      <c r="A720" s="3">
        <f>TITRES_STAT!B723</f>
        <v>43052</v>
      </c>
      <c r="B720" s="6">
        <f>TITRES_STAT!D723</f>
        <v>21.419</v>
      </c>
      <c r="C720" s="2">
        <f t="shared" si="85"/>
        <v>0</v>
      </c>
      <c r="D720" s="2">
        <f t="shared" si="86"/>
        <v>21.419</v>
      </c>
      <c r="E720" s="2">
        <f t="shared" si="88"/>
        <v>21.419000000000004</v>
      </c>
      <c r="F720" s="2">
        <f t="shared" si="81"/>
        <v>21.418999999999997</v>
      </c>
      <c r="G720" s="2">
        <f t="shared" si="83"/>
        <v>21.7652</v>
      </c>
      <c r="H720" s="2">
        <f t="shared" si="87"/>
        <v>21.748910000000013</v>
      </c>
      <c r="I720" s="2">
        <f t="array" ref="I720">SUMPRODUCT(B704:B723, (ROW(B704:B723)-ROW(B704)+1)) / (20*21/2)</f>
        <v>21.419</v>
      </c>
      <c r="J720" s="2">
        <f t="shared" si="82"/>
        <v>21.483037785519041</v>
      </c>
      <c r="K720" s="2">
        <f t="shared" si="84"/>
        <v>21.618290688776344</v>
      </c>
    </row>
    <row r="721" spans="1:11" ht="13.5" x14ac:dyDescent="0.25">
      <c r="A721" s="3">
        <f>TITRES_STAT!B724</f>
        <v>43053</v>
      </c>
      <c r="B721" s="6">
        <f>TITRES_STAT!D724</f>
        <v>21.419</v>
      </c>
      <c r="C721" s="2">
        <f t="shared" si="85"/>
        <v>0</v>
      </c>
      <c r="D721" s="2">
        <f t="shared" si="86"/>
        <v>21.419</v>
      </c>
      <c r="E721" s="2">
        <f t="shared" si="88"/>
        <v>21.419000000000004</v>
      </c>
      <c r="F721" s="2">
        <f t="shared" si="81"/>
        <v>21.418999999999997</v>
      </c>
      <c r="G721" s="2">
        <f t="shared" si="83"/>
        <v>21.761480000000002</v>
      </c>
      <c r="H721" s="2">
        <f t="shared" si="87"/>
        <v>21.745010000000011</v>
      </c>
      <c r="I721" s="2">
        <f t="array" ref="I721">SUMPRODUCT(B705:B724, (ROW(B705:B724)-ROW(B705)+1)) / (20*21/2)</f>
        <v>21.419</v>
      </c>
      <c r="J721" s="2">
        <f t="shared" si="82"/>
        <v>21.476938948802943</v>
      </c>
      <c r="K721" s="2">
        <f t="shared" si="84"/>
        <v>21.610475367647862</v>
      </c>
    </row>
    <row r="722" spans="1:11" ht="13.5" x14ac:dyDescent="0.25">
      <c r="A722" s="3">
        <f>TITRES_STAT!B725</f>
        <v>43054</v>
      </c>
      <c r="B722" s="6">
        <f>TITRES_STAT!D725</f>
        <v>21.419</v>
      </c>
      <c r="C722" s="2">
        <f t="shared" si="85"/>
        <v>0</v>
      </c>
      <c r="D722" s="2">
        <f t="shared" si="86"/>
        <v>21.419</v>
      </c>
      <c r="E722" s="2">
        <f t="shared" si="88"/>
        <v>21.419000000000004</v>
      </c>
      <c r="F722" s="2">
        <f t="shared" si="81"/>
        <v>21.418999999999997</v>
      </c>
      <c r="G722" s="2">
        <f t="shared" si="83"/>
        <v>21.757759999999998</v>
      </c>
      <c r="H722" s="2">
        <f t="shared" si="87"/>
        <v>21.741110000000013</v>
      </c>
      <c r="I722" s="2">
        <f t="array" ref="I722">SUMPRODUCT(B706:B725, (ROW(B706:B725)-ROW(B706)+1)) / (20*21/2)</f>
        <v>21.419</v>
      </c>
      <c r="J722" s="2">
        <f t="shared" si="82"/>
        <v>21.471420953678852</v>
      </c>
      <c r="K722" s="2">
        <f t="shared" si="84"/>
        <v>21.602966529700886</v>
      </c>
    </row>
    <row r="723" spans="1:11" ht="13.5" x14ac:dyDescent="0.25">
      <c r="A723" s="3">
        <f>TITRES_STAT!B726</f>
        <v>43055</v>
      </c>
      <c r="B723" s="6">
        <f>TITRES_STAT!D726</f>
        <v>21.419</v>
      </c>
      <c r="C723" s="2">
        <f t="shared" si="85"/>
        <v>0</v>
      </c>
      <c r="D723" s="2">
        <f t="shared" si="86"/>
        <v>21.419</v>
      </c>
      <c r="E723" s="2">
        <f t="shared" si="88"/>
        <v>21.419000000000004</v>
      </c>
      <c r="F723" s="2">
        <f t="shared" si="81"/>
        <v>21.418999999999997</v>
      </c>
      <c r="G723" s="2">
        <f t="shared" si="83"/>
        <v>21.75404</v>
      </c>
      <c r="H723" s="2">
        <f t="shared" si="87"/>
        <v>21.737210000000015</v>
      </c>
      <c r="I723" s="2">
        <f t="array" ref="I723">SUMPRODUCT(B707:B726, (ROW(B707:B726)-ROW(B707)+1)) / (20*21/2)</f>
        <v>21.419</v>
      </c>
      <c r="J723" s="2">
        <f t="shared" si="82"/>
        <v>21.466428481899914</v>
      </c>
      <c r="K723" s="2">
        <f t="shared" si="84"/>
        <v>21.595752155987125</v>
      </c>
    </row>
    <row r="724" spans="1:11" ht="13.5" x14ac:dyDescent="0.25">
      <c r="A724" s="3">
        <f>TITRES_STAT!B727</f>
        <v>43056</v>
      </c>
      <c r="B724" s="6">
        <f>TITRES_STAT!D727</f>
        <v>21.419</v>
      </c>
      <c r="C724" s="2">
        <f t="shared" si="85"/>
        <v>0</v>
      </c>
      <c r="D724" s="2">
        <f t="shared" si="86"/>
        <v>21.419</v>
      </c>
      <c r="E724" s="2">
        <f t="shared" si="88"/>
        <v>21.419000000000004</v>
      </c>
      <c r="F724" s="2">
        <f t="shared" ref="F724:F787" si="89">AVERAGE(B705:B724)</f>
        <v>21.418999999999997</v>
      </c>
      <c r="G724" s="2">
        <f t="shared" si="83"/>
        <v>21.750320000000002</v>
      </c>
      <c r="H724" s="2">
        <f t="shared" si="87"/>
        <v>21.733310000000014</v>
      </c>
      <c r="I724" s="2">
        <f t="array" ref="I724">SUMPRODUCT(B708:B727, (ROW(B708:B727)-ROW(B708)+1)) / (20*21/2)</f>
        <v>21.419</v>
      </c>
      <c r="J724" s="2">
        <f t="shared" si="82"/>
        <v>21.46191148362373</v>
      </c>
      <c r="K724" s="2">
        <f t="shared" si="84"/>
        <v>21.588820698889592</v>
      </c>
    </row>
    <row r="725" spans="1:11" ht="13.5" x14ac:dyDescent="0.25">
      <c r="A725" s="3">
        <f>TITRES_STAT!B728</f>
        <v>43059</v>
      </c>
      <c r="B725" s="6">
        <f>TITRES_STAT!D728</f>
        <v>21.419</v>
      </c>
      <c r="C725" s="2">
        <f t="shared" si="85"/>
        <v>0</v>
      </c>
      <c r="D725" s="2">
        <f t="shared" si="86"/>
        <v>21.419</v>
      </c>
      <c r="E725" s="2">
        <f t="shared" si="88"/>
        <v>21.419000000000004</v>
      </c>
      <c r="F725" s="2">
        <f t="shared" si="89"/>
        <v>21.418999999999997</v>
      </c>
      <c r="G725" s="2">
        <f t="shared" si="83"/>
        <v>21.746599999999997</v>
      </c>
      <c r="H725" s="2">
        <f t="shared" si="87"/>
        <v>21.729410000000012</v>
      </c>
      <c r="I725" s="2">
        <f t="array" ref="I725">SUMPRODUCT(B709:B728, (ROW(B709:B728)-ROW(B709)+1)) / (20*21/2)</f>
        <v>21.419</v>
      </c>
      <c r="J725" s="2">
        <f t="shared" ref="J725:J788" si="90">$J$4*B725+J724*(1-$J$4)</f>
        <v>21.457824675659566</v>
      </c>
      <c r="K725" s="2">
        <f t="shared" si="84"/>
        <v>21.58216106363902</v>
      </c>
    </row>
    <row r="726" spans="1:11" ht="13.5" x14ac:dyDescent="0.25">
      <c r="A726" s="3">
        <f>TITRES_STAT!B729</f>
        <v>43060</v>
      </c>
      <c r="B726" s="6">
        <f>TITRES_STAT!D729</f>
        <v>21.419</v>
      </c>
      <c r="C726" s="2">
        <f t="shared" si="85"/>
        <v>0</v>
      </c>
      <c r="D726" s="2">
        <f t="shared" si="86"/>
        <v>21.419</v>
      </c>
      <c r="E726" s="2">
        <f t="shared" si="88"/>
        <v>21.419000000000004</v>
      </c>
      <c r="F726" s="2">
        <f t="shared" si="89"/>
        <v>21.418999999999997</v>
      </c>
      <c r="G726" s="2">
        <f t="shared" si="83"/>
        <v>21.730999999999998</v>
      </c>
      <c r="H726" s="2">
        <f t="shared" si="87"/>
        <v>21.725510000000014</v>
      </c>
      <c r="I726" s="2">
        <f t="array" ref="I726">SUMPRODUCT(B710:B729, (ROW(B710:B729)-ROW(B710)+1)) / (20*21/2)</f>
        <v>21.419</v>
      </c>
      <c r="J726" s="2">
        <f t="shared" si="90"/>
        <v>21.454127087501512</v>
      </c>
      <c r="K726" s="2">
        <f t="shared" si="84"/>
        <v>21.575762590555136</v>
      </c>
    </row>
    <row r="727" spans="1:11" ht="13.5" x14ac:dyDescent="0.25">
      <c r="A727" s="3">
        <f>TITRES_STAT!B730</f>
        <v>43061</v>
      </c>
      <c r="B727" s="6">
        <f>TITRES_STAT!D730</f>
        <v>21.419</v>
      </c>
      <c r="C727" s="2">
        <f t="shared" si="85"/>
        <v>0</v>
      </c>
      <c r="D727" s="2">
        <f t="shared" si="86"/>
        <v>21.419</v>
      </c>
      <c r="E727" s="2">
        <f t="shared" si="88"/>
        <v>21.419000000000004</v>
      </c>
      <c r="F727" s="2">
        <f t="shared" si="89"/>
        <v>21.418999999999997</v>
      </c>
      <c r="G727" s="2">
        <f t="shared" si="83"/>
        <v>21.715399999999999</v>
      </c>
      <c r="H727" s="2">
        <f t="shared" si="87"/>
        <v>21.721610000000009</v>
      </c>
      <c r="I727" s="2">
        <f t="array" ref="I727">SUMPRODUCT(B711:B730, (ROW(B711:B730)-ROW(B711)+1)) / (20*21/2)</f>
        <v>21.419</v>
      </c>
      <c r="J727" s="2">
        <f t="shared" si="90"/>
        <v>21.450781650596607</v>
      </c>
      <c r="K727" s="2">
        <f t="shared" si="84"/>
        <v>21.569615037984345</v>
      </c>
    </row>
    <row r="728" spans="1:11" ht="13.5" x14ac:dyDescent="0.25">
      <c r="A728" s="3">
        <f>TITRES_STAT!B731</f>
        <v>43062</v>
      </c>
      <c r="B728" s="6">
        <f>TITRES_STAT!D731</f>
        <v>21.419</v>
      </c>
      <c r="C728" s="2">
        <f t="shared" si="85"/>
        <v>0</v>
      </c>
      <c r="D728" s="2">
        <f t="shared" si="86"/>
        <v>21.419</v>
      </c>
      <c r="E728" s="2">
        <f t="shared" si="88"/>
        <v>21.419000000000004</v>
      </c>
      <c r="F728" s="2">
        <f t="shared" si="89"/>
        <v>21.418999999999997</v>
      </c>
      <c r="G728" s="2">
        <f t="shared" si="83"/>
        <v>21.6998</v>
      </c>
      <c r="H728" s="2">
        <f t="shared" si="87"/>
        <v>21.717710000000011</v>
      </c>
      <c r="I728" s="2">
        <f t="array" ref="I728">SUMPRODUCT(B712:B731, (ROW(B712:B731)-ROW(B712)+1)) / (20*21/2)</f>
        <v>21.419</v>
      </c>
      <c r="J728" s="2">
        <f t="shared" si="90"/>
        <v>21.447754826730264</v>
      </c>
      <c r="K728" s="2">
        <f t="shared" si="84"/>
        <v>21.563708565906527</v>
      </c>
    </row>
    <row r="729" spans="1:11" ht="13.5" x14ac:dyDescent="0.25">
      <c r="A729" s="3">
        <f>TITRES_STAT!B732</f>
        <v>43063</v>
      </c>
      <c r="B729" s="6">
        <f>TITRES_STAT!D732</f>
        <v>21.419</v>
      </c>
      <c r="C729" s="2">
        <f t="shared" si="85"/>
        <v>0</v>
      </c>
      <c r="D729" s="2">
        <f t="shared" si="86"/>
        <v>21.419</v>
      </c>
      <c r="E729" s="2">
        <f t="shared" si="88"/>
        <v>21.419000000000004</v>
      </c>
      <c r="F729" s="2">
        <f t="shared" si="89"/>
        <v>21.418999999999997</v>
      </c>
      <c r="G729" s="2">
        <f t="shared" si="83"/>
        <v>21.684199999999997</v>
      </c>
      <c r="H729" s="2">
        <f t="shared" si="87"/>
        <v>21.713810000000009</v>
      </c>
      <c r="I729" s="2">
        <f t="array" ref="I729">SUMPRODUCT(B713:B732, (ROW(B713:B732)-ROW(B713)+1)) / (20*21/2)</f>
        <v>21.419</v>
      </c>
      <c r="J729" s="2">
        <f t="shared" si="90"/>
        <v>21.445016271803571</v>
      </c>
      <c r="K729" s="2">
        <f t="shared" si="84"/>
        <v>21.558033720184703</v>
      </c>
    </row>
    <row r="730" spans="1:11" ht="13.5" x14ac:dyDescent="0.25">
      <c r="A730" s="3">
        <f>TITRES_STAT!B733</f>
        <v>43066</v>
      </c>
      <c r="B730" s="6">
        <f>TITRES_STAT!D733</f>
        <v>21.419</v>
      </c>
      <c r="C730" s="2">
        <f t="shared" si="85"/>
        <v>0</v>
      </c>
      <c r="D730" s="2">
        <f t="shared" si="86"/>
        <v>21.419</v>
      </c>
      <c r="E730" s="2">
        <f t="shared" si="88"/>
        <v>21.419000000000004</v>
      </c>
      <c r="F730" s="2">
        <f t="shared" si="89"/>
        <v>21.418999999999997</v>
      </c>
      <c r="G730" s="2">
        <f t="shared" si="83"/>
        <v>21.668599999999998</v>
      </c>
      <c r="H730" s="2">
        <f t="shared" si="87"/>
        <v>21.709910000000008</v>
      </c>
      <c r="I730" s="2">
        <f t="array" ref="I730">SUMPRODUCT(B714:B733, (ROW(B714:B733)-ROW(B714)+1)) / (20*21/2)</f>
        <v>21.419</v>
      </c>
      <c r="J730" s="2">
        <f t="shared" si="90"/>
        <v>21.442538531631801</v>
      </c>
      <c r="K730" s="2">
        <f t="shared" si="84"/>
        <v>21.552581417432361</v>
      </c>
    </row>
    <row r="731" spans="1:11" ht="13.5" x14ac:dyDescent="0.25">
      <c r="A731" s="3">
        <f>TITRES_STAT!B734</f>
        <v>43067</v>
      </c>
      <c r="B731" s="6">
        <f>TITRES_STAT!D734</f>
        <v>21.419</v>
      </c>
      <c r="C731" s="2">
        <f t="shared" si="85"/>
        <v>0</v>
      </c>
      <c r="D731" s="2">
        <f t="shared" si="86"/>
        <v>21.419</v>
      </c>
      <c r="E731" s="2">
        <f t="shared" si="88"/>
        <v>21.419000000000004</v>
      </c>
      <c r="F731" s="2">
        <f t="shared" si="89"/>
        <v>21.418999999999997</v>
      </c>
      <c r="G731" s="2">
        <f t="shared" si="83"/>
        <v>21.652999999999999</v>
      </c>
      <c r="H731" s="2">
        <f t="shared" si="87"/>
        <v>21.706010000000006</v>
      </c>
      <c r="I731" s="2">
        <f t="array" ref="I731">SUMPRODUCT(B715:B734, (ROW(B715:B734)-ROW(B715)+1)) / (20*21/2)</f>
        <v>21.419</v>
      </c>
      <c r="J731" s="2">
        <f t="shared" si="90"/>
        <v>21.440296766714486</v>
      </c>
      <c r="K731" s="2">
        <f t="shared" si="84"/>
        <v>21.54734293047423</v>
      </c>
    </row>
    <row r="732" spans="1:11" ht="13.5" x14ac:dyDescent="0.25">
      <c r="A732" s="3">
        <f>TITRES_STAT!B735</f>
        <v>43068</v>
      </c>
      <c r="B732" s="6">
        <f>TITRES_STAT!D735</f>
        <v>21.419</v>
      </c>
      <c r="C732" s="2">
        <f t="shared" si="85"/>
        <v>0</v>
      </c>
      <c r="D732" s="2">
        <f t="shared" si="86"/>
        <v>21.419</v>
      </c>
      <c r="E732" s="2">
        <f t="shared" si="88"/>
        <v>21.419000000000004</v>
      </c>
      <c r="F732" s="2">
        <f t="shared" si="89"/>
        <v>21.418999999999997</v>
      </c>
      <c r="G732" s="2">
        <f t="shared" si="83"/>
        <v>21.6374</v>
      </c>
      <c r="H732" s="2">
        <f t="shared" si="87"/>
        <v>21.702110000000008</v>
      </c>
      <c r="I732" s="2">
        <f t="array" ref="I732">SUMPRODUCT(B716:B735, (ROW(B716:B735)-ROW(B716)+1)) / (20*21/2)</f>
        <v>21.419</v>
      </c>
      <c r="J732" s="2">
        <f t="shared" si="90"/>
        <v>21.438268503217866</v>
      </c>
      <c r="K732" s="2">
        <f t="shared" si="84"/>
        <v>21.542309874377199</v>
      </c>
    </row>
    <row r="733" spans="1:11" ht="13.5" x14ac:dyDescent="0.25">
      <c r="A733" s="3">
        <f>TITRES_STAT!B736</f>
        <v>43069</v>
      </c>
      <c r="B733" s="6">
        <f>TITRES_STAT!D736</f>
        <v>21.419</v>
      </c>
      <c r="C733" s="2">
        <f t="shared" si="85"/>
        <v>0</v>
      </c>
      <c r="D733" s="2">
        <f t="shared" si="86"/>
        <v>21.419</v>
      </c>
      <c r="E733" s="2">
        <f t="shared" si="88"/>
        <v>21.419000000000004</v>
      </c>
      <c r="F733" s="2">
        <f t="shared" si="89"/>
        <v>21.418999999999997</v>
      </c>
      <c r="G733" s="2">
        <f t="shared" si="83"/>
        <v>21.621799999999993</v>
      </c>
      <c r="H733" s="2">
        <f t="shared" si="87"/>
        <v>21.698210000000003</v>
      </c>
      <c r="I733" s="2">
        <f t="array" ref="I733">SUMPRODUCT(B717:B736, (ROW(B717:B736)-ROW(B717)+1)) / (20*21/2)</f>
        <v>21.419</v>
      </c>
      <c r="J733" s="2">
        <f t="shared" si="90"/>
        <v>21.436433407673306</v>
      </c>
      <c r="K733" s="2">
        <f t="shared" si="84"/>
        <v>21.537474193029073</v>
      </c>
    </row>
    <row r="734" spans="1:11" ht="13.5" x14ac:dyDescent="0.25">
      <c r="A734" s="3">
        <f>TITRES_STAT!B737</f>
        <v>43073</v>
      </c>
      <c r="B734" s="6">
        <f>TITRES_STAT!D737</f>
        <v>21.419</v>
      </c>
      <c r="C734" s="2">
        <f t="shared" si="85"/>
        <v>0</v>
      </c>
      <c r="D734" s="2">
        <f t="shared" si="86"/>
        <v>21.419</v>
      </c>
      <c r="E734" s="2">
        <f t="shared" si="88"/>
        <v>21.419000000000004</v>
      </c>
      <c r="F734" s="2">
        <f t="shared" si="89"/>
        <v>21.418999999999997</v>
      </c>
      <c r="G734" s="2">
        <f t="shared" si="83"/>
        <v>21.606199999999994</v>
      </c>
      <c r="H734" s="2">
        <f t="shared" si="87"/>
        <v>21.694310000000005</v>
      </c>
      <c r="I734" s="2">
        <f t="array" ref="I734">SUMPRODUCT(B718:B737, (ROW(B718:B737)-ROW(B718)+1)) / (20*21/2)</f>
        <v>21.419</v>
      </c>
      <c r="J734" s="2">
        <f t="shared" si="90"/>
        <v>21.434773083132992</v>
      </c>
      <c r="K734" s="2">
        <f t="shared" si="84"/>
        <v>21.53282814624362</v>
      </c>
    </row>
    <row r="735" spans="1:11" ht="13.5" x14ac:dyDescent="0.25">
      <c r="A735" s="3">
        <f>TITRES_STAT!B738</f>
        <v>43074</v>
      </c>
      <c r="B735" s="6">
        <f>TITRES_STAT!D738</f>
        <v>21.419</v>
      </c>
      <c r="C735" s="2">
        <f t="shared" si="85"/>
        <v>0</v>
      </c>
      <c r="D735" s="2">
        <f t="shared" si="86"/>
        <v>21.419</v>
      </c>
      <c r="E735" s="2">
        <f t="shared" si="88"/>
        <v>21.419000000000004</v>
      </c>
      <c r="F735" s="2">
        <f t="shared" si="89"/>
        <v>21.418999999999997</v>
      </c>
      <c r="G735" s="2">
        <f t="shared" si="83"/>
        <v>21.590599999999995</v>
      </c>
      <c r="H735" s="2">
        <f t="shared" si="87"/>
        <v>21.69041</v>
      </c>
      <c r="I735" s="2">
        <f t="array" ref="I735">SUMPRODUCT(B719:B738, (ROW(B719:B738)-ROW(B719)+1)) / (20*21/2)</f>
        <v>21.419</v>
      </c>
      <c r="J735" s="2">
        <f t="shared" si="90"/>
        <v>21.433270884739372</v>
      </c>
      <c r="K735" s="2">
        <f t="shared" si="84"/>
        <v>21.528364297371322</v>
      </c>
    </row>
    <row r="736" spans="1:11" ht="13.5" x14ac:dyDescent="0.25">
      <c r="A736" s="3">
        <f>TITRES_STAT!B739</f>
        <v>43075</v>
      </c>
      <c r="B736" s="6">
        <f>TITRES_STAT!D739</f>
        <v>21.419</v>
      </c>
      <c r="C736" s="2">
        <f t="shared" si="85"/>
        <v>0</v>
      </c>
      <c r="D736" s="2">
        <f t="shared" si="86"/>
        <v>21.419</v>
      </c>
      <c r="E736" s="2">
        <f t="shared" si="88"/>
        <v>21.419000000000004</v>
      </c>
      <c r="F736" s="2">
        <f t="shared" si="89"/>
        <v>21.418999999999997</v>
      </c>
      <c r="G736" s="2">
        <f t="shared" si="83"/>
        <v>21.574999999999996</v>
      </c>
      <c r="H736" s="2">
        <f t="shared" si="87"/>
        <v>21.686510000000002</v>
      </c>
      <c r="I736" s="2">
        <f t="array" ref="I736">SUMPRODUCT(B720:B739, (ROW(B720:B739)-ROW(B720)+1)) / (20*21/2)</f>
        <v>21.419</v>
      </c>
      <c r="J736" s="2">
        <f t="shared" si="90"/>
        <v>21.431911752859431</v>
      </c>
      <c r="K736" s="2">
        <f t="shared" si="84"/>
        <v>21.524075501395977</v>
      </c>
    </row>
    <row r="737" spans="1:11" ht="13.5" x14ac:dyDescent="0.25">
      <c r="A737" s="3">
        <f>TITRES_STAT!B740</f>
        <v>43076</v>
      </c>
      <c r="B737" s="6">
        <f>TITRES_STAT!D740</f>
        <v>21.419</v>
      </c>
      <c r="C737" s="2">
        <f t="shared" si="85"/>
        <v>0</v>
      </c>
      <c r="D737" s="2">
        <f t="shared" si="86"/>
        <v>21.419</v>
      </c>
      <c r="E737" s="2">
        <f t="shared" si="88"/>
        <v>21.419000000000004</v>
      </c>
      <c r="F737" s="2">
        <f t="shared" si="89"/>
        <v>21.418999999999997</v>
      </c>
      <c r="G737" s="2">
        <f t="shared" si="83"/>
        <v>21.559399999999997</v>
      </c>
      <c r="H737" s="2">
        <f t="shared" si="87"/>
        <v>21.68261</v>
      </c>
      <c r="I737" s="2">
        <f t="array" ref="I737">SUMPRODUCT(B721:B740, (ROW(B721:B740)-ROW(B721)+1)) / (20*21/2)</f>
        <v>21.419</v>
      </c>
      <c r="J737" s="2">
        <f t="shared" si="90"/>
        <v>21.430682062110915</v>
      </c>
      <c r="K737" s="2">
        <f t="shared" si="84"/>
        <v>21.519954893498095</v>
      </c>
    </row>
    <row r="738" spans="1:11" ht="13.5" x14ac:dyDescent="0.25">
      <c r="A738" s="3">
        <f>TITRES_STAT!B741</f>
        <v>43077</v>
      </c>
      <c r="B738" s="6">
        <f>TITRES_STAT!D741</f>
        <v>21.419</v>
      </c>
      <c r="C738" s="2">
        <f t="shared" si="85"/>
        <v>0</v>
      </c>
      <c r="D738" s="2">
        <f t="shared" si="86"/>
        <v>21.419</v>
      </c>
      <c r="E738" s="2">
        <f t="shared" si="88"/>
        <v>21.419000000000004</v>
      </c>
      <c r="F738" s="2">
        <f t="shared" si="89"/>
        <v>21.418999999999997</v>
      </c>
      <c r="G738" s="2">
        <f t="shared" si="83"/>
        <v>21.543799999999997</v>
      </c>
      <c r="H738" s="2">
        <f t="shared" si="87"/>
        <v>21.678710000000002</v>
      </c>
      <c r="I738" s="2">
        <f t="array" ref="I738">SUMPRODUCT(B722:B741, (ROW(B722:B741)-ROW(B722)+1)) / (20*21/2)</f>
        <v>21.419</v>
      </c>
      <c r="J738" s="2">
        <f t="shared" si="90"/>
        <v>21.429569484767018</v>
      </c>
      <c r="K738" s="2">
        <f t="shared" si="84"/>
        <v>21.515995878066796</v>
      </c>
    </row>
    <row r="739" spans="1:11" ht="13.5" x14ac:dyDescent="0.25">
      <c r="A739" s="3">
        <f>TITRES_STAT!B742</f>
        <v>43080</v>
      </c>
      <c r="B739" s="6">
        <f>TITRES_STAT!D742</f>
        <v>21.419</v>
      </c>
      <c r="C739" s="2">
        <f t="shared" si="85"/>
        <v>0</v>
      </c>
      <c r="D739" s="2">
        <f t="shared" si="86"/>
        <v>21.419</v>
      </c>
      <c r="E739" s="2">
        <f t="shared" si="88"/>
        <v>21.419000000000004</v>
      </c>
      <c r="F739" s="2">
        <f t="shared" si="89"/>
        <v>21.418999999999997</v>
      </c>
      <c r="G739" s="2">
        <f t="shared" si="83"/>
        <v>21.528199999999991</v>
      </c>
      <c r="H739" s="2">
        <f t="shared" si="87"/>
        <v>21.674809999999997</v>
      </c>
      <c r="I739" s="2">
        <f t="array" ref="I739">SUMPRODUCT(B723:B742, (ROW(B723:B742)-ROW(B723)+1)) / (20*21/2)</f>
        <v>21.419</v>
      </c>
      <c r="J739" s="2">
        <f t="shared" si="90"/>
        <v>21.428562867170161</v>
      </c>
      <c r="K739" s="2">
        <f t="shared" si="84"/>
        <v>21.512192118142607</v>
      </c>
    </row>
    <row r="740" spans="1:11" ht="13.5" x14ac:dyDescent="0.25">
      <c r="A740" s="3">
        <f>TITRES_STAT!B743</f>
        <v>43081</v>
      </c>
      <c r="B740" s="6">
        <f>TITRES_STAT!D743</f>
        <v>21.419</v>
      </c>
      <c r="C740" s="2">
        <f t="shared" si="85"/>
        <v>0</v>
      </c>
      <c r="D740" s="2">
        <f t="shared" si="86"/>
        <v>21.419</v>
      </c>
      <c r="E740" s="2">
        <f t="shared" si="88"/>
        <v>21.419000000000004</v>
      </c>
      <c r="F740" s="2">
        <f t="shared" si="89"/>
        <v>21.418999999999997</v>
      </c>
      <c r="G740" s="2">
        <f t="shared" si="83"/>
        <v>21.512599999999992</v>
      </c>
      <c r="H740" s="2">
        <f t="shared" si="87"/>
        <v>21.670909999999999</v>
      </c>
      <c r="I740" s="2">
        <f t="array" ref="I740">SUMPRODUCT(B724:B743, (ROW(B724:B743)-ROW(B724)+1)) / (20*21/2)</f>
        <v>21.419</v>
      </c>
      <c r="J740" s="2">
        <f t="shared" si="90"/>
        <v>21.427652117915859</v>
      </c>
      <c r="K740" s="2">
        <f t="shared" si="84"/>
        <v>21.508537525274271</v>
      </c>
    </row>
    <row r="741" spans="1:11" ht="13.5" x14ac:dyDescent="0.25">
      <c r="A741" s="3">
        <f>TITRES_STAT!B744</f>
        <v>43082</v>
      </c>
      <c r="B741" s="6">
        <f>TITRES_STAT!D744</f>
        <v>21.419</v>
      </c>
      <c r="C741" s="2">
        <f t="shared" si="85"/>
        <v>0</v>
      </c>
      <c r="D741" s="2">
        <f t="shared" si="86"/>
        <v>21.419</v>
      </c>
      <c r="E741" s="2">
        <f t="shared" si="88"/>
        <v>21.419000000000004</v>
      </c>
      <c r="F741" s="2">
        <f t="shared" si="89"/>
        <v>21.418999999999997</v>
      </c>
      <c r="G741" s="2">
        <f t="shared" si="83"/>
        <v>21.496999999999993</v>
      </c>
      <c r="H741" s="2">
        <f t="shared" si="87"/>
        <v>21.667009999999994</v>
      </c>
      <c r="I741" s="2">
        <f t="array" ref="I741">SUMPRODUCT(B725:B744, (ROW(B725:B744)-ROW(B725)+1)) / (20*21/2)</f>
        <v>21.419</v>
      </c>
      <c r="J741" s="2">
        <f t="shared" si="90"/>
        <v>21.426828106685775</v>
      </c>
      <c r="K741" s="2">
        <f t="shared" si="84"/>
        <v>21.505026249773319</v>
      </c>
    </row>
    <row r="742" spans="1:11" ht="13.5" x14ac:dyDescent="0.25">
      <c r="A742" s="3">
        <f>TITRES_STAT!B745</f>
        <v>43083</v>
      </c>
      <c r="B742" s="6">
        <f>TITRES_STAT!D745</f>
        <v>21.419</v>
      </c>
      <c r="C742" s="2">
        <f t="shared" si="85"/>
        <v>0</v>
      </c>
      <c r="D742" s="2">
        <f t="shared" si="86"/>
        <v>21.419</v>
      </c>
      <c r="E742" s="2">
        <f t="shared" si="88"/>
        <v>21.419000000000004</v>
      </c>
      <c r="F742" s="2">
        <f t="shared" si="89"/>
        <v>21.418999999999997</v>
      </c>
      <c r="G742" s="2">
        <f t="shared" si="83"/>
        <v>21.481399999999994</v>
      </c>
      <c r="H742" s="2">
        <f t="shared" si="87"/>
        <v>21.663109999999996</v>
      </c>
      <c r="I742" s="2">
        <f t="array" ref="I742">SUMPRODUCT(B726:B745, (ROW(B726:B745)-ROW(B726)+1)) / (20*21/2)</f>
        <v>21.419</v>
      </c>
      <c r="J742" s="2">
        <f t="shared" si="90"/>
        <v>21.4260825727157</v>
      </c>
      <c r="K742" s="2">
        <f t="shared" si="84"/>
        <v>21.501652671350836</v>
      </c>
    </row>
    <row r="743" spans="1:11" ht="13.5" x14ac:dyDescent="0.25">
      <c r="A743" s="3">
        <f>TITRES_STAT!B746</f>
        <v>43084</v>
      </c>
      <c r="B743" s="6">
        <f>TITRES_STAT!D746</f>
        <v>21.419</v>
      </c>
      <c r="C743" s="2">
        <f t="shared" si="85"/>
        <v>0</v>
      </c>
      <c r="D743" s="2">
        <f t="shared" si="86"/>
        <v>21.419</v>
      </c>
      <c r="E743" s="2">
        <f t="shared" si="88"/>
        <v>21.419000000000004</v>
      </c>
      <c r="F743" s="2">
        <f t="shared" si="89"/>
        <v>21.418999999999997</v>
      </c>
      <c r="G743" s="2">
        <f t="shared" si="83"/>
        <v>21.465799999999994</v>
      </c>
      <c r="H743" s="2">
        <f t="shared" si="87"/>
        <v>21.659209999999995</v>
      </c>
      <c r="I743" s="2">
        <f t="array" ref="I743">SUMPRODUCT(B727:B746, (ROW(B727:B746)-ROW(B727)+1)) / (20*21/2)</f>
        <v>21.419</v>
      </c>
      <c r="J743" s="2">
        <f t="shared" si="90"/>
        <v>21.425408041980869</v>
      </c>
      <c r="K743" s="2">
        <f t="shared" si="84"/>
        <v>21.49841139012139</v>
      </c>
    </row>
    <row r="744" spans="1:11" ht="13.5" x14ac:dyDescent="0.25">
      <c r="A744" s="3">
        <f>TITRES_STAT!B747</f>
        <v>43087</v>
      </c>
      <c r="B744" s="6">
        <f>TITRES_STAT!D747</f>
        <v>21.419</v>
      </c>
      <c r="C744" s="2">
        <f t="shared" si="85"/>
        <v>0</v>
      </c>
      <c r="D744" s="2">
        <f t="shared" si="86"/>
        <v>21.419</v>
      </c>
      <c r="E744" s="2">
        <f t="shared" si="88"/>
        <v>21.419000000000004</v>
      </c>
      <c r="F744" s="2">
        <f t="shared" si="89"/>
        <v>21.418999999999997</v>
      </c>
      <c r="G744" s="2">
        <f t="shared" si="83"/>
        <v>21.450199999999995</v>
      </c>
      <c r="H744" s="2">
        <f t="shared" si="87"/>
        <v>21.655309999999997</v>
      </c>
      <c r="I744" s="2">
        <f t="array" ref="I744">SUMPRODUCT(B728:B747, (ROW(B728:B747)-ROW(B728)+1)) / (20*21/2)</f>
        <v>21.510428571428569</v>
      </c>
      <c r="J744" s="2">
        <f t="shared" si="90"/>
        <v>21.424797752268404</v>
      </c>
      <c r="K744" s="2">
        <f t="shared" si="84"/>
        <v>21.495297217959767</v>
      </c>
    </row>
    <row r="745" spans="1:11" ht="13.5" x14ac:dyDescent="0.25">
      <c r="A745" s="3">
        <f>TITRES_STAT!B748</f>
        <v>43088</v>
      </c>
      <c r="B745" s="6">
        <f>TITRES_STAT!D748</f>
        <v>21.419</v>
      </c>
      <c r="C745" s="2">
        <f t="shared" si="85"/>
        <v>0</v>
      </c>
      <c r="D745" s="2">
        <f t="shared" si="86"/>
        <v>21.419</v>
      </c>
      <c r="E745" s="2">
        <f t="shared" si="88"/>
        <v>21.419000000000004</v>
      </c>
      <c r="F745" s="2">
        <f t="shared" si="89"/>
        <v>21.418999999999997</v>
      </c>
      <c r="G745" s="2">
        <f t="shared" si="83"/>
        <v>21.434599999999996</v>
      </c>
      <c r="H745" s="2">
        <f t="shared" si="87"/>
        <v>21.651409999999991</v>
      </c>
      <c r="I745" s="2">
        <f t="array" ref="I745">SUMPRODUCT(B729:B748, (ROW(B729:B748)-ROW(B729)+1)) / (20*21/2)</f>
        <v>21.692714285714288</v>
      </c>
      <c r="J745" s="2">
        <f t="shared" si="90"/>
        <v>21.424245585385698</v>
      </c>
      <c r="K745" s="2">
        <f t="shared" si="84"/>
        <v>21.492305170196637</v>
      </c>
    </row>
    <row r="746" spans="1:11" ht="13.5" x14ac:dyDescent="0.25">
      <c r="A746" s="3">
        <f>TITRES_STAT!B749</f>
        <v>43089</v>
      </c>
      <c r="B746" s="6">
        <f>TITRES_STAT!D749</f>
        <v>21.419</v>
      </c>
      <c r="C746" s="2">
        <f t="shared" si="85"/>
        <v>0</v>
      </c>
      <c r="D746" s="2">
        <f t="shared" si="86"/>
        <v>21.419</v>
      </c>
      <c r="E746" s="2">
        <f t="shared" si="88"/>
        <v>21.419000000000004</v>
      </c>
      <c r="F746" s="2">
        <f t="shared" si="89"/>
        <v>21.418999999999997</v>
      </c>
      <c r="G746" s="2">
        <f t="shared" si="83"/>
        <v>21.418999999999997</v>
      </c>
      <c r="H746" s="2">
        <f t="shared" si="87"/>
        <v>21.647509999999993</v>
      </c>
      <c r="I746" s="2">
        <f t="array" ref="I746">SUMPRODUCT(B730:B749, (ROW(B730:B749)-ROW(B730)+1)) / (20*21/2)</f>
        <v>21.96565714285714</v>
      </c>
      <c r="J746" s="2">
        <f t="shared" si="90"/>
        <v>21.423746005825155</v>
      </c>
      <c r="K746" s="2">
        <f t="shared" si="84"/>
        <v>21.489430457639905</v>
      </c>
    </row>
    <row r="747" spans="1:11" ht="13.5" x14ac:dyDescent="0.25">
      <c r="A747" s="3">
        <f>TITRES_STAT!B750</f>
        <v>43090</v>
      </c>
      <c r="B747" s="6">
        <f>TITRES_STAT!D750</f>
        <v>22.379000000000001</v>
      </c>
      <c r="C747" s="2">
        <f t="shared" si="85"/>
        <v>0.96000000000000085</v>
      </c>
      <c r="D747" s="2">
        <f t="shared" si="86"/>
        <v>21.611000000000001</v>
      </c>
      <c r="E747" s="2">
        <f t="shared" si="88"/>
        <v>21.515000000000004</v>
      </c>
      <c r="F747" s="2">
        <f t="shared" si="89"/>
        <v>21.466999999999999</v>
      </c>
      <c r="G747" s="2">
        <f t="shared" si="83"/>
        <v>21.438199999999991</v>
      </c>
      <c r="H747" s="2">
        <f t="shared" si="87"/>
        <v>21.648409999999991</v>
      </c>
      <c r="I747" s="2">
        <f t="array" ref="I747">SUMPRODUCT(B731:B750, (ROW(B731:B750)-ROW(B731)+1)) / (20*21/2)</f>
        <v>22.224257142857144</v>
      </c>
      <c r="J747" s="2">
        <f t="shared" si="90"/>
        <v>21.514722576698951</v>
      </c>
      <c r="K747" s="2">
        <f t="shared" si="84"/>
        <v>21.524315537732459</v>
      </c>
    </row>
    <row r="748" spans="1:11" ht="13.5" x14ac:dyDescent="0.25">
      <c r="A748" s="3">
        <f>TITRES_STAT!B751</f>
        <v>43091</v>
      </c>
      <c r="B748" s="6">
        <f>TITRES_STAT!D751</f>
        <v>23.381</v>
      </c>
      <c r="C748" s="2">
        <f t="shared" si="85"/>
        <v>1.0019999999999989</v>
      </c>
      <c r="D748" s="2">
        <f t="shared" si="86"/>
        <v>22.003400000000003</v>
      </c>
      <c r="E748" s="2">
        <f t="shared" si="88"/>
        <v>21.711200000000002</v>
      </c>
      <c r="F748" s="2">
        <f t="shared" si="89"/>
        <v>21.565100000000001</v>
      </c>
      <c r="G748" s="2">
        <f t="shared" si="83"/>
        <v>21.477439999999991</v>
      </c>
      <c r="H748" s="2">
        <f t="shared" si="87"/>
        <v>21.654319999999995</v>
      </c>
      <c r="I748" s="2">
        <f t="array" ref="I748">SUMPRODUCT(B732:B751, (ROW(B732:B751)-ROW(B732)+1)) / (20*21/2)</f>
        <v>22.467942857142859</v>
      </c>
      <c r="J748" s="2">
        <f t="shared" si="90"/>
        <v>21.692463283680002</v>
      </c>
      <c r="K748" s="2">
        <f t="shared" si="84"/>
        <v>21.597126693115502</v>
      </c>
    </row>
    <row r="749" spans="1:11" ht="13.5" x14ac:dyDescent="0.25">
      <c r="A749" s="3">
        <f>TITRES_STAT!B752</f>
        <v>43094</v>
      </c>
      <c r="B749" s="6">
        <f>TITRES_STAT!D752</f>
        <v>24.431000000000001</v>
      </c>
      <c r="C749" s="2">
        <f t="shared" si="85"/>
        <v>1.0500000000000007</v>
      </c>
      <c r="D749" s="2">
        <f t="shared" si="86"/>
        <v>22.605799999999999</v>
      </c>
      <c r="E749" s="2">
        <f t="shared" si="88"/>
        <v>22.012400000000003</v>
      </c>
      <c r="F749" s="2">
        <f t="shared" si="89"/>
        <v>21.715700000000002</v>
      </c>
      <c r="G749" s="2">
        <f t="shared" si="83"/>
        <v>21.537679999999991</v>
      </c>
      <c r="H749" s="2">
        <f t="shared" si="87"/>
        <v>21.665479999999988</v>
      </c>
      <c r="I749" s="2">
        <f t="array" ref="I749">SUMPRODUCT(B733:B752, (ROW(B733:B752)-ROW(B733)+1)) / (20*21/2)</f>
        <v>22.697314285714285</v>
      </c>
      <c r="J749" s="2">
        <f t="shared" si="90"/>
        <v>21.953276304281907</v>
      </c>
      <c r="K749" s="2">
        <f t="shared" si="84"/>
        <v>21.708258979659991</v>
      </c>
    </row>
    <row r="750" spans="1:11" ht="13.5" x14ac:dyDescent="0.25">
      <c r="A750" s="3">
        <f>TITRES_STAT!B753</f>
        <v>43095</v>
      </c>
      <c r="B750" s="6">
        <f>TITRES_STAT!D753</f>
        <v>24.431000000000001</v>
      </c>
      <c r="C750" s="2">
        <f t="shared" si="85"/>
        <v>0</v>
      </c>
      <c r="D750" s="2">
        <f t="shared" si="86"/>
        <v>23.208199999999998</v>
      </c>
      <c r="E750" s="2">
        <f t="shared" si="88"/>
        <v>22.313600000000001</v>
      </c>
      <c r="F750" s="2">
        <f t="shared" si="89"/>
        <v>21.866300000000003</v>
      </c>
      <c r="G750" s="2">
        <f t="shared" si="83"/>
        <v>21.597919999999995</v>
      </c>
      <c r="H750" s="2">
        <f t="shared" si="87"/>
        <v>21.676639999999985</v>
      </c>
      <c r="I750" s="2">
        <f t="array" ref="I750">SUMPRODUCT(B734:B753, (ROW(B734:B753)-ROW(B734)+1)) / (20*21/2)</f>
        <v>22.912371428571433</v>
      </c>
      <c r="J750" s="2">
        <f t="shared" si="90"/>
        <v>22.189249989588394</v>
      </c>
      <c r="K750" s="2">
        <f t="shared" si="84"/>
        <v>21.815033137320384</v>
      </c>
    </row>
    <row r="751" spans="1:11" ht="13.5" x14ac:dyDescent="0.25">
      <c r="A751" s="3">
        <f>TITRES_STAT!B754</f>
        <v>43096</v>
      </c>
      <c r="B751" s="6">
        <f>TITRES_STAT!D754</f>
        <v>24.425000000000001</v>
      </c>
      <c r="C751" s="2">
        <f t="shared" si="85"/>
        <v>-6.0000000000002274E-3</v>
      </c>
      <c r="D751" s="2">
        <f t="shared" si="86"/>
        <v>23.8094</v>
      </c>
      <c r="E751" s="2">
        <f t="shared" si="88"/>
        <v>22.614200000000004</v>
      </c>
      <c r="F751" s="2">
        <f t="shared" si="89"/>
        <v>22.016600000000004</v>
      </c>
      <c r="G751" s="2">
        <f t="shared" si="83"/>
        <v>21.658039999999993</v>
      </c>
      <c r="H751" s="2">
        <f t="shared" si="87"/>
        <v>21.687769999999986</v>
      </c>
      <c r="I751" s="2">
        <f t="array" ref="I751">SUMPRODUCT(B735:B754, (ROW(B735:B754)-ROW(B735)+1)) / (20*21/2)</f>
        <v>23.113114285714286</v>
      </c>
      <c r="J751" s="2">
        <f t="shared" si="90"/>
        <v>22.402178562008547</v>
      </c>
      <c r="K751" s="2">
        <f t="shared" si="84"/>
        <v>21.917384778994094</v>
      </c>
    </row>
    <row r="752" spans="1:11" ht="13.5" x14ac:dyDescent="0.25">
      <c r="A752" s="3">
        <f>TITRES_STAT!B755</f>
        <v>43097</v>
      </c>
      <c r="B752" s="6">
        <f>TITRES_STAT!D755</f>
        <v>24.425000000000001</v>
      </c>
      <c r="C752" s="2">
        <f t="shared" si="85"/>
        <v>0</v>
      </c>
      <c r="D752" s="2">
        <f t="shared" si="86"/>
        <v>24.218599999999999</v>
      </c>
      <c r="E752" s="2">
        <f t="shared" si="88"/>
        <v>22.914800000000007</v>
      </c>
      <c r="F752" s="2">
        <f t="shared" si="89"/>
        <v>22.166900000000005</v>
      </c>
      <c r="G752" s="2">
        <f t="shared" si="83"/>
        <v>21.71815999999999</v>
      </c>
      <c r="H752" s="2">
        <f t="shared" si="87"/>
        <v>21.698899999999984</v>
      </c>
      <c r="I752" s="2">
        <f t="array" ref="I752">SUMPRODUCT(B736:B755, (ROW(B736:B755)-ROW(B736)+1)) / (20*21/2)</f>
        <v>23.29954285714286</v>
      </c>
      <c r="J752" s="2">
        <f t="shared" si="90"/>
        <v>22.594828222769639</v>
      </c>
      <c r="K752" s="2">
        <f t="shared" si="84"/>
        <v>22.015722630798248</v>
      </c>
    </row>
    <row r="753" spans="1:11" ht="13.5" x14ac:dyDescent="0.25">
      <c r="A753" s="3">
        <f>TITRES_STAT!B756</f>
        <v>43098</v>
      </c>
      <c r="B753" s="6">
        <f>TITRES_STAT!D756</f>
        <v>24.425000000000001</v>
      </c>
      <c r="C753" s="2">
        <f t="shared" si="85"/>
        <v>0</v>
      </c>
      <c r="D753" s="2">
        <f t="shared" si="86"/>
        <v>24.427399999999999</v>
      </c>
      <c r="E753" s="2">
        <f t="shared" si="88"/>
        <v>23.215400000000006</v>
      </c>
      <c r="F753" s="2">
        <f t="shared" si="89"/>
        <v>22.317200000000007</v>
      </c>
      <c r="G753" s="2">
        <f t="shared" si="83"/>
        <v>21.778279999999992</v>
      </c>
      <c r="H753" s="2">
        <f t="shared" si="87"/>
        <v>21.710029999999989</v>
      </c>
      <c r="I753" s="2">
        <f t="array" ref="I753">SUMPRODUCT(B737:B756, (ROW(B737:B756)-ROW(B737)+1)) / (20*21/2)</f>
        <v>23.471657142857147</v>
      </c>
      <c r="J753" s="2">
        <f t="shared" si="90"/>
        <v>22.769130296791577</v>
      </c>
      <c r="K753" s="2">
        <f t="shared" si="84"/>
        <v>22.110204096257139</v>
      </c>
    </row>
    <row r="754" spans="1:11" ht="13.5" x14ac:dyDescent="0.25">
      <c r="A754" s="3">
        <f>TITRES_STAT!B757</f>
        <v>43102</v>
      </c>
      <c r="B754" s="6">
        <f>TITRES_STAT!D757</f>
        <v>24.425000000000001</v>
      </c>
      <c r="C754" s="2">
        <f t="shared" si="85"/>
        <v>0</v>
      </c>
      <c r="D754" s="2">
        <f t="shared" si="86"/>
        <v>24.426200000000001</v>
      </c>
      <c r="E754" s="2">
        <f t="shared" si="88"/>
        <v>23.516000000000005</v>
      </c>
      <c r="F754" s="2">
        <f t="shared" si="89"/>
        <v>22.467500000000008</v>
      </c>
      <c r="G754" s="2">
        <f t="shared" ref="G754:G817" si="91">AVERAGE(B705:B754)</f>
        <v>21.838399999999993</v>
      </c>
      <c r="H754" s="2">
        <f t="shared" si="87"/>
        <v>21.721159999999987</v>
      </c>
      <c r="I754" s="2">
        <f t="array" ref="I754">SUMPRODUCT(B738:B757, (ROW(B738:B757)-ROW(B738)+1)) / (20*21/2)</f>
        <v>23.629457142857142</v>
      </c>
      <c r="J754" s="2">
        <f t="shared" si="90"/>
        <v>22.926832173287618</v>
      </c>
      <c r="K754" s="2">
        <f t="shared" si="84"/>
        <v>22.20098040620784</v>
      </c>
    </row>
    <row r="755" spans="1:11" ht="13.5" x14ac:dyDescent="0.25">
      <c r="A755" s="3">
        <f>TITRES_STAT!B758</f>
        <v>43103</v>
      </c>
      <c r="B755" s="6">
        <f>TITRES_STAT!D758</f>
        <v>24.425000000000001</v>
      </c>
      <c r="C755" s="2">
        <f t="shared" si="85"/>
        <v>0</v>
      </c>
      <c r="D755" s="2">
        <f t="shared" si="86"/>
        <v>24.425000000000001</v>
      </c>
      <c r="E755" s="2">
        <f t="shared" si="88"/>
        <v>23.816600000000005</v>
      </c>
      <c r="F755" s="2">
        <f t="shared" si="89"/>
        <v>22.617800000000003</v>
      </c>
      <c r="G755" s="2">
        <f t="shared" si="91"/>
        <v>21.898519999999991</v>
      </c>
      <c r="H755" s="2">
        <f t="shared" si="87"/>
        <v>21.732289999999988</v>
      </c>
      <c r="I755" s="2">
        <f t="array" ref="I755">SUMPRODUCT(B739:B758, (ROW(B739:B758)-ROW(B739)+1)) / (20*21/2)</f>
        <v>23.772942857142858</v>
      </c>
      <c r="J755" s="2">
        <f t="shared" si="90"/>
        <v>23.069514823450703</v>
      </c>
      <c r="K755" s="2">
        <f t="shared" ref="K755:K818" si="92">$K$4*B755+(1-$K$4)*K754</f>
        <v>22.288196860866357</v>
      </c>
    </row>
    <row r="756" spans="1:11" ht="13.5" x14ac:dyDescent="0.25">
      <c r="A756" s="3">
        <f>TITRES_STAT!B759</f>
        <v>43104</v>
      </c>
      <c r="B756" s="6">
        <f>TITRES_STAT!D759</f>
        <v>24.425000000000001</v>
      </c>
      <c r="C756" s="2">
        <f t="shared" si="85"/>
        <v>0</v>
      </c>
      <c r="D756" s="2">
        <f t="shared" si="86"/>
        <v>24.425000000000001</v>
      </c>
      <c r="E756" s="2">
        <f t="shared" si="88"/>
        <v>24.117200000000004</v>
      </c>
      <c r="F756" s="2">
        <f t="shared" si="89"/>
        <v>22.768100000000004</v>
      </c>
      <c r="G756" s="2">
        <f t="shared" si="91"/>
        <v>21.958639999999992</v>
      </c>
      <c r="H756" s="2">
        <f t="shared" si="87"/>
        <v>21.743419999999986</v>
      </c>
      <c r="I756" s="2">
        <f t="array" ref="I756">SUMPRODUCT(B740:B759, (ROW(B740:B759)-ROW(B740)+1)) / (20*21/2)</f>
        <v>23.902114285714287</v>
      </c>
      <c r="J756" s="2">
        <f t="shared" si="90"/>
        <v>23.198608649788731</v>
      </c>
      <c r="K756" s="2">
        <f t="shared" si="92"/>
        <v>22.37199306240101</v>
      </c>
    </row>
    <row r="757" spans="1:11" ht="13.5" x14ac:dyDescent="0.25">
      <c r="A757" s="3">
        <f>TITRES_STAT!B760</f>
        <v>43105</v>
      </c>
      <c r="B757" s="6">
        <f>TITRES_STAT!D760</f>
        <v>24.425000000000001</v>
      </c>
      <c r="C757" s="2">
        <f t="shared" si="85"/>
        <v>0</v>
      </c>
      <c r="D757" s="2">
        <f t="shared" si="86"/>
        <v>24.425000000000001</v>
      </c>
      <c r="E757" s="2">
        <f t="shared" si="88"/>
        <v>24.321800000000003</v>
      </c>
      <c r="F757" s="2">
        <f t="shared" si="89"/>
        <v>22.918400000000005</v>
      </c>
      <c r="G757" s="2">
        <f t="shared" si="91"/>
        <v>22.01875999999999</v>
      </c>
      <c r="H757" s="2">
        <f t="shared" si="87"/>
        <v>21.754549999999984</v>
      </c>
      <c r="I757" s="2">
        <f t="array" ref="I757">SUMPRODUCT(B741:B760, (ROW(B741:B760)-ROW(B741)+1)) / (20*21/2)</f>
        <v>24.016971428571431</v>
      </c>
      <c r="J757" s="2">
        <f t="shared" si="90"/>
        <v>23.31540782599933</v>
      </c>
      <c r="K757" s="2">
        <f t="shared" si="92"/>
        <v>22.452503138385286</v>
      </c>
    </row>
    <row r="758" spans="1:11" ht="13.5" x14ac:dyDescent="0.25">
      <c r="A758" s="3">
        <f>TITRES_STAT!B761</f>
        <v>43108</v>
      </c>
      <c r="B758" s="6">
        <f>TITRES_STAT!D761</f>
        <v>24.425000000000001</v>
      </c>
      <c r="C758" s="2">
        <f t="shared" si="85"/>
        <v>0</v>
      </c>
      <c r="D758" s="2">
        <f t="shared" si="86"/>
        <v>24.425000000000001</v>
      </c>
      <c r="E758" s="2">
        <f t="shared" si="88"/>
        <v>24.426200000000005</v>
      </c>
      <c r="F758" s="2">
        <f t="shared" si="89"/>
        <v>23.068700000000007</v>
      </c>
      <c r="G758" s="2">
        <f t="shared" si="91"/>
        <v>22.078879999999991</v>
      </c>
      <c r="H758" s="2">
        <f t="shared" si="87"/>
        <v>21.765679999999985</v>
      </c>
      <c r="I758" s="2">
        <f t="array" ref="I758">SUMPRODUCT(B742:B761, (ROW(B742:B761)-ROW(B742)+1)) / (20*21/2)</f>
        <v>24.117514285714286</v>
      </c>
      <c r="J758" s="2">
        <f t="shared" si="90"/>
        <v>23.421083271142251</v>
      </c>
      <c r="K758" s="2">
        <f t="shared" si="92"/>
        <v>22.529855956487822</v>
      </c>
    </row>
    <row r="759" spans="1:11" ht="13.5" x14ac:dyDescent="0.25">
      <c r="A759" s="3">
        <f>TITRES_STAT!B762</f>
        <v>43109</v>
      </c>
      <c r="B759" s="6">
        <f>TITRES_STAT!D762</f>
        <v>24.425000000000001</v>
      </c>
      <c r="C759" s="2">
        <f t="shared" si="85"/>
        <v>0</v>
      </c>
      <c r="D759" s="2">
        <f t="shared" si="86"/>
        <v>24.425000000000001</v>
      </c>
      <c r="E759" s="2">
        <f t="shared" si="88"/>
        <v>24.425600000000006</v>
      </c>
      <c r="F759" s="2">
        <f t="shared" si="89"/>
        <v>23.219000000000005</v>
      </c>
      <c r="G759" s="2">
        <f t="shared" si="91"/>
        <v>22.138999999999989</v>
      </c>
      <c r="H759" s="2">
        <f t="shared" si="87"/>
        <v>21.776809999999987</v>
      </c>
      <c r="I759" s="2">
        <f t="array" ref="I759">SUMPRODUCT(B743:B762, (ROW(B743:B762)-ROW(B743)+1)) / (20*21/2)</f>
        <v>24.203742857142856</v>
      </c>
      <c r="J759" s="2">
        <f t="shared" si="90"/>
        <v>23.516694388176322</v>
      </c>
      <c r="K759" s="2">
        <f t="shared" si="92"/>
        <v>22.6041753307432</v>
      </c>
    </row>
    <row r="760" spans="1:11" ht="13.5" x14ac:dyDescent="0.25">
      <c r="A760" s="3">
        <f>TITRES_STAT!B763</f>
        <v>43110</v>
      </c>
      <c r="B760" s="6">
        <f>TITRES_STAT!D763</f>
        <v>24.425000000000001</v>
      </c>
      <c r="C760" s="2">
        <f t="shared" si="85"/>
        <v>0</v>
      </c>
      <c r="D760" s="2">
        <f t="shared" si="86"/>
        <v>24.425000000000001</v>
      </c>
      <c r="E760" s="2">
        <f t="shared" si="88"/>
        <v>24.425000000000004</v>
      </c>
      <c r="F760" s="2">
        <f t="shared" si="89"/>
        <v>23.369300000000006</v>
      </c>
      <c r="G760" s="2">
        <f t="shared" si="91"/>
        <v>22.19911999999999</v>
      </c>
      <c r="H760" s="2">
        <f t="shared" si="87"/>
        <v>21.787939999999988</v>
      </c>
      <c r="I760" s="2">
        <f t="array" ref="I760">SUMPRODUCT(B744:B763, (ROW(B744:B763)-ROW(B744)+1)) / (20*21/2)</f>
        <v>24.278514285714287</v>
      </c>
      <c r="J760" s="2">
        <f t="shared" si="90"/>
        <v>23.603199684540481</v>
      </c>
      <c r="K760" s="2">
        <f t="shared" si="92"/>
        <v>22.675580219733661</v>
      </c>
    </row>
    <row r="761" spans="1:11" ht="13.5" x14ac:dyDescent="0.25">
      <c r="A761" s="3">
        <f>TITRES_STAT!B764</f>
        <v>43111</v>
      </c>
      <c r="B761" s="6">
        <f>TITRES_STAT!D764</f>
        <v>24.425000000000001</v>
      </c>
      <c r="C761" s="2">
        <f t="shared" si="85"/>
        <v>0</v>
      </c>
      <c r="D761" s="2">
        <f t="shared" si="86"/>
        <v>24.425000000000001</v>
      </c>
      <c r="E761" s="2">
        <f t="shared" si="88"/>
        <v>24.425000000000004</v>
      </c>
      <c r="F761" s="2">
        <f t="shared" si="89"/>
        <v>23.519600000000004</v>
      </c>
      <c r="G761" s="2">
        <f t="shared" si="91"/>
        <v>22.259239999999988</v>
      </c>
      <c r="H761" s="2">
        <f t="shared" si="87"/>
        <v>21.799069999999986</v>
      </c>
      <c r="I761" s="2">
        <f t="array" ref="I761">SUMPRODUCT(B745:B764, (ROW(B745:B764)-ROW(B745)+1)) / (20*21/2)</f>
        <v>24.338828571428575</v>
      </c>
      <c r="J761" s="2">
        <f t="shared" si="90"/>
        <v>23.68146638125091</v>
      </c>
      <c r="K761" s="2">
        <f t="shared" si="92"/>
        <v>22.744184916999007</v>
      </c>
    </row>
    <row r="762" spans="1:11" ht="13.5" x14ac:dyDescent="0.25">
      <c r="A762" s="3">
        <f>TITRES_STAT!B765</f>
        <v>43112</v>
      </c>
      <c r="B762" s="6">
        <f>TITRES_STAT!D765</f>
        <v>24.425000000000001</v>
      </c>
      <c r="C762" s="2">
        <f t="shared" si="85"/>
        <v>0</v>
      </c>
      <c r="D762" s="2">
        <f t="shared" si="86"/>
        <v>24.425000000000001</v>
      </c>
      <c r="E762" s="2">
        <f t="shared" si="88"/>
        <v>24.425000000000004</v>
      </c>
      <c r="F762" s="2">
        <f t="shared" si="89"/>
        <v>23.669900000000005</v>
      </c>
      <c r="G762" s="2">
        <f t="shared" si="91"/>
        <v>22.319359999999989</v>
      </c>
      <c r="H762" s="2">
        <f t="shared" si="87"/>
        <v>21.810199999999991</v>
      </c>
      <c r="I762" s="2">
        <f t="array" ref="I762">SUMPRODUCT(B746:B765, (ROW(B746:B765)-ROW(B746)+1)) / (20*21/2)</f>
        <v>24.384685714285713</v>
      </c>
      <c r="J762" s="2">
        <f t="shared" si="90"/>
        <v>23.752279106846061</v>
      </c>
      <c r="K762" s="2">
        <f t="shared" si="92"/>
        <v>22.81009923397944</v>
      </c>
    </row>
    <row r="763" spans="1:11" ht="13.5" x14ac:dyDescent="0.25">
      <c r="A763" s="3">
        <f>TITRES_STAT!B766</f>
        <v>43115</v>
      </c>
      <c r="B763" s="6">
        <f>TITRES_STAT!D766</f>
        <v>24.454999999999998</v>
      </c>
      <c r="C763" s="2">
        <f t="shared" si="85"/>
        <v>2.9999999999997584E-2</v>
      </c>
      <c r="D763" s="2">
        <f t="shared" si="86"/>
        <v>24.431000000000001</v>
      </c>
      <c r="E763" s="2">
        <f t="shared" si="88"/>
        <v>24.428000000000004</v>
      </c>
      <c r="F763" s="2">
        <f t="shared" si="89"/>
        <v>23.821700000000007</v>
      </c>
      <c r="G763" s="2">
        <f t="shared" si="91"/>
        <v>22.380079999999985</v>
      </c>
      <c r="H763" s="2">
        <f t="shared" si="87"/>
        <v>21.821479999999987</v>
      </c>
      <c r="I763" s="2">
        <f t="array" ref="I763">SUMPRODUCT(B747:B766, (ROW(B747:B766)-ROW(B747)+1)) / (20*21/2)</f>
        <v>24.416085714285718</v>
      </c>
      <c r="J763" s="2">
        <f t="shared" si="90"/>
        <v>23.819204906194052</v>
      </c>
      <c r="K763" s="2">
        <f t="shared" si="92"/>
        <v>22.874605146372403</v>
      </c>
    </row>
    <row r="764" spans="1:11" ht="13.5" x14ac:dyDescent="0.25">
      <c r="A764" s="3">
        <f>TITRES_STAT!B767</f>
        <v>43116</v>
      </c>
      <c r="B764" s="6">
        <f>TITRES_STAT!D767</f>
        <v>24.454999999999998</v>
      </c>
      <c r="C764" s="2">
        <f t="shared" si="85"/>
        <v>0</v>
      </c>
      <c r="D764" s="2">
        <f t="shared" si="86"/>
        <v>24.437000000000001</v>
      </c>
      <c r="E764" s="2">
        <f t="shared" si="88"/>
        <v>24.431000000000001</v>
      </c>
      <c r="F764" s="2">
        <f t="shared" si="89"/>
        <v>23.973500000000005</v>
      </c>
      <c r="G764" s="2">
        <f t="shared" si="91"/>
        <v>22.440799999999985</v>
      </c>
      <c r="H764" s="2">
        <f t="shared" si="87"/>
        <v>21.83275999999999</v>
      </c>
      <c r="I764" s="2">
        <f t="array" ref="I764">SUMPRODUCT(B748:B767, (ROW(B748:B767)-ROW(B748)+1)) / (20*21/2)</f>
        <v>24.43588571428571</v>
      </c>
      <c r="J764" s="2">
        <f t="shared" si="90"/>
        <v>23.879756819889856</v>
      </c>
      <c r="K764" s="2">
        <f t="shared" si="92"/>
        <v>22.936581415142115</v>
      </c>
    </row>
    <row r="765" spans="1:11" ht="13.5" x14ac:dyDescent="0.25">
      <c r="A765" s="3">
        <f>TITRES_STAT!B768</f>
        <v>43117</v>
      </c>
      <c r="B765" s="6">
        <f>TITRES_STAT!D768</f>
        <v>24.454999999999998</v>
      </c>
      <c r="C765" s="2">
        <f t="shared" si="85"/>
        <v>0</v>
      </c>
      <c r="D765" s="2">
        <f t="shared" si="86"/>
        <v>24.443000000000001</v>
      </c>
      <c r="E765" s="2">
        <f t="shared" si="88"/>
        <v>24.433999999999997</v>
      </c>
      <c r="F765" s="2">
        <f t="shared" si="89"/>
        <v>24.125300000000003</v>
      </c>
      <c r="G765" s="2">
        <f t="shared" si="91"/>
        <v>22.501519999999982</v>
      </c>
      <c r="H765" s="2">
        <f t="shared" si="87"/>
        <v>21.844039999999985</v>
      </c>
      <c r="I765" s="2">
        <f t="array" ref="I765">SUMPRODUCT(B749:B768, (ROW(B749:B768)-ROW(B749)+1)) / (20*21/2)</f>
        <v>24.44565714285714</v>
      </c>
      <c r="J765" s="2">
        <f t="shared" si="90"/>
        <v>23.934541884662249</v>
      </c>
      <c r="K765" s="2">
        <f t="shared" si="92"/>
        <v>22.996127241999289</v>
      </c>
    </row>
    <row r="766" spans="1:11" ht="13.5" x14ac:dyDescent="0.25">
      <c r="A766" s="3">
        <f>TITRES_STAT!B769</f>
        <v>43118</v>
      </c>
      <c r="B766" s="6">
        <f>TITRES_STAT!D769</f>
        <v>24.454999999999998</v>
      </c>
      <c r="C766" s="2">
        <f t="shared" si="85"/>
        <v>0</v>
      </c>
      <c r="D766" s="2">
        <f t="shared" si="86"/>
        <v>24.448999999999998</v>
      </c>
      <c r="E766" s="2">
        <f t="shared" si="88"/>
        <v>24.436999999999994</v>
      </c>
      <c r="F766" s="2">
        <f t="shared" si="89"/>
        <v>24.277100000000001</v>
      </c>
      <c r="G766" s="2">
        <f t="shared" si="91"/>
        <v>22.562239999999985</v>
      </c>
      <c r="H766" s="2">
        <f t="shared" si="87"/>
        <v>21.855319999999988</v>
      </c>
      <c r="I766" s="2">
        <f t="array" ref="I766">SUMPRODUCT(B750:B769, (ROW(B750:B769)-ROW(B750)+1)) / (20*21/2)</f>
        <v>24.45017142857143</v>
      </c>
      <c r="J766" s="2">
        <f t="shared" si="90"/>
        <v>23.984109324218224</v>
      </c>
      <c r="K766" s="2">
        <f t="shared" si="92"/>
        <v>23.053337938391472</v>
      </c>
    </row>
    <row r="767" spans="1:11" ht="13.5" x14ac:dyDescent="0.25">
      <c r="A767" s="3">
        <f>TITRES_STAT!B770</f>
        <v>43119</v>
      </c>
      <c r="B767" s="6">
        <f>TITRES_STAT!D770</f>
        <v>24.484999999999999</v>
      </c>
      <c r="C767" s="2">
        <f t="shared" si="85"/>
        <v>3.0000000000001137E-2</v>
      </c>
      <c r="D767" s="2">
        <f t="shared" si="86"/>
        <v>24.460999999999999</v>
      </c>
      <c r="E767" s="2">
        <f t="shared" si="88"/>
        <v>24.442999999999994</v>
      </c>
      <c r="F767" s="2">
        <f t="shared" si="89"/>
        <v>24.382400000000001</v>
      </c>
      <c r="G767" s="2">
        <f t="shared" si="91"/>
        <v>22.62355999999998</v>
      </c>
      <c r="H767" s="2">
        <f t="shared" si="87"/>
        <v>21.866749999999982</v>
      </c>
      <c r="I767" s="2">
        <f t="array" ref="I767">SUMPRODUCT(B751:B770, (ROW(B751:B770)-ROW(B751)+1)) / (20*21/2)</f>
        <v>24.454428571428569</v>
      </c>
      <c r="J767" s="2">
        <f t="shared" si="90"/>
        <v>24.031813198102203</v>
      </c>
      <c r="K767" s="2">
        <f t="shared" si="92"/>
        <v>23.109481548650631</v>
      </c>
    </row>
    <row r="768" spans="1:11" ht="13.5" x14ac:dyDescent="0.25">
      <c r="A768" s="3">
        <f>TITRES_STAT!B771</f>
        <v>43122</v>
      </c>
      <c r="B768" s="6">
        <f>TITRES_STAT!D771</f>
        <v>24.484999999999999</v>
      </c>
      <c r="C768" s="2">
        <f t="shared" si="85"/>
        <v>0</v>
      </c>
      <c r="D768" s="2">
        <f t="shared" si="86"/>
        <v>24.466999999999999</v>
      </c>
      <c r="E768" s="2">
        <f t="shared" si="88"/>
        <v>24.449000000000002</v>
      </c>
      <c r="F768" s="2">
        <f t="shared" si="89"/>
        <v>24.437600000000003</v>
      </c>
      <c r="G768" s="2">
        <f t="shared" si="91"/>
        <v>22.684879999999978</v>
      </c>
      <c r="H768" s="2">
        <f t="shared" si="87"/>
        <v>21.878179999999983</v>
      </c>
      <c r="I768" s="2">
        <f t="array" ref="I768">SUMPRODUCT(B752:B771, (ROW(B752:B771)-ROW(B752)+1)) / (20*21/2)</f>
        <v>24.45842857142857</v>
      </c>
      <c r="J768" s="2">
        <f t="shared" si="90"/>
        <v>24.074973845901994</v>
      </c>
      <c r="K768" s="2">
        <f t="shared" si="92"/>
        <v>23.163423448703551</v>
      </c>
    </row>
    <row r="769" spans="1:11" ht="13.5" x14ac:dyDescent="0.25">
      <c r="A769" s="3">
        <f>TITRES_STAT!B772</f>
        <v>43123</v>
      </c>
      <c r="B769" s="6">
        <f>TITRES_STAT!D772</f>
        <v>24.484999999999999</v>
      </c>
      <c r="C769" s="2">
        <f t="shared" si="85"/>
        <v>0</v>
      </c>
      <c r="D769" s="2">
        <f t="shared" si="86"/>
        <v>24.472999999999999</v>
      </c>
      <c r="E769" s="2">
        <f t="shared" si="88"/>
        <v>24.455000000000002</v>
      </c>
      <c r="F769" s="2">
        <f t="shared" si="89"/>
        <v>24.440300000000001</v>
      </c>
      <c r="G769" s="2">
        <f t="shared" si="91"/>
        <v>22.74619999999998</v>
      </c>
      <c r="H769" s="2">
        <f t="shared" si="87"/>
        <v>21.88960999999998</v>
      </c>
      <c r="I769" s="2">
        <f t="array" ref="I769">SUMPRODUCT(B753:B772, (ROW(B753:B772)-ROW(B753)+1)) / (20*21/2)</f>
        <v>24.462142857142858</v>
      </c>
      <c r="J769" s="2">
        <f t="shared" si="90"/>
        <v>24.114023955816091</v>
      </c>
      <c r="K769" s="2">
        <f t="shared" si="92"/>
        <v>23.215249980126941</v>
      </c>
    </row>
    <row r="770" spans="1:11" ht="13.5" x14ac:dyDescent="0.25">
      <c r="A770" s="3">
        <f>TITRES_STAT!B773</f>
        <v>43124</v>
      </c>
      <c r="B770" s="6">
        <f>TITRES_STAT!D773</f>
        <v>24.484999999999999</v>
      </c>
      <c r="C770" s="2">
        <f t="shared" si="85"/>
        <v>0</v>
      </c>
      <c r="D770" s="2">
        <f t="shared" si="86"/>
        <v>24.478999999999999</v>
      </c>
      <c r="E770" s="2">
        <f t="shared" si="88"/>
        <v>24.461000000000006</v>
      </c>
      <c r="F770" s="2">
        <f t="shared" si="89"/>
        <v>24.443000000000005</v>
      </c>
      <c r="G770" s="2">
        <f t="shared" si="91"/>
        <v>22.807519999999982</v>
      </c>
      <c r="H770" s="2">
        <f t="shared" si="87"/>
        <v>21.901039999999981</v>
      </c>
      <c r="I770" s="2">
        <f t="array" ref="I770">SUMPRODUCT(B754:B773, (ROW(B754:B773)-ROW(B754)+1)) / (20*21/2)</f>
        <v>24.465571428571426</v>
      </c>
      <c r="J770" s="2">
        <f t="shared" si="90"/>
        <v>24.14935500764313</v>
      </c>
      <c r="K770" s="2">
        <f t="shared" si="92"/>
        <v>23.265044098553336</v>
      </c>
    </row>
    <row r="771" spans="1:11" ht="13.5" x14ac:dyDescent="0.25">
      <c r="A771" s="3">
        <f>TITRES_STAT!B774</f>
        <v>43125</v>
      </c>
      <c r="B771" s="6">
        <f>TITRES_STAT!D774</f>
        <v>24.484999999999999</v>
      </c>
      <c r="C771" s="2">
        <f t="shared" si="85"/>
        <v>0</v>
      </c>
      <c r="D771" s="2">
        <f t="shared" si="86"/>
        <v>24.484999999999999</v>
      </c>
      <c r="E771" s="2">
        <f t="shared" si="88"/>
        <v>24.467000000000002</v>
      </c>
      <c r="F771" s="2">
        <f t="shared" si="89"/>
        <v>24.446000000000005</v>
      </c>
      <c r="G771" s="2">
        <f t="shared" si="91"/>
        <v>22.868839999999981</v>
      </c>
      <c r="H771" s="2">
        <f t="shared" si="87"/>
        <v>21.916369999999976</v>
      </c>
      <c r="I771" s="2">
        <f t="array" ref="I771">SUMPRODUCT(B755:B774, (ROW(B755:B774)-ROW(B755)+1)) / (20*21/2)</f>
        <v>24.481285714285711</v>
      </c>
      <c r="J771" s="2">
        <f t="shared" si="90"/>
        <v>24.181321197391405</v>
      </c>
      <c r="K771" s="2">
        <f t="shared" si="92"/>
        <v>23.312885506453206</v>
      </c>
    </row>
    <row r="772" spans="1:11" ht="13.5" x14ac:dyDescent="0.25">
      <c r="A772" s="3">
        <f>TITRES_STAT!B775</f>
        <v>43126</v>
      </c>
      <c r="B772" s="6">
        <f>TITRES_STAT!D775</f>
        <v>24.484999999999999</v>
      </c>
      <c r="C772" s="2">
        <f t="shared" ref="C772:C835" si="93">B772-B771</f>
        <v>0</v>
      </c>
      <c r="D772" s="2">
        <f t="shared" si="86"/>
        <v>24.484999999999999</v>
      </c>
      <c r="E772" s="2">
        <f t="shared" si="88"/>
        <v>24.473000000000003</v>
      </c>
      <c r="F772" s="2">
        <f t="shared" si="89"/>
        <v>24.449000000000005</v>
      </c>
      <c r="G772" s="2">
        <f t="shared" si="91"/>
        <v>22.930159999999983</v>
      </c>
      <c r="H772" s="2">
        <f t="shared" si="87"/>
        <v>21.931699999999974</v>
      </c>
      <c r="I772" s="2">
        <f t="array" ref="I772">SUMPRODUCT(B756:B775, (ROW(B756:B775)-ROW(B756)+1)) / (20*21/2)</f>
        <v>24.496085714285712</v>
      </c>
      <c r="J772" s="2">
        <f t="shared" si="90"/>
        <v>24.210242988116036</v>
      </c>
      <c r="K772" s="2">
        <f t="shared" si="92"/>
        <v>23.358850780709943</v>
      </c>
    </row>
    <row r="773" spans="1:11" ht="13.5" x14ac:dyDescent="0.25">
      <c r="A773" s="3">
        <f>TITRES_STAT!B776</f>
        <v>43129</v>
      </c>
      <c r="B773" s="6">
        <f>TITRES_STAT!D776</f>
        <v>24.484999999999999</v>
      </c>
      <c r="C773" s="2">
        <f t="shared" si="93"/>
        <v>0</v>
      </c>
      <c r="D773" s="2">
        <f t="shared" si="86"/>
        <v>24.484999999999999</v>
      </c>
      <c r="E773" s="2">
        <f t="shared" si="88"/>
        <v>24.476000000000006</v>
      </c>
      <c r="F773" s="2">
        <f t="shared" si="89"/>
        <v>24.452000000000005</v>
      </c>
      <c r="G773" s="2">
        <f t="shared" si="91"/>
        <v>22.991479999999978</v>
      </c>
      <c r="H773" s="2">
        <f t="shared" si="87"/>
        <v>21.947029999999973</v>
      </c>
      <c r="I773" s="2">
        <f t="array" ref="I773">SUMPRODUCT(B757:B776, (ROW(B757:B776)-ROW(B757)+1)) / (20*21/2)</f>
        <v>24.509971428571426</v>
      </c>
      <c r="J773" s="2">
        <f t="shared" si="90"/>
        <v>24.236410322581175</v>
      </c>
      <c r="K773" s="2">
        <f t="shared" si="92"/>
        <v>23.403013495191907</v>
      </c>
    </row>
    <row r="774" spans="1:11" ht="13.5" x14ac:dyDescent="0.25">
      <c r="A774" s="3">
        <f>TITRES_STAT!B777</f>
        <v>43130</v>
      </c>
      <c r="B774" s="6">
        <f>TITRES_STAT!D777</f>
        <v>24.617000000000001</v>
      </c>
      <c r="C774" s="2">
        <f t="shared" si="93"/>
        <v>0.13200000000000145</v>
      </c>
      <c r="D774" s="2">
        <f t="shared" ref="D774:D837" si="94">AVERAGE(B770:B774)</f>
        <v>24.511400000000002</v>
      </c>
      <c r="E774" s="2">
        <f t="shared" si="88"/>
        <v>24.4922</v>
      </c>
      <c r="F774" s="2">
        <f t="shared" si="89"/>
        <v>24.461600000000004</v>
      </c>
      <c r="G774" s="2">
        <f t="shared" si="91"/>
        <v>23.055439999999987</v>
      </c>
      <c r="H774" s="2">
        <f t="shared" si="87"/>
        <v>21.963019999999975</v>
      </c>
      <c r="I774" s="2">
        <f t="array" ref="I774">SUMPRODUCT(B758:B777, (ROW(B758:B777)-ROW(B758)+1)) / (20*21/2)</f>
        <v>24.522942857142858</v>
      </c>
      <c r="J774" s="2">
        <f t="shared" si="90"/>
        <v>24.272656958525825</v>
      </c>
      <c r="K774" s="2">
        <f t="shared" si="92"/>
        <v>23.450620809105953</v>
      </c>
    </row>
    <row r="775" spans="1:11" ht="13.5" x14ac:dyDescent="0.25">
      <c r="A775" s="3">
        <f>TITRES_STAT!B778</f>
        <v>43131</v>
      </c>
      <c r="B775" s="6">
        <f>TITRES_STAT!D778</f>
        <v>24.617000000000001</v>
      </c>
      <c r="C775" s="2">
        <f t="shared" si="93"/>
        <v>0</v>
      </c>
      <c r="D775" s="2">
        <f t="shared" si="94"/>
        <v>24.537800000000001</v>
      </c>
      <c r="E775" s="2">
        <f t="shared" si="88"/>
        <v>24.508400000000002</v>
      </c>
      <c r="F775" s="2">
        <f t="shared" si="89"/>
        <v>24.471200000000003</v>
      </c>
      <c r="G775" s="2">
        <f t="shared" si="91"/>
        <v>23.119399999999988</v>
      </c>
      <c r="H775" s="2">
        <f t="shared" si="87"/>
        <v>21.979009999999974</v>
      </c>
      <c r="I775" s="2">
        <f t="array" ref="I775">SUMPRODUCT(B759:B778, (ROW(B759:B778)-ROW(B759)+1)) / (20*21/2)</f>
        <v>24.535</v>
      </c>
      <c r="J775" s="2">
        <f t="shared" si="90"/>
        <v>24.305451533904318</v>
      </c>
      <c r="K775" s="2">
        <f t="shared" si="92"/>
        <v>23.496361169533174</v>
      </c>
    </row>
    <row r="776" spans="1:11" ht="13.5" x14ac:dyDescent="0.25">
      <c r="A776" s="3">
        <f>TITRES_STAT!B779</f>
        <v>43132</v>
      </c>
      <c r="B776" s="6">
        <f>TITRES_STAT!D779</f>
        <v>24.617000000000001</v>
      </c>
      <c r="C776" s="2">
        <f t="shared" si="93"/>
        <v>0</v>
      </c>
      <c r="D776" s="2">
        <f t="shared" si="94"/>
        <v>24.564200000000003</v>
      </c>
      <c r="E776" s="2">
        <f t="shared" si="88"/>
        <v>24.524599999999996</v>
      </c>
      <c r="F776" s="2">
        <f t="shared" si="89"/>
        <v>24.480800000000006</v>
      </c>
      <c r="G776" s="2">
        <f t="shared" si="91"/>
        <v>23.183359999999983</v>
      </c>
      <c r="H776" s="2">
        <f t="shared" si="87"/>
        <v>21.994999999999976</v>
      </c>
      <c r="I776" s="2">
        <f t="array" ref="I776">SUMPRODUCT(B760:B779, (ROW(B760:B779)-ROW(B760)+1)) / (20*21/2)</f>
        <v>24.546142857142854</v>
      </c>
      <c r="J776" s="2">
        <f t="shared" si="90"/>
        <v>24.335122816389621</v>
      </c>
      <c r="K776" s="2">
        <f t="shared" si="92"/>
        <v>23.540307790335795</v>
      </c>
    </row>
    <row r="777" spans="1:11" ht="13.5" x14ac:dyDescent="0.25">
      <c r="A777" s="3">
        <f>TITRES_STAT!B780</f>
        <v>43133</v>
      </c>
      <c r="B777" s="6">
        <f>TITRES_STAT!D780</f>
        <v>24.617000000000001</v>
      </c>
      <c r="C777" s="2">
        <f t="shared" si="93"/>
        <v>0</v>
      </c>
      <c r="D777" s="2">
        <f t="shared" si="94"/>
        <v>24.590600000000002</v>
      </c>
      <c r="E777" s="2">
        <f t="shared" si="88"/>
        <v>24.537799999999997</v>
      </c>
      <c r="F777" s="2">
        <f t="shared" si="89"/>
        <v>24.490400000000005</v>
      </c>
      <c r="G777" s="2">
        <f t="shared" si="91"/>
        <v>23.247319999999988</v>
      </c>
      <c r="H777" s="2">
        <f t="shared" si="87"/>
        <v>22.010989999999978</v>
      </c>
      <c r="I777" s="2">
        <f t="array" ref="I777">SUMPRODUCT(B761:B780, (ROW(B761:B780)-ROW(B761)+1)) / (20*21/2)</f>
        <v>24.556371428571428</v>
      </c>
      <c r="J777" s="2">
        <f t="shared" si="90"/>
        <v>24.361968262447753</v>
      </c>
      <c r="K777" s="2">
        <f t="shared" si="92"/>
        <v>23.582531014244196</v>
      </c>
    </row>
    <row r="778" spans="1:11" ht="13.5" x14ac:dyDescent="0.25">
      <c r="A778" s="3">
        <f>TITRES_STAT!B781</f>
        <v>43136</v>
      </c>
      <c r="B778" s="6">
        <f>TITRES_STAT!D781</f>
        <v>24.617000000000001</v>
      </c>
      <c r="C778" s="2">
        <f t="shared" si="93"/>
        <v>0</v>
      </c>
      <c r="D778" s="2">
        <f t="shared" si="94"/>
        <v>24.617000000000001</v>
      </c>
      <c r="E778" s="2">
        <f t="shared" si="88"/>
        <v>24.550999999999995</v>
      </c>
      <c r="F778" s="2">
        <f t="shared" si="89"/>
        <v>24.500000000000007</v>
      </c>
      <c r="G778" s="2">
        <f t="shared" si="91"/>
        <v>23.311279999999993</v>
      </c>
      <c r="H778" s="2">
        <f t="shared" ref="H778:H841" si="95">AVERAGE(B579:B778)</f>
        <v>22.02697999999998</v>
      </c>
      <c r="I778" s="2">
        <f t="array" ref="I778">SUMPRODUCT(B762:B781, (ROW(B762:B781)-ROW(B762)+1)) / (20*21/2)</f>
        <v>24.565685714285713</v>
      </c>
      <c r="J778" s="2">
        <f t="shared" si="90"/>
        <v>24.386256999357492</v>
      </c>
      <c r="K778" s="2">
        <f t="shared" si="92"/>
        <v>23.623098425450308</v>
      </c>
    </row>
    <row r="779" spans="1:11" ht="13.5" x14ac:dyDescent="0.25">
      <c r="A779" s="3">
        <f>TITRES_STAT!B782</f>
        <v>43137</v>
      </c>
      <c r="B779" s="6">
        <f>TITRES_STAT!D782</f>
        <v>24.617000000000001</v>
      </c>
      <c r="C779" s="2">
        <f t="shared" si="93"/>
        <v>0</v>
      </c>
      <c r="D779" s="2">
        <f t="shared" si="94"/>
        <v>24.617000000000001</v>
      </c>
      <c r="E779" s="2">
        <f t="shared" si="88"/>
        <v>24.564199999999996</v>
      </c>
      <c r="F779" s="2">
        <f t="shared" si="89"/>
        <v>24.50960000000001</v>
      </c>
      <c r="G779" s="2">
        <f t="shared" si="91"/>
        <v>23.375239999999994</v>
      </c>
      <c r="H779" s="2">
        <f t="shared" si="95"/>
        <v>22.042969999999983</v>
      </c>
      <c r="I779" s="2">
        <f t="array" ref="I779">SUMPRODUCT(B763:B782, (ROW(B763:B782)-ROW(B763)+1)) / (20*21/2)</f>
        <v>24.574085714285715</v>
      </c>
      <c r="J779" s="2">
        <f t="shared" si="90"/>
        <v>24.408232523228207</v>
      </c>
      <c r="K779" s="2">
        <f t="shared" si="92"/>
        <v>23.662074957785592</v>
      </c>
    </row>
    <row r="780" spans="1:11" ht="13.5" x14ac:dyDescent="0.25">
      <c r="A780" s="3">
        <f>TITRES_STAT!B783</f>
        <v>43138</v>
      </c>
      <c r="B780" s="6">
        <f>TITRES_STAT!D783</f>
        <v>24.617000000000001</v>
      </c>
      <c r="C780" s="2">
        <f t="shared" si="93"/>
        <v>0</v>
      </c>
      <c r="D780" s="2">
        <f t="shared" si="94"/>
        <v>24.617000000000001</v>
      </c>
      <c r="E780" s="2">
        <f t="shared" ref="E780:E843" si="96">AVERAGE(B771:B780)</f>
        <v>24.577399999999997</v>
      </c>
      <c r="F780" s="2">
        <f t="shared" si="89"/>
        <v>24.519200000000012</v>
      </c>
      <c r="G780" s="2">
        <f t="shared" si="91"/>
        <v>23.439199999999996</v>
      </c>
      <c r="H780" s="2">
        <f t="shared" si="95"/>
        <v>22.058959999999985</v>
      </c>
      <c r="I780" s="2">
        <f t="array" ref="I780">SUMPRODUCT(B764:B783, (ROW(B764:B783)-ROW(B764)+1)) / (20*21/2)</f>
        <v>24.581571428571429</v>
      </c>
      <c r="J780" s="2">
        <f t="shared" si="90"/>
        <v>24.428115140063614</v>
      </c>
      <c r="K780" s="2">
        <f t="shared" si="92"/>
        <v>23.699522998656747</v>
      </c>
    </row>
    <row r="781" spans="1:11" ht="13.5" x14ac:dyDescent="0.25">
      <c r="A781" s="3">
        <f>TITRES_STAT!B784</f>
        <v>43139</v>
      </c>
      <c r="B781" s="6">
        <f>TITRES_STAT!D784</f>
        <v>24.617000000000001</v>
      </c>
      <c r="C781" s="2">
        <f t="shared" si="93"/>
        <v>0</v>
      </c>
      <c r="D781" s="2">
        <f t="shared" si="94"/>
        <v>24.617000000000001</v>
      </c>
      <c r="E781" s="2">
        <f t="shared" si="96"/>
        <v>24.590599999999998</v>
      </c>
      <c r="F781" s="2">
        <f t="shared" si="89"/>
        <v>24.528800000000011</v>
      </c>
      <c r="G781" s="2">
        <f t="shared" si="91"/>
        <v>23.503159999999994</v>
      </c>
      <c r="H781" s="2">
        <f t="shared" si="95"/>
        <v>22.074949999999991</v>
      </c>
      <c r="I781" s="2">
        <f t="array" ref="I781">SUMPRODUCT(B765:B784, (ROW(B765:B784)-ROW(B765)+1)) / (20*21/2)</f>
        <v>24.588285714285714</v>
      </c>
      <c r="J781" s="2">
        <f t="shared" si="90"/>
        <v>24.446104174343269</v>
      </c>
      <c r="K781" s="2">
        <f t="shared" si="92"/>
        <v>23.735502488905503</v>
      </c>
    </row>
    <row r="782" spans="1:11" ht="13.5" x14ac:dyDescent="0.25">
      <c r="A782" s="3">
        <f>TITRES_STAT!B785</f>
        <v>43140</v>
      </c>
      <c r="B782" s="6">
        <f>TITRES_STAT!D785</f>
        <v>24.617000000000001</v>
      </c>
      <c r="C782" s="2">
        <f t="shared" si="93"/>
        <v>0</v>
      </c>
      <c r="D782" s="2">
        <f t="shared" si="94"/>
        <v>24.617000000000001</v>
      </c>
      <c r="E782" s="2">
        <f t="shared" si="96"/>
        <v>24.6038</v>
      </c>
      <c r="F782" s="2">
        <f t="shared" si="89"/>
        <v>24.53840000000001</v>
      </c>
      <c r="G782" s="2">
        <f t="shared" si="91"/>
        <v>23.567119999999996</v>
      </c>
      <c r="H782" s="2">
        <f t="shared" si="95"/>
        <v>22.090939999999986</v>
      </c>
      <c r="I782" s="2">
        <f t="array" ref="I782">SUMPRODUCT(B766:B785, (ROW(B766:B785)-ROW(B766)+1)) / (20*21/2)</f>
        <v>24.594228571428573</v>
      </c>
      <c r="J782" s="2">
        <f t="shared" si="90"/>
        <v>24.462379967262958</v>
      </c>
      <c r="K782" s="2">
        <f t="shared" si="92"/>
        <v>23.770071018752347</v>
      </c>
    </row>
    <row r="783" spans="1:11" ht="13.5" x14ac:dyDescent="0.25">
      <c r="A783" s="3">
        <f>TITRES_STAT!B786</f>
        <v>43143</v>
      </c>
      <c r="B783" s="6">
        <f>TITRES_STAT!D786</f>
        <v>24.617000000000001</v>
      </c>
      <c r="C783" s="2">
        <f t="shared" si="93"/>
        <v>0</v>
      </c>
      <c r="D783" s="2">
        <f t="shared" si="94"/>
        <v>24.617000000000001</v>
      </c>
      <c r="E783" s="2">
        <f t="shared" si="96"/>
        <v>24.616999999999997</v>
      </c>
      <c r="F783" s="2">
        <f t="shared" si="89"/>
        <v>24.546500000000012</v>
      </c>
      <c r="G783" s="2">
        <f t="shared" si="91"/>
        <v>23.631079999999997</v>
      </c>
      <c r="H783" s="2">
        <f t="shared" si="95"/>
        <v>22.106929999999991</v>
      </c>
      <c r="I783" s="2">
        <f t="array" ref="I783">SUMPRODUCT(B767:B786, (ROW(B767:B786)-ROW(B767)+1)) / (20*21/2)</f>
        <v>24.599399999999999</v>
      </c>
      <c r="J783" s="2">
        <f t="shared" si="90"/>
        <v>24.477105684666487</v>
      </c>
      <c r="K783" s="2">
        <f t="shared" si="92"/>
        <v>23.803283919977748</v>
      </c>
    </row>
    <row r="784" spans="1:11" ht="13.5" x14ac:dyDescent="0.25">
      <c r="A784" s="3">
        <f>TITRES_STAT!B787</f>
        <v>43144</v>
      </c>
      <c r="B784" s="6">
        <f>TITRES_STAT!D787</f>
        <v>24.617000000000001</v>
      </c>
      <c r="C784" s="2">
        <f t="shared" si="93"/>
        <v>0</v>
      </c>
      <c r="D784" s="2">
        <f t="shared" si="94"/>
        <v>24.617000000000001</v>
      </c>
      <c r="E784" s="2">
        <f t="shared" si="96"/>
        <v>24.616999999999997</v>
      </c>
      <c r="F784" s="2">
        <f t="shared" si="89"/>
        <v>24.554600000000008</v>
      </c>
      <c r="G784" s="2">
        <f t="shared" si="91"/>
        <v>23.695039999999995</v>
      </c>
      <c r="H784" s="2">
        <f t="shared" si="95"/>
        <v>22.122919999999993</v>
      </c>
      <c r="I784" s="2">
        <f t="array" ref="I784">SUMPRODUCT(B768:B787, (ROW(B768:B787)-ROW(B768)+1)) / (20*21/2)</f>
        <v>24.6038</v>
      </c>
      <c r="J784" s="2">
        <f t="shared" si="90"/>
        <v>24.490428952793486</v>
      </c>
      <c r="K784" s="2">
        <f t="shared" si="92"/>
        <v>23.835194354488426</v>
      </c>
    </row>
    <row r="785" spans="1:11" ht="13.5" x14ac:dyDescent="0.25">
      <c r="A785" s="3">
        <f>TITRES_STAT!B788</f>
        <v>43145</v>
      </c>
      <c r="B785" s="6">
        <f>TITRES_STAT!D788</f>
        <v>24.617000000000001</v>
      </c>
      <c r="C785" s="2">
        <f t="shared" si="93"/>
        <v>0</v>
      </c>
      <c r="D785" s="2">
        <f t="shared" si="94"/>
        <v>24.617000000000001</v>
      </c>
      <c r="E785" s="2">
        <f t="shared" si="96"/>
        <v>24.616999999999997</v>
      </c>
      <c r="F785" s="2">
        <f t="shared" si="89"/>
        <v>24.56270000000001</v>
      </c>
      <c r="G785" s="2">
        <f t="shared" si="91"/>
        <v>23.758999999999997</v>
      </c>
      <c r="H785" s="2">
        <f t="shared" si="95"/>
        <v>22.138909999999999</v>
      </c>
      <c r="I785" s="2">
        <f t="array" ref="I785">SUMPRODUCT(B769:B788, (ROW(B769:B788)-ROW(B769)+1)) / (20*21/2)</f>
        <v>24.607571428571429</v>
      </c>
      <c r="J785" s="2">
        <f t="shared" si="90"/>
        <v>24.502483338241724</v>
      </c>
      <c r="K785" s="2">
        <f t="shared" si="92"/>
        <v>23.865853399410451</v>
      </c>
    </row>
    <row r="786" spans="1:11" ht="13.5" x14ac:dyDescent="0.25">
      <c r="A786" s="3">
        <f>TITRES_STAT!B789</f>
        <v>43146</v>
      </c>
      <c r="B786" s="6">
        <f>TITRES_STAT!D789</f>
        <v>24.617000000000001</v>
      </c>
      <c r="C786" s="2">
        <f t="shared" si="93"/>
        <v>0</v>
      </c>
      <c r="D786" s="2">
        <f t="shared" si="94"/>
        <v>24.617000000000001</v>
      </c>
      <c r="E786" s="2">
        <f t="shared" si="96"/>
        <v>24.616999999999997</v>
      </c>
      <c r="F786" s="2">
        <f t="shared" si="89"/>
        <v>24.570800000000006</v>
      </c>
      <c r="G786" s="2">
        <f t="shared" si="91"/>
        <v>23.822959999999995</v>
      </c>
      <c r="H786" s="2">
        <f t="shared" si="95"/>
        <v>22.154900000000001</v>
      </c>
      <c r="I786" s="2">
        <f t="array" ref="I786">SUMPRODUCT(B770:B789, (ROW(B770:B789)-ROW(B770)+1)) / (20*21/2)</f>
        <v>24.610714285714284</v>
      </c>
      <c r="J786" s="2">
        <f t="shared" si="90"/>
        <v>24.513389686980606</v>
      </c>
      <c r="K786" s="2">
        <f t="shared" si="92"/>
        <v>23.895310128845338</v>
      </c>
    </row>
    <row r="787" spans="1:11" ht="13.5" x14ac:dyDescent="0.25">
      <c r="A787" s="3">
        <f>TITRES_STAT!B790</f>
        <v>43147</v>
      </c>
      <c r="B787" s="6">
        <f>TITRES_STAT!D790</f>
        <v>24.617000000000001</v>
      </c>
      <c r="C787" s="2">
        <f t="shared" si="93"/>
        <v>0</v>
      </c>
      <c r="D787" s="2">
        <f t="shared" si="94"/>
        <v>24.617000000000001</v>
      </c>
      <c r="E787" s="2">
        <f t="shared" si="96"/>
        <v>24.616999999999997</v>
      </c>
      <c r="F787" s="2">
        <f t="shared" si="89"/>
        <v>24.577400000000004</v>
      </c>
      <c r="G787" s="2">
        <f t="shared" si="91"/>
        <v>23.886919999999996</v>
      </c>
      <c r="H787" s="2">
        <f t="shared" si="95"/>
        <v>22.170890000000004</v>
      </c>
      <c r="I787" s="2">
        <f t="array" ref="I787">SUMPRODUCT(B771:B790, (ROW(B771:B790)-ROW(B771)+1)) / (20*21/2)</f>
        <v>24.613228571428571</v>
      </c>
      <c r="J787" s="2">
        <f t="shared" si="90"/>
        <v>24.523257335839595</v>
      </c>
      <c r="K787" s="2">
        <f t="shared" si="92"/>
        <v>23.923611692420032</v>
      </c>
    </row>
    <row r="788" spans="1:11" ht="13.5" x14ac:dyDescent="0.25">
      <c r="A788" s="3">
        <f>TITRES_STAT!B791</f>
        <v>43150</v>
      </c>
      <c r="B788" s="6">
        <f>TITRES_STAT!D791</f>
        <v>24.617000000000001</v>
      </c>
      <c r="C788" s="2">
        <f t="shared" si="93"/>
        <v>0</v>
      </c>
      <c r="D788" s="2">
        <f t="shared" si="94"/>
        <v>24.617000000000001</v>
      </c>
      <c r="E788" s="2">
        <f t="shared" si="96"/>
        <v>24.616999999999997</v>
      </c>
      <c r="F788" s="2">
        <f t="shared" ref="F788:F851" si="97">AVERAGE(B769:B788)</f>
        <v>24.584000000000007</v>
      </c>
      <c r="G788" s="2">
        <f t="shared" si="91"/>
        <v>23.950879999999998</v>
      </c>
      <c r="H788" s="2">
        <f t="shared" si="95"/>
        <v>22.186880000000006</v>
      </c>
      <c r="I788" s="2">
        <f t="array" ref="I788">SUMPRODUCT(B772:B791, (ROW(B772:B791)-ROW(B772)+1)) / (20*21/2)</f>
        <v>24.615114285714284</v>
      </c>
      <c r="J788" s="2">
        <f t="shared" si="90"/>
        <v>24.532185208616777</v>
      </c>
      <c r="K788" s="2">
        <f t="shared" si="92"/>
        <v>23.950803390756501</v>
      </c>
    </row>
    <row r="789" spans="1:11" ht="13.5" x14ac:dyDescent="0.25">
      <c r="A789" s="3">
        <f>TITRES_STAT!B792</f>
        <v>43151</v>
      </c>
      <c r="B789" s="6">
        <f>TITRES_STAT!D792</f>
        <v>24.617000000000001</v>
      </c>
      <c r="C789" s="2">
        <f t="shared" si="93"/>
        <v>0</v>
      </c>
      <c r="D789" s="2">
        <f t="shared" si="94"/>
        <v>24.617000000000001</v>
      </c>
      <c r="E789" s="2">
        <f t="shared" si="96"/>
        <v>24.616999999999997</v>
      </c>
      <c r="F789" s="2">
        <f t="shared" si="97"/>
        <v>24.590600000000006</v>
      </c>
      <c r="G789" s="2">
        <f t="shared" si="91"/>
        <v>24.014839999999996</v>
      </c>
      <c r="H789" s="2">
        <f t="shared" si="95"/>
        <v>22.202870000000008</v>
      </c>
      <c r="I789" s="2">
        <f t="array" ref="I789">SUMPRODUCT(B773:B792, (ROW(B773:B792)-ROW(B773)+1)) / (20*21/2)</f>
        <v>24.61637142857143</v>
      </c>
      <c r="J789" s="2">
        <f t="shared" ref="J789:J852" si="98">$J$4*B789+J788*(1-$J$4)</f>
        <v>24.540262807796132</v>
      </c>
      <c r="K789" s="2">
        <f t="shared" si="92"/>
        <v>23.976928747981738</v>
      </c>
    </row>
    <row r="790" spans="1:11" ht="13.5" x14ac:dyDescent="0.25">
      <c r="A790" s="3">
        <f>TITRES_STAT!B793</f>
        <v>43152</v>
      </c>
      <c r="B790" s="6">
        <f>TITRES_STAT!D793</f>
        <v>24.617000000000001</v>
      </c>
      <c r="C790" s="2">
        <f t="shared" si="93"/>
        <v>0</v>
      </c>
      <c r="D790" s="2">
        <f t="shared" si="94"/>
        <v>24.617000000000001</v>
      </c>
      <c r="E790" s="2">
        <f t="shared" si="96"/>
        <v>24.616999999999997</v>
      </c>
      <c r="F790" s="2">
        <f t="shared" si="97"/>
        <v>24.597200000000008</v>
      </c>
      <c r="G790" s="2">
        <f t="shared" si="91"/>
        <v>24.078799999999998</v>
      </c>
      <c r="H790" s="2">
        <f t="shared" si="95"/>
        <v>22.218860000000003</v>
      </c>
      <c r="I790" s="2">
        <f t="array" ref="I790">SUMPRODUCT(B774:B793, (ROW(B774:B793)-ROW(B774)+1)) / (20*21/2)</f>
        <v>24.617000000000004</v>
      </c>
      <c r="J790" s="2">
        <f t="shared" si="98"/>
        <v>24.547571111815547</v>
      </c>
      <c r="K790" s="2">
        <f t="shared" si="92"/>
        <v>24.002029581394222</v>
      </c>
    </row>
    <row r="791" spans="1:11" ht="13.5" x14ac:dyDescent="0.25">
      <c r="A791" s="3">
        <f>TITRES_STAT!B794</f>
        <v>43153</v>
      </c>
      <c r="B791" s="6">
        <f>TITRES_STAT!D794</f>
        <v>24.617000000000001</v>
      </c>
      <c r="C791" s="2">
        <f t="shared" si="93"/>
        <v>0</v>
      </c>
      <c r="D791" s="2">
        <f t="shared" si="94"/>
        <v>24.617000000000001</v>
      </c>
      <c r="E791" s="2">
        <f t="shared" si="96"/>
        <v>24.616999999999997</v>
      </c>
      <c r="F791" s="2">
        <f t="shared" si="97"/>
        <v>24.603800000000007</v>
      </c>
      <c r="G791" s="2">
        <f t="shared" si="91"/>
        <v>24.142759999999996</v>
      </c>
      <c r="H791" s="2">
        <f t="shared" si="95"/>
        <v>22.234850000000005</v>
      </c>
      <c r="I791" s="2">
        <f t="array" ref="I791">SUMPRODUCT(B775:B794, (ROW(B775:B794)-ROW(B775)+1)) / (20*21/2)</f>
        <v>24.617000000000004</v>
      </c>
      <c r="J791" s="2">
        <f t="shared" si="98"/>
        <v>24.554183386880734</v>
      </c>
      <c r="K791" s="2">
        <f t="shared" si="92"/>
        <v>24.026146068398372</v>
      </c>
    </row>
    <row r="792" spans="1:11" ht="13.5" x14ac:dyDescent="0.25">
      <c r="A792" s="3">
        <f>TITRES_STAT!B795</f>
        <v>43154</v>
      </c>
      <c r="B792" s="6">
        <f>TITRES_STAT!D795</f>
        <v>24.617000000000001</v>
      </c>
      <c r="C792" s="2">
        <f t="shared" si="93"/>
        <v>0</v>
      </c>
      <c r="D792" s="2">
        <f t="shared" si="94"/>
        <v>24.617000000000001</v>
      </c>
      <c r="E792" s="2">
        <f t="shared" si="96"/>
        <v>24.616999999999997</v>
      </c>
      <c r="F792" s="2">
        <f t="shared" si="97"/>
        <v>24.610400000000006</v>
      </c>
      <c r="G792" s="2">
        <f t="shared" si="91"/>
        <v>24.20671999999999</v>
      </c>
      <c r="H792" s="2">
        <f t="shared" si="95"/>
        <v>22.250840000000007</v>
      </c>
      <c r="I792" s="2">
        <f t="array" ref="I792">SUMPRODUCT(B776:B795, (ROW(B776:B795)-ROW(B776)+1)) / (20*21/2)</f>
        <v>24.617000000000004</v>
      </c>
      <c r="J792" s="2">
        <f t="shared" si="98"/>
        <v>24.560165921463522</v>
      </c>
      <c r="K792" s="2">
        <f t="shared" si="92"/>
        <v>24.049316810814123</v>
      </c>
    </row>
    <row r="793" spans="1:11" ht="13.5" x14ac:dyDescent="0.25">
      <c r="A793" s="3">
        <f>TITRES_STAT!B796</f>
        <v>43157</v>
      </c>
      <c r="B793" s="6">
        <f>TITRES_STAT!D796</f>
        <v>24.617000000000001</v>
      </c>
      <c r="C793" s="2">
        <f t="shared" si="93"/>
        <v>0</v>
      </c>
      <c r="D793" s="2">
        <f t="shared" si="94"/>
        <v>24.617000000000001</v>
      </c>
      <c r="E793" s="2">
        <f t="shared" si="96"/>
        <v>24.616999999999997</v>
      </c>
      <c r="F793" s="2">
        <f t="shared" si="97"/>
        <v>24.617000000000008</v>
      </c>
      <c r="G793" s="2">
        <f t="shared" si="91"/>
        <v>24.270679999999992</v>
      </c>
      <c r="H793" s="2">
        <f t="shared" si="95"/>
        <v>22.266830000000009</v>
      </c>
      <c r="I793" s="2">
        <f t="array" ref="I793">SUMPRODUCT(B777:B796, (ROW(B777:B796)-ROW(B777)+1)) / (20*21/2)</f>
        <v>24.617000000000004</v>
      </c>
      <c r="J793" s="2">
        <f t="shared" si="98"/>
        <v>24.565578690847946</v>
      </c>
      <c r="K793" s="2">
        <f t="shared" si="92"/>
        <v>24.071578896664551</v>
      </c>
    </row>
    <row r="794" spans="1:11" ht="13.5" x14ac:dyDescent="0.25">
      <c r="A794" s="3">
        <f>TITRES_STAT!B797</f>
        <v>43158</v>
      </c>
      <c r="B794" s="6">
        <f>TITRES_STAT!D797</f>
        <v>24.617000000000001</v>
      </c>
      <c r="C794" s="2">
        <f t="shared" si="93"/>
        <v>0</v>
      </c>
      <c r="D794" s="2">
        <f t="shared" si="94"/>
        <v>24.617000000000001</v>
      </c>
      <c r="E794" s="2">
        <f t="shared" si="96"/>
        <v>24.616999999999997</v>
      </c>
      <c r="F794" s="2">
        <f t="shared" si="97"/>
        <v>24.617000000000008</v>
      </c>
      <c r="G794" s="2">
        <f t="shared" si="91"/>
        <v>24.33463999999999</v>
      </c>
      <c r="H794" s="2">
        <f t="shared" si="95"/>
        <v>22.282820000000012</v>
      </c>
      <c r="I794" s="2">
        <f t="array" ref="I794">SUMPRODUCT(B778:B797, (ROW(B778:B797)-ROW(B778)+1)) / (20*21/2)</f>
        <v>24.617000000000004</v>
      </c>
      <c r="J794" s="2">
        <f t="shared" si="98"/>
        <v>24.570475958386236</v>
      </c>
      <c r="K794" s="2">
        <f t="shared" si="92"/>
        <v>24.092967959540452</v>
      </c>
    </row>
    <row r="795" spans="1:11" ht="13.5" x14ac:dyDescent="0.25">
      <c r="A795" s="3">
        <f>TITRES_STAT!B798</f>
        <v>43159</v>
      </c>
      <c r="B795" s="6">
        <f>TITRES_STAT!D798</f>
        <v>24.617000000000001</v>
      </c>
      <c r="C795" s="2">
        <f t="shared" si="93"/>
        <v>0</v>
      </c>
      <c r="D795" s="2">
        <f t="shared" si="94"/>
        <v>24.617000000000001</v>
      </c>
      <c r="E795" s="2">
        <f t="shared" si="96"/>
        <v>24.616999999999997</v>
      </c>
      <c r="F795" s="2">
        <f t="shared" si="97"/>
        <v>24.617000000000008</v>
      </c>
      <c r="G795" s="2">
        <f t="shared" si="91"/>
        <v>24.398599999999988</v>
      </c>
      <c r="H795" s="2">
        <f t="shared" si="95"/>
        <v>22.298810000000014</v>
      </c>
      <c r="I795" s="2">
        <f t="array" ref="I795">SUMPRODUCT(B779:B798, (ROW(B779:B798)-ROW(B779)+1)) / (20*21/2)</f>
        <v>24.617000000000004</v>
      </c>
      <c r="J795" s="2">
        <f t="shared" si="98"/>
        <v>24.574906819492309</v>
      </c>
      <c r="K795" s="2">
        <f t="shared" si="92"/>
        <v>24.113518235636906</v>
      </c>
    </row>
    <row r="796" spans="1:11" ht="13.5" x14ac:dyDescent="0.25">
      <c r="A796" s="3">
        <f>TITRES_STAT!B799</f>
        <v>43160</v>
      </c>
      <c r="B796" s="6">
        <f>TITRES_STAT!D799</f>
        <v>24.617000000000001</v>
      </c>
      <c r="C796" s="2">
        <f t="shared" si="93"/>
        <v>0</v>
      </c>
      <c r="D796" s="2">
        <f t="shared" si="94"/>
        <v>24.617000000000001</v>
      </c>
      <c r="E796" s="2">
        <f t="shared" si="96"/>
        <v>24.616999999999997</v>
      </c>
      <c r="F796" s="2">
        <f t="shared" si="97"/>
        <v>24.617000000000008</v>
      </c>
      <c r="G796" s="2">
        <f t="shared" si="91"/>
        <v>24.462559999999986</v>
      </c>
      <c r="H796" s="2">
        <f t="shared" si="95"/>
        <v>22.314800000000012</v>
      </c>
      <c r="I796" s="2">
        <f t="array" ref="I796">SUMPRODUCT(B780:B799, (ROW(B780:B799)-ROW(B780)+1)) / (20*21/2)</f>
        <v>24.617000000000004</v>
      </c>
      <c r="J796" s="2">
        <f t="shared" si="98"/>
        <v>24.578915693826374</v>
      </c>
      <c r="K796" s="2">
        <f t="shared" si="92"/>
        <v>24.133262618553108</v>
      </c>
    </row>
    <row r="797" spans="1:11" ht="13.5" x14ac:dyDescent="0.25">
      <c r="A797" s="3">
        <f>TITRES_STAT!B800</f>
        <v>43161</v>
      </c>
      <c r="B797" s="6">
        <f>TITRES_STAT!D800</f>
        <v>24.617000000000001</v>
      </c>
      <c r="C797" s="2">
        <f t="shared" si="93"/>
        <v>0</v>
      </c>
      <c r="D797" s="2">
        <f t="shared" si="94"/>
        <v>24.617000000000001</v>
      </c>
      <c r="E797" s="2">
        <f t="shared" si="96"/>
        <v>24.616999999999997</v>
      </c>
      <c r="F797" s="2">
        <f t="shared" si="97"/>
        <v>24.617000000000008</v>
      </c>
      <c r="G797" s="2">
        <f t="shared" si="91"/>
        <v>24.507319999999986</v>
      </c>
      <c r="H797" s="2">
        <f t="shared" si="95"/>
        <v>22.330790000000011</v>
      </c>
      <c r="I797" s="2">
        <f t="array" ref="I797">SUMPRODUCT(B781:B800, (ROW(B781:B800)-ROW(B781)+1)) / (20*21/2)</f>
        <v>24.617000000000004</v>
      </c>
      <c r="J797" s="2">
        <f t="shared" si="98"/>
        <v>24.582542770604814</v>
      </c>
      <c r="K797" s="2">
        <f t="shared" si="92"/>
        <v>24.152232711943185</v>
      </c>
    </row>
    <row r="798" spans="1:11" ht="13.5" x14ac:dyDescent="0.25">
      <c r="A798" s="3">
        <f>TITRES_STAT!B801</f>
        <v>43164</v>
      </c>
      <c r="B798" s="6">
        <f>TITRES_STAT!D801</f>
        <v>24.617000000000001</v>
      </c>
      <c r="C798" s="2">
        <f t="shared" si="93"/>
        <v>0</v>
      </c>
      <c r="D798" s="2">
        <f t="shared" si="94"/>
        <v>24.617000000000001</v>
      </c>
      <c r="E798" s="2">
        <f t="shared" si="96"/>
        <v>24.616999999999997</v>
      </c>
      <c r="F798" s="2">
        <f t="shared" si="97"/>
        <v>24.617000000000008</v>
      </c>
      <c r="G798" s="2">
        <f t="shared" si="91"/>
        <v>24.532039999999984</v>
      </c>
      <c r="H798" s="2">
        <f t="shared" si="95"/>
        <v>22.346780000000013</v>
      </c>
      <c r="I798" s="2">
        <f t="array" ref="I798">SUMPRODUCT(B782:B801, (ROW(B782:B801)-ROW(B782)+1)) / (20*21/2)</f>
        <v>24.617000000000004</v>
      </c>
      <c r="J798" s="2">
        <f t="shared" si="98"/>
        <v>24.585824411499594</v>
      </c>
      <c r="K798" s="2">
        <f t="shared" si="92"/>
        <v>24.170458880102277</v>
      </c>
    </row>
    <row r="799" spans="1:11" ht="13.5" x14ac:dyDescent="0.25">
      <c r="A799" s="3">
        <f>TITRES_STAT!B802</f>
        <v>43165</v>
      </c>
      <c r="B799" s="6">
        <f>TITRES_STAT!D802</f>
        <v>24.617000000000001</v>
      </c>
      <c r="C799" s="2">
        <f t="shared" si="93"/>
        <v>0</v>
      </c>
      <c r="D799" s="2">
        <f t="shared" si="94"/>
        <v>24.617000000000001</v>
      </c>
      <c r="E799" s="2">
        <f t="shared" si="96"/>
        <v>24.616999999999997</v>
      </c>
      <c r="F799" s="2">
        <f t="shared" si="97"/>
        <v>24.617000000000008</v>
      </c>
      <c r="G799" s="2">
        <f t="shared" si="91"/>
        <v>24.535759999999982</v>
      </c>
      <c r="H799" s="2">
        <f t="shared" si="95"/>
        <v>22.362770000000015</v>
      </c>
      <c r="I799" s="2">
        <f t="array" ref="I799">SUMPRODUCT(B783:B802, (ROW(B783:B802)-ROW(B783)+1)) / (20*21/2)</f>
        <v>24.617000000000004</v>
      </c>
      <c r="J799" s="2">
        <f t="shared" si="98"/>
        <v>24.588793515166298</v>
      </c>
      <c r="K799" s="2">
        <f t="shared" si="92"/>
        <v>24.187970296568857</v>
      </c>
    </row>
    <row r="800" spans="1:11" ht="13.5" x14ac:dyDescent="0.25">
      <c r="A800" s="3">
        <f>TITRES_STAT!B803</f>
        <v>43166</v>
      </c>
      <c r="B800" s="6">
        <f>TITRES_STAT!D803</f>
        <v>24.617000000000001</v>
      </c>
      <c r="C800" s="2">
        <f t="shared" si="93"/>
        <v>0</v>
      </c>
      <c r="D800" s="2">
        <f t="shared" si="94"/>
        <v>24.617000000000001</v>
      </c>
      <c r="E800" s="2">
        <f t="shared" si="96"/>
        <v>24.616999999999997</v>
      </c>
      <c r="F800" s="2">
        <f t="shared" si="97"/>
        <v>24.617000000000008</v>
      </c>
      <c r="G800" s="2">
        <f t="shared" si="91"/>
        <v>24.53947999999998</v>
      </c>
      <c r="H800" s="2">
        <f t="shared" si="95"/>
        <v>22.378760000000014</v>
      </c>
      <c r="I800" s="2">
        <f t="array" ref="I800">SUMPRODUCT(B784:B803, (ROW(B784:B803)-ROW(B784)+1)) / (20*21/2)</f>
        <v>24.617000000000004</v>
      </c>
      <c r="J800" s="2">
        <f t="shared" si="98"/>
        <v>24.591479847055222</v>
      </c>
      <c r="K800" s="2">
        <f t="shared" si="92"/>
        <v>24.20479499082106</v>
      </c>
    </row>
    <row r="801" spans="1:11" ht="13.5" x14ac:dyDescent="0.25">
      <c r="A801" s="3">
        <f>TITRES_STAT!B804</f>
        <v>43167</v>
      </c>
      <c r="B801" s="6">
        <f>TITRES_STAT!D804</f>
        <v>24.617000000000001</v>
      </c>
      <c r="C801" s="2">
        <f t="shared" si="93"/>
        <v>0</v>
      </c>
      <c r="D801" s="2">
        <f t="shared" si="94"/>
        <v>24.617000000000001</v>
      </c>
      <c r="E801" s="2">
        <f t="shared" si="96"/>
        <v>24.616999999999997</v>
      </c>
      <c r="F801" s="2">
        <f t="shared" si="97"/>
        <v>24.617000000000008</v>
      </c>
      <c r="G801" s="2">
        <f t="shared" si="91"/>
        <v>24.54331999999998</v>
      </c>
      <c r="H801" s="2">
        <f t="shared" si="95"/>
        <v>22.394750000000016</v>
      </c>
      <c r="I801" s="2">
        <f t="array" ref="I801">SUMPRODUCT(B785:B804, (ROW(B785:B804)-ROW(B785)+1)) / (20*21/2)</f>
        <v>24.617000000000004</v>
      </c>
      <c r="J801" s="2">
        <f t="shared" si="98"/>
        <v>24.593910337811867</v>
      </c>
      <c r="K801" s="2">
        <f t="shared" si="92"/>
        <v>24.220959893141806</v>
      </c>
    </row>
    <row r="802" spans="1:11" ht="13.5" x14ac:dyDescent="0.25">
      <c r="A802" s="3">
        <f>TITRES_STAT!B805</f>
        <v>43168</v>
      </c>
      <c r="B802" s="6">
        <f>TITRES_STAT!D805</f>
        <v>24.617000000000001</v>
      </c>
      <c r="C802" s="2">
        <f t="shared" si="93"/>
        <v>0</v>
      </c>
      <c r="D802" s="2">
        <f t="shared" si="94"/>
        <v>24.617000000000001</v>
      </c>
      <c r="E802" s="2">
        <f t="shared" si="96"/>
        <v>24.616999999999997</v>
      </c>
      <c r="F802" s="2">
        <f t="shared" si="97"/>
        <v>24.617000000000008</v>
      </c>
      <c r="G802" s="2">
        <f t="shared" si="91"/>
        <v>24.54715999999998</v>
      </c>
      <c r="H802" s="2">
        <f t="shared" si="95"/>
        <v>22.410740000000018</v>
      </c>
      <c r="I802" s="2">
        <f t="array" ref="I802">SUMPRODUCT(B786:B805, (ROW(B786:B805)-ROW(B786)+1)) / (20*21/2)</f>
        <v>24.617000000000004</v>
      </c>
      <c r="J802" s="2">
        <f t="shared" si="98"/>
        <v>24.596109353258356</v>
      </c>
      <c r="K802" s="2">
        <f t="shared" si="92"/>
        <v>24.236490877724481</v>
      </c>
    </row>
    <row r="803" spans="1:11" ht="13.5" x14ac:dyDescent="0.25">
      <c r="A803" s="3">
        <f>TITRES_STAT!B806</f>
        <v>43171</v>
      </c>
      <c r="B803" s="6">
        <f>TITRES_STAT!D806</f>
        <v>24.617000000000001</v>
      </c>
      <c r="C803" s="2">
        <f t="shared" si="93"/>
        <v>0</v>
      </c>
      <c r="D803" s="2">
        <f t="shared" si="94"/>
        <v>24.617000000000001</v>
      </c>
      <c r="E803" s="2">
        <f t="shared" si="96"/>
        <v>24.616999999999997</v>
      </c>
      <c r="F803" s="2">
        <f t="shared" si="97"/>
        <v>24.617000000000008</v>
      </c>
      <c r="G803" s="2">
        <f t="shared" si="91"/>
        <v>24.550999999999981</v>
      </c>
      <c r="H803" s="2">
        <f t="shared" si="95"/>
        <v>22.42673000000002</v>
      </c>
      <c r="I803" s="2">
        <f t="array" ref="I803">SUMPRODUCT(B787:B806, (ROW(B787:B806)-ROW(B787)+1)) / (20*21/2)</f>
        <v>24.617000000000004</v>
      </c>
      <c r="J803" s="2">
        <f t="shared" si="98"/>
        <v>24.598098938662321</v>
      </c>
      <c r="K803" s="2">
        <f t="shared" si="92"/>
        <v>24.251412804088229</v>
      </c>
    </row>
    <row r="804" spans="1:11" ht="13.5" x14ac:dyDescent="0.25">
      <c r="A804" s="3">
        <f>TITRES_STAT!B807</f>
        <v>43172</v>
      </c>
      <c r="B804" s="6">
        <f>TITRES_STAT!D807</f>
        <v>24.617000000000001</v>
      </c>
      <c r="C804" s="2">
        <f t="shared" si="93"/>
        <v>0</v>
      </c>
      <c r="D804" s="2">
        <f t="shared" si="94"/>
        <v>24.617000000000001</v>
      </c>
      <c r="E804" s="2">
        <f t="shared" si="96"/>
        <v>24.616999999999997</v>
      </c>
      <c r="F804" s="2">
        <f t="shared" si="97"/>
        <v>24.617000000000008</v>
      </c>
      <c r="G804" s="2">
        <f t="shared" si="91"/>
        <v>24.554839999999981</v>
      </c>
      <c r="H804" s="2">
        <f t="shared" si="95"/>
        <v>22.442720000000023</v>
      </c>
      <c r="I804" s="2">
        <f t="array" ref="I804">SUMPRODUCT(B788:B807, (ROW(B788:B807)-ROW(B788)+1)) / (20*21/2)</f>
        <v>24.617000000000004</v>
      </c>
      <c r="J804" s="2">
        <f t="shared" si="98"/>
        <v>24.599899039742098</v>
      </c>
      <c r="K804" s="2">
        <f t="shared" si="92"/>
        <v>24.265749556869086</v>
      </c>
    </row>
    <row r="805" spans="1:11" ht="13.5" x14ac:dyDescent="0.25">
      <c r="A805" s="3">
        <f>TITRES_STAT!B808</f>
        <v>43173</v>
      </c>
      <c r="B805" s="6">
        <f>TITRES_STAT!D808</f>
        <v>24.617000000000001</v>
      </c>
      <c r="C805" s="2">
        <f t="shared" si="93"/>
        <v>0</v>
      </c>
      <c r="D805" s="2">
        <f t="shared" si="94"/>
        <v>24.617000000000001</v>
      </c>
      <c r="E805" s="2">
        <f t="shared" si="96"/>
        <v>24.616999999999997</v>
      </c>
      <c r="F805" s="2">
        <f t="shared" si="97"/>
        <v>24.617000000000008</v>
      </c>
      <c r="G805" s="2">
        <f t="shared" si="91"/>
        <v>24.558679999999981</v>
      </c>
      <c r="H805" s="2">
        <f t="shared" si="95"/>
        <v>22.458710000000025</v>
      </c>
      <c r="I805" s="2">
        <f t="array" ref="I805">SUMPRODUCT(B789:B808, (ROW(B789:B808)-ROW(B789)+1)) / (20*21/2)</f>
        <v>24.617000000000004</v>
      </c>
      <c r="J805" s="2">
        <f t="shared" si="98"/>
        <v>24.601527702623802</v>
      </c>
      <c r="K805" s="2">
        <f t="shared" si="92"/>
        <v>24.279524084050692</v>
      </c>
    </row>
    <row r="806" spans="1:11" ht="13.5" x14ac:dyDescent="0.25">
      <c r="A806" s="3">
        <f>TITRES_STAT!B809</f>
        <v>43174</v>
      </c>
      <c r="B806" s="6">
        <f>TITRES_STAT!D809</f>
        <v>24.617000000000001</v>
      </c>
      <c r="C806" s="2">
        <f t="shared" si="93"/>
        <v>0</v>
      </c>
      <c r="D806" s="2">
        <f t="shared" si="94"/>
        <v>24.617000000000001</v>
      </c>
      <c r="E806" s="2">
        <f t="shared" si="96"/>
        <v>24.616999999999997</v>
      </c>
      <c r="F806" s="2">
        <f t="shared" si="97"/>
        <v>24.617000000000008</v>
      </c>
      <c r="G806" s="2">
        <f t="shared" si="91"/>
        <v>24.562519999999981</v>
      </c>
      <c r="H806" s="2">
        <f t="shared" si="95"/>
        <v>22.474700000000031</v>
      </c>
      <c r="I806" s="2">
        <f t="array" ref="I806">SUMPRODUCT(B790:B809, (ROW(B790:B809)-ROW(B790)+1)) / (20*21/2)</f>
        <v>24.617000000000004</v>
      </c>
      <c r="J806" s="2">
        <f t="shared" si="98"/>
        <v>24.603001254754869</v>
      </c>
      <c r="K806" s="2">
        <f t="shared" si="92"/>
        <v>24.292758433695763</v>
      </c>
    </row>
    <row r="807" spans="1:11" ht="13.5" x14ac:dyDescent="0.25">
      <c r="A807" s="3">
        <f>TITRES_STAT!B810</f>
        <v>43175</v>
      </c>
      <c r="B807" s="6">
        <f>TITRES_STAT!D810</f>
        <v>24.617000000000001</v>
      </c>
      <c r="C807" s="2">
        <f t="shared" si="93"/>
        <v>0</v>
      </c>
      <c r="D807" s="2">
        <f t="shared" si="94"/>
        <v>24.617000000000001</v>
      </c>
      <c r="E807" s="2">
        <f t="shared" si="96"/>
        <v>24.616999999999997</v>
      </c>
      <c r="F807" s="2">
        <f t="shared" si="97"/>
        <v>24.617000000000008</v>
      </c>
      <c r="G807" s="2">
        <f t="shared" si="91"/>
        <v>24.566359999999982</v>
      </c>
      <c r="H807" s="2">
        <f t="shared" si="95"/>
        <v>22.490690000000033</v>
      </c>
      <c r="I807" s="2">
        <f t="array" ref="I807">SUMPRODUCT(B791:B810, (ROW(B791:B810)-ROW(B791)+1)) / (20*21/2)</f>
        <v>24.617000000000004</v>
      </c>
      <c r="J807" s="2">
        <f t="shared" si="98"/>
        <v>24.604334468587737</v>
      </c>
      <c r="K807" s="2">
        <f t="shared" si="92"/>
        <v>24.305473789237109</v>
      </c>
    </row>
    <row r="808" spans="1:11" ht="13.5" x14ac:dyDescent="0.25">
      <c r="A808" s="3">
        <f>TITRES_STAT!B811</f>
        <v>43178</v>
      </c>
      <c r="B808" s="6">
        <f>TITRES_STAT!D811</f>
        <v>24.617000000000001</v>
      </c>
      <c r="C808" s="2">
        <f t="shared" si="93"/>
        <v>0</v>
      </c>
      <c r="D808" s="2">
        <f t="shared" si="94"/>
        <v>24.617000000000001</v>
      </c>
      <c r="E808" s="2">
        <f t="shared" si="96"/>
        <v>24.616999999999997</v>
      </c>
      <c r="F808" s="2">
        <f t="shared" si="97"/>
        <v>24.617000000000008</v>
      </c>
      <c r="G808" s="2">
        <f t="shared" si="91"/>
        <v>24.570199999999982</v>
      </c>
      <c r="H808" s="2">
        <f t="shared" si="95"/>
        <v>22.506680000000031</v>
      </c>
      <c r="I808" s="2">
        <f t="array" ref="I808">SUMPRODUCT(B792:B811, (ROW(B792:B811)-ROW(B792)+1)) / (20*21/2)</f>
        <v>24.617000000000004</v>
      </c>
      <c r="J808" s="2">
        <f t="shared" si="98"/>
        <v>24.605540709674617</v>
      </c>
      <c r="K808" s="2">
        <f t="shared" si="92"/>
        <v>24.317690503384675</v>
      </c>
    </row>
    <row r="809" spans="1:11" ht="13.5" x14ac:dyDescent="0.25">
      <c r="A809" s="3">
        <f>TITRES_STAT!B812</f>
        <v>43180</v>
      </c>
      <c r="B809" s="6">
        <f>TITRES_STAT!D812</f>
        <v>24.617000000000001</v>
      </c>
      <c r="C809" s="2">
        <f t="shared" si="93"/>
        <v>0</v>
      </c>
      <c r="D809" s="2">
        <f t="shared" si="94"/>
        <v>24.617000000000001</v>
      </c>
      <c r="E809" s="2">
        <f t="shared" si="96"/>
        <v>24.616999999999997</v>
      </c>
      <c r="F809" s="2">
        <f t="shared" si="97"/>
        <v>24.617000000000008</v>
      </c>
      <c r="G809" s="2">
        <f t="shared" si="91"/>
        <v>24.574039999999982</v>
      </c>
      <c r="H809" s="2">
        <f t="shared" si="95"/>
        <v>22.522670000000033</v>
      </c>
      <c r="I809" s="2">
        <f t="array" ref="I809">SUMPRODUCT(B793:B812, (ROW(B793:B812)-ROW(B793)+1)) / (20*21/2)</f>
        <v>24.620428571428576</v>
      </c>
      <c r="J809" s="2">
        <f t="shared" si="98"/>
        <v>24.606632070657987</v>
      </c>
      <c r="K809" s="2">
        <f t="shared" si="92"/>
        <v>24.329428130702926</v>
      </c>
    </row>
    <row r="810" spans="1:11" ht="13.5" x14ac:dyDescent="0.25">
      <c r="A810" s="3">
        <f>TITRES_STAT!B813</f>
        <v>43181</v>
      </c>
      <c r="B810" s="6">
        <f>TITRES_STAT!D813</f>
        <v>24.617000000000001</v>
      </c>
      <c r="C810" s="2">
        <f t="shared" si="93"/>
        <v>0</v>
      </c>
      <c r="D810" s="2">
        <f t="shared" si="94"/>
        <v>24.617000000000001</v>
      </c>
      <c r="E810" s="2">
        <f t="shared" si="96"/>
        <v>24.616999999999997</v>
      </c>
      <c r="F810" s="2">
        <f t="shared" si="97"/>
        <v>24.617000000000008</v>
      </c>
      <c r="G810" s="2">
        <f t="shared" si="91"/>
        <v>24.577879999999983</v>
      </c>
      <c r="H810" s="2">
        <f t="shared" si="95"/>
        <v>22.538660000000036</v>
      </c>
      <c r="I810" s="2">
        <f t="array" ref="I810">SUMPRODUCT(B794:B813, (ROW(B794:B813)-ROW(B794)+1)) / (20*21/2)</f>
        <v>24.623685714285713</v>
      </c>
      <c r="J810" s="2">
        <f t="shared" si="98"/>
        <v>24.607619492500085</v>
      </c>
      <c r="K810" s="2">
        <f t="shared" si="92"/>
        <v>24.340705458910655</v>
      </c>
    </row>
    <row r="811" spans="1:11" ht="13.5" x14ac:dyDescent="0.25">
      <c r="A811" s="3">
        <f>TITRES_STAT!B814</f>
        <v>43182</v>
      </c>
      <c r="B811" s="6">
        <f>TITRES_STAT!D814</f>
        <v>24.617000000000001</v>
      </c>
      <c r="C811" s="2">
        <f t="shared" si="93"/>
        <v>0</v>
      </c>
      <c r="D811" s="2">
        <f t="shared" si="94"/>
        <v>24.617000000000001</v>
      </c>
      <c r="E811" s="2">
        <f t="shared" si="96"/>
        <v>24.616999999999997</v>
      </c>
      <c r="F811" s="2">
        <f t="shared" si="97"/>
        <v>24.617000000000008</v>
      </c>
      <c r="G811" s="2">
        <f t="shared" si="91"/>
        <v>24.581719999999983</v>
      </c>
      <c r="H811" s="2">
        <f t="shared" si="95"/>
        <v>22.554650000000038</v>
      </c>
      <c r="I811" s="2">
        <f t="array" ref="I811">SUMPRODUCT(B795:B814, (ROW(B795:B814)-ROW(B795)+1)) / (20*21/2)</f>
        <v>24.626771428571434</v>
      </c>
      <c r="J811" s="2">
        <f t="shared" si="98"/>
        <v>24.608512874166742</v>
      </c>
      <c r="K811" s="2">
        <f t="shared" si="92"/>
        <v>24.351540538953376</v>
      </c>
    </row>
    <row r="812" spans="1:11" ht="13.5" x14ac:dyDescent="0.25">
      <c r="A812" s="3">
        <f>TITRES_STAT!B815</f>
        <v>43185</v>
      </c>
      <c r="B812" s="6">
        <f>TITRES_STAT!D815</f>
        <v>24.652999999999999</v>
      </c>
      <c r="C812" s="2">
        <f t="shared" si="93"/>
        <v>3.5999999999997812E-2</v>
      </c>
      <c r="D812" s="2">
        <f t="shared" si="94"/>
        <v>24.624200000000002</v>
      </c>
      <c r="E812" s="2">
        <f t="shared" si="96"/>
        <v>24.620599999999996</v>
      </c>
      <c r="F812" s="2">
        <f t="shared" si="97"/>
        <v>24.618800000000007</v>
      </c>
      <c r="G812" s="2">
        <f t="shared" si="91"/>
        <v>24.586279999999984</v>
      </c>
      <c r="H812" s="2">
        <f t="shared" si="95"/>
        <v>22.57082000000004</v>
      </c>
      <c r="I812" s="2">
        <f t="array" ref="I812">SUMPRODUCT(B796:B815, (ROW(B796:B815)-ROW(B796)+1)) / (20*21/2)</f>
        <v>24.629685714285717</v>
      </c>
      <c r="J812" s="2">
        <f t="shared" si="98"/>
        <v>24.612749743293719</v>
      </c>
      <c r="K812" s="2">
        <f t="shared" si="92"/>
        <v>24.363362478602266</v>
      </c>
    </row>
    <row r="813" spans="1:11" ht="13.5" x14ac:dyDescent="0.25">
      <c r="A813" s="3">
        <f>TITRES_STAT!B816</f>
        <v>43186</v>
      </c>
      <c r="B813" s="6">
        <f>TITRES_STAT!D816</f>
        <v>24.652999999999999</v>
      </c>
      <c r="C813" s="2">
        <f t="shared" si="93"/>
        <v>0</v>
      </c>
      <c r="D813" s="2">
        <f t="shared" si="94"/>
        <v>24.631399999999996</v>
      </c>
      <c r="E813" s="2">
        <f t="shared" si="96"/>
        <v>24.624199999999995</v>
      </c>
      <c r="F813" s="2">
        <f t="shared" si="97"/>
        <v>24.620600000000007</v>
      </c>
      <c r="G813" s="2">
        <f t="shared" si="91"/>
        <v>24.590239999999984</v>
      </c>
      <c r="H813" s="2">
        <f t="shared" si="95"/>
        <v>22.586990000000043</v>
      </c>
      <c r="I813" s="2">
        <f t="array" ref="I813">SUMPRODUCT(B797:B816, (ROW(B797:B816)-ROW(B797)+1)) / (20*21/2)</f>
        <v>24.632428571428576</v>
      </c>
      <c r="J813" s="2">
        <f t="shared" si="98"/>
        <v>24.616583101075268</v>
      </c>
      <c r="K813" s="2">
        <f t="shared" si="92"/>
        <v>24.374720812774726</v>
      </c>
    </row>
    <row r="814" spans="1:11" ht="13.5" x14ac:dyDescent="0.25">
      <c r="A814" s="3">
        <f>TITRES_STAT!B817</f>
        <v>43187</v>
      </c>
      <c r="B814" s="6">
        <f>TITRES_STAT!D817</f>
        <v>24.652999999999999</v>
      </c>
      <c r="C814" s="2">
        <f t="shared" si="93"/>
        <v>0</v>
      </c>
      <c r="D814" s="2">
        <f t="shared" si="94"/>
        <v>24.638599999999997</v>
      </c>
      <c r="E814" s="2">
        <f t="shared" si="96"/>
        <v>24.627799999999997</v>
      </c>
      <c r="F814" s="2">
        <f t="shared" si="97"/>
        <v>24.622400000000006</v>
      </c>
      <c r="G814" s="2">
        <f t="shared" si="91"/>
        <v>24.594199999999987</v>
      </c>
      <c r="H814" s="2">
        <f t="shared" si="95"/>
        <v>22.603160000000045</v>
      </c>
      <c r="I814" s="2">
        <f t="array" ref="I814">SUMPRODUCT(B798:B817, (ROW(B798:B817)-ROW(B798)+1)) / (20*21/2)</f>
        <v>24.635000000000002</v>
      </c>
      <c r="J814" s="2">
        <f t="shared" si="98"/>
        <v>24.620051377163335</v>
      </c>
      <c r="K814" s="2">
        <f t="shared" si="92"/>
        <v>24.385633722077678</v>
      </c>
    </row>
    <row r="815" spans="1:11" ht="13.5" x14ac:dyDescent="0.25">
      <c r="A815" s="3">
        <f>TITRES_STAT!B818</f>
        <v>43188</v>
      </c>
      <c r="B815" s="6">
        <f>TITRES_STAT!D818</f>
        <v>24.652999999999999</v>
      </c>
      <c r="C815" s="2">
        <f t="shared" si="93"/>
        <v>0</v>
      </c>
      <c r="D815" s="2">
        <f t="shared" si="94"/>
        <v>24.645799999999998</v>
      </c>
      <c r="E815" s="2">
        <f t="shared" si="96"/>
        <v>24.631399999999996</v>
      </c>
      <c r="F815" s="2">
        <f t="shared" si="97"/>
        <v>24.624200000000009</v>
      </c>
      <c r="G815" s="2">
        <f t="shared" si="91"/>
        <v>24.598159999999989</v>
      </c>
      <c r="H815" s="2">
        <f t="shared" si="95"/>
        <v>22.619330000000044</v>
      </c>
      <c r="I815" s="2">
        <f t="array" ref="I815">SUMPRODUCT(B799:B818, (ROW(B799:B818)-ROW(B799)+1)) / (20*21/2)</f>
        <v>24.637400000000007</v>
      </c>
      <c r="J815" s="2">
        <f t="shared" si="98"/>
        <v>24.623189341243016</v>
      </c>
      <c r="K815" s="2">
        <f t="shared" si="92"/>
        <v>24.396118674153065</v>
      </c>
    </row>
    <row r="816" spans="1:11" ht="13.5" x14ac:dyDescent="0.25">
      <c r="A816" s="3">
        <f>TITRES_STAT!B819</f>
        <v>43189</v>
      </c>
      <c r="B816" s="6">
        <f>TITRES_STAT!D819</f>
        <v>24.652999999999999</v>
      </c>
      <c r="C816" s="2">
        <f t="shared" si="93"/>
        <v>0</v>
      </c>
      <c r="D816" s="2">
        <f t="shared" si="94"/>
        <v>24.652999999999999</v>
      </c>
      <c r="E816" s="2">
        <f t="shared" si="96"/>
        <v>24.634999999999998</v>
      </c>
      <c r="F816" s="2">
        <f t="shared" si="97"/>
        <v>24.626000000000008</v>
      </c>
      <c r="G816" s="2">
        <f t="shared" si="91"/>
        <v>24.602119999999985</v>
      </c>
      <c r="H816" s="2">
        <f t="shared" si="95"/>
        <v>22.635500000000047</v>
      </c>
      <c r="I816" s="2">
        <f t="array" ref="I816">SUMPRODUCT(B800:B819, (ROW(B800:B819)-ROW(B800)+1)) / (20*21/2)</f>
        <v>24.63962857142857</v>
      </c>
      <c r="J816" s="2">
        <f t="shared" si="98"/>
        <v>24.626028451600824</v>
      </c>
      <c r="K816" s="2">
        <f t="shared" si="92"/>
        <v>24.40619245163726</v>
      </c>
    </row>
    <row r="817" spans="1:11" ht="13.5" x14ac:dyDescent="0.25">
      <c r="A817" s="3">
        <f>TITRES_STAT!B820</f>
        <v>43192</v>
      </c>
      <c r="B817" s="6">
        <f>TITRES_STAT!D820</f>
        <v>24.652999999999999</v>
      </c>
      <c r="C817" s="2">
        <f t="shared" si="93"/>
        <v>0</v>
      </c>
      <c r="D817" s="2">
        <f t="shared" si="94"/>
        <v>24.652999999999999</v>
      </c>
      <c r="E817" s="2">
        <f t="shared" si="96"/>
        <v>24.638599999999997</v>
      </c>
      <c r="F817" s="2">
        <f t="shared" si="97"/>
        <v>24.627800000000008</v>
      </c>
      <c r="G817" s="2">
        <f t="shared" si="91"/>
        <v>24.605479999999989</v>
      </c>
      <c r="H817" s="2">
        <f t="shared" si="95"/>
        <v>22.651670000000049</v>
      </c>
      <c r="I817" s="2">
        <f t="array" ref="I817">SUMPRODUCT(B801:B820, (ROW(B801:B820)-ROW(B801)+1)) / (20*21/2)</f>
        <v>24.641685714285718</v>
      </c>
      <c r="J817" s="2">
        <f t="shared" si="98"/>
        <v>24.628597170495983</v>
      </c>
      <c r="K817" s="2">
        <f t="shared" si="92"/>
        <v>24.415871179024034</v>
      </c>
    </row>
    <row r="818" spans="1:11" ht="13.5" x14ac:dyDescent="0.25">
      <c r="A818" s="3">
        <f>TITRES_STAT!B821</f>
        <v>43193</v>
      </c>
      <c r="B818" s="6">
        <f>TITRES_STAT!D821</f>
        <v>24.652999999999999</v>
      </c>
      <c r="C818" s="2">
        <f t="shared" si="93"/>
        <v>0</v>
      </c>
      <c r="D818" s="2">
        <f t="shared" si="94"/>
        <v>24.652999999999999</v>
      </c>
      <c r="E818" s="2">
        <f t="shared" si="96"/>
        <v>24.642199999999995</v>
      </c>
      <c r="F818" s="2">
        <f t="shared" si="97"/>
        <v>24.629600000000007</v>
      </c>
      <c r="G818" s="2">
        <f t="shared" ref="G818:G881" si="99">AVERAGE(B769:B818)</f>
        <v>24.60883999999999</v>
      </c>
      <c r="H818" s="2">
        <f t="shared" si="95"/>
        <v>22.667840000000052</v>
      </c>
      <c r="I818" s="2">
        <f t="array" ref="I818">SUMPRODUCT(B802:B821, (ROW(B802:B821)-ROW(B802)+1)) / (20*21/2)</f>
        <v>24.643571428571427</v>
      </c>
      <c r="J818" s="2">
        <f t="shared" si="98"/>
        <v>24.630921249496364</v>
      </c>
      <c r="K818" s="2">
        <f t="shared" si="92"/>
        <v>24.425170348474072</v>
      </c>
    </row>
    <row r="819" spans="1:11" ht="13.5" x14ac:dyDescent="0.25">
      <c r="A819" s="3">
        <f>TITRES_STAT!B822</f>
        <v>43194</v>
      </c>
      <c r="B819" s="6">
        <f>TITRES_STAT!D822</f>
        <v>24.652999999999999</v>
      </c>
      <c r="C819" s="2">
        <f t="shared" si="93"/>
        <v>0</v>
      </c>
      <c r="D819" s="2">
        <f t="shared" si="94"/>
        <v>24.652999999999999</v>
      </c>
      <c r="E819" s="2">
        <f t="shared" si="96"/>
        <v>24.645799999999994</v>
      </c>
      <c r="F819" s="2">
        <f t="shared" si="97"/>
        <v>24.631400000000006</v>
      </c>
      <c r="G819" s="2">
        <f t="shared" si="99"/>
        <v>24.612199999999987</v>
      </c>
      <c r="H819" s="2">
        <f t="shared" si="95"/>
        <v>22.683080000000054</v>
      </c>
      <c r="I819" s="2">
        <f t="array" ref="I819">SUMPRODUCT(B803:B822, (ROW(B803:B822)-ROW(B803)+1)) / (20*21/2)</f>
        <v>24.715571428571426</v>
      </c>
      <c r="J819" s="2">
        <f t="shared" si="98"/>
        <v>24.633023987639568</v>
      </c>
      <c r="K819" s="2">
        <f t="shared" ref="K819:K882" si="100">$K$4*B819+(1-$K$4)*K818</f>
        <v>24.434104844612346</v>
      </c>
    </row>
    <row r="820" spans="1:11" ht="13.5" x14ac:dyDescent="0.25">
      <c r="A820" s="3">
        <f>TITRES_STAT!B823</f>
        <v>43195</v>
      </c>
      <c r="B820" s="6">
        <f>TITRES_STAT!D823</f>
        <v>24.652999999999999</v>
      </c>
      <c r="C820" s="2">
        <f t="shared" si="93"/>
        <v>0</v>
      </c>
      <c r="D820" s="2">
        <f t="shared" si="94"/>
        <v>24.652999999999999</v>
      </c>
      <c r="E820" s="2">
        <f t="shared" si="96"/>
        <v>24.649399999999993</v>
      </c>
      <c r="F820" s="2">
        <f t="shared" si="97"/>
        <v>24.633200000000009</v>
      </c>
      <c r="G820" s="2">
        <f t="shared" si="99"/>
        <v>24.615559999999991</v>
      </c>
      <c r="H820" s="2">
        <f t="shared" si="95"/>
        <v>22.698320000000059</v>
      </c>
      <c r="I820" s="2">
        <f t="array" ref="I820">SUMPRODUCT(B804:B823, (ROW(B804:B823)-ROW(B804)+1)) / (20*21/2)</f>
        <v>24.783885714285713</v>
      </c>
      <c r="J820" s="2">
        <f t="shared" si="98"/>
        <v>24.634926465007229</v>
      </c>
      <c r="K820" s="2">
        <f t="shared" si="100"/>
        <v>24.442688968353039</v>
      </c>
    </row>
    <row r="821" spans="1:11" ht="13.5" x14ac:dyDescent="0.25">
      <c r="A821" s="3">
        <f>TITRES_STAT!B824</f>
        <v>43196</v>
      </c>
      <c r="B821" s="6">
        <f>TITRES_STAT!D824</f>
        <v>24.652999999999999</v>
      </c>
      <c r="C821" s="2">
        <f t="shared" si="93"/>
        <v>0</v>
      </c>
      <c r="D821" s="2">
        <f t="shared" si="94"/>
        <v>24.652999999999999</v>
      </c>
      <c r="E821" s="2">
        <f t="shared" si="96"/>
        <v>24.652999999999995</v>
      </c>
      <c r="F821" s="2">
        <f t="shared" si="97"/>
        <v>24.635000000000009</v>
      </c>
      <c r="G821" s="2">
        <f t="shared" si="99"/>
        <v>24.618919999999989</v>
      </c>
      <c r="H821" s="2">
        <f t="shared" si="95"/>
        <v>22.713560000000061</v>
      </c>
      <c r="I821" s="2">
        <f t="array" ref="I821">SUMPRODUCT(B805:B824, (ROW(B805:B824)-ROW(B805)+1)) / (20*21/2)</f>
        <v>24.84851428571428</v>
      </c>
      <c r="J821" s="2">
        <f t="shared" si="98"/>
        <v>24.63664775405416</v>
      </c>
      <c r="K821" s="2">
        <f t="shared" si="100"/>
        <v>24.450936459790174</v>
      </c>
    </row>
    <row r="822" spans="1:11" ht="13.5" x14ac:dyDescent="0.25">
      <c r="A822" s="3">
        <f>TITRES_STAT!B825</f>
        <v>43200</v>
      </c>
      <c r="B822" s="6">
        <f>TITRES_STAT!D825</f>
        <v>25.390999999999998</v>
      </c>
      <c r="C822" s="2">
        <f t="shared" si="93"/>
        <v>0.73799999999999955</v>
      </c>
      <c r="D822" s="2">
        <f t="shared" si="94"/>
        <v>24.800599999999996</v>
      </c>
      <c r="E822" s="2">
        <f t="shared" si="96"/>
        <v>24.726799999999994</v>
      </c>
      <c r="F822" s="2">
        <f t="shared" si="97"/>
        <v>24.673700000000007</v>
      </c>
      <c r="G822" s="2">
        <f t="shared" si="99"/>
        <v>24.637039999999992</v>
      </c>
      <c r="H822" s="2">
        <f t="shared" si="95"/>
        <v>22.732490000000055</v>
      </c>
      <c r="I822" s="2">
        <f t="array" ref="I822">SUMPRODUCT(B806:B825, (ROW(B806:B825)-ROW(B806)+1)) / (20*21/2)</f>
        <v>24.909457142857139</v>
      </c>
      <c r="J822" s="2">
        <f t="shared" si="98"/>
        <v>24.708490825096618</v>
      </c>
      <c r="K822" s="2">
        <f t="shared" si="100"/>
        <v>24.487801696661151</v>
      </c>
    </row>
    <row r="823" spans="1:11" ht="13.5" x14ac:dyDescent="0.25">
      <c r="A823" s="3">
        <f>TITRES_STAT!B826</f>
        <v>43201</v>
      </c>
      <c r="B823" s="6">
        <f>TITRES_STAT!D826</f>
        <v>25.390999999999998</v>
      </c>
      <c r="C823" s="2">
        <f t="shared" si="93"/>
        <v>0</v>
      </c>
      <c r="D823" s="2">
        <f t="shared" si="94"/>
        <v>24.948199999999996</v>
      </c>
      <c r="E823" s="2">
        <f t="shared" si="96"/>
        <v>24.800599999999996</v>
      </c>
      <c r="F823" s="2">
        <f t="shared" si="97"/>
        <v>24.712400000000009</v>
      </c>
      <c r="G823" s="2">
        <f t="shared" si="99"/>
        <v>24.655159999999995</v>
      </c>
      <c r="H823" s="2">
        <f t="shared" si="95"/>
        <v>22.751420000000056</v>
      </c>
      <c r="I823" s="2">
        <f t="array" ref="I823">SUMPRODUCT(B807:B826, (ROW(B807:B826)-ROW(B807)+1)) / (20*21/2)</f>
        <v>24.966714285714282</v>
      </c>
      <c r="J823" s="2">
        <f t="shared" si="98"/>
        <v>24.77349169889694</v>
      </c>
      <c r="K823" s="2">
        <f t="shared" si="100"/>
        <v>24.52322123796856</v>
      </c>
    </row>
    <row r="824" spans="1:11" ht="13.5" x14ac:dyDescent="0.25">
      <c r="A824" s="3">
        <f>TITRES_STAT!B827</f>
        <v>43202</v>
      </c>
      <c r="B824" s="6">
        <f>TITRES_STAT!D827</f>
        <v>25.390999999999998</v>
      </c>
      <c r="C824" s="2">
        <f t="shared" si="93"/>
        <v>0</v>
      </c>
      <c r="D824" s="2">
        <f t="shared" si="94"/>
        <v>25.095799999999997</v>
      </c>
      <c r="E824" s="2">
        <f t="shared" si="96"/>
        <v>24.874399999999994</v>
      </c>
      <c r="F824" s="2">
        <f t="shared" si="97"/>
        <v>24.751100000000008</v>
      </c>
      <c r="G824" s="2">
        <f t="shared" si="99"/>
        <v>24.670639999999999</v>
      </c>
      <c r="H824" s="2">
        <f t="shared" si="95"/>
        <v>22.770350000000057</v>
      </c>
      <c r="I824" s="2">
        <f t="array" ref="I824">SUMPRODUCT(B808:B827, (ROW(B808:B827)-ROW(B808)+1)) / (20*21/2)</f>
        <v>25.020285714285713</v>
      </c>
      <c r="J824" s="2">
        <f t="shared" si="98"/>
        <v>24.832302013287705</v>
      </c>
      <c r="K824" s="2">
        <f t="shared" si="100"/>
        <v>24.55725177765607</v>
      </c>
    </row>
    <row r="825" spans="1:11" ht="13.5" x14ac:dyDescent="0.25">
      <c r="A825" s="3">
        <f>TITRES_STAT!B828</f>
        <v>43203</v>
      </c>
      <c r="B825" s="6">
        <f>TITRES_STAT!D828</f>
        <v>25.390999999999998</v>
      </c>
      <c r="C825" s="2">
        <f t="shared" si="93"/>
        <v>0</v>
      </c>
      <c r="D825" s="2">
        <f t="shared" si="94"/>
        <v>25.243399999999998</v>
      </c>
      <c r="E825" s="2">
        <f t="shared" si="96"/>
        <v>24.948199999999993</v>
      </c>
      <c r="F825" s="2">
        <f t="shared" si="97"/>
        <v>24.789800000000007</v>
      </c>
      <c r="G825" s="2">
        <f t="shared" si="99"/>
        <v>24.686120000000003</v>
      </c>
      <c r="H825" s="2">
        <f t="shared" si="95"/>
        <v>22.789280000000058</v>
      </c>
      <c r="I825" s="2">
        <f t="array" ref="I825">SUMPRODUCT(B809:B828, (ROW(B809:B828)-ROW(B809)+1)) / (20*21/2)</f>
        <v>25.070171428571424</v>
      </c>
      <c r="J825" s="2">
        <f t="shared" si="98"/>
        <v>24.885511345355543</v>
      </c>
      <c r="K825" s="2">
        <f t="shared" si="100"/>
        <v>24.589947786375443</v>
      </c>
    </row>
    <row r="826" spans="1:11" ht="13.5" x14ac:dyDescent="0.25">
      <c r="A826" s="3">
        <f>TITRES_STAT!B829</f>
        <v>43206</v>
      </c>
      <c r="B826" s="6">
        <f>TITRES_STAT!D829</f>
        <v>25.390999999999998</v>
      </c>
      <c r="C826" s="2">
        <f t="shared" si="93"/>
        <v>0</v>
      </c>
      <c r="D826" s="2">
        <f t="shared" si="94"/>
        <v>25.390999999999998</v>
      </c>
      <c r="E826" s="2">
        <f t="shared" si="96"/>
        <v>25.021999999999995</v>
      </c>
      <c r="F826" s="2">
        <f t="shared" si="97"/>
        <v>24.828500000000009</v>
      </c>
      <c r="G826" s="2">
        <f t="shared" si="99"/>
        <v>24.701600000000003</v>
      </c>
      <c r="H826" s="2">
        <f t="shared" si="95"/>
        <v>22.808210000000052</v>
      </c>
      <c r="I826" s="2">
        <f t="array" ref="I826">SUMPRODUCT(B810:B829, (ROW(B810:B829)-ROW(B810)+1)) / (20*21/2)</f>
        <v>25.116371428571426</v>
      </c>
      <c r="J826" s="2">
        <f t="shared" si="98"/>
        <v>24.933653121988346</v>
      </c>
      <c r="K826" s="2">
        <f t="shared" si="100"/>
        <v>24.621361598674447</v>
      </c>
    </row>
    <row r="827" spans="1:11" ht="13.5" x14ac:dyDescent="0.25">
      <c r="A827" s="3">
        <f>TITRES_STAT!B830</f>
        <v>43207</v>
      </c>
      <c r="B827" s="6">
        <f>TITRES_STAT!D830</f>
        <v>25.390999999999998</v>
      </c>
      <c r="C827" s="2">
        <f t="shared" si="93"/>
        <v>0</v>
      </c>
      <c r="D827" s="2">
        <f t="shared" si="94"/>
        <v>25.390999999999998</v>
      </c>
      <c r="E827" s="2">
        <f t="shared" si="96"/>
        <v>25.095799999999993</v>
      </c>
      <c r="F827" s="2">
        <f t="shared" si="97"/>
        <v>24.867200000000008</v>
      </c>
      <c r="G827" s="2">
        <f t="shared" si="99"/>
        <v>24.717080000000006</v>
      </c>
      <c r="H827" s="2">
        <f t="shared" si="95"/>
        <v>22.827140000000053</v>
      </c>
      <c r="I827" s="2">
        <f t="array" ref="I827">SUMPRODUCT(B811:B830, (ROW(B811:B830)-ROW(B811)+1)) / (20*21/2)</f>
        <v>25.158885714285709</v>
      </c>
      <c r="J827" s="2">
        <f t="shared" si="98"/>
        <v>24.977209967513264</v>
      </c>
      <c r="K827" s="2">
        <f t="shared" si="100"/>
        <v>24.651543496765647</v>
      </c>
    </row>
    <row r="828" spans="1:11" ht="13.5" x14ac:dyDescent="0.25">
      <c r="A828" s="3">
        <f>TITRES_STAT!B831</f>
        <v>43208</v>
      </c>
      <c r="B828" s="6">
        <f>TITRES_STAT!D831</f>
        <v>25.390999999999998</v>
      </c>
      <c r="C828" s="2">
        <f t="shared" si="93"/>
        <v>0</v>
      </c>
      <c r="D828" s="2">
        <f t="shared" si="94"/>
        <v>25.390999999999998</v>
      </c>
      <c r="E828" s="2">
        <f t="shared" si="96"/>
        <v>25.169599999999996</v>
      </c>
      <c r="F828" s="2">
        <f t="shared" si="97"/>
        <v>24.905900000000006</v>
      </c>
      <c r="G828" s="2">
        <f t="shared" si="99"/>
        <v>24.732560000000007</v>
      </c>
      <c r="H828" s="2">
        <f t="shared" si="95"/>
        <v>22.846070000000054</v>
      </c>
      <c r="I828" s="2">
        <f t="array" ref="I828">SUMPRODUCT(B812:B831, (ROW(B812:B831)-ROW(B812)+1)) / (20*21/2)</f>
        <v>25.197714285714284</v>
      </c>
      <c r="J828" s="2">
        <f t="shared" si="98"/>
        <v>25.016618542035808</v>
      </c>
      <c r="K828" s="2">
        <f t="shared" si="100"/>
        <v>24.680541791010132</v>
      </c>
    </row>
    <row r="829" spans="1:11" ht="13.5" x14ac:dyDescent="0.25">
      <c r="A829" s="3">
        <f>TITRES_STAT!B832</f>
        <v>43209</v>
      </c>
      <c r="B829" s="6">
        <f>TITRES_STAT!D832</f>
        <v>25.390999999999998</v>
      </c>
      <c r="C829" s="2">
        <f t="shared" si="93"/>
        <v>0</v>
      </c>
      <c r="D829" s="2">
        <f t="shared" si="94"/>
        <v>25.390999999999998</v>
      </c>
      <c r="E829" s="2">
        <f t="shared" si="96"/>
        <v>25.243399999999994</v>
      </c>
      <c r="F829" s="2">
        <f t="shared" si="97"/>
        <v>24.944600000000005</v>
      </c>
      <c r="G829" s="2">
        <f t="shared" si="99"/>
        <v>24.74804000000001</v>
      </c>
      <c r="H829" s="2">
        <f t="shared" si="95"/>
        <v>22.865000000000055</v>
      </c>
      <c r="I829" s="2">
        <f t="array" ref="I829">SUMPRODUCT(B813:B832, (ROW(B813:B832)-ROW(B813)+1)) / (20*21/2)</f>
        <v>25.232857142857142</v>
      </c>
      <c r="J829" s="2">
        <f t="shared" si="98"/>
        <v>25.052273918984778</v>
      </c>
      <c r="K829" s="2">
        <f t="shared" si="100"/>
        <v>24.70840289724503</v>
      </c>
    </row>
    <row r="830" spans="1:11" ht="13.5" x14ac:dyDescent="0.25">
      <c r="A830" s="3">
        <f>TITRES_STAT!B833</f>
        <v>43210</v>
      </c>
      <c r="B830" s="6">
        <f>TITRES_STAT!D833</f>
        <v>25.390999999999998</v>
      </c>
      <c r="C830" s="2">
        <f t="shared" si="93"/>
        <v>0</v>
      </c>
      <c r="D830" s="2">
        <f t="shared" si="94"/>
        <v>25.390999999999998</v>
      </c>
      <c r="E830" s="2">
        <f t="shared" si="96"/>
        <v>25.317199999999993</v>
      </c>
      <c r="F830" s="2">
        <f t="shared" si="97"/>
        <v>24.983300000000007</v>
      </c>
      <c r="G830" s="2">
        <f t="shared" si="99"/>
        <v>24.763520000000014</v>
      </c>
      <c r="H830" s="2">
        <f t="shared" si="95"/>
        <v>22.883930000000049</v>
      </c>
      <c r="I830" s="2">
        <f t="array" ref="I830">SUMPRODUCT(B814:B833, (ROW(B814:B833)-ROW(B814)+1)) / (20*21/2)</f>
        <v>25.264485714285712</v>
      </c>
      <c r="J830" s="2">
        <f t="shared" si="98"/>
        <v>25.08453354574813</v>
      </c>
      <c r="K830" s="2">
        <f t="shared" si="100"/>
        <v>24.735171411078561</v>
      </c>
    </row>
    <row r="831" spans="1:11" ht="13.5" x14ac:dyDescent="0.25">
      <c r="A831" s="3">
        <f>TITRES_STAT!B834</f>
        <v>43213</v>
      </c>
      <c r="B831" s="6">
        <f>TITRES_STAT!D834</f>
        <v>25.390999999999998</v>
      </c>
      <c r="C831" s="2">
        <f t="shared" si="93"/>
        <v>0</v>
      </c>
      <c r="D831" s="2">
        <f t="shared" si="94"/>
        <v>25.390999999999998</v>
      </c>
      <c r="E831" s="2">
        <f t="shared" si="96"/>
        <v>25.390999999999995</v>
      </c>
      <c r="F831" s="2">
        <f t="shared" si="97"/>
        <v>25.022000000000006</v>
      </c>
      <c r="G831" s="2">
        <f t="shared" si="99"/>
        <v>24.779000000000011</v>
      </c>
      <c r="H831" s="2">
        <f t="shared" si="95"/>
        <v>22.90286000000005</v>
      </c>
      <c r="I831" s="2">
        <f t="array" ref="I831">SUMPRODUCT(B815:B834, (ROW(B815:B834)-ROW(B815)+1)) / (20*21/2)</f>
        <v>25.292599999999997</v>
      </c>
      <c r="J831" s="2">
        <f t="shared" si="98"/>
        <v>25.11372082710545</v>
      </c>
      <c r="K831" s="2">
        <f t="shared" si="100"/>
        <v>24.760890179271559</v>
      </c>
    </row>
    <row r="832" spans="1:11" ht="13.5" x14ac:dyDescent="0.25">
      <c r="A832" s="3">
        <f>TITRES_STAT!B835</f>
        <v>43214</v>
      </c>
      <c r="B832" s="6">
        <f>TITRES_STAT!D835</f>
        <v>25.390999999999998</v>
      </c>
      <c r="C832" s="2">
        <f t="shared" si="93"/>
        <v>0</v>
      </c>
      <c r="D832" s="2">
        <f t="shared" si="94"/>
        <v>25.390999999999998</v>
      </c>
      <c r="E832" s="2">
        <f t="shared" si="96"/>
        <v>25.390999999999995</v>
      </c>
      <c r="F832" s="2">
        <f t="shared" si="97"/>
        <v>25.058900000000005</v>
      </c>
      <c r="G832" s="2">
        <f t="shared" si="99"/>
        <v>24.794480000000011</v>
      </c>
      <c r="H832" s="2">
        <f t="shared" si="95"/>
        <v>22.921790000000048</v>
      </c>
      <c r="I832" s="2">
        <f t="array" ref="I832">SUMPRODUCT(B816:B835, (ROW(B816:B835)-ROW(B816)+1)) / (20*21/2)</f>
        <v>25.317199999999996</v>
      </c>
      <c r="J832" s="2">
        <f t="shared" si="98"/>
        <v>25.14012836738112</v>
      </c>
      <c r="K832" s="2">
        <f t="shared" si="100"/>
        <v>24.785600368319734</v>
      </c>
    </row>
    <row r="833" spans="1:11" ht="13.5" x14ac:dyDescent="0.25">
      <c r="A833" s="3">
        <f>TITRES_STAT!B836</f>
        <v>43215</v>
      </c>
      <c r="B833" s="6">
        <f>TITRES_STAT!D836</f>
        <v>25.390999999999998</v>
      </c>
      <c r="C833" s="2">
        <f t="shared" si="93"/>
        <v>0</v>
      </c>
      <c r="D833" s="2">
        <f t="shared" si="94"/>
        <v>25.390999999999998</v>
      </c>
      <c r="E833" s="2">
        <f t="shared" si="96"/>
        <v>25.390999999999995</v>
      </c>
      <c r="F833" s="2">
        <f t="shared" si="97"/>
        <v>25.095800000000004</v>
      </c>
      <c r="G833" s="2">
        <f t="shared" si="99"/>
        <v>24.809960000000011</v>
      </c>
      <c r="H833" s="2">
        <f t="shared" si="95"/>
        <v>22.940720000000042</v>
      </c>
      <c r="I833" s="2">
        <f t="array" ref="I833">SUMPRODUCT(B817:B836, (ROW(B817:B836)-ROW(B817)+1)) / (20*21/2)</f>
        <v>25.338285714285711</v>
      </c>
      <c r="J833" s="2">
        <f t="shared" si="98"/>
        <v>25.164020903821012</v>
      </c>
      <c r="K833" s="2">
        <f t="shared" si="100"/>
        <v>24.809341530346412</v>
      </c>
    </row>
    <row r="834" spans="1:11" ht="13.5" x14ac:dyDescent="0.25">
      <c r="A834" s="3">
        <f>TITRES_STAT!B837</f>
        <v>43216</v>
      </c>
      <c r="B834" s="6">
        <f>TITRES_STAT!D837</f>
        <v>25.390999999999998</v>
      </c>
      <c r="C834" s="2">
        <f t="shared" si="93"/>
        <v>0</v>
      </c>
      <c r="D834" s="2">
        <f t="shared" si="94"/>
        <v>25.390999999999998</v>
      </c>
      <c r="E834" s="2">
        <f t="shared" si="96"/>
        <v>25.390999999999995</v>
      </c>
      <c r="F834" s="2">
        <f t="shared" si="97"/>
        <v>25.132700000000007</v>
      </c>
      <c r="G834" s="2">
        <f t="shared" si="99"/>
        <v>24.825440000000011</v>
      </c>
      <c r="H834" s="2">
        <f t="shared" si="95"/>
        <v>22.959650000000039</v>
      </c>
      <c r="I834" s="2">
        <f t="array" ref="I834">SUMPRODUCT(B818:B837, (ROW(B818:B837)-ROW(B818)+1)) / (20*21/2)</f>
        <v>25.35585714285714</v>
      </c>
      <c r="J834" s="2">
        <f t="shared" si="98"/>
        <v>25.185637960599962</v>
      </c>
      <c r="K834" s="2">
        <f t="shared" si="100"/>
        <v>24.83215166641126</v>
      </c>
    </row>
    <row r="835" spans="1:11" ht="13.5" x14ac:dyDescent="0.25">
      <c r="A835" s="3">
        <f>TITRES_STAT!B838</f>
        <v>43217</v>
      </c>
      <c r="B835" s="6">
        <f>TITRES_STAT!D838</f>
        <v>25.390999999999998</v>
      </c>
      <c r="C835" s="2">
        <f t="shared" si="93"/>
        <v>0</v>
      </c>
      <c r="D835" s="2">
        <f t="shared" si="94"/>
        <v>25.390999999999998</v>
      </c>
      <c r="E835" s="2">
        <f t="shared" si="96"/>
        <v>25.390999999999995</v>
      </c>
      <c r="F835" s="2">
        <f t="shared" si="97"/>
        <v>25.169600000000006</v>
      </c>
      <c r="G835" s="2">
        <f t="shared" si="99"/>
        <v>24.840920000000011</v>
      </c>
      <c r="H835" s="2">
        <f t="shared" si="95"/>
        <v>22.978580000000033</v>
      </c>
      <c r="I835" s="2">
        <f t="array" ref="I835">SUMPRODUCT(B819:B838, (ROW(B819:B838)-ROW(B819)+1)) / (20*21/2)</f>
        <v>25.36991428571428</v>
      </c>
      <c r="J835" s="2">
        <f t="shared" si="98"/>
        <v>25.205196250066631</v>
      </c>
      <c r="K835" s="2">
        <f t="shared" si="100"/>
        <v>24.85406728733631</v>
      </c>
    </row>
    <row r="836" spans="1:11" ht="13.5" x14ac:dyDescent="0.25">
      <c r="A836" s="3">
        <f>TITRES_STAT!B839</f>
        <v>43220</v>
      </c>
      <c r="B836" s="6">
        <f>TITRES_STAT!D839</f>
        <v>25.390999999999998</v>
      </c>
      <c r="C836" s="2">
        <f t="shared" ref="C836:C899" si="101">B836-B835</f>
        <v>0</v>
      </c>
      <c r="D836" s="2">
        <f t="shared" si="94"/>
        <v>25.390999999999998</v>
      </c>
      <c r="E836" s="2">
        <f t="shared" si="96"/>
        <v>25.390999999999995</v>
      </c>
      <c r="F836" s="2">
        <f t="shared" si="97"/>
        <v>25.206500000000005</v>
      </c>
      <c r="G836" s="2">
        <f t="shared" si="99"/>
        <v>24.856400000000011</v>
      </c>
      <c r="H836" s="2">
        <f t="shared" si="95"/>
        <v>22.99751000000003</v>
      </c>
      <c r="I836" s="2">
        <f t="array" ref="I836">SUMPRODUCT(B820:B839, (ROW(B820:B839)-ROW(B820)+1)) / (20*21/2)</f>
        <v>25.380457142857136</v>
      </c>
      <c r="J836" s="2">
        <f t="shared" si="98"/>
        <v>25.222891845298378</v>
      </c>
      <c r="K836" s="2">
        <f t="shared" si="100"/>
        <v>24.875123472146651</v>
      </c>
    </row>
    <row r="837" spans="1:11" ht="13.5" x14ac:dyDescent="0.25">
      <c r="A837" s="3">
        <f>TITRES_STAT!B840</f>
        <v>43222</v>
      </c>
      <c r="B837" s="6">
        <f>TITRES_STAT!D840</f>
        <v>25.390999999999998</v>
      </c>
      <c r="C837" s="2">
        <f t="shared" si="101"/>
        <v>0</v>
      </c>
      <c r="D837" s="2">
        <f t="shared" si="94"/>
        <v>25.390999999999998</v>
      </c>
      <c r="E837" s="2">
        <f t="shared" si="96"/>
        <v>25.390999999999995</v>
      </c>
      <c r="F837" s="2">
        <f t="shared" si="97"/>
        <v>25.243400000000005</v>
      </c>
      <c r="G837" s="2">
        <f t="shared" si="99"/>
        <v>24.871880000000012</v>
      </c>
      <c r="H837" s="2">
        <f t="shared" si="95"/>
        <v>23.016440000000031</v>
      </c>
      <c r="I837" s="2">
        <f t="array" ref="I837">SUMPRODUCT(B821:B840, (ROW(B821:B840)-ROW(B821)+1)) / (20*21/2)</f>
        <v>25.387485714285713</v>
      </c>
      <c r="J837" s="2">
        <f t="shared" si="98"/>
        <v>25.238902145746149</v>
      </c>
      <c r="K837" s="2">
        <f t="shared" si="100"/>
        <v>24.895353924219332</v>
      </c>
    </row>
    <row r="838" spans="1:11" ht="13.5" x14ac:dyDescent="0.25">
      <c r="A838" s="3">
        <f>TITRES_STAT!B841</f>
        <v>43223</v>
      </c>
      <c r="B838" s="6">
        <f>TITRES_STAT!D841</f>
        <v>25.390999999999998</v>
      </c>
      <c r="C838" s="2">
        <f t="shared" si="101"/>
        <v>0</v>
      </c>
      <c r="D838" s="2">
        <f t="shared" ref="D838:D901" si="102">AVERAGE(B834:B838)</f>
        <v>25.390999999999998</v>
      </c>
      <c r="E838" s="2">
        <f t="shared" si="96"/>
        <v>25.390999999999995</v>
      </c>
      <c r="F838" s="2">
        <f t="shared" si="97"/>
        <v>25.280300000000004</v>
      </c>
      <c r="G838" s="2">
        <f t="shared" si="99"/>
        <v>24.887360000000012</v>
      </c>
      <c r="H838" s="2">
        <f t="shared" si="95"/>
        <v>23.035370000000025</v>
      </c>
      <c r="I838" s="2">
        <f t="array" ref="I838">SUMPRODUCT(B822:B841, (ROW(B822:B841)-ROW(B822)+1)) / (20*21/2)</f>
        <v>25.431761904761906</v>
      </c>
      <c r="J838" s="2">
        <f t="shared" si="98"/>
        <v>25.253387655675084</v>
      </c>
      <c r="K838" s="2">
        <f t="shared" si="100"/>
        <v>24.91479102523034</v>
      </c>
    </row>
    <row r="839" spans="1:11" ht="13.5" x14ac:dyDescent="0.25">
      <c r="A839" s="3">
        <f>TITRES_STAT!B842</f>
        <v>43224</v>
      </c>
      <c r="B839" s="6">
        <f>TITRES_STAT!D842</f>
        <v>25.390999999999998</v>
      </c>
      <c r="C839" s="2">
        <f t="shared" si="101"/>
        <v>0</v>
      </c>
      <c r="D839" s="2">
        <f t="shared" si="102"/>
        <v>25.390999999999998</v>
      </c>
      <c r="E839" s="2">
        <f t="shared" si="96"/>
        <v>25.390999999999995</v>
      </c>
      <c r="F839" s="2">
        <f t="shared" si="97"/>
        <v>25.317200000000007</v>
      </c>
      <c r="G839" s="2">
        <f t="shared" si="99"/>
        <v>24.902840000000012</v>
      </c>
      <c r="H839" s="2">
        <f t="shared" si="95"/>
        <v>23.054300000000023</v>
      </c>
      <c r="I839" s="2">
        <f t="array" ref="I839">SUMPRODUCT(B823:B842, (ROW(B823:B842)-ROW(B823)+1)) / (20*21/2)</f>
        <v>25.470485714285712</v>
      </c>
      <c r="J839" s="2">
        <f t="shared" si="98"/>
        <v>25.266493593229836</v>
      </c>
      <c r="K839" s="2">
        <f t="shared" si="100"/>
        <v>24.933465886986014</v>
      </c>
    </row>
    <row r="840" spans="1:11" ht="13.5" x14ac:dyDescent="0.25">
      <c r="A840" s="3">
        <f>TITRES_STAT!B843</f>
        <v>43227</v>
      </c>
      <c r="B840" s="6">
        <f>TITRES_STAT!D843</f>
        <v>25.390999999999998</v>
      </c>
      <c r="C840" s="2">
        <f t="shared" si="101"/>
        <v>0</v>
      </c>
      <c r="D840" s="2">
        <f t="shared" si="102"/>
        <v>25.390999999999998</v>
      </c>
      <c r="E840" s="2">
        <f t="shared" si="96"/>
        <v>25.390999999999995</v>
      </c>
      <c r="F840" s="2">
        <f t="shared" si="97"/>
        <v>25.354100000000006</v>
      </c>
      <c r="G840" s="2">
        <f t="shared" si="99"/>
        <v>24.918320000000012</v>
      </c>
      <c r="H840" s="2">
        <f t="shared" si="95"/>
        <v>23.073230000000017</v>
      </c>
      <c r="I840" s="2">
        <f t="array" ref="I840">SUMPRODUCT(B824:B843, (ROW(B824:B843)-ROW(B824)+1)) / (20*21/2)</f>
        <v>25.507171428571425</v>
      </c>
      <c r="J840" s="2">
        <f t="shared" si="98"/>
        <v>25.278351346255565</v>
      </c>
      <c r="K840" s="2">
        <f t="shared" si="100"/>
        <v>24.951408401221858</v>
      </c>
    </row>
    <row r="841" spans="1:11" ht="13.5" x14ac:dyDescent="0.25">
      <c r="A841" s="3">
        <f>TITRES_STAT!B844</f>
        <v>43228</v>
      </c>
      <c r="B841" s="6">
        <f>TITRES_STAT!D844</f>
        <v>25.818999999999999</v>
      </c>
      <c r="C841" s="2">
        <f t="shared" si="101"/>
        <v>0.42800000000000082</v>
      </c>
      <c r="D841" s="2">
        <f t="shared" si="102"/>
        <v>25.476599999999998</v>
      </c>
      <c r="E841" s="2">
        <f t="shared" si="96"/>
        <v>25.433799999999994</v>
      </c>
      <c r="F841" s="2">
        <f t="shared" si="97"/>
        <v>25.412400000000005</v>
      </c>
      <c r="G841" s="2">
        <f t="shared" si="99"/>
        <v>24.942360000000008</v>
      </c>
      <c r="H841" s="2">
        <f t="shared" si="95"/>
        <v>23.094300000000022</v>
      </c>
      <c r="I841" s="2">
        <f t="array" ref="I841">SUMPRODUCT(B825:B844, (ROW(B825:B844)-ROW(B825)+1)) / (20*21/2)</f>
        <v>25.541819047619047</v>
      </c>
      <c r="J841" s="2">
        <f t="shared" si="98"/>
        <v>25.329841694231227</v>
      </c>
      <c r="K841" s="2">
        <f t="shared" si="100"/>
        <v>24.985431601173943</v>
      </c>
    </row>
    <row r="842" spans="1:11" ht="13.5" x14ac:dyDescent="0.25">
      <c r="A842" s="3">
        <f>TITRES_STAT!B845</f>
        <v>43229</v>
      </c>
      <c r="B842" s="6">
        <f>TITRES_STAT!D845</f>
        <v>25.818999999999999</v>
      </c>
      <c r="C842" s="2">
        <f t="shared" si="101"/>
        <v>0</v>
      </c>
      <c r="D842" s="2">
        <f t="shared" si="102"/>
        <v>25.562200000000001</v>
      </c>
      <c r="E842" s="2">
        <f t="shared" si="96"/>
        <v>25.476599999999994</v>
      </c>
      <c r="F842" s="2">
        <f t="shared" si="97"/>
        <v>25.433800000000005</v>
      </c>
      <c r="G842" s="2">
        <f t="shared" si="99"/>
        <v>24.966400000000004</v>
      </c>
      <c r="H842" s="2">
        <f t="shared" ref="H842:H905" si="103">AVERAGE(B643:B842)</f>
        <v>23.11537000000002</v>
      </c>
      <c r="I842" s="2">
        <f t="array" ref="I842">SUMPRODUCT(B826:B845, (ROW(B826:B845)-ROW(B826)+1)) / (20*21/2)</f>
        <v>25.574428571428573</v>
      </c>
      <c r="J842" s="2">
        <f t="shared" si="98"/>
        <v>25.376428199542538</v>
      </c>
      <c r="K842" s="2">
        <f t="shared" si="100"/>
        <v>25.018120557990649</v>
      </c>
    </row>
    <row r="843" spans="1:11" ht="13.5" x14ac:dyDescent="0.25">
      <c r="A843" s="3">
        <f>TITRES_STAT!B846</f>
        <v>43230</v>
      </c>
      <c r="B843" s="6">
        <f>TITRES_STAT!D846</f>
        <v>25.818999999999999</v>
      </c>
      <c r="C843" s="2">
        <f t="shared" si="101"/>
        <v>0</v>
      </c>
      <c r="D843" s="2">
        <f t="shared" si="102"/>
        <v>25.6478</v>
      </c>
      <c r="E843" s="2">
        <f t="shared" si="96"/>
        <v>25.519399999999994</v>
      </c>
      <c r="F843" s="2">
        <f t="shared" si="97"/>
        <v>25.455200000000005</v>
      </c>
      <c r="G843" s="2">
        <f t="shared" si="99"/>
        <v>24.990440000000003</v>
      </c>
      <c r="H843" s="2">
        <f t="shared" si="103"/>
        <v>23.136440000000025</v>
      </c>
      <c r="I843" s="2">
        <f t="array" ref="I843">SUMPRODUCT(B827:B846, (ROW(B827:B846)-ROW(B827)+1)) / (20*21/2)</f>
        <v>25.605</v>
      </c>
      <c r="J843" s="2">
        <f t="shared" si="98"/>
        <v>25.418577894824203</v>
      </c>
      <c r="K843" s="2">
        <f t="shared" si="100"/>
        <v>25.04952759493219</v>
      </c>
    </row>
    <row r="844" spans="1:11" ht="13.5" x14ac:dyDescent="0.25">
      <c r="A844" s="3">
        <f>TITRES_STAT!B847</f>
        <v>43231</v>
      </c>
      <c r="B844" s="6">
        <f>TITRES_STAT!D847</f>
        <v>25.818999999999999</v>
      </c>
      <c r="C844" s="2">
        <f t="shared" si="101"/>
        <v>0</v>
      </c>
      <c r="D844" s="2">
        <f t="shared" si="102"/>
        <v>25.7334</v>
      </c>
      <c r="E844" s="2">
        <f t="shared" ref="E844:E907" si="104">AVERAGE(B835:B844)</f>
        <v>25.562199999999994</v>
      </c>
      <c r="F844" s="2">
        <f t="shared" si="97"/>
        <v>25.476600000000005</v>
      </c>
      <c r="G844" s="2">
        <f t="shared" si="99"/>
        <v>25.014479999999999</v>
      </c>
      <c r="H844" s="2">
        <f t="shared" si="103"/>
        <v>23.15751000000003</v>
      </c>
      <c r="I844" s="2">
        <f t="array" ref="I844">SUMPRODUCT(B828:B847, (ROW(B828:B847)-ROW(B828)+1)) / (20*21/2)</f>
        <v>25.633533333333332</v>
      </c>
      <c r="J844" s="2">
        <f t="shared" si="98"/>
        <v>25.456713333412374</v>
      </c>
      <c r="K844" s="2">
        <f t="shared" si="100"/>
        <v>25.079702983366222</v>
      </c>
    </row>
    <row r="845" spans="1:11" ht="13.5" x14ac:dyDescent="0.25">
      <c r="A845" s="3">
        <f>TITRES_STAT!B848</f>
        <v>43234</v>
      </c>
      <c r="B845" s="6">
        <f>TITRES_STAT!D848</f>
        <v>25.818999999999999</v>
      </c>
      <c r="C845" s="2">
        <f t="shared" si="101"/>
        <v>0</v>
      </c>
      <c r="D845" s="2">
        <f t="shared" si="102"/>
        <v>25.818999999999999</v>
      </c>
      <c r="E845" s="2">
        <f t="shared" si="104"/>
        <v>25.604999999999997</v>
      </c>
      <c r="F845" s="2">
        <f t="shared" si="97"/>
        <v>25.498000000000005</v>
      </c>
      <c r="G845" s="2">
        <f t="shared" si="99"/>
        <v>25.038519999999995</v>
      </c>
      <c r="H845" s="2">
        <f t="shared" si="103"/>
        <v>23.178580000000032</v>
      </c>
      <c r="I845" s="2">
        <f t="array" ref="I845">SUMPRODUCT(B829:B848, (ROW(B829:B848)-ROW(B829)+1)) / (20*21/2)</f>
        <v>25.660028571428569</v>
      </c>
      <c r="J845" s="2">
        <f t="shared" si="98"/>
        <v>25.491216825468335</v>
      </c>
      <c r="K845" s="2">
        <f t="shared" si="100"/>
        <v>25.108695023234212</v>
      </c>
    </row>
    <row r="846" spans="1:11" ht="13.5" x14ac:dyDescent="0.25">
      <c r="A846" s="3">
        <f>TITRES_STAT!B849</f>
        <v>43235</v>
      </c>
      <c r="B846" s="6">
        <f>TITRES_STAT!D849</f>
        <v>25.818999999999999</v>
      </c>
      <c r="C846" s="2">
        <f t="shared" si="101"/>
        <v>0</v>
      </c>
      <c r="D846" s="2">
        <f t="shared" si="102"/>
        <v>25.818999999999999</v>
      </c>
      <c r="E846" s="2">
        <f t="shared" si="104"/>
        <v>25.647799999999997</v>
      </c>
      <c r="F846" s="2">
        <f t="shared" si="97"/>
        <v>25.519400000000005</v>
      </c>
      <c r="G846" s="2">
        <f t="shared" si="99"/>
        <v>25.062559999999991</v>
      </c>
      <c r="H846" s="2">
        <f t="shared" si="103"/>
        <v>23.199650000000037</v>
      </c>
      <c r="I846" s="2">
        <f t="array" ref="I846">SUMPRODUCT(B830:B849, (ROW(B830:B849)-ROW(B830)+1)) / (20*21/2)</f>
        <v>25.68448571428571</v>
      </c>
      <c r="J846" s="2">
        <f t="shared" si="98"/>
        <v>25.522434270661826</v>
      </c>
      <c r="K846" s="2">
        <f t="shared" si="100"/>
        <v>25.13655012036228</v>
      </c>
    </row>
    <row r="847" spans="1:11" ht="13.5" x14ac:dyDescent="0.25">
      <c r="A847" s="3">
        <f>TITRES_STAT!B850</f>
        <v>43236</v>
      </c>
      <c r="B847" s="6">
        <f>TITRES_STAT!D850</f>
        <v>25.818999999999999</v>
      </c>
      <c r="C847" s="2">
        <f t="shared" si="101"/>
        <v>0</v>
      </c>
      <c r="D847" s="2">
        <f t="shared" si="102"/>
        <v>25.818999999999999</v>
      </c>
      <c r="E847" s="2">
        <f t="shared" si="104"/>
        <v>25.690599999999996</v>
      </c>
      <c r="F847" s="2">
        <f t="shared" si="97"/>
        <v>25.540800000000004</v>
      </c>
      <c r="G847" s="2">
        <f t="shared" si="99"/>
        <v>25.08659999999999</v>
      </c>
      <c r="H847" s="2">
        <f t="shared" si="103"/>
        <v>23.220720000000043</v>
      </c>
      <c r="I847" s="2">
        <f t="array" ref="I847">SUMPRODUCT(B831:B850, (ROW(B831:B850)-ROW(B831)+1)) / (20*21/2)</f>
        <v>25.706904761904759</v>
      </c>
      <c r="J847" s="2">
        <f t="shared" si="98"/>
        <v>25.550678625836888</v>
      </c>
      <c r="K847" s="2">
        <f t="shared" si="100"/>
        <v>25.163312860740231</v>
      </c>
    </row>
    <row r="848" spans="1:11" ht="13.5" x14ac:dyDescent="0.25">
      <c r="A848" s="3">
        <f>TITRES_STAT!B851</f>
        <v>43237</v>
      </c>
      <c r="B848" s="6">
        <f>TITRES_STAT!D851</f>
        <v>25.818999999999999</v>
      </c>
      <c r="C848" s="2">
        <f t="shared" si="101"/>
        <v>0</v>
      </c>
      <c r="D848" s="2">
        <f t="shared" si="102"/>
        <v>25.818999999999999</v>
      </c>
      <c r="E848" s="2">
        <f t="shared" si="104"/>
        <v>25.733399999999996</v>
      </c>
      <c r="F848" s="2">
        <f t="shared" si="97"/>
        <v>25.562200000000004</v>
      </c>
      <c r="G848" s="2">
        <f t="shared" si="99"/>
        <v>25.110639999999986</v>
      </c>
      <c r="H848" s="2">
        <f t="shared" si="103"/>
        <v>23.241790000000051</v>
      </c>
      <c r="I848" s="2">
        <f t="array" ref="I848">SUMPRODUCT(B832:B851, (ROW(B832:B851)-ROW(B832)+1)) / (20*21/2)</f>
        <v>25.727285714285713</v>
      </c>
      <c r="J848" s="2">
        <f t="shared" si="98"/>
        <v>25.576233042423851</v>
      </c>
      <c r="K848" s="2">
        <f t="shared" si="100"/>
        <v>25.189026081887672</v>
      </c>
    </row>
    <row r="849" spans="1:11" ht="13.5" x14ac:dyDescent="0.25">
      <c r="A849" s="3">
        <f>TITRES_STAT!B852</f>
        <v>43238</v>
      </c>
      <c r="B849" s="6">
        <f>TITRES_STAT!D852</f>
        <v>25.818999999999999</v>
      </c>
      <c r="C849" s="2">
        <f t="shared" si="101"/>
        <v>0</v>
      </c>
      <c r="D849" s="2">
        <f t="shared" si="102"/>
        <v>25.818999999999999</v>
      </c>
      <c r="E849" s="2">
        <f t="shared" si="104"/>
        <v>25.776199999999996</v>
      </c>
      <c r="F849" s="2">
        <f t="shared" si="97"/>
        <v>25.583600000000004</v>
      </c>
      <c r="G849" s="2">
        <f t="shared" si="99"/>
        <v>25.134679999999985</v>
      </c>
      <c r="H849" s="2">
        <f t="shared" si="103"/>
        <v>23.262860000000057</v>
      </c>
      <c r="I849" s="2">
        <f t="array" ref="I849">SUMPRODUCT(B833:B852, (ROW(B833:B852)-ROW(B833)+1)) / (20*21/2)</f>
        <v>25.745628571428568</v>
      </c>
      <c r="J849" s="2">
        <f t="shared" si="98"/>
        <v>25.599353705050149</v>
      </c>
      <c r="K849" s="2">
        <f t="shared" si="100"/>
        <v>25.213730941421488</v>
      </c>
    </row>
    <row r="850" spans="1:11" ht="13.5" x14ac:dyDescent="0.25">
      <c r="A850" s="3">
        <f>TITRES_STAT!B853</f>
        <v>43241</v>
      </c>
      <c r="B850" s="6">
        <f>TITRES_STAT!D853</f>
        <v>25.818999999999999</v>
      </c>
      <c r="C850" s="2">
        <f t="shared" si="101"/>
        <v>0</v>
      </c>
      <c r="D850" s="2">
        <f t="shared" si="102"/>
        <v>25.818999999999999</v>
      </c>
      <c r="E850" s="2">
        <f t="shared" si="104"/>
        <v>25.818999999999996</v>
      </c>
      <c r="F850" s="2">
        <f t="shared" si="97"/>
        <v>25.605</v>
      </c>
      <c r="G850" s="2">
        <f t="shared" si="99"/>
        <v>25.158719999999981</v>
      </c>
      <c r="H850" s="2">
        <f t="shared" si="103"/>
        <v>23.283930000000058</v>
      </c>
      <c r="I850" s="2">
        <f t="array" ref="I850">SUMPRODUCT(B834:B853, (ROW(B834:B853)-ROW(B834)+1)) / (20*21/2)</f>
        <v>25.761933333333332</v>
      </c>
      <c r="J850" s="2">
        <f t="shared" si="98"/>
        <v>25.620272399807277</v>
      </c>
      <c r="K850" s="2">
        <f t="shared" si="100"/>
        <v>25.237466982934372</v>
      </c>
    </row>
    <row r="851" spans="1:11" ht="13.5" x14ac:dyDescent="0.25">
      <c r="A851" s="3">
        <f>TITRES_STAT!B854</f>
        <v>43242</v>
      </c>
      <c r="B851" s="6">
        <f>TITRES_STAT!D854</f>
        <v>25.818999999999999</v>
      </c>
      <c r="C851" s="2">
        <f t="shared" si="101"/>
        <v>0</v>
      </c>
      <c r="D851" s="2">
        <f t="shared" si="102"/>
        <v>25.818999999999999</v>
      </c>
      <c r="E851" s="2">
        <f t="shared" si="104"/>
        <v>25.818999999999996</v>
      </c>
      <c r="F851" s="2">
        <f t="shared" si="97"/>
        <v>25.6264</v>
      </c>
      <c r="G851" s="2">
        <f t="shared" si="99"/>
        <v>25.18275999999998</v>
      </c>
      <c r="H851" s="2">
        <f t="shared" si="103"/>
        <v>23.30500000000006</v>
      </c>
      <c r="I851" s="2">
        <f t="array" ref="I851">SUMPRODUCT(B835:B854, (ROW(B835:B854)-ROW(B835)+1)) / (20*21/2)</f>
        <v>25.776199999999999</v>
      </c>
      <c r="J851" s="2">
        <f t="shared" si="98"/>
        <v>25.639198837920873</v>
      </c>
      <c r="K851" s="2">
        <f t="shared" si="100"/>
        <v>25.260272199289886</v>
      </c>
    </row>
    <row r="852" spans="1:11" ht="13.5" x14ac:dyDescent="0.25">
      <c r="A852" s="3">
        <f>TITRES_STAT!B855</f>
        <v>43243</v>
      </c>
      <c r="B852" s="6">
        <f>TITRES_STAT!D855</f>
        <v>25.818999999999999</v>
      </c>
      <c r="C852" s="2">
        <f t="shared" si="101"/>
        <v>0</v>
      </c>
      <c r="D852" s="2">
        <f t="shared" si="102"/>
        <v>25.818999999999999</v>
      </c>
      <c r="E852" s="2">
        <f t="shared" si="104"/>
        <v>25.818999999999996</v>
      </c>
      <c r="F852" s="2">
        <f t="shared" ref="F852:F915" si="105">AVERAGE(B833:B852)</f>
        <v>25.6478</v>
      </c>
      <c r="G852" s="2">
        <f t="shared" si="99"/>
        <v>25.20679999999998</v>
      </c>
      <c r="H852" s="2">
        <f t="shared" si="103"/>
        <v>23.326070000000069</v>
      </c>
      <c r="I852" s="2">
        <f t="array" ref="I852">SUMPRODUCT(B836:B855, (ROW(B836:B855)-ROW(B836)+1)) / (20*21/2)</f>
        <v>25.788428571428572</v>
      </c>
      <c r="J852" s="2">
        <f t="shared" si="98"/>
        <v>25.656322758118883</v>
      </c>
      <c r="K852" s="2">
        <f t="shared" si="100"/>
        <v>25.282183093435382</v>
      </c>
    </row>
    <row r="853" spans="1:11" ht="13.5" x14ac:dyDescent="0.25">
      <c r="A853" s="3">
        <f>TITRES_STAT!B856</f>
        <v>43244</v>
      </c>
      <c r="B853" s="6">
        <f>TITRES_STAT!D856</f>
        <v>25.818999999999999</v>
      </c>
      <c r="C853" s="2">
        <f t="shared" si="101"/>
        <v>0</v>
      </c>
      <c r="D853" s="2">
        <f t="shared" si="102"/>
        <v>25.818999999999999</v>
      </c>
      <c r="E853" s="2">
        <f t="shared" si="104"/>
        <v>25.818999999999996</v>
      </c>
      <c r="F853" s="2">
        <f t="shared" si="105"/>
        <v>25.6692</v>
      </c>
      <c r="G853" s="2">
        <f t="shared" si="99"/>
        <v>25.230839999999979</v>
      </c>
      <c r="H853" s="2">
        <f t="shared" si="103"/>
        <v>23.347140000000071</v>
      </c>
      <c r="I853" s="2">
        <f t="array" ref="I853">SUMPRODUCT(B837:B856, (ROW(B837:B856)-ROW(B837)+1)) / (20*21/2)</f>
        <v>25.798619047619049</v>
      </c>
      <c r="J853" s="2">
        <f t="shared" ref="J853:J916" si="106">$J$4*B853+J852*(1-$J$4)</f>
        <v>25.671815828774228</v>
      </c>
      <c r="K853" s="2">
        <f t="shared" si="100"/>
        <v>25.303234736830071</v>
      </c>
    </row>
    <row r="854" spans="1:11" ht="13.5" x14ac:dyDescent="0.25">
      <c r="A854" s="3">
        <f>TITRES_STAT!B857</f>
        <v>43245</v>
      </c>
      <c r="B854" s="6">
        <f>TITRES_STAT!D857</f>
        <v>25.818999999999999</v>
      </c>
      <c r="C854" s="2">
        <f t="shared" si="101"/>
        <v>0</v>
      </c>
      <c r="D854" s="2">
        <f t="shared" si="102"/>
        <v>25.818999999999999</v>
      </c>
      <c r="E854" s="2">
        <f t="shared" si="104"/>
        <v>25.818999999999996</v>
      </c>
      <c r="F854" s="2">
        <f t="shared" si="105"/>
        <v>25.6906</v>
      </c>
      <c r="G854" s="2">
        <f t="shared" si="99"/>
        <v>25.254879999999979</v>
      </c>
      <c r="H854" s="2">
        <f t="shared" si="103"/>
        <v>23.368210000000076</v>
      </c>
      <c r="I854" s="2">
        <f t="array" ref="I854">SUMPRODUCT(B838:B857, (ROW(B838:B857)-ROW(B838)+1)) / (20*21/2)</f>
        <v>25.806771428571427</v>
      </c>
      <c r="J854" s="2">
        <f t="shared" si="106"/>
        <v>25.685833368890968</v>
      </c>
      <c r="K854" s="2">
        <f t="shared" si="100"/>
        <v>25.323460825581833</v>
      </c>
    </row>
    <row r="855" spans="1:11" ht="13.5" x14ac:dyDescent="0.25">
      <c r="A855" s="3">
        <f>TITRES_STAT!B858</f>
        <v>43248</v>
      </c>
      <c r="B855" s="6">
        <f>TITRES_STAT!D858</f>
        <v>25.818999999999999</v>
      </c>
      <c r="C855" s="2">
        <f t="shared" si="101"/>
        <v>0</v>
      </c>
      <c r="D855" s="2">
        <f t="shared" si="102"/>
        <v>25.818999999999999</v>
      </c>
      <c r="E855" s="2">
        <f t="shared" si="104"/>
        <v>25.818999999999996</v>
      </c>
      <c r="F855" s="2">
        <f t="shared" si="105"/>
        <v>25.712000000000007</v>
      </c>
      <c r="G855" s="2">
        <f t="shared" si="99"/>
        <v>25.278919999999982</v>
      </c>
      <c r="H855" s="2">
        <f t="shared" si="103"/>
        <v>23.389280000000078</v>
      </c>
      <c r="I855" s="2">
        <f t="array" ref="I855">SUMPRODUCT(B839:B858, (ROW(B839:B858)-ROW(B839)+1)) / (20*21/2)</f>
        <v>25.812885714285709</v>
      </c>
      <c r="J855" s="2">
        <f t="shared" si="106"/>
        <v>25.698515905187065</v>
      </c>
      <c r="K855" s="2">
        <f t="shared" si="100"/>
        <v>25.342893734382546</v>
      </c>
    </row>
    <row r="856" spans="1:11" ht="13.5" x14ac:dyDescent="0.25">
      <c r="A856" s="3">
        <f>TITRES_STAT!B859</f>
        <v>43249</v>
      </c>
      <c r="B856" s="6">
        <f>TITRES_STAT!D859</f>
        <v>25.818999999999999</v>
      </c>
      <c r="C856" s="2">
        <f t="shared" si="101"/>
        <v>0</v>
      </c>
      <c r="D856" s="2">
        <f t="shared" si="102"/>
        <v>25.818999999999999</v>
      </c>
      <c r="E856" s="2">
        <f t="shared" si="104"/>
        <v>25.818999999999996</v>
      </c>
      <c r="F856" s="2">
        <f t="shared" si="105"/>
        <v>25.733400000000007</v>
      </c>
      <c r="G856" s="2">
        <f t="shared" si="99"/>
        <v>25.302959999999981</v>
      </c>
      <c r="H856" s="2">
        <f t="shared" si="103"/>
        <v>23.410350000000079</v>
      </c>
      <c r="I856" s="2">
        <f t="array" ref="I856">SUMPRODUCT(B840:B859, (ROW(B840:B859)-ROW(B840)+1)) / (20*21/2)</f>
        <v>25.816961904761904</v>
      </c>
      <c r="J856" s="2">
        <f t="shared" si="106"/>
        <v>25.709990580883535</v>
      </c>
      <c r="K856" s="2">
        <f t="shared" si="100"/>
        <v>25.361564568328326</v>
      </c>
    </row>
    <row r="857" spans="1:11" ht="13.5" x14ac:dyDescent="0.25">
      <c r="A857" s="3">
        <f>TITRES_STAT!B860</f>
        <v>43250</v>
      </c>
      <c r="B857" s="6">
        <f>TITRES_STAT!D860</f>
        <v>25.818999999999999</v>
      </c>
      <c r="C857" s="2">
        <f t="shared" si="101"/>
        <v>0</v>
      </c>
      <c r="D857" s="2">
        <f t="shared" si="102"/>
        <v>25.818999999999999</v>
      </c>
      <c r="E857" s="2">
        <f t="shared" si="104"/>
        <v>25.818999999999996</v>
      </c>
      <c r="F857" s="2">
        <f t="shared" si="105"/>
        <v>25.754800000000007</v>
      </c>
      <c r="G857" s="2">
        <f t="shared" si="99"/>
        <v>25.32699999999998</v>
      </c>
      <c r="H857" s="2">
        <f t="shared" si="103"/>
        <v>23.431420000000085</v>
      </c>
      <c r="I857" s="2">
        <f t="array" ref="I857">SUMPRODUCT(B841:B860, (ROW(B841:B860)-ROW(B841)+1)) / (20*21/2)</f>
        <v>25.818999999999999</v>
      </c>
      <c r="J857" s="2">
        <f t="shared" si="106"/>
        <v>25.720372430323195</v>
      </c>
      <c r="K857" s="2">
        <f t="shared" si="100"/>
        <v>25.379503212707608</v>
      </c>
    </row>
    <row r="858" spans="1:11" ht="13.5" x14ac:dyDescent="0.25">
      <c r="A858" s="3">
        <f>TITRES_STAT!B861</f>
        <v>43251</v>
      </c>
      <c r="B858" s="6">
        <f>TITRES_STAT!D861</f>
        <v>25.818999999999999</v>
      </c>
      <c r="C858" s="2">
        <f t="shared" si="101"/>
        <v>0</v>
      </c>
      <c r="D858" s="2">
        <f t="shared" si="102"/>
        <v>25.818999999999999</v>
      </c>
      <c r="E858" s="2">
        <f t="shared" si="104"/>
        <v>25.818999999999996</v>
      </c>
      <c r="F858" s="2">
        <f t="shared" si="105"/>
        <v>25.776200000000006</v>
      </c>
      <c r="G858" s="2">
        <f t="shared" si="99"/>
        <v>25.35103999999998</v>
      </c>
      <c r="H858" s="2">
        <f t="shared" si="103"/>
        <v>23.452490000000083</v>
      </c>
      <c r="I858" s="2">
        <f t="array" ref="I858">SUMPRODUCT(B842:B861, (ROW(B842:B861)-ROW(B842)+1)) / (20*21/2)</f>
        <v>25.818999999999999</v>
      </c>
      <c r="J858" s="2">
        <f t="shared" si="106"/>
        <v>25.729765532197177</v>
      </c>
      <c r="K858" s="2">
        <f t="shared" si="100"/>
        <v>25.39673838083672</v>
      </c>
    </row>
    <row r="859" spans="1:11" ht="13.5" x14ac:dyDescent="0.25">
      <c r="A859" s="3">
        <f>TITRES_STAT!B862</f>
        <v>43252</v>
      </c>
      <c r="B859" s="6">
        <f>TITRES_STAT!D862</f>
        <v>25.818999999999999</v>
      </c>
      <c r="C859" s="2">
        <f t="shared" si="101"/>
        <v>0</v>
      </c>
      <c r="D859" s="2">
        <f t="shared" si="102"/>
        <v>25.818999999999999</v>
      </c>
      <c r="E859" s="2">
        <f t="shared" si="104"/>
        <v>25.818999999999996</v>
      </c>
      <c r="F859" s="2">
        <f t="shared" si="105"/>
        <v>25.797600000000006</v>
      </c>
      <c r="G859" s="2">
        <f t="shared" si="99"/>
        <v>25.375079999999979</v>
      </c>
      <c r="H859" s="2">
        <f t="shared" si="103"/>
        <v>23.473560000000088</v>
      </c>
      <c r="I859" s="2">
        <f t="array" ref="I859">SUMPRODUCT(B843:B862, (ROW(B843:B862)-ROW(B843)+1)) / (20*21/2)</f>
        <v>25.818999999999999</v>
      </c>
      <c r="J859" s="2">
        <f t="shared" si="106"/>
        <v>25.738264052940302</v>
      </c>
      <c r="K859" s="2">
        <f t="shared" si="100"/>
        <v>25.413297660019591</v>
      </c>
    </row>
    <row r="860" spans="1:11" ht="13.5" x14ac:dyDescent="0.25">
      <c r="A860" s="3">
        <f>TITRES_STAT!B863</f>
        <v>43255</v>
      </c>
      <c r="B860" s="6">
        <f>TITRES_STAT!D863</f>
        <v>25.818999999999999</v>
      </c>
      <c r="C860" s="2">
        <f t="shared" si="101"/>
        <v>0</v>
      </c>
      <c r="D860" s="2">
        <f t="shared" si="102"/>
        <v>25.818999999999999</v>
      </c>
      <c r="E860" s="2">
        <f t="shared" si="104"/>
        <v>25.818999999999996</v>
      </c>
      <c r="F860" s="2">
        <f t="shared" si="105"/>
        <v>25.819000000000006</v>
      </c>
      <c r="G860" s="2">
        <f t="shared" si="99"/>
        <v>25.399119999999979</v>
      </c>
      <c r="H860" s="2">
        <f t="shared" si="103"/>
        <v>23.494630000000093</v>
      </c>
      <c r="I860" s="2">
        <f t="array" ref="I860">SUMPRODUCT(B844:B863, (ROW(B844:B863)-ROW(B844)+1)) / (20*21/2)</f>
        <v>25.818999999999999</v>
      </c>
      <c r="J860" s="2">
        <f t="shared" si="106"/>
        <v>25.745953190755515</v>
      </c>
      <c r="K860" s="2">
        <f t="shared" si="100"/>
        <v>25.429207555705098</v>
      </c>
    </row>
    <row r="861" spans="1:11" ht="13.5" x14ac:dyDescent="0.25">
      <c r="A861" s="3">
        <f>TITRES_STAT!B864</f>
        <v>43256</v>
      </c>
      <c r="B861" s="6">
        <f>TITRES_STAT!D864</f>
        <v>25.818999999999999</v>
      </c>
      <c r="C861" s="2">
        <f t="shared" si="101"/>
        <v>0</v>
      </c>
      <c r="D861" s="2">
        <f t="shared" si="102"/>
        <v>25.818999999999999</v>
      </c>
      <c r="E861" s="2">
        <f t="shared" si="104"/>
        <v>25.818999999999996</v>
      </c>
      <c r="F861" s="2">
        <f t="shared" si="105"/>
        <v>25.819000000000006</v>
      </c>
      <c r="G861" s="2">
        <f t="shared" si="99"/>
        <v>25.423159999999982</v>
      </c>
      <c r="H861" s="2">
        <f t="shared" si="103"/>
        <v>23.515700000000098</v>
      </c>
      <c r="I861" s="2">
        <f t="array" ref="I861">SUMPRODUCT(B845:B864, (ROW(B845:B864)-ROW(B845)+1)) / (20*21/2)</f>
        <v>25.818999999999999</v>
      </c>
      <c r="J861" s="2">
        <f t="shared" si="106"/>
        <v>25.752910029731183</v>
      </c>
      <c r="K861" s="2">
        <f t="shared" si="100"/>
        <v>25.444493533912741</v>
      </c>
    </row>
    <row r="862" spans="1:11" ht="13.5" x14ac:dyDescent="0.25">
      <c r="A862" s="3">
        <f>TITRES_STAT!B865</f>
        <v>43257</v>
      </c>
      <c r="B862" s="6">
        <f>TITRES_STAT!D865</f>
        <v>25.818999999999999</v>
      </c>
      <c r="C862" s="2">
        <f t="shared" si="101"/>
        <v>0</v>
      </c>
      <c r="D862" s="2">
        <f t="shared" si="102"/>
        <v>25.818999999999999</v>
      </c>
      <c r="E862" s="2">
        <f t="shared" si="104"/>
        <v>25.818999999999996</v>
      </c>
      <c r="F862" s="2">
        <f t="shared" si="105"/>
        <v>25.819000000000006</v>
      </c>
      <c r="G862" s="2">
        <f t="shared" si="99"/>
        <v>25.44647999999998</v>
      </c>
      <c r="H862" s="2">
        <f t="shared" si="103"/>
        <v>23.536770000000097</v>
      </c>
      <c r="I862" s="2">
        <f t="array" ref="I862">SUMPRODUCT(B846:B865, (ROW(B846:B865)-ROW(B846)+1)) / (20*21/2)</f>
        <v>25.818999999999999</v>
      </c>
      <c r="J862" s="2">
        <f t="shared" si="106"/>
        <v>25.759204312613925</v>
      </c>
      <c r="K862" s="2">
        <f t="shared" si="100"/>
        <v>25.459180061994594</v>
      </c>
    </row>
    <row r="863" spans="1:11" ht="13.5" x14ac:dyDescent="0.25">
      <c r="A863" s="3">
        <f>TITRES_STAT!B866</f>
        <v>43258</v>
      </c>
      <c r="B863" s="6">
        <f>TITRES_STAT!D866</f>
        <v>25.818999999999999</v>
      </c>
      <c r="C863" s="2">
        <f t="shared" si="101"/>
        <v>0</v>
      </c>
      <c r="D863" s="2">
        <f t="shared" si="102"/>
        <v>25.818999999999999</v>
      </c>
      <c r="E863" s="2">
        <f t="shared" si="104"/>
        <v>25.818999999999996</v>
      </c>
      <c r="F863" s="2">
        <f t="shared" si="105"/>
        <v>25.819000000000006</v>
      </c>
      <c r="G863" s="2">
        <f t="shared" si="99"/>
        <v>25.469799999999982</v>
      </c>
      <c r="H863" s="2">
        <f t="shared" si="103"/>
        <v>23.557840000000102</v>
      </c>
      <c r="I863" s="2">
        <f t="array" ref="I863">SUMPRODUCT(B847:B866, (ROW(B847:B866)-ROW(B847)+1)) / (20*21/2)</f>
        <v>25.818999999999999</v>
      </c>
      <c r="J863" s="2">
        <f t="shared" si="106"/>
        <v>25.764899139984024</v>
      </c>
      <c r="K863" s="2">
        <f t="shared" si="100"/>
        <v>25.473290647798727</v>
      </c>
    </row>
    <row r="864" spans="1:11" ht="13.5" x14ac:dyDescent="0.25">
      <c r="A864" s="3">
        <f>TITRES_STAT!B867</f>
        <v>43259</v>
      </c>
      <c r="B864" s="6">
        <f>TITRES_STAT!D867</f>
        <v>25.818999999999999</v>
      </c>
      <c r="C864" s="2">
        <f t="shared" si="101"/>
        <v>0</v>
      </c>
      <c r="D864" s="2">
        <f t="shared" si="102"/>
        <v>25.818999999999999</v>
      </c>
      <c r="E864" s="2">
        <f t="shared" si="104"/>
        <v>25.818999999999996</v>
      </c>
      <c r="F864" s="2">
        <f t="shared" si="105"/>
        <v>25.819000000000006</v>
      </c>
      <c r="G864" s="2">
        <f t="shared" si="99"/>
        <v>25.49311999999998</v>
      </c>
      <c r="H864" s="2">
        <f t="shared" si="103"/>
        <v>23.5789100000001</v>
      </c>
      <c r="I864" s="2">
        <f t="array" ref="I864">SUMPRODUCT(B848:B867, (ROW(B848:B867)-ROW(B848)+1)) / (20*21/2)</f>
        <v>25.818999999999999</v>
      </c>
      <c r="J864" s="2">
        <f t="shared" si="106"/>
        <v>25.770051602842692</v>
      </c>
      <c r="K864" s="2">
        <f t="shared" si="100"/>
        <v>25.486847877296814</v>
      </c>
    </row>
    <row r="865" spans="1:11" ht="13.5" x14ac:dyDescent="0.25">
      <c r="A865" s="3">
        <f>TITRES_STAT!B868</f>
        <v>43262</v>
      </c>
      <c r="B865" s="6">
        <f>TITRES_STAT!D868</f>
        <v>25.818999999999999</v>
      </c>
      <c r="C865" s="2">
        <f t="shared" si="101"/>
        <v>0</v>
      </c>
      <c r="D865" s="2">
        <f t="shared" si="102"/>
        <v>25.818999999999999</v>
      </c>
      <c r="E865" s="2">
        <f t="shared" si="104"/>
        <v>25.818999999999996</v>
      </c>
      <c r="F865" s="2">
        <f t="shared" si="105"/>
        <v>25.819000000000006</v>
      </c>
      <c r="G865" s="2">
        <f t="shared" si="99"/>
        <v>25.516439999999978</v>
      </c>
      <c r="H865" s="2">
        <f t="shared" si="103"/>
        <v>23.599980000000102</v>
      </c>
      <c r="I865" s="2">
        <f t="array" ref="I865">SUMPRODUCT(B849:B868, (ROW(B849:B868)-ROW(B849)+1)) / (20*21/2)</f>
        <v>25.818999999999999</v>
      </c>
      <c r="J865" s="2">
        <f t="shared" si="106"/>
        <v>25.774713354952908</v>
      </c>
      <c r="K865" s="2">
        <f t="shared" si="100"/>
        <v>25.499873450736153</v>
      </c>
    </row>
    <row r="866" spans="1:11" ht="13.5" x14ac:dyDescent="0.25">
      <c r="A866" s="3">
        <f>TITRES_STAT!B869</f>
        <v>43263</v>
      </c>
      <c r="B866" s="6">
        <f>TITRES_STAT!D869</f>
        <v>25.818999999999999</v>
      </c>
      <c r="C866" s="2">
        <f t="shared" si="101"/>
        <v>0</v>
      </c>
      <c r="D866" s="2">
        <f t="shared" si="102"/>
        <v>25.818999999999999</v>
      </c>
      <c r="E866" s="2">
        <f t="shared" si="104"/>
        <v>25.818999999999996</v>
      </c>
      <c r="F866" s="2">
        <f t="shared" si="105"/>
        <v>25.819000000000006</v>
      </c>
      <c r="G866" s="2">
        <f t="shared" si="99"/>
        <v>25.53975999999998</v>
      </c>
      <c r="H866" s="2">
        <f t="shared" si="103"/>
        <v>23.6210500000001</v>
      </c>
      <c r="I866" s="2">
        <f t="array" ref="I866">SUMPRODUCT(B850:B869, (ROW(B850:B869)-ROW(B850)+1)) / (20*21/2)</f>
        <v>25.818999999999999</v>
      </c>
      <c r="J866" s="2">
        <f t="shared" si="106"/>
        <v>25.77893113067168</v>
      </c>
      <c r="K866" s="2">
        <f t="shared" si="100"/>
        <v>25.51238821737395</v>
      </c>
    </row>
    <row r="867" spans="1:11" ht="13.5" x14ac:dyDescent="0.25">
      <c r="A867" s="3">
        <f>TITRES_STAT!B870</f>
        <v>43264</v>
      </c>
      <c r="B867" s="6">
        <f>TITRES_STAT!D870</f>
        <v>25.818999999999999</v>
      </c>
      <c r="C867" s="2">
        <f t="shared" si="101"/>
        <v>0</v>
      </c>
      <c r="D867" s="2">
        <f t="shared" si="102"/>
        <v>25.818999999999999</v>
      </c>
      <c r="E867" s="2">
        <f t="shared" si="104"/>
        <v>25.818999999999996</v>
      </c>
      <c r="F867" s="2">
        <f t="shared" si="105"/>
        <v>25.819000000000006</v>
      </c>
      <c r="G867" s="2">
        <f t="shared" si="99"/>
        <v>25.563079999999982</v>
      </c>
      <c r="H867" s="2">
        <f t="shared" si="103"/>
        <v>23.642120000000101</v>
      </c>
      <c r="I867" s="2">
        <f t="array" ref="I867">SUMPRODUCT(B851:B870, (ROW(B851:B870)-ROW(B851)+1)) / (20*21/2)</f>
        <v>25.818999999999999</v>
      </c>
      <c r="J867" s="2">
        <f t="shared" si="106"/>
        <v>25.782747213464852</v>
      </c>
      <c r="K867" s="2">
        <f t="shared" si="100"/>
        <v>25.52441220884948</v>
      </c>
    </row>
    <row r="868" spans="1:11" ht="13.5" x14ac:dyDescent="0.25">
      <c r="A868" s="3">
        <f>TITRES_STAT!B871</f>
        <v>43265</v>
      </c>
      <c r="B868" s="6">
        <f>TITRES_STAT!D871</f>
        <v>25.818999999999999</v>
      </c>
      <c r="C868" s="2">
        <f t="shared" si="101"/>
        <v>0</v>
      </c>
      <c r="D868" s="2">
        <f t="shared" si="102"/>
        <v>25.818999999999999</v>
      </c>
      <c r="E868" s="2">
        <f t="shared" si="104"/>
        <v>25.818999999999996</v>
      </c>
      <c r="F868" s="2">
        <f t="shared" si="105"/>
        <v>25.819000000000006</v>
      </c>
      <c r="G868" s="2">
        <f t="shared" si="99"/>
        <v>25.58639999999998</v>
      </c>
      <c r="H868" s="2">
        <f t="shared" si="103"/>
        <v>23.6631900000001</v>
      </c>
      <c r="I868" s="2">
        <f t="array" ref="I868">SUMPRODUCT(B852:B871, (ROW(B852:B871)-ROW(B852)+1)) / (20*21/2)</f>
        <v>25.818999999999999</v>
      </c>
      <c r="J868" s="2">
        <f t="shared" si="106"/>
        <v>25.786199859801535</v>
      </c>
      <c r="K868" s="2">
        <f t="shared" si="100"/>
        <v>25.535964671247537</v>
      </c>
    </row>
    <row r="869" spans="1:11" ht="13.5" x14ac:dyDescent="0.25">
      <c r="A869" s="3">
        <f>TITRES_STAT!B872</f>
        <v>43269</v>
      </c>
      <c r="B869" s="6">
        <f>TITRES_STAT!D872</f>
        <v>25.818999999999999</v>
      </c>
      <c r="C869" s="2">
        <f t="shared" si="101"/>
        <v>0</v>
      </c>
      <c r="D869" s="2">
        <f t="shared" si="102"/>
        <v>25.818999999999999</v>
      </c>
      <c r="E869" s="2">
        <f t="shared" si="104"/>
        <v>25.818999999999996</v>
      </c>
      <c r="F869" s="2">
        <f t="shared" si="105"/>
        <v>25.819000000000006</v>
      </c>
      <c r="G869" s="2">
        <f t="shared" si="99"/>
        <v>25.609719999999978</v>
      </c>
      <c r="H869" s="2">
        <f t="shared" si="103"/>
        <v>23.684260000000098</v>
      </c>
      <c r="I869" s="2">
        <f t="array" ref="I869">SUMPRODUCT(B853:B872, (ROW(B853:B872)-ROW(B853)+1)) / (20*21/2)</f>
        <v>25.818999999999999</v>
      </c>
      <c r="J869" s="2">
        <f t="shared" si="106"/>
        <v>25.789323682677576</v>
      </c>
      <c r="K869" s="2">
        <f t="shared" si="100"/>
        <v>25.547064095904496</v>
      </c>
    </row>
    <row r="870" spans="1:11" ht="13.5" x14ac:dyDescent="0.25">
      <c r="A870" s="3">
        <f>TITRES_STAT!B873</f>
        <v>43270</v>
      </c>
      <c r="B870" s="6">
        <f>TITRES_STAT!D873</f>
        <v>25.818999999999999</v>
      </c>
      <c r="C870" s="2">
        <f t="shared" si="101"/>
        <v>0</v>
      </c>
      <c r="D870" s="2">
        <f t="shared" si="102"/>
        <v>25.818999999999999</v>
      </c>
      <c r="E870" s="2">
        <f t="shared" si="104"/>
        <v>25.818999999999996</v>
      </c>
      <c r="F870" s="2">
        <f t="shared" si="105"/>
        <v>25.819000000000006</v>
      </c>
      <c r="G870" s="2">
        <f t="shared" si="99"/>
        <v>25.63303999999998</v>
      </c>
      <c r="H870" s="2">
        <f t="shared" si="103"/>
        <v>23.705330000000096</v>
      </c>
      <c r="I870" s="2">
        <f t="array" ref="I870">SUMPRODUCT(B854:B873, (ROW(B854:B873)-ROW(B854)+1)) / (20*21/2)</f>
        <v>25.818999999999999</v>
      </c>
      <c r="J870" s="2">
        <f t="shared" si="106"/>
        <v>25.792149998613048</v>
      </c>
      <c r="K870" s="2">
        <f t="shared" si="100"/>
        <v>25.557728249006278</v>
      </c>
    </row>
    <row r="871" spans="1:11" ht="13.5" x14ac:dyDescent="0.25">
      <c r="A871" s="3">
        <f>TITRES_STAT!B874</f>
        <v>43271</v>
      </c>
      <c r="B871" s="6">
        <f>TITRES_STAT!D874</f>
        <v>25.818999999999999</v>
      </c>
      <c r="C871" s="2">
        <f t="shared" si="101"/>
        <v>0</v>
      </c>
      <c r="D871" s="2">
        <f t="shared" si="102"/>
        <v>25.818999999999999</v>
      </c>
      <c r="E871" s="2">
        <f t="shared" si="104"/>
        <v>25.818999999999996</v>
      </c>
      <c r="F871" s="2">
        <f t="shared" si="105"/>
        <v>25.819000000000006</v>
      </c>
      <c r="G871" s="2">
        <f t="shared" si="99"/>
        <v>25.656359999999982</v>
      </c>
      <c r="H871" s="2">
        <f t="shared" si="103"/>
        <v>23.726400000000098</v>
      </c>
      <c r="I871" s="2">
        <f t="array" ref="I871">SUMPRODUCT(B855:B874, (ROW(B855:B874)-ROW(B855)+1)) / (20*21/2)</f>
        <v>25.818999999999999</v>
      </c>
      <c r="J871" s="2">
        <f t="shared" si="106"/>
        <v>25.794707141602281</v>
      </c>
      <c r="K871" s="2">
        <f t="shared" si="100"/>
        <v>25.567974200025638</v>
      </c>
    </row>
    <row r="872" spans="1:11" ht="13.5" x14ac:dyDescent="0.25">
      <c r="A872" s="3">
        <f>TITRES_STAT!B875</f>
        <v>43272</v>
      </c>
      <c r="B872" s="6">
        <f>TITRES_STAT!D875</f>
        <v>25.818999999999999</v>
      </c>
      <c r="C872" s="2">
        <f t="shared" si="101"/>
        <v>0</v>
      </c>
      <c r="D872" s="2">
        <f t="shared" si="102"/>
        <v>25.818999999999999</v>
      </c>
      <c r="E872" s="2">
        <f t="shared" si="104"/>
        <v>25.818999999999996</v>
      </c>
      <c r="F872" s="2">
        <f t="shared" si="105"/>
        <v>25.819000000000006</v>
      </c>
      <c r="G872" s="2">
        <f t="shared" si="99"/>
        <v>25.664919999999981</v>
      </c>
      <c r="H872" s="2">
        <f t="shared" si="103"/>
        <v>23.747470000000099</v>
      </c>
      <c r="I872" s="2">
        <f t="array" ref="I872">SUMPRODUCT(B856:B875, (ROW(B856:B875)-ROW(B856)+1)) / (20*21/2)</f>
        <v>25.818999999999999</v>
      </c>
      <c r="J872" s="2">
        <f t="shared" si="106"/>
        <v>25.79702074716397</v>
      </c>
      <c r="K872" s="2">
        <f t="shared" si="100"/>
        <v>25.577818349044239</v>
      </c>
    </row>
    <row r="873" spans="1:11" ht="13.5" x14ac:dyDescent="0.25">
      <c r="A873" s="3">
        <f>TITRES_STAT!B876</f>
        <v>43273</v>
      </c>
      <c r="B873" s="6">
        <f>TITRES_STAT!D876</f>
        <v>25.818999999999999</v>
      </c>
      <c r="C873" s="2">
        <f t="shared" si="101"/>
        <v>0</v>
      </c>
      <c r="D873" s="2">
        <f t="shared" si="102"/>
        <v>25.818999999999999</v>
      </c>
      <c r="E873" s="2">
        <f t="shared" si="104"/>
        <v>25.818999999999996</v>
      </c>
      <c r="F873" s="2">
        <f t="shared" si="105"/>
        <v>25.819000000000006</v>
      </c>
      <c r="G873" s="2">
        <f t="shared" si="99"/>
        <v>25.67347999999998</v>
      </c>
      <c r="H873" s="2">
        <f t="shared" si="103"/>
        <v>23.768540000000097</v>
      </c>
      <c r="I873" s="2">
        <f t="array" ref="I873">SUMPRODUCT(B857:B876, (ROW(B857:B876)-ROW(B857)+1)) / (20*21/2)</f>
        <v>25.818999999999999</v>
      </c>
      <c r="J873" s="2">
        <f t="shared" si="106"/>
        <v>25.79911400933883</v>
      </c>
      <c r="K873" s="2">
        <f t="shared" si="100"/>
        <v>25.587276453003287</v>
      </c>
    </row>
    <row r="874" spans="1:11" ht="13.5" x14ac:dyDescent="0.25">
      <c r="A874" s="3">
        <f>TITRES_STAT!B877</f>
        <v>43276</v>
      </c>
      <c r="B874" s="6">
        <f>TITRES_STAT!D877</f>
        <v>25.818999999999999</v>
      </c>
      <c r="C874" s="2">
        <f t="shared" si="101"/>
        <v>0</v>
      </c>
      <c r="D874" s="2">
        <f t="shared" si="102"/>
        <v>25.818999999999999</v>
      </c>
      <c r="E874" s="2">
        <f t="shared" si="104"/>
        <v>25.818999999999996</v>
      </c>
      <c r="F874" s="2">
        <f t="shared" si="105"/>
        <v>25.819000000000006</v>
      </c>
      <c r="G874" s="2">
        <f t="shared" si="99"/>
        <v>25.682039999999979</v>
      </c>
      <c r="H874" s="2">
        <f t="shared" si="103"/>
        <v>23.789610000000092</v>
      </c>
      <c r="I874" s="2">
        <f t="array" ref="I874">SUMPRODUCT(B858:B877, (ROW(B858:B877)-ROW(B858)+1)) / (20*21/2)</f>
        <v>25.818999999999999</v>
      </c>
      <c r="J874" s="2">
        <f t="shared" si="106"/>
        <v>25.801007913211322</v>
      </c>
      <c r="K874" s="2">
        <f t="shared" si="100"/>
        <v>25.596363650924726</v>
      </c>
    </row>
    <row r="875" spans="1:11" ht="13.5" x14ac:dyDescent="0.25">
      <c r="A875" s="3">
        <f>TITRES_STAT!B878</f>
        <v>43277</v>
      </c>
      <c r="B875" s="6">
        <f>TITRES_STAT!D878</f>
        <v>25.818999999999999</v>
      </c>
      <c r="C875" s="2">
        <f t="shared" si="101"/>
        <v>0</v>
      </c>
      <c r="D875" s="2">
        <f t="shared" si="102"/>
        <v>25.818999999999999</v>
      </c>
      <c r="E875" s="2">
        <f t="shared" si="104"/>
        <v>25.818999999999996</v>
      </c>
      <c r="F875" s="2">
        <f t="shared" si="105"/>
        <v>25.819000000000006</v>
      </c>
      <c r="G875" s="2">
        <f t="shared" si="99"/>
        <v>25.690599999999982</v>
      </c>
      <c r="H875" s="2">
        <f t="shared" si="103"/>
        <v>23.810680000000094</v>
      </c>
      <c r="I875" s="2">
        <f t="array" ref="I875">SUMPRODUCT(B859:B878, (ROW(B859:B878)-ROW(B859)+1)) / (20*21/2)</f>
        <v>25.818999999999999</v>
      </c>
      <c r="J875" s="2">
        <f t="shared" si="106"/>
        <v>25.802721445286437</v>
      </c>
      <c r="K875" s="2">
        <f t="shared" si="100"/>
        <v>25.605094488143365</v>
      </c>
    </row>
    <row r="876" spans="1:11" ht="13.5" x14ac:dyDescent="0.25">
      <c r="A876" s="3">
        <f>TITRES_STAT!B879</f>
        <v>43278</v>
      </c>
      <c r="B876" s="6">
        <f>TITRES_STAT!D879</f>
        <v>25.818999999999999</v>
      </c>
      <c r="C876" s="2">
        <f t="shared" si="101"/>
        <v>0</v>
      </c>
      <c r="D876" s="2">
        <f t="shared" si="102"/>
        <v>25.818999999999999</v>
      </c>
      <c r="E876" s="2">
        <f t="shared" si="104"/>
        <v>25.818999999999996</v>
      </c>
      <c r="F876" s="2">
        <f t="shared" si="105"/>
        <v>25.819000000000006</v>
      </c>
      <c r="G876" s="2">
        <f t="shared" si="99"/>
        <v>25.699159999999978</v>
      </c>
      <c r="H876" s="2">
        <f t="shared" si="103"/>
        <v>23.828780000000094</v>
      </c>
      <c r="I876" s="2">
        <f t="array" ref="I876">SUMPRODUCT(B860:B879, (ROW(B860:B879)-ROW(B860)+1)) / (20*21/2)</f>
        <v>25.818999999999999</v>
      </c>
      <c r="J876" s="2">
        <f t="shared" si="106"/>
        <v>25.804271783830586</v>
      </c>
      <c r="K876" s="2">
        <f t="shared" si="100"/>
        <v>25.613482939588721</v>
      </c>
    </row>
    <row r="877" spans="1:11" ht="13.5" x14ac:dyDescent="0.25">
      <c r="A877" s="3">
        <f>TITRES_STAT!B880</f>
        <v>43279</v>
      </c>
      <c r="B877" s="6">
        <f>TITRES_STAT!D880</f>
        <v>25.818999999999999</v>
      </c>
      <c r="C877" s="2">
        <f t="shared" si="101"/>
        <v>0</v>
      </c>
      <c r="D877" s="2">
        <f t="shared" si="102"/>
        <v>25.818999999999999</v>
      </c>
      <c r="E877" s="2">
        <f t="shared" si="104"/>
        <v>25.818999999999996</v>
      </c>
      <c r="F877" s="2">
        <f t="shared" si="105"/>
        <v>25.819000000000006</v>
      </c>
      <c r="G877" s="2">
        <f t="shared" si="99"/>
        <v>25.707719999999981</v>
      </c>
      <c r="H877" s="2">
        <f t="shared" si="103"/>
        <v>23.846880000000091</v>
      </c>
      <c r="I877" s="2">
        <f t="array" ref="I877">SUMPRODUCT(B861:B880, (ROW(B861:B880)-ROW(B861)+1)) / (20*21/2)</f>
        <v>25.818999999999999</v>
      </c>
      <c r="J877" s="2">
        <f t="shared" si="106"/>
        <v>25.805674471084814</v>
      </c>
      <c r="K877" s="2">
        <f t="shared" si="100"/>
        <v>25.62154243215387</v>
      </c>
    </row>
    <row r="878" spans="1:11" ht="13.5" x14ac:dyDescent="0.25">
      <c r="A878" s="3">
        <f>TITRES_STAT!B881</f>
        <v>43280</v>
      </c>
      <c r="B878" s="6">
        <f>TITRES_STAT!D881</f>
        <v>25.818999999999999</v>
      </c>
      <c r="C878" s="2">
        <f t="shared" si="101"/>
        <v>0</v>
      </c>
      <c r="D878" s="2">
        <f t="shared" si="102"/>
        <v>25.818999999999999</v>
      </c>
      <c r="E878" s="2">
        <f t="shared" si="104"/>
        <v>25.818999999999996</v>
      </c>
      <c r="F878" s="2">
        <f t="shared" si="105"/>
        <v>25.819000000000006</v>
      </c>
      <c r="G878" s="2">
        <f t="shared" si="99"/>
        <v>25.71627999999998</v>
      </c>
      <c r="H878" s="2">
        <f t="shared" si="103"/>
        <v>23.864980000000092</v>
      </c>
      <c r="I878" s="2">
        <f t="array" ref="I878">SUMPRODUCT(B862:B881, (ROW(B862:B881)-ROW(B862)+1)) / (20*21/2)</f>
        <v>25.818999999999999</v>
      </c>
      <c r="J878" s="2">
        <f t="shared" si="106"/>
        <v>25.806943569076736</v>
      </c>
      <c r="K878" s="2">
        <f t="shared" si="100"/>
        <v>25.62928586618705</v>
      </c>
    </row>
    <row r="879" spans="1:11" ht="13.5" x14ac:dyDescent="0.25">
      <c r="A879" s="3">
        <f>TITRES_STAT!B882</f>
        <v>43283</v>
      </c>
      <c r="B879" s="6">
        <f>TITRES_STAT!D882</f>
        <v>25.818999999999999</v>
      </c>
      <c r="C879" s="2">
        <f t="shared" si="101"/>
        <v>0</v>
      </c>
      <c r="D879" s="2">
        <f t="shared" si="102"/>
        <v>25.818999999999999</v>
      </c>
      <c r="E879" s="2">
        <f t="shared" si="104"/>
        <v>25.818999999999996</v>
      </c>
      <c r="F879" s="2">
        <f t="shared" si="105"/>
        <v>25.819000000000006</v>
      </c>
      <c r="G879" s="2">
        <f t="shared" si="99"/>
        <v>25.724839999999983</v>
      </c>
      <c r="H879" s="2">
        <f t="shared" si="103"/>
        <v>23.883080000000085</v>
      </c>
      <c r="I879" s="2">
        <f t="array" ref="I879">SUMPRODUCT(B863:B882, (ROW(B863:B882)-ROW(B863)+1)) / (20*21/2)</f>
        <v>25.818999999999999</v>
      </c>
      <c r="J879" s="2">
        <f t="shared" si="106"/>
        <v>25.808091800593239</v>
      </c>
      <c r="K879" s="2">
        <f t="shared" si="100"/>
        <v>25.636725636140497</v>
      </c>
    </row>
    <row r="880" spans="1:11" ht="13.5" x14ac:dyDescent="0.25">
      <c r="A880" s="3">
        <f>TITRES_STAT!B883</f>
        <v>43284</v>
      </c>
      <c r="B880" s="6">
        <f>TITRES_STAT!D883</f>
        <v>25.818999999999999</v>
      </c>
      <c r="C880" s="2">
        <f t="shared" si="101"/>
        <v>0</v>
      </c>
      <c r="D880" s="2">
        <f t="shared" si="102"/>
        <v>25.818999999999999</v>
      </c>
      <c r="E880" s="2">
        <f t="shared" si="104"/>
        <v>25.818999999999996</v>
      </c>
      <c r="F880" s="2">
        <f t="shared" si="105"/>
        <v>25.819000000000006</v>
      </c>
      <c r="G880" s="2">
        <f t="shared" si="99"/>
        <v>25.733399999999978</v>
      </c>
      <c r="H880" s="2">
        <f t="shared" si="103"/>
        <v>23.901180000000085</v>
      </c>
      <c r="I880" s="2">
        <f t="array" ref="I880">SUMPRODUCT(B864:B883, (ROW(B864:B883)-ROW(B864)+1)) / (20*21/2)</f>
        <v>25.818999999999999</v>
      </c>
      <c r="J880" s="2">
        <f t="shared" si="106"/>
        <v>25.809130676727214</v>
      </c>
      <c r="K880" s="2">
        <f t="shared" si="100"/>
        <v>25.643873650409496</v>
      </c>
    </row>
    <row r="881" spans="1:11" ht="13.5" x14ac:dyDescent="0.25">
      <c r="A881" s="3">
        <f>TITRES_STAT!B884</f>
        <v>43285</v>
      </c>
      <c r="B881" s="6">
        <f>TITRES_STAT!D884</f>
        <v>25.818999999999999</v>
      </c>
      <c r="C881" s="2">
        <f t="shared" si="101"/>
        <v>0</v>
      </c>
      <c r="D881" s="2">
        <f t="shared" si="102"/>
        <v>25.818999999999999</v>
      </c>
      <c r="E881" s="2">
        <f t="shared" si="104"/>
        <v>25.818999999999996</v>
      </c>
      <c r="F881" s="2">
        <f t="shared" si="105"/>
        <v>25.819000000000006</v>
      </c>
      <c r="G881" s="2">
        <f t="shared" si="99"/>
        <v>25.741959999999978</v>
      </c>
      <c r="H881" s="2">
        <f t="shared" si="103"/>
        <v>23.919280000000086</v>
      </c>
      <c r="I881" s="2">
        <f t="array" ref="I881">SUMPRODUCT(B865:B884, (ROW(B865:B884)-ROW(B865)+1)) / (20*21/2)</f>
        <v>25.818999999999999</v>
      </c>
      <c r="J881" s="2">
        <f t="shared" si="106"/>
        <v>25.810070612277002</v>
      </c>
      <c r="K881" s="2">
        <f t="shared" si="100"/>
        <v>25.650741350393435</v>
      </c>
    </row>
    <row r="882" spans="1:11" ht="13.5" x14ac:dyDescent="0.25">
      <c r="A882" s="3">
        <f>TITRES_STAT!B885</f>
        <v>43286</v>
      </c>
      <c r="B882" s="6">
        <f>TITRES_STAT!D885</f>
        <v>25.818999999999999</v>
      </c>
      <c r="C882" s="2">
        <f t="shared" si="101"/>
        <v>0</v>
      </c>
      <c r="D882" s="2">
        <f t="shared" si="102"/>
        <v>25.818999999999999</v>
      </c>
      <c r="E882" s="2">
        <f t="shared" si="104"/>
        <v>25.818999999999996</v>
      </c>
      <c r="F882" s="2">
        <f t="shared" si="105"/>
        <v>25.819000000000006</v>
      </c>
      <c r="G882" s="2">
        <f t="shared" ref="G882:G945" si="107">AVERAGE(B833:B882)</f>
        <v>25.75051999999998</v>
      </c>
      <c r="H882" s="2">
        <f t="shared" si="103"/>
        <v>23.937380000000086</v>
      </c>
      <c r="I882" s="2">
        <f t="array" ref="I882">SUMPRODUCT(B866:B885, (ROW(B866:B885)-ROW(B866)+1)) / (20*21/2)</f>
        <v>25.818999999999999</v>
      </c>
      <c r="J882" s="2">
        <f t="shared" si="106"/>
        <v>25.810921030155384</v>
      </c>
      <c r="K882" s="2">
        <f t="shared" si="100"/>
        <v>25.657339728809379</v>
      </c>
    </row>
    <row r="883" spans="1:11" ht="13.5" x14ac:dyDescent="0.25">
      <c r="A883" s="3">
        <f>TITRES_STAT!B886</f>
        <v>43287</v>
      </c>
      <c r="B883" s="6">
        <f>TITRES_STAT!D886</f>
        <v>25.818999999999999</v>
      </c>
      <c r="C883" s="2">
        <f t="shared" si="101"/>
        <v>0</v>
      </c>
      <c r="D883" s="2">
        <f t="shared" si="102"/>
        <v>25.818999999999999</v>
      </c>
      <c r="E883" s="2">
        <f t="shared" si="104"/>
        <v>25.818999999999996</v>
      </c>
      <c r="F883" s="2">
        <f t="shared" si="105"/>
        <v>25.819000000000006</v>
      </c>
      <c r="G883" s="2">
        <f t="shared" si="107"/>
        <v>25.759079999999976</v>
      </c>
      <c r="H883" s="2">
        <f t="shared" si="103"/>
        <v>23.95548000000008</v>
      </c>
      <c r="I883" s="2">
        <f t="array" ref="I883">SUMPRODUCT(B867:B886, (ROW(B867:B886)-ROW(B867)+1)) / (20*21/2)</f>
        <v>25.818999999999999</v>
      </c>
      <c r="J883" s="2">
        <f t="shared" si="106"/>
        <v>25.811690455854873</v>
      </c>
      <c r="K883" s="2">
        <f t="shared" ref="K883:K946" si="108">$K$4*B883+(1-$K$4)*K882</f>
        <v>25.663679347287442</v>
      </c>
    </row>
    <row r="884" spans="1:11" ht="13.5" x14ac:dyDescent="0.25">
      <c r="A884" s="3">
        <f>TITRES_STAT!B887</f>
        <v>43290</v>
      </c>
      <c r="B884" s="6">
        <f>TITRES_STAT!D887</f>
        <v>25.818999999999999</v>
      </c>
      <c r="C884" s="2">
        <f t="shared" si="101"/>
        <v>0</v>
      </c>
      <c r="D884" s="2">
        <f t="shared" si="102"/>
        <v>25.818999999999999</v>
      </c>
      <c r="E884" s="2">
        <f t="shared" si="104"/>
        <v>25.818999999999996</v>
      </c>
      <c r="F884" s="2">
        <f t="shared" si="105"/>
        <v>25.819000000000006</v>
      </c>
      <c r="G884" s="2">
        <f t="shared" si="107"/>
        <v>25.767639999999979</v>
      </c>
      <c r="H884" s="2">
        <f t="shared" si="103"/>
        <v>23.97358000000008</v>
      </c>
      <c r="I884" s="2">
        <f t="array" ref="I884">SUMPRODUCT(B868:B887, (ROW(B868:B887)-ROW(B868)+1)) / (20*21/2)</f>
        <v>25.818999999999999</v>
      </c>
      <c r="J884" s="2">
        <f t="shared" si="106"/>
        <v>25.812386602916312</v>
      </c>
      <c r="K884" s="2">
        <f t="shared" si="108"/>
        <v>25.669770353276167</v>
      </c>
    </row>
    <row r="885" spans="1:11" ht="13.5" x14ac:dyDescent="0.25">
      <c r="A885" s="3">
        <f>TITRES_STAT!B888</f>
        <v>43291</v>
      </c>
      <c r="B885" s="6">
        <f>TITRES_STAT!D888</f>
        <v>25.818999999999999</v>
      </c>
      <c r="C885" s="2">
        <f t="shared" si="101"/>
        <v>0</v>
      </c>
      <c r="D885" s="2">
        <f t="shared" si="102"/>
        <v>25.818999999999999</v>
      </c>
      <c r="E885" s="2">
        <f t="shared" si="104"/>
        <v>25.818999999999996</v>
      </c>
      <c r="F885" s="2">
        <f t="shared" si="105"/>
        <v>25.819000000000006</v>
      </c>
      <c r="G885" s="2">
        <f t="shared" si="107"/>
        <v>25.776199999999982</v>
      </c>
      <c r="H885" s="2">
        <f t="shared" si="103"/>
        <v>23.991680000000077</v>
      </c>
      <c r="I885" s="2">
        <f t="array" ref="I885">SUMPRODUCT(B869:B888, (ROW(B869:B888)-ROW(B869)+1)) / (20*21/2)</f>
        <v>25.818999999999999</v>
      </c>
      <c r="J885" s="2">
        <f t="shared" si="106"/>
        <v>25.813016450257614</v>
      </c>
      <c r="K885" s="2">
        <f t="shared" si="108"/>
        <v>25.675622496284944</v>
      </c>
    </row>
    <row r="886" spans="1:11" ht="13.5" x14ac:dyDescent="0.25">
      <c r="A886" s="3">
        <f>TITRES_STAT!B889</f>
        <v>43292</v>
      </c>
      <c r="B886" s="6">
        <f>TITRES_STAT!D889</f>
        <v>25.818999999999999</v>
      </c>
      <c r="C886" s="2">
        <f t="shared" si="101"/>
        <v>0</v>
      </c>
      <c r="D886" s="2">
        <f t="shared" si="102"/>
        <v>25.818999999999999</v>
      </c>
      <c r="E886" s="2">
        <f t="shared" si="104"/>
        <v>25.818999999999996</v>
      </c>
      <c r="F886" s="2">
        <f t="shared" si="105"/>
        <v>25.819000000000006</v>
      </c>
      <c r="G886" s="2">
        <f t="shared" si="107"/>
        <v>25.784759999999977</v>
      </c>
      <c r="H886" s="2">
        <f t="shared" si="103"/>
        <v>24.009780000000077</v>
      </c>
      <c r="I886" s="2">
        <f t="array" ref="I886">SUMPRODUCT(B870:B889, (ROW(B870:B889)-ROW(B870)+1)) / (20*21/2)</f>
        <v>25.818999999999999</v>
      </c>
      <c r="J886" s="2">
        <f t="shared" si="106"/>
        <v>25.813586312137843</v>
      </c>
      <c r="K886" s="2">
        <f t="shared" si="108"/>
        <v>25.681245143489456</v>
      </c>
    </row>
    <row r="887" spans="1:11" ht="13.5" x14ac:dyDescent="0.25">
      <c r="A887" s="3">
        <f>TITRES_STAT!B890</f>
        <v>43293</v>
      </c>
      <c r="B887" s="6">
        <f>TITRES_STAT!D890</f>
        <v>25.818999999999999</v>
      </c>
      <c r="C887" s="2">
        <f t="shared" si="101"/>
        <v>0</v>
      </c>
      <c r="D887" s="2">
        <f t="shared" si="102"/>
        <v>25.818999999999999</v>
      </c>
      <c r="E887" s="2">
        <f t="shared" si="104"/>
        <v>25.818999999999996</v>
      </c>
      <c r="F887" s="2">
        <f t="shared" si="105"/>
        <v>25.819000000000006</v>
      </c>
      <c r="G887" s="2">
        <f t="shared" si="107"/>
        <v>25.79331999999998</v>
      </c>
      <c r="H887" s="2">
        <f t="shared" si="103"/>
        <v>24.027880000000078</v>
      </c>
      <c r="I887" s="2">
        <f t="array" ref="I887">SUMPRODUCT(B871:B890, (ROW(B871:B890)-ROW(B871)+1)) / (20*21/2)</f>
        <v>25.818999999999999</v>
      </c>
      <c r="J887" s="2">
        <f t="shared" si="106"/>
        <v>25.814101901458052</v>
      </c>
      <c r="K887" s="2">
        <f t="shared" si="108"/>
        <v>25.686647294725162</v>
      </c>
    </row>
    <row r="888" spans="1:11" ht="13.5" x14ac:dyDescent="0.25">
      <c r="A888" s="3">
        <f>TITRES_STAT!B891</f>
        <v>43294</v>
      </c>
      <c r="B888" s="6">
        <f>TITRES_STAT!D891</f>
        <v>25.818999999999999</v>
      </c>
      <c r="C888" s="2">
        <f t="shared" si="101"/>
        <v>0</v>
      </c>
      <c r="D888" s="2">
        <f t="shared" si="102"/>
        <v>25.818999999999999</v>
      </c>
      <c r="E888" s="2">
        <f t="shared" si="104"/>
        <v>25.818999999999996</v>
      </c>
      <c r="F888" s="2">
        <f t="shared" si="105"/>
        <v>25.819000000000006</v>
      </c>
      <c r="G888" s="2">
        <f t="shared" si="107"/>
        <v>25.801879999999979</v>
      </c>
      <c r="H888" s="2">
        <f t="shared" si="103"/>
        <v>24.045980000000078</v>
      </c>
      <c r="I888" s="2">
        <f t="array" ref="I888">SUMPRODUCT(B872:B891, (ROW(B872:B891)-ROW(B872)+1)) / (20*21/2)</f>
        <v>25.818999999999999</v>
      </c>
      <c r="J888" s="2">
        <f t="shared" si="106"/>
        <v>25.814568387033475</v>
      </c>
      <c r="K888" s="2">
        <f t="shared" si="108"/>
        <v>25.691837596892803</v>
      </c>
    </row>
    <row r="889" spans="1:11" ht="13.5" x14ac:dyDescent="0.25">
      <c r="A889" s="3">
        <f>TITRES_STAT!B892</f>
        <v>43297</v>
      </c>
      <c r="B889" s="6">
        <f>TITRES_STAT!D892</f>
        <v>25.818999999999999</v>
      </c>
      <c r="C889" s="2">
        <f t="shared" si="101"/>
        <v>0</v>
      </c>
      <c r="D889" s="2">
        <f t="shared" si="102"/>
        <v>25.818999999999999</v>
      </c>
      <c r="E889" s="2">
        <f t="shared" si="104"/>
        <v>25.818999999999996</v>
      </c>
      <c r="F889" s="2">
        <f t="shared" si="105"/>
        <v>25.819000000000006</v>
      </c>
      <c r="G889" s="2">
        <f t="shared" si="107"/>
        <v>25.810439999999982</v>
      </c>
      <c r="H889" s="2">
        <f t="shared" si="103"/>
        <v>24.064080000000072</v>
      </c>
      <c r="I889" s="2">
        <f t="array" ref="I889">SUMPRODUCT(B873:B892, (ROW(B873:B892)-ROW(B873)+1)) / (20*21/2)</f>
        <v>25.818999999999999</v>
      </c>
      <c r="J889" s="2">
        <f t="shared" si="106"/>
        <v>25.81499044541124</v>
      </c>
      <c r="K889" s="2">
        <f t="shared" si="108"/>
        <v>25.696824357798967</v>
      </c>
    </row>
    <row r="890" spans="1:11" ht="13.5" x14ac:dyDescent="0.25">
      <c r="A890" s="3">
        <f>TITRES_STAT!B893</f>
        <v>43298</v>
      </c>
      <c r="B890" s="6">
        <f>TITRES_STAT!D893</f>
        <v>25.818999999999999</v>
      </c>
      <c r="C890" s="2">
        <f t="shared" si="101"/>
        <v>0</v>
      </c>
      <c r="D890" s="2">
        <f t="shared" si="102"/>
        <v>25.818999999999999</v>
      </c>
      <c r="E890" s="2">
        <f t="shared" si="104"/>
        <v>25.818999999999996</v>
      </c>
      <c r="F890" s="2">
        <f t="shared" si="105"/>
        <v>25.819000000000006</v>
      </c>
      <c r="G890" s="2">
        <f t="shared" si="107"/>
        <v>25.818999999999978</v>
      </c>
      <c r="H890" s="2">
        <f t="shared" si="103"/>
        <v>24.082180000000072</v>
      </c>
      <c r="I890" s="2">
        <f t="array" ref="I890">SUMPRODUCT(B874:B893, (ROW(B874:B893)-ROW(B874)+1)) / (20*21/2)</f>
        <v>25.818999999999999</v>
      </c>
      <c r="J890" s="2">
        <f t="shared" si="106"/>
        <v>25.81537230775303</v>
      </c>
      <c r="K890" s="2">
        <f t="shared" si="108"/>
        <v>25.701615559453909</v>
      </c>
    </row>
    <row r="891" spans="1:11" ht="13.5" x14ac:dyDescent="0.25">
      <c r="A891" s="3">
        <f>TITRES_STAT!B894</f>
        <v>43299</v>
      </c>
      <c r="B891" s="6">
        <f>TITRES_STAT!D894</f>
        <v>25.818999999999999</v>
      </c>
      <c r="C891" s="2">
        <f t="shared" si="101"/>
        <v>0</v>
      </c>
      <c r="D891" s="2">
        <f t="shared" si="102"/>
        <v>25.818999999999999</v>
      </c>
      <c r="E891" s="2">
        <f t="shared" si="104"/>
        <v>25.818999999999996</v>
      </c>
      <c r="F891" s="2">
        <f t="shared" si="105"/>
        <v>25.819000000000006</v>
      </c>
      <c r="G891" s="2">
        <f t="shared" si="107"/>
        <v>25.818999999999978</v>
      </c>
      <c r="H891" s="2">
        <f t="shared" si="103"/>
        <v>24.100280000000069</v>
      </c>
      <c r="I891" s="2">
        <f t="array" ref="I891">SUMPRODUCT(B875:B894, (ROW(B875:B894)-ROW(B875)+1)) / (20*21/2)</f>
        <v>25.818999999999999</v>
      </c>
      <c r="J891" s="2">
        <f t="shared" si="106"/>
        <v>25.815717802252742</v>
      </c>
      <c r="K891" s="2">
        <f t="shared" si="108"/>
        <v>25.706218870847874</v>
      </c>
    </row>
    <row r="892" spans="1:11" ht="13.5" x14ac:dyDescent="0.25">
      <c r="A892" s="3">
        <f>TITRES_STAT!B895</f>
        <v>43300</v>
      </c>
      <c r="B892" s="6">
        <f>TITRES_STAT!D895</f>
        <v>25.818999999999999</v>
      </c>
      <c r="C892" s="2">
        <f t="shared" si="101"/>
        <v>0</v>
      </c>
      <c r="D892" s="2">
        <f t="shared" si="102"/>
        <v>25.818999999999999</v>
      </c>
      <c r="E892" s="2">
        <f t="shared" si="104"/>
        <v>25.818999999999996</v>
      </c>
      <c r="F892" s="2">
        <f t="shared" si="105"/>
        <v>25.819000000000006</v>
      </c>
      <c r="G892" s="2">
        <f t="shared" si="107"/>
        <v>25.818999999999978</v>
      </c>
      <c r="H892" s="2">
        <f t="shared" si="103"/>
        <v>24.118380000000069</v>
      </c>
      <c r="I892" s="2">
        <f t="array" ref="I892">SUMPRODUCT(B876:B895, (ROW(B876:B895)-ROW(B876)+1)) / (20*21/2)</f>
        <v>25.818999999999999</v>
      </c>
      <c r="J892" s="2">
        <f t="shared" si="106"/>
        <v>25.816030392514385</v>
      </c>
      <c r="K892" s="2">
        <f t="shared" si="108"/>
        <v>25.710641660226386</v>
      </c>
    </row>
    <row r="893" spans="1:11" ht="13.5" x14ac:dyDescent="0.25">
      <c r="A893" s="3">
        <f>TITRES_STAT!B896</f>
        <v>43301</v>
      </c>
      <c r="B893" s="6">
        <f>TITRES_STAT!D896</f>
        <v>25.818999999999999</v>
      </c>
      <c r="C893" s="2">
        <f t="shared" si="101"/>
        <v>0</v>
      </c>
      <c r="D893" s="2">
        <f t="shared" si="102"/>
        <v>25.818999999999999</v>
      </c>
      <c r="E893" s="2">
        <f t="shared" si="104"/>
        <v>25.818999999999996</v>
      </c>
      <c r="F893" s="2">
        <f t="shared" si="105"/>
        <v>25.819000000000006</v>
      </c>
      <c r="G893" s="2">
        <f t="shared" si="107"/>
        <v>25.818999999999978</v>
      </c>
      <c r="H893" s="2">
        <f t="shared" si="103"/>
        <v>24.13648000000007</v>
      </c>
      <c r="I893" s="2">
        <f t="array" ref="I893">SUMPRODUCT(B877:B896, (ROW(B877:B896)-ROW(B877)+1)) / (20*21/2)</f>
        <v>25.818999999999999</v>
      </c>
      <c r="J893" s="2">
        <f t="shared" si="106"/>
        <v>25.81631321227492</v>
      </c>
      <c r="K893" s="2">
        <f t="shared" si="108"/>
        <v>25.714891006884173</v>
      </c>
    </row>
    <row r="894" spans="1:11" ht="13.5" x14ac:dyDescent="0.25">
      <c r="A894" s="3">
        <f>TITRES_STAT!B897</f>
        <v>43304</v>
      </c>
      <c r="B894" s="6">
        <f>TITRES_STAT!D897</f>
        <v>25.818999999999999</v>
      </c>
      <c r="C894" s="2">
        <f t="shared" si="101"/>
        <v>0</v>
      </c>
      <c r="D894" s="2">
        <f t="shared" si="102"/>
        <v>25.818999999999999</v>
      </c>
      <c r="E894" s="2">
        <f t="shared" si="104"/>
        <v>25.818999999999996</v>
      </c>
      <c r="F894" s="2">
        <f t="shared" si="105"/>
        <v>25.819000000000006</v>
      </c>
      <c r="G894" s="2">
        <f t="shared" si="107"/>
        <v>25.818999999999978</v>
      </c>
      <c r="H894" s="2">
        <f t="shared" si="103"/>
        <v>24.154580000000063</v>
      </c>
      <c r="I894" s="2">
        <f t="array" ref="I894">SUMPRODUCT(B878:B897, (ROW(B878:B897)-ROW(B878)+1)) / (20*21/2)</f>
        <v>25.818999999999999</v>
      </c>
      <c r="J894" s="2">
        <f t="shared" si="106"/>
        <v>25.816569096820167</v>
      </c>
      <c r="K894" s="2">
        <f t="shared" si="108"/>
        <v>25.718973712496556</v>
      </c>
    </row>
    <row r="895" spans="1:11" ht="13.5" x14ac:dyDescent="0.25">
      <c r="A895" s="3">
        <f>TITRES_STAT!B898</f>
        <v>43305</v>
      </c>
      <c r="B895" s="6">
        <f>TITRES_STAT!D898</f>
        <v>25.818999999999999</v>
      </c>
      <c r="C895" s="2">
        <f t="shared" si="101"/>
        <v>0</v>
      </c>
      <c r="D895" s="2">
        <f t="shared" si="102"/>
        <v>25.818999999999999</v>
      </c>
      <c r="E895" s="2">
        <f t="shared" si="104"/>
        <v>25.818999999999996</v>
      </c>
      <c r="F895" s="2">
        <f t="shared" si="105"/>
        <v>25.819000000000006</v>
      </c>
      <c r="G895" s="2">
        <f t="shared" si="107"/>
        <v>25.818999999999978</v>
      </c>
      <c r="H895" s="2">
        <f t="shared" si="103"/>
        <v>24.172680000000064</v>
      </c>
      <c r="I895" s="2">
        <f t="array" ref="I895">SUMPRODUCT(B879:B898, (ROW(B879:B898)-ROW(B879)+1)) / (20*21/2)</f>
        <v>25.818999999999999</v>
      </c>
      <c r="J895" s="2">
        <f t="shared" si="106"/>
        <v>25.816800611408723</v>
      </c>
      <c r="K895" s="2">
        <f t="shared" si="108"/>
        <v>25.722896312006494</v>
      </c>
    </row>
    <row r="896" spans="1:11" ht="13.5" x14ac:dyDescent="0.25">
      <c r="A896" s="3">
        <f>TITRES_STAT!B899</f>
        <v>43307</v>
      </c>
      <c r="B896" s="6">
        <f>TITRES_STAT!D899</f>
        <v>25.818999999999999</v>
      </c>
      <c r="C896" s="2">
        <f t="shared" si="101"/>
        <v>0</v>
      </c>
      <c r="D896" s="2">
        <f t="shared" si="102"/>
        <v>25.818999999999999</v>
      </c>
      <c r="E896" s="2">
        <f t="shared" si="104"/>
        <v>25.818999999999996</v>
      </c>
      <c r="F896" s="2">
        <f t="shared" si="105"/>
        <v>25.819000000000006</v>
      </c>
      <c r="G896" s="2">
        <f t="shared" si="107"/>
        <v>25.818999999999978</v>
      </c>
      <c r="H896" s="2">
        <f t="shared" si="103"/>
        <v>24.190780000000064</v>
      </c>
      <c r="I896" s="2">
        <f t="array" ref="I896">SUMPRODUCT(B880:B899, (ROW(B880:B899)-ROW(B880)+1)) / (20*21/2)</f>
        <v>25.818999999999999</v>
      </c>
      <c r="J896" s="2">
        <f t="shared" si="106"/>
        <v>25.817010076988844</v>
      </c>
      <c r="K896" s="2">
        <f t="shared" si="108"/>
        <v>25.726665084084669</v>
      </c>
    </row>
    <row r="897" spans="1:11" ht="13.5" x14ac:dyDescent="0.25">
      <c r="A897" s="3">
        <f>TITRES_STAT!B900</f>
        <v>43308</v>
      </c>
      <c r="B897" s="6">
        <f>TITRES_STAT!D900</f>
        <v>25.818999999999999</v>
      </c>
      <c r="C897" s="2">
        <f t="shared" si="101"/>
        <v>0</v>
      </c>
      <c r="D897" s="2">
        <f t="shared" si="102"/>
        <v>25.818999999999999</v>
      </c>
      <c r="E897" s="2">
        <f t="shared" si="104"/>
        <v>25.818999999999996</v>
      </c>
      <c r="F897" s="2">
        <f t="shared" si="105"/>
        <v>25.819000000000006</v>
      </c>
      <c r="G897" s="2">
        <f t="shared" si="107"/>
        <v>25.818999999999978</v>
      </c>
      <c r="H897" s="2">
        <f t="shared" si="103"/>
        <v>24.212780000000063</v>
      </c>
      <c r="I897" s="2">
        <f t="array" ref="I897">SUMPRODUCT(B881:B900, (ROW(B881:B900)-ROW(B881)+1)) / (20*21/2)</f>
        <v>25.818999999999999</v>
      </c>
      <c r="J897" s="2">
        <f t="shared" si="106"/>
        <v>25.8171995934661</v>
      </c>
      <c r="K897" s="2">
        <f t="shared" si="108"/>
        <v>25.730286061179388</v>
      </c>
    </row>
    <row r="898" spans="1:11" ht="13.5" x14ac:dyDescent="0.25">
      <c r="A898" s="3">
        <f>TITRES_STAT!B901</f>
        <v>43311</v>
      </c>
      <c r="B898" s="6">
        <f>TITRES_STAT!D901</f>
        <v>25.818999999999999</v>
      </c>
      <c r="C898" s="2">
        <f t="shared" si="101"/>
        <v>0</v>
      </c>
      <c r="D898" s="2">
        <f t="shared" si="102"/>
        <v>25.818999999999999</v>
      </c>
      <c r="E898" s="2">
        <f t="shared" si="104"/>
        <v>25.818999999999996</v>
      </c>
      <c r="F898" s="2">
        <f t="shared" si="105"/>
        <v>25.819000000000006</v>
      </c>
      <c r="G898" s="2">
        <f t="shared" si="107"/>
        <v>25.818999999999978</v>
      </c>
      <c r="H898" s="2">
        <f t="shared" si="103"/>
        <v>24.234780000000065</v>
      </c>
      <c r="I898" s="2">
        <f t="array" ref="I898">SUMPRODUCT(B882:B901, (ROW(B882:B901)-ROW(B882)+1)) / (20*21/2)</f>
        <v>25.818999999999999</v>
      </c>
      <c r="J898" s="2">
        <f t="shared" si="106"/>
        <v>25.817371060755043</v>
      </c>
      <c r="K898" s="2">
        <f t="shared" si="108"/>
        <v>25.733765039172354</v>
      </c>
    </row>
    <row r="899" spans="1:11" ht="13.5" x14ac:dyDescent="0.25">
      <c r="A899" s="3">
        <f>TITRES_STAT!B902</f>
        <v>43312</v>
      </c>
      <c r="B899" s="6">
        <f>TITRES_STAT!D902</f>
        <v>25.818999999999999</v>
      </c>
      <c r="C899" s="2">
        <f t="shared" si="101"/>
        <v>0</v>
      </c>
      <c r="D899" s="2">
        <f t="shared" si="102"/>
        <v>25.818999999999999</v>
      </c>
      <c r="E899" s="2">
        <f t="shared" si="104"/>
        <v>25.818999999999996</v>
      </c>
      <c r="F899" s="2">
        <f t="shared" si="105"/>
        <v>25.819000000000006</v>
      </c>
      <c r="G899" s="2">
        <f t="shared" si="107"/>
        <v>25.818999999999978</v>
      </c>
      <c r="H899" s="2">
        <f t="shared" si="103"/>
        <v>24.256780000000063</v>
      </c>
      <c r="I899" s="2">
        <f t="array" ref="I899">SUMPRODUCT(B883:B902, (ROW(B883:B902)-ROW(B883)+1)) / (20*21/2)</f>
        <v>25.818999999999999</v>
      </c>
      <c r="J899" s="2">
        <f t="shared" si="106"/>
        <v>25.817526197825991</v>
      </c>
      <c r="K899" s="2">
        <f t="shared" si="108"/>
        <v>25.737107586655792</v>
      </c>
    </row>
    <row r="900" spans="1:11" ht="13.5" x14ac:dyDescent="0.25">
      <c r="A900" s="3">
        <f>TITRES_STAT!B903</f>
        <v>43313</v>
      </c>
      <c r="B900" s="6">
        <f>TITRES_STAT!D903</f>
        <v>25.818999999999999</v>
      </c>
      <c r="C900" s="2">
        <f t="shared" ref="C900:C963" si="109">B900-B899</f>
        <v>0</v>
      </c>
      <c r="D900" s="2">
        <f t="shared" si="102"/>
        <v>25.818999999999999</v>
      </c>
      <c r="E900" s="2">
        <f t="shared" si="104"/>
        <v>25.818999999999996</v>
      </c>
      <c r="F900" s="2">
        <f t="shared" si="105"/>
        <v>25.819000000000006</v>
      </c>
      <c r="G900" s="2">
        <f t="shared" si="107"/>
        <v>25.818999999999978</v>
      </c>
      <c r="H900" s="2">
        <f t="shared" si="103"/>
        <v>24.278780000000062</v>
      </c>
      <c r="I900" s="2">
        <f t="array" ref="I900">SUMPRODUCT(B884:B903, (ROW(B884:B903)-ROW(B884)+1)) / (20*21/2)</f>
        <v>25.818999999999999</v>
      </c>
      <c r="J900" s="2">
        <f t="shared" si="106"/>
        <v>25.817666559937798</v>
      </c>
      <c r="K900" s="2">
        <f t="shared" si="108"/>
        <v>25.740319053845759</v>
      </c>
    </row>
    <row r="901" spans="1:11" ht="13.5" x14ac:dyDescent="0.25">
      <c r="A901" s="3">
        <f>TITRES_STAT!B904</f>
        <v>43314</v>
      </c>
      <c r="B901" s="6">
        <f>TITRES_STAT!D904</f>
        <v>25.818999999999999</v>
      </c>
      <c r="C901" s="2">
        <f t="shared" si="109"/>
        <v>0</v>
      </c>
      <c r="D901" s="2">
        <f t="shared" si="102"/>
        <v>25.818999999999999</v>
      </c>
      <c r="E901" s="2">
        <f t="shared" si="104"/>
        <v>25.818999999999996</v>
      </c>
      <c r="F901" s="2">
        <f t="shared" si="105"/>
        <v>25.819000000000006</v>
      </c>
      <c r="G901" s="2">
        <f t="shared" si="107"/>
        <v>25.818999999999978</v>
      </c>
      <c r="H901" s="2">
        <f t="shared" si="103"/>
        <v>24.30078000000006</v>
      </c>
      <c r="I901" s="2">
        <f t="array" ref="I901">SUMPRODUCT(B885:B904, (ROW(B885:B904)-ROW(B885)+1)) / (20*21/2)</f>
        <v>25.818999999999999</v>
      </c>
      <c r="J901" s="2">
        <f t="shared" si="106"/>
        <v>25.817793554229439</v>
      </c>
      <c r="K901" s="2">
        <f t="shared" si="108"/>
        <v>25.743404581145924</v>
      </c>
    </row>
    <row r="902" spans="1:11" ht="13.5" x14ac:dyDescent="0.25">
      <c r="A902" s="3">
        <f>TITRES_STAT!B905</f>
        <v>43315</v>
      </c>
      <c r="B902" s="6">
        <f>TITRES_STAT!D905</f>
        <v>25.818999999999999</v>
      </c>
      <c r="C902" s="2">
        <f t="shared" si="109"/>
        <v>0</v>
      </c>
      <c r="D902" s="2">
        <f t="shared" ref="D902:D965" si="110">AVERAGE(B898:B902)</f>
        <v>25.818999999999999</v>
      </c>
      <c r="E902" s="2">
        <f t="shared" si="104"/>
        <v>25.818999999999996</v>
      </c>
      <c r="F902" s="2">
        <f t="shared" si="105"/>
        <v>25.819000000000006</v>
      </c>
      <c r="G902" s="2">
        <f t="shared" si="107"/>
        <v>25.818999999999978</v>
      </c>
      <c r="H902" s="2">
        <f t="shared" si="103"/>
        <v>24.322780000000058</v>
      </c>
      <c r="I902" s="2">
        <f t="array" ref="I902">SUMPRODUCT(B886:B905, (ROW(B886:B905)-ROW(B886)+1)) / (20*21/2)</f>
        <v>25.818999999999999</v>
      </c>
      <c r="J902" s="2">
        <f t="shared" si="106"/>
        <v>25.817908453826632</v>
      </c>
      <c r="K902" s="2">
        <f t="shared" si="108"/>
        <v>25.746369107375497</v>
      </c>
    </row>
    <row r="903" spans="1:11" ht="13.5" x14ac:dyDescent="0.25">
      <c r="A903" s="3">
        <f>TITRES_STAT!B906</f>
        <v>43318</v>
      </c>
      <c r="B903" s="6">
        <f>TITRES_STAT!D906</f>
        <v>25.818999999999999</v>
      </c>
      <c r="C903" s="2">
        <f t="shared" si="109"/>
        <v>0</v>
      </c>
      <c r="D903" s="2">
        <f t="shared" si="110"/>
        <v>25.818999999999999</v>
      </c>
      <c r="E903" s="2">
        <f t="shared" si="104"/>
        <v>25.818999999999996</v>
      </c>
      <c r="F903" s="2">
        <f t="shared" si="105"/>
        <v>25.819000000000006</v>
      </c>
      <c r="G903" s="2">
        <f t="shared" si="107"/>
        <v>25.818999999999978</v>
      </c>
      <c r="H903" s="2">
        <f t="shared" si="103"/>
        <v>24.344780000000057</v>
      </c>
      <c r="I903" s="2">
        <f t="array" ref="I903">SUMPRODUCT(B887:B906, (ROW(B887:B906)-ROW(B887)+1)) / (20*21/2)</f>
        <v>25.818999999999999</v>
      </c>
      <c r="J903" s="2">
        <f t="shared" si="106"/>
        <v>25.81801241060505</v>
      </c>
      <c r="K903" s="2">
        <f t="shared" si="108"/>
        <v>25.749217377674498</v>
      </c>
    </row>
    <row r="904" spans="1:11" ht="13.5" x14ac:dyDescent="0.25">
      <c r="A904" s="3">
        <f>TITRES_STAT!B907</f>
        <v>43319</v>
      </c>
      <c r="B904" s="6">
        <f>TITRES_STAT!D907</f>
        <v>25.818999999999999</v>
      </c>
      <c r="C904" s="2">
        <f t="shared" si="109"/>
        <v>0</v>
      </c>
      <c r="D904" s="2">
        <f t="shared" si="110"/>
        <v>25.818999999999999</v>
      </c>
      <c r="E904" s="2">
        <f t="shared" si="104"/>
        <v>25.818999999999996</v>
      </c>
      <c r="F904" s="2">
        <f t="shared" si="105"/>
        <v>25.819000000000006</v>
      </c>
      <c r="G904" s="2">
        <f t="shared" si="107"/>
        <v>25.818999999999978</v>
      </c>
      <c r="H904" s="2">
        <f t="shared" si="103"/>
        <v>24.366780000000059</v>
      </c>
      <c r="I904" s="2">
        <f t="array" ref="I904">SUMPRODUCT(B888:B907, (ROW(B888:B907)-ROW(B888)+1)) / (20*21/2)</f>
        <v>25.818999999999999</v>
      </c>
      <c r="J904" s="2">
        <f t="shared" si="106"/>
        <v>25.818106466737902</v>
      </c>
      <c r="K904" s="2">
        <f t="shared" si="108"/>
        <v>25.751953951099026</v>
      </c>
    </row>
    <row r="905" spans="1:11" ht="13.5" x14ac:dyDescent="0.25">
      <c r="A905" s="3">
        <f>TITRES_STAT!B908</f>
        <v>43320</v>
      </c>
      <c r="B905" s="6">
        <f>TITRES_STAT!D908</f>
        <v>25.818999999999999</v>
      </c>
      <c r="C905" s="2">
        <f t="shared" si="109"/>
        <v>0</v>
      </c>
      <c r="D905" s="2">
        <f t="shared" si="110"/>
        <v>25.818999999999999</v>
      </c>
      <c r="E905" s="2">
        <f t="shared" si="104"/>
        <v>25.818999999999996</v>
      </c>
      <c r="F905" s="2">
        <f t="shared" si="105"/>
        <v>25.819000000000006</v>
      </c>
      <c r="G905" s="2">
        <f t="shared" si="107"/>
        <v>25.818999999999978</v>
      </c>
      <c r="H905" s="2">
        <f t="shared" si="103"/>
        <v>24.388780000000057</v>
      </c>
      <c r="I905" s="2">
        <f t="array" ref="I905">SUMPRODUCT(B889:B908, (ROW(B889:B908)-ROW(B889)+1)) / (20*21/2)</f>
        <v>25.818999999999999</v>
      </c>
      <c r="J905" s="2">
        <f t="shared" si="106"/>
        <v>25.818191565143813</v>
      </c>
      <c r="K905" s="2">
        <f t="shared" si="108"/>
        <v>25.754583207918671</v>
      </c>
    </row>
    <row r="906" spans="1:11" ht="13.5" x14ac:dyDescent="0.25">
      <c r="A906" s="3">
        <f>TITRES_STAT!B909</f>
        <v>43321</v>
      </c>
      <c r="B906" s="6">
        <f>TITRES_STAT!D909</f>
        <v>25.818999999999999</v>
      </c>
      <c r="C906" s="2">
        <f t="shared" si="109"/>
        <v>0</v>
      </c>
      <c r="D906" s="2">
        <f t="shared" si="110"/>
        <v>25.818999999999999</v>
      </c>
      <c r="E906" s="2">
        <f t="shared" si="104"/>
        <v>25.818999999999996</v>
      </c>
      <c r="F906" s="2">
        <f t="shared" si="105"/>
        <v>25.819000000000006</v>
      </c>
      <c r="G906" s="2">
        <f t="shared" si="107"/>
        <v>25.818999999999978</v>
      </c>
      <c r="H906" s="2">
        <f t="shared" ref="H906:H969" si="111">AVERAGE(B707:B906)</f>
        <v>24.410780000000056</v>
      </c>
      <c r="I906" s="2">
        <f t="array" ref="I906">SUMPRODUCT(B890:B909, (ROW(B890:B909)-ROW(B890)+1)) / (20*21/2)</f>
        <v>25.818999999999999</v>
      </c>
      <c r="J906" s="2">
        <f t="shared" si="106"/>
        <v>25.818268558939643</v>
      </c>
      <c r="K906" s="2">
        <f t="shared" si="108"/>
        <v>25.75710935662774</v>
      </c>
    </row>
    <row r="907" spans="1:11" ht="13.5" x14ac:dyDescent="0.25">
      <c r="A907" s="3">
        <f>TITRES_STAT!B910</f>
        <v>43322</v>
      </c>
      <c r="B907" s="6">
        <f>TITRES_STAT!D910</f>
        <v>25.818999999999999</v>
      </c>
      <c r="C907" s="2">
        <f t="shared" si="109"/>
        <v>0</v>
      </c>
      <c r="D907" s="2">
        <f t="shared" si="110"/>
        <v>25.818999999999999</v>
      </c>
      <c r="E907" s="2">
        <f t="shared" si="104"/>
        <v>25.818999999999996</v>
      </c>
      <c r="F907" s="2">
        <f t="shared" si="105"/>
        <v>25.819000000000006</v>
      </c>
      <c r="G907" s="2">
        <f t="shared" si="107"/>
        <v>25.818999999999978</v>
      </c>
      <c r="H907" s="2">
        <f t="shared" si="111"/>
        <v>24.432780000000051</v>
      </c>
      <c r="I907" s="2">
        <f t="array" ref="I907">SUMPRODUCT(B891:B910, (ROW(B891:B910)-ROW(B891)+1)) / (20*21/2)</f>
        <v>25.818999999999999</v>
      </c>
      <c r="J907" s="2">
        <f t="shared" si="106"/>
        <v>25.818338219993009</v>
      </c>
      <c r="K907" s="2">
        <f t="shared" si="108"/>
        <v>25.759536440681554</v>
      </c>
    </row>
    <row r="908" spans="1:11" ht="13.5" x14ac:dyDescent="0.25">
      <c r="A908" s="3">
        <f>TITRES_STAT!B911</f>
        <v>43326</v>
      </c>
      <c r="B908" s="6">
        <f>TITRES_STAT!D911</f>
        <v>25.818999999999999</v>
      </c>
      <c r="C908" s="2">
        <f t="shared" si="109"/>
        <v>0</v>
      </c>
      <c r="D908" s="2">
        <f t="shared" si="110"/>
        <v>25.818999999999999</v>
      </c>
      <c r="E908" s="2">
        <f t="shared" ref="E908:E971" si="112">AVERAGE(B899:B908)</f>
        <v>25.818999999999996</v>
      </c>
      <c r="F908" s="2">
        <f t="shared" si="105"/>
        <v>25.819000000000006</v>
      </c>
      <c r="G908" s="2">
        <f t="shared" si="107"/>
        <v>25.818999999999978</v>
      </c>
      <c r="H908" s="2">
        <f t="shared" si="111"/>
        <v>24.454780000000056</v>
      </c>
      <c r="I908" s="2">
        <f t="array" ref="I908">SUMPRODUCT(B892:B911, (ROW(B892:B911)-ROW(B892)+1)) / (20*21/2)</f>
        <v>25.818999999999999</v>
      </c>
      <c r="J908" s="2">
        <f t="shared" si="106"/>
        <v>25.818401246660343</v>
      </c>
      <c r="K908" s="2">
        <f t="shared" si="108"/>
        <v>25.761868344968551</v>
      </c>
    </row>
    <row r="909" spans="1:11" ht="13.5" x14ac:dyDescent="0.25">
      <c r="A909" s="3">
        <f>TITRES_STAT!B912</f>
        <v>43327</v>
      </c>
      <c r="B909" s="6">
        <f>TITRES_STAT!D912</f>
        <v>25.818999999999999</v>
      </c>
      <c r="C909" s="2">
        <f t="shared" si="109"/>
        <v>0</v>
      </c>
      <c r="D909" s="2">
        <f t="shared" si="110"/>
        <v>25.818999999999999</v>
      </c>
      <c r="E909" s="2">
        <f t="shared" si="112"/>
        <v>25.818999999999996</v>
      </c>
      <c r="F909" s="2">
        <f t="shared" si="105"/>
        <v>25.819000000000006</v>
      </c>
      <c r="G909" s="2">
        <f t="shared" si="107"/>
        <v>25.818999999999978</v>
      </c>
      <c r="H909" s="2">
        <f t="shared" si="111"/>
        <v>24.476780000000055</v>
      </c>
      <c r="I909" s="2">
        <f t="array" ref="I909">SUMPRODUCT(B893:B912, (ROW(B893:B912)-ROW(B893)+1)) / (20*21/2)</f>
        <v>25.818999999999999</v>
      </c>
      <c r="J909" s="2">
        <f t="shared" si="106"/>
        <v>25.818458270787929</v>
      </c>
      <c r="K909" s="2">
        <f t="shared" si="108"/>
        <v>25.764108802028609</v>
      </c>
    </row>
    <row r="910" spans="1:11" ht="13.5" x14ac:dyDescent="0.25">
      <c r="A910" s="3">
        <f>TITRES_STAT!B913</f>
        <v>43328</v>
      </c>
      <c r="B910" s="6">
        <f>TITRES_STAT!D913</f>
        <v>25.818999999999999</v>
      </c>
      <c r="C910" s="2">
        <f t="shared" si="109"/>
        <v>0</v>
      </c>
      <c r="D910" s="2">
        <f t="shared" si="110"/>
        <v>25.818999999999999</v>
      </c>
      <c r="E910" s="2">
        <f t="shared" si="112"/>
        <v>25.818999999999996</v>
      </c>
      <c r="F910" s="2">
        <f t="shared" si="105"/>
        <v>25.819000000000006</v>
      </c>
      <c r="G910" s="2">
        <f t="shared" si="107"/>
        <v>25.818999999999978</v>
      </c>
      <c r="H910" s="2">
        <f t="shared" si="111"/>
        <v>24.498780000000053</v>
      </c>
      <c r="I910" s="2">
        <f t="array" ref="I910">SUMPRODUCT(B894:B913, (ROW(B894:B913)-ROW(B894)+1)) / (20*21/2)</f>
        <v>25.818999999999999</v>
      </c>
      <c r="J910" s="2">
        <f t="shared" si="106"/>
        <v>25.81850986404622</v>
      </c>
      <c r="K910" s="2">
        <f t="shared" si="108"/>
        <v>25.766261398027485</v>
      </c>
    </row>
    <row r="911" spans="1:11" ht="13.5" x14ac:dyDescent="0.25">
      <c r="A911" s="3">
        <f>TITRES_STAT!B914</f>
        <v>43329</v>
      </c>
      <c r="B911" s="6">
        <f>TITRES_STAT!D914</f>
        <v>25.818999999999999</v>
      </c>
      <c r="C911" s="2">
        <f t="shared" si="109"/>
        <v>0</v>
      </c>
      <c r="D911" s="2">
        <f t="shared" si="110"/>
        <v>25.818999999999999</v>
      </c>
      <c r="E911" s="2">
        <f t="shared" si="112"/>
        <v>25.818999999999996</v>
      </c>
      <c r="F911" s="2">
        <f t="shared" si="105"/>
        <v>25.819000000000006</v>
      </c>
      <c r="G911" s="2">
        <f t="shared" si="107"/>
        <v>25.818999999999978</v>
      </c>
      <c r="H911" s="2">
        <f t="shared" si="111"/>
        <v>24.520780000000048</v>
      </c>
      <c r="I911" s="2">
        <f t="array" ref="I911">SUMPRODUCT(B895:B914, (ROW(B895:B914)-ROW(B895)+1)) / (20*21/2)</f>
        <v>25.818999999999999</v>
      </c>
      <c r="J911" s="2">
        <f t="shared" si="106"/>
        <v>25.818556543660868</v>
      </c>
      <c r="K911" s="2">
        <f t="shared" si="108"/>
        <v>25.768329578496996</v>
      </c>
    </row>
    <row r="912" spans="1:11" ht="13.5" x14ac:dyDescent="0.25">
      <c r="A912" s="3">
        <f>TITRES_STAT!B915</f>
        <v>43332</v>
      </c>
      <c r="B912" s="6">
        <f>TITRES_STAT!D915</f>
        <v>25.818999999999999</v>
      </c>
      <c r="C912" s="2">
        <f t="shared" si="109"/>
        <v>0</v>
      </c>
      <c r="D912" s="2">
        <f t="shared" si="110"/>
        <v>25.818999999999999</v>
      </c>
      <c r="E912" s="2">
        <f t="shared" si="112"/>
        <v>25.818999999999996</v>
      </c>
      <c r="F912" s="2">
        <f t="shared" si="105"/>
        <v>25.819000000000006</v>
      </c>
      <c r="G912" s="2">
        <f t="shared" si="107"/>
        <v>25.818999999999978</v>
      </c>
      <c r="H912" s="2">
        <f t="shared" si="111"/>
        <v>24.542780000000054</v>
      </c>
      <c r="I912" s="2">
        <f t="array" ref="I912">SUMPRODUCT(B896:B915, (ROW(B896:B915)-ROW(B896)+1)) / (20*21/2)</f>
        <v>25.818999999999999</v>
      </c>
      <c r="J912" s="2">
        <f t="shared" si="106"/>
        <v>25.818598777597927</v>
      </c>
      <c r="K912" s="2">
        <f t="shared" si="108"/>
        <v>25.770316653850053</v>
      </c>
    </row>
    <row r="913" spans="1:11" ht="13.5" x14ac:dyDescent="0.25">
      <c r="A913" s="3">
        <f>TITRES_STAT!B916</f>
        <v>43335</v>
      </c>
      <c r="B913" s="6">
        <f>TITRES_STAT!D916</f>
        <v>25.818999999999999</v>
      </c>
      <c r="C913" s="2">
        <f t="shared" si="109"/>
        <v>0</v>
      </c>
      <c r="D913" s="2">
        <f t="shared" si="110"/>
        <v>25.818999999999999</v>
      </c>
      <c r="E913" s="2">
        <f t="shared" si="112"/>
        <v>25.818999999999996</v>
      </c>
      <c r="F913" s="2">
        <f t="shared" si="105"/>
        <v>25.819000000000006</v>
      </c>
      <c r="G913" s="2">
        <f t="shared" si="107"/>
        <v>25.818999999999978</v>
      </c>
      <c r="H913" s="2">
        <f t="shared" si="111"/>
        <v>24.564780000000052</v>
      </c>
      <c r="I913" s="2">
        <f t="array" ref="I913">SUMPRODUCT(B897:B916, (ROW(B897:B916)-ROW(B897)+1)) / (20*21/2)</f>
        <v>25.818999999999999</v>
      </c>
      <c r="J913" s="2">
        <f t="shared" si="106"/>
        <v>25.818636989255268</v>
      </c>
      <c r="K913" s="2">
        <f t="shared" si="108"/>
        <v>25.772225804679461</v>
      </c>
    </row>
    <row r="914" spans="1:11" ht="13.5" x14ac:dyDescent="0.25">
      <c r="A914" s="3">
        <f>TITRES_STAT!B917</f>
        <v>43336</v>
      </c>
      <c r="B914" s="6">
        <f>TITRES_STAT!D917</f>
        <v>25.818999999999999</v>
      </c>
      <c r="C914" s="2">
        <f t="shared" si="109"/>
        <v>0</v>
      </c>
      <c r="D914" s="2">
        <f t="shared" si="110"/>
        <v>25.818999999999999</v>
      </c>
      <c r="E914" s="2">
        <f t="shared" si="112"/>
        <v>25.818999999999996</v>
      </c>
      <c r="F914" s="2">
        <f t="shared" si="105"/>
        <v>25.819000000000006</v>
      </c>
      <c r="G914" s="2">
        <f t="shared" si="107"/>
        <v>25.818999999999978</v>
      </c>
      <c r="H914" s="2">
        <f t="shared" si="111"/>
        <v>24.586780000000047</v>
      </c>
      <c r="I914" s="2">
        <f t="array" ref="I914">SUMPRODUCT(B898:B917, (ROW(B898:B917)-ROW(B898)+1)) / (20*21/2)</f>
        <v>25.818999999999999</v>
      </c>
      <c r="J914" s="2">
        <f t="shared" si="106"/>
        <v>25.818671561707148</v>
      </c>
      <c r="K914" s="2">
        <f t="shared" si="108"/>
        <v>25.774060086848895</v>
      </c>
    </row>
    <row r="915" spans="1:11" ht="13.5" x14ac:dyDescent="0.25">
      <c r="A915" s="3">
        <f>TITRES_STAT!B918</f>
        <v>43339</v>
      </c>
      <c r="B915" s="6">
        <f>TITRES_STAT!D918</f>
        <v>25.818999999999999</v>
      </c>
      <c r="C915" s="2">
        <f t="shared" si="109"/>
        <v>0</v>
      </c>
      <c r="D915" s="2">
        <f t="shared" si="110"/>
        <v>25.818999999999999</v>
      </c>
      <c r="E915" s="2">
        <f t="shared" si="112"/>
        <v>25.818999999999996</v>
      </c>
      <c r="F915" s="2">
        <f t="shared" si="105"/>
        <v>25.819000000000006</v>
      </c>
      <c r="G915" s="2">
        <f t="shared" si="107"/>
        <v>25.818999999999978</v>
      </c>
      <c r="H915" s="2">
        <f t="shared" si="111"/>
        <v>24.608780000000046</v>
      </c>
      <c r="I915" s="2">
        <f t="array" ref="I915">SUMPRODUCT(B899:B918, (ROW(B899:B918)-ROW(B899)+1)) / (20*21/2)</f>
        <v>25.818999999999999</v>
      </c>
      <c r="J915" s="2">
        <f t="shared" si="106"/>
        <v>25.818702841544564</v>
      </c>
      <c r="K915" s="2">
        <f t="shared" si="108"/>
        <v>25.775822436384232</v>
      </c>
    </row>
    <row r="916" spans="1:11" ht="13.5" x14ac:dyDescent="0.25">
      <c r="A916" s="3">
        <f>TITRES_STAT!B919</f>
        <v>43340</v>
      </c>
      <c r="B916" s="6">
        <f>TITRES_STAT!D919</f>
        <v>25.818999999999999</v>
      </c>
      <c r="C916" s="2">
        <f t="shared" si="109"/>
        <v>0</v>
      </c>
      <c r="D916" s="2">
        <f t="shared" si="110"/>
        <v>25.818999999999999</v>
      </c>
      <c r="E916" s="2">
        <f t="shared" si="112"/>
        <v>25.818999999999996</v>
      </c>
      <c r="F916" s="2">
        <f t="shared" ref="F916:F979" si="113">AVERAGE(B897:B916)</f>
        <v>25.819000000000006</v>
      </c>
      <c r="G916" s="2">
        <f t="shared" si="107"/>
        <v>25.818999999999978</v>
      </c>
      <c r="H916" s="2">
        <f t="shared" si="111"/>
        <v>24.630780000000051</v>
      </c>
      <c r="I916" s="2">
        <f t="array" ref="I916">SUMPRODUCT(B900:B919, (ROW(B900:B919)-ROW(B900)+1)) / (20*21/2)</f>
        <v>25.818999999999999</v>
      </c>
      <c r="J916" s="2">
        <f t="shared" si="106"/>
        <v>25.81873114234984</v>
      </c>
      <c r="K916" s="2">
        <f t="shared" si="108"/>
        <v>25.777515674173085</v>
      </c>
    </row>
    <row r="917" spans="1:11" ht="13.5" x14ac:dyDescent="0.25">
      <c r="A917" s="3">
        <f>TITRES_STAT!B920</f>
        <v>43341</v>
      </c>
      <c r="B917" s="6">
        <f>TITRES_STAT!D920</f>
        <v>25.818999999999999</v>
      </c>
      <c r="C917" s="2">
        <f t="shared" si="109"/>
        <v>0</v>
      </c>
      <c r="D917" s="2">
        <f t="shared" si="110"/>
        <v>25.818999999999999</v>
      </c>
      <c r="E917" s="2">
        <f t="shared" si="112"/>
        <v>25.818999999999996</v>
      </c>
      <c r="F917" s="2">
        <f t="shared" si="113"/>
        <v>25.819000000000006</v>
      </c>
      <c r="G917" s="2">
        <f t="shared" si="107"/>
        <v>25.818999999999978</v>
      </c>
      <c r="H917" s="2">
        <f t="shared" si="111"/>
        <v>24.65278000000005</v>
      </c>
      <c r="I917" s="2">
        <f t="array" ref="I917">SUMPRODUCT(B901:B920, (ROW(B901:B920)-ROW(B901)+1)) / (20*21/2)</f>
        <v>25.818999999999999</v>
      </c>
      <c r="J917" s="2">
        <f t="shared" ref="J917:J980" si="114">$J$4*B917+J916*(1-$J$4)</f>
        <v>25.818756747840332</v>
      </c>
      <c r="K917" s="2">
        <f t="shared" si="108"/>
        <v>25.779142510480021</v>
      </c>
    </row>
    <row r="918" spans="1:11" ht="13.5" x14ac:dyDescent="0.25">
      <c r="A918" s="3">
        <f>TITRES_STAT!B921</f>
        <v>43342</v>
      </c>
      <c r="B918" s="6">
        <f>TITRES_STAT!D921</f>
        <v>25.818999999999999</v>
      </c>
      <c r="C918" s="2">
        <f t="shared" si="109"/>
        <v>0</v>
      </c>
      <c r="D918" s="2">
        <f t="shared" si="110"/>
        <v>25.818999999999999</v>
      </c>
      <c r="E918" s="2">
        <f t="shared" si="112"/>
        <v>25.818999999999996</v>
      </c>
      <c r="F918" s="2">
        <f t="shared" si="113"/>
        <v>25.819000000000006</v>
      </c>
      <c r="G918" s="2">
        <f t="shared" si="107"/>
        <v>25.818999999999978</v>
      </c>
      <c r="H918" s="2">
        <f t="shared" si="111"/>
        <v>24.674780000000045</v>
      </c>
      <c r="I918" s="2">
        <f t="array" ref="I918">SUMPRODUCT(B902:B921, (ROW(B902:B921)-ROW(B902)+1)) / (20*21/2)</f>
        <v>25.818999999999999</v>
      </c>
      <c r="J918" s="2">
        <f t="shared" si="114"/>
        <v>25.818779914712678</v>
      </c>
      <c r="K918" s="2">
        <f t="shared" si="108"/>
        <v>25.780705549284725</v>
      </c>
    </row>
    <row r="919" spans="1:11" ht="13.5" x14ac:dyDescent="0.25">
      <c r="A919" s="3">
        <f>TITRES_STAT!B922</f>
        <v>43343</v>
      </c>
      <c r="B919" s="6">
        <f>TITRES_STAT!D922</f>
        <v>25.818999999999999</v>
      </c>
      <c r="C919" s="2">
        <f t="shared" si="109"/>
        <v>0</v>
      </c>
      <c r="D919" s="2">
        <f t="shared" si="110"/>
        <v>25.818999999999999</v>
      </c>
      <c r="E919" s="2">
        <f t="shared" si="112"/>
        <v>25.818999999999996</v>
      </c>
      <c r="F919" s="2">
        <f t="shared" si="113"/>
        <v>25.819000000000006</v>
      </c>
      <c r="G919" s="2">
        <f t="shared" si="107"/>
        <v>25.818999999999978</v>
      </c>
      <c r="H919" s="2">
        <f t="shared" si="111"/>
        <v>24.696780000000043</v>
      </c>
      <c r="I919" s="2">
        <f t="array" ref="I919">SUMPRODUCT(B903:B922, (ROW(B903:B922)-ROW(B903)+1)) / (20*21/2)</f>
        <v>25.818999999999999</v>
      </c>
      <c r="J919" s="2">
        <f t="shared" si="114"/>
        <v>25.818800875216233</v>
      </c>
      <c r="K919" s="2">
        <f t="shared" si="108"/>
        <v>25.782207292450028</v>
      </c>
    </row>
    <row r="920" spans="1:11" ht="13.5" x14ac:dyDescent="0.25">
      <c r="A920" s="3">
        <f>TITRES_STAT!B923</f>
        <v>43346</v>
      </c>
      <c r="B920" s="6">
        <f>TITRES_STAT!D923</f>
        <v>25.818999999999999</v>
      </c>
      <c r="C920" s="2">
        <f t="shared" si="109"/>
        <v>0</v>
      </c>
      <c r="D920" s="2">
        <f t="shared" si="110"/>
        <v>25.818999999999999</v>
      </c>
      <c r="E920" s="2">
        <f t="shared" si="112"/>
        <v>25.818999999999996</v>
      </c>
      <c r="F920" s="2">
        <f t="shared" si="113"/>
        <v>25.819000000000006</v>
      </c>
      <c r="G920" s="2">
        <f t="shared" si="107"/>
        <v>25.818999999999978</v>
      </c>
      <c r="H920" s="2">
        <f t="shared" si="111"/>
        <v>24.718780000000049</v>
      </c>
      <c r="I920" s="2">
        <f t="array" ref="I920">SUMPRODUCT(B904:B923, (ROW(B904:B923)-ROW(B904)+1)) / (20*21/2)</f>
        <v>25.818999999999999</v>
      </c>
      <c r="J920" s="2">
        <f t="shared" si="114"/>
        <v>25.818819839481357</v>
      </c>
      <c r="K920" s="2">
        <f t="shared" si="108"/>
        <v>25.783650143726497</v>
      </c>
    </row>
    <row r="921" spans="1:11" ht="13.5" x14ac:dyDescent="0.25">
      <c r="A921" s="3">
        <f>TITRES_STAT!B924</f>
        <v>43347</v>
      </c>
      <c r="B921" s="6">
        <f>TITRES_STAT!D924</f>
        <v>25.818999999999999</v>
      </c>
      <c r="C921" s="2">
        <f t="shared" si="109"/>
        <v>0</v>
      </c>
      <c r="D921" s="2">
        <f t="shared" si="110"/>
        <v>25.818999999999999</v>
      </c>
      <c r="E921" s="2">
        <f t="shared" si="112"/>
        <v>25.818999999999996</v>
      </c>
      <c r="F921" s="2">
        <f t="shared" si="113"/>
        <v>25.819000000000006</v>
      </c>
      <c r="G921" s="2">
        <f t="shared" si="107"/>
        <v>25.818999999999978</v>
      </c>
      <c r="H921" s="2">
        <f t="shared" si="111"/>
        <v>24.740780000000051</v>
      </c>
      <c r="I921" s="2">
        <f t="array" ref="I921">SUMPRODUCT(B905:B924, (ROW(B905:B924)-ROW(B905)+1)) / (20*21/2)</f>
        <v>25.818999999999999</v>
      </c>
      <c r="J921" s="2">
        <f t="shared" si="114"/>
        <v>25.818836997625986</v>
      </c>
      <c r="K921" s="2">
        <f t="shared" si="108"/>
        <v>25.785036412599968</v>
      </c>
    </row>
    <row r="922" spans="1:11" ht="13.5" x14ac:dyDescent="0.25">
      <c r="A922" s="3">
        <f>TITRES_STAT!B925</f>
        <v>43348</v>
      </c>
      <c r="B922" s="6">
        <f>TITRES_STAT!D925</f>
        <v>25.818999999999999</v>
      </c>
      <c r="C922" s="2">
        <f t="shared" si="109"/>
        <v>0</v>
      </c>
      <c r="D922" s="2">
        <f t="shared" si="110"/>
        <v>25.818999999999999</v>
      </c>
      <c r="E922" s="2">
        <f t="shared" si="112"/>
        <v>25.818999999999996</v>
      </c>
      <c r="F922" s="2">
        <f t="shared" si="113"/>
        <v>25.819000000000006</v>
      </c>
      <c r="G922" s="2">
        <f t="shared" si="107"/>
        <v>25.818999999999978</v>
      </c>
      <c r="H922" s="2">
        <f t="shared" si="111"/>
        <v>24.762780000000049</v>
      </c>
      <c r="I922" s="2">
        <f t="array" ref="I922">SUMPRODUCT(B906:B925, (ROW(B906:B925)-ROW(B906)+1)) / (20*21/2)</f>
        <v>25.818999999999999</v>
      </c>
      <c r="J922" s="2">
        <f t="shared" si="114"/>
        <v>25.818852521661604</v>
      </c>
      <c r="K922" s="2">
        <f t="shared" si="108"/>
        <v>25.786368317988202</v>
      </c>
    </row>
    <row r="923" spans="1:11" ht="13.5" x14ac:dyDescent="0.25">
      <c r="A923" s="3">
        <f>TITRES_STAT!B926</f>
        <v>43349</v>
      </c>
      <c r="B923" s="6">
        <f>TITRES_STAT!D926</f>
        <v>25.818999999999999</v>
      </c>
      <c r="C923" s="2">
        <f t="shared" si="109"/>
        <v>0</v>
      </c>
      <c r="D923" s="2">
        <f t="shared" si="110"/>
        <v>25.818999999999999</v>
      </c>
      <c r="E923" s="2">
        <f t="shared" si="112"/>
        <v>25.818999999999996</v>
      </c>
      <c r="F923" s="2">
        <f t="shared" si="113"/>
        <v>25.819000000000006</v>
      </c>
      <c r="G923" s="2">
        <f t="shared" si="107"/>
        <v>25.818999999999978</v>
      </c>
      <c r="H923" s="2">
        <f t="shared" si="111"/>
        <v>24.784780000000048</v>
      </c>
      <c r="I923" s="2">
        <f t="array" ref="I923">SUMPRODUCT(B907:B926, (ROW(B907:B926)-ROW(B907)+1)) / (20*21/2)</f>
        <v>25.818999999999999</v>
      </c>
      <c r="J923" s="2">
        <f t="shared" si="114"/>
        <v>25.81886656721764</v>
      </c>
      <c r="K923" s="2">
        <f t="shared" si="108"/>
        <v>25.787647991792586</v>
      </c>
    </row>
    <row r="924" spans="1:11" ht="13.5" x14ac:dyDescent="0.25">
      <c r="A924" s="3">
        <f>TITRES_STAT!B927</f>
        <v>43350</v>
      </c>
      <c r="B924" s="6">
        <f>TITRES_STAT!D927</f>
        <v>25.818999999999999</v>
      </c>
      <c r="C924" s="2">
        <f t="shared" si="109"/>
        <v>0</v>
      </c>
      <c r="D924" s="2">
        <f t="shared" si="110"/>
        <v>25.818999999999999</v>
      </c>
      <c r="E924" s="2">
        <f t="shared" si="112"/>
        <v>25.818999999999996</v>
      </c>
      <c r="F924" s="2">
        <f t="shared" si="113"/>
        <v>25.819000000000006</v>
      </c>
      <c r="G924" s="2">
        <f t="shared" si="107"/>
        <v>25.818999999999978</v>
      </c>
      <c r="H924" s="2">
        <f t="shared" si="111"/>
        <v>24.806780000000046</v>
      </c>
      <c r="I924" s="2">
        <f t="array" ref="I924">SUMPRODUCT(B908:B927, (ROW(B908:B927)-ROW(B908)+1)) / (20*21/2)</f>
        <v>25.818999999999999</v>
      </c>
      <c r="J924" s="2">
        <f t="shared" si="114"/>
        <v>25.818879275101672</v>
      </c>
      <c r="K924" s="2">
        <f t="shared" si="108"/>
        <v>25.788877482310522</v>
      </c>
    </row>
    <row r="925" spans="1:11" ht="13.5" x14ac:dyDescent="0.25">
      <c r="A925" s="3">
        <f>TITRES_STAT!B928</f>
        <v>43353</v>
      </c>
      <c r="B925" s="6">
        <f>TITRES_STAT!D928</f>
        <v>25.818999999999999</v>
      </c>
      <c r="C925" s="2">
        <f t="shared" si="109"/>
        <v>0</v>
      </c>
      <c r="D925" s="2">
        <f t="shared" si="110"/>
        <v>25.818999999999999</v>
      </c>
      <c r="E925" s="2">
        <f t="shared" si="112"/>
        <v>25.818999999999996</v>
      </c>
      <c r="F925" s="2">
        <f t="shared" si="113"/>
        <v>25.819000000000006</v>
      </c>
      <c r="G925" s="2">
        <f t="shared" si="107"/>
        <v>25.818999999999978</v>
      </c>
      <c r="H925" s="2">
        <f t="shared" si="111"/>
        <v>24.828780000000048</v>
      </c>
      <c r="I925" s="2">
        <f t="array" ref="I925">SUMPRODUCT(B909:B928, (ROW(B909:B928)-ROW(B909)+1)) / (20*21/2)</f>
        <v>25.818999999999999</v>
      </c>
      <c r="J925" s="2">
        <f t="shared" si="114"/>
        <v>25.818890772711036</v>
      </c>
      <c r="K925" s="2">
        <f t="shared" si="108"/>
        <v>25.790058757514029</v>
      </c>
    </row>
    <row r="926" spans="1:11" ht="13.5" x14ac:dyDescent="0.25">
      <c r="A926" s="3">
        <f>TITRES_STAT!B929</f>
        <v>43355</v>
      </c>
      <c r="B926" s="6">
        <f>TITRES_STAT!D929</f>
        <v>25.818999999999999</v>
      </c>
      <c r="C926" s="2">
        <f t="shared" si="109"/>
        <v>0</v>
      </c>
      <c r="D926" s="2">
        <f t="shared" si="110"/>
        <v>25.818999999999999</v>
      </c>
      <c r="E926" s="2">
        <f t="shared" si="112"/>
        <v>25.818999999999996</v>
      </c>
      <c r="F926" s="2">
        <f t="shared" si="113"/>
        <v>25.819000000000006</v>
      </c>
      <c r="G926" s="2">
        <f t="shared" si="107"/>
        <v>25.818999999999978</v>
      </c>
      <c r="H926" s="2">
        <f t="shared" si="111"/>
        <v>24.850780000000046</v>
      </c>
      <c r="I926" s="2">
        <f t="array" ref="I926">SUMPRODUCT(B910:B929, (ROW(B910:B929)-ROW(B910)+1)) / (20*21/2)</f>
        <v>25.818999999999999</v>
      </c>
      <c r="J926" s="2">
        <f t="shared" si="114"/>
        <v>25.818901175309982</v>
      </c>
      <c r="K926" s="2">
        <f t="shared" si="108"/>
        <v>25.791193708199753</v>
      </c>
    </row>
    <row r="927" spans="1:11" ht="13.5" x14ac:dyDescent="0.25">
      <c r="A927" s="3">
        <f>TITRES_STAT!B930</f>
        <v>43356</v>
      </c>
      <c r="B927" s="6">
        <f>TITRES_STAT!D930</f>
        <v>25.818999999999999</v>
      </c>
      <c r="C927" s="2">
        <f t="shared" si="109"/>
        <v>0</v>
      </c>
      <c r="D927" s="2">
        <f t="shared" si="110"/>
        <v>25.818999999999999</v>
      </c>
      <c r="E927" s="2">
        <f t="shared" si="112"/>
        <v>25.818999999999996</v>
      </c>
      <c r="F927" s="2">
        <f t="shared" si="113"/>
        <v>25.819000000000006</v>
      </c>
      <c r="G927" s="2">
        <f t="shared" si="107"/>
        <v>25.818999999999978</v>
      </c>
      <c r="H927" s="2">
        <f t="shared" si="111"/>
        <v>24.872780000000049</v>
      </c>
      <c r="I927" s="2">
        <f t="array" ref="I927">SUMPRODUCT(B911:B930, (ROW(B911:B930)-ROW(B911)+1)) / (20*21/2)</f>
        <v>25.818999999999999</v>
      </c>
      <c r="J927" s="2">
        <f t="shared" si="114"/>
        <v>25.818910587185222</v>
      </c>
      <c r="K927" s="2">
        <f t="shared" si="108"/>
        <v>25.792284151015448</v>
      </c>
    </row>
    <row r="928" spans="1:11" ht="13.5" x14ac:dyDescent="0.25">
      <c r="A928" s="3">
        <f>TITRES_STAT!B931</f>
        <v>43357</v>
      </c>
      <c r="B928" s="6">
        <f>TITRES_STAT!D931</f>
        <v>25.818999999999999</v>
      </c>
      <c r="C928" s="2">
        <f t="shared" si="109"/>
        <v>0</v>
      </c>
      <c r="D928" s="2">
        <f t="shared" si="110"/>
        <v>25.818999999999999</v>
      </c>
      <c r="E928" s="2">
        <f t="shared" si="112"/>
        <v>25.818999999999996</v>
      </c>
      <c r="F928" s="2">
        <f t="shared" si="113"/>
        <v>25.819000000000006</v>
      </c>
      <c r="G928" s="2">
        <f t="shared" si="107"/>
        <v>25.818999999999978</v>
      </c>
      <c r="H928" s="2">
        <f t="shared" si="111"/>
        <v>24.894780000000051</v>
      </c>
      <c r="I928" s="2">
        <f t="array" ref="I928">SUMPRODUCT(B912:B931, (ROW(B912:B931)-ROW(B912)+1)) / (20*21/2)</f>
        <v>25.818999999999999</v>
      </c>
      <c r="J928" s="2">
        <f t="shared" si="114"/>
        <v>25.818919102691389</v>
      </c>
      <c r="K928" s="2">
        <f t="shared" si="108"/>
        <v>25.793331831367784</v>
      </c>
    </row>
    <row r="929" spans="1:11" ht="13.5" x14ac:dyDescent="0.25">
      <c r="A929" s="3">
        <f>TITRES_STAT!B932</f>
        <v>43360</v>
      </c>
      <c r="B929" s="6">
        <f>TITRES_STAT!D932</f>
        <v>25.818999999999999</v>
      </c>
      <c r="C929" s="2">
        <f t="shared" si="109"/>
        <v>0</v>
      </c>
      <c r="D929" s="2">
        <f t="shared" si="110"/>
        <v>25.818999999999999</v>
      </c>
      <c r="E929" s="2">
        <f t="shared" si="112"/>
        <v>25.818999999999996</v>
      </c>
      <c r="F929" s="2">
        <f t="shared" si="113"/>
        <v>25.819000000000006</v>
      </c>
      <c r="G929" s="2">
        <f t="shared" si="107"/>
        <v>25.818999999999978</v>
      </c>
      <c r="H929" s="2">
        <f t="shared" si="111"/>
        <v>24.916780000000053</v>
      </c>
      <c r="I929" s="2">
        <f t="array" ref="I929">SUMPRODUCT(B913:B932, (ROW(B913:B932)-ROW(B913)+1)) / (20*21/2)</f>
        <v>25.818999999999999</v>
      </c>
      <c r="J929" s="2">
        <f t="shared" si="114"/>
        <v>25.818926807196974</v>
      </c>
      <c r="K929" s="2">
        <f t="shared" si="108"/>
        <v>25.794338426216104</v>
      </c>
    </row>
    <row r="930" spans="1:11" ht="13.5" x14ac:dyDescent="0.25">
      <c r="A930" s="3">
        <f>TITRES_STAT!B933</f>
        <v>43361</v>
      </c>
      <c r="B930" s="6">
        <f>TITRES_STAT!D933</f>
        <v>25.818999999999999</v>
      </c>
      <c r="C930" s="2">
        <f t="shared" si="109"/>
        <v>0</v>
      </c>
      <c r="D930" s="2">
        <f t="shared" si="110"/>
        <v>25.818999999999999</v>
      </c>
      <c r="E930" s="2">
        <f t="shared" si="112"/>
        <v>25.818999999999996</v>
      </c>
      <c r="F930" s="2">
        <f t="shared" si="113"/>
        <v>25.819000000000006</v>
      </c>
      <c r="G930" s="2">
        <f t="shared" si="107"/>
        <v>25.818999999999978</v>
      </c>
      <c r="H930" s="2">
        <f t="shared" si="111"/>
        <v>24.938780000000055</v>
      </c>
      <c r="I930" s="2">
        <f t="array" ref="I930">SUMPRODUCT(B914:B933, (ROW(B914:B933)-ROW(B914)+1)) / (20*21/2)</f>
        <v>25.818999999999999</v>
      </c>
      <c r="J930" s="2">
        <f t="shared" si="114"/>
        <v>25.818933777940117</v>
      </c>
      <c r="K930" s="2">
        <f t="shared" si="108"/>
        <v>25.795305546756648</v>
      </c>
    </row>
    <row r="931" spans="1:11" ht="13.5" x14ac:dyDescent="0.25">
      <c r="A931" s="3">
        <f>TITRES_STAT!B934</f>
        <v>43362</v>
      </c>
      <c r="B931" s="6">
        <f>TITRES_STAT!D934</f>
        <v>25.818999999999999</v>
      </c>
      <c r="C931" s="2">
        <f t="shared" si="109"/>
        <v>0</v>
      </c>
      <c r="D931" s="2">
        <f t="shared" si="110"/>
        <v>25.818999999999999</v>
      </c>
      <c r="E931" s="2">
        <f t="shared" si="112"/>
        <v>25.818999999999996</v>
      </c>
      <c r="F931" s="2">
        <f t="shared" si="113"/>
        <v>25.819000000000006</v>
      </c>
      <c r="G931" s="2">
        <f t="shared" si="107"/>
        <v>25.818999999999978</v>
      </c>
      <c r="H931" s="2">
        <f t="shared" si="111"/>
        <v>24.960780000000053</v>
      </c>
      <c r="I931" s="2">
        <f t="array" ref="I931">SUMPRODUCT(B915:B934, (ROW(B915:B934)-ROW(B915)+1)) / (20*21/2)</f>
        <v>25.818999999999999</v>
      </c>
      <c r="J931" s="2">
        <f t="shared" si="114"/>
        <v>25.818940084802961</v>
      </c>
      <c r="K931" s="2">
        <f t="shared" si="108"/>
        <v>25.796234741001484</v>
      </c>
    </row>
    <row r="932" spans="1:11" ht="13.5" x14ac:dyDescent="0.25">
      <c r="A932" s="3">
        <f>TITRES_STAT!B935</f>
        <v>43363</v>
      </c>
      <c r="B932" s="6">
        <f>TITRES_STAT!D935</f>
        <v>25.818999999999999</v>
      </c>
      <c r="C932" s="2">
        <f t="shared" si="109"/>
        <v>0</v>
      </c>
      <c r="D932" s="2">
        <f t="shared" si="110"/>
        <v>25.818999999999999</v>
      </c>
      <c r="E932" s="2">
        <f t="shared" si="112"/>
        <v>25.818999999999996</v>
      </c>
      <c r="F932" s="2">
        <f t="shared" si="113"/>
        <v>25.819000000000006</v>
      </c>
      <c r="G932" s="2">
        <f t="shared" si="107"/>
        <v>25.818999999999978</v>
      </c>
      <c r="H932" s="2">
        <f t="shared" si="111"/>
        <v>24.982780000000059</v>
      </c>
      <c r="I932" s="2">
        <f t="array" ref="I932">SUMPRODUCT(B916:B935, (ROW(B916:B935)-ROW(B916)+1)) / (20*21/2)</f>
        <v>25.818999999999999</v>
      </c>
      <c r="J932" s="2">
        <f t="shared" si="114"/>
        <v>25.818945791012204</v>
      </c>
      <c r="K932" s="2">
        <f t="shared" si="108"/>
        <v>25.797127496256326</v>
      </c>
    </row>
    <row r="933" spans="1:11" ht="13.5" x14ac:dyDescent="0.25">
      <c r="A933" s="3">
        <f>TITRES_STAT!B936</f>
        <v>43364</v>
      </c>
      <c r="B933" s="6">
        <f>TITRES_STAT!D936</f>
        <v>25.818999999999999</v>
      </c>
      <c r="C933" s="2">
        <f t="shared" si="109"/>
        <v>0</v>
      </c>
      <c r="D933" s="2">
        <f t="shared" si="110"/>
        <v>25.818999999999999</v>
      </c>
      <c r="E933" s="2">
        <f t="shared" si="112"/>
        <v>25.818999999999996</v>
      </c>
      <c r="F933" s="2">
        <f t="shared" si="113"/>
        <v>25.819000000000006</v>
      </c>
      <c r="G933" s="2">
        <f t="shared" si="107"/>
        <v>25.818999999999978</v>
      </c>
      <c r="H933" s="2">
        <f t="shared" si="111"/>
        <v>25.004780000000061</v>
      </c>
      <c r="I933" s="2">
        <f t="array" ref="I933">SUMPRODUCT(B917:B936, (ROW(B917:B936)-ROW(B917)+1)) / (20*21/2)</f>
        <v>25.818999999999999</v>
      </c>
      <c r="J933" s="2">
        <f t="shared" si="114"/>
        <v>25.818950953772948</v>
      </c>
      <c r="K933" s="2">
        <f t="shared" si="108"/>
        <v>25.797985241501177</v>
      </c>
    </row>
    <row r="934" spans="1:11" ht="13.5" x14ac:dyDescent="0.25">
      <c r="A934" s="3">
        <f>TITRES_STAT!B937</f>
        <v>43367</v>
      </c>
      <c r="B934" s="6">
        <f>TITRES_STAT!D937</f>
        <v>25.818999999999999</v>
      </c>
      <c r="C934" s="2">
        <f t="shared" si="109"/>
        <v>0</v>
      </c>
      <c r="D934" s="2">
        <f t="shared" si="110"/>
        <v>25.818999999999999</v>
      </c>
      <c r="E934" s="2">
        <f t="shared" si="112"/>
        <v>25.818999999999996</v>
      </c>
      <c r="F934" s="2">
        <f t="shared" si="113"/>
        <v>25.819000000000006</v>
      </c>
      <c r="G934" s="2">
        <f t="shared" si="107"/>
        <v>25.818999999999978</v>
      </c>
      <c r="H934" s="2">
        <f t="shared" si="111"/>
        <v>25.026780000000063</v>
      </c>
      <c r="I934" s="2">
        <f t="array" ref="I934">SUMPRODUCT(B918:B937, (ROW(B918:B937)-ROW(B918)+1)) / (20*21/2)</f>
        <v>25.818999999999999</v>
      </c>
      <c r="J934" s="2">
        <f t="shared" si="114"/>
        <v>25.818955624842189</v>
      </c>
      <c r="K934" s="2">
        <f t="shared" si="108"/>
        <v>25.798809349677601</v>
      </c>
    </row>
    <row r="935" spans="1:11" ht="13.5" x14ac:dyDescent="0.25">
      <c r="A935" s="3">
        <f>TITRES_STAT!B938</f>
        <v>43368</v>
      </c>
      <c r="B935" s="6">
        <f>TITRES_STAT!D938</f>
        <v>25.818999999999999</v>
      </c>
      <c r="C935" s="2">
        <f t="shared" si="109"/>
        <v>0</v>
      </c>
      <c r="D935" s="2">
        <f t="shared" si="110"/>
        <v>25.818999999999999</v>
      </c>
      <c r="E935" s="2">
        <f t="shared" si="112"/>
        <v>25.818999999999996</v>
      </c>
      <c r="F935" s="2">
        <f t="shared" si="113"/>
        <v>25.819000000000006</v>
      </c>
      <c r="G935" s="2">
        <f t="shared" si="107"/>
        <v>25.818999999999978</v>
      </c>
      <c r="H935" s="2">
        <f t="shared" si="111"/>
        <v>25.048780000000061</v>
      </c>
      <c r="I935" s="2">
        <f t="array" ref="I935">SUMPRODUCT(B919:B938, (ROW(B919:B938)-ROW(B919)+1)) / (20*21/2)</f>
        <v>25.818999999999999</v>
      </c>
      <c r="J935" s="2">
        <f t="shared" si="114"/>
        <v>25.818959851047694</v>
      </c>
      <c r="K935" s="2">
        <f t="shared" si="108"/>
        <v>25.79960113988632</v>
      </c>
    </row>
    <row r="936" spans="1:11" ht="13.5" x14ac:dyDescent="0.25">
      <c r="A936" s="3">
        <f>TITRES_STAT!B939</f>
        <v>43369</v>
      </c>
      <c r="B936" s="6">
        <f>TITRES_STAT!D939</f>
        <v>25.818999999999999</v>
      </c>
      <c r="C936" s="2">
        <f t="shared" si="109"/>
        <v>0</v>
      </c>
      <c r="D936" s="2">
        <f t="shared" si="110"/>
        <v>25.818999999999999</v>
      </c>
      <c r="E936" s="2">
        <f t="shared" si="112"/>
        <v>25.818999999999996</v>
      </c>
      <c r="F936" s="2">
        <f t="shared" si="113"/>
        <v>25.819000000000006</v>
      </c>
      <c r="G936" s="2">
        <f t="shared" si="107"/>
        <v>25.818999999999978</v>
      </c>
      <c r="H936" s="2">
        <f t="shared" si="111"/>
        <v>25.070780000000063</v>
      </c>
      <c r="I936" s="2">
        <f t="array" ref="I936">SUMPRODUCT(B920:B939, (ROW(B920:B939)-ROW(B920)+1)) / (20*21/2)</f>
        <v>25.818999999999999</v>
      </c>
      <c r="J936" s="2">
        <f t="shared" si="114"/>
        <v>25.818963674757434</v>
      </c>
      <c r="K936" s="2">
        <f t="shared" si="108"/>
        <v>25.80036187949862</v>
      </c>
    </row>
    <row r="937" spans="1:11" ht="13.5" x14ac:dyDescent="0.25">
      <c r="A937" s="3">
        <f>TITRES_STAT!B940</f>
        <v>43370</v>
      </c>
      <c r="B937" s="6">
        <f>TITRES_STAT!D940</f>
        <v>25.818999999999999</v>
      </c>
      <c r="C937" s="2">
        <f t="shared" si="109"/>
        <v>0</v>
      </c>
      <c r="D937" s="2">
        <f t="shared" si="110"/>
        <v>25.818999999999999</v>
      </c>
      <c r="E937" s="2">
        <f t="shared" si="112"/>
        <v>25.818999999999996</v>
      </c>
      <c r="F937" s="2">
        <f t="shared" si="113"/>
        <v>25.819000000000006</v>
      </c>
      <c r="G937" s="2">
        <f t="shared" si="107"/>
        <v>25.818999999999978</v>
      </c>
      <c r="H937" s="2">
        <f t="shared" si="111"/>
        <v>25.092780000000062</v>
      </c>
      <c r="I937" s="2">
        <f t="array" ref="I937">SUMPRODUCT(B921:B940, (ROW(B921:B940)-ROW(B921)+1)) / (20*21/2)</f>
        <v>25.818999999999999</v>
      </c>
      <c r="J937" s="2">
        <f t="shared" si="114"/>
        <v>25.818967134304344</v>
      </c>
      <c r="K937" s="2">
        <f t="shared" si="108"/>
        <v>25.801092786184949</v>
      </c>
    </row>
    <row r="938" spans="1:11" ht="13.5" x14ac:dyDescent="0.25">
      <c r="A938" s="3">
        <f>TITRES_STAT!B941</f>
        <v>43371</v>
      </c>
      <c r="B938" s="6">
        <f>TITRES_STAT!D941</f>
        <v>25.818999999999999</v>
      </c>
      <c r="C938" s="2">
        <f t="shared" si="109"/>
        <v>0</v>
      </c>
      <c r="D938" s="2">
        <f t="shared" si="110"/>
        <v>25.818999999999999</v>
      </c>
      <c r="E938" s="2">
        <f t="shared" si="112"/>
        <v>25.818999999999996</v>
      </c>
      <c r="F938" s="2">
        <f t="shared" si="113"/>
        <v>25.819000000000006</v>
      </c>
      <c r="G938" s="2">
        <f t="shared" si="107"/>
        <v>25.818999999999978</v>
      </c>
      <c r="H938" s="2">
        <f t="shared" si="111"/>
        <v>25.114780000000064</v>
      </c>
      <c r="I938" s="2">
        <f t="array" ref="I938">SUMPRODUCT(B922:B941, (ROW(B922:B941)-ROW(B922)+1)) / (20*21/2)</f>
        <v>25.818999999999999</v>
      </c>
      <c r="J938" s="2">
        <f t="shared" si="114"/>
        <v>25.818970264370598</v>
      </c>
      <c r="K938" s="2">
        <f t="shared" si="108"/>
        <v>25.801795029863971</v>
      </c>
    </row>
    <row r="939" spans="1:11" ht="13.5" x14ac:dyDescent="0.25">
      <c r="A939" s="3">
        <f>TITRES_STAT!B942</f>
        <v>43374</v>
      </c>
      <c r="B939" s="6">
        <f>TITRES_STAT!D942</f>
        <v>25.818999999999999</v>
      </c>
      <c r="C939" s="2">
        <f t="shared" si="109"/>
        <v>0</v>
      </c>
      <c r="D939" s="2">
        <f t="shared" si="110"/>
        <v>25.818999999999999</v>
      </c>
      <c r="E939" s="2">
        <f t="shared" si="112"/>
        <v>25.818999999999996</v>
      </c>
      <c r="F939" s="2">
        <f t="shared" si="113"/>
        <v>25.819000000000006</v>
      </c>
      <c r="G939" s="2">
        <f t="shared" si="107"/>
        <v>25.818999999999978</v>
      </c>
      <c r="H939" s="2">
        <f t="shared" si="111"/>
        <v>25.136780000000066</v>
      </c>
      <c r="I939" s="2">
        <f t="array" ref="I939">SUMPRODUCT(B923:B942, (ROW(B923:B942)-ROW(B923)+1)) / (20*21/2)</f>
        <v>25.818999999999999</v>
      </c>
      <c r="J939" s="2">
        <f t="shared" si="114"/>
        <v>25.818973096335306</v>
      </c>
      <c r="K939" s="2">
        <f t="shared" si="108"/>
        <v>25.802469734575187</v>
      </c>
    </row>
    <row r="940" spans="1:11" ht="13.5" x14ac:dyDescent="0.25">
      <c r="A940" s="3">
        <f>TITRES_STAT!B943</f>
        <v>43375</v>
      </c>
      <c r="B940" s="6">
        <f>TITRES_STAT!D943</f>
        <v>25.818999999999999</v>
      </c>
      <c r="C940" s="2">
        <f t="shared" si="109"/>
        <v>0</v>
      </c>
      <c r="D940" s="2">
        <f t="shared" si="110"/>
        <v>25.818999999999999</v>
      </c>
      <c r="E940" s="2">
        <f t="shared" si="112"/>
        <v>25.818999999999996</v>
      </c>
      <c r="F940" s="2">
        <f t="shared" si="113"/>
        <v>25.819000000000006</v>
      </c>
      <c r="G940" s="2">
        <f t="shared" si="107"/>
        <v>25.818999999999978</v>
      </c>
      <c r="H940" s="2">
        <f t="shared" si="111"/>
        <v>25.158780000000064</v>
      </c>
      <c r="I940" s="2">
        <f t="array" ref="I940">SUMPRODUCT(B924:B943, (ROW(B924:B943)-ROW(B924)+1)) / (20*21/2)</f>
        <v>25.818999999999999</v>
      </c>
      <c r="J940" s="2">
        <f t="shared" si="114"/>
        <v>25.818975658589089</v>
      </c>
      <c r="K940" s="2">
        <f t="shared" si="108"/>
        <v>25.80311798027812</v>
      </c>
    </row>
    <row r="941" spans="1:11" ht="13.5" x14ac:dyDescent="0.25">
      <c r="A941" s="3">
        <f>TITRES_STAT!B944</f>
        <v>43376</v>
      </c>
      <c r="B941" s="6">
        <f>TITRES_STAT!D944</f>
        <v>25.818999999999999</v>
      </c>
      <c r="C941" s="2">
        <f t="shared" si="109"/>
        <v>0</v>
      </c>
      <c r="D941" s="2">
        <f t="shared" si="110"/>
        <v>25.818999999999999</v>
      </c>
      <c r="E941" s="2">
        <f t="shared" si="112"/>
        <v>25.818999999999996</v>
      </c>
      <c r="F941" s="2">
        <f t="shared" si="113"/>
        <v>25.819000000000006</v>
      </c>
      <c r="G941" s="2">
        <f t="shared" si="107"/>
        <v>25.818999999999978</v>
      </c>
      <c r="H941" s="2">
        <f t="shared" si="111"/>
        <v>25.180780000000063</v>
      </c>
      <c r="I941" s="2">
        <f t="array" ref="I941">SUMPRODUCT(B925:B944, (ROW(B925:B944)-ROW(B925)+1)) / (20*21/2)</f>
        <v>25.818999999999999</v>
      </c>
      <c r="J941" s="2">
        <f t="shared" si="114"/>
        <v>25.818977976818701</v>
      </c>
      <c r="K941" s="2">
        <f t="shared" si="108"/>
        <v>25.80374080458094</v>
      </c>
    </row>
    <row r="942" spans="1:11" ht="13.5" x14ac:dyDescent="0.25">
      <c r="A942" s="3">
        <f>TITRES_STAT!B945</f>
        <v>43377</v>
      </c>
      <c r="B942" s="6">
        <f>TITRES_STAT!D945</f>
        <v>25.818999999999999</v>
      </c>
      <c r="C942" s="2">
        <f t="shared" si="109"/>
        <v>0</v>
      </c>
      <c r="D942" s="2">
        <f t="shared" si="110"/>
        <v>25.818999999999999</v>
      </c>
      <c r="E942" s="2">
        <f t="shared" si="112"/>
        <v>25.818999999999996</v>
      </c>
      <c r="F942" s="2">
        <f t="shared" si="113"/>
        <v>25.819000000000006</v>
      </c>
      <c r="G942" s="2">
        <f t="shared" si="107"/>
        <v>25.818999999999978</v>
      </c>
      <c r="H942" s="2">
        <f t="shared" si="111"/>
        <v>25.202780000000065</v>
      </c>
      <c r="I942" s="2">
        <f t="array" ref="I942">SUMPRODUCT(B926:B945, (ROW(B926:B945)-ROW(B926)+1)) / (20*21/2)</f>
        <v>25.818999999999999</v>
      </c>
      <c r="J942" s="2">
        <f t="shared" si="114"/>
        <v>25.818980074264537</v>
      </c>
      <c r="K942" s="2">
        <f t="shared" si="108"/>
        <v>25.804339204401295</v>
      </c>
    </row>
    <row r="943" spans="1:11" ht="13.5" x14ac:dyDescent="0.25">
      <c r="A943" s="3">
        <f>TITRES_STAT!B946</f>
        <v>43378</v>
      </c>
      <c r="B943" s="6">
        <f>TITRES_STAT!D946</f>
        <v>25.818999999999999</v>
      </c>
      <c r="C943" s="2">
        <f t="shared" si="109"/>
        <v>0</v>
      </c>
      <c r="D943" s="2">
        <f t="shared" si="110"/>
        <v>25.818999999999999</v>
      </c>
      <c r="E943" s="2">
        <f t="shared" si="112"/>
        <v>25.818999999999996</v>
      </c>
      <c r="F943" s="2">
        <f t="shared" si="113"/>
        <v>25.819000000000006</v>
      </c>
      <c r="G943" s="2">
        <f t="shared" si="107"/>
        <v>25.818999999999978</v>
      </c>
      <c r="H943" s="2">
        <f t="shared" si="111"/>
        <v>25.224780000000063</v>
      </c>
      <c r="I943" s="2">
        <f t="array" ref="I943">SUMPRODUCT(B927:B946, (ROW(B927:B946)-ROW(B927)+1)) / (20*21/2)</f>
        <v>25.818999999999999</v>
      </c>
      <c r="J943" s="2">
        <f t="shared" si="114"/>
        <v>25.818981971953626</v>
      </c>
      <c r="K943" s="2">
        <f t="shared" si="108"/>
        <v>25.804914137562026</v>
      </c>
    </row>
    <row r="944" spans="1:11" ht="13.5" x14ac:dyDescent="0.25">
      <c r="A944" s="3">
        <f>TITRES_STAT!B947</f>
        <v>43381</v>
      </c>
      <c r="B944" s="6">
        <f>TITRES_STAT!D947</f>
        <v>25.818999999999999</v>
      </c>
      <c r="C944" s="2">
        <f t="shared" si="109"/>
        <v>0</v>
      </c>
      <c r="D944" s="2">
        <f t="shared" si="110"/>
        <v>25.818999999999999</v>
      </c>
      <c r="E944" s="2">
        <f t="shared" si="112"/>
        <v>25.818999999999996</v>
      </c>
      <c r="F944" s="2">
        <f t="shared" si="113"/>
        <v>25.819000000000006</v>
      </c>
      <c r="G944" s="2">
        <f t="shared" si="107"/>
        <v>25.818999999999978</v>
      </c>
      <c r="H944" s="2">
        <f t="shared" si="111"/>
        <v>25.246780000000062</v>
      </c>
      <c r="I944" s="2">
        <f t="array" ref="I944">SUMPRODUCT(B928:B947, (ROW(B928:B947)-ROW(B928)+1)) / (20*21/2)</f>
        <v>25.818999999999999</v>
      </c>
      <c r="J944" s="2">
        <f t="shared" si="114"/>
        <v>25.818983688910421</v>
      </c>
      <c r="K944" s="2">
        <f t="shared" si="108"/>
        <v>25.805466524324299</v>
      </c>
    </row>
    <row r="945" spans="1:11" ht="13.5" x14ac:dyDescent="0.25">
      <c r="A945" s="3">
        <f>TITRES_STAT!B948</f>
        <v>43382</v>
      </c>
      <c r="B945" s="6">
        <f>TITRES_STAT!D948</f>
        <v>25.818999999999999</v>
      </c>
      <c r="C945" s="2">
        <f t="shared" si="109"/>
        <v>0</v>
      </c>
      <c r="D945" s="2">
        <f t="shared" si="110"/>
        <v>25.818999999999999</v>
      </c>
      <c r="E945" s="2">
        <f t="shared" si="112"/>
        <v>25.818999999999996</v>
      </c>
      <c r="F945" s="2">
        <f t="shared" si="113"/>
        <v>25.819000000000006</v>
      </c>
      <c r="G945" s="2">
        <f t="shared" si="107"/>
        <v>25.818999999999978</v>
      </c>
      <c r="H945" s="2">
        <f t="shared" si="111"/>
        <v>25.268780000000064</v>
      </c>
      <c r="I945" s="2">
        <f t="array" ref="I945">SUMPRODUCT(B929:B948, (ROW(B929:B948)-ROW(B929)+1)) / (20*21/2)</f>
        <v>25.818999999999999</v>
      </c>
      <c r="J945" s="2">
        <f t="shared" si="114"/>
        <v>25.818985242347523</v>
      </c>
      <c r="K945" s="2">
        <f t="shared" si="108"/>
        <v>25.805997248860599</v>
      </c>
    </row>
    <row r="946" spans="1:11" ht="13.5" x14ac:dyDescent="0.25">
      <c r="A946" s="3">
        <f>TITRES_STAT!B949</f>
        <v>43383</v>
      </c>
      <c r="B946" s="6">
        <f>TITRES_STAT!D949</f>
        <v>25.818999999999999</v>
      </c>
      <c r="C946" s="2">
        <f t="shared" si="109"/>
        <v>0</v>
      </c>
      <c r="D946" s="2">
        <f t="shared" si="110"/>
        <v>25.818999999999999</v>
      </c>
      <c r="E946" s="2">
        <f t="shared" si="112"/>
        <v>25.818999999999996</v>
      </c>
      <c r="F946" s="2">
        <f t="shared" si="113"/>
        <v>25.819000000000006</v>
      </c>
      <c r="G946" s="2">
        <f t="shared" ref="G946:G1009" si="115">AVERAGE(B897:B946)</f>
        <v>25.818999999999978</v>
      </c>
      <c r="H946" s="2">
        <f t="shared" si="111"/>
        <v>25.290780000000062</v>
      </c>
      <c r="I946" s="2">
        <f t="array" ref="I946">SUMPRODUCT(B930:B949, (ROW(B930:B949)-ROW(B930)+1)) / (20*21/2)</f>
        <v>25.818999999999999</v>
      </c>
      <c r="J946" s="2">
        <f t="shared" si="114"/>
        <v>25.818986647838237</v>
      </c>
      <c r="K946" s="2">
        <f t="shared" si="108"/>
        <v>25.806507160669987</v>
      </c>
    </row>
    <row r="947" spans="1:11" ht="13.5" x14ac:dyDescent="0.25">
      <c r="A947" s="3">
        <f>TITRES_STAT!B950</f>
        <v>43384</v>
      </c>
      <c r="B947" s="6">
        <f>TITRES_STAT!D950</f>
        <v>25.818999999999999</v>
      </c>
      <c r="C947" s="2">
        <f t="shared" si="109"/>
        <v>0</v>
      </c>
      <c r="D947" s="2">
        <f t="shared" si="110"/>
        <v>25.818999999999999</v>
      </c>
      <c r="E947" s="2">
        <f t="shared" si="112"/>
        <v>25.818999999999996</v>
      </c>
      <c r="F947" s="2">
        <f t="shared" si="113"/>
        <v>25.819000000000006</v>
      </c>
      <c r="G947" s="2">
        <f t="shared" si="115"/>
        <v>25.818999999999978</v>
      </c>
      <c r="H947" s="2">
        <f t="shared" si="111"/>
        <v>25.307980000000065</v>
      </c>
      <c r="I947" s="2">
        <f t="array" ref="I947">SUMPRODUCT(B931:B950, (ROW(B931:B950)-ROW(B931)+1)) / (20*21/2)</f>
        <v>25.818999999999999</v>
      </c>
      <c r="J947" s="2">
        <f t="shared" si="114"/>
        <v>25.81898791947269</v>
      </c>
      <c r="K947" s="2">
        <f t="shared" ref="K947:K1010" si="116">$K$4*B947+(1-$K$4)*K946</f>
        <v>25.806997075937829</v>
      </c>
    </row>
    <row r="948" spans="1:11" ht="13.5" x14ac:dyDescent="0.25">
      <c r="A948" s="3">
        <f>TITRES_STAT!B951</f>
        <v>43385</v>
      </c>
      <c r="B948" s="6">
        <f>TITRES_STAT!D951</f>
        <v>25.818999999999999</v>
      </c>
      <c r="C948" s="2">
        <f t="shared" si="109"/>
        <v>0</v>
      </c>
      <c r="D948" s="2">
        <f t="shared" si="110"/>
        <v>25.818999999999999</v>
      </c>
      <c r="E948" s="2">
        <f t="shared" si="112"/>
        <v>25.818999999999996</v>
      </c>
      <c r="F948" s="2">
        <f t="shared" si="113"/>
        <v>25.819000000000006</v>
      </c>
      <c r="G948" s="2">
        <f t="shared" si="115"/>
        <v>25.818999999999978</v>
      </c>
      <c r="H948" s="2">
        <f t="shared" si="111"/>
        <v>25.320170000000065</v>
      </c>
      <c r="I948" s="2">
        <f t="array" ref="I948">SUMPRODUCT(B932:B951, (ROW(B932:B951)-ROW(B932)+1)) / (20*21/2)</f>
        <v>25.818999999999999</v>
      </c>
      <c r="J948" s="2">
        <f t="shared" si="114"/>
        <v>25.818989069999098</v>
      </c>
      <c r="K948" s="2">
        <f t="shared" si="116"/>
        <v>25.807467778842227</v>
      </c>
    </row>
    <row r="949" spans="1:11" ht="13.5" x14ac:dyDescent="0.25">
      <c r="A949" s="3">
        <f>TITRES_STAT!B952</f>
        <v>43389</v>
      </c>
      <c r="B949" s="6">
        <f>TITRES_STAT!D952</f>
        <v>25.818999999999999</v>
      </c>
      <c r="C949" s="2">
        <f t="shared" si="109"/>
        <v>0</v>
      </c>
      <c r="D949" s="2">
        <f t="shared" si="110"/>
        <v>25.818999999999999</v>
      </c>
      <c r="E949" s="2">
        <f t="shared" si="112"/>
        <v>25.818999999999996</v>
      </c>
      <c r="F949" s="2">
        <f t="shared" si="113"/>
        <v>25.819000000000006</v>
      </c>
      <c r="G949" s="2">
        <f t="shared" si="115"/>
        <v>25.818999999999978</v>
      </c>
      <c r="H949" s="2">
        <f t="shared" si="111"/>
        <v>25.327110000000065</v>
      </c>
      <c r="I949" s="2">
        <f t="array" ref="I949">SUMPRODUCT(B933:B952, (ROW(B933:B952)-ROW(B933)+1)) / (20*21/2)</f>
        <v>25.818999999999999</v>
      </c>
      <c r="J949" s="2">
        <f t="shared" si="114"/>
        <v>25.818990110951567</v>
      </c>
      <c r="K949" s="2">
        <f t="shared" si="116"/>
        <v>25.807920022809199</v>
      </c>
    </row>
    <row r="950" spans="1:11" ht="13.5" x14ac:dyDescent="0.25">
      <c r="A950" s="3">
        <f>TITRES_STAT!B953</f>
        <v>43390</v>
      </c>
      <c r="B950" s="6">
        <f>TITRES_STAT!D953</f>
        <v>25.818999999999999</v>
      </c>
      <c r="C950" s="2">
        <f t="shared" si="109"/>
        <v>0</v>
      </c>
      <c r="D950" s="2">
        <f t="shared" si="110"/>
        <v>25.818999999999999</v>
      </c>
      <c r="E950" s="2">
        <f t="shared" si="112"/>
        <v>25.818999999999996</v>
      </c>
      <c r="F950" s="2">
        <f t="shared" si="113"/>
        <v>25.819000000000006</v>
      </c>
      <c r="G950" s="2">
        <f t="shared" si="115"/>
        <v>25.818999999999978</v>
      </c>
      <c r="H950" s="2">
        <f t="shared" si="111"/>
        <v>25.334050000000065</v>
      </c>
      <c r="I950" s="2">
        <f t="array" ref="I950">SUMPRODUCT(B934:B953, (ROW(B934:B953)-ROW(B934)+1)) / (20*21/2)</f>
        <v>25.818999999999999</v>
      </c>
      <c r="J950" s="2">
        <f t="shared" si="114"/>
        <v>25.818991052765703</v>
      </c>
      <c r="K950" s="2">
        <f t="shared" si="116"/>
        <v>25.808354531718642</v>
      </c>
    </row>
    <row r="951" spans="1:11" ht="13.5" x14ac:dyDescent="0.25">
      <c r="A951" s="3">
        <f>TITRES_STAT!B954</f>
        <v>43391</v>
      </c>
      <c r="B951" s="6">
        <f>TITRES_STAT!D954</f>
        <v>25.818999999999999</v>
      </c>
      <c r="C951" s="2">
        <f t="shared" si="109"/>
        <v>0</v>
      </c>
      <c r="D951" s="2">
        <f t="shared" si="110"/>
        <v>25.818999999999999</v>
      </c>
      <c r="E951" s="2">
        <f t="shared" si="112"/>
        <v>25.818999999999996</v>
      </c>
      <c r="F951" s="2">
        <f t="shared" si="113"/>
        <v>25.819000000000006</v>
      </c>
      <c r="G951" s="2">
        <f t="shared" si="115"/>
        <v>25.818999999999978</v>
      </c>
      <c r="H951" s="2">
        <f t="shared" si="111"/>
        <v>25.341020000000061</v>
      </c>
      <c r="I951" s="2">
        <f t="array" ref="I951">SUMPRODUCT(B935:B954, (ROW(B935:B954)-ROW(B935)+1)) / (20*21/2)</f>
        <v>25.818999999999999</v>
      </c>
      <c r="J951" s="2">
        <f t="shared" si="114"/>
        <v>25.818991904883255</v>
      </c>
      <c r="K951" s="2">
        <f t="shared" si="116"/>
        <v>25.808772001063009</v>
      </c>
    </row>
    <row r="952" spans="1:11" ht="13.5" x14ac:dyDescent="0.25">
      <c r="A952" s="3">
        <f>TITRES_STAT!B955</f>
        <v>43392</v>
      </c>
      <c r="B952" s="6">
        <f>TITRES_STAT!D955</f>
        <v>25.818999999999999</v>
      </c>
      <c r="C952" s="2">
        <f t="shared" si="109"/>
        <v>0</v>
      </c>
      <c r="D952" s="2">
        <f t="shared" si="110"/>
        <v>25.818999999999999</v>
      </c>
      <c r="E952" s="2">
        <f t="shared" si="112"/>
        <v>25.818999999999996</v>
      </c>
      <c r="F952" s="2">
        <f t="shared" si="113"/>
        <v>25.819000000000006</v>
      </c>
      <c r="G952" s="2">
        <f t="shared" si="115"/>
        <v>25.818999999999978</v>
      </c>
      <c r="H952" s="2">
        <f t="shared" si="111"/>
        <v>25.347990000000063</v>
      </c>
      <c r="I952" s="2">
        <f t="array" ref="I952">SUMPRODUCT(B936:B955, (ROW(B936:B955)-ROW(B936)+1)) / (20*21/2)</f>
        <v>25.818999999999999</v>
      </c>
      <c r="J952" s="2">
        <f t="shared" si="114"/>
        <v>25.818992675846758</v>
      </c>
      <c r="K952" s="2">
        <f t="shared" si="116"/>
        <v>25.809173099060537</v>
      </c>
    </row>
    <row r="953" spans="1:11" ht="13.5" x14ac:dyDescent="0.25">
      <c r="A953" s="3">
        <f>TITRES_STAT!B956</f>
        <v>43395</v>
      </c>
      <c r="B953" s="6">
        <f>TITRES_STAT!D956</f>
        <v>25.818999999999999</v>
      </c>
      <c r="C953" s="2">
        <f t="shared" si="109"/>
        <v>0</v>
      </c>
      <c r="D953" s="2">
        <f t="shared" si="110"/>
        <v>25.818999999999999</v>
      </c>
      <c r="E953" s="2">
        <f t="shared" si="112"/>
        <v>25.818999999999996</v>
      </c>
      <c r="F953" s="2">
        <f t="shared" si="113"/>
        <v>25.819000000000006</v>
      </c>
      <c r="G953" s="2">
        <f t="shared" si="115"/>
        <v>25.818999999999978</v>
      </c>
      <c r="H953" s="2">
        <f t="shared" si="111"/>
        <v>25.354960000000066</v>
      </c>
      <c r="I953" s="2">
        <f t="array" ref="I953">SUMPRODUCT(B937:B956, (ROW(B937:B956)-ROW(B937)+1)) / (20*21/2)</f>
        <v>25.818999999999999</v>
      </c>
      <c r="J953" s="2">
        <f t="shared" si="114"/>
        <v>25.818993373385162</v>
      </c>
      <c r="K953" s="2">
        <f t="shared" si="116"/>
        <v>25.80955846772483</v>
      </c>
    </row>
    <row r="954" spans="1:11" ht="13.5" x14ac:dyDescent="0.25">
      <c r="A954" s="3">
        <f>TITRES_STAT!B957</f>
        <v>43396</v>
      </c>
      <c r="B954" s="6">
        <f>TITRES_STAT!D957</f>
        <v>25.818999999999999</v>
      </c>
      <c r="C954" s="2">
        <f t="shared" si="109"/>
        <v>0</v>
      </c>
      <c r="D954" s="2">
        <f t="shared" si="110"/>
        <v>25.818999999999999</v>
      </c>
      <c r="E954" s="2">
        <f t="shared" si="112"/>
        <v>25.818999999999996</v>
      </c>
      <c r="F954" s="2">
        <f t="shared" si="113"/>
        <v>25.819000000000006</v>
      </c>
      <c r="G954" s="2">
        <f t="shared" si="115"/>
        <v>25.818999999999978</v>
      </c>
      <c r="H954" s="2">
        <f t="shared" si="111"/>
        <v>25.361930000000065</v>
      </c>
      <c r="I954" s="2">
        <f t="array" ref="I954">SUMPRODUCT(B938:B957, (ROW(B938:B957)-ROW(B938)+1)) / (20*21/2)</f>
        <v>25.818999999999999</v>
      </c>
      <c r="J954" s="2">
        <f t="shared" si="114"/>
        <v>25.818994004491337</v>
      </c>
      <c r="K954" s="2">
        <f t="shared" si="116"/>
        <v>25.809928723892483</v>
      </c>
    </row>
    <row r="955" spans="1:11" ht="13.5" x14ac:dyDescent="0.25">
      <c r="A955" s="3">
        <f>TITRES_STAT!B958</f>
        <v>43397</v>
      </c>
      <c r="B955" s="6">
        <f>TITRES_STAT!D958</f>
        <v>25.818999999999999</v>
      </c>
      <c r="C955" s="2">
        <f t="shared" si="109"/>
        <v>0</v>
      </c>
      <c r="D955" s="2">
        <f t="shared" si="110"/>
        <v>25.818999999999999</v>
      </c>
      <c r="E955" s="2">
        <f t="shared" si="112"/>
        <v>25.818999999999996</v>
      </c>
      <c r="F955" s="2">
        <f t="shared" si="113"/>
        <v>25.819000000000006</v>
      </c>
      <c r="G955" s="2">
        <f t="shared" si="115"/>
        <v>25.818999999999978</v>
      </c>
      <c r="H955" s="2">
        <f t="shared" si="111"/>
        <v>25.368900000000064</v>
      </c>
      <c r="I955" s="2">
        <f t="array" ref="I955">SUMPRODUCT(B939:B958, (ROW(B939:B958)-ROW(B939)+1)) / (20*21/2)</f>
        <v>25.818999999999999</v>
      </c>
      <c r="J955" s="2">
        <f t="shared" si="114"/>
        <v>25.818994575492162</v>
      </c>
      <c r="K955" s="2">
        <f t="shared" si="116"/>
        <v>25.810284460210426</v>
      </c>
    </row>
    <row r="956" spans="1:11" ht="13.5" x14ac:dyDescent="0.25">
      <c r="A956" s="3">
        <f>TITRES_STAT!B959</f>
        <v>43398</v>
      </c>
      <c r="B956" s="6">
        <f>TITRES_STAT!D959</f>
        <v>25.818999999999999</v>
      </c>
      <c r="C956" s="2">
        <f t="shared" si="109"/>
        <v>0</v>
      </c>
      <c r="D956" s="2">
        <f t="shared" si="110"/>
        <v>25.818999999999999</v>
      </c>
      <c r="E956" s="2">
        <f t="shared" si="112"/>
        <v>25.818999999999996</v>
      </c>
      <c r="F956" s="2">
        <f t="shared" si="113"/>
        <v>25.819000000000006</v>
      </c>
      <c r="G956" s="2">
        <f t="shared" si="115"/>
        <v>25.818999999999978</v>
      </c>
      <c r="H956" s="2">
        <f t="shared" si="111"/>
        <v>25.375870000000063</v>
      </c>
      <c r="I956" s="2">
        <f t="array" ref="I956">SUMPRODUCT(B940:B959, (ROW(B940:B959)-ROW(B940)+1)) / (20*21/2)</f>
        <v>25.818999999999999</v>
      </c>
      <c r="J956" s="2">
        <f t="shared" si="114"/>
        <v>25.818995092111955</v>
      </c>
      <c r="K956" s="2">
        <f t="shared" si="116"/>
        <v>25.810626246084524</v>
      </c>
    </row>
    <row r="957" spans="1:11" ht="13.5" x14ac:dyDescent="0.25">
      <c r="A957" s="3">
        <f>TITRES_STAT!B960</f>
        <v>43399</v>
      </c>
      <c r="B957" s="6">
        <f>TITRES_STAT!D960</f>
        <v>25.818999999999999</v>
      </c>
      <c r="C957" s="2">
        <f t="shared" si="109"/>
        <v>0</v>
      </c>
      <c r="D957" s="2">
        <f t="shared" si="110"/>
        <v>25.818999999999999</v>
      </c>
      <c r="E957" s="2">
        <f t="shared" si="112"/>
        <v>25.818999999999996</v>
      </c>
      <c r="F957" s="2">
        <f t="shared" si="113"/>
        <v>25.819000000000006</v>
      </c>
      <c r="G957" s="2">
        <f t="shared" si="115"/>
        <v>25.818999999999978</v>
      </c>
      <c r="H957" s="2">
        <f t="shared" si="111"/>
        <v>25.382840000000066</v>
      </c>
      <c r="I957" s="2">
        <f t="array" ref="I957">SUMPRODUCT(B941:B960, (ROW(B941:B960)-ROW(B941)+1)) / (20*21/2)</f>
        <v>25.818999999999999</v>
      </c>
      <c r="J957" s="2">
        <f t="shared" si="114"/>
        <v>25.818995559529867</v>
      </c>
      <c r="K957" s="2">
        <f t="shared" si="116"/>
        <v>25.810954628591013</v>
      </c>
    </row>
    <row r="958" spans="1:11" ht="13.5" x14ac:dyDescent="0.25">
      <c r="A958" s="3">
        <f>TITRES_STAT!B961</f>
        <v>43402</v>
      </c>
      <c r="B958" s="6">
        <f>TITRES_STAT!D961</f>
        <v>25.818999999999999</v>
      </c>
      <c r="C958" s="2">
        <f t="shared" si="109"/>
        <v>0</v>
      </c>
      <c r="D958" s="2">
        <f t="shared" si="110"/>
        <v>25.818999999999999</v>
      </c>
      <c r="E958" s="2">
        <f t="shared" si="112"/>
        <v>25.818999999999996</v>
      </c>
      <c r="F958" s="2">
        <f t="shared" si="113"/>
        <v>25.819000000000006</v>
      </c>
      <c r="G958" s="2">
        <f t="shared" si="115"/>
        <v>25.818999999999978</v>
      </c>
      <c r="H958" s="2">
        <f t="shared" si="111"/>
        <v>25.389810000000065</v>
      </c>
      <c r="I958" s="2">
        <f t="array" ref="I958">SUMPRODUCT(B942:B961, (ROW(B942:B961)-ROW(B942)+1)) / (20*21/2)</f>
        <v>25.818999999999999</v>
      </c>
      <c r="J958" s="2">
        <f t="shared" si="114"/>
        <v>25.818995982431787</v>
      </c>
      <c r="K958" s="2">
        <f t="shared" si="116"/>
        <v>25.811270133352149</v>
      </c>
    </row>
    <row r="959" spans="1:11" ht="13.5" x14ac:dyDescent="0.25">
      <c r="A959" s="3">
        <f>TITRES_STAT!B962</f>
        <v>43403</v>
      </c>
      <c r="B959" s="6">
        <f>TITRES_STAT!D962</f>
        <v>25.818999999999999</v>
      </c>
      <c r="C959" s="2">
        <f t="shared" si="109"/>
        <v>0</v>
      </c>
      <c r="D959" s="2">
        <f t="shared" si="110"/>
        <v>25.818999999999999</v>
      </c>
      <c r="E959" s="2">
        <f t="shared" si="112"/>
        <v>25.818999999999996</v>
      </c>
      <c r="F959" s="2">
        <f t="shared" si="113"/>
        <v>25.819000000000006</v>
      </c>
      <c r="G959" s="2">
        <f t="shared" si="115"/>
        <v>25.818999999999978</v>
      </c>
      <c r="H959" s="2">
        <f t="shared" si="111"/>
        <v>25.396780000000067</v>
      </c>
      <c r="I959" s="2">
        <f t="array" ref="I959">SUMPRODUCT(B943:B962, (ROW(B943:B962)-ROW(B943)+1)) / (20*21/2)</f>
        <v>25.818999999999999</v>
      </c>
      <c r="J959" s="2">
        <f t="shared" si="114"/>
        <v>25.81899636505733</v>
      </c>
      <c r="K959" s="2">
        <f t="shared" si="116"/>
        <v>25.811573265377554</v>
      </c>
    </row>
    <row r="960" spans="1:11" ht="13.5" x14ac:dyDescent="0.25">
      <c r="A960" s="3">
        <f>TITRES_STAT!B963</f>
        <v>43404</v>
      </c>
      <c r="B960" s="6">
        <f>TITRES_STAT!D963</f>
        <v>25.818999999999999</v>
      </c>
      <c r="C960" s="2">
        <f t="shared" si="109"/>
        <v>0</v>
      </c>
      <c r="D960" s="2">
        <f t="shared" si="110"/>
        <v>25.818999999999999</v>
      </c>
      <c r="E960" s="2">
        <f t="shared" si="112"/>
        <v>25.818999999999996</v>
      </c>
      <c r="F960" s="2">
        <f t="shared" si="113"/>
        <v>25.819000000000006</v>
      </c>
      <c r="G960" s="2">
        <f t="shared" si="115"/>
        <v>25.818999999999978</v>
      </c>
      <c r="H960" s="2">
        <f t="shared" si="111"/>
        <v>25.40375000000007</v>
      </c>
      <c r="I960" s="2">
        <f t="array" ref="I960">SUMPRODUCT(B944:B963, (ROW(B944:B963)-ROW(B944)+1)) / (20*21/2)</f>
        <v>25.818999999999999</v>
      </c>
      <c r="J960" s="2">
        <f t="shared" si="114"/>
        <v>25.818996711242349</v>
      </c>
      <c r="K960" s="2">
        <f t="shared" si="116"/>
        <v>25.811864509872549</v>
      </c>
    </row>
    <row r="961" spans="1:11" ht="13.5" x14ac:dyDescent="0.25">
      <c r="A961" s="3">
        <f>TITRES_STAT!B964</f>
        <v>43405</v>
      </c>
      <c r="B961" s="6">
        <f>TITRES_STAT!D964</f>
        <v>25.818999999999999</v>
      </c>
      <c r="C961" s="2">
        <f t="shared" si="109"/>
        <v>0</v>
      </c>
      <c r="D961" s="2">
        <f t="shared" si="110"/>
        <v>25.818999999999999</v>
      </c>
      <c r="E961" s="2">
        <f t="shared" si="112"/>
        <v>25.818999999999996</v>
      </c>
      <c r="F961" s="2">
        <f t="shared" si="113"/>
        <v>25.819000000000006</v>
      </c>
      <c r="G961" s="2">
        <f t="shared" si="115"/>
        <v>25.818999999999978</v>
      </c>
      <c r="H961" s="2">
        <f t="shared" si="111"/>
        <v>25.410720000000069</v>
      </c>
      <c r="I961" s="2">
        <f t="array" ref="I961">SUMPRODUCT(B945:B964, (ROW(B945:B964)-ROW(B945)+1)) / (20*21/2)</f>
        <v>25.818999999999999</v>
      </c>
      <c r="J961" s="2">
        <f t="shared" si="114"/>
        <v>25.81899702445736</v>
      </c>
      <c r="K961" s="2">
        <f t="shared" si="116"/>
        <v>25.812144333014803</v>
      </c>
    </row>
    <row r="962" spans="1:11" ht="13.5" x14ac:dyDescent="0.25">
      <c r="A962" s="3">
        <f>TITRES_STAT!B965</f>
        <v>43406</v>
      </c>
      <c r="B962" s="6">
        <f>TITRES_STAT!D965</f>
        <v>25.818999999999999</v>
      </c>
      <c r="C962" s="2">
        <f t="shared" si="109"/>
        <v>0</v>
      </c>
      <c r="D962" s="2">
        <f t="shared" si="110"/>
        <v>25.818999999999999</v>
      </c>
      <c r="E962" s="2">
        <f t="shared" si="112"/>
        <v>25.818999999999996</v>
      </c>
      <c r="F962" s="2">
        <f t="shared" si="113"/>
        <v>25.819000000000006</v>
      </c>
      <c r="G962" s="2">
        <f t="shared" si="115"/>
        <v>25.818999999999978</v>
      </c>
      <c r="H962" s="2">
        <f t="shared" si="111"/>
        <v>25.417690000000064</v>
      </c>
      <c r="I962" s="2">
        <f t="array" ref="I962">SUMPRODUCT(B946:B965, (ROW(B946:B965)-ROW(B946)+1)) / (20*21/2)</f>
        <v>25.818999999999999</v>
      </c>
      <c r="J962" s="2">
        <f t="shared" si="114"/>
        <v>25.818997307842373</v>
      </c>
      <c r="K962" s="2">
        <f t="shared" si="116"/>
        <v>25.812413182700496</v>
      </c>
    </row>
    <row r="963" spans="1:11" ht="13.5" x14ac:dyDescent="0.25">
      <c r="A963" s="3">
        <f>TITRES_STAT!B966</f>
        <v>43409</v>
      </c>
      <c r="B963" s="6">
        <f>TITRES_STAT!D966</f>
        <v>25.818999999999999</v>
      </c>
      <c r="C963" s="2">
        <f t="shared" si="109"/>
        <v>0</v>
      </c>
      <c r="D963" s="2">
        <f t="shared" si="110"/>
        <v>25.818999999999999</v>
      </c>
      <c r="E963" s="2">
        <f t="shared" si="112"/>
        <v>25.818999999999996</v>
      </c>
      <c r="F963" s="2">
        <f t="shared" si="113"/>
        <v>25.819000000000006</v>
      </c>
      <c r="G963" s="2">
        <f t="shared" si="115"/>
        <v>25.818999999999978</v>
      </c>
      <c r="H963" s="2">
        <f t="shared" si="111"/>
        <v>25.424510000000069</v>
      </c>
      <c r="I963" s="2">
        <f t="array" ref="I963">SUMPRODUCT(B947:B966, (ROW(B947:B966)-ROW(B947)+1)) / (20*21/2)</f>
        <v>25.818999999999999</v>
      </c>
      <c r="J963" s="2">
        <f t="shared" si="114"/>
        <v>25.818997564238337</v>
      </c>
      <c r="K963" s="2">
        <f t="shared" si="116"/>
        <v>25.812671489261259</v>
      </c>
    </row>
    <row r="964" spans="1:11" ht="13.5" x14ac:dyDescent="0.25">
      <c r="A964" s="3">
        <f>TITRES_STAT!B967</f>
        <v>43410</v>
      </c>
      <c r="B964" s="6">
        <f>TITRES_STAT!D967</f>
        <v>25.818999999999999</v>
      </c>
      <c r="C964" s="2">
        <f t="shared" ref="C964:C1027" si="117">B964-B963</f>
        <v>0</v>
      </c>
      <c r="D964" s="2">
        <f t="shared" si="110"/>
        <v>25.818999999999999</v>
      </c>
      <c r="E964" s="2">
        <f t="shared" si="112"/>
        <v>25.818999999999996</v>
      </c>
      <c r="F964" s="2">
        <f t="shared" si="113"/>
        <v>25.819000000000006</v>
      </c>
      <c r="G964" s="2">
        <f t="shared" si="115"/>
        <v>25.818999999999978</v>
      </c>
      <c r="H964" s="2">
        <f t="shared" si="111"/>
        <v>25.431330000000067</v>
      </c>
      <c r="I964" s="2">
        <f t="array" ref="I964">SUMPRODUCT(B948:B967, (ROW(B948:B967)-ROW(B948)+1)) / (20*21/2)</f>
        <v>25.818999999999999</v>
      </c>
      <c r="J964" s="2">
        <f t="shared" si="114"/>
        <v>25.818997796215641</v>
      </c>
      <c r="K964" s="2">
        <f t="shared" si="116"/>
        <v>25.812919666152972</v>
      </c>
    </row>
    <row r="965" spans="1:11" ht="13.5" x14ac:dyDescent="0.25">
      <c r="A965" s="3">
        <f>TITRES_STAT!B968</f>
        <v>43411</v>
      </c>
      <c r="B965" s="6">
        <f>TITRES_STAT!D968</f>
        <v>25.818999999999999</v>
      </c>
      <c r="C965" s="2">
        <f t="shared" si="117"/>
        <v>0</v>
      </c>
      <c r="D965" s="2">
        <f t="shared" si="110"/>
        <v>25.818999999999999</v>
      </c>
      <c r="E965" s="2">
        <f t="shared" si="112"/>
        <v>25.818999999999996</v>
      </c>
      <c r="F965" s="2">
        <f t="shared" si="113"/>
        <v>25.819000000000006</v>
      </c>
      <c r="G965" s="2">
        <f t="shared" si="115"/>
        <v>25.818999999999978</v>
      </c>
      <c r="H965" s="2">
        <f t="shared" si="111"/>
        <v>25.438150000000068</v>
      </c>
      <c r="I965" s="2">
        <f t="array" ref="I965">SUMPRODUCT(B949:B968, (ROW(B949:B968)-ROW(B949)+1)) / (20*21/2)</f>
        <v>25.818999999999999</v>
      </c>
      <c r="J965" s="2">
        <f t="shared" si="114"/>
        <v>25.818998006099868</v>
      </c>
      <c r="K965" s="2">
        <f t="shared" si="116"/>
        <v>25.813158110617561</v>
      </c>
    </row>
    <row r="966" spans="1:11" ht="13.5" x14ac:dyDescent="0.25">
      <c r="A966" s="3">
        <f>TITRES_STAT!B969</f>
        <v>43412</v>
      </c>
      <c r="B966" s="6">
        <f>TITRES_STAT!D969</f>
        <v>25.818999999999999</v>
      </c>
      <c r="C966" s="2">
        <f t="shared" si="117"/>
        <v>0</v>
      </c>
      <c r="D966" s="2">
        <f t="shared" ref="D966:D1029" si="118">AVERAGE(B962:B966)</f>
        <v>25.818999999999999</v>
      </c>
      <c r="E966" s="2">
        <f t="shared" si="112"/>
        <v>25.818999999999996</v>
      </c>
      <c r="F966" s="2">
        <f t="shared" si="113"/>
        <v>25.819000000000006</v>
      </c>
      <c r="G966" s="2">
        <f t="shared" si="115"/>
        <v>25.818999999999978</v>
      </c>
      <c r="H966" s="2">
        <f t="shared" si="111"/>
        <v>25.444970000000065</v>
      </c>
      <c r="I966" s="2">
        <f t="array" ref="I966">SUMPRODUCT(B950:B969, (ROW(B950:B969)-ROW(B950)+1)) / (20*21/2)</f>
        <v>25.818999999999999</v>
      </c>
      <c r="J966" s="2">
        <f t="shared" si="114"/>
        <v>25.818998195995121</v>
      </c>
      <c r="K966" s="2">
        <f t="shared" si="116"/>
        <v>25.813387204318833</v>
      </c>
    </row>
    <row r="967" spans="1:11" ht="13.5" x14ac:dyDescent="0.25">
      <c r="A967" s="3">
        <f>TITRES_STAT!B970</f>
        <v>43413</v>
      </c>
      <c r="B967" s="6">
        <f>TITRES_STAT!D970</f>
        <v>25.818999999999999</v>
      </c>
      <c r="C967" s="2">
        <f t="shared" si="117"/>
        <v>0</v>
      </c>
      <c r="D967" s="2">
        <f t="shared" si="118"/>
        <v>25.818999999999999</v>
      </c>
      <c r="E967" s="2">
        <f t="shared" si="112"/>
        <v>25.818999999999996</v>
      </c>
      <c r="F967" s="2">
        <f t="shared" si="113"/>
        <v>25.819000000000006</v>
      </c>
      <c r="G967" s="2">
        <f t="shared" si="115"/>
        <v>25.818999999999978</v>
      </c>
      <c r="H967" s="2">
        <f t="shared" si="111"/>
        <v>25.451640000000065</v>
      </c>
      <c r="I967" s="2">
        <f t="array" ref="I967">SUMPRODUCT(B951:B970, (ROW(B951:B970)-ROW(B951)+1)) / (20*21/2)</f>
        <v>25.818999999999999</v>
      </c>
      <c r="J967" s="2">
        <f t="shared" si="114"/>
        <v>25.818998367805108</v>
      </c>
      <c r="K967" s="2">
        <f t="shared" si="116"/>
        <v>25.813607313953387</v>
      </c>
    </row>
    <row r="968" spans="1:11" ht="13.5" x14ac:dyDescent="0.25">
      <c r="A968" s="3">
        <f>TITRES_STAT!B971</f>
        <v>43416</v>
      </c>
      <c r="B968" s="6">
        <f>TITRES_STAT!D971</f>
        <v>25.818999999999999</v>
      </c>
      <c r="C968" s="2">
        <f t="shared" si="117"/>
        <v>0</v>
      </c>
      <c r="D968" s="2">
        <f t="shared" si="118"/>
        <v>25.818999999999999</v>
      </c>
      <c r="E968" s="2">
        <f t="shared" si="112"/>
        <v>25.818999999999996</v>
      </c>
      <c r="F968" s="2">
        <f t="shared" si="113"/>
        <v>25.819000000000006</v>
      </c>
      <c r="G968" s="2">
        <f t="shared" si="115"/>
        <v>25.818999999999978</v>
      </c>
      <c r="H968" s="2">
        <f t="shared" si="111"/>
        <v>25.458310000000068</v>
      </c>
      <c r="I968" s="2">
        <f t="array" ref="I968">SUMPRODUCT(B952:B971, (ROW(B952:B971)-ROW(B952)+1)) / (20*21/2)</f>
        <v>25.818999999999999</v>
      </c>
      <c r="J968" s="2">
        <f t="shared" si="114"/>
        <v>25.81899852325224</v>
      </c>
      <c r="K968" s="2">
        <f t="shared" si="116"/>
        <v>25.813818791837566</v>
      </c>
    </row>
    <row r="969" spans="1:11" ht="13.5" x14ac:dyDescent="0.25">
      <c r="A969" s="3">
        <f>TITRES_STAT!B972</f>
        <v>43417</v>
      </c>
      <c r="B969" s="6">
        <f>TITRES_STAT!D972</f>
        <v>25.818999999999999</v>
      </c>
      <c r="C969" s="2">
        <f t="shared" si="117"/>
        <v>0</v>
      </c>
      <c r="D969" s="2">
        <f t="shared" si="118"/>
        <v>25.818999999999999</v>
      </c>
      <c r="E969" s="2">
        <f t="shared" si="112"/>
        <v>25.818999999999996</v>
      </c>
      <c r="F969" s="2">
        <f t="shared" si="113"/>
        <v>25.819000000000006</v>
      </c>
      <c r="G969" s="2">
        <f t="shared" si="115"/>
        <v>25.818999999999978</v>
      </c>
      <c r="H969" s="2">
        <f t="shared" si="111"/>
        <v>25.464980000000068</v>
      </c>
      <c r="I969" s="2">
        <f t="array" ref="I969">SUMPRODUCT(B953:B972, (ROW(B953:B972)-ROW(B953)+1)) / (20*21/2)</f>
        <v>25.818999999999999</v>
      </c>
      <c r="J969" s="2">
        <f t="shared" si="114"/>
        <v>25.818998663894881</v>
      </c>
      <c r="K969" s="2">
        <f t="shared" si="116"/>
        <v>25.814021976471388</v>
      </c>
    </row>
    <row r="970" spans="1:11" ht="13.5" x14ac:dyDescent="0.25">
      <c r="A970" s="3">
        <f>TITRES_STAT!B973</f>
        <v>43418</v>
      </c>
      <c r="B970" s="6">
        <f>TITRES_STAT!D973</f>
        <v>25.818999999999999</v>
      </c>
      <c r="C970" s="2">
        <f t="shared" si="117"/>
        <v>0</v>
      </c>
      <c r="D970" s="2">
        <f t="shared" si="118"/>
        <v>25.818999999999999</v>
      </c>
      <c r="E970" s="2">
        <f t="shared" si="112"/>
        <v>25.818999999999996</v>
      </c>
      <c r="F970" s="2">
        <f t="shared" si="113"/>
        <v>25.819000000000006</v>
      </c>
      <c r="G970" s="2">
        <f t="shared" si="115"/>
        <v>25.818999999999978</v>
      </c>
      <c r="H970" s="2">
        <f t="shared" ref="H970:H1033" si="119">AVERAGE(B771:B970)</f>
        <v>25.471650000000068</v>
      </c>
      <c r="I970" s="2">
        <f t="array" ref="I970">SUMPRODUCT(B954:B973, (ROW(B954:B973)-ROW(B954)+1)) / (20*21/2)</f>
        <v>25.818999999999999</v>
      </c>
      <c r="J970" s="2">
        <f t="shared" si="114"/>
        <v>25.818998791142988</v>
      </c>
      <c r="K970" s="2">
        <f t="shared" si="116"/>
        <v>25.814217193080353</v>
      </c>
    </row>
    <row r="971" spans="1:11" ht="13.5" x14ac:dyDescent="0.25">
      <c r="A971" s="3">
        <f>TITRES_STAT!B974</f>
        <v>43419</v>
      </c>
      <c r="B971" s="6">
        <f>TITRES_STAT!D974</f>
        <v>25.818999999999999</v>
      </c>
      <c r="C971" s="2">
        <f t="shared" si="117"/>
        <v>0</v>
      </c>
      <c r="D971" s="2">
        <f t="shared" si="118"/>
        <v>25.818999999999999</v>
      </c>
      <c r="E971" s="2">
        <f t="shared" si="112"/>
        <v>25.818999999999996</v>
      </c>
      <c r="F971" s="2">
        <f t="shared" si="113"/>
        <v>25.819000000000006</v>
      </c>
      <c r="G971" s="2">
        <f t="shared" si="115"/>
        <v>25.818999999999978</v>
      </c>
      <c r="H971" s="2">
        <f t="shared" si="119"/>
        <v>25.478320000000068</v>
      </c>
      <c r="I971" s="2">
        <f t="array" ref="I971">SUMPRODUCT(B955:B974, (ROW(B955:B974)-ROW(B955)+1)) / (20*21/2)</f>
        <v>25.818999999999999</v>
      </c>
      <c r="J971" s="2">
        <f t="shared" si="114"/>
        <v>25.818998906272228</v>
      </c>
      <c r="K971" s="2">
        <f t="shared" si="116"/>
        <v>25.814404754136024</v>
      </c>
    </row>
    <row r="972" spans="1:11" ht="13.5" x14ac:dyDescent="0.25">
      <c r="A972" s="3">
        <f>TITRES_STAT!B975</f>
        <v>43420</v>
      </c>
      <c r="B972" s="6">
        <f>TITRES_STAT!D975</f>
        <v>25.818999999999999</v>
      </c>
      <c r="C972" s="2">
        <f t="shared" si="117"/>
        <v>0</v>
      </c>
      <c r="D972" s="2">
        <f t="shared" si="118"/>
        <v>25.818999999999999</v>
      </c>
      <c r="E972" s="2">
        <f t="shared" ref="E972:E1035" si="120">AVERAGE(B963:B972)</f>
        <v>25.818999999999996</v>
      </c>
      <c r="F972" s="2">
        <f t="shared" si="113"/>
        <v>25.819000000000006</v>
      </c>
      <c r="G972" s="2">
        <f t="shared" si="115"/>
        <v>25.818999999999978</v>
      </c>
      <c r="H972" s="2">
        <f t="shared" si="119"/>
        <v>25.484990000000067</v>
      </c>
      <c r="I972" s="2">
        <f t="array" ref="I972">SUMPRODUCT(B956:B975, (ROW(B956:B975)-ROW(B956)+1)) / (20*21/2)</f>
        <v>25.818999999999999</v>
      </c>
      <c r="J972" s="2">
        <f t="shared" si="114"/>
        <v>25.818999010436777</v>
      </c>
      <c r="K972" s="2">
        <f t="shared" si="116"/>
        <v>25.81458495985618</v>
      </c>
    </row>
    <row r="973" spans="1:11" ht="13.5" x14ac:dyDescent="0.25">
      <c r="A973" s="3">
        <f>TITRES_STAT!B976</f>
        <v>43423</v>
      </c>
      <c r="B973" s="6">
        <f>TITRES_STAT!D976</f>
        <v>25.818999999999999</v>
      </c>
      <c r="C973" s="2">
        <f t="shared" si="117"/>
        <v>0</v>
      </c>
      <c r="D973" s="2">
        <f t="shared" si="118"/>
        <v>25.818999999999999</v>
      </c>
      <c r="E973" s="2">
        <f t="shared" si="120"/>
        <v>25.818999999999996</v>
      </c>
      <c r="F973" s="2">
        <f t="shared" si="113"/>
        <v>25.819000000000006</v>
      </c>
      <c r="G973" s="2">
        <f t="shared" si="115"/>
        <v>25.818999999999978</v>
      </c>
      <c r="H973" s="2">
        <f t="shared" si="119"/>
        <v>25.491660000000067</v>
      </c>
      <c r="I973" s="2">
        <f t="array" ref="I973">SUMPRODUCT(B957:B976, (ROW(B957:B976)-ROW(B957)+1)) / (20*21/2)</f>
        <v>25.818999999999999</v>
      </c>
      <c r="J973" s="2">
        <f t="shared" si="114"/>
        <v>25.818999104680891</v>
      </c>
      <c r="K973" s="2">
        <f t="shared" si="116"/>
        <v>25.814758098685349</v>
      </c>
    </row>
    <row r="974" spans="1:11" ht="13.5" x14ac:dyDescent="0.25">
      <c r="A974" s="3">
        <f>TITRES_STAT!B977</f>
        <v>43425</v>
      </c>
      <c r="B974" s="6">
        <f>TITRES_STAT!D977</f>
        <v>25.818999999999999</v>
      </c>
      <c r="C974" s="2">
        <f t="shared" si="117"/>
        <v>0</v>
      </c>
      <c r="D974" s="2">
        <f t="shared" si="118"/>
        <v>25.818999999999999</v>
      </c>
      <c r="E974" s="2">
        <f t="shared" si="120"/>
        <v>25.818999999999996</v>
      </c>
      <c r="F974" s="2">
        <f t="shared" si="113"/>
        <v>25.819000000000006</v>
      </c>
      <c r="G974" s="2">
        <f t="shared" si="115"/>
        <v>25.818999999999978</v>
      </c>
      <c r="H974" s="2">
        <f t="shared" si="119"/>
        <v>25.497670000000067</v>
      </c>
      <c r="I974" s="2">
        <f t="array" ref="I974">SUMPRODUCT(B958:B977, (ROW(B958:B977)-ROW(B958)+1)) / (20*21/2)</f>
        <v>25.818999999999999</v>
      </c>
      <c r="J974" s="2">
        <f t="shared" si="114"/>
        <v>25.81899918994938</v>
      </c>
      <c r="K974" s="2">
        <f t="shared" si="116"/>
        <v>25.814924447756511</v>
      </c>
    </row>
    <row r="975" spans="1:11" ht="13.5" x14ac:dyDescent="0.25">
      <c r="A975" s="3">
        <f>TITRES_STAT!B978</f>
        <v>43426</v>
      </c>
      <c r="B975" s="6">
        <f>TITRES_STAT!D978</f>
        <v>25.818999999999999</v>
      </c>
      <c r="C975" s="2">
        <f t="shared" si="117"/>
        <v>0</v>
      </c>
      <c r="D975" s="2">
        <f t="shared" si="118"/>
        <v>25.818999999999999</v>
      </c>
      <c r="E975" s="2">
        <f t="shared" si="120"/>
        <v>25.818999999999996</v>
      </c>
      <c r="F975" s="2">
        <f t="shared" si="113"/>
        <v>25.819000000000006</v>
      </c>
      <c r="G975" s="2">
        <f t="shared" si="115"/>
        <v>25.818999999999978</v>
      </c>
      <c r="H975" s="2">
        <f t="shared" si="119"/>
        <v>25.503680000000067</v>
      </c>
      <c r="I975" s="2">
        <f t="array" ref="I975">SUMPRODUCT(B959:B978, (ROW(B959:B978)-ROW(B959)+1)) / (20*21/2)</f>
        <v>25.818999999999999</v>
      </c>
      <c r="J975" s="2">
        <f t="shared" si="114"/>
        <v>25.818999267097055</v>
      </c>
      <c r="K975" s="2">
        <f t="shared" si="116"/>
        <v>25.815084273334687</v>
      </c>
    </row>
    <row r="976" spans="1:11" ht="13.5" x14ac:dyDescent="0.25">
      <c r="A976" s="3">
        <f>TITRES_STAT!B979</f>
        <v>43427</v>
      </c>
      <c r="B976" s="6">
        <f>TITRES_STAT!D979</f>
        <v>25.818999999999999</v>
      </c>
      <c r="C976" s="2">
        <f t="shared" si="117"/>
        <v>0</v>
      </c>
      <c r="D976" s="2">
        <f t="shared" si="118"/>
        <v>25.818999999999999</v>
      </c>
      <c r="E976" s="2">
        <f t="shared" si="120"/>
        <v>25.818999999999996</v>
      </c>
      <c r="F976" s="2">
        <f t="shared" si="113"/>
        <v>25.819000000000006</v>
      </c>
      <c r="G976" s="2">
        <f t="shared" si="115"/>
        <v>25.818999999999978</v>
      </c>
      <c r="H976" s="2">
        <f t="shared" si="119"/>
        <v>25.50969000000007</v>
      </c>
      <c r="I976" s="2">
        <f t="array" ref="I976">SUMPRODUCT(B960:B979, (ROW(B960:B979)-ROW(B960)+1)) / (20*21/2)</f>
        <v>25.818999999999999</v>
      </c>
      <c r="J976" s="2">
        <f t="shared" si="114"/>
        <v>25.818999336897335</v>
      </c>
      <c r="K976" s="2">
        <f t="shared" si="116"/>
        <v>25.815237831243131</v>
      </c>
    </row>
    <row r="977" spans="1:11" ht="13.5" x14ac:dyDescent="0.25">
      <c r="A977" s="3">
        <f>TITRES_STAT!B980</f>
        <v>43430</v>
      </c>
      <c r="B977" s="6">
        <f>TITRES_STAT!D980</f>
        <v>25.818999999999999</v>
      </c>
      <c r="C977" s="2">
        <f t="shared" si="117"/>
        <v>0</v>
      </c>
      <c r="D977" s="2">
        <f t="shared" si="118"/>
        <v>25.818999999999999</v>
      </c>
      <c r="E977" s="2">
        <f t="shared" si="120"/>
        <v>25.818999999999996</v>
      </c>
      <c r="F977" s="2">
        <f t="shared" si="113"/>
        <v>25.819000000000006</v>
      </c>
      <c r="G977" s="2">
        <f t="shared" si="115"/>
        <v>25.818999999999978</v>
      </c>
      <c r="H977" s="2">
        <f t="shared" si="119"/>
        <v>25.51570000000007</v>
      </c>
      <c r="I977" s="2">
        <f t="array" ref="I977">SUMPRODUCT(B961:B980, (ROW(B961:B980)-ROW(B961)+1)) / (20*21/2)</f>
        <v>25.818999999999999</v>
      </c>
      <c r="J977" s="2">
        <f t="shared" si="114"/>
        <v>25.818999400049968</v>
      </c>
      <c r="K977" s="2">
        <f t="shared" si="116"/>
        <v>25.81538536727281</v>
      </c>
    </row>
    <row r="978" spans="1:11" ht="13.5" x14ac:dyDescent="0.25">
      <c r="A978" s="3">
        <f>TITRES_STAT!B981</f>
        <v>43431</v>
      </c>
      <c r="B978" s="6">
        <f>TITRES_STAT!D981</f>
        <v>25.818999999999999</v>
      </c>
      <c r="C978" s="2">
        <f t="shared" si="117"/>
        <v>0</v>
      </c>
      <c r="D978" s="2">
        <f t="shared" si="118"/>
        <v>25.818999999999999</v>
      </c>
      <c r="E978" s="2">
        <f t="shared" si="120"/>
        <v>25.818999999999996</v>
      </c>
      <c r="F978" s="2">
        <f t="shared" si="113"/>
        <v>25.819000000000006</v>
      </c>
      <c r="G978" s="2">
        <f t="shared" si="115"/>
        <v>25.818999999999978</v>
      </c>
      <c r="H978" s="2">
        <f t="shared" si="119"/>
        <v>25.52171000000007</v>
      </c>
      <c r="I978" s="2">
        <f t="array" ref="I978">SUMPRODUCT(B962:B981, (ROW(B962:B981)-ROW(B962)+1)) / (20*21/2)</f>
        <v>25.818999999999999</v>
      </c>
      <c r="J978" s="2">
        <f t="shared" si="114"/>
        <v>25.818999457188063</v>
      </c>
      <c r="K978" s="2">
        <f t="shared" si="116"/>
        <v>25.815527117575837</v>
      </c>
    </row>
    <row r="979" spans="1:11" ht="13.5" x14ac:dyDescent="0.25">
      <c r="A979" s="3">
        <f>TITRES_STAT!B982</f>
        <v>43432</v>
      </c>
      <c r="B979" s="6">
        <f>TITRES_STAT!D982</f>
        <v>25.818999999999999</v>
      </c>
      <c r="C979" s="2">
        <f t="shared" si="117"/>
        <v>0</v>
      </c>
      <c r="D979" s="2">
        <f t="shared" si="118"/>
        <v>25.818999999999999</v>
      </c>
      <c r="E979" s="2">
        <f t="shared" si="120"/>
        <v>25.818999999999996</v>
      </c>
      <c r="F979" s="2">
        <f t="shared" si="113"/>
        <v>25.819000000000006</v>
      </c>
      <c r="G979" s="2">
        <f t="shared" si="115"/>
        <v>25.818999999999978</v>
      </c>
      <c r="H979" s="2">
        <f t="shared" si="119"/>
        <v>25.527720000000066</v>
      </c>
      <c r="I979" s="2">
        <f t="array" ref="I979">SUMPRODUCT(B963:B982, (ROW(B963:B982)-ROW(B963)+1)) / (20*21/2)</f>
        <v>25.818999999999999</v>
      </c>
      <c r="J979" s="2">
        <f t="shared" si="114"/>
        <v>25.818999508884438</v>
      </c>
      <c r="K979" s="2">
        <f t="shared" si="116"/>
        <v>25.815663309043451</v>
      </c>
    </row>
    <row r="980" spans="1:11" ht="13.5" x14ac:dyDescent="0.25">
      <c r="A980" s="3">
        <f>TITRES_STAT!B983</f>
        <v>43433</v>
      </c>
      <c r="B980" s="6">
        <f>TITRES_STAT!D983</f>
        <v>25.818999999999999</v>
      </c>
      <c r="C980" s="2">
        <f t="shared" si="117"/>
        <v>0</v>
      </c>
      <c r="D980" s="2">
        <f t="shared" si="118"/>
        <v>25.818999999999999</v>
      </c>
      <c r="E980" s="2">
        <f t="shared" si="120"/>
        <v>25.818999999999996</v>
      </c>
      <c r="F980" s="2">
        <f t="shared" ref="F980:F1043" si="121">AVERAGE(B961:B980)</f>
        <v>25.819000000000006</v>
      </c>
      <c r="G980" s="2">
        <f t="shared" si="115"/>
        <v>25.818999999999978</v>
      </c>
      <c r="H980" s="2">
        <f t="shared" si="119"/>
        <v>25.53373000000007</v>
      </c>
      <c r="I980" s="2">
        <f t="array" ref="I980">SUMPRODUCT(B964:B983, (ROW(B964:B983)-ROW(B964)+1)) / (20*21/2)</f>
        <v>25.818999999999999</v>
      </c>
      <c r="J980" s="2">
        <f t="shared" si="114"/>
        <v>25.818999555657349</v>
      </c>
      <c r="K980" s="2">
        <f t="shared" si="116"/>
        <v>25.815794159669199</v>
      </c>
    </row>
    <row r="981" spans="1:11" ht="13.5" x14ac:dyDescent="0.25">
      <c r="A981" s="3">
        <f>TITRES_STAT!B984</f>
        <v>43434</v>
      </c>
      <c r="B981" s="6">
        <f>TITRES_STAT!D984</f>
        <v>25.818999999999999</v>
      </c>
      <c r="C981" s="2">
        <f t="shared" si="117"/>
        <v>0</v>
      </c>
      <c r="D981" s="2">
        <f t="shared" si="118"/>
        <v>25.818999999999999</v>
      </c>
      <c r="E981" s="2">
        <f t="shared" si="120"/>
        <v>25.818999999999996</v>
      </c>
      <c r="F981" s="2">
        <f t="shared" si="121"/>
        <v>25.819000000000006</v>
      </c>
      <c r="G981" s="2">
        <f t="shared" si="115"/>
        <v>25.818999999999978</v>
      </c>
      <c r="H981" s="2">
        <f t="shared" si="119"/>
        <v>25.539740000000069</v>
      </c>
      <c r="I981" s="2">
        <f t="array" ref="I981">SUMPRODUCT(B965:B984, (ROW(B965:B984)-ROW(B965)+1)) / (20*21/2)</f>
        <v>25.818999999999999</v>
      </c>
      <c r="J981" s="2">
        <f t="shared" ref="J981:J1044" si="122">$J$4*B981+J980*(1-$J$4)</f>
        <v>25.818999597975697</v>
      </c>
      <c r="K981" s="2">
        <f t="shared" si="116"/>
        <v>25.815919878897859</v>
      </c>
    </row>
    <row r="982" spans="1:11" ht="13.5" x14ac:dyDescent="0.25">
      <c r="A982" s="3">
        <f>TITRES_STAT!B985</f>
        <v>43437</v>
      </c>
      <c r="B982" s="6">
        <f>TITRES_STAT!D985</f>
        <v>25.818999999999999</v>
      </c>
      <c r="C982" s="2">
        <f t="shared" si="117"/>
        <v>0</v>
      </c>
      <c r="D982" s="2">
        <f t="shared" si="118"/>
        <v>25.818999999999999</v>
      </c>
      <c r="E982" s="2">
        <f t="shared" si="120"/>
        <v>25.818999999999996</v>
      </c>
      <c r="F982" s="2">
        <f t="shared" si="121"/>
        <v>25.819000000000006</v>
      </c>
      <c r="G982" s="2">
        <f t="shared" si="115"/>
        <v>25.818999999999978</v>
      </c>
      <c r="H982" s="2">
        <f t="shared" si="119"/>
        <v>25.545750000000066</v>
      </c>
      <c r="I982" s="2">
        <f t="array" ref="I982">SUMPRODUCT(B966:B985, (ROW(B966:B985)-ROW(B966)+1)) / (20*21/2)</f>
        <v>25.818999999999999</v>
      </c>
      <c r="J982" s="2">
        <f t="shared" si="122"/>
        <v>25.818999636263726</v>
      </c>
      <c r="K982" s="2">
        <f t="shared" si="116"/>
        <v>25.816040667960689</v>
      </c>
    </row>
    <row r="983" spans="1:11" ht="13.5" x14ac:dyDescent="0.25">
      <c r="A983" s="3">
        <f>TITRES_STAT!B986</f>
        <v>43438</v>
      </c>
      <c r="B983" s="6">
        <f>TITRES_STAT!D986</f>
        <v>25.818999999999999</v>
      </c>
      <c r="C983" s="2">
        <f t="shared" si="117"/>
        <v>0</v>
      </c>
      <c r="D983" s="2">
        <f t="shared" si="118"/>
        <v>25.818999999999999</v>
      </c>
      <c r="E983" s="2">
        <f t="shared" si="120"/>
        <v>25.818999999999996</v>
      </c>
      <c r="F983" s="2">
        <f t="shared" si="121"/>
        <v>25.819000000000006</v>
      </c>
      <c r="G983" s="2">
        <f t="shared" si="115"/>
        <v>25.818999999999978</v>
      </c>
      <c r="H983" s="2">
        <f t="shared" si="119"/>
        <v>25.551760000000069</v>
      </c>
      <c r="I983" s="2">
        <f t="array" ref="I983">SUMPRODUCT(B967:B986, (ROW(B967:B986)-ROW(B967)+1)) / (20*21/2)</f>
        <v>25.818999999999999</v>
      </c>
      <c r="J983" s="2">
        <f t="shared" si="122"/>
        <v>25.818999670905278</v>
      </c>
      <c r="K983" s="2">
        <f t="shared" si="116"/>
        <v>25.816156720197522</v>
      </c>
    </row>
    <row r="984" spans="1:11" ht="13.5" x14ac:dyDescent="0.25">
      <c r="A984" s="3">
        <f>TITRES_STAT!B987</f>
        <v>43439</v>
      </c>
      <c r="B984" s="6">
        <f>TITRES_STAT!D987</f>
        <v>25.818999999999999</v>
      </c>
      <c r="C984" s="2">
        <f t="shared" si="117"/>
        <v>0</v>
      </c>
      <c r="D984" s="2">
        <f t="shared" si="118"/>
        <v>25.818999999999999</v>
      </c>
      <c r="E984" s="2">
        <f t="shared" si="120"/>
        <v>25.818999999999996</v>
      </c>
      <c r="F984" s="2">
        <f t="shared" si="121"/>
        <v>25.819000000000006</v>
      </c>
      <c r="G984" s="2">
        <f t="shared" si="115"/>
        <v>25.818999999999978</v>
      </c>
      <c r="H984" s="2">
        <f t="shared" si="119"/>
        <v>25.557770000000069</v>
      </c>
      <c r="I984" s="2">
        <f t="array" ref="I984">SUMPRODUCT(B968:B987, (ROW(B968:B987)-ROW(B968)+1)) / (20*21/2)</f>
        <v>25.818999999999999</v>
      </c>
      <c r="J984" s="2">
        <f t="shared" si="122"/>
        <v>25.818999702247631</v>
      </c>
      <c r="K984" s="2">
        <f t="shared" si="116"/>
        <v>25.816268221366247</v>
      </c>
    </row>
    <row r="985" spans="1:11" ht="13.5" x14ac:dyDescent="0.25">
      <c r="A985" s="3">
        <f>TITRES_STAT!B988</f>
        <v>43440</v>
      </c>
      <c r="B985" s="6">
        <f>TITRES_STAT!D988</f>
        <v>25.818999999999999</v>
      </c>
      <c r="C985" s="2">
        <f t="shared" si="117"/>
        <v>0</v>
      </c>
      <c r="D985" s="2">
        <f t="shared" si="118"/>
        <v>25.818999999999999</v>
      </c>
      <c r="E985" s="2">
        <f t="shared" si="120"/>
        <v>25.818999999999996</v>
      </c>
      <c r="F985" s="2">
        <f t="shared" si="121"/>
        <v>25.819000000000006</v>
      </c>
      <c r="G985" s="2">
        <f t="shared" si="115"/>
        <v>25.818999999999978</v>
      </c>
      <c r="H985" s="2">
        <f t="shared" si="119"/>
        <v>25.563780000000065</v>
      </c>
      <c r="I985" s="2">
        <f t="array" ref="I985">SUMPRODUCT(B969:B988, (ROW(B969:B988)-ROW(B969)+1)) / (20*21/2)</f>
        <v>25.892809523809522</v>
      </c>
      <c r="J985" s="2">
        <f t="shared" si="122"/>
        <v>25.818999730605</v>
      </c>
      <c r="K985" s="2">
        <f t="shared" si="116"/>
        <v>25.81637534994012</v>
      </c>
    </row>
    <row r="986" spans="1:11" ht="13.5" x14ac:dyDescent="0.25">
      <c r="A986" s="3">
        <f>TITRES_STAT!B989</f>
        <v>43441</v>
      </c>
      <c r="B986" s="6">
        <f>TITRES_STAT!D989</f>
        <v>25.818999999999999</v>
      </c>
      <c r="C986" s="2">
        <f t="shared" si="117"/>
        <v>0</v>
      </c>
      <c r="D986" s="2">
        <f t="shared" si="118"/>
        <v>25.818999999999999</v>
      </c>
      <c r="E986" s="2">
        <f t="shared" si="120"/>
        <v>25.818999999999996</v>
      </c>
      <c r="F986" s="2">
        <f t="shared" si="121"/>
        <v>25.819000000000006</v>
      </c>
      <c r="G986" s="2">
        <f t="shared" si="115"/>
        <v>25.818999999999978</v>
      </c>
      <c r="H986" s="2">
        <f t="shared" si="119"/>
        <v>25.569790000000065</v>
      </c>
      <c r="I986" s="2">
        <f t="array" ref="I986">SUMPRODUCT(B970:B989, (ROW(B970:B989)-ROW(B970)+1)) / (20*21/2)</f>
        <v>26.076833333333333</v>
      </c>
      <c r="J986" s="2">
        <f t="shared" si="122"/>
        <v>25.818999756261668</v>
      </c>
      <c r="K986" s="2">
        <f t="shared" si="116"/>
        <v>25.816478277393447</v>
      </c>
    </row>
    <row r="987" spans="1:11" ht="13.5" x14ac:dyDescent="0.25">
      <c r="A987" s="3">
        <f>TITRES_STAT!B990</f>
        <v>43444</v>
      </c>
      <c r="B987" s="6">
        <f>TITRES_STAT!D990</f>
        <v>25.818999999999999</v>
      </c>
      <c r="C987" s="2">
        <f t="shared" si="117"/>
        <v>0</v>
      </c>
      <c r="D987" s="2">
        <f t="shared" si="118"/>
        <v>25.818999999999999</v>
      </c>
      <c r="E987" s="2">
        <f t="shared" si="120"/>
        <v>25.818999999999996</v>
      </c>
      <c r="F987" s="2">
        <f t="shared" si="121"/>
        <v>25.819000000000006</v>
      </c>
      <c r="G987" s="2">
        <f t="shared" si="115"/>
        <v>25.818999999999978</v>
      </c>
      <c r="H987" s="2">
        <f t="shared" si="119"/>
        <v>25.575800000000061</v>
      </c>
      <c r="I987" s="2">
        <f t="array" ref="I987">SUMPRODUCT(B971:B990, (ROW(B971:B990)-ROW(B971)+1)) / (20*21/2)</f>
        <v>26.370233333333331</v>
      </c>
      <c r="J987" s="2">
        <f t="shared" si="122"/>
        <v>25.818999779474844</v>
      </c>
      <c r="K987" s="2">
        <f t="shared" si="116"/>
        <v>25.816577168476055</v>
      </c>
    </row>
    <row r="988" spans="1:11" ht="13.5" x14ac:dyDescent="0.25">
      <c r="A988" s="3">
        <f>TITRES_STAT!B991</f>
        <v>43445</v>
      </c>
      <c r="B988" s="6">
        <f>TITRES_STAT!D991</f>
        <v>26.594000000000001</v>
      </c>
      <c r="C988" s="2">
        <f t="shared" si="117"/>
        <v>0.77500000000000213</v>
      </c>
      <c r="D988" s="2">
        <f t="shared" si="118"/>
        <v>25.974</v>
      </c>
      <c r="E988" s="2">
        <f t="shared" si="120"/>
        <v>25.896499999999996</v>
      </c>
      <c r="F988" s="2">
        <f t="shared" si="121"/>
        <v>25.857750000000003</v>
      </c>
      <c r="G988" s="2">
        <f t="shared" si="115"/>
        <v>25.834499999999981</v>
      </c>
      <c r="H988" s="2">
        <f t="shared" si="119"/>
        <v>25.585685000000062</v>
      </c>
      <c r="I988" s="2">
        <f t="array" ref="I988">SUMPRODUCT(B972:B991, (ROW(B972:B991)-ROW(B972)+1)) / (20*21/2)</f>
        <v>26.648309523809516</v>
      </c>
      <c r="J988" s="2">
        <f t="shared" si="122"/>
        <v>25.892809324286763</v>
      </c>
      <c r="K988" s="2">
        <f t="shared" si="116"/>
        <v>25.847064338339738</v>
      </c>
    </row>
    <row r="989" spans="1:11" ht="13.5" x14ac:dyDescent="0.25">
      <c r="A989" s="3">
        <f>TITRES_STAT!B992</f>
        <v>43446</v>
      </c>
      <c r="B989" s="6">
        <f>TITRES_STAT!D992</f>
        <v>27.79</v>
      </c>
      <c r="C989" s="2">
        <f t="shared" si="117"/>
        <v>1.195999999999998</v>
      </c>
      <c r="D989" s="2">
        <f t="shared" si="118"/>
        <v>26.368199999999995</v>
      </c>
      <c r="E989" s="2">
        <f t="shared" si="120"/>
        <v>26.093599999999999</v>
      </c>
      <c r="F989" s="2">
        <f t="shared" si="121"/>
        <v>25.956300000000006</v>
      </c>
      <c r="G989" s="2">
        <f t="shared" si="115"/>
        <v>25.87391999999998</v>
      </c>
      <c r="H989" s="2">
        <f t="shared" si="119"/>
        <v>25.60155000000006</v>
      </c>
      <c r="I989" s="2">
        <f t="array" ref="I989">SUMPRODUCT(B973:B992, (ROW(B973:B992)-ROW(B973)+1)) / (20*21/2)</f>
        <v>26.911061904761898</v>
      </c>
      <c r="J989" s="2">
        <f t="shared" si="122"/>
        <v>26.073494150545166</v>
      </c>
      <c r="K989" s="2">
        <f t="shared" si="116"/>
        <v>25.923257893698963</v>
      </c>
    </row>
    <row r="990" spans="1:11" ht="13.5" x14ac:dyDescent="0.25">
      <c r="A990" s="3">
        <f>TITRES_STAT!B993</f>
        <v>43447</v>
      </c>
      <c r="B990" s="6">
        <f>TITRES_STAT!D993</f>
        <v>29.036999999999999</v>
      </c>
      <c r="C990" s="2">
        <f t="shared" si="117"/>
        <v>1.2469999999999999</v>
      </c>
      <c r="D990" s="2">
        <f t="shared" si="118"/>
        <v>27.011800000000001</v>
      </c>
      <c r="E990" s="2">
        <f t="shared" si="120"/>
        <v>26.415399999999995</v>
      </c>
      <c r="F990" s="2">
        <f t="shared" si="121"/>
        <v>26.117200000000004</v>
      </c>
      <c r="G990" s="2">
        <f t="shared" si="115"/>
        <v>25.938279999999981</v>
      </c>
      <c r="H990" s="2">
        <f t="shared" si="119"/>
        <v>25.623650000000058</v>
      </c>
      <c r="I990" s="2">
        <f t="array" ref="I990">SUMPRODUCT(B974:B993, (ROW(B974:B993)-ROW(B974)+1)) / (20*21/2)</f>
        <v>27.158490476190472</v>
      </c>
      <c r="J990" s="2">
        <f t="shared" si="122"/>
        <v>26.355732802874197</v>
      </c>
      <c r="K990" s="2">
        <f t="shared" si="116"/>
        <v>26.045365427279396</v>
      </c>
    </row>
    <row r="991" spans="1:11" ht="13.5" x14ac:dyDescent="0.25">
      <c r="A991" s="3">
        <f>TITRES_STAT!B994</f>
        <v>43448</v>
      </c>
      <c r="B991" s="6">
        <f>TITRES_STAT!D994</f>
        <v>29.036999999999999</v>
      </c>
      <c r="C991" s="2">
        <f t="shared" si="117"/>
        <v>0</v>
      </c>
      <c r="D991" s="2">
        <f t="shared" si="118"/>
        <v>27.655400000000004</v>
      </c>
      <c r="E991" s="2">
        <f t="shared" si="120"/>
        <v>26.737199999999994</v>
      </c>
      <c r="F991" s="2">
        <f t="shared" si="121"/>
        <v>26.278100000000002</v>
      </c>
      <c r="G991" s="2">
        <f t="shared" si="115"/>
        <v>26.002639999999982</v>
      </c>
      <c r="H991" s="2">
        <f t="shared" si="119"/>
        <v>25.645750000000056</v>
      </c>
      <c r="I991" s="2">
        <f t="array" ref="I991">SUMPRODUCT(B975:B994, (ROW(B975:B994)-ROW(B975)+1)) / (20*21/2)</f>
        <v>27.390595238095237</v>
      </c>
      <c r="J991" s="2">
        <f t="shared" si="122"/>
        <v>26.611091583552845</v>
      </c>
      <c r="K991" s="2">
        <f t="shared" si="116"/>
        <v>26.162684430131186</v>
      </c>
    </row>
    <row r="992" spans="1:11" ht="13.5" x14ac:dyDescent="0.25">
      <c r="A992" s="3">
        <f>TITRES_STAT!B995</f>
        <v>43451</v>
      </c>
      <c r="B992" s="6">
        <f>TITRES_STAT!D995</f>
        <v>29.036999999999999</v>
      </c>
      <c r="C992" s="2">
        <f t="shared" si="117"/>
        <v>0</v>
      </c>
      <c r="D992" s="2">
        <f t="shared" si="118"/>
        <v>28.298999999999999</v>
      </c>
      <c r="E992" s="2">
        <f t="shared" si="120"/>
        <v>27.058999999999997</v>
      </c>
      <c r="F992" s="2">
        <f t="shared" si="121"/>
        <v>26.439</v>
      </c>
      <c r="G992" s="2">
        <f t="shared" si="115"/>
        <v>26.066999999999986</v>
      </c>
      <c r="H992" s="2">
        <f t="shared" si="119"/>
        <v>25.667850000000055</v>
      </c>
      <c r="I992" s="2">
        <f t="array" ref="I992">SUMPRODUCT(B976:B995, (ROW(B976:B995)-ROW(B976)+1)) / (20*21/2)</f>
        <v>27.607376190476195</v>
      </c>
      <c r="J992" s="2">
        <f t="shared" si="122"/>
        <v>26.842130480357337</v>
      </c>
      <c r="K992" s="2">
        <f t="shared" si="116"/>
        <v>26.275402687773102</v>
      </c>
    </row>
    <row r="993" spans="1:11" ht="13.5" x14ac:dyDescent="0.25">
      <c r="A993" s="3">
        <f>TITRES_STAT!B996</f>
        <v>43452</v>
      </c>
      <c r="B993" s="6">
        <f>TITRES_STAT!D996</f>
        <v>29.036999999999999</v>
      </c>
      <c r="C993" s="2">
        <f t="shared" si="117"/>
        <v>0</v>
      </c>
      <c r="D993" s="2">
        <f t="shared" si="118"/>
        <v>28.787600000000005</v>
      </c>
      <c r="E993" s="2">
        <f t="shared" si="120"/>
        <v>27.380800000000001</v>
      </c>
      <c r="F993" s="2">
        <f t="shared" si="121"/>
        <v>26.599899999999998</v>
      </c>
      <c r="G993" s="2">
        <f t="shared" si="115"/>
        <v>26.131359999999987</v>
      </c>
      <c r="H993" s="2">
        <f t="shared" si="119"/>
        <v>25.689950000000053</v>
      </c>
      <c r="I993" s="2">
        <f t="array" ref="I993">SUMPRODUCT(B977:B996, (ROW(B977:B996)-ROW(B977)+1)) / (20*21/2)</f>
        <v>27.808833333333332</v>
      </c>
      <c r="J993" s="2">
        <f t="shared" si="122"/>
        <v>27.051165672704258</v>
      </c>
      <c r="K993" s="2">
        <f t="shared" si="116"/>
        <v>26.383700621585923</v>
      </c>
    </row>
    <row r="994" spans="1:11" ht="13.5" x14ac:dyDescent="0.25">
      <c r="A994" s="3">
        <f>TITRES_STAT!B997</f>
        <v>43453</v>
      </c>
      <c r="B994" s="6">
        <f>TITRES_STAT!D997</f>
        <v>29.036999999999999</v>
      </c>
      <c r="C994" s="2">
        <f t="shared" si="117"/>
        <v>0</v>
      </c>
      <c r="D994" s="2">
        <f t="shared" si="118"/>
        <v>29.036999999999999</v>
      </c>
      <c r="E994" s="2">
        <f t="shared" si="120"/>
        <v>27.7026</v>
      </c>
      <c r="F994" s="2">
        <f t="shared" si="121"/>
        <v>26.760799999999996</v>
      </c>
      <c r="G994" s="2">
        <f t="shared" si="115"/>
        <v>26.195719999999987</v>
      </c>
      <c r="H994" s="2">
        <f t="shared" si="119"/>
        <v>25.712050000000055</v>
      </c>
      <c r="I994" s="2">
        <f t="array" ref="I994">SUMPRODUCT(B978:B997, (ROW(B978:B997)-ROW(B978)+1)) / (20*21/2)</f>
        <v>27.994966666666663</v>
      </c>
      <c r="J994" s="2">
        <f t="shared" si="122"/>
        <v>27.24029275149433</v>
      </c>
      <c r="K994" s="2">
        <f t="shared" si="116"/>
        <v>26.487751577602161</v>
      </c>
    </row>
    <row r="995" spans="1:11" ht="13.5" x14ac:dyDescent="0.25">
      <c r="A995" s="3">
        <f>TITRES_STAT!B998</f>
        <v>43454</v>
      </c>
      <c r="B995" s="6">
        <f>TITRES_STAT!D998</f>
        <v>29.036999999999999</v>
      </c>
      <c r="C995" s="2">
        <f t="shared" si="117"/>
        <v>0</v>
      </c>
      <c r="D995" s="2">
        <f t="shared" si="118"/>
        <v>29.036999999999999</v>
      </c>
      <c r="E995" s="2">
        <f t="shared" si="120"/>
        <v>28.024400000000004</v>
      </c>
      <c r="F995" s="2">
        <f t="shared" si="121"/>
        <v>26.921699999999994</v>
      </c>
      <c r="G995" s="2">
        <f t="shared" si="115"/>
        <v>26.260079999999988</v>
      </c>
      <c r="H995" s="2">
        <f t="shared" si="119"/>
        <v>25.734150000000049</v>
      </c>
      <c r="I995" s="2">
        <f t="array" ref="I995">SUMPRODUCT(B979:B998, (ROW(B979:B998)-ROW(B979)+1)) / (20*21/2)</f>
        <v>28.165776190476191</v>
      </c>
      <c r="J995" s="2">
        <f t="shared" si="122"/>
        <v>27.411407727542489</v>
      </c>
      <c r="K995" s="2">
        <f t="shared" si="116"/>
        <v>26.587722103970705</v>
      </c>
    </row>
    <row r="996" spans="1:11" ht="13.5" x14ac:dyDescent="0.25">
      <c r="A996" s="3">
        <f>TITRES_STAT!B999</f>
        <v>43455</v>
      </c>
      <c r="B996" s="6">
        <f>TITRES_STAT!D999</f>
        <v>29.036999999999999</v>
      </c>
      <c r="C996" s="2">
        <f t="shared" si="117"/>
        <v>0</v>
      </c>
      <c r="D996" s="2">
        <f t="shared" si="118"/>
        <v>29.036999999999999</v>
      </c>
      <c r="E996" s="2">
        <f t="shared" si="120"/>
        <v>28.346200000000003</v>
      </c>
      <c r="F996" s="2">
        <f t="shared" si="121"/>
        <v>27.082599999999996</v>
      </c>
      <c r="G996" s="2">
        <f t="shared" si="115"/>
        <v>26.324439999999992</v>
      </c>
      <c r="H996" s="2">
        <f t="shared" si="119"/>
        <v>25.756250000000051</v>
      </c>
      <c r="I996" s="2">
        <f t="array" ref="I996">SUMPRODUCT(B980:B999, (ROW(B980:B999)-ROW(B980)+1)) / (20*21/2)</f>
        <v>28.321261904761904</v>
      </c>
      <c r="J996" s="2">
        <f t="shared" si="122"/>
        <v>27.566226039205109</v>
      </c>
      <c r="K996" s="2">
        <f t="shared" si="116"/>
        <v>26.683772217540483</v>
      </c>
    </row>
    <row r="997" spans="1:11" ht="13.5" x14ac:dyDescent="0.25">
      <c r="A997" s="3">
        <f>TITRES_STAT!B1000</f>
        <v>43458</v>
      </c>
      <c r="B997" s="6">
        <f>TITRES_STAT!D1000</f>
        <v>29.036999999999999</v>
      </c>
      <c r="C997" s="2">
        <f t="shared" si="117"/>
        <v>0</v>
      </c>
      <c r="D997" s="2">
        <f t="shared" si="118"/>
        <v>29.036999999999999</v>
      </c>
      <c r="E997" s="2">
        <f t="shared" si="120"/>
        <v>28.667999999999999</v>
      </c>
      <c r="F997" s="2">
        <f t="shared" si="121"/>
        <v>27.243499999999994</v>
      </c>
      <c r="G997" s="2">
        <f t="shared" si="115"/>
        <v>26.388799999999993</v>
      </c>
      <c r="H997" s="2">
        <f t="shared" si="119"/>
        <v>25.778350000000046</v>
      </c>
      <c r="I997" s="2">
        <f t="array" ref="I997">SUMPRODUCT(B981:B1000, (ROW(B981:B1000)-ROW(B981)+1)) / (20*21/2)</f>
        <v>28.461423809523808</v>
      </c>
      <c r="J997" s="2">
        <f t="shared" si="122"/>
        <v>27.706299749757004</v>
      </c>
      <c r="K997" s="2">
        <f t="shared" si="116"/>
        <v>26.776055659989876</v>
      </c>
    </row>
    <row r="998" spans="1:11" ht="13.5" x14ac:dyDescent="0.25">
      <c r="A998" s="3">
        <f>TITRES_STAT!B1001</f>
        <v>43459</v>
      </c>
      <c r="B998" s="6">
        <f>TITRES_STAT!D1001</f>
        <v>29.036999999999999</v>
      </c>
      <c r="C998" s="2">
        <f t="shared" si="117"/>
        <v>0</v>
      </c>
      <c r="D998" s="2">
        <f t="shared" si="118"/>
        <v>29.036999999999999</v>
      </c>
      <c r="E998" s="2">
        <f t="shared" si="120"/>
        <v>28.912299999999998</v>
      </c>
      <c r="F998" s="2">
        <f t="shared" si="121"/>
        <v>27.404399999999992</v>
      </c>
      <c r="G998" s="2">
        <f t="shared" si="115"/>
        <v>26.453159999999993</v>
      </c>
      <c r="H998" s="2">
        <f t="shared" si="119"/>
        <v>25.800450000000048</v>
      </c>
      <c r="I998" s="2">
        <f t="array" ref="I998">SUMPRODUCT(B982:B1001, (ROW(B982:B1001)-ROW(B982)+1)) / (20*21/2)</f>
        <v>28.586261904761905</v>
      </c>
      <c r="J998" s="2">
        <f t="shared" si="122"/>
        <v>27.833033106923004</v>
      </c>
      <c r="K998" s="2">
        <f t="shared" si="116"/>
        <v>26.864720143911843</v>
      </c>
    </row>
    <row r="999" spans="1:11" ht="13.5" x14ac:dyDescent="0.25">
      <c r="A999" s="3">
        <f>TITRES_STAT!B1002</f>
        <v>43460</v>
      </c>
      <c r="B999" s="6">
        <f>TITRES_STAT!D1002</f>
        <v>29.036999999999999</v>
      </c>
      <c r="C999" s="2">
        <f t="shared" si="117"/>
        <v>0</v>
      </c>
      <c r="D999" s="2">
        <f t="shared" si="118"/>
        <v>29.036999999999999</v>
      </c>
      <c r="E999" s="2">
        <f t="shared" si="120"/>
        <v>29.036999999999999</v>
      </c>
      <c r="F999" s="2">
        <f t="shared" si="121"/>
        <v>27.56529999999999</v>
      </c>
      <c r="G999" s="2">
        <f t="shared" si="115"/>
        <v>26.517519999999994</v>
      </c>
      <c r="H999" s="2">
        <f t="shared" si="119"/>
        <v>25.822550000000046</v>
      </c>
      <c r="I999" s="2">
        <f t="array" ref="I999">SUMPRODUCT(B983:B1002, (ROW(B983:B1002)-ROW(B983)+1)) / (20*21/2)</f>
        <v>28.695776190476188</v>
      </c>
      <c r="J999" s="2">
        <f t="shared" si="122"/>
        <v>27.947696620549387</v>
      </c>
      <c r="K999" s="2">
        <f t="shared" si="116"/>
        <v>26.949907589248632</v>
      </c>
    </row>
    <row r="1000" spans="1:11" ht="13.5" x14ac:dyDescent="0.25">
      <c r="A1000" s="3">
        <f>TITRES_STAT!B1003</f>
        <v>43461</v>
      </c>
      <c r="B1000" s="6">
        <f>TITRES_STAT!D1003</f>
        <v>29.036999999999999</v>
      </c>
      <c r="C1000" s="2">
        <f t="shared" si="117"/>
        <v>0</v>
      </c>
      <c r="D1000" s="2">
        <f t="shared" si="118"/>
        <v>29.036999999999999</v>
      </c>
      <c r="E1000" s="2">
        <f t="shared" si="120"/>
        <v>29.036999999999999</v>
      </c>
      <c r="F1000" s="2">
        <f t="shared" si="121"/>
        <v>27.726199999999988</v>
      </c>
      <c r="G1000" s="2">
        <f t="shared" si="115"/>
        <v>26.581879999999998</v>
      </c>
      <c r="H1000" s="2">
        <f t="shared" si="119"/>
        <v>25.844650000000048</v>
      </c>
      <c r="I1000" s="2">
        <f t="array" ref="I1000">SUMPRODUCT(B984:B1003, (ROW(B984:B1003)-ROW(B984)+1)) / (20*21/2)</f>
        <v>28.789966666666668</v>
      </c>
      <c r="J1000" s="2">
        <f t="shared" si="122"/>
        <v>28.051439799544685</v>
      </c>
      <c r="K1000" s="2">
        <f t="shared" si="116"/>
        <v>27.03175435045457</v>
      </c>
    </row>
    <row r="1001" spans="1:11" ht="13.5" x14ac:dyDescent="0.25">
      <c r="A1001" s="3">
        <f>TITRES_STAT!B1004</f>
        <v>43462</v>
      </c>
      <c r="B1001" s="6">
        <f>TITRES_STAT!D1004</f>
        <v>29.036999999999999</v>
      </c>
      <c r="C1001" s="2">
        <f t="shared" si="117"/>
        <v>0</v>
      </c>
      <c r="D1001" s="2">
        <f t="shared" si="118"/>
        <v>29.036999999999999</v>
      </c>
      <c r="E1001" s="2">
        <f t="shared" si="120"/>
        <v>29.036999999999999</v>
      </c>
      <c r="F1001" s="2">
        <f t="shared" si="121"/>
        <v>27.887099999999993</v>
      </c>
      <c r="G1001" s="2">
        <f t="shared" si="115"/>
        <v>26.646239999999999</v>
      </c>
      <c r="H1001" s="2">
        <f t="shared" si="119"/>
        <v>25.866750000000042</v>
      </c>
      <c r="I1001" s="2">
        <f t="array" ref="I1001">SUMPRODUCT(B985:B1004, (ROW(B985:B1004)-ROW(B985)+1)) / (20*21/2)</f>
        <v>28.868833333333335</v>
      </c>
      <c r="J1001" s="2">
        <f t="shared" si="122"/>
        <v>28.145302675778524</v>
      </c>
      <c r="K1001" s="2">
        <f t="shared" si="116"/>
        <v>27.110391434750468</v>
      </c>
    </row>
    <row r="1002" spans="1:11" ht="13.5" x14ac:dyDescent="0.25">
      <c r="A1002" s="3">
        <f>TITRES_STAT!B1005</f>
        <v>43465</v>
      </c>
      <c r="B1002" s="6">
        <f>TITRES_STAT!D1005</f>
        <v>29.036999999999999</v>
      </c>
      <c r="C1002" s="2">
        <f t="shared" si="117"/>
        <v>0</v>
      </c>
      <c r="D1002" s="2">
        <f t="shared" si="118"/>
        <v>29.036999999999999</v>
      </c>
      <c r="E1002" s="2">
        <f t="shared" si="120"/>
        <v>29.036999999999999</v>
      </c>
      <c r="F1002" s="2">
        <f t="shared" si="121"/>
        <v>28.047999999999991</v>
      </c>
      <c r="G1002" s="2">
        <f t="shared" si="115"/>
        <v>26.710599999999999</v>
      </c>
      <c r="H1002" s="2">
        <f t="shared" si="119"/>
        <v>25.888850000000044</v>
      </c>
      <c r="I1002" s="2">
        <f t="array" ref="I1002">SUMPRODUCT(B986:B1005, (ROW(B986:B1005)-ROW(B986)+1)) / (20*21/2)</f>
        <v>28.932376190476187</v>
      </c>
      <c r="J1002" s="2">
        <f t="shared" si="122"/>
        <v>28.230226230466283</v>
      </c>
      <c r="K1002" s="2">
        <f t="shared" si="116"/>
        <v>27.185944711819079</v>
      </c>
    </row>
    <row r="1003" spans="1:11" ht="13.5" x14ac:dyDescent="0.25">
      <c r="A1003" s="3">
        <f>TITRES_STAT!B1006</f>
        <v>43467</v>
      </c>
      <c r="B1003" s="6">
        <f>TITRES_STAT!D1006</f>
        <v>29.036999999999999</v>
      </c>
      <c r="C1003" s="2">
        <f t="shared" si="117"/>
        <v>0</v>
      </c>
      <c r="D1003" s="2">
        <f t="shared" si="118"/>
        <v>29.036999999999999</v>
      </c>
      <c r="E1003" s="2">
        <f t="shared" si="120"/>
        <v>29.036999999999999</v>
      </c>
      <c r="F1003" s="2">
        <f t="shared" si="121"/>
        <v>28.208899999999993</v>
      </c>
      <c r="G1003" s="2">
        <f t="shared" si="115"/>
        <v>26.77496</v>
      </c>
      <c r="H1003" s="2">
        <f t="shared" si="119"/>
        <v>25.910950000000042</v>
      </c>
      <c r="I1003" s="2">
        <f t="array" ref="I1003">SUMPRODUCT(B987:B1006, (ROW(B987:B1006)-ROW(B987)+1)) / (20*21/2)</f>
        <v>28.980595238095233</v>
      </c>
      <c r="J1003" s="2">
        <f t="shared" si="122"/>
        <v>28.307061827564734</v>
      </c>
      <c r="K1003" s="2">
        <f t="shared" si="116"/>
        <v>27.258535115277155</v>
      </c>
    </row>
    <row r="1004" spans="1:11" ht="13.5" x14ac:dyDescent="0.25">
      <c r="A1004" s="3">
        <f>TITRES_STAT!B1007</f>
        <v>43468</v>
      </c>
      <c r="B1004" s="6">
        <f>TITRES_STAT!D1007</f>
        <v>29.036999999999999</v>
      </c>
      <c r="C1004" s="2">
        <f t="shared" si="117"/>
        <v>0</v>
      </c>
      <c r="D1004" s="2">
        <f t="shared" si="118"/>
        <v>29.036999999999999</v>
      </c>
      <c r="E1004" s="2">
        <f t="shared" si="120"/>
        <v>29.036999999999999</v>
      </c>
      <c r="F1004" s="2">
        <f t="shared" si="121"/>
        <v>28.369799999999991</v>
      </c>
      <c r="G1004" s="2">
        <f t="shared" si="115"/>
        <v>26.839320000000001</v>
      </c>
      <c r="H1004" s="2">
        <f t="shared" si="119"/>
        <v>25.933050000000044</v>
      </c>
      <c r="I1004" s="2">
        <f t="array" ref="I1004">SUMPRODUCT(B988:B1007, (ROW(B988:B1007)-ROW(B988)+1)) / (20*21/2)</f>
        <v>29.013490476190469</v>
      </c>
      <c r="J1004" s="2">
        <f t="shared" si="122"/>
        <v>28.376579748749045</v>
      </c>
      <c r="K1004" s="2">
        <f t="shared" si="116"/>
        <v>27.328278836246678</v>
      </c>
    </row>
    <row r="1005" spans="1:11" ht="13.5" x14ac:dyDescent="0.25">
      <c r="A1005" s="3">
        <f>TITRES_STAT!B1008</f>
        <v>43469</v>
      </c>
      <c r="B1005" s="6">
        <f>TITRES_STAT!D1008</f>
        <v>29.036999999999999</v>
      </c>
      <c r="C1005" s="2">
        <f t="shared" si="117"/>
        <v>0</v>
      </c>
      <c r="D1005" s="2">
        <f t="shared" si="118"/>
        <v>29.036999999999999</v>
      </c>
      <c r="E1005" s="2">
        <f t="shared" si="120"/>
        <v>29.036999999999999</v>
      </c>
      <c r="F1005" s="2">
        <f t="shared" si="121"/>
        <v>28.530699999999996</v>
      </c>
      <c r="G1005" s="2">
        <f t="shared" si="115"/>
        <v>26.903680000000005</v>
      </c>
      <c r="H1005" s="2">
        <f t="shared" si="119"/>
        <v>25.955150000000039</v>
      </c>
      <c r="I1005" s="2">
        <f t="array" ref="I1005">SUMPRODUCT(B989:B1008, (ROW(B989:B1008)-ROW(B989)+1)) / (20*21/2)</f>
        <v>29.031061904761902</v>
      </c>
      <c r="J1005" s="2">
        <f t="shared" si="122"/>
        <v>28.439476915534851</v>
      </c>
      <c r="K1005" s="2">
        <f t="shared" si="116"/>
        <v>27.395287509335045</v>
      </c>
    </row>
    <row r="1006" spans="1:11" ht="13.5" x14ac:dyDescent="0.25">
      <c r="A1006" s="3">
        <f>TITRES_STAT!B1009</f>
        <v>43472</v>
      </c>
      <c r="B1006" s="6">
        <f>TITRES_STAT!D1009</f>
        <v>29.036999999999999</v>
      </c>
      <c r="C1006" s="2">
        <f t="shared" si="117"/>
        <v>0</v>
      </c>
      <c r="D1006" s="2">
        <f t="shared" si="118"/>
        <v>29.036999999999999</v>
      </c>
      <c r="E1006" s="2">
        <f t="shared" si="120"/>
        <v>29.036999999999999</v>
      </c>
      <c r="F1006" s="2">
        <f t="shared" si="121"/>
        <v>28.691600000000001</v>
      </c>
      <c r="G1006" s="2">
        <f t="shared" si="115"/>
        <v>26.968040000000006</v>
      </c>
      <c r="H1006" s="2">
        <f t="shared" si="119"/>
        <v>25.977250000000041</v>
      </c>
      <c r="I1006" s="2">
        <f t="array" ref="I1006">SUMPRODUCT(B990:B1009, (ROW(B990:B1009)-ROW(B990)+1)) / (20*21/2)</f>
        <v>29.036999999999992</v>
      </c>
      <c r="J1006" s="2">
        <f t="shared" si="122"/>
        <v>28.496383875960102</v>
      </c>
      <c r="K1006" s="2">
        <f t="shared" si="116"/>
        <v>27.459668391321905</v>
      </c>
    </row>
    <row r="1007" spans="1:11" ht="13.5" x14ac:dyDescent="0.25">
      <c r="A1007" s="3">
        <f>TITRES_STAT!B1010</f>
        <v>43473</v>
      </c>
      <c r="B1007" s="6">
        <f>TITRES_STAT!D1010</f>
        <v>29.036999999999999</v>
      </c>
      <c r="C1007" s="2">
        <f t="shared" si="117"/>
        <v>0</v>
      </c>
      <c r="D1007" s="2">
        <f t="shared" si="118"/>
        <v>29.036999999999999</v>
      </c>
      <c r="E1007" s="2">
        <f t="shared" si="120"/>
        <v>29.036999999999999</v>
      </c>
      <c r="F1007" s="2">
        <f t="shared" si="121"/>
        <v>28.852499999999999</v>
      </c>
      <c r="G1007" s="2">
        <f t="shared" si="115"/>
        <v>27.032400000000006</v>
      </c>
      <c r="H1007" s="2">
        <f t="shared" si="119"/>
        <v>25.999350000000039</v>
      </c>
      <c r="I1007" s="2">
        <f t="array" ref="I1007">SUMPRODUCT(B991:B1010, (ROW(B991:B1010)-ROW(B991)+1)) / (20*21/2)</f>
        <v>29.036999999999992</v>
      </c>
      <c r="J1007" s="2">
        <f t="shared" si="122"/>
        <v>28.547871125868664</v>
      </c>
      <c r="K1007" s="2">
        <f t="shared" si="116"/>
        <v>27.521524532838693</v>
      </c>
    </row>
    <row r="1008" spans="1:11" ht="13.5" x14ac:dyDescent="0.25">
      <c r="A1008" s="3">
        <f>TITRES_STAT!B1011</f>
        <v>43474</v>
      </c>
      <c r="B1008" s="6">
        <f>TITRES_STAT!D1011</f>
        <v>29.036999999999999</v>
      </c>
      <c r="C1008" s="2">
        <f t="shared" si="117"/>
        <v>0</v>
      </c>
      <c r="D1008" s="2">
        <f t="shared" si="118"/>
        <v>29.036999999999999</v>
      </c>
      <c r="E1008" s="2">
        <f t="shared" si="120"/>
        <v>29.036999999999999</v>
      </c>
      <c r="F1008" s="2">
        <f t="shared" si="121"/>
        <v>28.974649999999997</v>
      </c>
      <c r="G1008" s="2">
        <f t="shared" si="115"/>
        <v>27.096760000000007</v>
      </c>
      <c r="H1008" s="2">
        <f t="shared" si="119"/>
        <v>26.021450000000041</v>
      </c>
      <c r="I1008" s="2">
        <f t="array" ref="I1008">SUMPRODUCT(B992:B1011, (ROW(B992:B1011)-ROW(B992)+1)) / (20*21/2)</f>
        <v>29.036999999999992</v>
      </c>
      <c r="J1008" s="2">
        <f t="shared" si="122"/>
        <v>28.594454828166889</v>
      </c>
      <c r="K1008" s="2">
        <f t="shared" si="116"/>
        <v>27.580954943315607</v>
      </c>
    </row>
    <row r="1009" spans="1:11" ht="13.5" x14ac:dyDescent="0.25">
      <c r="A1009" s="3">
        <f>TITRES_STAT!B1012</f>
        <v>43475</v>
      </c>
      <c r="B1009" s="6">
        <f>TITRES_STAT!D1012</f>
        <v>29.036999999999999</v>
      </c>
      <c r="C1009" s="2">
        <f t="shared" si="117"/>
        <v>0</v>
      </c>
      <c r="D1009" s="2">
        <f t="shared" si="118"/>
        <v>29.036999999999999</v>
      </c>
      <c r="E1009" s="2">
        <f t="shared" si="120"/>
        <v>29.036999999999999</v>
      </c>
      <c r="F1009" s="2">
        <f t="shared" si="121"/>
        <v>29.036999999999995</v>
      </c>
      <c r="G1009" s="2">
        <f t="shared" si="115"/>
        <v>27.161120000000011</v>
      </c>
      <c r="H1009" s="2">
        <f t="shared" si="119"/>
        <v>26.043550000000035</v>
      </c>
      <c r="I1009" s="2">
        <f t="array" ref="I1009">SUMPRODUCT(B993:B1012, (ROW(B993:B1012)-ROW(B993)+1)) / (20*21/2)</f>
        <v>29.036999999999992</v>
      </c>
      <c r="J1009" s="2">
        <f t="shared" si="122"/>
        <v>28.636601987389092</v>
      </c>
      <c r="K1009" s="2">
        <f t="shared" si="116"/>
        <v>27.638054749460093</v>
      </c>
    </row>
    <row r="1010" spans="1:11" ht="13.5" x14ac:dyDescent="0.25">
      <c r="A1010" s="3">
        <f>TITRES_STAT!B1013</f>
        <v>43476</v>
      </c>
      <c r="B1010" s="6">
        <f>TITRES_STAT!D1013</f>
        <v>29.036999999999999</v>
      </c>
      <c r="C1010" s="2">
        <f t="shared" si="117"/>
        <v>0</v>
      </c>
      <c r="D1010" s="2">
        <f t="shared" si="118"/>
        <v>29.036999999999999</v>
      </c>
      <c r="E1010" s="2">
        <f t="shared" si="120"/>
        <v>29.036999999999999</v>
      </c>
      <c r="F1010" s="2">
        <f t="shared" si="121"/>
        <v>29.036999999999995</v>
      </c>
      <c r="G1010" s="2">
        <f t="shared" ref="G1010:G1073" si="123">AVERAGE(B961:B1010)</f>
        <v>27.225480000000012</v>
      </c>
      <c r="H1010" s="2">
        <f t="shared" si="119"/>
        <v>26.065650000000037</v>
      </c>
      <c r="I1010" s="2">
        <f t="array" ref="I1010">SUMPRODUCT(B994:B1013, (ROW(B994:B1013)-ROW(B994)+1)) / (20*21/2)</f>
        <v>29.036999999999992</v>
      </c>
      <c r="J1010" s="2">
        <f t="shared" si="122"/>
        <v>28.674735131447274</v>
      </c>
      <c r="K1010" s="2">
        <f t="shared" si="116"/>
        <v>27.692915347520483</v>
      </c>
    </row>
    <row r="1011" spans="1:11" ht="13.5" x14ac:dyDescent="0.25">
      <c r="A1011" s="3">
        <f>TITRES_STAT!B1014</f>
        <v>43480</v>
      </c>
      <c r="B1011" s="6">
        <f>TITRES_STAT!D1014</f>
        <v>29.036999999999999</v>
      </c>
      <c r="C1011" s="2">
        <f t="shared" si="117"/>
        <v>0</v>
      </c>
      <c r="D1011" s="2">
        <f t="shared" si="118"/>
        <v>29.036999999999999</v>
      </c>
      <c r="E1011" s="2">
        <f t="shared" si="120"/>
        <v>29.036999999999999</v>
      </c>
      <c r="F1011" s="2">
        <f t="shared" si="121"/>
        <v>29.036999999999995</v>
      </c>
      <c r="G1011" s="2">
        <f t="shared" si="123"/>
        <v>27.289840000000012</v>
      </c>
      <c r="H1011" s="2">
        <f t="shared" si="119"/>
        <v>26.087750000000039</v>
      </c>
      <c r="I1011" s="2">
        <f t="array" ref="I1011">SUMPRODUCT(B995:B1014, (ROW(B995:B1014)-ROW(B995)+1)) / (20*21/2)</f>
        <v>28.95423809523809</v>
      </c>
      <c r="J1011" s="2">
        <f t="shared" si="122"/>
        <v>28.709236547499916</v>
      </c>
      <c r="K1011" s="2">
        <f t="shared" ref="K1011:K1074" si="124">$K$4*B1011+(1-$K$4)*K1010</f>
        <v>27.745624549578505</v>
      </c>
    </row>
    <row r="1012" spans="1:11" ht="13.5" x14ac:dyDescent="0.25">
      <c r="A1012" s="3">
        <f>TITRES_STAT!B1015</f>
        <v>43481</v>
      </c>
      <c r="B1012" s="6">
        <f>TITRES_STAT!D1015</f>
        <v>29.036999999999999</v>
      </c>
      <c r="C1012" s="2">
        <f t="shared" si="117"/>
        <v>0</v>
      </c>
      <c r="D1012" s="2">
        <f t="shared" si="118"/>
        <v>29.036999999999999</v>
      </c>
      <c r="E1012" s="2">
        <f t="shared" si="120"/>
        <v>29.036999999999999</v>
      </c>
      <c r="F1012" s="2">
        <f t="shared" si="121"/>
        <v>29.036999999999995</v>
      </c>
      <c r="G1012" s="2">
        <f t="shared" si="123"/>
        <v>27.354200000000013</v>
      </c>
      <c r="H1012" s="2">
        <f t="shared" si="119"/>
        <v>26.109670000000037</v>
      </c>
      <c r="I1012" s="2">
        <f t="array" ref="I1012">SUMPRODUCT(B996:B1015, (ROW(B996:B1015)-ROW(B996)+1)) / (20*21/2)</f>
        <v>28.875614285714281</v>
      </c>
      <c r="J1012" s="2">
        <f t="shared" si="122"/>
        <v>28.740452114404686</v>
      </c>
      <c r="K1012" s="2">
        <f t="shared" si="124"/>
        <v>27.796266724104839</v>
      </c>
    </row>
    <row r="1013" spans="1:11" ht="13.5" x14ac:dyDescent="0.25">
      <c r="A1013" s="3">
        <f>TITRES_STAT!B1016</f>
        <v>43482</v>
      </c>
      <c r="B1013" s="6">
        <f>TITRES_STAT!D1016</f>
        <v>29.036999999999999</v>
      </c>
      <c r="C1013" s="2">
        <f t="shared" si="117"/>
        <v>0</v>
      </c>
      <c r="D1013" s="2">
        <f t="shared" si="118"/>
        <v>29.036999999999999</v>
      </c>
      <c r="E1013" s="2">
        <f t="shared" si="120"/>
        <v>29.036999999999999</v>
      </c>
      <c r="F1013" s="2">
        <f t="shared" si="121"/>
        <v>29.036999999999995</v>
      </c>
      <c r="G1013" s="2">
        <f t="shared" si="123"/>
        <v>27.418560000000017</v>
      </c>
      <c r="H1013" s="2">
        <f t="shared" si="119"/>
        <v>26.131590000000038</v>
      </c>
      <c r="I1013" s="2">
        <f t="array" ref="I1013">SUMPRODUCT(B997:B1016, (ROW(B997:B1016)-ROW(B997)+1)) / (20*21/2)</f>
        <v>28.801128571428567</v>
      </c>
      <c r="J1013" s="2">
        <f t="shared" si="122"/>
        <v>28.768694770175671</v>
      </c>
      <c r="K1013" s="2">
        <f t="shared" si="124"/>
        <v>27.844922931002689</v>
      </c>
    </row>
    <row r="1014" spans="1:11" ht="13.5" x14ac:dyDescent="0.25">
      <c r="A1014" s="3">
        <f>TITRES_STAT!B1017</f>
        <v>43483</v>
      </c>
      <c r="B1014" s="6">
        <f>TITRES_STAT!D1017</f>
        <v>28.167999999999999</v>
      </c>
      <c r="C1014" s="2">
        <f t="shared" si="117"/>
        <v>-0.86899999999999977</v>
      </c>
      <c r="D1014" s="2">
        <f t="shared" si="118"/>
        <v>28.863199999999999</v>
      </c>
      <c r="E1014" s="2">
        <f t="shared" si="120"/>
        <v>28.950100000000003</v>
      </c>
      <c r="F1014" s="2">
        <f t="shared" si="121"/>
        <v>28.993549999999992</v>
      </c>
      <c r="G1014" s="2">
        <f t="shared" si="123"/>
        <v>27.465540000000015</v>
      </c>
      <c r="H1014" s="2">
        <f t="shared" si="119"/>
        <v>26.149165000000028</v>
      </c>
      <c r="I1014" s="2">
        <f t="array" ref="I1014">SUMPRODUCT(B998:B1017, (ROW(B998:B1017)-ROW(B998)+1)) / (20*21/2)</f>
        <v>28.730780952380947</v>
      </c>
      <c r="J1014" s="2">
        <f t="shared" si="122"/>
        <v>28.711485744444655</v>
      </c>
      <c r="K1014" s="2">
        <f t="shared" si="124"/>
        <v>27.857592619982974</v>
      </c>
    </row>
    <row r="1015" spans="1:11" ht="13.5" x14ac:dyDescent="0.25">
      <c r="A1015" s="3">
        <f>TITRES_STAT!B1018</f>
        <v>43486</v>
      </c>
      <c r="B1015" s="6">
        <f>TITRES_STAT!D1018</f>
        <v>28.167999999999999</v>
      </c>
      <c r="C1015" s="2">
        <f t="shared" si="117"/>
        <v>0</v>
      </c>
      <c r="D1015" s="2">
        <f t="shared" si="118"/>
        <v>28.689399999999999</v>
      </c>
      <c r="E1015" s="2">
        <f t="shared" si="120"/>
        <v>28.863199999999999</v>
      </c>
      <c r="F1015" s="2">
        <f t="shared" si="121"/>
        <v>28.950099999999992</v>
      </c>
      <c r="G1015" s="2">
        <f t="shared" si="123"/>
        <v>27.512520000000013</v>
      </c>
      <c r="H1015" s="2">
        <f t="shared" si="119"/>
        <v>26.166740000000026</v>
      </c>
      <c r="I1015" s="2">
        <f t="array" ref="I1015">SUMPRODUCT(B999:B1018, (ROW(B999:B1018)-ROW(B999)+1)) / (20*21/2)</f>
        <v>28.664571428571428</v>
      </c>
      <c r="J1015" s="2">
        <f t="shared" si="122"/>
        <v>28.659725197354689</v>
      </c>
      <c r="K1015" s="2">
        <f t="shared" si="124"/>
        <v>27.869765458415014</v>
      </c>
    </row>
    <row r="1016" spans="1:11" ht="13.5" x14ac:dyDescent="0.25">
      <c r="A1016" s="3">
        <f>TITRES_STAT!B1019</f>
        <v>43487</v>
      </c>
      <c r="B1016" s="6">
        <f>TITRES_STAT!D1019</f>
        <v>28.167999999999999</v>
      </c>
      <c r="C1016" s="2">
        <f t="shared" si="117"/>
        <v>0</v>
      </c>
      <c r="D1016" s="2">
        <f t="shared" si="118"/>
        <v>28.515599999999999</v>
      </c>
      <c r="E1016" s="2">
        <f t="shared" si="120"/>
        <v>28.776300000000003</v>
      </c>
      <c r="F1016" s="2">
        <f t="shared" si="121"/>
        <v>28.906649999999992</v>
      </c>
      <c r="G1016" s="2">
        <f t="shared" si="123"/>
        <v>27.559500000000011</v>
      </c>
      <c r="H1016" s="2">
        <f t="shared" si="119"/>
        <v>26.184315000000023</v>
      </c>
      <c r="I1016" s="2">
        <f t="array" ref="I1016">SUMPRODUCT(B1000:B1019, (ROW(B1000:B1019)-ROW(B1000)+1)) / (20*21/2)</f>
        <v>28.602499999999999</v>
      </c>
      <c r="J1016" s="2">
        <f t="shared" si="122"/>
        <v>28.612894226178053</v>
      </c>
      <c r="K1016" s="2">
        <f t="shared" si="124"/>
        <v>27.881460930634034</v>
      </c>
    </row>
    <row r="1017" spans="1:11" ht="13.5" x14ac:dyDescent="0.25">
      <c r="A1017" s="3">
        <f>TITRES_STAT!B1020</f>
        <v>43488</v>
      </c>
      <c r="B1017" s="6">
        <f>TITRES_STAT!D1020</f>
        <v>28.167999999999999</v>
      </c>
      <c r="C1017" s="2">
        <f t="shared" si="117"/>
        <v>0</v>
      </c>
      <c r="D1017" s="2">
        <f t="shared" si="118"/>
        <v>28.341799999999999</v>
      </c>
      <c r="E1017" s="2">
        <f t="shared" si="120"/>
        <v>28.689399999999999</v>
      </c>
      <c r="F1017" s="2">
        <f t="shared" si="121"/>
        <v>28.863199999999996</v>
      </c>
      <c r="G1017" s="2">
        <f t="shared" si="123"/>
        <v>27.606480000000012</v>
      </c>
      <c r="H1017" s="2">
        <f t="shared" si="119"/>
        <v>26.20189000000002</v>
      </c>
      <c r="I1017" s="2">
        <f t="array" ref="I1017">SUMPRODUCT(B1001:B1020, (ROW(B1001:B1020)-ROW(B1001)+1)) / (20*21/2)</f>
        <v>28.544566666666665</v>
      </c>
      <c r="J1017" s="2">
        <f t="shared" si="122"/>
        <v>28.570523347494429</v>
      </c>
      <c r="K1017" s="2">
        <f t="shared" si="124"/>
        <v>27.892697756883681</v>
      </c>
    </row>
    <row r="1018" spans="1:11" ht="13.5" x14ac:dyDescent="0.25">
      <c r="A1018" s="3">
        <f>TITRES_STAT!B1021</f>
        <v>43489</v>
      </c>
      <c r="B1018" s="6">
        <f>TITRES_STAT!D1021</f>
        <v>28.167999999999999</v>
      </c>
      <c r="C1018" s="2">
        <f t="shared" si="117"/>
        <v>0</v>
      </c>
      <c r="D1018" s="2">
        <f t="shared" si="118"/>
        <v>28.167999999999999</v>
      </c>
      <c r="E1018" s="2">
        <f t="shared" si="120"/>
        <v>28.602500000000003</v>
      </c>
      <c r="F1018" s="2">
        <f t="shared" si="121"/>
        <v>28.819749999999992</v>
      </c>
      <c r="G1018" s="2">
        <f t="shared" si="123"/>
        <v>27.653460000000006</v>
      </c>
      <c r="H1018" s="2">
        <f t="shared" si="119"/>
        <v>26.219465000000017</v>
      </c>
      <c r="I1018" s="2">
        <f t="array" ref="I1018">SUMPRODUCT(B1002:B1021, (ROW(B1002:B1021)-ROW(B1002)+1)) / (20*21/2)</f>
        <v>28.490771428571428</v>
      </c>
      <c r="J1018" s="2">
        <f t="shared" si="122"/>
        <v>28.532187790590196</v>
      </c>
      <c r="K1018" s="2">
        <f t="shared" si="124"/>
        <v>27.903493923280401</v>
      </c>
    </row>
    <row r="1019" spans="1:11" ht="13.5" x14ac:dyDescent="0.25">
      <c r="A1019" s="3">
        <f>TITRES_STAT!B1022</f>
        <v>43490</v>
      </c>
      <c r="B1019" s="6">
        <f>TITRES_STAT!D1022</f>
        <v>28.167999999999999</v>
      </c>
      <c r="C1019" s="2">
        <f t="shared" si="117"/>
        <v>0</v>
      </c>
      <c r="D1019" s="2">
        <f t="shared" si="118"/>
        <v>28.167999999999999</v>
      </c>
      <c r="E1019" s="2">
        <f t="shared" si="120"/>
        <v>28.515599999999999</v>
      </c>
      <c r="F1019" s="2">
        <f t="shared" si="121"/>
        <v>28.776299999999999</v>
      </c>
      <c r="G1019" s="2">
        <f t="shared" si="123"/>
        <v>27.700440000000004</v>
      </c>
      <c r="H1019" s="2">
        <f t="shared" si="119"/>
        <v>26.237040000000011</v>
      </c>
      <c r="I1019" s="2">
        <f t="array" ref="I1019">SUMPRODUCT(B1003:B1022, (ROW(B1003:B1022)-ROW(B1003)+1)) / (20*21/2)</f>
        <v>28.441114285714285</v>
      </c>
      <c r="J1019" s="2">
        <f t="shared" si="122"/>
        <v>28.497503239105416</v>
      </c>
      <c r="K1019" s="2">
        <f t="shared" si="124"/>
        <v>27.913866710602736</v>
      </c>
    </row>
    <row r="1020" spans="1:11" ht="13.5" x14ac:dyDescent="0.25">
      <c r="A1020" s="3">
        <f>TITRES_STAT!B1023</f>
        <v>43493</v>
      </c>
      <c r="B1020" s="6">
        <f>TITRES_STAT!D1023</f>
        <v>28.167999999999999</v>
      </c>
      <c r="C1020" s="2">
        <f t="shared" si="117"/>
        <v>0</v>
      </c>
      <c r="D1020" s="2">
        <f t="shared" si="118"/>
        <v>28.167999999999999</v>
      </c>
      <c r="E1020" s="2">
        <f t="shared" si="120"/>
        <v>28.428700000000003</v>
      </c>
      <c r="F1020" s="2">
        <f t="shared" si="121"/>
        <v>28.732849999999996</v>
      </c>
      <c r="G1020" s="2">
        <f t="shared" si="123"/>
        <v>27.747420000000002</v>
      </c>
      <c r="H1020" s="2">
        <f t="shared" si="119"/>
        <v>26.254615000000008</v>
      </c>
      <c r="I1020" s="2">
        <f t="array" ref="I1020">SUMPRODUCT(B1004:B1023, (ROW(B1004:B1023)-ROW(B1004)+1)) / (20*21/2)</f>
        <v>28.395595238095236</v>
      </c>
      <c r="J1020" s="2">
        <f t="shared" si="122"/>
        <v>28.466121978238235</v>
      </c>
      <c r="K1020" s="2">
        <f t="shared" si="124"/>
        <v>27.923832721951648</v>
      </c>
    </row>
    <row r="1021" spans="1:11" ht="13.5" x14ac:dyDescent="0.25">
      <c r="A1021" s="3">
        <f>TITRES_STAT!B1024</f>
        <v>43494</v>
      </c>
      <c r="B1021" s="6">
        <f>TITRES_STAT!D1024</f>
        <v>28.167999999999999</v>
      </c>
      <c r="C1021" s="2">
        <f t="shared" si="117"/>
        <v>0</v>
      </c>
      <c r="D1021" s="2">
        <f t="shared" si="118"/>
        <v>28.167999999999999</v>
      </c>
      <c r="E1021" s="2">
        <f t="shared" si="120"/>
        <v>28.341799999999999</v>
      </c>
      <c r="F1021" s="2">
        <f t="shared" si="121"/>
        <v>28.689399999999999</v>
      </c>
      <c r="G1021" s="2">
        <f t="shared" si="123"/>
        <v>27.794399999999996</v>
      </c>
      <c r="H1021" s="2">
        <f t="shared" si="119"/>
        <v>26.272190000000009</v>
      </c>
      <c r="I1021" s="2">
        <f t="array" ref="I1021">SUMPRODUCT(B1005:B1024, (ROW(B1005:B1024)-ROW(B1005)+1)) / (20*21/2)</f>
        <v>28.354214285714288</v>
      </c>
      <c r="J1021" s="2">
        <f t="shared" si="122"/>
        <v>28.437729408882213</v>
      </c>
      <c r="K1021" s="2">
        <f t="shared" si="124"/>
        <v>27.933407909326093</v>
      </c>
    </row>
    <row r="1022" spans="1:11" ht="13.5" x14ac:dyDescent="0.25">
      <c r="A1022" s="3">
        <f>TITRES_STAT!B1025</f>
        <v>43495</v>
      </c>
      <c r="B1022" s="6">
        <f>TITRES_STAT!D1025</f>
        <v>28.167999999999999</v>
      </c>
      <c r="C1022" s="2">
        <f t="shared" si="117"/>
        <v>0</v>
      </c>
      <c r="D1022" s="2">
        <f t="shared" si="118"/>
        <v>28.167999999999999</v>
      </c>
      <c r="E1022" s="2">
        <f t="shared" si="120"/>
        <v>28.254900000000003</v>
      </c>
      <c r="F1022" s="2">
        <f t="shared" si="121"/>
        <v>28.645949999999999</v>
      </c>
      <c r="G1022" s="2">
        <f t="shared" si="123"/>
        <v>27.841379999999994</v>
      </c>
      <c r="H1022" s="2">
        <f t="shared" si="119"/>
        <v>26.286075000000004</v>
      </c>
      <c r="I1022" s="2">
        <f t="array" ref="I1022">SUMPRODUCT(B1006:B1025, (ROW(B1006:B1025)-ROW(B1006)+1)) / (20*21/2)</f>
        <v>28.316971428571431</v>
      </c>
      <c r="J1022" s="2">
        <f t="shared" si="122"/>
        <v>28.412040893750572</v>
      </c>
      <c r="K1022" s="2">
        <f t="shared" si="124"/>
        <v>27.942607599156442</v>
      </c>
    </row>
    <row r="1023" spans="1:11" ht="13.5" x14ac:dyDescent="0.25">
      <c r="A1023" s="3">
        <f>TITRES_STAT!B1026</f>
        <v>43496</v>
      </c>
      <c r="B1023" s="6">
        <f>TITRES_STAT!D1026</f>
        <v>28.167999999999999</v>
      </c>
      <c r="C1023" s="2">
        <f t="shared" si="117"/>
        <v>0</v>
      </c>
      <c r="D1023" s="2">
        <f t="shared" si="118"/>
        <v>28.167999999999999</v>
      </c>
      <c r="E1023" s="2">
        <f t="shared" si="120"/>
        <v>28.167999999999999</v>
      </c>
      <c r="F1023" s="2">
        <f t="shared" si="121"/>
        <v>28.602500000000003</v>
      </c>
      <c r="G1023" s="2">
        <f t="shared" si="123"/>
        <v>27.888359999999988</v>
      </c>
      <c r="H1023" s="2">
        <f t="shared" si="119"/>
        <v>26.299960000000002</v>
      </c>
      <c r="I1023" s="2">
        <f t="array" ref="I1023">SUMPRODUCT(B1007:B1026, (ROW(B1007:B1026)-ROW(B1007)+1)) / (20*21/2)</f>
        <v>28.283866666666668</v>
      </c>
      <c r="J1023" s="2">
        <f t="shared" si="122"/>
        <v>28.388798903869564</v>
      </c>
      <c r="K1023" s="2">
        <f t="shared" si="124"/>
        <v>27.951446516836583</v>
      </c>
    </row>
    <row r="1024" spans="1:11" ht="13.5" x14ac:dyDescent="0.25">
      <c r="A1024" s="3">
        <f>TITRES_STAT!B1027</f>
        <v>43497</v>
      </c>
      <c r="B1024" s="6">
        <f>TITRES_STAT!D1027</f>
        <v>28.167999999999999</v>
      </c>
      <c r="C1024" s="2">
        <f t="shared" si="117"/>
        <v>0</v>
      </c>
      <c r="D1024" s="2">
        <f t="shared" si="118"/>
        <v>28.167999999999999</v>
      </c>
      <c r="E1024" s="2">
        <f t="shared" si="120"/>
        <v>28.167999999999999</v>
      </c>
      <c r="F1024" s="2">
        <f t="shared" si="121"/>
        <v>28.559050000000003</v>
      </c>
      <c r="G1024" s="2">
        <f t="shared" si="123"/>
        <v>27.935339999999986</v>
      </c>
      <c r="H1024" s="2">
        <f t="shared" si="119"/>
        <v>26.313844999999997</v>
      </c>
      <c r="I1024" s="2">
        <f t="array" ref="I1024">SUMPRODUCT(B1008:B1027, (ROW(B1008:B1027)-ROW(B1008)+1)) / (20*21/2)</f>
        <v>28.254900000000003</v>
      </c>
      <c r="J1024" s="2">
        <f t="shared" si="122"/>
        <v>28.367770436834366</v>
      </c>
      <c r="K1024" s="2">
        <f t="shared" si="124"/>
        <v>27.959938810293973</v>
      </c>
    </row>
    <row r="1025" spans="1:11" ht="13.5" x14ac:dyDescent="0.25">
      <c r="A1025" s="3">
        <f>TITRES_STAT!B1028</f>
        <v>43500</v>
      </c>
      <c r="B1025" s="6">
        <f>TITRES_STAT!D1028</f>
        <v>28.167999999999999</v>
      </c>
      <c r="C1025" s="2">
        <f t="shared" si="117"/>
        <v>0</v>
      </c>
      <c r="D1025" s="2">
        <f t="shared" si="118"/>
        <v>28.167999999999999</v>
      </c>
      <c r="E1025" s="2">
        <f t="shared" si="120"/>
        <v>28.167999999999999</v>
      </c>
      <c r="F1025" s="2">
        <f t="shared" si="121"/>
        <v>28.515599999999999</v>
      </c>
      <c r="G1025" s="2">
        <f t="shared" si="123"/>
        <v>27.98231999999998</v>
      </c>
      <c r="H1025" s="2">
        <f t="shared" si="119"/>
        <v>26.327729999999992</v>
      </c>
      <c r="I1025" s="2">
        <f t="array" ref="I1025">SUMPRODUCT(B1009:B1028, (ROW(B1009:B1028)-ROW(B1009)+1)) / (20*21/2)</f>
        <v>28.230071428571431</v>
      </c>
      <c r="J1025" s="2">
        <f t="shared" si="122"/>
        <v>28.34874468094538</v>
      </c>
      <c r="K1025" s="2">
        <f t="shared" si="124"/>
        <v>27.968098072635385</v>
      </c>
    </row>
    <row r="1026" spans="1:11" ht="13.5" x14ac:dyDescent="0.25">
      <c r="A1026" s="3">
        <f>TITRES_STAT!B1029</f>
        <v>43501</v>
      </c>
      <c r="B1026" s="6">
        <f>TITRES_STAT!D1029</f>
        <v>28.167999999999999</v>
      </c>
      <c r="C1026" s="2">
        <f t="shared" si="117"/>
        <v>0</v>
      </c>
      <c r="D1026" s="2">
        <f t="shared" si="118"/>
        <v>28.167999999999999</v>
      </c>
      <c r="E1026" s="2">
        <f t="shared" si="120"/>
        <v>28.167999999999999</v>
      </c>
      <c r="F1026" s="2">
        <f t="shared" si="121"/>
        <v>28.472150000000006</v>
      </c>
      <c r="G1026" s="2">
        <f t="shared" si="123"/>
        <v>28.029299999999981</v>
      </c>
      <c r="H1026" s="2">
        <f t="shared" si="119"/>
        <v>26.341614999999987</v>
      </c>
      <c r="I1026" s="2">
        <f t="array" ref="I1026">SUMPRODUCT(B1010:B1029, (ROW(B1010:B1029)-ROW(B1010)+1)) / (20*21/2)</f>
        <v>28.209380952380954</v>
      </c>
      <c r="J1026" s="2">
        <f t="shared" si="122"/>
        <v>28.331530901807724</v>
      </c>
      <c r="K1026" s="2">
        <f t="shared" si="124"/>
        <v>27.975937363904585</v>
      </c>
    </row>
    <row r="1027" spans="1:11" ht="13.5" x14ac:dyDescent="0.25">
      <c r="A1027" s="3">
        <f>TITRES_STAT!B1030</f>
        <v>43502</v>
      </c>
      <c r="B1027" s="6">
        <f>TITRES_STAT!D1030</f>
        <v>28.167999999999999</v>
      </c>
      <c r="C1027" s="2">
        <f t="shared" si="117"/>
        <v>0</v>
      </c>
      <c r="D1027" s="2">
        <f t="shared" si="118"/>
        <v>28.167999999999999</v>
      </c>
      <c r="E1027" s="2">
        <f t="shared" si="120"/>
        <v>28.167999999999999</v>
      </c>
      <c r="F1027" s="2">
        <f t="shared" si="121"/>
        <v>28.428700000000003</v>
      </c>
      <c r="G1027" s="2">
        <f t="shared" si="123"/>
        <v>28.076279999999979</v>
      </c>
      <c r="H1027" s="2">
        <f t="shared" si="119"/>
        <v>26.355499999999985</v>
      </c>
      <c r="I1027" s="2">
        <f t="array" ref="I1027">SUMPRODUCT(B1011:B1030, (ROW(B1011:B1030)-ROW(B1011)+1)) / (20*21/2)</f>
        <v>28.192828571428571</v>
      </c>
      <c r="J1027" s="2">
        <f t="shared" si="122"/>
        <v>28.315956530206989</v>
      </c>
      <c r="K1027" s="2">
        <f t="shared" si="124"/>
        <v>27.983469231986756</v>
      </c>
    </row>
    <row r="1028" spans="1:11" ht="13.5" x14ac:dyDescent="0.25">
      <c r="A1028" s="3">
        <f>TITRES_STAT!B1031</f>
        <v>43503</v>
      </c>
      <c r="B1028" s="6">
        <f>TITRES_STAT!D1031</f>
        <v>28.167999999999999</v>
      </c>
      <c r="C1028" s="2">
        <f t="shared" ref="C1028:C1091" si="125">B1028-B1027</f>
        <v>0</v>
      </c>
      <c r="D1028" s="2">
        <f t="shared" si="118"/>
        <v>28.167999999999999</v>
      </c>
      <c r="E1028" s="2">
        <f t="shared" si="120"/>
        <v>28.167999999999999</v>
      </c>
      <c r="F1028" s="2">
        <f t="shared" si="121"/>
        <v>28.385250000000003</v>
      </c>
      <c r="G1028" s="2">
        <f t="shared" si="123"/>
        <v>28.123259999999977</v>
      </c>
      <c r="H1028" s="2">
        <f t="shared" si="119"/>
        <v>26.36938499999998</v>
      </c>
      <c r="I1028" s="2">
        <f t="array" ref="I1028">SUMPRODUCT(B1012:B1031, (ROW(B1012:B1031)-ROW(B1012)+1)) / (20*21/2)</f>
        <v>28.180414285714285</v>
      </c>
      <c r="J1028" s="2">
        <f t="shared" si="122"/>
        <v>28.301865432092036</v>
      </c>
      <c r="K1028" s="2">
        <f t="shared" si="124"/>
        <v>27.990705732693158</v>
      </c>
    </row>
    <row r="1029" spans="1:11" ht="13.5" x14ac:dyDescent="0.25">
      <c r="A1029" s="3">
        <f>TITRES_STAT!B1032</f>
        <v>43504</v>
      </c>
      <c r="B1029" s="6">
        <f>TITRES_STAT!D1032</f>
        <v>28.167999999999999</v>
      </c>
      <c r="C1029" s="2">
        <f t="shared" si="125"/>
        <v>0</v>
      </c>
      <c r="D1029" s="2">
        <f t="shared" si="118"/>
        <v>28.167999999999999</v>
      </c>
      <c r="E1029" s="2">
        <f t="shared" si="120"/>
        <v>28.167999999999999</v>
      </c>
      <c r="F1029" s="2">
        <f t="shared" si="121"/>
        <v>28.341799999999999</v>
      </c>
      <c r="G1029" s="2">
        <f t="shared" si="123"/>
        <v>28.170239999999975</v>
      </c>
      <c r="H1029" s="2">
        <f t="shared" si="119"/>
        <v>26.383269999999978</v>
      </c>
      <c r="I1029" s="2">
        <f t="array" ref="I1029">SUMPRODUCT(B1013:B1032, (ROW(B1013:B1032)-ROW(B1013)+1)) / (20*21/2)</f>
        <v>28.172138095238097</v>
      </c>
      <c r="J1029" s="2">
        <f t="shared" si="122"/>
        <v>28.289116343321364</v>
      </c>
      <c r="K1029" s="2">
        <f t="shared" si="124"/>
        <v>27.997658449058132</v>
      </c>
    </row>
    <row r="1030" spans="1:11" ht="13.5" x14ac:dyDescent="0.25">
      <c r="A1030" s="3">
        <f>TITRES_STAT!B1033</f>
        <v>43507</v>
      </c>
      <c r="B1030" s="6">
        <f>TITRES_STAT!D1033</f>
        <v>28.167999999999999</v>
      </c>
      <c r="C1030" s="2">
        <f t="shared" si="125"/>
        <v>0</v>
      </c>
      <c r="D1030" s="2">
        <f t="shared" ref="D1030:D1093" si="126">AVERAGE(B1026:B1030)</f>
        <v>28.167999999999999</v>
      </c>
      <c r="E1030" s="2">
        <f t="shared" si="120"/>
        <v>28.167999999999999</v>
      </c>
      <c r="F1030" s="2">
        <f t="shared" si="121"/>
        <v>28.298350000000006</v>
      </c>
      <c r="G1030" s="2">
        <f t="shared" si="123"/>
        <v>28.217219999999976</v>
      </c>
      <c r="H1030" s="2">
        <f t="shared" si="119"/>
        <v>26.39715499999998</v>
      </c>
      <c r="I1030" s="2">
        <f t="array" ref="I1030">SUMPRODUCT(B1014:B1033, (ROW(B1014:B1033)-ROW(B1014)+1)) / (20*21/2)</f>
        <v>28.167999999999999</v>
      </c>
      <c r="J1030" s="2">
        <f t="shared" si="122"/>
        <v>28.277581453481233</v>
      </c>
      <c r="K1030" s="2">
        <f t="shared" si="124"/>
        <v>28.004338509879382</v>
      </c>
    </row>
    <row r="1031" spans="1:11" ht="13.5" x14ac:dyDescent="0.25">
      <c r="A1031" s="3">
        <f>TITRES_STAT!B1034</f>
        <v>43508</v>
      </c>
      <c r="B1031" s="6">
        <f>TITRES_STAT!D1034</f>
        <v>28.167999999999999</v>
      </c>
      <c r="C1031" s="2">
        <f t="shared" si="125"/>
        <v>0</v>
      </c>
      <c r="D1031" s="2">
        <f t="shared" si="126"/>
        <v>28.167999999999999</v>
      </c>
      <c r="E1031" s="2">
        <f t="shared" si="120"/>
        <v>28.167999999999999</v>
      </c>
      <c r="F1031" s="2">
        <f t="shared" si="121"/>
        <v>28.254900000000003</v>
      </c>
      <c r="G1031" s="2">
        <f t="shared" si="123"/>
        <v>28.264199999999978</v>
      </c>
      <c r="H1031" s="2">
        <f t="shared" si="119"/>
        <v>26.411039999999975</v>
      </c>
      <c r="I1031" s="2">
        <f t="array" ref="I1031">SUMPRODUCT(B1015:B1034, (ROW(B1015:B1034)-ROW(B1015)+1)) / (20*21/2)</f>
        <v>28.167999999999999</v>
      </c>
      <c r="J1031" s="2">
        <f t="shared" si="122"/>
        <v>28.267145124578256</v>
      </c>
      <c r="K1031" s="2">
        <f t="shared" si="124"/>
        <v>28.010756607531171</v>
      </c>
    </row>
    <row r="1032" spans="1:11" ht="13.5" x14ac:dyDescent="0.25">
      <c r="A1032" s="3">
        <f>TITRES_STAT!B1035</f>
        <v>43509</v>
      </c>
      <c r="B1032" s="6">
        <f>TITRES_STAT!D1035</f>
        <v>28.167999999999999</v>
      </c>
      <c r="C1032" s="2">
        <f t="shared" si="125"/>
        <v>0</v>
      </c>
      <c r="D1032" s="2">
        <f t="shared" si="126"/>
        <v>28.167999999999999</v>
      </c>
      <c r="E1032" s="2">
        <f t="shared" si="120"/>
        <v>28.167999999999999</v>
      </c>
      <c r="F1032" s="2">
        <f t="shared" si="121"/>
        <v>28.211450000000003</v>
      </c>
      <c r="G1032" s="2">
        <f t="shared" si="123"/>
        <v>28.311179999999975</v>
      </c>
      <c r="H1032" s="2">
        <f t="shared" si="119"/>
        <v>26.42492499999997</v>
      </c>
      <c r="I1032" s="2">
        <f t="array" ref="I1032">SUMPRODUCT(B1016:B1035, (ROW(B1016:B1035)-ROW(B1016)+1)) / (20*21/2)</f>
        <v>28.167999999999999</v>
      </c>
      <c r="J1032" s="2">
        <f t="shared" si="122"/>
        <v>28.257702731761277</v>
      </c>
      <c r="K1032" s="2">
        <f t="shared" si="124"/>
        <v>28.016923015078969</v>
      </c>
    </row>
    <row r="1033" spans="1:11" ht="13.5" x14ac:dyDescent="0.25">
      <c r="A1033" s="3">
        <f>TITRES_STAT!B1036</f>
        <v>43510</v>
      </c>
      <c r="B1033" s="6">
        <f>TITRES_STAT!D1036</f>
        <v>28.167999999999999</v>
      </c>
      <c r="C1033" s="2">
        <f t="shared" si="125"/>
        <v>0</v>
      </c>
      <c r="D1033" s="2">
        <f t="shared" si="126"/>
        <v>28.167999999999999</v>
      </c>
      <c r="E1033" s="2">
        <f t="shared" si="120"/>
        <v>28.167999999999999</v>
      </c>
      <c r="F1033" s="2">
        <f t="shared" si="121"/>
        <v>28.167999999999999</v>
      </c>
      <c r="G1033" s="2">
        <f t="shared" si="123"/>
        <v>28.358159999999977</v>
      </c>
      <c r="H1033" s="2">
        <f t="shared" si="119"/>
        <v>26.438809999999968</v>
      </c>
      <c r="I1033" s="2">
        <f t="array" ref="I1033">SUMPRODUCT(B1017:B1036, (ROW(B1017:B1036)-ROW(B1017)+1)) / (20*21/2)</f>
        <v>28.167999999999999</v>
      </c>
      <c r="J1033" s="2">
        <f t="shared" si="122"/>
        <v>28.249159614450679</v>
      </c>
      <c r="K1033" s="2">
        <f t="shared" si="124"/>
        <v>28.02284760272293</v>
      </c>
    </row>
    <row r="1034" spans="1:11" ht="13.5" x14ac:dyDescent="0.25">
      <c r="A1034" s="3">
        <f>TITRES_STAT!B1037</f>
        <v>43511</v>
      </c>
      <c r="B1034" s="6">
        <f>TITRES_STAT!D1037</f>
        <v>28.167999999999999</v>
      </c>
      <c r="C1034" s="2">
        <f t="shared" si="125"/>
        <v>0</v>
      </c>
      <c r="D1034" s="2">
        <f t="shared" si="126"/>
        <v>28.167999999999999</v>
      </c>
      <c r="E1034" s="2">
        <f t="shared" si="120"/>
        <v>28.167999999999999</v>
      </c>
      <c r="F1034" s="2">
        <f t="shared" si="121"/>
        <v>28.167999999999999</v>
      </c>
      <c r="G1034" s="2">
        <f t="shared" si="123"/>
        <v>28.405139999999975</v>
      </c>
      <c r="H1034" s="2">
        <f t="shared" ref="H1034:H1097" si="127">AVERAGE(B835:B1034)</f>
        <v>26.452694999999963</v>
      </c>
      <c r="I1034" s="2">
        <f t="array" ref="I1034">SUMPRODUCT(B1018:B1037, (ROW(B1018:B1037)-ROW(B1018)+1)) / (20*21/2)</f>
        <v>28.167999999999999</v>
      </c>
      <c r="J1034" s="2">
        <f t="shared" si="122"/>
        <v>28.24143012736014</v>
      </c>
      <c r="K1034" s="2">
        <f t="shared" si="124"/>
        <v>28.028539853596541</v>
      </c>
    </row>
    <row r="1035" spans="1:11" ht="13.5" x14ac:dyDescent="0.25">
      <c r="A1035" s="3">
        <f>TITRES_STAT!B1038</f>
        <v>43514</v>
      </c>
      <c r="B1035" s="6">
        <f>TITRES_STAT!D1038</f>
        <v>28.167999999999999</v>
      </c>
      <c r="C1035" s="2">
        <f t="shared" si="125"/>
        <v>0</v>
      </c>
      <c r="D1035" s="2">
        <f t="shared" si="126"/>
        <v>28.167999999999999</v>
      </c>
      <c r="E1035" s="2">
        <f t="shared" si="120"/>
        <v>28.167999999999999</v>
      </c>
      <c r="F1035" s="2">
        <f t="shared" si="121"/>
        <v>28.167999999999999</v>
      </c>
      <c r="G1035" s="2">
        <f t="shared" si="123"/>
        <v>28.452119999999972</v>
      </c>
      <c r="H1035" s="2">
        <f t="shared" si="127"/>
        <v>26.466579999999958</v>
      </c>
      <c r="I1035" s="2">
        <f t="array" ref="I1035">SUMPRODUCT(B1019:B1038, (ROW(B1019:B1038)-ROW(B1019)+1)) / (20*21/2)</f>
        <v>28.167999999999999</v>
      </c>
      <c r="J1035" s="2">
        <f t="shared" si="122"/>
        <v>28.234436781897269</v>
      </c>
      <c r="K1035" s="2">
        <f t="shared" si="124"/>
        <v>28.034008878945695</v>
      </c>
    </row>
    <row r="1036" spans="1:11" ht="13.5" x14ac:dyDescent="0.25">
      <c r="A1036" s="3">
        <f>TITRES_STAT!B1039</f>
        <v>43515</v>
      </c>
      <c r="B1036" s="6">
        <f>TITRES_STAT!D1039</f>
        <v>28.167999999999999</v>
      </c>
      <c r="C1036" s="2">
        <f t="shared" si="125"/>
        <v>0</v>
      </c>
      <c r="D1036" s="2">
        <f t="shared" si="126"/>
        <v>28.167999999999999</v>
      </c>
      <c r="E1036" s="2">
        <f t="shared" ref="E1036:E1099" si="128">AVERAGE(B1027:B1036)</f>
        <v>28.167999999999999</v>
      </c>
      <c r="F1036" s="2">
        <f t="shared" si="121"/>
        <v>28.167999999999999</v>
      </c>
      <c r="G1036" s="2">
        <f t="shared" si="123"/>
        <v>28.499099999999977</v>
      </c>
      <c r="H1036" s="2">
        <f t="shared" si="127"/>
        <v>26.48046499999996</v>
      </c>
      <c r="I1036" s="2">
        <f t="array" ref="I1036">SUMPRODUCT(B1020:B1039, (ROW(B1020:B1039)-ROW(B1020)+1)) / (20*21/2)</f>
        <v>28.167999999999999</v>
      </c>
      <c r="J1036" s="2">
        <f t="shared" si="122"/>
        <v>28.228109469335624</v>
      </c>
      <c r="K1036" s="2">
        <f t="shared" si="124"/>
        <v>28.039263432712531</v>
      </c>
    </row>
    <row r="1037" spans="1:11" ht="13.5" x14ac:dyDescent="0.25">
      <c r="A1037" s="3">
        <f>TITRES_STAT!B1040</f>
        <v>43516</v>
      </c>
      <c r="B1037" s="6">
        <f>TITRES_STAT!D1040</f>
        <v>28.167999999999999</v>
      </c>
      <c r="C1037" s="2">
        <f t="shared" si="125"/>
        <v>0</v>
      </c>
      <c r="D1037" s="2">
        <f t="shared" si="126"/>
        <v>28.167999999999999</v>
      </c>
      <c r="E1037" s="2">
        <f t="shared" si="128"/>
        <v>28.167999999999999</v>
      </c>
      <c r="F1037" s="2">
        <f t="shared" si="121"/>
        <v>28.167999999999999</v>
      </c>
      <c r="G1037" s="2">
        <f t="shared" si="123"/>
        <v>28.546079999999975</v>
      </c>
      <c r="H1037" s="2">
        <f t="shared" si="127"/>
        <v>26.494349999999955</v>
      </c>
      <c r="I1037" s="2">
        <f t="array" ref="I1037">SUMPRODUCT(B1021:B1040, (ROW(B1021:B1040)-ROW(B1021)+1)) / (20*21/2)</f>
        <v>28.167999999999999</v>
      </c>
      <c r="J1037" s="2">
        <f t="shared" si="122"/>
        <v>28.222384757970328</v>
      </c>
      <c r="K1037" s="2">
        <f t="shared" si="124"/>
        <v>28.044311925547333</v>
      </c>
    </row>
    <row r="1038" spans="1:11" ht="13.5" x14ac:dyDescent="0.25">
      <c r="A1038" s="3">
        <f>TITRES_STAT!B1041</f>
        <v>43517</v>
      </c>
      <c r="B1038" s="6">
        <f>TITRES_STAT!D1041</f>
        <v>28.167999999999999</v>
      </c>
      <c r="C1038" s="2">
        <f t="shared" si="125"/>
        <v>0</v>
      </c>
      <c r="D1038" s="2">
        <f t="shared" si="126"/>
        <v>28.167999999999999</v>
      </c>
      <c r="E1038" s="2">
        <f t="shared" si="128"/>
        <v>28.167999999999999</v>
      </c>
      <c r="F1038" s="2">
        <f t="shared" si="121"/>
        <v>28.167999999999999</v>
      </c>
      <c r="G1038" s="2">
        <f t="shared" si="123"/>
        <v>28.57755999999997</v>
      </c>
      <c r="H1038" s="2">
        <f t="shared" si="127"/>
        <v>26.508234999999949</v>
      </c>
      <c r="I1038" s="2">
        <f t="array" ref="I1038">SUMPRODUCT(B1022:B1041, (ROW(B1022:B1041)-ROW(B1022)+1)) / (20*21/2)</f>
        <v>28.167999999999999</v>
      </c>
      <c r="J1038" s="2">
        <f t="shared" si="122"/>
        <v>28.217205257211248</v>
      </c>
      <c r="K1038" s="2">
        <f t="shared" si="124"/>
        <v>28.049162438270969</v>
      </c>
    </row>
    <row r="1039" spans="1:11" ht="13.5" x14ac:dyDescent="0.25">
      <c r="A1039" s="3">
        <f>TITRES_STAT!B1042</f>
        <v>43518</v>
      </c>
      <c r="B1039" s="6">
        <f>TITRES_STAT!D1042</f>
        <v>28.167999999999999</v>
      </c>
      <c r="C1039" s="2">
        <f t="shared" si="125"/>
        <v>0</v>
      </c>
      <c r="D1039" s="2">
        <f t="shared" si="126"/>
        <v>28.167999999999999</v>
      </c>
      <c r="E1039" s="2">
        <f t="shared" si="128"/>
        <v>28.167999999999999</v>
      </c>
      <c r="F1039" s="2">
        <f t="shared" si="121"/>
        <v>28.167999999999999</v>
      </c>
      <c r="G1039" s="2">
        <f t="shared" si="123"/>
        <v>28.585119999999971</v>
      </c>
      <c r="H1039" s="2">
        <f t="shared" si="127"/>
        <v>26.522119999999944</v>
      </c>
      <c r="I1039" s="2">
        <f t="array" ref="I1039">SUMPRODUCT(B1023:B1042, (ROW(B1023:B1042)-ROW(B1023)+1)) / (20*21/2)</f>
        <v>28.167999999999999</v>
      </c>
      <c r="J1039" s="2">
        <f t="shared" si="122"/>
        <v>28.212519042238746</v>
      </c>
      <c r="K1039" s="2">
        <f t="shared" si="124"/>
        <v>28.053822734809362</v>
      </c>
    </row>
    <row r="1040" spans="1:11" ht="13.5" x14ac:dyDescent="0.25">
      <c r="A1040" s="3">
        <f>TITRES_STAT!B1043</f>
        <v>43521</v>
      </c>
      <c r="B1040" s="6">
        <f>TITRES_STAT!D1043</f>
        <v>28.167999999999999</v>
      </c>
      <c r="C1040" s="2">
        <f t="shared" si="125"/>
        <v>0</v>
      </c>
      <c r="D1040" s="2">
        <f t="shared" si="126"/>
        <v>28.167999999999999</v>
      </c>
      <c r="E1040" s="2">
        <f t="shared" si="128"/>
        <v>28.167999999999999</v>
      </c>
      <c r="F1040" s="2">
        <f t="shared" si="121"/>
        <v>28.167999999999999</v>
      </c>
      <c r="G1040" s="2">
        <f t="shared" si="123"/>
        <v>28.567739999999972</v>
      </c>
      <c r="H1040" s="2">
        <f t="shared" si="127"/>
        <v>26.536004999999943</v>
      </c>
      <c r="I1040" s="2">
        <f t="array" ref="I1040">SUMPRODUCT(B1024:B1043, (ROW(B1024:B1043)-ROW(B1024)+1)) / (20*21/2)</f>
        <v>28.167999999999999</v>
      </c>
      <c r="J1040" s="2">
        <f t="shared" si="122"/>
        <v>28.208279133454102</v>
      </c>
      <c r="K1040" s="2">
        <f t="shared" si="124"/>
        <v>28.058300274620759</v>
      </c>
    </row>
    <row r="1041" spans="1:11" ht="13.5" x14ac:dyDescent="0.25">
      <c r="A1041" s="3">
        <f>TITRES_STAT!B1044</f>
        <v>43522</v>
      </c>
      <c r="B1041" s="6">
        <f>TITRES_STAT!D1044</f>
        <v>28.167999999999999</v>
      </c>
      <c r="C1041" s="2">
        <f t="shared" si="125"/>
        <v>0</v>
      </c>
      <c r="D1041" s="2">
        <f t="shared" si="126"/>
        <v>28.167999999999999</v>
      </c>
      <c r="E1041" s="2">
        <f t="shared" si="128"/>
        <v>28.167999999999999</v>
      </c>
      <c r="F1041" s="2">
        <f t="shared" si="121"/>
        <v>28.167999999999999</v>
      </c>
      <c r="G1041" s="2">
        <f t="shared" si="123"/>
        <v>28.550359999999969</v>
      </c>
      <c r="H1041" s="2">
        <f t="shared" si="127"/>
        <v>26.547749999999937</v>
      </c>
      <c r="I1041" s="2">
        <f t="array" ref="I1041">SUMPRODUCT(B1025:B1044, (ROW(B1025:B1044)-ROW(B1025)+1)) / (20*21/2)</f>
        <v>28.167999999999999</v>
      </c>
      <c r="J1041" s="2">
        <f t="shared" si="122"/>
        <v>28.204443025506091</v>
      </c>
      <c r="K1041" s="2">
        <f t="shared" si="124"/>
        <v>28.062602224635633</v>
      </c>
    </row>
    <row r="1042" spans="1:11" ht="13.5" x14ac:dyDescent="0.25">
      <c r="A1042" s="3">
        <f>TITRES_STAT!B1045</f>
        <v>43523</v>
      </c>
      <c r="B1042" s="6">
        <f>TITRES_STAT!D1045</f>
        <v>28.167999999999999</v>
      </c>
      <c r="C1042" s="2">
        <f t="shared" si="125"/>
        <v>0</v>
      </c>
      <c r="D1042" s="2">
        <f t="shared" si="126"/>
        <v>28.167999999999999</v>
      </c>
      <c r="E1042" s="2">
        <f t="shared" si="128"/>
        <v>28.167999999999999</v>
      </c>
      <c r="F1042" s="2">
        <f t="shared" si="121"/>
        <v>28.167999999999999</v>
      </c>
      <c r="G1042" s="2">
        <f t="shared" si="123"/>
        <v>28.53297999999997</v>
      </c>
      <c r="H1042" s="2">
        <f t="shared" si="127"/>
        <v>26.559494999999934</v>
      </c>
      <c r="I1042" s="2">
        <f t="array" ref="I1042">SUMPRODUCT(B1026:B1045, (ROW(B1026:B1045)-ROW(B1026)+1)) / (20*21/2)</f>
        <v>28.167999999999999</v>
      </c>
      <c r="J1042" s="2">
        <f t="shared" si="122"/>
        <v>28.200972261172176</v>
      </c>
      <c r="K1042" s="2">
        <f t="shared" si="124"/>
        <v>28.066735470728354</v>
      </c>
    </row>
    <row r="1043" spans="1:11" ht="13.5" x14ac:dyDescent="0.25">
      <c r="A1043" s="3">
        <f>TITRES_STAT!B1046</f>
        <v>43524</v>
      </c>
      <c r="B1043" s="6">
        <f>TITRES_STAT!D1046</f>
        <v>28.167999999999999</v>
      </c>
      <c r="C1043" s="2">
        <f t="shared" si="125"/>
        <v>0</v>
      </c>
      <c r="D1043" s="2">
        <f t="shared" si="126"/>
        <v>28.167999999999999</v>
      </c>
      <c r="E1043" s="2">
        <f t="shared" si="128"/>
        <v>28.167999999999999</v>
      </c>
      <c r="F1043" s="2">
        <f t="shared" si="121"/>
        <v>28.167999999999999</v>
      </c>
      <c r="G1043" s="2">
        <f t="shared" si="123"/>
        <v>28.515599999999967</v>
      </c>
      <c r="H1043" s="2">
        <f t="shared" si="127"/>
        <v>26.571239999999928</v>
      </c>
      <c r="I1043" s="2">
        <f t="array" ref="I1043">SUMPRODUCT(B1027:B1046, (ROW(B1027:B1046)-ROW(B1027)+1)) / (20*21/2)</f>
        <v>28.167999999999999</v>
      </c>
      <c r="J1043" s="2">
        <f t="shared" si="122"/>
        <v>28.197832045822445</v>
      </c>
      <c r="K1043" s="2">
        <f t="shared" si="124"/>
        <v>28.070706628739007</v>
      </c>
    </row>
    <row r="1044" spans="1:11" ht="13.5" x14ac:dyDescent="0.25">
      <c r="A1044" s="3">
        <f>TITRES_STAT!B1047</f>
        <v>43525</v>
      </c>
      <c r="B1044" s="6">
        <f>TITRES_STAT!D1047</f>
        <v>28.167999999999999</v>
      </c>
      <c r="C1044" s="2">
        <f t="shared" si="125"/>
        <v>0</v>
      </c>
      <c r="D1044" s="2">
        <f t="shared" si="126"/>
        <v>28.167999999999999</v>
      </c>
      <c r="E1044" s="2">
        <f t="shared" si="128"/>
        <v>28.167999999999999</v>
      </c>
      <c r="F1044" s="2">
        <f t="shared" ref="F1044:F1107" si="129">AVERAGE(B1025:B1044)</f>
        <v>28.167999999999999</v>
      </c>
      <c r="G1044" s="2">
        <f t="shared" si="123"/>
        <v>28.498219999999968</v>
      </c>
      <c r="H1044" s="2">
        <f t="shared" si="127"/>
        <v>26.582984999999926</v>
      </c>
      <c r="I1044" s="2">
        <f t="array" ref="I1044">SUMPRODUCT(B1028:B1047, (ROW(B1028:B1047)-ROW(B1028)+1)) / (20*21/2)</f>
        <v>28.167999999999999</v>
      </c>
      <c r="J1044" s="2">
        <f t="shared" si="122"/>
        <v>28.194990898601258</v>
      </c>
      <c r="K1044" s="2">
        <f t="shared" si="124"/>
        <v>28.074522055062967</v>
      </c>
    </row>
    <row r="1045" spans="1:11" ht="13.5" x14ac:dyDescent="0.25">
      <c r="A1045" s="3">
        <f>TITRES_STAT!B1048</f>
        <v>43528</v>
      </c>
      <c r="B1045" s="6">
        <f>TITRES_STAT!D1048</f>
        <v>28.167999999999999</v>
      </c>
      <c r="C1045" s="2">
        <f t="shared" si="125"/>
        <v>0</v>
      </c>
      <c r="D1045" s="2">
        <f t="shared" si="126"/>
        <v>28.167999999999999</v>
      </c>
      <c r="E1045" s="2">
        <f t="shared" si="128"/>
        <v>28.167999999999999</v>
      </c>
      <c r="F1045" s="2">
        <f t="shared" si="129"/>
        <v>28.167999999999999</v>
      </c>
      <c r="G1045" s="2">
        <f t="shared" si="123"/>
        <v>28.480839999999965</v>
      </c>
      <c r="H1045" s="2">
        <f t="shared" si="127"/>
        <v>26.594729999999927</v>
      </c>
      <c r="I1045" s="2">
        <f t="array" ref="I1045">SUMPRODUCT(B1029:B1048, (ROW(B1029:B1048)-ROW(B1029)+1)) / (20*21/2)</f>
        <v>28.167999999999999</v>
      </c>
      <c r="J1045" s="2">
        <f t="shared" ref="J1045:J1108" si="130">$J$4*B1045+J1044*(1-$J$4)</f>
        <v>28.192420336829709</v>
      </c>
      <c r="K1045" s="2">
        <f t="shared" si="124"/>
        <v>28.078187856825203</v>
      </c>
    </row>
    <row r="1046" spans="1:11" ht="13.5" x14ac:dyDescent="0.25">
      <c r="A1046" s="3">
        <f>TITRES_STAT!B1049</f>
        <v>43529</v>
      </c>
      <c r="B1046" s="6">
        <f>TITRES_STAT!D1049</f>
        <v>28.167999999999999</v>
      </c>
      <c r="C1046" s="2">
        <f t="shared" si="125"/>
        <v>0</v>
      </c>
      <c r="D1046" s="2">
        <f t="shared" si="126"/>
        <v>28.167999999999999</v>
      </c>
      <c r="E1046" s="2">
        <f t="shared" si="128"/>
        <v>28.167999999999999</v>
      </c>
      <c r="F1046" s="2">
        <f t="shared" si="129"/>
        <v>28.167999999999999</v>
      </c>
      <c r="G1046" s="2">
        <f t="shared" si="123"/>
        <v>28.463459999999969</v>
      </c>
      <c r="H1046" s="2">
        <f t="shared" si="127"/>
        <v>26.606474999999921</v>
      </c>
      <c r="I1046" s="2">
        <f t="array" ref="I1046">SUMPRODUCT(B1030:B1049, (ROW(B1030:B1049)-ROW(B1030)+1)) / (20*21/2)</f>
        <v>28.167999999999999</v>
      </c>
      <c r="J1046" s="2">
        <f t="shared" si="130"/>
        <v>28.190094590464973</v>
      </c>
      <c r="K1046" s="2">
        <f t="shared" si="124"/>
        <v>28.081709901655586</v>
      </c>
    </row>
    <row r="1047" spans="1:11" ht="13.5" x14ac:dyDescent="0.25">
      <c r="A1047" s="3">
        <f>TITRES_STAT!B1050</f>
        <v>43530</v>
      </c>
      <c r="B1047" s="6">
        <f>TITRES_STAT!D1050</f>
        <v>28.167999999999999</v>
      </c>
      <c r="C1047" s="2">
        <f t="shared" si="125"/>
        <v>0</v>
      </c>
      <c r="D1047" s="2">
        <f t="shared" si="126"/>
        <v>28.167999999999999</v>
      </c>
      <c r="E1047" s="2">
        <f t="shared" si="128"/>
        <v>28.167999999999999</v>
      </c>
      <c r="F1047" s="2">
        <f t="shared" si="129"/>
        <v>28.167999999999999</v>
      </c>
      <c r="G1047" s="2">
        <f t="shared" si="123"/>
        <v>28.44607999999997</v>
      </c>
      <c r="H1047" s="2">
        <f t="shared" si="127"/>
        <v>26.618219999999919</v>
      </c>
      <c r="I1047" s="2">
        <f t="array" ref="I1047">SUMPRODUCT(B1031:B1050, (ROW(B1031:B1050)-ROW(B1031)+1)) / (20*21/2)</f>
        <v>28.167999999999999</v>
      </c>
      <c r="J1047" s="2">
        <f t="shared" si="130"/>
        <v>28.187990343754024</v>
      </c>
      <c r="K1047" s="2">
        <f t="shared" si="124"/>
        <v>28.085093827080858</v>
      </c>
    </row>
    <row r="1048" spans="1:11" ht="13.5" x14ac:dyDescent="0.25">
      <c r="A1048" s="3">
        <f>TITRES_STAT!B1051</f>
        <v>43531</v>
      </c>
      <c r="B1048" s="6">
        <f>TITRES_STAT!D1051</f>
        <v>28.167999999999999</v>
      </c>
      <c r="C1048" s="2">
        <f t="shared" si="125"/>
        <v>0</v>
      </c>
      <c r="D1048" s="2">
        <f t="shared" si="126"/>
        <v>28.167999999999999</v>
      </c>
      <c r="E1048" s="2">
        <f t="shared" si="128"/>
        <v>28.167999999999999</v>
      </c>
      <c r="F1048" s="2">
        <f t="shared" si="129"/>
        <v>28.167999999999999</v>
      </c>
      <c r="G1048" s="2">
        <f t="shared" si="123"/>
        <v>28.428699999999967</v>
      </c>
      <c r="H1048" s="2">
        <f t="shared" si="127"/>
        <v>26.629964999999917</v>
      </c>
      <c r="I1048" s="2">
        <f t="array" ref="I1048">SUMPRODUCT(B1032:B1051, (ROW(B1032:B1051)-ROW(B1032)+1)) / (20*21/2)</f>
        <v>28.167999999999999</v>
      </c>
      <c r="J1048" s="2">
        <f t="shared" si="130"/>
        <v>28.186086501491737</v>
      </c>
      <c r="K1048" s="2">
        <f t="shared" si="124"/>
        <v>28.088345049548273</v>
      </c>
    </row>
    <row r="1049" spans="1:11" ht="13.5" x14ac:dyDescent="0.25">
      <c r="A1049" s="3">
        <f>TITRES_STAT!B1052</f>
        <v>43532</v>
      </c>
      <c r="B1049" s="6">
        <f>TITRES_STAT!D1052</f>
        <v>28.167999999999999</v>
      </c>
      <c r="C1049" s="2">
        <f t="shared" si="125"/>
        <v>0</v>
      </c>
      <c r="D1049" s="2">
        <f t="shared" si="126"/>
        <v>28.167999999999999</v>
      </c>
      <c r="E1049" s="2">
        <f t="shared" si="128"/>
        <v>28.167999999999999</v>
      </c>
      <c r="F1049" s="2">
        <f t="shared" si="129"/>
        <v>28.167999999999999</v>
      </c>
      <c r="G1049" s="2">
        <f t="shared" si="123"/>
        <v>28.411319999999968</v>
      </c>
      <c r="H1049" s="2">
        <f t="shared" si="127"/>
        <v>26.641709999999911</v>
      </c>
      <c r="I1049" s="2">
        <f t="array" ref="I1049">SUMPRODUCT(B1033:B1052, (ROW(B1033:B1052)-ROW(B1033)+1)) / (20*21/2)</f>
        <v>28.167999999999999</v>
      </c>
      <c r="J1049" s="2">
        <f t="shared" si="130"/>
        <v>28.184363977540141</v>
      </c>
      <c r="K1049" s="2">
        <f t="shared" si="124"/>
        <v>28.0914687730954</v>
      </c>
    </row>
    <row r="1050" spans="1:11" ht="13.5" x14ac:dyDescent="0.25">
      <c r="A1050" s="3">
        <f>TITRES_STAT!B1053</f>
        <v>43535</v>
      </c>
      <c r="B1050" s="6">
        <f>TITRES_STAT!D1053</f>
        <v>28.167999999999999</v>
      </c>
      <c r="C1050" s="2">
        <f t="shared" si="125"/>
        <v>0</v>
      </c>
      <c r="D1050" s="2">
        <f t="shared" si="126"/>
        <v>28.167999999999999</v>
      </c>
      <c r="E1050" s="2">
        <f t="shared" si="128"/>
        <v>28.167999999999999</v>
      </c>
      <c r="F1050" s="2">
        <f t="shared" si="129"/>
        <v>28.167999999999999</v>
      </c>
      <c r="G1050" s="2">
        <f t="shared" si="123"/>
        <v>28.393939999999972</v>
      </c>
      <c r="H1050" s="2">
        <f t="shared" si="127"/>
        <v>26.653454999999909</v>
      </c>
      <c r="I1050" s="2">
        <f t="array" ref="I1050">SUMPRODUCT(B1034:B1053, (ROW(B1034:B1053)-ROW(B1034)+1)) / (20*21/2)</f>
        <v>28.167999999999999</v>
      </c>
      <c r="J1050" s="2">
        <f t="shared" si="130"/>
        <v>28.182805503488698</v>
      </c>
      <c r="K1050" s="2">
        <f t="shared" si="124"/>
        <v>28.094469997679894</v>
      </c>
    </row>
    <row r="1051" spans="1:11" ht="13.5" x14ac:dyDescent="0.25">
      <c r="A1051" s="3">
        <f>TITRES_STAT!B1054</f>
        <v>43536</v>
      </c>
      <c r="B1051" s="6">
        <f>TITRES_STAT!D1054</f>
        <v>28.167999999999999</v>
      </c>
      <c r="C1051" s="2">
        <f t="shared" si="125"/>
        <v>0</v>
      </c>
      <c r="D1051" s="2">
        <f t="shared" si="126"/>
        <v>28.167999999999999</v>
      </c>
      <c r="E1051" s="2">
        <f t="shared" si="128"/>
        <v>28.167999999999999</v>
      </c>
      <c r="F1051" s="2">
        <f t="shared" si="129"/>
        <v>28.167999999999999</v>
      </c>
      <c r="G1051" s="2">
        <f t="shared" si="123"/>
        <v>28.376559999999973</v>
      </c>
      <c r="H1051" s="2">
        <f t="shared" si="127"/>
        <v>26.665199999999903</v>
      </c>
      <c r="I1051" s="2">
        <f t="array" ref="I1051">SUMPRODUCT(B1035:B1054, (ROW(B1035:B1054)-ROW(B1035)+1)) / (20*21/2)</f>
        <v>28.167999999999999</v>
      </c>
      <c r="J1051" s="2">
        <f t="shared" si="130"/>
        <v>28.181395455537395</v>
      </c>
      <c r="K1051" s="2">
        <f t="shared" si="124"/>
        <v>28.097353527182644</v>
      </c>
    </row>
    <row r="1052" spans="1:11" ht="13.5" x14ac:dyDescent="0.25">
      <c r="A1052" s="3">
        <f>TITRES_STAT!B1055</f>
        <v>43537</v>
      </c>
      <c r="B1052" s="6">
        <f>TITRES_STAT!D1055</f>
        <v>28.167999999999999</v>
      </c>
      <c r="C1052" s="2">
        <f t="shared" si="125"/>
        <v>0</v>
      </c>
      <c r="D1052" s="2">
        <f t="shared" si="126"/>
        <v>28.167999999999999</v>
      </c>
      <c r="E1052" s="2">
        <f t="shared" si="128"/>
        <v>28.167999999999999</v>
      </c>
      <c r="F1052" s="2">
        <f t="shared" si="129"/>
        <v>28.167999999999999</v>
      </c>
      <c r="G1052" s="2">
        <f t="shared" si="123"/>
        <v>28.359179999999974</v>
      </c>
      <c r="H1052" s="2">
        <f t="shared" si="127"/>
        <v>26.6769449999999</v>
      </c>
      <c r="I1052" s="2">
        <f t="array" ref="I1052">SUMPRODUCT(B1036:B1055, (ROW(B1036:B1055)-ROW(B1036)+1)) / (20*21/2)</f>
        <v>28.167999999999999</v>
      </c>
      <c r="J1052" s="2">
        <f t="shared" si="130"/>
        <v>28.180119697867166</v>
      </c>
      <c r="K1052" s="2">
        <f t="shared" si="124"/>
        <v>28.100123977097052</v>
      </c>
    </row>
    <row r="1053" spans="1:11" ht="13.5" x14ac:dyDescent="0.25">
      <c r="A1053" s="3">
        <f>TITRES_STAT!B1056</f>
        <v>43538</v>
      </c>
      <c r="B1053" s="6">
        <f>TITRES_STAT!D1056</f>
        <v>28.167999999999999</v>
      </c>
      <c r="C1053" s="2">
        <f t="shared" si="125"/>
        <v>0</v>
      </c>
      <c r="D1053" s="2">
        <f t="shared" si="126"/>
        <v>28.167999999999999</v>
      </c>
      <c r="E1053" s="2">
        <f t="shared" si="128"/>
        <v>28.167999999999999</v>
      </c>
      <c r="F1053" s="2">
        <f t="shared" si="129"/>
        <v>28.167999999999999</v>
      </c>
      <c r="G1053" s="2">
        <f t="shared" si="123"/>
        <v>28.341799999999974</v>
      </c>
      <c r="H1053" s="2">
        <f t="shared" si="127"/>
        <v>26.688689999999898</v>
      </c>
      <c r="I1053" s="2">
        <f t="array" ref="I1053">SUMPRODUCT(B1037:B1056, (ROW(B1037:B1056)-ROW(B1037)+1)) / (20*21/2)</f>
        <v>28.167999999999999</v>
      </c>
      <c r="J1053" s="2">
        <f t="shared" si="130"/>
        <v>28.178965440927435</v>
      </c>
      <c r="K1053" s="2">
        <f t="shared" si="124"/>
        <v>28.102785781916776</v>
      </c>
    </row>
    <row r="1054" spans="1:11" ht="13.5" x14ac:dyDescent="0.25">
      <c r="A1054" s="3">
        <f>TITRES_STAT!B1057</f>
        <v>43539</v>
      </c>
      <c r="B1054" s="6">
        <f>TITRES_STAT!D1057</f>
        <v>28.167999999999999</v>
      </c>
      <c r="C1054" s="2">
        <f t="shared" si="125"/>
        <v>0</v>
      </c>
      <c r="D1054" s="2">
        <f t="shared" si="126"/>
        <v>28.167999999999999</v>
      </c>
      <c r="E1054" s="2">
        <f t="shared" si="128"/>
        <v>28.167999999999999</v>
      </c>
      <c r="F1054" s="2">
        <f t="shared" si="129"/>
        <v>28.167999999999999</v>
      </c>
      <c r="G1054" s="2">
        <f t="shared" si="123"/>
        <v>28.324419999999972</v>
      </c>
      <c r="H1054" s="2">
        <f t="shared" si="127"/>
        <v>26.700434999999892</v>
      </c>
      <c r="I1054" s="2">
        <f t="array" ref="I1054">SUMPRODUCT(B1038:B1057, (ROW(B1038:B1057)-ROW(B1038)+1)) / (20*21/2)</f>
        <v>28.167999999999999</v>
      </c>
      <c r="J1054" s="2">
        <f t="shared" si="130"/>
        <v>28.177921113220059</v>
      </c>
      <c r="K1054" s="2">
        <f t="shared" si="124"/>
        <v>28.105343202233765</v>
      </c>
    </row>
    <row r="1055" spans="1:11" ht="13.5" x14ac:dyDescent="0.25">
      <c r="A1055" s="3">
        <f>TITRES_STAT!B1058</f>
        <v>43542</v>
      </c>
      <c r="B1055" s="6">
        <f>TITRES_STAT!D1058</f>
        <v>28.167999999999999</v>
      </c>
      <c r="C1055" s="2">
        <f t="shared" si="125"/>
        <v>0</v>
      </c>
      <c r="D1055" s="2">
        <f t="shared" si="126"/>
        <v>28.167999999999999</v>
      </c>
      <c r="E1055" s="2">
        <f t="shared" si="128"/>
        <v>28.167999999999999</v>
      </c>
      <c r="F1055" s="2">
        <f t="shared" si="129"/>
        <v>28.167999999999999</v>
      </c>
      <c r="G1055" s="2">
        <f t="shared" si="123"/>
        <v>28.307039999999976</v>
      </c>
      <c r="H1055" s="2">
        <f t="shared" si="127"/>
        <v>26.71217999999989</v>
      </c>
      <c r="I1055" s="2">
        <f t="array" ref="I1055">SUMPRODUCT(B1039:B1058, (ROW(B1039:B1058)-ROW(B1039)+1)) / (20*21/2)</f>
        <v>28.167999999999999</v>
      </c>
      <c r="J1055" s="2">
        <f t="shared" si="130"/>
        <v>28.176976245294338</v>
      </c>
      <c r="K1055" s="2">
        <f t="shared" si="124"/>
        <v>28.107800331557932</v>
      </c>
    </row>
    <row r="1056" spans="1:11" ht="13.5" x14ac:dyDescent="0.25">
      <c r="A1056" s="3">
        <f>TITRES_STAT!B1059</f>
        <v>43543</v>
      </c>
      <c r="B1056" s="6">
        <f>TITRES_STAT!D1059</f>
        <v>28.167999999999999</v>
      </c>
      <c r="C1056" s="2">
        <f t="shared" si="125"/>
        <v>0</v>
      </c>
      <c r="D1056" s="2">
        <f t="shared" si="126"/>
        <v>28.167999999999999</v>
      </c>
      <c r="E1056" s="2">
        <f t="shared" si="128"/>
        <v>28.167999999999999</v>
      </c>
      <c r="F1056" s="2">
        <f t="shared" si="129"/>
        <v>28.167999999999999</v>
      </c>
      <c r="G1056" s="2">
        <f t="shared" si="123"/>
        <v>28.289659999999976</v>
      </c>
      <c r="H1056" s="2">
        <f t="shared" si="127"/>
        <v>26.723924999999884</v>
      </c>
      <c r="I1056" s="2">
        <f t="array" ref="I1056">SUMPRODUCT(B1040:B1059, (ROW(B1040:B1059)-ROW(B1040)+1)) / (20*21/2)</f>
        <v>28.167999999999999</v>
      </c>
      <c r="J1056" s="2">
        <f t="shared" si="130"/>
        <v>28.176121364790113</v>
      </c>
      <c r="K1056" s="2">
        <f t="shared" si="124"/>
        <v>28.110161102869387</v>
      </c>
    </row>
    <row r="1057" spans="1:11" ht="13.5" x14ac:dyDescent="0.25">
      <c r="A1057" s="3">
        <f>TITRES_STAT!B1060</f>
        <v>43545</v>
      </c>
      <c r="B1057" s="6">
        <f>TITRES_STAT!D1060</f>
        <v>28.167999999999999</v>
      </c>
      <c r="C1057" s="2">
        <f t="shared" si="125"/>
        <v>0</v>
      </c>
      <c r="D1057" s="2">
        <f t="shared" si="126"/>
        <v>28.167999999999999</v>
      </c>
      <c r="E1057" s="2">
        <f t="shared" si="128"/>
        <v>28.167999999999999</v>
      </c>
      <c r="F1057" s="2">
        <f t="shared" si="129"/>
        <v>28.167999999999999</v>
      </c>
      <c r="G1057" s="2">
        <f t="shared" si="123"/>
        <v>28.272279999999974</v>
      </c>
      <c r="H1057" s="2">
        <f t="shared" si="127"/>
        <v>26.735669999999882</v>
      </c>
      <c r="I1057" s="2">
        <f t="array" ref="I1057">SUMPRODUCT(B1041:B1060, (ROW(B1041:B1060)-ROW(B1041)+1)) / (20*21/2)</f>
        <v>28.167999999999999</v>
      </c>
      <c r="J1057" s="2">
        <f t="shared" si="130"/>
        <v>28.175347901476769</v>
      </c>
      <c r="K1057" s="2">
        <f t="shared" si="124"/>
        <v>28.112429294913724</v>
      </c>
    </row>
    <row r="1058" spans="1:11" ht="13.5" x14ac:dyDescent="0.25">
      <c r="A1058" s="3">
        <f>TITRES_STAT!B1061</f>
        <v>43546</v>
      </c>
      <c r="B1058" s="6">
        <f>TITRES_STAT!D1061</f>
        <v>28.167999999999999</v>
      </c>
      <c r="C1058" s="2">
        <f t="shared" si="125"/>
        <v>0</v>
      </c>
      <c r="D1058" s="2">
        <f t="shared" si="126"/>
        <v>28.167999999999999</v>
      </c>
      <c r="E1058" s="2">
        <f t="shared" si="128"/>
        <v>28.167999999999999</v>
      </c>
      <c r="F1058" s="2">
        <f t="shared" si="129"/>
        <v>28.167999999999999</v>
      </c>
      <c r="G1058" s="2">
        <f t="shared" si="123"/>
        <v>28.254899999999974</v>
      </c>
      <c r="H1058" s="2">
        <f t="shared" si="127"/>
        <v>26.747414999999883</v>
      </c>
      <c r="I1058" s="2">
        <f t="array" ref="I1058">SUMPRODUCT(B1042:B1061, (ROW(B1042:B1061)-ROW(B1042)+1)) / (20*21/2)</f>
        <v>28.167999999999999</v>
      </c>
      <c r="J1058" s="2">
        <f t="shared" si="130"/>
        <v>28.174648101336125</v>
      </c>
      <c r="K1058" s="2">
        <f t="shared" si="124"/>
        <v>28.11460853825044</v>
      </c>
    </row>
    <row r="1059" spans="1:11" ht="13.5" x14ac:dyDescent="0.25">
      <c r="A1059" s="3">
        <f>TITRES_STAT!B1062</f>
        <v>43549</v>
      </c>
      <c r="B1059" s="6">
        <f>TITRES_STAT!D1062</f>
        <v>28.167999999999999</v>
      </c>
      <c r="C1059" s="2">
        <f t="shared" si="125"/>
        <v>0</v>
      </c>
      <c r="D1059" s="2">
        <f t="shared" si="126"/>
        <v>28.167999999999999</v>
      </c>
      <c r="E1059" s="2">
        <f t="shared" si="128"/>
        <v>28.167999999999999</v>
      </c>
      <c r="F1059" s="2">
        <f t="shared" si="129"/>
        <v>28.167999999999999</v>
      </c>
      <c r="G1059" s="2">
        <f t="shared" si="123"/>
        <v>28.237519999999972</v>
      </c>
      <c r="H1059" s="2">
        <f t="shared" si="127"/>
        <v>26.759159999999884</v>
      </c>
      <c r="I1059" s="2">
        <f t="array" ref="I1059">SUMPRODUCT(B1043:B1062, (ROW(B1043:B1062)-ROW(B1043)+1)) / (20*21/2)</f>
        <v>28.167999999999999</v>
      </c>
      <c r="J1059" s="2">
        <f t="shared" si="130"/>
        <v>28.174014948827921</v>
      </c>
      <c r="K1059" s="2">
        <f t="shared" si="124"/>
        <v>28.11670232106415</v>
      </c>
    </row>
    <row r="1060" spans="1:11" ht="13.5" x14ac:dyDescent="0.25">
      <c r="A1060" s="3">
        <f>TITRES_STAT!B1063</f>
        <v>43550</v>
      </c>
      <c r="B1060" s="6">
        <f>TITRES_STAT!D1063</f>
        <v>28.167999999999999</v>
      </c>
      <c r="C1060" s="2">
        <f t="shared" si="125"/>
        <v>0</v>
      </c>
      <c r="D1060" s="2">
        <f t="shared" si="126"/>
        <v>28.167999999999999</v>
      </c>
      <c r="E1060" s="2">
        <f t="shared" si="128"/>
        <v>28.167999999999999</v>
      </c>
      <c r="F1060" s="2">
        <f t="shared" si="129"/>
        <v>28.167999999999999</v>
      </c>
      <c r="G1060" s="2">
        <f t="shared" si="123"/>
        <v>28.220139999999972</v>
      </c>
      <c r="H1060" s="2">
        <f t="shared" si="127"/>
        <v>26.770904999999885</v>
      </c>
      <c r="I1060" s="2">
        <f t="array" ref="I1060">SUMPRODUCT(B1044:B1063, (ROW(B1044:B1063)-ROW(B1044)+1)) / (20*21/2)</f>
        <v>28.13457142857143</v>
      </c>
      <c r="J1060" s="2">
        <f t="shared" si="130"/>
        <v>28.173442096558595</v>
      </c>
      <c r="K1060" s="2">
        <f t="shared" si="124"/>
        <v>28.118713994747907</v>
      </c>
    </row>
    <row r="1061" spans="1:11" ht="13.5" x14ac:dyDescent="0.25">
      <c r="A1061" s="3">
        <f>TITRES_STAT!B1064</f>
        <v>43551</v>
      </c>
      <c r="B1061" s="6">
        <f>TITRES_STAT!D1064</f>
        <v>28.167999999999999</v>
      </c>
      <c r="C1061" s="2">
        <f t="shared" si="125"/>
        <v>0</v>
      </c>
      <c r="D1061" s="2">
        <f t="shared" si="126"/>
        <v>28.167999999999999</v>
      </c>
      <c r="E1061" s="2">
        <f t="shared" si="128"/>
        <v>28.167999999999999</v>
      </c>
      <c r="F1061" s="2">
        <f t="shared" si="129"/>
        <v>28.167999999999999</v>
      </c>
      <c r="G1061" s="2">
        <f t="shared" si="123"/>
        <v>28.202759999999977</v>
      </c>
      <c r="H1061" s="2">
        <f t="shared" si="127"/>
        <v>26.782649999999887</v>
      </c>
      <c r="I1061" s="2">
        <f t="array" ref="I1061">SUMPRODUCT(B1045:B1064, (ROW(B1045:B1064)-ROW(B1045)+1)) / (20*21/2)</f>
        <v>28.102814285714288</v>
      </c>
      <c r="J1061" s="2">
        <f t="shared" si="130"/>
        <v>28.172923801648253</v>
      </c>
      <c r="K1061" s="2">
        <f t="shared" si="124"/>
        <v>28.120646779267595</v>
      </c>
    </row>
    <row r="1062" spans="1:11" ht="13.5" x14ac:dyDescent="0.25">
      <c r="A1062" s="3">
        <f>TITRES_STAT!B1065</f>
        <v>43552</v>
      </c>
      <c r="B1062" s="6">
        <f>TITRES_STAT!D1065</f>
        <v>28.167999999999999</v>
      </c>
      <c r="C1062" s="2">
        <f t="shared" si="125"/>
        <v>0</v>
      </c>
      <c r="D1062" s="2">
        <f t="shared" si="126"/>
        <v>28.167999999999999</v>
      </c>
      <c r="E1062" s="2">
        <f t="shared" si="128"/>
        <v>28.167999999999999</v>
      </c>
      <c r="F1062" s="2">
        <f t="shared" si="129"/>
        <v>28.167999999999999</v>
      </c>
      <c r="G1062" s="2">
        <f t="shared" si="123"/>
        <v>28.185379999999974</v>
      </c>
      <c r="H1062" s="2">
        <f t="shared" si="127"/>
        <v>26.794394999999884</v>
      </c>
      <c r="I1062" s="2">
        <f t="array" ref="I1062">SUMPRODUCT(B1046:B1065, (ROW(B1046:B1065)-ROW(B1046)+1)) / (20*21/2)</f>
        <v>28.072728571428573</v>
      </c>
      <c r="J1062" s="2">
        <f t="shared" si="130"/>
        <v>28.172454868157942</v>
      </c>
      <c r="K1062" s="2">
        <f t="shared" si="124"/>
        <v>28.122503768315926</v>
      </c>
    </row>
    <row r="1063" spans="1:11" ht="13.5" x14ac:dyDescent="0.25">
      <c r="A1063" s="3">
        <f>TITRES_STAT!B1066</f>
        <v>43553</v>
      </c>
      <c r="B1063" s="6">
        <f>TITRES_STAT!D1066</f>
        <v>27.817</v>
      </c>
      <c r="C1063" s="2">
        <f t="shared" si="125"/>
        <v>-0.35099999999999909</v>
      </c>
      <c r="D1063" s="2">
        <f t="shared" si="126"/>
        <v>28.097799999999999</v>
      </c>
      <c r="E1063" s="2">
        <f t="shared" si="128"/>
        <v>28.132899999999999</v>
      </c>
      <c r="F1063" s="2">
        <f t="shared" si="129"/>
        <v>28.150449999999999</v>
      </c>
      <c r="G1063" s="2">
        <f t="shared" si="123"/>
        <v>28.160979999999977</v>
      </c>
      <c r="H1063" s="2">
        <f t="shared" si="127"/>
        <v>26.80438499999989</v>
      </c>
      <c r="I1063" s="2">
        <f t="array" ref="I1063">SUMPRODUCT(B1047:B1066, (ROW(B1047:B1066)-ROW(B1047)+1)) / (20*21/2)</f>
        <v>28.044314285714282</v>
      </c>
      <c r="J1063" s="2">
        <f t="shared" si="130"/>
        <v>28.138602023571472</v>
      </c>
      <c r="K1063" s="2">
        <f t="shared" si="124"/>
        <v>28.110523228381968</v>
      </c>
    </row>
    <row r="1064" spans="1:11" ht="13.5" x14ac:dyDescent="0.25">
      <c r="A1064" s="3">
        <f>TITRES_STAT!B1067</f>
        <v>43556</v>
      </c>
      <c r="B1064" s="6">
        <f>TITRES_STAT!D1067</f>
        <v>27.817</v>
      </c>
      <c r="C1064" s="2">
        <f t="shared" si="125"/>
        <v>0</v>
      </c>
      <c r="D1064" s="2">
        <f t="shared" si="126"/>
        <v>28.0276</v>
      </c>
      <c r="E1064" s="2">
        <f t="shared" si="128"/>
        <v>28.097799999999999</v>
      </c>
      <c r="F1064" s="2">
        <f t="shared" si="129"/>
        <v>28.132899999999999</v>
      </c>
      <c r="G1064" s="2">
        <f t="shared" si="123"/>
        <v>28.15395999999998</v>
      </c>
      <c r="H1064" s="2">
        <f t="shared" si="127"/>
        <v>26.814374999999885</v>
      </c>
      <c r="I1064" s="2">
        <f t="array" ref="I1064">SUMPRODUCT(B1048:B1067, (ROW(B1048:B1067)-ROW(B1048)+1)) / (20*21/2)</f>
        <v>28.017571428571426</v>
      </c>
      <c r="J1064" s="2">
        <f t="shared" si="130"/>
        <v>28.107973259421811</v>
      </c>
      <c r="K1064" s="2">
        <f t="shared" si="124"/>
        <v>28.09901251354346</v>
      </c>
    </row>
    <row r="1065" spans="1:11" ht="13.5" x14ac:dyDescent="0.25">
      <c r="A1065" s="3">
        <f>TITRES_STAT!B1068</f>
        <v>43557</v>
      </c>
      <c r="B1065" s="6">
        <f>TITRES_STAT!D1068</f>
        <v>27.817</v>
      </c>
      <c r="C1065" s="2">
        <f t="shared" si="125"/>
        <v>0</v>
      </c>
      <c r="D1065" s="2">
        <f t="shared" si="126"/>
        <v>27.9574</v>
      </c>
      <c r="E1065" s="2">
        <f t="shared" si="128"/>
        <v>28.0627</v>
      </c>
      <c r="F1065" s="2">
        <f t="shared" si="129"/>
        <v>28.115349999999999</v>
      </c>
      <c r="G1065" s="2">
        <f t="shared" si="123"/>
        <v>28.146939999999983</v>
      </c>
      <c r="H1065" s="2">
        <f t="shared" si="127"/>
        <v>26.82436499999989</v>
      </c>
      <c r="I1065" s="2">
        <f t="array" ref="I1065">SUMPRODUCT(B1049:B1068, (ROW(B1049:B1068)-ROW(B1049)+1)) / (20*21/2)</f>
        <v>27.9925</v>
      </c>
      <c r="J1065" s="2">
        <f t="shared" si="130"/>
        <v>28.080261520429261</v>
      </c>
      <c r="K1065" s="2">
        <f t="shared" si="124"/>
        <v>28.087953199286854</v>
      </c>
    </row>
    <row r="1066" spans="1:11" ht="13.5" x14ac:dyDescent="0.25">
      <c r="A1066" s="3">
        <f>TITRES_STAT!B1069</f>
        <v>43558</v>
      </c>
      <c r="B1066" s="6">
        <f>TITRES_STAT!D1069</f>
        <v>27.817</v>
      </c>
      <c r="C1066" s="2">
        <f t="shared" si="125"/>
        <v>0</v>
      </c>
      <c r="D1066" s="2">
        <f t="shared" si="126"/>
        <v>27.8872</v>
      </c>
      <c r="E1066" s="2">
        <f t="shared" si="128"/>
        <v>28.0276</v>
      </c>
      <c r="F1066" s="2">
        <f t="shared" si="129"/>
        <v>28.097799999999999</v>
      </c>
      <c r="G1066" s="2">
        <f t="shared" si="123"/>
        <v>28.139919999999982</v>
      </c>
      <c r="H1066" s="2">
        <f t="shared" si="127"/>
        <v>26.834354999999892</v>
      </c>
      <c r="I1066" s="2">
        <f t="array" ref="I1066">SUMPRODUCT(B1050:B1069, (ROW(B1050:B1069)-ROW(B1050)+1)) / (20*21/2)</f>
        <v>27.969100000000001</v>
      </c>
      <c r="J1066" s="2">
        <f t="shared" si="130"/>
        <v>28.05518899467409</v>
      </c>
      <c r="K1066" s="2">
        <f t="shared" si="124"/>
        <v>28.077327583628549</v>
      </c>
    </row>
    <row r="1067" spans="1:11" ht="13.5" x14ac:dyDescent="0.25">
      <c r="A1067" s="3">
        <f>TITRES_STAT!B1070</f>
        <v>43559</v>
      </c>
      <c r="B1067" s="6">
        <f>TITRES_STAT!D1070</f>
        <v>27.817</v>
      </c>
      <c r="C1067" s="2">
        <f t="shared" si="125"/>
        <v>0</v>
      </c>
      <c r="D1067" s="2">
        <f t="shared" si="126"/>
        <v>27.817</v>
      </c>
      <c r="E1067" s="2">
        <f t="shared" si="128"/>
        <v>27.9925</v>
      </c>
      <c r="F1067" s="2">
        <f t="shared" si="129"/>
        <v>28.080249999999999</v>
      </c>
      <c r="G1067" s="2">
        <f t="shared" si="123"/>
        <v>28.132899999999985</v>
      </c>
      <c r="H1067" s="2">
        <f t="shared" si="127"/>
        <v>26.844344999999894</v>
      </c>
      <c r="I1067" s="2">
        <f t="array" ref="I1067">SUMPRODUCT(B1051:B1070, (ROW(B1051:B1070)-ROW(B1051)+1)) / (20*21/2)</f>
        <v>27.947371428571429</v>
      </c>
      <c r="J1067" s="2">
        <f t="shared" si="130"/>
        <v>28.032504328514655</v>
      </c>
      <c r="K1067" s="2">
        <f t="shared" si="124"/>
        <v>28.067118658780373</v>
      </c>
    </row>
    <row r="1068" spans="1:11" ht="13.5" x14ac:dyDescent="0.25">
      <c r="A1068" s="3">
        <f>TITRES_STAT!B1071</f>
        <v>43560</v>
      </c>
      <c r="B1068" s="6">
        <f>TITRES_STAT!D1071</f>
        <v>27.817</v>
      </c>
      <c r="C1068" s="2">
        <f t="shared" si="125"/>
        <v>0</v>
      </c>
      <c r="D1068" s="2">
        <f t="shared" si="126"/>
        <v>27.817</v>
      </c>
      <c r="E1068" s="2">
        <f t="shared" si="128"/>
        <v>27.9574</v>
      </c>
      <c r="F1068" s="2">
        <f t="shared" si="129"/>
        <v>28.0627</v>
      </c>
      <c r="G1068" s="2">
        <f t="shared" si="123"/>
        <v>28.125879999999988</v>
      </c>
      <c r="H1068" s="2">
        <f t="shared" si="127"/>
        <v>26.854334999999896</v>
      </c>
      <c r="I1068" s="2">
        <f t="array" ref="I1068">SUMPRODUCT(B1052:B1071, (ROW(B1052:B1071)-ROW(B1052)+1)) / (20*21/2)</f>
        <v>27.927314285714289</v>
      </c>
      <c r="J1068" s="2">
        <f t="shared" si="130"/>
        <v>28.011980106751352</v>
      </c>
      <c r="K1068" s="2">
        <f t="shared" si="124"/>
        <v>28.057310083926243</v>
      </c>
    </row>
    <row r="1069" spans="1:11" ht="13.5" x14ac:dyDescent="0.25">
      <c r="A1069" s="3">
        <f>TITRES_STAT!B1072</f>
        <v>43563</v>
      </c>
      <c r="B1069" s="6">
        <f>TITRES_STAT!D1072</f>
        <v>27.817</v>
      </c>
      <c r="C1069" s="2">
        <f t="shared" si="125"/>
        <v>0</v>
      </c>
      <c r="D1069" s="2">
        <f t="shared" si="126"/>
        <v>27.817</v>
      </c>
      <c r="E1069" s="2">
        <f t="shared" si="128"/>
        <v>27.9223</v>
      </c>
      <c r="F1069" s="2">
        <f t="shared" si="129"/>
        <v>28.04515</v>
      </c>
      <c r="G1069" s="2">
        <f t="shared" si="123"/>
        <v>28.118859999999991</v>
      </c>
      <c r="H1069" s="2">
        <f t="shared" si="127"/>
        <v>26.864324999999898</v>
      </c>
      <c r="I1069" s="2">
        <f t="array" ref="I1069">SUMPRODUCT(B1053:B1072, (ROW(B1053:B1072)-ROW(B1053)+1)) / (20*21/2)</f>
        <v>27.908928571428575</v>
      </c>
      <c r="J1069" s="2">
        <f t="shared" si="130"/>
        <v>27.993410572775034</v>
      </c>
      <c r="K1069" s="2">
        <f t="shared" si="124"/>
        <v>28.04788615906639</v>
      </c>
    </row>
    <row r="1070" spans="1:11" ht="13.5" x14ac:dyDescent="0.25">
      <c r="A1070" s="3">
        <f>TITRES_STAT!B1073</f>
        <v>43565</v>
      </c>
      <c r="B1070" s="6">
        <f>TITRES_STAT!D1073</f>
        <v>27.817</v>
      </c>
      <c r="C1070" s="2">
        <f t="shared" si="125"/>
        <v>0</v>
      </c>
      <c r="D1070" s="2">
        <f t="shared" si="126"/>
        <v>27.817</v>
      </c>
      <c r="E1070" s="2">
        <f t="shared" si="128"/>
        <v>27.8872</v>
      </c>
      <c r="F1070" s="2">
        <f t="shared" si="129"/>
        <v>28.0276</v>
      </c>
      <c r="G1070" s="2">
        <f t="shared" si="123"/>
        <v>28.111839999999994</v>
      </c>
      <c r="H1070" s="2">
        <f t="shared" si="127"/>
        <v>26.8743149999999</v>
      </c>
      <c r="I1070" s="2">
        <f t="array" ref="I1070">SUMPRODUCT(B1054:B1073, (ROW(B1054:B1073)-ROW(B1054)+1)) / (20*21/2)</f>
        <v>27.892214285714289</v>
      </c>
      <c r="J1070" s="2">
        <f t="shared" si="130"/>
        <v>27.976609565844079</v>
      </c>
      <c r="K1070" s="2">
        <f t="shared" si="124"/>
        <v>28.038831799887319</v>
      </c>
    </row>
    <row r="1071" spans="1:11" ht="13.5" x14ac:dyDescent="0.25">
      <c r="A1071" s="3">
        <f>TITRES_STAT!B1074</f>
        <v>43566</v>
      </c>
      <c r="B1071" s="6">
        <f>TITRES_STAT!D1074</f>
        <v>27.817</v>
      </c>
      <c r="C1071" s="2">
        <f t="shared" si="125"/>
        <v>0</v>
      </c>
      <c r="D1071" s="2">
        <f t="shared" si="126"/>
        <v>27.817</v>
      </c>
      <c r="E1071" s="2">
        <f t="shared" si="128"/>
        <v>27.8521</v>
      </c>
      <c r="F1071" s="2">
        <f t="shared" si="129"/>
        <v>28.01005</v>
      </c>
      <c r="G1071" s="2">
        <f t="shared" si="123"/>
        <v>28.104819999999997</v>
      </c>
      <c r="H1071" s="2">
        <f t="shared" si="127"/>
        <v>26.884304999999905</v>
      </c>
      <c r="I1071" s="2">
        <f t="array" ref="I1071">SUMPRODUCT(B1055:B1074, (ROW(B1055:B1074)-ROW(B1055)+1)) / (20*21/2)</f>
        <v>27.877171428571433</v>
      </c>
      <c r="J1071" s="2">
        <f t="shared" si="130"/>
        <v>27.961408654811308</v>
      </c>
      <c r="K1071" s="2">
        <f t="shared" si="124"/>
        <v>28.030132513617229</v>
      </c>
    </row>
    <row r="1072" spans="1:11" ht="13.5" x14ac:dyDescent="0.25">
      <c r="A1072" s="3">
        <f>TITRES_STAT!B1075</f>
        <v>43567</v>
      </c>
      <c r="B1072" s="6">
        <f>TITRES_STAT!D1075</f>
        <v>27.817</v>
      </c>
      <c r="C1072" s="2">
        <f t="shared" si="125"/>
        <v>0</v>
      </c>
      <c r="D1072" s="2">
        <f t="shared" si="126"/>
        <v>27.817</v>
      </c>
      <c r="E1072" s="2">
        <f t="shared" si="128"/>
        <v>27.817</v>
      </c>
      <c r="F1072" s="2">
        <f t="shared" si="129"/>
        <v>27.9925</v>
      </c>
      <c r="G1072" s="2">
        <f t="shared" si="123"/>
        <v>28.097799999999996</v>
      </c>
      <c r="H1072" s="2">
        <f t="shared" si="127"/>
        <v>26.894294999999907</v>
      </c>
      <c r="I1072" s="2">
        <f t="array" ref="I1072">SUMPRODUCT(B1056:B1075, (ROW(B1056:B1075)-ROW(B1056)+1)) / (20*21/2)</f>
        <v>27.863800000000005</v>
      </c>
      <c r="J1072" s="2">
        <f t="shared" si="130"/>
        <v>27.947655449591181</v>
      </c>
      <c r="K1072" s="2">
        <f t="shared" si="124"/>
        <v>28.021774375828318</v>
      </c>
    </row>
    <row r="1073" spans="1:11" ht="13.5" x14ac:dyDescent="0.25">
      <c r="A1073" s="3">
        <f>TITRES_STAT!B1076</f>
        <v>43570</v>
      </c>
      <c r="B1073" s="6">
        <f>TITRES_STAT!D1076</f>
        <v>27.817</v>
      </c>
      <c r="C1073" s="2">
        <f t="shared" si="125"/>
        <v>0</v>
      </c>
      <c r="D1073" s="2">
        <f t="shared" si="126"/>
        <v>27.817</v>
      </c>
      <c r="E1073" s="2">
        <f t="shared" si="128"/>
        <v>27.817</v>
      </c>
      <c r="F1073" s="2">
        <f t="shared" si="129"/>
        <v>27.97495</v>
      </c>
      <c r="G1073" s="2">
        <f t="shared" si="123"/>
        <v>28.090779999999999</v>
      </c>
      <c r="H1073" s="2">
        <f t="shared" si="127"/>
        <v>26.904284999999909</v>
      </c>
      <c r="I1073" s="2">
        <f t="array" ref="I1073">SUMPRODUCT(B1057:B1076, (ROW(B1057:B1076)-ROW(B1057)+1)) / (20*21/2)</f>
        <v>27.852100000000004</v>
      </c>
      <c r="J1073" s="2">
        <f t="shared" si="130"/>
        <v>27.935212073439644</v>
      </c>
      <c r="K1073" s="2">
        <f t="shared" si="124"/>
        <v>28.013744008148777</v>
      </c>
    </row>
    <row r="1074" spans="1:11" ht="13.5" x14ac:dyDescent="0.25">
      <c r="A1074" s="3">
        <f>TITRES_STAT!B1077</f>
        <v>43571</v>
      </c>
      <c r="B1074" s="6">
        <f>TITRES_STAT!D1077</f>
        <v>27.817</v>
      </c>
      <c r="C1074" s="2">
        <f t="shared" si="125"/>
        <v>0</v>
      </c>
      <c r="D1074" s="2">
        <f t="shared" si="126"/>
        <v>27.817</v>
      </c>
      <c r="E1074" s="2">
        <f t="shared" si="128"/>
        <v>27.817</v>
      </c>
      <c r="F1074" s="2">
        <f t="shared" si="129"/>
        <v>27.9574</v>
      </c>
      <c r="G1074" s="2">
        <f t="shared" ref="G1074:G1137" si="131">AVERAGE(B1025:B1074)</f>
        <v>28.083760000000002</v>
      </c>
      <c r="H1074" s="2">
        <f t="shared" si="127"/>
        <v>26.914274999999911</v>
      </c>
      <c r="I1074" s="2">
        <f t="array" ref="I1074">SUMPRODUCT(B1058:B1077, (ROW(B1058:B1077)-ROW(B1058)+1)) / (20*21/2)</f>
        <v>27.842071428571433</v>
      </c>
      <c r="J1074" s="2">
        <f t="shared" si="130"/>
        <v>27.923953780731104</v>
      </c>
      <c r="K1074" s="2">
        <f t="shared" si="124"/>
        <v>28.006028556848825</v>
      </c>
    </row>
    <row r="1075" spans="1:11" ht="13.5" x14ac:dyDescent="0.25">
      <c r="A1075" s="3">
        <f>TITRES_STAT!B1078</f>
        <v>43572</v>
      </c>
      <c r="B1075" s="6">
        <f>TITRES_STAT!D1078</f>
        <v>27.817</v>
      </c>
      <c r="C1075" s="2">
        <f t="shared" si="125"/>
        <v>0</v>
      </c>
      <c r="D1075" s="2">
        <f t="shared" si="126"/>
        <v>27.817</v>
      </c>
      <c r="E1075" s="2">
        <f t="shared" si="128"/>
        <v>27.817</v>
      </c>
      <c r="F1075" s="2">
        <f t="shared" si="129"/>
        <v>27.93985</v>
      </c>
      <c r="G1075" s="2">
        <f t="shared" si="131"/>
        <v>28.076740000000004</v>
      </c>
      <c r="H1075" s="2">
        <f t="shared" si="127"/>
        <v>26.924264999999913</v>
      </c>
      <c r="I1075" s="2">
        <f t="array" ref="I1075">SUMPRODUCT(B1059:B1078, (ROW(B1059:B1078)-ROW(B1059)+1)) / (20*21/2)</f>
        <v>27.83371428571429</v>
      </c>
      <c r="J1075" s="2">
        <f t="shared" si="130"/>
        <v>27.913767706375758</v>
      </c>
      <c r="K1075" s="2">
        <f t="shared" ref="K1075:K1138" si="132">$K$4*B1075+(1-$K$4)*K1074</f>
        <v>27.998615672266521</v>
      </c>
    </row>
    <row r="1076" spans="1:11" ht="13.5" x14ac:dyDescent="0.25">
      <c r="A1076" s="3">
        <f>TITRES_STAT!B1079</f>
        <v>43573</v>
      </c>
      <c r="B1076" s="6">
        <f>TITRES_STAT!D1079</f>
        <v>27.817</v>
      </c>
      <c r="C1076" s="2">
        <f t="shared" si="125"/>
        <v>0</v>
      </c>
      <c r="D1076" s="2">
        <f t="shared" si="126"/>
        <v>27.817</v>
      </c>
      <c r="E1076" s="2">
        <f t="shared" si="128"/>
        <v>27.817</v>
      </c>
      <c r="F1076" s="2">
        <f t="shared" si="129"/>
        <v>27.9223</v>
      </c>
      <c r="G1076" s="2">
        <f t="shared" si="131"/>
        <v>28.069720000000004</v>
      </c>
      <c r="H1076" s="2">
        <f t="shared" si="127"/>
        <v>26.934254999999915</v>
      </c>
      <c r="I1076" s="2">
        <f t="array" ref="I1076">SUMPRODUCT(B1060:B1079, (ROW(B1060:B1079)-ROW(B1060)+1)) / (20*21/2)</f>
        <v>27.827028571428578</v>
      </c>
      <c r="J1076" s="2">
        <f t="shared" si="130"/>
        <v>27.904551734339968</v>
      </c>
      <c r="K1076" s="2">
        <f t="shared" si="132"/>
        <v>27.991493489040383</v>
      </c>
    </row>
    <row r="1077" spans="1:11" ht="13.5" x14ac:dyDescent="0.25">
      <c r="A1077" s="3">
        <f>TITRES_STAT!B1080</f>
        <v>43574</v>
      </c>
      <c r="B1077" s="6">
        <f>TITRES_STAT!D1080</f>
        <v>27.817</v>
      </c>
      <c r="C1077" s="2">
        <f t="shared" si="125"/>
        <v>0</v>
      </c>
      <c r="D1077" s="2">
        <f t="shared" si="126"/>
        <v>27.817</v>
      </c>
      <c r="E1077" s="2">
        <f t="shared" si="128"/>
        <v>27.817</v>
      </c>
      <c r="F1077" s="2">
        <f t="shared" si="129"/>
        <v>27.90475</v>
      </c>
      <c r="G1077" s="2">
        <f t="shared" si="131"/>
        <v>28.062700000000003</v>
      </c>
      <c r="H1077" s="2">
        <f t="shared" si="127"/>
        <v>26.944244999999921</v>
      </c>
      <c r="I1077" s="2">
        <f t="array" ref="I1077">SUMPRODUCT(B1061:B1080, (ROW(B1061:B1080)-ROW(B1061)+1)) / (20*21/2)</f>
        <v>27.822014285714292</v>
      </c>
      <c r="J1077" s="2">
        <f t="shared" si="130"/>
        <v>27.896213473926636</v>
      </c>
      <c r="K1077" s="2">
        <f t="shared" si="132"/>
        <v>27.984650607117231</v>
      </c>
    </row>
    <row r="1078" spans="1:11" ht="13.5" x14ac:dyDescent="0.25">
      <c r="A1078" s="3">
        <f>TITRES_STAT!B1081</f>
        <v>43577</v>
      </c>
      <c r="B1078" s="6">
        <f>TITRES_STAT!D1081</f>
        <v>27.817</v>
      </c>
      <c r="C1078" s="2">
        <f t="shared" si="125"/>
        <v>0</v>
      </c>
      <c r="D1078" s="2">
        <f t="shared" si="126"/>
        <v>27.817</v>
      </c>
      <c r="E1078" s="2">
        <f t="shared" si="128"/>
        <v>27.817</v>
      </c>
      <c r="F1078" s="2">
        <f t="shared" si="129"/>
        <v>27.8872</v>
      </c>
      <c r="G1078" s="2">
        <f t="shared" si="131"/>
        <v>28.055680000000002</v>
      </c>
      <c r="H1078" s="2">
        <f t="shared" si="127"/>
        <v>26.954234999999922</v>
      </c>
      <c r="I1078" s="2">
        <f t="array" ref="I1078">SUMPRODUCT(B1062:B1081, (ROW(B1062:B1081)-ROW(B1062)+1)) / (20*21/2)</f>
        <v>27.818671428571434</v>
      </c>
      <c r="J1078" s="2">
        <f t="shared" si="130"/>
        <v>27.88866933355267</v>
      </c>
      <c r="K1078" s="2">
        <f t="shared" si="132"/>
        <v>27.978076073504791</v>
      </c>
    </row>
    <row r="1079" spans="1:11" ht="13.5" x14ac:dyDescent="0.25">
      <c r="A1079" s="3">
        <f>TITRES_STAT!B1082</f>
        <v>43578</v>
      </c>
      <c r="B1079" s="6">
        <f>TITRES_STAT!D1082</f>
        <v>27.817</v>
      </c>
      <c r="C1079" s="2">
        <f t="shared" si="125"/>
        <v>0</v>
      </c>
      <c r="D1079" s="2">
        <f t="shared" si="126"/>
        <v>27.817</v>
      </c>
      <c r="E1079" s="2">
        <f t="shared" si="128"/>
        <v>27.817</v>
      </c>
      <c r="F1079" s="2">
        <f t="shared" si="129"/>
        <v>27.86965</v>
      </c>
      <c r="G1079" s="2">
        <f t="shared" si="131"/>
        <v>28.048660000000005</v>
      </c>
      <c r="H1079" s="2">
        <f t="shared" si="127"/>
        <v>26.964224999999924</v>
      </c>
      <c r="I1079" s="2">
        <f t="array" ref="I1079">SUMPRODUCT(B1063:B1082, (ROW(B1063:B1082)-ROW(B1063)+1)) / (20*21/2)</f>
        <v>27.817000000000004</v>
      </c>
      <c r="J1079" s="2">
        <f t="shared" si="130"/>
        <v>27.881843682738129</v>
      </c>
      <c r="K1079" s="2">
        <f t="shared" si="132"/>
        <v>27.971759364739899</v>
      </c>
    </row>
    <row r="1080" spans="1:11" ht="13.5" x14ac:dyDescent="0.25">
      <c r="A1080" s="3">
        <f>TITRES_STAT!B1083</f>
        <v>43579</v>
      </c>
      <c r="B1080" s="6">
        <f>TITRES_STAT!D1083</f>
        <v>27.817</v>
      </c>
      <c r="C1080" s="2">
        <f t="shared" si="125"/>
        <v>0</v>
      </c>
      <c r="D1080" s="2">
        <f t="shared" si="126"/>
        <v>27.817</v>
      </c>
      <c r="E1080" s="2">
        <f t="shared" si="128"/>
        <v>27.817</v>
      </c>
      <c r="F1080" s="2">
        <f t="shared" si="129"/>
        <v>27.8521</v>
      </c>
      <c r="G1080" s="2">
        <f t="shared" si="131"/>
        <v>28.041640000000001</v>
      </c>
      <c r="H1080" s="2">
        <f t="shared" si="127"/>
        <v>26.974214999999926</v>
      </c>
      <c r="I1080" s="2">
        <f t="array" ref="I1080">SUMPRODUCT(B1064:B1083, (ROW(B1064:B1083)-ROW(B1064)+1)) / (20*21/2)</f>
        <v>27.817000000000004</v>
      </c>
      <c r="J1080" s="2">
        <f t="shared" si="130"/>
        <v>27.875668093905929</v>
      </c>
      <c r="K1080" s="2">
        <f t="shared" si="132"/>
        <v>27.965690370044218</v>
      </c>
    </row>
    <row r="1081" spans="1:11" ht="13.5" x14ac:dyDescent="0.25">
      <c r="A1081" s="3">
        <f>TITRES_STAT!B1084</f>
        <v>43580</v>
      </c>
      <c r="B1081" s="6">
        <f>TITRES_STAT!D1084</f>
        <v>27.817</v>
      </c>
      <c r="C1081" s="2">
        <f t="shared" si="125"/>
        <v>0</v>
      </c>
      <c r="D1081" s="2">
        <f t="shared" si="126"/>
        <v>27.817</v>
      </c>
      <c r="E1081" s="2">
        <f t="shared" si="128"/>
        <v>27.817</v>
      </c>
      <c r="F1081" s="2">
        <f t="shared" si="129"/>
        <v>27.83455</v>
      </c>
      <c r="G1081" s="2">
        <f t="shared" si="131"/>
        <v>28.034620000000004</v>
      </c>
      <c r="H1081" s="2">
        <f t="shared" si="127"/>
        <v>26.984204999999928</v>
      </c>
      <c r="I1081" s="2">
        <f t="array" ref="I1081">SUMPRODUCT(B1065:B1084, (ROW(B1065:B1084)-ROW(B1065)+1)) / (20*21/2)</f>
        <v>27.817000000000004</v>
      </c>
      <c r="J1081" s="2">
        <f t="shared" si="130"/>
        <v>27.870080656391082</v>
      </c>
      <c r="K1081" s="2">
        <f t="shared" si="132"/>
        <v>27.959859375140525</v>
      </c>
    </row>
    <row r="1082" spans="1:11" ht="13.5" x14ac:dyDescent="0.25">
      <c r="A1082" s="3">
        <f>TITRES_STAT!B1085</f>
        <v>43581</v>
      </c>
      <c r="B1082" s="6">
        <f>TITRES_STAT!D1085</f>
        <v>27.817</v>
      </c>
      <c r="C1082" s="2">
        <f t="shared" si="125"/>
        <v>0</v>
      </c>
      <c r="D1082" s="2">
        <f t="shared" si="126"/>
        <v>27.817</v>
      </c>
      <c r="E1082" s="2">
        <f t="shared" si="128"/>
        <v>27.817</v>
      </c>
      <c r="F1082" s="2">
        <f t="shared" si="129"/>
        <v>27.817</v>
      </c>
      <c r="G1082" s="2">
        <f t="shared" si="131"/>
        <v>28.027600000000003</v>
      </c>
      <c r="H1082" s="2">
        <f t="shared" si="127"/>
        <v>26.99419499999993</v>
      </c>
      <c r="I1082" s="2">
        <f t="array" ref="I1082">SUMPRODUCT(B1066:B1085, (ROW(B1066:B1085)-ROW(B1066)+1)) / (20*21/2)</f>
        <v>27.817000000000004</v>
      </c>
      <c r="J1082" s="2">
        <f t="shared" si="130"/>
        <v>27.865025355782407</v>
      </c>
      <c r="K1082" s="2">
        <f t="shared" si="132"/>
        <v>27.954257046703642</v>
      </c>
    </row>
    <row r="1083" spans="1:11" ht="13.5" x14ac:dyDescent="0.25">
      <c r="A1083" s="3">
        <f>TITRES_STAT!B1086</f>
        <v>43584</v>
      </c>
      <c r="B1083" s="6">
        <f>TITRES_STAT!D1086</f>
        <v>27.817</v>
      </c>
      <c r="C1083" s="2">
        <f t="shared" si="125"/>
        <v>0</v>
      </c>
      <c r="D1083" s="2">
        <f t="shared" si="126"/>
        <v>27.817</v>
      </c>
      <c r="E1083" s="2">
        <f t="shared" si="128"/>
        <v>27.817</v>
      </c>
      <c r="F1083" s="2">
        <f t="shared" si="129"/>
        <v>27.817</v>
      </c>
      <c r="G1083" s="2">
        <f t="shared" si="131"/>
        <v>28.020580000000006</v>
      </c>
      <c r="H1083" s="2">
        <f t="shared" si="127"/>
        <v>27.004184999999936</v>
      </c>
      <c r="I1083" s="2">
        <f t="array" ref="I1083">SUMPRODUCT(B1067:B1086, (ROW(B1067:B1086)-ROW(B1067)+1)) / (20*21/2)</f>
        <v>27.817000000000004</v>
      </c>
      <c r="J1083" s="2">
        <f t="shared" si="130"/>
        <v>27.86045151237456</v>
      </c>
      <c r="K1083" s="2">
        <f t="shared" si="132"/>
        <v>27.948874417421148</v>
      </c>
    </row>
    <row r="1084" spans="1:11" ht="13.5" x14ac:dyDescent="0.25">
      <c r="A1084" s="3">
        <f>TITRES_STAT!B1087</f>
        <v>43585</v>
      </c>
      <c r="B1084" s="6">
        <f>TITRES_STAT!D1087</f>
        <v>27.817</v>
      </c>
      <c r="C1084" s="2">
        <f t="shared" si="125"/>
        <v>0</v>
      </c>
      <c r="D1084" s="2">
        <f t="shared" si="126"/>
        <v>27.817</v>
      </c>
      <c r="E1084" s="2">
        <f t="shared" si="128"/>
        <v>27.817</v>
      </c>
      <c r="F1084" s="2">
        <f t="shared" si="129"/>
        <v>27.817</v>
      </c>
      <c r="G1084" s="2">
        <f t="shared" si="131"/>
        <v>28.013560000000002</v>
      </c>
      <c r="H1084" s="2">
        <f t="shared" si="127"/>
        <v>27.014174999999938</v>
      </c>
      <c r="I1084" s="2">
        <f t="array" ref="I1084">SUMPRODUCT(B1068:B1087, (ROW(B1068:B1087)-ROW(B1068)+1)) / (20*21/2)</f>
        <v>27.817000000000004</v>
      </c>
      <c r="J1084" s="2">
        <f t="shared" si="130"/>
        <v>27.856313273100795</v>
      </c>
      <c r="K1084" s="2">
        <f t="shared" si="132"/>
        <v>27.943702871639928</v>
      </c>
    </row>
    <row r="1085" spans="1:11" ht="13.5" x14ac:dyDescent="0.25">
      <c r="A1085" s="3">
        <f>TITRES_STAT!B1088</f>
        <v>43587</v>
      </c>
      <c r="B1085" s="6">
        <f>TITRES_STAT!D1088</f>
        <v>27.817</v>
      </c>
      <c r="C1085" s="2">
        <f t="shared" si="125"/>
        <v>0</v>
      </c>
      <c r="D1085" s="2">
        <f t="shared" si="126"/>
        <v>27.817</v>
      </c>
      <c r="E1085" s="2">
        <f t="shared" si="128"/>
        <v>27.817</v>
      </c>
      <c r="F1085" s="2">
        <f t="shared" si="129"/>
        <v>27.817</v>
      </c>
      <c r="G1085" s="2">
        <f t="shared" si="131"/>
        <v>28.006540000000005</v>
      </c>
      <c r="H1085" s="2">
        <f t="shared" si="127"/>
        <v>27.02416499999994</v>
      </c>
      <c r="I1085" s="2">
        <f t="array" ref="I1085">SUMPRODUCT(B1069:B1088, (ROW(B1069:B1088)-ROW(B1069)+1)) / (20*21/2)</f>
        <v>27.817000000000004</v>
      </c>
      <c r="J1085" s="2">
        <f t="shared" si="130"/>
        <v>27.852569151853103</v>
      </c>
      <c r="K1085" s="2">
        <f t="shared" si="132"/>
        <v>27.938734131575618</v>
      </c>
    </row>
    <row r="1086" spans="1:11" ht="13.5" x14ac:dyDescent="0.25">
      <c r="A1086" s="3">
        <f>TITRES_STAT!B1089</f>
        <v>43588</v>
      </c>
      <c r="B1086" s="6">
        <f>TITRES_STAT!D1089</f>
        <v>27.817</v>
      </c>
      <c r="C1086" s="2">
        <f t="shared" si="125"/>
        <v>0</v>
      </c>
      <c r="D1086" s="2">
        <f t="shared" si="126"/>
        <v>27.817</v>
      </c>
      <c r="E1086" s="2">
        <f t="shared" si="128"/>
        <v>27.817</v>
      </c>
      <c r="F1086" s="2">
        <f t="shared" si="129"/>
        <v>27.817</v>
      </c>
      <c r="G1086" s="2">
        <f t="shared" si="131"/>
        <v>27.999520000000004</v>
      </c>
      <c r="H1086" s="2">
        <f t="shared" si="127"/>
        <v>27.034154999999942</v>
      </c>
      <c r="I1086" s="2">
        <f t="array" ref="I1086">SUMPRODUCT(B1070:B1089, (ROW(B1070:B1089)-ROW(B1070)+1)) / (20*21/2)</f>
        <v>27.817000000000004</v>
      </c>
      <c r="J1086" s="2">
        <f t="shared" si="130"/>
        <v>27.849181613581379</v>
      </c>
      <c r="K1086" s="2">
        <f t="shared" si="132"/>
        <v>27.933960244062849</v>
      </c>
    </row>
    <row r="1087" spans="1:11" ht="13.5" x14ac:dyDescent="0.25">
      <c r="A1087" s="3">
        <f>TITRES_STAT!B1090</f>
        <v>43591</v>
      </c>
      <c r="B1087" s="6">
        <f>TITRES_STAT!D1090</f>
        <v>27.817</v>
      </c>
      <c r="C1087" s="2">
        <f t="shared" si="125"/>
        <v>0</v>
      </c>
      <c r="D1087" s="2">
        <f t="shared" si="126"/>
        <v>27.817</v>
      </c>
      <c r="E1087" s="2">
        <f t="shared" si="128"/>
        <v>27.817</v>
      </c>
      <c r="F1087" s="2">
        <f t="shared" si="129"/>
        <v>27.817</v>
      </c>
      <c r="G1087" s="2">
        <f t="shared" si="131"/>
        <v>27.992500000000003</v>
      </c>
      <c r="H1087" s="2">
        <f t="shared" si="127"/>
        <v>27.044144999999943</v>
      </c>
      <c r="I1087" s="2">
        <f t="array" ref="I1087">SUMPRODUCT(B1071:B1090, (ROW(B1071:B1090)-ROW(B1071)+1)) / (20*21/2)</f>
        <v>27.817000000000004</v>
      </c>
      <c r="J1087" s="2">
        <f t="shared" si="130"/>
        <v>27.846116698002199</v>
      </c>
      <c r="K1087" s="2">
        <f t="shared" si="132"/>
        <v>27.929373567825092</v>
      </c>
    </row>
    <row r="1088" spans="1:11" ht="13.5" x14ac:dyDescent="0.25">
      <c r="A1088" s="3">
        <f>TITRES_STAT!B1091</f>
        <v>43592</v>
      </c>
      <c r="B1088" s="6">
        <f>TITRES_STAT!D1091</f>
        <v>27.817</v>
      </c>
      <c r="C1088" s="2">
        <f t="shared" si="125"/>
        <v>0</v>
      </c>
      <c r="D1088" s="2">
        <f t="shared" si="126"/>
        <v>27.817</v>
      </c>
      <c r="E1088" s="2">
        <f t="shared" si="128"/>
        <v>27.817</v>
      </c>
      <c r="F1088" s="2">
        <f t="shared" si="129"/>
        <v>27.817</v>
      </c>
      <c r="G1088" s="2">
        <f t="shared" si="131"/>
        <v>27.985480000000003</v>
      </c>
      <c r="H1088" s="2">
        <f t="shared" si="127"/>
        <v>27.054134999999942</v>
      </c>
      <c r="I1088" s="2">
        <f t="array" ref="I1088">SUMPRODUCT(B1072:B1091, (ROW(B1072:B1091)-ROW(B1072)+1)) / (20*21/2)</f>
        <v>27.817000000000004</v>
      </c>
      <c r="J1088" s="2">
        <f t="shared" si="130"/>
        <v>27.843343679144844</v>
      </c>
      <c r="K1088" s="2">
        <f t="shared" si="132"/>
        <v>27.924966761243716</v>
      </c>
    </row>
    <row r="1089" spans="1:11" ht="13.5" x14ac:dyDescent="0.25">
      <c r="A1089" s="3">
        <f>TITRES_STAT!B1092</f>
        <v>43593</v>
      </c>
      <c r="B1089" s="6">
        <f>TITRES_STAT!D1092</f>
        <v>27.817</v>
      </c>
      <c r="C1089" s="2">
        <f t="shared" si="125"/>
        <v>0</v>
      </c>
      <c r="D1089" s="2">
        <f t="shared" si="126"/>
        <v>27.817</v>
      </c>
      <c r="E1089" s="2">
        <f t="shared" si="128"/>
        <v>27.817</v>
      </c>
      <c r="F1089" s="2">
        <f t="shared" si="129"/>
        <v>27.817</v>
      </c>
      <c r="G1089" s="2">
        <f t="shared" si="131"/>
        <v>27.978460000000005</v>
      </c>
      <c r="H1089" s="2">
        <f t="shared" si="127"/>
        <v>27.064124999999944</v>
      </c>
      <c r="I1089" s="2">
        <f t="array" ref="I1089">SUMPRODUCT(B1073:B1092, (ROW(B1073:B1092)-ROW(B1073)+1)) / (20*21/2)</f>
        <v>27.817000000000004</v>
      </c>
      <c r="J1089" s="2">
        <f t="shared" si="130"/>
        <v>27.840834757321524</v>
      </c>
      <c r="K1089" s="2">
        <f t="shared" si="132"/>
        <v>27.920732770606708</v>
      </c>
    </row>
    <row r="1090" spans="1:11" ht="13.5" x14ac:dyDescent="0.25">
      <c r="A1090" s="3">
        <f>TITRES_STAT!B1093</f>
        <v>43594</v>
      </c>
      <c r="B1090" s="6">
        <f>TITRES_STAT!D1093</f>
        <v>27.817</v>
      </c>
      <c r="C1090" s="2">
        <f t="shared" si="125"/>
        <v>0</v>
      </c>
      <c r="D1090" s="2">
        <f t="shared" si="126"/>
        <v>27.817</v>
      </c>
      <c r="E1090" s="2">
        <f t="shared" si="128"/>
        <v>27.817</v>
      </c>
      <c r="F1090" s="2">
        <f t="shared" si="129"/>
        <v>27.817</v>
      </c>
      <c r="G1090" s="2">
        <f t="shared" si="131"/>
        <v>27.971440000000001</v>
      </c>
      <c r="H1090" s="2">
        <f t="shared" si="127"/>
        <v>27.074114999999946</v>
      </c>
      <c r="I1090" s="2">
        <f t="array" ref="I1090">SUMPRODUCT(B1074:B1093, (ROW(B1074:B1093)-ROW(B1074)+1)) / (20*21/2)</f>
        <v>27.817000000000004</v>
      </c>
      <c r="J1090" s="2">
        <f t="shared" si="130"/>
        <v>27.838564780433757</v>
      </c>
      <c r="K1090" s="2">
        <f t="shared" si="132"/>
        <v>27.916664818818212</v>
      </c>
    </row>
    <row r="1091" spans="1:11" ht="13.5" x14ac:dyDescent="0.25">
      <c r="A1091" s="3">
        <f>TITRES_STAT!B1094</f>
        <v>43595</v>
      </c>
      <c r="B1091" s="6">
        <f>TITRES_STAT!D1094</f>
        <v>27.817</v>
      </c>
      <c r="C1091" s="2">
        <f t="shared" si="125"/>
        <v>0</v>
      </c>
      <c r="D1091" s="2">
        <f t="shared" si="126"/>
        <v>27.817</v>
      </c>
      <c r="E1091" s="2">
        <f t="shared" si="128"/>
        <v>27.817</v>
      </c>
      <c r="F1091" s="2">
        <f t="shared" si="129"/>
        <v>27.817</v>
      </c>
      <c r="G1091" s="2">
        <f t="shared" si="131"/>
        <v>27.964420000000004</v>
      </c>
      <c r="H1091" s="2">
        <f t="shared" si="127"/>
        <v>27.084104999999951</v>
      </c>
      <c r="I1091" s="2">
        <f t="array" ref="I1091">SUMPRODUCT(B1075:B1094, (ROW(B1075:B1094)-ROW(B1075)+1)) / (20*21/2)</f>
        <v>27.817000000000004</v>
      </c>
      <c r="J1091" s="2">
        <f t="shared" si="130"/>
        <v>27.836510991821015</v>
      </c>
      <c r="K1091" s="2">
        <f t="shared" si="132"/>
        <v>27.912756394550833</v>
      </c>
    </row>
    <row r="1092" spans="1:11" ht="13.5" x14ac:dyDescent="0.25">
      <c r="A1092" s="3">
        <f>TITRES_STAT!B1095</f>
        <v>43598</v>
      </c>
      <c r="B1092" s="6">
        <f>TITRES_STAT!D1095</f>
        <v>27.817</v>
      </c>
      <c r="C1092" s="2">
        <f t="shared" ref="C1092:C1155" si="133">B1092-B1091</f>
        <v>0</v>
      </c>
      <c r="D1092" s="2">
        <f t="shared" si="126"/>
        <v>27.817</v>
      </c>
      <c r="E1092" s="2">
        <f t="shared" si="128"/>
        <v>27.817</v>
      </c>
      <c r="F1092" s="2">
        <f t="shared" si="129"/>
        <v>27.817</v>
      </c>
      <c r="G1092" s="2">
        <f t="shared" si="131"/>
        <v>27.957400000000003</v>
      </c>
      <c r="H1092" s="2">
        <f t="shared" si="127"/>
        <v>27.094094999999953</v>
      </c>
      <c r="I1092" s="2">
        <f t="array" ref="I1092">SUMPRODUCT(B1076:B1095, (ROW(B1076:B1095)-ROW(B1076)+1)) / (20*21/2)</f>
        <v>27.817000000000004</v>
      </c>
      <c r="J1092" s="2">
        <f t="shared" si="130"/>
        <v>27.834652802123777</v>
      </c>
      <c r="K1092" s="2">
        <f t="shared" si="132"/>
        <v>27.909001241823351</v>
      </c>
    </row>
    <row r="1093" spans="1:11" ht="13.5" x14ac:dyDescent="0.25">
      <c r="A1093" s="3">
        <f>TITRES_STAT!B1096</f>
        <v>43599</v>
      </c>
      <c r="B1093" s="6">
        <f>TITRES_STAT!D1096</f>
        <v>27.817</v>
      </c>
      <c r="C1093" s="2">
        <f t="shared" si="133"/>
        <v>0</v>
      </c>
      <c r="D1093" s="2">
        <f t="shared" si="126"/>
        <v>27.817</v>
      </c>
      <c r="E1093" s="2">
        <f t="shared" si="128"/>
        <v>27.817</v>
      </c>
      <c r="F1093" s="2">
        <f t="shared" si="129"/>
        <v>27.817</v>
      </c>
      <c r="G1093" s="2">
        <f t="shared" si="131"/>
        <v>27.950380000000006</v>
      </c>
      <c r="H1093" s="2">
        <f t="shared" si="127"/>
        <v>27.104084999999955</v>
      </c>
      <c r="I1093" s="2">
        <f t="array" ref="I1093">SUMPRODUCT(B1077:B1096, (ROW(B1077:B1096)-ROW(B1077)+1)) / (20*21/2)</f>
        <v>27.817000000000004</v>
      </c>
      <c r="J1093" s="2">
        <f t="shared" si="130"/>
        <v>27.832971582873895</v>
      </c>
      <c r="K1093" s="2">
        <f t="shared" si="132"/>
        <v>27.905393349987143</v>
      </c>
    </row>
    <row r="1094" spans="1:11" ht="13.5" x14ac:dyDescent="0.25">
      <c r="A1094" s="3">
        <f>TITRES_STAT!B1097</f>
        <v>43600</v>
      </c>
      <c r="B1094" s="6">
        <f>TITRES_STAT!D1097</f>
        <v>27.817</v>
      </c>
      <c r="C1094" s="2">
        <f t="shared" si="133"/>
        <v>0</v>
      </c>
      <c r="D1094" s="2">
        <f t="shared" ref="D1094:D1157" si="134">AVERAGE(B1090:B1094)</f>
        <v>27.817</v>
      </c>
      <c r="E1094" s="2">
        <f t="shared" si="128"/>
        <v>27.817</v>
      </c>
      <c r="F1094" s="2">
        <f t="shared" si="129"/>
        <v>27.817</v>
      </c>
      <c r="G1094" s="2">
        <f t="shared" si="131"/>
        <v>27.943360000000002</v>
      </c>
      <c r="H1094" s="2">
        <f t="shared" si="127"/>
        <v>27.114074999999957</v>
      </c>
      <c r="I1094" s="2">
        <f t="array" ref="I1094">SUMPRODUCT(B1078:B1097, (ROW(B1078:B1097)-ROW(B1078)+1)) / (20*21/2)</f>
        <v>27.817000000000004</v>
      </c>
      <c r="J1094" s="2">
        <f t="shared" si="130"/>
        <v>27.831450479743047</v>
      </c>
      <c r="K1094" s="2">
        <f t="shared" si="132"/>
        <v>27.901926944105295</v>
      </c>
    </row>
    <row r="1095" spans="1:11" ht="13.5" x14ac:dyDescent="0.25">
      <c r="A1095" s="3">
        <f>TITRES_STAT!B1098</f>
        <v>43601</v>
      </c>
      <c r="B1095" s="6">
        <f>TITRES_STAT!D1098</f>
        <v>27.817</v>
      </c>
      <c r="C1095" s="2">
        <f t="shared" si="133"/>
        <v>0</v>
      </c>
      <c r="D1095" s="2">
        <f t="shared" si="134"/>
        <v>27.817</v>
      </c>
      <c r="E1095" s="2">
        <f t="shared" si="128"/>
        <v>27.817</v>
      </c>
      <c r="F1095" s="2">
        <f t="shared" si="129"/>
        <v>27.817</v>
      </c>
      <c r="G1095" s="2">
        <f t="shared" si="131"/>
        <v>27.936340000000005</v>
      </c>
      <c r="H1095" s="2">
        <f t="shared" si="127"/>
        <v>27.124064999999959</v>
      </c>
      <c r="I1095" s="2">
        <f t="array" ref="I1095">SUMPRODUCT(B1079:B1098, (ROW(B1079:B1098)-ROW(B1079)+1)) / (20*21/2)</f>
        <v>27.817000000000004</v>
      </c>
      <c r="J1095" s="2">
        <f t="shared" si="130"/>
        <v>27.830074243577045</v>
      </c>
      <c r="K1095" s="2">
        <f t="shared" si="132"/>
        <v>27.898596475709009</v>
      </c>
    </row>
    <row r="1096" spans="1:11" ht="13.5" x14ac:dyDescent="0.25">
      <c r="A1096" s="3">
        <f>TITRES_STAT!B1099</f>
        <v>43602</v>
      </c>
      <c r="B1096" s="6">
        <f>TITRES_STAT!D1099</f>
        <v>27.817</v>
      </c>
      <c r="C1096" s="2">
        <f t="shared" si="133"/>
        <v>0</v>
      </c>
      <c r="D1096" s="2">
        <f t="shared" si="134"/>
        <v>27.817</v>
      </c>
      <c r="E1096" s="2">
        <f t="shared" si="128"/>
        <v>27.817</v>
      </c>
      <c r="F1096" s="2">
        <f t="shared" si="129"/>
        <v>27.817</v>
      </c>
      <c r="G1096" s="2">
        <f t="shared" si="131"/>
        <v>27.929320000000004</v>
      </c>
      <c r="H1096" s="2">
        <f t="shared" si="127"/>
        <v>27.134054999999961</v>
      </c>
      <c r="I1096" s="2">
        <f t="array" ref="I1096">SUMPRODUCT(B1080:B1099, (ROW(B1080:B1099)-ROW(B1080)+1)) / (20*21/2)</f>
        <v>27.817000000000004</v>
      </c>
      <c r="J1096" s="2">
        <f t="shared" si="130"/>
        <v>27.828829077522087</v>
      </c>
      <c r="K1096" s="2">
        <f t="shared" si="132"/>
        <v>27.8953966139165</v>
      </c>
    </row>
    <row r="1097" spans="1:11" ht="13.5" x14ac:dyDescent="0.25">
      <c r="A1097" s="3">
        <f>TITRES_STAT!B1100</f>
        <v>43605</v>
      </c>
      <c r="B1097" s="6">
        <f>TITRES_STAT!D1100</f>
        <v>27.817</v>
      </c>
      <c r="C1097" s="2">
        <f t="shared" si="133"/>
        <v>0</v>
      </c>
      <c r="D1097" s="2">
        <f t="shared" si="134"/>
        <v>27.817</v>
      </c>
      <c r="E1097" s="2">
        <f t="shared" si="128"/>
        <v>27.817</v>
      </c>
      <c r="F1097" s="2">
        <f t="shared" si="129"/>
        <v>27.817</v>
      </c>
      <c r="G1097" s="2">
        <f t="shared" si="131"/>
        <v>27.922300000000003</v>
      </c>
      <c r="H1097" s="2">
        <f t="shared" si="127"/>
        <v>27.144044999999963</v>
      </c>
      <c r="I1097" s="2">
        <f t="array" ref="I1097">SUMPRODUCT(B1081:B1100, (ROW(B1081:B1100)-ROW(B1081)+1)) / (20*21/2)</f>
        <v>27.817000000000004</v>
      </c>
      <c r="J1097" s="2">
        <f t="shared" si="130"/>
        <v>27.827702498710458</v>
      </c>
      <c r="K1097" s="2">
        <f t="shared" si="132"/>
        <v>27.892322236900167</v>
      </c>
    </row>
    <row r="1098" spans="1:11" ht="13.5" x14ac:dyDescent="0.25">
      <c r="A1098" s="3">
        <f>TITRES_STAT!B1101</f>
        <v>43606</v>
      </c>
      <c r="B1098" s="6">
        <f>TITRES_STAT!D1101</f>
        <v>27.817</v>
      </c>
      <c r="C1098" s="2">
        <f t="shared" si="133"/>
        <v>0</v>
      </c>
      <c r="D1098" s="2">
        <f t="shared" si="134"/>
        <v>27.817</v>
      </c>
      <c r="E1098" s="2">
        <f t="shared" si="128"/>
        <v>27.817</v>
      </c>
      <c r="F1098" s="2">
        <f t="shared" si="129"/>
        <v>27.817</v>
      </c>
      <c r="G1098" s="2">
        <f t="shared" si="131"/>
        <v>27.915280000000003</v>
      </c>
      <c r="H1098" s="2">
        <f t="shared" ref="H1098:H1161" si="135">AVERAGE(B899:B1098)</f>
        <v>27.154034999999968</v>
      </c>
      <c r="I1098" s="2">
        <f t="array" ref="I1098">SUMPRODUCT(B1082:B1101, (ROW(B1082:B1101)-ROW(B1082)+1)) / (20*21/2)</f>
        <v>27.817000000000004</v>
      </c>
      <c r="J1098" s="2">
        <f t="shared" si="130"/>
        <v>27.826683213118983</v>
      </c>
      <c r="K1098" s="2">
        <f t="shared" si="132"/>
        <v>27.889368423688396</v>
      </c>
    </row>
    <row r="1099" spans="1:11" ht="13.5" x14ac:dyDescent="0.25">
      <c r="A1099" s="3">
        <f>TITRES_STAT!B1102</f>
        <v>43607</v>
      </c>
      <c r="B1099" s="6">
        <f>TITRES_STAT!D1102</f>
        <v>27.817</v>
      </c>
      <c r="C1099" s="2">
        <f t="shared" si="133"/>
        <v>0</v>
      </c>
      <c r="D1099" s="2">
        <f t="shared" si="134"/>
        <v>27.817</v>
      </c>
      <c r="E1099" s="2">
        <f t="shared" si="128"/>
        <v>27.817</v>
      </c>
      <c r="F1099" s="2">
        <f t="shared" si="129"/>
        <v>27.817</v>
      </c>
      <c r="G1099" s="2">
        <f t="shared" si="131"/>
        <v>27.908260000000006</v>
      </c>
      <c r="H1099" s="2">
        <f t="shared" si="135"/>
        <v>27.16402499999997</v>
      </c>
      <c r="I1099" s="2">
        <f t="array" ref="I1099">SUMPRODUCT(B1083:B1102, (ROW(B1083:B1102)-ROW(B1083)+1)) / (20*21/2)</f>
        <v>27.817000000000004</v>
      </c>
      <c r="J1099" s="2">
        <f t="shared" si="130"/>
        <v>27.825761002345743</v>
      </c>
      <c r="K1099" s="2">
        <f t="shared" si="132"/>
        <v>27.886530446288852</v>
      </c>
    </row>
    <row r="1100" spans="1:11" ht="13.5" x14ac:dyDescent="0.25">
      <c r="A1100" s="3">
        <f>TITRES_STAT!B1103</f>
        <v>43608</v>
      </c>
      <c r="B1100" s="6">
        <f>TITRES_STAT!D1103</f>
        <v>27.817</v>
      </c>
      <c r="C1100" s="2">
        <f t="shared" si="133"/>
        <v>0</v>
      </c>
      <c r="D1100" s="2">
        <f t="shared" si="134"/>
        <v>27.817</v>
      </c>
      <c r="E1100" s="2">
        <f t="shared" ref="E1100:E1163" si="136">AVERAGE(B1091:B1100)</f>
        <v>27.817</v>
      </c>
      <c r="F1100" s="2">
        <f t="shared" si="129"/>
        <v>27.817</v>
      </c>
      <c r="G1100" s="2">
        <f t="shared" si="131"/>
        <v>27.901240000000001</v>
      </c>
      <c r="H1100" s="2">
        <f t="shared" si="135"/>
        <v>27.174014999999972</v>
      </c>
      <c r="I1100" s="2">
        <f t="array" ref="I1100">SUMPRODUCT(B1084:B1103, (ROW(B1084:B1103)-ROW(B1084)+1)) / (20*21/2)</f>
        <v>27.817000000000004</v>
      </c>
      <c r="J1100" s="2">
        <f t="shared" si="130"/>
        <v>27.824926621169958</v>
      </c>
      <c r="K1100" s="2">
        <f t="shared" si="132"/>
        <v>27.883803762120664</v>
      </c>
    </row>
    <row r="1101" spans="1:11" ht="13.5" x14ac:dyDescent="0.25">
      <c r="A1101" s="3">
        <f>TITRES_STAT!B1104</f>
        <v>43609</v>
      </c>
      <c r="B1101" s="6">
        <f>TITRES_STAT!D1104</f>
        <v>27.817</v>
      </c>
      <c r="C1101" s="2">
        <f t="shared" si="133"/>
        <v>0</v>
      </c>
      <c r="D1101" s="2">
        <f t="shared" si="134"/>
        <v>27.817</v>
      </c>
      <c r="E1101" s="2">
        <f t="shared" si="136"/>
        <v>27.817</v>
      </c>
      <c r="F1101" s="2">
        <f t="shared" si="129"/>
        <v>27.817</v>
      </c>
      <c r="G1101" s="2">
        <f t="shared" si="131"/>
        <v>27.894220000000004</v>
      </c>
      <c r="H1101" s="2">
        <f t="shared" si="135"/>
        <v>27.184004999999974</v>
      </c>
      <c r="I1101" s="2">
        <f t="array" ref="I1101">SUMPRODUCT(B1085:B1104, (ROW(B1085:B1104)-ROW(B1085)+1)) / (20*21/2)</f>
        <v>27.817000000000004</v>
      </c>
      <c r="J1101" s="2">
        <f t="shared" si="130"/>
        <v>27.824171704868057</v>
      </c>
      <c r="K1101" s="2">
        <f t="shared" si="132"/>
        <v>27.881184006743386</v>
      </c>
    </row>
    <row r="1102" spans="1:11" ht="13.5" x14ac:dyDescent="0.25">
      <c r="A1102" s="3">
        <f>TITRES_STAT!B1105</f>
        <v>43612</v>
      </c>
      <c r="B1102" s="6">
        <f>TITRES_STAT!D1105</f>
        <v>27.817</v>
      </c>
      <c r="C1102" s="2">
        <f t="shared" si="133"/>
        <v>0</v>
      </c>
      <c r="D1102" s="2">
        <f t="shared" si="134"/>
        <v>27.817</v>
      </c>
      <c r="E1102" s="2">
        <f t="shared" si="136"/>
        <v>27.817</v>
      </c>
      <c r="F1102" s="2">
        <f t="shared" si="129"/>
        <v>27.817</v>
      </c>
      <c r="G1102" s="2">
        <f t="shared" si="131"/>
        <v>27.887200000000004</v>
      </c>
      <c r="H1102" s="2">
        <f t="shared" si="135"/>
        <v>27.193994999999976</v>
      </c>
      <c r="I1102" s="2">
        <f t="array" ref="I1102">SUMPRODUCT(B1086:B1105, (ROW(B1086:B1105)-ROW(B1086)+1)) / (20*21/2)</f>
        <v>27.817000000000004</v>
      </c>
      <c r="J1102" s="2">
        <f t="shared" si="130"/>
        <v>27.823488685356814</v>
      </c>
      <c r="K1102" s="2">
        <f t="shared" si="132"/>
        <v>27.878666986871096</v>
      </c>
    </row>
    <row r="1103" spans="1:11" ht="13.5" x14ac:dyDescent="0.25">
      <c r="A1103" s="3">
        <f>TITRES_STAT!B1106</f>
        <v>43613</v>
      </c>
      <c r="B1103" s="6">
        <f>TITRES_STAT!D1106</f>
        <v>27.817</v>
      </c>
      <c r="C1103" s="2">
        <f t="shared" si="133"/>
        <v>0</v>
      </c>
      <c r="D1103" s="2">
        <f t="shared" si="134"/>
        <v>27.817</v>
      </c>
      <c r="E1103" s="2">
        <f t="shared" si="136"/>
        <v>27.817</v>
      </c>
      <c r="F1103" s="2">
        <f t="shared" si="129"/>
        <v>27.817</v>
      </c>
      <c r="G1103" s="2">
        <f t="shared" si="131"/>
        <v>27.880180000000006</v>
      </c>
      <c r="H1103" s="2">
        <f t="shared" si="135"/>
        <v>27.203984999999978</v>
      </c>
      <c r="I1103" s="2">
        <f t="array" ref="I1103">SUMPRODUCT(B1087:B1106, (ROW(B1087:B1106)-ROW(B1087)+1)) / (20*21/2)</f>
        <v>27.817000000000004</v>
      </c>
      <c r="J1103" s="2">
        <f t="shared" si="130"/>
        <v>27.822870715322829</v>
      </c>
      <c r="K1103" s="2">
        <f t="shared" si="132"/>
        <v>27.876248673660466</v>
      </c>
    </row>
    <row r="1104" spans="1:11" ht="13.5" x14ac:dyDescent="0.25">
      <c r="A1104" s="3">
        <f>TITRES_STAT!B1107</f>
        <v>43614</v>
      </c>
      <c r="B1104" s="6">
        <f>TITRES_STAT!D1107</f>
        <v>27.817</v>
      </c>
      <c r="C1104" s="2">
        <f t="shared" si="133"/>
        <v>0</v>
      </c>
      <c r="D1104" s="2">
        <f t="shared" si="134"/>
        <v>27.817</v>
      </c>
      <c r="E1104" s="2">
        <f t="shared" si="136"/>
        <v>27.817</v>
      </c>
      <c r="F1104" s="2">
        <f t="shared" si="129"/>
        <v>27.817</v>
      </c>
      <c r="G1104" s="2">
        <f t="shared" si="131"/>
        <v>27.873160000000002</v>
      </c>
      <c r="H1104" s="2">
        <f t="shared" si="135"/>
        <v>27.213974999999984</v>
      </c>
      <c r="I1104" s="2">
        <f t="array" ref="I1104">SUMPRODUCT(B1088:B1107, (ROW(B1088:B1107)-ROW(B1088)+1)) / (20*21/2)</f>
        <v>27.817000000000004</v>
      </c>
      <c r="J1104" s="2">
        <f t="shared" si="130"/>
        <v>27.822311599577795</v>
      </c>
      <c r="K1104" s="2">
        <f t="shared" si="132"/>
        <v>27.873925196262018</v>
      </c>
    </row>
    <row r="1105" spans="1:11" ht="13.5" x14ac:dyDescent="0.25">
      <c r="A1105" s="3">
        <f>TITRES_STAT!B1108</f>
        <v>43615</v>
      </c>
      <c r="B1105" s="6">
        <f>TITRES_STAT!D1108</f>
        <v>27.817</v>
      </c>
      <c r="C1105" s="2">
        <f t="shared" si="133"/>
        <v>0</v>
      </c>
      <c r="D1105" s="2">
        <f t="shared" si="134"/>
        <v>27.817</v>
      </c>
      <c r="E1105" s="2">
        <f t="shared" si="136"/>
        <v>27.817</v>
      </c>
      <c r="F1105" s="2">
        <f t="shared" si="129"/>
        <v>27.817</v>
      </c>
      <c r="G1105" s="2">
        <f t="shared" si="131"/>
        <v>27.866140000000005</v>
      </c>
      <c r="H1105" s="2">
        <f t="shared" si="135"/>
        <v>27.223964999999986</v>
      </c>
      <c r="I1105" s="2">
        <f t="array" ref="I1105">SUMPRODUCT(B1089:B1108, (ROW(B1089:B1108)-ROW(B1089)+1)) / (20*21/2)</f>
        <v>27.817000000000004</v>
      </c>
      <c r="J1105" s="2">
        <f t="shared" si="130"/>
        <v>27.82180573295134</v>
      </c>
      <c r="K1105" s="2">
        <f t="shared" si="132"/>
        <v>27.871692835624295</v>
      </c>
    </row>
    <row r="1106" spans="1:11" ht="13.5" x14ac:dyDescent="0.25">
      <c r="A1106" s="3">
        <f>TITRES_STAT!B1109</f>
        <v>43616</v>
      </c>
      <c r="B1106" s="6">
        <f>TITRES_STAT!D1109</f>
        <v>27.817</v>
      </c>
      <c r="C1106" s="2">
        <f t="shared" si="133"/>
        <v>0</v>
      </c>
      <c r="D1106" s="2">
        <f t="shared" si="134"/>
        <v>27.817</v>
      </c>
      <c r="E1106" s="2">
        <f t="shared" si="136"/>
        <v>27.817</v>
      </c>
      <c r="F1106" s="2">
        <f t="shared" si="129"/>
        <v>27.817</v>
      </c>
      <c r="G1106" s="2">
        <f t="shared" si="131"/>
        <v>27.859120000000004</v>
      </c>
      <c r="H1106" s="2">
        <f t="shared" si="135"/>
        <v>27.233954999999987</v>
      </c>
      <c r="I1106" s="2">
        <f t="array" ref="I1106">SUMPRODUCT(B1090:B1109, (ROW(B1090:B1109)-ROW(B1090)+1)) / (20*21/2)</f>
        <v>27.817000000000004</v>
      </c>
      <c r="J1106" s="2">
        <f t="shared" si="130"/>
        <v>27.821348044098833</v>
      </c>
      <c r="K1106" s="2">
        <f t="shared" si="132"/>
        <v>27.869548018540989</v>
      </c>
    </row>
    <row r="1107" spans="1:11" ht="13.5" x14ac:dyDescent="0.25">
      <c r="A1107" s="3">
        <f>TITRES_STAT!B1110</f>
        <v>43619</v>
      </c>
      <c r="B1107" s="6">
        <f>TITRES_STAT!D1110</f>
        <v>27.817</v>
      </c>
      <c r="C1107" s="2">
        <f t="shared" si="133"/>
        <v>0</v>
      </c>
      <c r="D1107" s="2">
        <f t="shared" si="134"/>
        <v>27.817</v>
      </c>
      <c r="E1107" s="2">
        <f t="shared" si="136"/>
        <v>27.817</v>
      </c>
      <c r="F1107" s="2">
        <f t="shared" si="129"/>
        <v>27.817</v>
      </c>
      <c r="G1107" s="2">
        <f t="shared" si="131"/>
        <v>27.852100000000004</v>
      </c>
      <c r="H1107" s="2">
        <f t="shared" si="135"/>
        <v>27.243944999999989</v>
      </c>
      <c r="I1107" s="2">
        <f t="array" ref="I1107">SUMPRODUCT(B1091:B1110, (ROW(B1091:B1110)-ROW(B1091)+1)) / (20*21/2)</f>
        <v>27.817000000000004</v>
      </c>
      <c r="J1107" s="2">
        <f t="shared" si="130"/>
        <v>27.820933944660851</v>
      </c>
      <c r="K1107" s="2">
        <f t="shared" si="132"/>
        <v>27.867487311931541</v>
      </c>
    </row>
    <row r="1108" spans="1:11" ht="13.5" x14ac:dyDescent="0.25">
      <c r="A1108" s="3">
        <f>TITRES_STAT!B1111</f>
        <v>43623</v>
      </c>
      <c r="B1108" s="6">
        <f>TITRES_STAT!D1111</f>
        <v>27.817</v>
      </c>
      <c r="C1108" s="2">
        <f t="shared" si="133"/>
        <v>0</v>
      </c>
      <c r="D1108" s="2">
        <f t="shared" si="134"/>
        <v>27.817</v>
      </c>
      <c r="E1108" s="2">
        <f t="shared" si="136"/>
        <v>27.817</v>
      </c>
      <c r="F1108" s="2">
        <f t="shared" ref="F1108:F1171" si="137">AVERAGE(B1089:B1108)</f>
        <v>27.817</v>
      </c>
      <c r="G1108" s="2">
        <f t="shared" si="131"/>
        <v>27.845080000000003</v>
      </c>
      <c r="H1108" s="2">
        <f t="shared" si="135"/>
        <v>27.253934999999991</v>
      </c>
      <c r="I1108" s="2">
        <f t="array" ref="I1108">SUMPRODUCT(B1092:B1111, (ROW(B1092:B1111)-ROW(B1092)+1)) / (20*21/2)</f>
        <v>27.817000000000004</v>
      </c>
      <c r="J1108" s="2">
        <f t="shared" si="130"/>
        <v>27.820559283264579</v>
      </c>
      <c r="K1108" s="2">
        <f t="shared" si="132"/>
        <v>27.865507417345992</v>
      </c>
    </row>
    <row r="1109" spans="1:11" ht="13.5" x14ac:dyDescent="0.25">
      <c r="A1109" s="3">
        <f>TITRES_STAT!B1112</f>
        <v>43626</v>
      </c>
      <c r="B1109" s="6">
        <f>TITRES_STAT!D1112</f>
        <v>27.817</v>
      </c>
      <c r="C1109" s="2">
        <f t="shared" si="133"/>
        <v>0</v>
      </c>
      <c r="D1109" s="2">
        <f t="shared" si="134"/>
        <v>27.817</v>
      </c>
      <c r="E1109" s="2">
        <f t="shared" si="136"/>
        <v>27.817</v>
      </c>
      <c r="F1109" s="2">
        <f t="shared" si="137"/>
        <v>27.817</v>
      </c>
      <c r="G1109" s="2">
        <f t="shared" si="131"/>
        <v>27.838060000000006</v>
      </c>
      <c r="H1109" s="2">
        <f t="shared" si="135"/>
        <v>27.263924999999993</v>
      </c>
      <c r="I1109" s="2">
        <f t="array" ref="I1109">SUMPRODUCT(B1093:B1112, (ROW(B1093:B1112)-ROW(B1093)+1)) / (20*21/2)</f>
        <v>27.817000000000004</v>
      </c>
      <c r="J1109" s="2">
        <f t="shared" ref="J1109:J1172" si="138">$J$4*B1109+J1108*(1-$J$4)</f>
        <v>27.820220303906048</v>
      </c>
      <c r="K1109" s="2">
        <f t="shared" si="132"/>
        <v>27.863605165685367</v>
      </c>
    </row>
    <row r="1110" spans="1:11" ht="13.5" x14ac:dyDescent="0.25">
      <c r="A1110" s="3">
        <f>TITRES_STAT!B1113</f>
        <v>43627</v>
      </c>
      <c r="B1110" s="6">
        <f>TITRES_STAT!D1113</f>
        <v>27.817</v>
      </c>
      <c r="C1110" s="2">
        <f t="shared" si="133"/>
        <v>0</v>
      </c>
      <c r="D1110" s="2">
        <f t="shared" si="134"/>
        <v>27.817</v>
      </c>
      <c r="E1110" s="2">
        <f t="shared" si="136"/>
        <v>27.817</v>
      </c>
      <c r="F1110" s="2">
        <f t="shared" si="137"/>
        <v>27.817</v>
      </c>
      <c r="G1110" s="2">
        <f t="shared" si="131"/>
        <v>27.831040000000002</v>
      </c>
      <c r="H1110" s="2">
        <f t="shared" si="135"/>
        <v>27.273914999999999</v>
      </c>
      <c r="I1110" s="2">
        <f t="array" ref="I1110">SUMPRODUCT(B1094:B1113, (ROW(B1094:B1113)-ROW(B1094)+1)) / (20*21/2)</f>
        <v>27.817000000000004</v>
      </c>
      <c r="J1110" s="2">
        <f t="shared" si="138"/>
        <v>27.819913608295948</v>
      </c>
      <c r="K1110" s="2">
        <f t="shared" si="132"/>
        <v>27.86177751212908</v>
      </c>
    </row>
    <row r="1111" spans="1:11" ht="13.5" x14ac:dyDescent="0.25">
      <c r="A1111" s="3">
        <f>TITRES_STAT!B1114</f>
        <v>43628</v>
      </c>
      <c r="B1111" s="6">
        <f>TITRES_STAT!D1114</f>
        <v>27.817</v>
      </c>
      <c r="C1111" s="2">
        <f t="shared" si="133"/>
        <v>0</v>
      </c>
      <c r="D1111" s="2">
        <f t="shared" si="134"/>
        <v>27.817</v>
      </c>
      <c r="E1111" s="2">
        <f t="shared" si="136"/>
        <v>27.817</v>
      </c>
      <c r="F1111" s="2">
        <f t="shared" si="137"/>
        <v>27.817</v>
      </c>
      <c r="G1111" s="2">
        <f t="shared" si="131"/>
        <v>27.824020000000004</v>
      </c>
      <c r="H1111" s="2">
        <f t="shared" si="135"/>
        <v>27.283905000000001</v>
      </c>
      <c r="I1111" s="2">
        <f t="array" ref="I1111">SUMPRODUCT(B1095:B1114, (ROW(B1095:B1114)-ROW(B1095)+1)) / (20*21/2)</f>
        <v>27.817000000000004</v>
      </c>
      <c r="J1111" s="2">
        <f t="shared" si="138"/>
        <v>27.819636121791575</v>
      </c>
      <c r="K1111" s="2">
        <f t="shared" si="132"/>
        <v>27.860021531261275</v>
      </c>
    </row>
    <row r="1112" spans="1:11" ht="13.5" x14ac:dyDescent="0.25">
      <c r="A1112" s="3">
        <f>TITRES_STAT!B1115</f>
        <v>43629</v>
      </c>
      <c r="B1112" s="6">
        <f>TITRES_STAT!D1115</f>
        <v>27.817</v>
      </c>
      <c r="C1112" s="2">
        <f t="shared" si="133"/>
        <v>0</v>
      </c>
      <c r="D1112" s="2">
        <f t="shared" si="134"/>
        <v>27.817</v>
      </c>
      <c r="E1112" s="2">
        <f t="shared" si="136"/>
        <v>27.817</v>
      </c>
      <c r="F1112" s="2">
        <f t="shared" si="137"/>
        <v>27.817</v>
      </c>
      <c r="G1112" s="2">
        <f t="shared" si="131"/>
        <v>27.817000000000004</v>
      </c>
      <c r="H1112" s="2">
        <f t="shared" si="135"/>
        <v>27.293894999999999</v>
      </c>
      <c r="I1112" s="2">
        <f t="array" ref="I1112">SUMPRODUCT(B1096:B1115, (ROW(B1096:B1115)-ROW(B1096)+1)) / (20*21/2)</f>
        <v>27.817000000000004</v>
      </c>
      <c r="J1112" s="2">
        <f t="shared" si="138"/>
        <v>27.819385062573332</v>
      </c>
      <c r="K1112" s="2">
        <f t="shared" si="132"/>
        <v>27.858334412388285</v>
      </c>
    </row>
    <row r="1113" spans="1:11" ht="13.5" x14ac:dyDescent="0.25">
      <c r="A1113" s="3">
        <f>TITRES_STAT!B1116</f>
        <v>43630</v>
      </c>
      <c r="B1113" s="6">
        <f>TITRES_STAT!D1116</f>
        <v>27.817</v>
      </c>
      <c r="C1113" s="2">
        <f t="shared" si="133"/>
        <v>0</v>
      </c>
      <c r="D1113" s="2">
        <f t="shared" si="134"/>
        <v>27.817</v>
      </c>
      <c r="E1113" s="2">
        <f t="shared" si="136"/>
        <v>27.817</v>
      </c>
      <c r="F1113" s="2">
        <f t="shared" si="137"/>
        <v>27.817</v>
      </c>
      <c r="G1113" s="2">
        <f t="shared" si="131"/>
        <v>27.817000000000004</v>
      </c>
      <c r="H1113" s="2">
        <f t="shared" si="135"/>
        <v>27.303885000000001</v>
      </c>
      <c r="I1113" s="2">
        <f t="array" ref="I1113">SUMPRODUCT(B1097:B1116, (ROW(B1097:B1116)-ROW(B1097)+1)) / (20*21/2)</f>
        <v>27.817000000000004</v>
      </c>
      <c r="J1113" s="2">
        <f t="shared" si="138"/>
        <v>27.819157913756825</v>
      </c>
      <c r="K1113" s="2">
        <f t="shared" si="132"/>
        <v>27.856713455039724</v>
      </c>
    </row>
    <row r="1114" spans="1:11" ht="13.5" x14ac:dyDescent="0.25">
      <c r="A1114" s="3">
        <f>TITRES_STAT!B1117</f>
        <v>43633</v>
      </c>
      <c r="B1114" s="6">
        <f>TITRES_STAT!D1117</f>
        <v>27.817</v>
      </c>
      <c r="C1114" s="2">
        <f t="shared" si="133"/>
        <v>0</v>
      </c>
      <c r="D1114" s="2">
        <f t="shared" si="134"/>
        <v>27.817</v>
      </c>
      <c r="E1114" s="2">
        <f t="shared" si="136"/>
        <v>27.817</v>
      </c>
      <c r="F1114" s="2">
        <f t="shared" si="137"/>
        <v>27.817</v>
      </c>
      <c r="G1114" s="2">
        <f t="shared" si="131"/>
        <v>27.817000000000004</v>
      </c>
      <c r="H1114" s="2">
        <f t="shared" si="135"/>
        <v>27.313875000000003</v>
      </c>
      <c r="I1114" s="2">
        <f t="array" ref="I1114">SUMPRODUCT(B1098:B1117, (ROW(B1098:B1117)-ROW(B1098)+1)) / (20*21/2)</f>
        <v>27.817000000000004</v>
      </c>
      <c r="J1114" s="2">
        <f t="shared" si="138"/>
        <v>27.818952398160938</v>
      </c>
      <c r="K1114" s="2">
        <f t="shared" si="132"/>
        <v>27.85515606464601</v>
      </c>
    </row>
    <row r="1115" spans="1:11" ht="13.5" x14ac:dyDescent="0.25">
      <c r="A1115" s="3">
        <f>TITRES_STAT!B1118</f>
        <v>43634</v>
      </c>
      <c r="B1115" s="6">
        <f>TITRES_STAT!D1118</f>
        <v>27.817</v>
      </c>
      <c r="C1115" s="2">
        <f t="shared" si="133"/>
        <v>0</v>
      </c>
      <c r="D1115" s="2">
        <f t="shared" si="134"/>
        <v>27.817</v>
      </c>
      <c r="E1115" s="2">
        <f t="shared" si="136"/>
        <v>27.817</v>
      </c>
      <c r="F1115" s="2">
        <f t="shared" si="137"/>
        <v>27.817</v>
      </c>
      <c r="G1115" s="2">
        <f t="shared" si="131"/>
        <v>27.817000000000004</v>
      </c>
      <c r="H1115" s="2">
        <f t="shared" si="135"/>
        <v>27.323865000000001</v>
      </c>
      <c r="I1115" s="2">
        <f t="array" ref="I1115">SUMPRODUCT(B1099:B1118, (ROW(B1099:B1118)-ROW(B1099)+1)) / (20*21/2)</f>
        <v>27.817000000000004</v>
      </c>
      <c r="J1115" s="2">
        <f t="shared" si="138"/>
        <v>27.818766455478944</v>
      </c>
      <c r="K1115" s="2">
        <f t="shared" si="132"/>
        <v>27.853659748385382</v>
      </c>
    </row>
    <row r="1116" spans="1:11" ht="13.5" x14ac:dyDescent="0.25">
      <c r="A1116" s="3">
        <f>TITRES_STAT!B1119</f>
        <v>43635</v>
      </c>
      <c r="B1116" s="6">
        <f>TITRES_STAT!D1119</f>
        <v>27.817</v>
      </c>
      <c r="C1116" s="2">
        <f t="shared" si="133"/>
        <v>0</v>
      </c>
      <c r="D1116" s="2">
        <f t="shared" si="134"/>
        <v>27.817</v>
      </c>
      <c r="E1116" s="2">
        <f t="shared" si="136"/>
        <v>27.817</v>
      </c>
      <c r="F1116" s="2">
        <f t="shared" si="137"/>
        <v>27.817</v>
      </c>
      <c r="G1116" s="2">
        <f t="shared" si="131"/>
        <v>27.817000000000004</v>
      </c>
      <c r="H1116" s="2">
        <f t="shared" si="135"/>
        <v>27.333855000000003</v>
      </c>
      <c r="I1116" s="2">
        <f t="array" ref="I1116">SUMPRODUCT(B1100:B1119, (ROW(B1100:B1119)-ROW(B1100)+1)) / (20*21/2)</f>
        <v>27.817000000000004</v>
      </c>
      <c r="J1116" s="2">
        <f t="shared" si="138"/>
        <v>27.818598221623809</v>
      </c>
      <c r="K1116" s="2">
        <f t="shared" si="132"/>
        <v>27.8522221111938</v>
      </c>
    </row>
    <row r="1117" spans="1:11" ht="13.5" x14ac:dyDescent="0.25">
      <c r="A1117" s="3">
        <f>TITRES_STAT!B1120</f>
        <v>43636</v>
      </c>
      <c r="B1117" s="6">
        <f>TITRES_STAT!D1120</f>
        <v>27.817</v>
      </c>
      <c r="C1117" s="2">
        <f t="shared" si="133"/>
        <v>0</v>
      </c>
      <c r="D1117" s="2">
        <f t="shared" si="134"/>
        <v>27.817</v>
      </c>
      <c r="E1117" s="2">
        <f t="shared" si="136"/>
        <v>27.817</v>
      </c>
      <c r="F1117" s="2">
        <f t="shared" si="137"/>
        <v>27.817</v>
      </c>
      <c r="G1117" s="2">
        <f t="shared" si="131"/>
        <v>27.817000000000004</v>
      </c>
      <c r="H1117" s="2">
        <f t="shared" si="135"/>
        <v>27.343845000000005</v>
      </c>
      <c r="I1117" s="2">
        <f t="array" ref="I1117">SUMPRODUCT(B1101:B1120, (ROW(B1101:B1120)-ROW(B1101)+1)) / (20*21/2)</f>
        <v>27.817000000000004</v>
      </c>
      <c r="J1117" s="2">
        <f t="shared" si="138"/>
        <v>27.818446010040589</v>
      </c>
      <c r="K1117" s="2">
        <f t="shared" si="132"/>
        <v>27.850840851931299</v>
      </c>
    </row>
    <row r="1118" spans="1:11" ht="13.5" x14ac:dyDescent="0.25">
      <c r="A1118" s="3">
        <f>TITRES_STAT!B1121</f>
        <v>43637</v>
      </c>
      <c r="B1118" s="6">
        <f>TITRES_STAT!D1121</f>
        <v>27.817</v>
      </c>
      <c r="C1118" s="2">
        <f t="shared" si="133"/>
        <v>0</v>
      </c>
      <c r="D1118" s="2">
        <f t="shared" si="134"/>
        <v>27.817</v>
      </c>
      <c r="E1118" s="2">
        <f t="shared" si="136"/>
        <v>27.817</v>
      </c>
      <c r="F1118" s="2">
        <f t="shared" si="137"/>
        <v>27.817</v>
      </c>
      <c r="G1118" s="2">
        <f t="shared" si="131"/>
        <v>27.817000000000004</v>
      </c>
      <c r="H1118" s="2">
        <f t="shared" si="135"/>
        <v>27.353835000000007</v>
      </c>
      <c r="I1118" s="2">
        <f t="array" ref="I1118">SUMPRODUCT(B1102:B1121, (ROW(B1102:B1121)-ROW(B1102)+1)) / (20*21/2)</f>
        <v>27.817000000000004</v>
      </c>
      <c r="J1118" s="2">
        <f t="shared" si="138"/>
        <v>27.818308294798626</v>
      </c>
      <c r="K1118" s="2">
        <f t="shared" si="132"/>
        <v>27.849513759698699</v>
      </c>
    </row>
    <row r="1119" spans="1:11" ht="13.5" x14ac:dyDescent="0.25">
      <c r="A1119" s="3">
        <f>TITRES_STAT!B1122</f>
        <v>43640</v>
      </c>
      <c r="B1119" s="6">
        <f>TITRES_STAT!D1122</f>
        <v>27.817</v>
      </c>
      <c r="C1119" s="2">
        <f t="shared" si="133"/>
        <v>0</v>
      </c>
      <c r="D1119" s="2">
        <f t="shared" si="134"/>
        <v>27.817</v>
      </c>
      <c r="E1119" s="2">
        <f t="shared" si="136"/>
        <v>27.817</v>
      </c>
      <c r="F1119" s="2">
        <f t="shared" si="137"/>
        <v>27.817</v>
      </c>
      <c r="G1119" s="2">
        <f t="shared" si="131"/>
        <v>27.817000000000004</v>
      </c>
      <c r="H1119" s="2">
        <f t="shared" si="135"/>
        <v>27.363825000000006</v>
      </c>
      <c r="I1119" s="2">
        <f t="array" ref="I1119">SUMPRODUCT(B1103:B1122, (ROW(B1103:B1122)-ROW(B1103)+1)) / (20*21/2)</f>
        <v>27.817000000000004</v>
      </c>
      <c r="J1119" s="2">
        <f t="shared" si="138"/>
        <v>27.818183695293996</v>
      </c>
      <c r="K1119" s="2">
        <f t="shared" si="132"/>
        <v>27.848238710298752</v>
      </c>
    </row>
    <row r="1120" spans="1:11" ht="13.5" x14ac:dyDescent="0.25">
      <c r="A1120" s="3">
        <f>TITRES_STAT!B1123</f>
        <v>43641</v>
      </c>
      <c r="B1120" s="6">
        <f>TITRES_STAT!D1123</f>
        <v>27.817</v>
      </c>
      <c r="C1120" s="2">
        <f t="shared" si="133"/>
        <v>0</v>
      </c>
      <c r="D1120" s="2">
        <f t="shared" si="134"/>
        <v>27.817</v>
      </c>
      <c r="E1120" s="2">
        <f t="shared" si="136"/>
        <v>27.817</v>
      </c>
      <c r="F1120" s="2">
        <f t="shared" si="137"/>
        <v>27.817</v>
      </c>
      <c r="G1120" s="2">
        <f t="shared" si="131"/>
        <v>27.817000000000004</v>
      </c>
      <c r="H1120" s="2">
        <f t="shared" si="135"/>
        <v>27.373815000000008</v>
      </c>
      <c r="I1120" s="2">
        <f t="array" ref="I1120">SUMPRODUCT(B1104:B1123, (ROW(B1104:B1123)-ROW(B1104)+1)) / (20*21/2)</f>
        <v>27.817000000000004</v>
      </c>
      <c r="J1120" s="2">
        <f t="shared" si="138"/>
        <v>27.818070962408854</v>
      </c>
      <c r="K1120" s="2">
        <f t="shared" si="132"/>
        <v>27.847013662836059</v>
      </c>
    </row>
    <row r="1121" spans="1:11" ht="13.5" x14ac:dyDescent="0.25">
      <c r="A1121" s="3">
        <f>TITRES_STAT!B1124</f>
        <v>43642</v>
      </c>
      <c r="B1121" s="6">
        <f>TITRES_STAT!D1124</f>
        <v>27.817</v>
      </c>
      <c r="C1121" s="2">
        <f t="shared" si="133"/>
        <v>0</v>
      </c>
      <c r="D1121" s="2">
        <f t="shared" si="134"/>
        <v>27.817</v>
      </c>
      <c r="E1121" s="2">
        <f t="shared" si="136"/>
        <v>27.817</v>
      </c>
      <c r="F1121" s="2">
        <f t="shared" si="137"/>
        <v>27.817</v>
      </c>
      <c r="G1121" s="2">
        <f t="shared" si="131"/>
        <v>27.817000000000004</v>
      </c>
      <c r="H1121" s="2">
        <f t="shared" si="135"/>
        <v>27.383805000000009</v>
      </c>
      <c r="I1121" s="2">
        <f t="array" ref="I1121">SUMPRODUCT(B1105:B1124, (ROW(B1105:B1124)-ROW(B1105)+1)) / (20*21/2)</f>
        <v>27.817000000000004</v>
      </c>
      <c r="J1121" s="2">
        <f t="shared" si="138"/>
        <v>27.81796896598896</v>
      </c>
      <c r="K1121" s="2">
        <f t="shared" si="132"/>
        <v>27.845836656450331</v>
      </c>
    </row>
    <row r="1122" spans="1:11" ht="13.5" x14ac:dyDescent="0.25">
      <c r="A1122" s="3">
        <f>TITRES_STAT!B1125</f>
        <v>43643</v>
      </c>
      <c r="B1122" s="6">
        <f>TITRES_STAT!D1125</f>
        <v>27.817</v>
      </c>
      <c r="C1122" s="2">
        <f t="shared" si="133"/>
        <v>0</v>
      </c>
      <c r="D1122" s="2">
        <f t="shared" si="134"/>
        <v>27.817</v>
      </c>
      <c r="E1122" s="2">
        <f t="shared" si="136"/>
        <v>27.817</v>
      </c>
      <c r="F1122" s="2">
        <f t="shared" si="137"/>
        <v>27.817</v>
      </c>
      <c r="G1122" s="2">
        <f t="shared" si="131"/>
        <v>27.817000000000004</v>
      </c>
      <c r="H1122" s="2">
        <f t="shared" si="135"/>
        <v>27.393795000000008</v>
      </c>
      <c r="I1122" s="2">
        <f t="array" ref="I1122">SUMPRODUCT(B1106:B1125, (ROW(B1106:B1125)-ROW(B1106)+1)) / (20*21/2)</f>
        <v>27.817000000000004</v>
      </c>
      <c r="J1122" s="2">
        <f t="shared" si="138"/>
        <v>27.817876683513823</v>
      </c>
      <c r="K1122" s="2">
        <f t="shared" si="132"/>
        <v>27.844705807177771</v>
      </c>
    </row>
    <row r="1123" spans="1:11" ht="13.5" x14ac:dyDescent="0.25">
      <c r="A1123" s="3">
        <f>TITRES_STAT!B1126</f>
        <v>43644</v>
      </c>
      <c r="B1123" s="6">
        <f>TITRES_STAT!D1126</f>
        <v>27.817</v>
      </c>
      <c r="C1123" s="2">
        <f t="shared" si="133"/>
        <v>0</v>
      </c>
      <c r="D1123" s="2">
        <f t="shared" si="134"/>
        <v>27.817</v>
      </c>
      <c r="E1123" s="2">
        <f t="shared" si="136"/>
        <v>27.817</v>
      </c>
      <c r="F1123" s="2">
        <f t="shared" si="137"/>
        <v>27.817</v>
      </c>
      <c r="G1123" s="2">
        <f t="shared" si="131"/>
        <v>27.817000000000004</v>
      </c>
      <c r="H1123" s="2">
        <f t="shared" si="135"/>
        <v>27.403785000000013</v>
      </c>
      <c r="I1123" s="2">
        <f t="array" ref="I1123">SUMPRODUCT(B1107:B1126, (ROW(B1107:B1126)-ROW(B1107)+1)) / (20*21/2)</f>
        <v>27.817000000000004</v>
      </c>
      <c r="J1123" s="2">
        <f t="shared" si="138"/>
        <v>27.817793189845837</v>
      </c>
      <c r="K1123" s="2">
        <f t="shared" si="132"/>
        <v>27.843619304935508</v>
      </c>
    </row>
    <row r="1124" spans="1:11" ht="13.5" x14ac:dyDescent="0.25">
      <c r="A1124" s="3">
        <f>TITRES_STAT!B1127</f>
        <v>43647</v>
      </c>
      <c r="B1124" s="6">
        <f>TITRES_STAT!D1127</f>
        <v>27.817</v>
      </c>
      <c r="C1124" s="2">
        <f t="shared" si="133"/>
        <v>0</v>
      </c>
      <c r="D1124" s="2">
        <f t="shared" si="134"/>
        <v>27.817</v>
      </c>
      <c r="E1124" s="2">
        <f t="shared" si="136"/>
        <v>27.817</v>
      </c>
      <c r="F1124" s="2">
        <f t="shared" si="137"/>
        <v>27.817</v>
      </c>
      <c r="G1124" s="2">
        <f t="shared" si="131"/>
        <v>27.817000000000004</v>
      </c>
      <c r="H1124" s="2">
        <f t="shared" si="135"/>
        <v>27.413775000000015</v>
      </c>
      <c r="I1124" s="2">
        <f t="array" ref="I1124">SUMPRODUCT(B1108:B1127, (ROW(B1108:B1127)-ROW(B1108)+1)) / (20*21/2)</f>
        <v>27.817000000000004</v>
      </c>
      <c r="J1124" s="2">
        <f t="shared" si="138"/>
        <v>27.81771764795576</v>
      </c>
      <c r="K1124" s="2">
        <f t="shared" si="132"/>
        <v>27.842575410624313</v>
      </c>
    </row>
    <row r="1125" spans="1:11" ht="13.5" x14ac:dyDescent="0.25">
      <c r="A1125" s="3">
        <f>TITRES_STAT!B1128</f>
        <v>43648</v>
      </c>
      <c r="B1125" s="6">
        <f>TITRES_STAT!D1128</f>
        <v>27.817</v>
      </c>
      <c r="C1125" s="2">
        <f t="shared" si="133"/>
        <v>0</v>
      </c>
      <c r="D1125" s="2">
        <f t="shared" si="134"/>
        <v>27.817</v>
      </c>
      <c r="E1125" s="2">
        <f t="shared" si="136"/>
        <v>27.817</v>
      </c>
      <c r="F1125" s="2">
        <f t="shared" si="137"/>
        <v>27.817</v>
      </c>
      <c r="G1125" s="2">
        <f t="shared" si="131"/>
        <v>27.817000000000004</v>
      </c>
      <c r="H1125" s="2">
        <f t="shared" si="135"/>
        <v>27.423765000000017</v>
      </c>
      <c r="I1125" s="2">
        <f t="array" ref="I1125">SUMPRODUCT(B1109:B1128, (ROW(B1109:B1128)-ROW(B1109)+1)) / (20*21/2)</f>
        <v>27.817000000000004</v>
      </c>
      <c r="J1125" s="2">
        <f t="shared" si="138"/>
        <v>27.8176493005314</v>
      </c>
      <c r="K1125" s="2">
        <f t="shared" si="132"/>
        <v>27.841572453344931</v>
      </c>
    </row>
    <row r="1126" spans="1:11" ht="13.5" x14ac:dyDescent="0.25">
      <c r="A1126" s="3">
        <f>TITRES_STAT!B1129</f>
        <v>43649</v>
      </c>
      <c r="B1126" s="6">
        <f>TITRES_STAT!D1129</f>
        <v>27.817</v>
      </c>
      <c r="C1126" s="2">
        <f t="shared" si="133"/>
        <v>0</v>
      </c>
      <c r="D1126" s="2">
        <f t="shared" si="134"/>
        <v>27.817</v>
      </c>
      <c r="E1126" s="2">
        <f t="shared" si="136"/>
        <v>27.817</v>
      </c>
      <c r="F1126" s="2">
        <f t="shared" si="137"/>
        <v>27.817</v>
      </c>
      <c r="G1126" s="2">
        <f t="shared" si="131"/>
        <v>27.817000000000004</v>
      </c>
      <c r="H1126" s="2">
        <f t="shared" si="135"/>
        <v>27.433755000000016</v>
      </c>
      <c r="I1126" s="2">
        <f t="array" ref="I1126">SUMPRODUCT(B1110:B1129, (ROW(B1110:B1129)-ROW(B1110)+1)) / (20*21/2)</f>
        <v>27.817000000000004</v>
      </c>
      <c r="J1126" s="2">
        <f t="shared" si="138"/>
        <v>27.817587462385553</v>
      </c>
      <c r="K1126" s="2">
        <f t="shared" si="132"/>
        <v>27.84060882772356</v>
      </c>
    </row>
    <row r="1127" spans="1:11" ht="13.5" x14ac:dyDescent="0.25">
      <c r="A1127" s="3">
        <f>TITRES_STAT!B1130</f>
        <v>43650</v>
      </c>
      <c r="B1127" s="6">
        <f>TITRES_STAT!D1130</f>
        <v>27.817</v>
      </c>
      <c r="C1127" s="2">
        <f t="shared" si="133"/>
        <v>0</v>
      </c>
      <c r="D1127" s="2">
        <f t="shared" si="134"/>
        <v>27.817</v>
      </c>
      <c r="E1127" s="2">
        <f t="shared" si="136"/>
        <v>27.817</v>
      </c>
      <c r="F1127" s="2">
        <f t="shared" si="137"/>
        <v>27.817</v>
      </c>
      <c r="G1127" s="2">
        <f t="shared" si="131"/>
        <v>27.817000000000004</v>
      </c>
      <c r="H1127" s="2">
        <f t="shared" si="135"/>
        <v>27.443745000000018</v>
      </c>
      <c r="I1127" s="2">
        <f t="array" ref="I1127">SUMPRODUCT(B1111:B1130, (ROW(B1111:B1130)-ROW(B1111)+1)) / (20*21/2)</f>
        <v>27.817000000000004</v>
      </c>
      <c r="J1127" s="2">
        <f t="shared" si="138"/>
        <v>27.817531513586928</v>
      </c>
      <c r="K1127" s="2">
        <f t="shared" si="132"/>
        <v>27.839682991342247</v>
      </c>
    </row>
    <row r="1128" spans="1:11" ht="13.5" x14ac:dyDescent="0.25">
      <c r="A1128" s="3">
        <f>TITRES_STAT!B1131</f>
        <v>43651</v>
      </c>
      <c r="B1128" s="6">
        <f>TITRES_STAT!D1131</f>
        <v>27.817</v>
      </c>
      <c r="C1128" s="2">
        <f t="shared" si="133"/>
        <v>0</v>
      </c>
      <c r="D1128" s="2">
        <f t="shared" si="134"/>
        <v>27.817</v>
      </c>
      <c r="E1128" s="2">
        <f t="shared" si="136"/>
        <v>27.817</v>
      </c>
      <c r="F1128" s="2">
        <f t="shared" si="137"/>
        <v>27.817</v>
      </c>
      <c r="G1128" s="2">
        <f t="shared" si="131"/>
        <v>27.817000000000004</v>
      </c>
      <c r="H1128" s="2">
        <f t="shared" si="135"/>
        <v>27.45373500000002</v>
      </c>
      <c r="I1128" s="2">
        <f t="array" ref="I1128">SUMPRODUCT(B1112:B1131, (ROW(B1112:B1131)-ROW(B1112)+1)) / (20*21/2)</f>
        <v>27.817000000000004</v>
      </c>
      <c r="J1128" s="2">
        <f t="shared" si="138"/>
        <v>27.817480893245317</v>
      </c>
      <c r="K1128" s="2">
        <f t="shared" si="132"/>
        <v>27.838793462270004</v>
      </c>
    </row>
    <row r="1129" spans="1:11" ht="13.5" x14ac:dyDescent="0.25">
      <c r="A1129" s="3">
        <f>TITRES_STAT!B1132</f>
        <v>43654</v>
      </c>
      <c r="B1129" s="6">
        <f>TITRES_STAT!D1132</f>
        <v>27.817</v>
      </c>
      <c r="C1129" s="2">
        <f t="shared" si="133"/>
        <v>0</v>
      </c>
      <c r="D1129" s="2">
        <f t="shared" si="134"/>
        <v>27.817</v>
      </c>
      <c r="E1129" s="2">
        <f t="shared" si="136"/>
        <v>27.817</v>
      </c>
      <c r="F1129" s="2">
        <f t="shared" si="137"/>
        <v>27.817</v>
      </c>
      <c r="G1129" s="2">
        <f t="shared" si="131"/>
        <v>27.817000000000004</v>
      </c>
      <c r="H1129" s="2">
        <f t="shared" si="135"/>
        <v>27.463725000000021</v>
      </c>
      <c r="I1129" s="2">
        <f t="array" ref="I1129">SUMPRODUCT(B1113:B1132, (ROW(B1113:B1132)-ROW(B1113)+1)) / (20*21/2)</f>
        <v>27.817000000000004</v>
      </c>
      <c r="J1129" s="2">
        <f t="shared" si="138"/>
        <v>27.817435093888619</v>
      </c>
      <c r="K1129" s="2">
        <f t="shared" si="132"/>
        <v>27.837938816690791</v>
      </c>
    </row>
    <row r="1130" spans="1:11" ht="13.5" x14ac:dyDescent="0.25">
      <c r="A1130" s="3">
        <f>TITRES_STAT!B1133</f>
        <v>43655</v>
      </c>
      <c r="B1130" s="6">
        <f>TITRES_STAT!D1133</f>
        <v>27.817</v>
      </c>
      <c r="C1130" s="2">
        <f t="shared" si="133"/>
        <v>0</v>
      </c>
      <c r="D1130" s="2">
        <f t="shared" si="134"/>
        <v>27.817</v>
      </c>
      <c r="E1130" s="2">
        <f t="shared" si="136"/>
        <v>27.817</v>
      </c>
      <c r="F1130" s="2">
        <f t="shared" si="137"/>
        <v>27.817</v>
      </c>
      <c r="G1130" s="2">
        <f t="shared" si="131"/>
        <v>27.817000000000004</v>
      </c>
      <c r="H1130" s="2">
        <f t="shared" si="135"/>
        <v>27.47371500000002</v>
      </c>
      <c r="I1130" s="2">
        <f t="array" ref="I1130">SUMPRODUCT(B1114:B1133, (ROW(B1114:B1133)-ROW(B1114)+1)) / (20*21/2)</f>
        <v>27.817000000000004</v>
      </c>
      <c r="J1130" s="2">
        <f t="shared" si="138"/>
        <v>27.817393656375415</v>
      </c>
      <c r="K1130" s="2">
        <f t="shared" si="132"/>
        <v>27.837117686624488</v>
      </c>
    </row>
    <row r="1131" spans="1:11" ht="13.5" x14ac:dyDescent="0.25">
      <c r="A1131" s="3">
        <f>TITRES_STAT!B1134</f>
        <v>43656</v>
      </c>
      <c r="B1131" s="6">
        <f>TITRES_STAT!D1134</f>
        <v>27.817</v>
      </c>
      <c r="C1131" s="2">
        <f t="shared" si="133"/>
        <v>0</v>
      </c>
      <c r="D1131" s="2">
        <f t="shared" si="134"/>
        <v>27.817</v>
      </c>
      <c r="E1131" s="2">
        <f t="shared" si="136"/>
        <v>27.817</v>
      </c>
      <c r="F1131" s="2">
        <f t="shared" si="137"/>
        <v>27.817</v>
      </c>
      <c r="G1131" s="2">
        <f t="shared" si="131"/>
        <v>27.817000000000004</v>
      </c>
      <c r="H1131" s="2">
        <f t="shared" si="135"/>
        <v>27.483705000000022</v>
      </c>
      <c r="I1131" s="2">
        <f t="array" ref="I1131">SUMPRODUCT(B1115:B1134, (ROW(B1115:B1134)-ROW(B1115)+1)) / (20*21/2)</f>
        <v>27.817000000000004</v>
      </c>
      <c r="J1131" s="2">
        <f t="shared" si="138"/>
        <v>27.81735616529204</v>
      </c>
      <c r="K1131" s="2">
        <f t="shared" si="132"/>
        <v>27.836328757737256</v>
      </c>
    </row>
    <row r="1132" spans="1:11" ht="13.5" x14ac:dyDescent="0.25">
      <c r="A1132" s="3">
        <f>TITRES_STAT!B1135</f>
        <v>43657</v>
      </c>
      <c r="B1132" s="6">
        <f>TITRES_STAT!D1135</f>
        <v>27.817</v>
      </c>
      <c r="C1132" s="2">
        <f t="shared" si="133"/>
        <v>0</v>
      </c>
      <c r="D1132" s="2">
        <f t="shared" si="134"/>
        <v>27.817</v>
      </c>
      <c r="E1132" s="2">
        <f t="shared" si="136"/>
        <v>27.817</v>
      </c>
      <c r="F1132" s="2">
        <f t="shared" si="137"/>
        <v>27.817</v>
      </c>
      <c r="G1132" s="2">
        <f t="shared" si="131"/>
        <v>27.817000000000004</v>
      </c>
      <c r="H1132" s="2">
        <f t="shared" si="135"/>
        <v>27.493695000000024</v>
      </c>
      <c r="I1132" s="2">
        <f t="array" ref="I1132">SUMPRODUCT(B1116:B1135, (ROW(B1116:B1135)-ROW(B1116)+1)) / (20*21/2)</f>
        <v>27.817000000000004</v>
      </c>
      <c r="J1132" s="2">
        <f t="shared" si="138"/>
        <v>27.817322244788038</v>
      </c>
      <c r="K1132" s="2">
        <f t="shared" si="132"/>
        <v>27.835570767237758</v>
      </c>
    </row>
    <row r="1133" spans="1:11" ht="13.5" x14ac:dyDescent="0.25">
      <c r="A1133" s="3">
        <f>TITRES_STAT!B1136</f>
        <v>43658</v>
      </c>
      <c r="B1133" s="6">
        <f>TITRES_STAT!D1136</f>
        <v>27.817</v>
      </c>
      <c r="C1133" s="2">
        <f t="shared" si="133"/>
        <v>0</v>
      </c>
      <c r="D1133" s="2">
        <f t="shared" si="134"/>
        <v>27.817</v>
      </c>
      <c r="E1133" s="2">
        <f t="shared" si="136"/>
        <v>27.817</v>
      </c>
      <c r="F1133" s="2">
        <f t="shared" si="137"/>
        <v>27.817</v>
      </c>
      <c r="G1133" s="2">
        <f t="shared" si="131"/>
        <v>27.817000000000004</v>
      </c>
      <c r="H1133" s="2">
        <f t="shared" si="135"/>
        <v>27.503685000000022</v>
      </c>
      <c r="I1133" s="2">
        <f t="array" ref="I1133">SUMPRODUCT(B1117:B1136, (ROW(B1117:B1136)-ROW(B1117)+1)) / (20*21/2)</f>
        <v>27.817000000000004</v>
      </c>
      <c r="J1133" s="2">
        <f t="shared" si="138"/>
        <v>27.817291554808222</v>
      </c>
      <c r="K1133" s="2">
        <f t="shared" si="132"/>
        <v>27.834842501855888</v>
      </c>
    </row>
    <row r="1134" spans="1:11" ht="13.5" x14ac:dyDescent="0.25">
      <c r="A1134" s="3">
        <f>TITRES_STAT!B1137</f>
        <v>43661</v>
      </c>
      <c r="B1134" s="6">
        <f>TITRES_STAT!D1137</f>
        <v>27.817</v>
      </c>
      <c r="C1134" s="2">
        <f t="shared" si="133"/>
        <v>0</v>
      </c>
      <c r="D1134" s="2">
        <f t="shared" si="134"/>
        <v>27.817</v>
      </c>
      <c r="E1134" s="2">
        <f t="shared" si="136"/>
        <v>27.817</v>
      </c>
      <c r="F1134" s="2">
        <f t="shared" si="137"/>
        <v>27.817</v>
      </c>
      <c r="G1134" s="2">
        <f t="shared" si="131"/>
        <v>27.817000000000004</v>
      </c>
      <c r="H1134" s="2">
        <f t="shared" si="135"/>
        <v>27.513675000000024</v>
      </c>
      <c r="I1134" s="2">
        <f t="array" ref="I1134">SUMPRODUCT(B1118:B1137, (ROW(B1118:B1137)-ROW(B1118)+1)) / (20*21/2)</f>
        <v>27.817000000000004</v>
      </c>
      <c r="J1134" s="2">
        <f t="shared" si="138"/>
        <v>27.817263787683629</v>
      </c>
      <c r="K1134" s="2">
        <f t="shared" si="132"/>
        <v>27.834142795900757</v>
      </c>
    </row>
    <row r="1135" spans="1:11" ht="13.5" x14ac:dyDescent="0.25">
      <c r="A1135" s="3">
        <f>TITRES_STAT!B1138</f>
        <v>43662</v>
      </c>
      <c r="B1135" s="6">
        <f>TITRES_STAT!D1138</f>
        <v>27.817</v>
      </c>
      <c r="C1135" s="2">
        <f t="shared" si="133"/>
        <v>0</v>
      </c>
      <c r="D1135" s="2">
        <f t="shared" si="134"/>
        <v>27.817</v>
      </c>
      <c r="E1135" s="2">
        <f t="shared" si="136"/>
        <v>27.817</v>
      </c>
      <c r="F1135" s="2">
        <f t="shared" si="137"/>
        <v>27.817</v>
      </c>
      <c r="G1135" s="2">
        <f t="shared" si="131"/>
        <v>27.817000000000004</v>
      </c>
      <c r="H1135" s="2">
        <f t="shared" si="135"/>
        <v>27.52366500000003</v>
      </c>
      <c r="I1135" s="2">
        <f t="array" ref="I1135">SUMPRODUCT(B1119:B1138, (ROW(B1119:B1138)-ROW(B1119)+1)) / (20*21/2)</f>
        <v>27.817000000000004</v>
      </c>
      <c r="J1135" s="2">
        <f t="shared" si="138"/>
        <v>27.817238665047093</v>
      </c>
      <c r="K1135" s="2">
        <f t="shared" si="132"/>
        <v>27.833470529394845</v>
      </c>
    </row>
    <row r="1136" spans="1:11" ht="13.5" x14ac:dyDescent="0.25">
      <c r="A1136" s="3">
        <f>TITRES_STAT!B1139</f>
        <v>43663</v>
      </c>
      <c r="B1136" s="6">
        <f>TITRES_STAT!D1139</f>
        <v>27.817</v>
      </c>
      <c r="C1136" s="2">
        <f t="shared" si="133"/>
        <v>0</v>
      </c>
      <c r="D1136" s="2">
        <f t="shared" si="134"/>
        <v>27.817</v>
      </c>
      <c r="E1136" s="2">
        <f t="shared" si="136"/>
        <v>27.817</v>
      </c>
      <c r="F1136" s="2">
        <f t="shared" si="137"/>
        <v>27.817</v>
      </c>
      <c r="G1136" s="2">
        <f t="shared" si="131"/>
        <v>27.817000000000004</v>
      </c>
      <c r="H1136" s="2">
        <f t="shared" si="135"/>
        <v>27.533655000000032</v>
      </c>
      <c r="I1136" s="2">
        <f t="array" ref="I1136">SUMPRODUCT(B1120:B1139, (ROW(B1120:B1139)-ROW(B1120)+1)) / (20*21/2)</f>
        <v>27.817000000000004</v>
      </c>
      <c r="J1136" s="2">
        <f t="shared" si="138"/>
        <v>27.817215935042604</v>
      </c>
      <c r="K1136" s="2">
        <f t="shared" si="132"/>
        <v>27.832824626281322</v>
      </c>
    </row>
    <row r="1137" spans="1:11" ht="13.5" x14ac:dyDescent="0.25">
      <c r="A1137" s="3">
        <f>TITRES_STAT!B1140</f>
        <v>43664</v>
      </c>
      <c r="B1137" s="6">
        <f>TITRES_STAT!D1140</f>
        <v>27.817</v>
      </c>
      <c r="C1137" s="2">
        <f t="shared" si="133"/>
        <v>0</v>
      </c>
      <c r="D1137" s="2">
        <f t="shared" si="134"/>
        <v>27.817</v>
      </c>
      <c r="E1137" s="2">
        <f t="shared" si="136"/>
        <v>27.817</v>
      </c>
      <c r="F1137" s="2">
        <f t="shared" si="137"/>
        <v>27.817</v>
      </c>
      <c r="G1137" s="2">
        <f t="shared" si="131"/>
        <v>27.817000000000004</v>
      </c>
      <c r="H1137" s="2">
        <f t="shared" si="135"/>
        <v>27.54364500000003</v>
      </c>
      <c r="I1137" s="2">
        <f t="array" ref="I1137">SUMPRODUCT(B1121:B1140, (ROW(B1121:B1140)-ROW(B1121)+1)) / (20*21/2)</f>
        <v>27.817000000000004</v>
      </c>
      <c r="J1137" s="2">
        <f t="shared" si="138"/>
        <v>27.817195369800451</v>
      </c>
      <c r="K1137" s="2">
        <f t="shared" si="132"/>
        <v>27.832204052701663</v>
      </c>
    </row>
    <row r="1138" spans="1:11" ht="13.5" x14ac:dyDescent="0.25">
      <c r="A1138" s="3">
        <f>TITRES_STAT!B1141</f>
        <v>43665</v>
      </c>
      <c r="B1138" s="6">
        <f>TITRES_STAT!D1141</f>
        <v>27.817</v>
      </c>
      <c r="C1138" s="2">
        <f t="shared" si="133"/>
        <v>0</v>
      </c>
      <c r="D1138" s="2">
        <f t="shared" si="134"/>
        <v>27.817</v>
      </c>
      <c r="E1138" s="2">
        <f t="shared" si="136"/>
        <v>27.817</v>
      </c>
      <c r="F1138" s="2">
        <f t="shared" si="137"/>
        <v>27.817</v>
      </c>
      <c r="G1138" s="2">
        <f t="shared" ref="G1138:G1201" si="139">AVERAGE(B1089:B1138)</f>
        <v>27.817000000000004</v>
      </c>
      <c r="H1138" s="2">
        <f t="shared" si="135"/>
        <v>27.553635000000028</v>
      </c>
      <c r="I1138" s="2">
        <f t="array" ref="I1138">SUMPRODUCT(B1122:B1141, (ROW(B1122:B1141)-ROW(B1122)+1)) / (20*21/2)</f>
        <v>27.817000000000004</v>
      </c>
      <c r="J1138" s="2">
        <f t="shared" si="138"/>
        <v>27.817176763152787</v>
      </c>
      <c r="K1138" s="2">
        <f t="shared" si="132"/>
        <v>27.831607815340814</v>
      </c>
    </row>
    <row r="1139" spans="1:11" ht="13.5" x14ac:dyDescent="0.25">
      <c r="A1139" s="3">
        <f>TITRES_STAT!B1142</f>
        <v>43668</v>
      </c>
      <c r="B1139" s="6">
        <f>TITRES_STAT!D1142</f>
        <v>27.817</v>
      </c>
      <c r="C1139" s="2">
        <f t="shared" si="133"/>
        <v>0</v>
      </c>
      <c r="D1139" s="2">
        <f t="shared" si="134"/>
        <v>27.817</v>
      </c>
      <c r="E1139" s="2">
        <f t="shared" si="136"/>
        <v>27.817</v>
      </c>
      <c r="F1139" s="2">
        <f t="shared" si="137"/>
        <v>27.817</v>
      </c>
      <c r="G1139" s="2">
        <f t="shared" si="139"/>
        <v>27.817000000000004</v>
      </c>
      <c r="H1139" s="2">
        <f t="shared" si="135"/>
        <v>27.56362500000003</v>
      </c>
      <c r="I1139" s="2">
        <f t="array" ref="I1139">SUMPRODUCT(B1123:B1142, (ROW(B1123:B1142)-ROW(B1123)+1)) / (20*21/2)</f>
        <v>27.817000000000004</v>
      </c>
      <c r="J1139" s="2">
        <f t="shared" si="138"/>
        <v>27.817159928566809</v>
      </c>
      <c r="K1139" s="2">
        <f t="shared" ref="K1139:K1202" si="140">$K$4*B1139+(1-$K$4)*K1138</f>
        <v>27.831034959837254</v>
      </c>
    </row>
    <row r="1140" spans="1:11" ht="13.5" x14ac:dyDescent="0.25">
      <c r="A1140" s="3">
        <f>TITRES_STAT!B1143</f>
        <v>43669</v>
      </c>
      <c r="B1140" s="6">
        <f>TITRES_STAT!D1143</f>
        <v>27.817</v>
      </c>
      <c r="C1140" s="2">
        <f t="shared" si="133"/>
        <v>0</v>
      </c>
      <c r="D1140" s="2">
        <f t="shared" si="134"/>
        <v>27.817</v>
      </c>
      <c r="E1140" s="2">
        <f t="shared" si="136"/>
        <v>27.817</v>
      </c>
      <c r="F1140" s="2">
        <f t="shared" si="137"/>
        <v>27.817</v>
      </c>
      <c r="G1140" s="2">
        <f t="shared" si="139"/>
        <v>27.817000000000004</v>
      </c>
      <c r="H1140" s="2">
        <f t="shared" si="135"/>
        <v>27.573615000000029</v>
      </c>
      <c r="I1140" s="2">
        <f t="array" ref="I1140">SUMPRODUCT(B1124:B1143, (ROW(B1124:B1143)-ROW(B1124)+1)) / (20*21/2)</f>
        <v>27.817000000000004</v>
      </c>
      <c r="J1140" s="2">
        <f t="shared" si="138"/>
        <v>27.817144697274735</v>
      </c>
      <c r="K1140" s="2">
        <f t="shared" si="140"/>
        <v>27.8304845692554</v>
      </c>
    </row>
    <row r="1141" spans="1:11" ht="13.5" x14ac:dyDescent="0.25">
      <c r="A1141" s="3">
        <f>TITRES_STAT!B1144</f>
        <v>43670</v>
      </c>
      <c r="B1141" s="6">
        <f>TITRES_STAT!D1144</f>
        <v>27.817</v>
      </c>
      <c r="C1141" s="2">
        <f t="shared" si="133"/>
        <v>0</v>
      </c>
      <c r="D1141" s="2">
        <f t="shared" si="134"/>
        <v>27.817</v>
      </c>
      <c r="E1141" s="2">
        <f t="shared" si="136"/>
        <v>27.817</v>
      </c>
      <c r="F1141" s="2">
        <f t="shared" si="137"/>
        <v>27.817</v>
      </c>
      <c r="G1141" s="2">
        <f t="shared" si="139"/>
        <v>27.817000000000004</v>
      </c>
      <c r="H1141" s="2">
        <f t="shared" si="135"/>
        <v>27.583605000000023</v>
      </c>
      <c r="I1141" s="2">
        <f t="array" ref="I1141">SUMPRODUCT(B1125:B1144, (ROW(B1125:B1144)-ROW(B1125)+1)) / (20*21/2)</f>
        <v>27.817000000000004</v>
      </c>
      <c r="J1141" s="2">
        <f t="shared" si="138"/>
        <v>27.817130916581903</v>
      </c>
      <c r="K1141" s="2">
        <f t="shared" si="140"/>
        <v>27.829955762617935</v>
      </c>
    </row>
    <row r="1142" spans="1:11" ht="13.5" x14ac:dyDescent="0.25">
      <c r="A1142" s="3">
        <f>TITRES_STAT!B1145</f>
        <v>43672</v>
      </c>
      <c r="B1142" s="6">
        <f>TITRES_STAT!D1145</f>
        <v>27.817</v>
      </c>
      <c r="C1142" s="2">
        <f t="shared" si="133"/>
        <v>0</v>
      </c>
      <c r="D1142" s="2">
        <f t="shared" si="134"/>
        <v>27.817</v>
      </c>
      <c r="E1142" s="2">
        <f t="shared" si="136"/>
        <v>27.817</v>
      </c>
      <c r="F1142" s="2">
        <f t="shared" si="137"/>
        <v>27.817</v>
      </c>
      <c r="G1142" s="2">
        <f t="shared" si="139"/>
        <v>27.817000000000004</v>
      </c>
      <c r="H1142" s="2">
        <f t="shared" si="135"/>
        <v>27.593595000000029</v>
      </c>
      <c r="I1142" s="2">
        <f t="array" ref="I1142">SUMPRODUCT(B1126:B1145, (ROW(B1126:B1145)-ROW(B1126)+1)) / (20*21/2)</f>
        <v>27.817000000000004</v>
      </c>
      <c r="J1142" s="2">
        <f t="shared" si="138"/>
        <v>27.817118448336004</v>
      </c>
      <c r="K1142" s="2">
        <f t="shared" si="140"/>
        <v>27.829447693495663</v>
      </c>
    </row>
    <row r="1143" spans="1:11" ht="13.5" x14ac:dyDescent="0.25">
      <c r="A1143" s="3">
        <f>TITRES_STAT!B1146</f>
        <v>43675</v>
      </c>
      <c r="B1143" s="6">
        <f>TITRES_STAT!D1146</f>
        <v>27.817</v>
      </c>
      <c r="C1143" s="2">
        <f t="shared" si="133"/>
        <v>0</v>
      </c>
      <c r="D1143" s="2">
        <f t="shared" si="134"/>
        <v>27.817</v>
      </c>
      <c r="E1143" s="2">
        <f t="shared" si="136"/>
        <v>27.817</v>
      </c>
      <c r="F1143" s="2">
        <f t="shared" si="137"/>
        <v>27.817</v>
      </c>
      <c r="G1143" s="2">
        <f t="shared" si="139"/>
        <v>27.817000000000004</v>
      </c>
      <c r="H1143" s="2">
        <f t="shared" si="135"/>
        <v>27.603585000000024</v>
      </c>
      <c r="I1143" s="2">
        <f t="array" ref="I1143">SUMPRODUCT(B1127:B1146, (ROW(B1127:B1146)-ROW(B1127)+1)) / (20*21/2)</f>
        <v>27.817000000000004</v>
      </c>
      <c r="J1143" s="2">
        <f t="shared" si="138"/>
        <v>27.817107167542098</v>
      </c>
      <c r="K1143" s="2">
        <f t="shared" si="140"/>
        <v>27.828959548652698</v>
      </c>
    </row>
    <row r="1144" spans="1:11" ht="13.5" x14ac:dyDescent="0.25">
      <c r="A1144" s="3">
        <f>TITRES_STAT!B1147</f>
        <v>43676</v>
      </c>
      <c r="B1144" s="6">
        <f>TITRES_STAT!D1147</f>
        <v>27.817</v>
      </c>
      <c r="C1144" s="2">
        <f t="shared" si="133"/>
        <v>0</v>
      </c>
      <c r="D1144" s="2">
        <f t="shared" si="134"/>
        <v>27.817</v>
      </c>
      <c r="E1144" s="2">
        <f t="shared" si="136"/>
        <v>27.817</v>
      </c>
      <c r="F1144" s="2">
        <f t="shared" si="137"/>
        <v>27.817</v>
      </c>
      <c r="G1144" s="2">
        <f t="shared" si="139"/>
        <v>27.817000000000004</v>
      </c>
      <c r="H1144" s="2">
        <f t="shared" si="135"/>
        <v>27.613575000000022</v>
      </c>
      <c r="I1144" s="2">
        <f t="array" ref="I1144">SUMPRODUCT(B1128:B1147, (ROW(B1128:B1147)-ROW(B1128)+1)) / (20*21/2)</f>
        <v>27.817000000000004</v>
      </c>
      <c r="J1144" s="2">
        <f t="shared" si="138"/>
        <v>27.81709696110952</v>
      </c>
      <c r="K1144" s="2">
        <f t="shared" si="140"/>
        <v>27.828490546744749</v>
      </c>
    </row>
    <row r="1145" spans="1:11" ht="13.5" x14ac:dyDescent="0.25">
      <c r="A1145" s="3">
        <f>TITRES_STAT!B1148</f>
        <v>43677</v>
      </c>
      <c r="B1145" s="6">
        <f>TITRES_STAT!D1148</f>
        <v>27.817</v>
      </c>
      <c r="C1145" s="2">
        <f t="shared" si="133"/>
        <v>0</v>
      </c>
      <c r="D1145" s="2">
        <f t="shared" si="134"/>
        <v>27.817</v>
      </c>
      <c r="E1145" s="2">
        <f t="shared" si="136"/>
        <v>27.817</v>
      </c>
      <c r="F1145" s="2">
        <f t="shared" si="137"/>
        <v>27.817</v>
      </c>
      <c r="G1145" s="2">
        <f t="shared" si="139"/>
        <v>27.817000000000004</v>
      </c>
      <c r="H1145" s="2">
        <f t="shared" si="135"/>
        <v>27.623565000000021</v>
      </c>
      <c r="I1145" s="2">
        <f t="array" ref="I1145">SUMPRODUCT(B1129:B1148, (ROW(B1129:B1148)-ROW(B1129)+1)) / (20*21/2)</f>
        <v>27.817000000000004</v>
      </c>
      <c r="J1145" s="2">
        <f t="shared" si="138"/>
        <v>27.817087726718135</v>
      </c>
      <c r="K1145" s="2">
        <f t="shared" si="140"/>
        <v>27.828039937068485</v>
      </c>
    </row>
    <row r="1146" spans="1:11" ht="13.5" x14ac:dyDescent="0.25">
      <c r="A1146" s="3">
        <f>TITRES_STAT!B1149</f>
        <v>43678</v>
      </c>
      <c r="B1146" s="6">
        <f>TITRES_STAT!D1149</f>
        <v>27.817</v>
      </c>
      <c r="C1146" s="2">
        <f t="shared" si="133"/>
        <v>0</v>
      </c>
      <c r="D1146" s="2">
        <f t="shared" si="134"/>
        <v>27.817</v>
      </c>
      <c r="E1146" s="2">
        <f t="shared" si="136"/>
        <v>27.817</v>
      </c>
      <c r="F1146" s="2">
        <f t="shared" si="137"/>
        <v>27.817</v>
      </c>
      <c r="G1146" s="2">
        <f t="shared" si="139"/>
        <v>27.817000000000004</v>
      </c>
      <c r="H1146" s="2">
        <f t="shared" si="135"/>
        <v>27.633555000000023</v>
      </c>
      <c r="I1146" s="2">
        <f t="array" ref="I1146">SUMPRODUCT(B1130:B1149, (ROW(B1130:B1149)-ROW(B1130)+1)) / (20*21/2)</f>
        <v>27.817000000000004</v>
      </c>
      <c r="J1146" s="2">
        <f t="shared" si="138"/>
        <v>27.817079371792602</v>
      </c>
      <c r="K1146" s="2">
        <f t="shared" si="140"/>
        <v>27.827606998359919</v>
      </c>
    </row>
    <row r="1147" spans="1:11" ht="13.5" x14ac:dyDescent="0.25">
      <c r="A1147" s="3">
        <f>TITRES_STAT!B1150</f>
        <v>43679</v>
      </c>
      <c r="B1147" s="6">
        <f>TITRES_STAT!D1150</f>
        <v>27.817</v>
      </c>
      <c r="C1147" s="2">
        <f t="shared" si="133"/>
        <v>0</v>
      </c>
      <c r="D1147" s="2">
        <f t="shared" si="134"/>
        <v>27.817</v>
      </c>
      <c r="E1147" s="2">
        <f t="shared" si="136"/>
        <v>27.817</v>
      </c>
      <c r="F1147" s="2">
        <f t="shared" si="137"/>
        <v>27.817</v>
      </c>
      <c r="G1147" s="2">
        <f t="shared" si="139"/>
        <v>27.817000000000004</v>
      </c>
      <c r="H1147" s="2">
        <f t="shared" si="135"/>
        <v>27.643545000000021</v>
      </c>
      <c r="I1147" s="2">
        <f t="array" ref="I1147">SUMPRODUCT(B1131:B1150, (ROW(B1131:B1150)-ROW(B1131)+1)) / (20*21/2)</f>
        <v>27.817000000000004</v>
      </c>
      <c r="J1147" s="2">
        <f t="shared" si="138"/>
        <v>27.817071812574255</v>
      </c>
      <c r="K1147" s="2">
        <f t="shared" si="140"/>
        <v>27.827191037639924</v>
      </c>
    </row>
    <row r="1148" spans="1:11" ht="13.5" x14ac:dyDescent="0.25">
      <c r="A1148" s="3">
        <f>TITRES_STAT!B1151</f>
        <v>43682</v>
      </c>
      <c r="B1148" s="6">
        <f>TITRES_STAT!D1151</f>
        <v>27.817</v>
      </c>
      <c r="C1148" s="2">
        <f t="shared" si="133"/>
        <v>0</v>
      </c>
      <c r="D1148" s="2">
        <f t="shared" si="134"/>
        <v>27.817</v>
      </c>
      <c r="E1148" s="2">
        <f t="shared" si="136"/>
        <v>27.817</v>
      </c>
      <c r="F1148" s="2">
        <f t="shared" si="137"/>
        <v>27.817</v>
      </c>
      <c r="G1148" s="2">
        <f t="shared" si="139"/>
        <v>27.817000000000004</v>
      </c>
      <c r="H1148" s="2">
        <f t="shared" si="135"/>
        <v>27.653535000000019</v>
      </c>
      <c r="I1148" s="2">
        <f t="array" ref="I1148">SUMPRODUCT(B1132:B1151, (ROW(B1132:B1151)-ROW(B1132)+1)) / (20*21/2)</f>
        <v>27.817000000000004</v>
      </c>
      <c r="J1148" s="2">
        <f t="shared" si="138"/>
        <v>27.817064973281468</v>
      </c>
      <c r="K1148" s="2">
        <f t="shared" si="140"/>
        <v>27.826791389105026</v>
      </c>
    </row>
    <row r="1149" spans="1:11" ht="13.5" x14ac:dyDescent="0.25">
      <c r="A1149" s="3">
        <f>TITRES_STAT!B1152</f>
        <v>43683</v>
      </c>
      <c r="B1149" s="6">
        <f>TITRES_STAT!D1152</f>
        <v>27.817</v>
      </c>
      <c r="C1149" s="2">
        <f t="shared" si="133"/>
        <v>0</v>
      </c>
      <c r="D1149" s="2">
        <f t="shared" si="134"/>
        <v>27.817</v>
      </c>
      <c r="E1149" s="2">
        <f t="shared" si="136"/>
        <v>27.817</v>
      </c>
      <c r="F1149" s="2">
        <f t="shared" si="137"/>
        <v>27.817</v>
      </c>
      <c r="G1149" s="2">
        <f t="shared" si="139"/>
        <v>27.817000000000004</v>
      </c>
      <c r="H1149" s="2">
        <f t="shared" si="135"/>
        <v>27.663525000000018</v>
      </c>
      <c r="I1149" s="2">
        <f t="array" ref="I1149">SUMPRODUCT(B1133:B1152, (ROW(B1133:B1152)-ROW(B1133)+1)) / (20*21/2)</f>
        <v>27.817000000000004</v>
      </c>
      <c r="J1149" s="2">
        <f t="shared" si="138"/>
        <v>27.8170587853499</v>
      </c>
      <c r="K1149" s="2">
        <f t="shared" si="140"/>
        <v>27.826407413061691</v>
      </c>
    </row>
    <row r="1150" spans="1:11" ht="13.5" x14ac:dyDescent="0.25">
      <c r="A1150" s="3">
        <f>TITRES_STAT!B1153</f>
        <v>43684</v>
      </c>
      <c r="B1150" s="6">
        <f>TITRES_STAT!D1153</f>
        <v>27.817</v>
      </c>
      <c r="C1150" s="2">
        <f t="shared" si="133"/>
        <v>0</v>
      </c>
      <c r="D1150" s="2">
        <f t="shared" si="134"/>
        <v>27.817</v>
      </c>
      <c r="E1150" s="2">
        <f t="shared" si="136"/>
        <v>27.817</v>
      </c>
      <c r="F1150" s="2">
        <f t="shared" si="137"/>
        <v>27.817</v>
      </c>
      <c r="G1150" s="2">
        <f t="shared" si="139"/>
        <v>27.817000000000004</v>
      </c>
      <c r="H1150" s="2">
        <f t="shared" si="135"/>
        <v>27.67351500000002</v>
      </c>
      <c r="I1150" s="2">
        <f t="array" ref="I1150">SUMPRODUCT(B1134:B1153, (ROW(B1134:B1153)-ROW(B1134)+1)) / (20*21/2)</f>
        <v>27.817000000000004</v>
      </c>
      <c r="J1150" s="2">
        <f t="shared" si="138"/>
        <v>27.817053186745149</v>
      </c>
      <c r="K1150" s="2">
        <f t="shared" si="140"/>
        <v>27.826038494902409</v>
      </c>
    </row>
    <row r="1151" spans="1:11" ht="13.5" x14ac:dyDescent="0.25">
      <c r="A1151" s="3">
        <f>TITRES_STAT!B1154</f>
        <v>43685</v>
      </c>
      <c r="B1151" s="6">
        <f>TITRES_STAT!D1154</f>
        <v>27.817</v>
      </c>
      <c r="C1151" s="2">
        <f t="shared" si="133"/>
        <v>0</v>
      </c>
      <c r="D1151" s="2">
        <f t="shared" si="134"/>
        <v>27.817</v>
      </c>
      <c r="E1151" s="2">
        <f t="shared" si="136"/>
        <v>27.817</v>
      </c>
      <c r="F1151" s="2">
        <f t="shared" si="137"/>
        <v>27.817</v>
      </c>
      <c r="G1151" s="2">
        <f t="shared" si="139"/>
        <v>27.817000000000004</v>
      </c>
      <c r="H1151" s="2">
        <f t="shared" si="135"/>
        <v>27.683505000000018</v>
      </c>
      <c r="I1151" s="2">
        <f t="array" ref="I1151">SUMPRODUCT(B1135:B1154, (ROW(B1135:B1154)-ROW(B1135)+1)) / (20*21/2)</f>
        <v>27.817000000000004</v>
      </c>
      <c r="J1151" s="2">
        <f t="shared" si="138"/>
        <v>27.817048121340846</v>
      </c>
      <c r="K1151" s="2">
        <f t="shared" si="140"/>
        <v>27.825684044121925</v>
      </c>
    </row>
    <row r="1152" spans="1:11" ht="13.5" x14ac:dyDescent="0.25">
      <c r="A1152" s="3">
        <f>TITRES_STAT!B1155</f>
        <v>43686</v>
      </c>
      <c r="B1152" s="6">
        <f>TITRES_STAT!D1155</f>
        <v>27.817</v>
      </c>
      <c r="C1152" s="2">
        <f t="shared" si="133"/>
        <v>0</v>
      </c>
      <c r="D1152" s="2">
        <f t="shared" si="134"/>
        <v>27.817</v>
      </c>
      <c r="E1152" s="2">
        <f t="shared" si="136"/>
        <v>27.817</v>
      </c>
      <c r="F1152" s="2">
        <f t="shared" si="137"/>
        <v>27.817</v>
      </c>
      <c r="G1152" s="2">
        <f t="shared" si="139"/>
        <v>27.817000000000004</v>
      </c>
      <c r="H1152" s="2">
        <f t="shared" si="135"/>
        <v>27.693495000000016</v>
      </c>
      <c r="I1152" s="2">
        <f t="array" ref="I1152">SUMPRODUCT(B1136:B1155, (ROW(B1136:B1155)-ROW(B1136)+1)) / (20*21/2)</f>
        <v>27.817000000000004</v>
      </c>
      <c r="J1152" s="2">
        <f t="shared" si="138"/>
        <v>27.817043538356003</v>
      </c>
      <c r="K1152" s="2">
        <f t="shared" si="140"/>
        <v>27.825343493372046</v>
      </c>
    </row>
    <row r="1153" spans="1:11" ht="13.5" x14ac:dyDescent="0.25">
      <c r="A1153" s="3">
        <f>TITRES_STAT!B1156</f>
        <v>43691</v>
      </c>
      <c r="B1153" s="6">
        <f>TITRES_STAT!D1156</f>
        <v>27.817</v>
      </c>
      <c r="C1153" s="2">
        <f t="shared" si="133"/>
        <v>0</v>
      </c>
      <c r="D1153" s="2">
        <f t="shared" si="134"/>
        <v>27.817</v>
      </c>
      <c r="E1153" s="2">
        <f t="shared" si="136"/>
        <v>27.817</v>
      </c>
      <c r="F1153" s="2">
        <f t="shared" si="137"/>
        <v>27.817</v>
      </c>
      <c r="G1153" s="2">
        <f t="shared" si="139"/>
        <v>27.817000000000004</v>
      </c>
      <c r="H1153" s="2">
        <f t="shared" si="135"/>
        <v>27.703485000000018</v>
      </c>
      <c r="I1153" s="2">
        <f t="array" ref="I1153">SUMPRODUCT(B1137:B1156, (ROW(B1137:B1156)-ROW(B1137)+1)) / (20*21/2)</f>
        <v>27.817000000000004</v>
      </c>
      <c r="J1153" s="2">
        <f t="shared" si="138"/>
        <v>27.81703939184591</v>
      </c>
      <c r="K1153" s="2">
        <f t="shared" si="140"/>
        <v>27.825016297553535</v>
      </c>
    </row>
    <row r="1154" spans="1:11" ht="13.5" x14ac:dyDescent="0.25">
      <c r="A1154" s="3">
        <f>TITRES_STAT!B1157</f>
        <v>43692</v>
      </c>
      <c r="B1154" s="6">
        <f>TITRES_STAT!D1157</f>
        <v>27.817</v>
      </c>
      <c r="C1154" s="2">
        <f t="shared" si="133"/>
        <v>0</v>
      </c>
      <c r="D1154" s="2">
        <f t="shared" si="134"/>
        <v>27.817</v>
      </c>
      <c r="E1154" s="2">
        <f t="shared" si="136"/>
        <v>27.817</v>
      </c>
      <c r="F1154" s="2">
        <f t="shared" si="137"/>
        <v>27.817</v>
      </c>
      <c r="G1154" s="2">
        <f t="shared" si="139"/>
        <v>27.817000000000004</v>
      </c>
      <c r="H1154" s="2">
        <f t="shared" si="135"/>
        <v>27.713475000000017</v>
      </c>
      <c r="I1154" s="2">
        <f t="array" ref="I1154">SUMPRODUCT(B1138:B1157, (ROW(B1138:B1157)-ROW(B1138)+1)) / (20*21/2)</f>
        <v>27.817000000000004</v>
      </c>
      <c r="J1154" s="2">
        <f t="shared" si="138"/>
        <v>27.817035640241535</v>
      </c>
      <c r="K1154" s="2">
        <f t="shared" si="140"/>
        <v>27.824701932943594</v>
      </c>
    </row>
    <row r="1155" spans="1:11" ht="13.5" x14ac:dyDescent="0.25">
      <c r="A1155" s="3">
        <f>TITRES_STAT!B1158</f>
        <v>43693</v>
      </c>
      <c r="B1155" s="6">
        <f>TITRES_STAT!D1158</f>
        <v>27.817</v>
      </c>
      <c r="C1155" s="2">
        <f t="shared" si="133"/>
        <v>0</v>
      </c>
      <c r="D1155" s="2">
        <f t="shared" si="134"/>
        <v>27.817</v>
      </c>
      <c r="E1155" s="2">
        <f t="shared" si="136"/>
        <v>27.817</v>
      </c>
      <c r="F1155" s="2">
        <f t="shared" si="137"/>
        <v>27.817</v>
      </c>
      <c r="G1155" s="2">
        <f t="shared" si="139"/>
        <v>27.817000000000004</v>
      </c>
      <c r="H1155" s="2">
        <f t="shared" si="135"/>
        <v>27.723465000000015</v>
      </c>
      <c r="I1155" s="2">
        <f t="array" ref="I1155">SUMPRODUCT(B1139:B1158, (ROW(B1139:B1158)-ROW(B1139)+1)) / (20*21/2)</f>
        <v>27.817000000000004</v>
      </c>
      <c r="J1155" s="2">
        <f t="shared" si="138"/>
        <v>27.817032245932815</v>
      </c>
      <c r="K1155" s="2">
        <f t="shared" si="140"/>
        <v>27.824399896357573</v>
      </c>
    </row>
    <row r="1156" spans="1:11" ht="13.5" x14ac:dyDescent="0.25">
      <c r="A1156" s="3">
        <f>TITRES_STAT!B1159</f>
        <v>43696</v>
      </c>
      <c r="B1156" s="6">
        <f>TITRES_STAT!D1159</f>
        <v>27.817</v>
      </c>
      <c r="C1156" s="2">
        <f t="shared" ref="C1156:C1219" si="141">B1156-B1155</f>
        <v>0</v>
      </c>
      <c r="D1156" s="2">
        <f t="shared" si="134"/>
        <v>27.817</v>
      </c>
      <c r="E1156" s="2">
        <f t="shared" si="136"/>
        <v>27.817</v>
      </c>
      <c r="F1156" s="2">
        <f t="shared" si="137"/>
        <v>27.817</v>
      </c>
      <c r="G1156" s="2">
        <f t="shared" si="139"/>
        <v>27.817000000000004</v>
      </c>
      <c r="H1156" s="2">
        <f t="shared" si="135"/>
        <v>27.733455000000014</v>
      </c>
      <c r="I1156" s="2">
        <f t="array" ref="I1156">SUMPRODUCT(B1140:B1159, (ROW(B1140:B1159)-ROW(B1140)+1)) / (20*21/2)</f>
        <v>27.817000000000004</v>
      </c>
      <c r="J1156" s="2">
        <f t="shared" si="138"/>
        <v>27.817029174891594</v>
      </c>
      <c r="K1156" s="2">
        <f t="shared" si="140"/>
        <v>27.824109704343552</v>
      </c>
    </row>
    <row r="1157" spans="1:11" ht="13.5" x14ac:dyDescent="0.25">
      <c r="A1157" s="3">
        <f>TITRES_STAT!B1160</f>
        <v>43697</v>
      </c>
      <c r="B1157" s="6">
        <f>TITRES_STAT!D1160</f>
        <v>27.817</v>
      </c>
      <c r="C1157" s="2">
        <f t="shared" si="141"/>
        <v>0</v>
      </c>
      <c r="D1157" s="2">
        <f t="shared" si="134"/>
        <v>27.817</v>
      </c>
      <c r="E1157" s="2">
        <f t="shared" si="136"/>
        <v>27.817</v>
      </c>
      <c r="F1157" s="2">
        <f t="shared" si="137"/>
        <v>27.817</v>
      </c>
      <c r="G1157" s="2">
        <f t="shared" si="139"/>
        <v>27.817000000000004</v>
      </c>
      <c r="H1157" s="2">
        <f t="shared" si="135"/>
        <v>27.743445000000015</v>
      </c>
      <c r="I1157" s="2">
        <f t="array" ref="I1157">SUMPRODUCT(B1141:B1160, (ROW(B1141:B1160)-ROW(B1141)+1)) / (20*21/2)</f>
        <v>27.817000000000004</v>
      </c>
      <c r="J1157" s="2">
        <f t="shared" si="138"/>
        <v>27.81702639633049</v>
      </c>
      <c r="K1157" s="2">
        <f t="shared" si="140"/>
        <v>27.823830892408512</v>
      </c>
    </row>
    <row r="1158" spans="1:11" ht="13.5" x14ac:dyDescent="0.25">
      <c r="A1158" s="3">
        <f>TITRES_STAT!B1161</f>
        <v>43698</v>
      </c>
      <c r="B1158" s="6">
        <f>TITRES_STAT!D1161</f>
        <v>27.817</v>
      </c>
      <c r="C1158" s="2">
        <f t="shared" si="141"/>
        <v>0</v>
      </c>
      <c r="D1158" s="2">
        <f t="shared" ref="D1158:D1221" si="142">AVERAGE(B1154:B1158)</f>
        <v>27.817</v>
      </c>
      <c r="E1158" s="2">
        <f t="shared" si="136"/>
        <v>27.817</v>
      </c>
      <c r="F1158" s="2">
        <f t="shared" si="137"/>
        <v>27.817</v>
      </c>
      <c r="G1158" s="2">
        <f t="shared" si="139"/>
        <v>27.817000000000004</v>
      </c>
      <c r="H1158" s="2">
        <f t="shared" si="135"/>
        <v>27.753435000000014</v>
      </c>
      <c r="I1158" s="2">
        <f t="array" ref="I1158">SUMPRODUCT(B1142:B1161, (ROW(B1142:B1161)-ROW(B1142)+1)) / (20*21/2)</f>
        <v>27.817000000000004</v>
      </c>
      <c r="J1158" s="2">
        <f t="shared" si="138"/>
        <v>27.817023882394253</v>
      </c>
      <c r="K1158" s="2">
        <f t="shared" si="140"/>
        <v>27.823563014274846</v>
      </c>
    </row>
    <row r="1159" spans="1:11" ht="13.5" x14ac:dyDescent="0.25">
      <c r="A1159" s="3">
        <f>TITRES_STAT!B1162</f>
        <v>43699</v>
      </c>
      <c r="B1159" s="6">
        <f>TITRES_STAT!D1162</f>
        <v>27.817</v>
      </c>
      <c r="C1159" s="2">
        <f t="shared" si="141"/>
        <v>0</v>
      </c>
      <c r="D1159" s="2">
        <f t="shared" si="142"/>
        <v>27.817</v>
      </c>
      <c r="E1159" s="2">
        <f t="shared" si="136"/>
        <v>27.817</v>
      </c>
      <c r="F1159" s="2">
        <f t="shared" si="137"/>
        <v>27.817</v>
      </c>
      <c r="G1159" s="2">
        <f t="shared" si="139"/>
        <v>27.817000000000004</v>
      </c>
      <c r="H1159" s="2">
        <f t="shared" si="135"/>
        <v>27.763425000000012</v>
      </c>
      <c r="I1159" s="2">
        <f t="array" ref="I1159">SUMPRODUCT(B1143:B1162, (ROW(B1143:B1162)-ROW(B1143)+1)) / (20*21/2)</f>
        <v>27.817000000000004</v>
      </c>
      <c r="J1159" s="2">
        <f t="shared" si="138"/>
        <v>27.817021607880513</v>
      </c>
      <c r="K1159" s="2">
        <f t="shared" si="140"/>
        <v>27.82330564116603</v>
      </c>
    </row>
    <row r="1160" spans="1:11" ht="13.5" x14ac:dyDescent="0.25">
      <c r="A1160" s="3">
        <f>TITRES_STAT!B1163</f>
        <v>43700</v>
      </c>
      <c r="B1160" s="6">
        <f>TITRES_STAT!D1163</f>
        <v>27.817</v>
      </c>
      <c r="C1160" s="2">
        <f t="shared" si="141"/>
        <v>0</v>
      </c>
      <c r="D1160" s="2">
        <f t="shared" si="142"/>
        <v>27.817</v>
      </c>
      <c r="E1160" s="2">
        <f t="shared" si="136"/>
        <v>27.817</v>
      </c>
      <c r="F1160" s="2">
        <f t="shared" si="137"/>
        <v>27.817</v>
      </c>
      <c r="G1160" s="2">
        <f t="shared" si="139"/>
        <v>27.817000000000004</v>
      </c>
      <c r="H1160" s="2">
        <f t="shared" si="135"/>
        <v>27.773415000000011</v>
      </c>
      <c r="I1160" s="2">
        <f t="array" ref="I1160">SUMPRODUCT(B1144:B1163, (ROW(B1144:B1163)-ROW(B1144)+1)) / (20*21/2)</f>
        <v>27.817000000000004</v>
      </c>
      <c r="J1160" s="2">
        <f t="shared" si="138"/>
        <v>27.81701954998713</v>
      </c>
      <c r="K1160" s="2">
        <f t="shared" si="140"/>
        <v>27.823058361120303</v>
      </c>
    </row>
    <row r="1161" spans="1:11" ht="13.5" x14ac:dyDescent="0.25">
      <c r="A1161" s="3">
        <f>TITRES_STAT!B1164</f>
        <v>43703</v>
      </c>
      <c r="B1161" s="6">
        <f>TITRES_STAT!D1164</f>
        <v>27.817</v>
      </c>
      <c r="C1161" s="2">
        <f t="shared" si="141"/>
        <v>0</v>
      </c>
      <c r="D1161" s="2">
        <f t="shared" si="142"/>
        <v>27.817</v>
      </c>
      <c r="E1161" s="2">
        <f t="shared" si="136"/>
        <v>27.817</v>
      </c>
      <c r="F1161" s="2">
        <f t="shared" si="137"/>
        <v>27.817</v>
      </c>
      <c r="G1161" s="2">
        <f t="shared" si="139"/>
        <v>27.817000000000004</v>
      </c>
      <c r="H1161" s="2">
        <f t="shared" si="135"/>
        <v>27.783405000000013</v>
      </c>
      <c r="I1161" s="2">
        <f t="array" ref="I1161">SUMPRODUCT(B1145:B1164, (ROW(B1145:B1164)-ROW(B1145)+1)) / (20*21/2)</f>
        <v>27.817000000000004</v>
      </c>
      <c r="J1161" s="2">
        <f t="shared" si="138"/>
        <v>27.817017688083595</v>
      </c>
      <c r="K1161" s="2">
        <f t="shared" si="140"/>
        <v>27.822820778331273</v>
      </c>
    </row>
    <row r="1162" spans="1:11" ht="13.5" x14ac:dyDescent="0.25">
      <c r="A1162" s="3">
        <f>TITRES_STAT!B1165</f>
        <v>43704</v>
      </c>
      <c r="B1162" s="6">
        <f>TITRES_STAT!D1165</f>
        <v>27.817</v>
      </c>
      <c r="C1162" s="2">
        <f t="shared" si="141"/>
        <v>0</v>
      </c>
      <c r="D1162" s="2">
        <f t="shared" si="142"/>
        <v>27.817</v>
      </c>
      <c r="E1162" s="2">
        <f t="shared" si="136"/>
        <v>27.817</v>
      </c>
      <c r="F1162" s="2">
        <f t="shared" si="137"/>
        <v>27.817</v>
      </c>
      <c r="G1162" s="2">
        <f t="shared" si="139"/>
        <v>27.817000000000004</v>
      </c>
      <c r="H1162" s="2">
        <f t="shared" ref="H1162:H1225" si="143">AVERAGE(B963:B1162)</f>
        <v>27.793395000000011</v>
      </c>
      <c r="I1162" s="2">
        <f t="array" ref="I1162">SUMPRODUCT(B1146:B1165, (ROW(B1146:B1165)-ROW(B1146)+1)) / (20*21/2)</f>
        <v>27.817000000000004</v>
      </c>
      <c r="J1162" s="2">
        <f t="shared" si="138"/>
        <v>27.817016003504207</v>
      </c>
      <c r="K1162" s="2">
        <f t="shared" si="140"/>
        <v>27.822592512514362</v>
      </c>
    </row>
    <row r="1163" spans="1:11" ht="13.5" x14ac:dyDescent="0.25">
      <c r="A1163" s="3">
        <f>TITRES_STAT!B1166</f>
        <v>43705</v>
      </c>
      <c r="B1163" s="6">
        <f>TITRES_STAT!D1166</f>
        <v>27.817</v>
      </c>
      <c r="C1163" s="2">
        <f t="shared" si="141"/>
        <v>0</v>
      </c>
      <c r="D1163" s="2">
        <f t="shared" si="142"/>
        <v>27.817</v>
      </c>
      <c r="E1163" s="2">
        <f t="shared" si="136"/>
        <v>27.817</v>
      </c>
      <c r="F1163" s="2">
        <f t="shared" si="137"/>
        <v>27.817</v>
      </c>
      <c r="G1163" s="2">
        <f t="shared" si="139"/>
        <v>27.817000000000004</v>
      </c>
      <c r="H1163" s="2">
        <f t="shared" si="143"/>
        <v>27.803385000000006</v>
      </c>
      <c r="I1163" s="2">
        <f t="array" ref="I1163">SUMPRODUCT(B1147:B1166, (ROW(B1147:B1166)-ROW(B1147)+1)) / (20*21/2)</f>
        <v>27.817000000000004</v>
      </c>
      <c r="J1163" s="2">
        <f t="shared" si="138"/>
        <v>27.81701447936095</v>
      </c>
      <c r="K1163" s="2">
        <f t="shared" si="140"/>
        <v>27.822373198298113</v>
      </c>
    </row>
    <row r="1164" spans="1:11" ht="13.5" x14ac:dyDescent="0.25">
      <c r="A1164" s="3">
        <f>TITRES_STAT!B1167</f>
        <v>43706</v>
      </c>
      <c r="B1164" s="6">
        <f>TITRES_STAT!D1167</f>
        <v>27.817</v>
      </c>
      <c r="C1164" s="2">
        <f t="shared" si="141"/>
        <v>0</v>
      </c>
      <c r="D1164" s="2">
        <f t="shared" si="142"/>
        <v>27.817</v>
      </c>
      <c r="E1164" s="2">
        <f t="shared" ref="E1164:E1227" si="144">AVERAGE(B1155:B1164)</f>
        <v>27.817</v>
      </c>
      <c r="F1164" s="2">
        <f t="shared" si="137"/>
        <v>27.817</v>
      </c>
      <c r="G1164" s="2">
        <f t="shared" si="139"/>
        <v>27.817000000000004</v>
      </c>
      <c r="H1164" s="2">
        <f t="shared" si="143"/>
        <v>27.813375000000011</v>
      </c>
      <c r="I1164" s="2">
        <f t="array" ref="I1164">SUMPRODUCT(B1148:B1167, (ROW(B1148:B1167)-ROW(B1148)+1)) / (20*21/2)</f>
        <v>27.817000000000004</v>
      </c>
      <c r="J1164" s="2">
        <f t="shared" si="138"/>
        <v>27.81701310037419</v>
      </c>
      <c r="K1164" s="2">
        <f t="shared" si="140"/>
        <v>27.822162484639364</v>
      </c>
    </row>
    <row r="1165" spans="1:11" ht="13.5" x14ac:dyDescent="0.25">
      <c r="A1165" s="3">
        <f>TITRES_STAT!B1168</f>
        <v>43707</v>
      </c>
      <c r="B1165" s="6">
        <f>TITRES_STAT!D1168</f>
        <v>27.817</v>
      </c>
      <c r="C1165" s="2">
        <f t="shared" si="141"/>
        <v>0</v>
      </c>
      <c r="D1165" s="2">
        <f t="shared" si="142"/>
        <v>27.817</v>
      </c>
      <c r="E1165" s="2">
        <f t="shared" si="144"/>
        <v>27.817</v>
      </c>
      <c r="F1165" s="2">
        <f t="shared" si="137"/>
        <v>27.817</v>
      </c>
      <c r="G1165" s="2">
        <f t="shared" si="139"/>
        <v>27.817000000000004</v>
      </c>
      <c r="H1165" s="2">
        <f t="shared" si="143"/>
        <v>27.82336500000001</v>
      </c>
      <c r="I1165" s="2">
        <f t="array" ref="I1165">SUMPRODUCT(B1149:B1168, (ROW(B1149:B1168)-ROW(B1149)+1)) / (20*21/2)</f>
        <v>27.817000000000004</v>
      </c>
      <c r="J1165" s="2">
        <f t="shared" si="138"/>
        <v>27.817011852719503</v>
      </c>
      <c r="K1165" s="2">
        <f t="shared" si="140"/>
        <v>27.821960034261352</v>
      </c>
    </row>
    <row r="1166" spans="1:11" ht="13.5" x14ac:dyDescent="0.25">
      <c r="A1166" s="3">
        <f>TITRES_STAT!B1169</f>
        <v>43710</v>
      </c>
      <c r="B1166" s="6">
        <f>TITRES_STAT!D1169</f>
        <v>27.817</v>
      </c>
      <c r="C1166" s="2">
        <f t="shared" si="141"/>
        <v>0</v>
      </c>
      <c r="D1166" s="2">
        <f t="shared" si="142"/>
        <v>27.817</v>
      </c>
      <c r="E1166" s="2">
        <f t="shared" si="144"/>
        <v>27.817</v>
      </c>
      <c r="F1166" s="2">
        <f t="shared" si="137"/>
        <v>27.817</v>
      </c>
      <c r="G1166" s="2">
        <f t="shared" si="139"/>
        <v>27.817000000000004</v>
      </c>
      <c r="H1166" s="2">
        <f t="shared" si="143"/>
        <v>27.833355000000005</v>
      </c>
      <c r="I1166" s="2">
        <f t="array" ref="I1166">SUMPRODUCT(B1150:B1169, (ROW(B1150:B1169)-ROW(B1150)+1)) / (20*21/2)</f>
        <v>27.817000000000004</v>
      </c>
      <c r="J1166" s="2">
        <f t="shared" si="138"/>
        <v>27.817010723889076</v>
      </c>
      <c r="K1166" s="2">
        <f t="shared" si="140"/>
        <v>27.82176552311385</v>
      </c>
    </row>
    <row r="1167" spans="1:11" ht="13.5" x14ac:dyDescent="0.25">
      <c r="A1167" s="3">
        <f>TITRES_STAT!B1170</f>
        <v>43711</v>
      </c>
      <c r="B1167" s="6">
        <f>TITRES_STAT!D1170</f>
        <v>27.817</v>
      </c>
      <c r="C1167" s="2">
        <f t="shared" si="141"/>
        <v>0</v>
      </c>
      <c r="D1167" s="2">
        <f t="shared" si="142"/>
        <v>27.817</v>
      </c>
      <c r="E1167" s="2">
        <f t="shared" si="144"/>
        <v>27.817</v>
      </c>
      <c r="F1167" s="2">
        <f t="shared" si="137"/>
        <v>27.817</v>
      </c>
      <c r="G1167" s="2">
        <f t="shared" si="139"/>
        <v>27.817000000000004</v>
      </c>
      <c r="H1167" s="2">
        <f t="shared" si="143"/>
        <v>27.843345000000003</v>
      </c>
      <c r="I1167" s="2">
        <f t="array" ref="I1167">SUMPRODUCT(B1151:B1170, (ROW(B1151:B1170)-ROW(B1151)+1)) / (20*21/2)</f>
        <v>27.817000000000004</v>
      </c>
      <c r="J1167" s="2">
        <f t="shared" si="138"/>
        <v>27.81700970256631</v>
      </c>
      <c r="K1167" s="2">
        <f t="shared" si="140"/>
        <v>27.821578639854486</v>
      </c>
    </row>
    <row r="1168" spans="1:11" ht="13.5" x14ac:dyDescent="0.25">
      <c r="A1168" s="3">
        <f>TITRES_STAT!B1171</f>
        <v>43712</v>
      </c>
      <c r="B1168" s="6">
        <f>TITRES_STAT!D1171</f>
        <v>27.817</v>
      </c>
      <c r="C1168" s="2">
        <f t="shared" si="141"/>
        <v>0</v>
      </c>
      <c r="D1168" s="2">
        <f t="shared" si="142"/>
        <v>27.817</v>
      </c>
      <c r="E1168" s="2">
        <f t="shared" si="144"/>
        <v>27.817</v>
      </c>
      <c r="F1168" s="2">
        <f t="shared" si="137"/>
        <v>27.817</v>
      </c>
      <c r="G1168" s="2">
        <f t="shared" si="139"/>
        <v>27.817000000000004</v>
      </c>
      <c r="H1168" s="2">
        <f t="shared" si="143"/>
        <v>27.853335000000001</v>
      </c>
      <c r="I1168" s="2">
        <f t="array" ref="I1168">SUMPRODUCT(B1152:B1171, (ROW(B1152:B1171)-ROW(B1152)+1)) / (20*21/2)</f>
        <v>27.817000000000004</v>
      </c>
      <c r="J1168" s="2">
        <f t="shared" si="138"/>
        <v>27.817008778512374</v>
      </c>
      <c r="K1168" s="2">
        <f t="shared" si="140"/>
        <v>27.821399085350389</v>
      </c>
    </row>
    <row r="1169" spans="1:11" ht="13.5" x14ac:dyDescent="0.25">
      <c r="A1169" s="3">
        <f>TITRES_STAT!B1172</f>
        <v>43713</v>
      </c>
      <c r="B1169" s="6">
        <f>TITRES_STAT!D1172</f>
        <v>27.817</v>
      </c>
      <c r="C1169" s="2">
        <f t="shared" si="141"/>
        <v>0</v>
      </c>
      <c r="D1169" s="2">
        <f t="shared" si="142"/>
        <v>27.817</v>
      </c>
      <c r="E1169" s="2">
        <f t="shared" si="144"/>
        <v>27.817</v>
      </c>
      <c r="F1169" s="2">
        <f t="shared" si="137"/>
        <v>27.817</v>
      </c>
      <c r="G1169" s="2">
        <f t="shared" si="139"/>
        <v>27.817000000000004</v>
      </c>
      <c r="H1169" s="2">
        <f t="shared" si="143"/>
        <v>27.863325000000003</v>
      </c>
      <c r="I1169" s="2">
        <f t="array" ref="I1169">SUMPRODUCT(B1153:B1172, (ROW(B1153:B1172)-ROW(B1153)+1)) / (20*21/2)</f>
        <v>27.817000000000004</v>
      </c>
      <c r="J1169" s="2">
        <f t="shared" si="138"/>
        <v>27.817007942463576</v>
      </c>
      <c r="K1169" s="2">
        <f t="shared" si="140"/>
        <v>27.821226572199397</v>
      </c>
    </row>
    <row r="1170" spans="1:11" ht="13.5" x14ac:dyDescent="0.25">
      <c r="A1170" s="3">
        <f>TITRES_STAT!B1173</f>
        <v>43714</v>
      </c>
      <c r="B1170" s="6">
        <f>TITRES_STAT!D1173</f>
        <v>27.817</v>
      </c>
      <c r="C1170" s="2">
        <f t="shared" si="141"/>
        <v>0</v>
      </c>
      <c r="D1170" s="2">
        <f t="shared" si="142"/>
        <v>27.817</v>
      </c>
      <c r="E1170" s="2">
        <f t="shared" si="144"/>
        <v>27.817</v>
      </c>
      <c r="F1170" s="2">
        <f t="shared" si="137"/>
        <v>27.817</v>
      </c>
      <c r="G1170" s="2">
        <f t="shared" si="139"/>
        <v>27.817000000000004</v>
      </c>
      <c r="H1170" s="2">
        <f t="shared" si="143"/>
        <v>27.873315000000002</v>
      </c>
      <c r="I1170" s="2">
        <f t="array" ref="I1170">SUMPRODUCT(B1154:B1173, (ROW(B1154:B1173)-ROW(B1154)+1)) / (20*21/2)</f>
        <v>27.817000000000004</v>
      </c>
      <c r="J1170" s="2">
        <f t="shared" si="138"/>
        <v>27.817007186038474</v>
      </c>
      <c r="K1170" s="2">
        <f t="shared" si="140"/>
        <v>27.82106082427001</v>
      </c>
    </row>
    <row r="1171" spans="1:11" ht="13.5" x14ac:dyDescent="0.25">
      <c r="A1171" s="3">
        <f>TITRES_STAT!B1174</f>
        <v>43717</v>
      </c>
      <c r="B1171" s="6">
        <f>TITRES_STAT!D1174</f>
        <v>27.817</v>
      </c>
      <c r="C1171" s="2">
        <f t="shared" si="141"/>
        <v>0</v>
      </c>
      <c r="D1171" s="2">
        <f t="shared" si="142"/>
        <v>27.817</v>
      </c>
      <c r="E1171" s="2">
        <f t="shared" si="144"/>
        <v>27.817</v>
      </c>
      <c r="F1171" s="2">
        <f t="shared" si="137"/>
        <v>27.817</v>
      </c>
      <c r="G1171" s="2">
        <f t="shared" si="139"/>
        <v>27.817000000000004</v>
      </c>
      <c r="H1171" s="2">
        <f t="shared" si="143"/>
        <v>27.883305</v>
      </c>
      <c r="I1171" s="2">
        <f t="array" ref="I1171">SUMPRODUCT(B1155:B1174, (ROW(B1155:B1174)-ROW(B1155)+1)) / (20*21/2)</f>
        <v>27.817000000000004</v>
      </c>
      <c r="J1171" s="2">
        <f t="shared" si="138"/>
        <v>27.817006501653857</v>
      </c>
      <c r="K1171" s="2">
        <f t="shared" si="140"/>
        <v>27.820901576259423</v>
      </c>
    </row>
    <row r="1172" spans="1:11" ht="13.5" x14ac:dyDescent="0.25">
      <c r="A1172" s="3">
        <f>TITRES_STAT!B1175</f>
        <v>43718</v>
      </c>
      <c r="B1172" s="6">
        <f>TITRES_STAT!D1175</f>
        <v>27.817</v>
      </c>
      <c r="C1172" s="2">
        <f t="shared" si="141"/>
        <v>0</v>
      </c>
      <c r="D1172" s="2">
        <f t="shared" si="142"/>
        <v>27.817</v>
      </c>
      <c r="E1172" s="2">
        <f t="shared" si="144"/>
        <v>27.817</v>
      </c>
      <c r="F1172" s="2">
        <f t="shared" ref="F1172:F1235" si="145">AVERAGE(B1153:B1172)</f>
        <v>27.817</v>
      </c>
      <c r="G1172" s="2">
        <f t="shared" si="139"/>
        <v>27.817000000000004</v>
      </c>
      <c r="H1172" s="2">
        <f t="shared" si="143"/>
        <v>27.893294999999998</v>
      </c>
      <c r="I1172" s="2">
        <f t="array" ref="I1172">SUMPRODUCT(B1156:B1175, (ROW(B1156:B1175)-ROW(B1156)+1)) / (20*21/2)</f>
        <v>27.817000000000004</v>
      </c>
      <c r="J1172" s="2">
        <f t="shared" si="138"/>
        <v>27.817005882448726</v>
      </c>
      <c r="K1172" s="2">
        <f t="shared" si="140"/>
        <v>27.820748573268858</v>
      </c>
    </row>
    <row r="1173" spans="1:11" ht="13.5" x14ac:dyDescent="0.25">
      <c r="A1173" s="3">
        <f>TITRES_STAT!B1176</f>
        <v>43719</v>
      </c>
      <c r="B1173" s="6">
        <f>TITRES_STAT!D1176</f>
        <v>27.817</v>
      </c>
      <c r="C1173" s="2">
        <f t="shared" si="141"/>
        <v>0</v>
      </c>
      <c r="D1173" s="2">
        <f t="shared" si="142"/>
        <v>27.817</v>
      </c>
      <c r="E1173" s="2">
        <f t="shared" si="144"/>
        <v>27.817</v>
      </c>
      <c r="F1173" s="2">
        <f t="shared" si="145"/>
        <v>27.817</v>
      </c>
      <c r="G1173" s="2">
        <f t="shared" si="139"/>
        <v>27.817000000000004</v>
      </c>
      <c r="H1173" s="2">
        <f t="shared" si="143"/>
        <v>27.903284999999997</v>
      </c>
      <c r="I1173" s="2">
        <f t="array" ref="I1173">SUMPRODUCT(B1157:B1176, (ROW(B1157:B1176)-ROW(B1157)+1)) / (20*21/2)</f>
        <v>27.817000000000004</v>
      </c>
      <c r="J1173" s="2">
        <f t="shared" ref="J1173:J1236" si="146">$J$4*B1173+J1172*(1-$J$4)</f>
        <v>27.817005322215515</v>
      </c>
      <c r="K1173" s="2">
        <f t="shared" si="140"/>
        <v>27.820601570395571</v>
      </c>
    </row>
    <row r="1174" spans="1:11" ht="13.5" x14ac:dyDescent="0.25">
      <c r="A1174" s="3">
        <f>TITRES_STAT!B1177</f>
        <v>43720</v>
      </c>
      <c r="B1174" s="6">
        <f>TITRES_STAT!D1177</f>
        <v>27.817</v>
      </c>
      <c r="C1174" s="2">
        <f t="shared" si="141"/>
        <v>0</v>
      </c>
      <c r="D1174" s="2">
        <f t="shared" si="142"/>
        <v>27.817</v>
      </c>
      <c r="E1174" s="2">
        <f t="shared" si="144"/>
        <v>27.817</v>
      </c>
      <c r="F1174" s="2">
        <f t="shared" si="145"/>
        <v>27.817</v>
      </c>
      <c r="G1174" s="2">
        <f t="shared" si="139"/>
        <v>27.817000000000004</v>
      </c>
      <c r="H1174" s="2">
        <f t="shared" si="143"/>
        <v>27.913274999999995</v>
      </c>
      <c r="I1174" s="2">
        <f t="array" ref="I1174">SUMPRODUCT(B1158:B1177, (ROW(B1158:B1177)-ROW(B1158)+1)) / (20*21/2)</f>
        <v>27.817000000000004</v>
      </c>
      <c r="J1174" s="2">
        <f t="shared" si="146"/>
        <v>27.817004815337846</v>
      </c>
      <c r="K1174" s="2">
        <f t="shared" si="140"/>
        <v>27.820460332340843</v>
      </c>
    </row>
    <row r="1175" spans="1:11" ht="13.5" x14ac:dyDescent="0.25">
      <c r="A1175" s="3">
        <f>TITRES_STAT!B1178</f>
        <v>43721</v>
      </c>
      <c r="B1175" s="6">
        <f>TITRES_STAT!D1178</f>
        <v>27.817</v>
      </c>
      <c r="C1175" s="2">
        <f t="shared" si="141"/>
        <v>0</v>
      </c>
      <c r="D1175" s="2">
        <f t="shared" si="142"/>
        <v>27.817</v>
      </c>
      <c r="E1175" s="2">
        <f t="shared" si="144"/>
        <v>27.817</v>
      </c>
      <c r="F1175" s="2">
        <f t="shared" si="145"/>
        <v>27.817</v>
      </c>
      <c r="G1175" s="2">
        <f t="shared" si="139"/>
        <v>27.817000000000004</v>
      </c>
      <c r="H1175" s="2">
        <f t="shared" si="143"/>
        <v>27.923264999999994</v>
      </c>
      <c r="I1175" s="2">
        <f t="array" ref="I1175">SUMPRODUCT(B1159:B1178, (ROW(B1159:B1178)-ROW(B1159)+1)) / (20*21/2)</f>
        <v>27.817000000000004</v>
      </c>
      <c r="J1175" s="2">
        <f t="shared" si="146"/>
        <v>27.817004356734245</v>
      </c>
      <c r="K1175" s="2">
        <f t="shared" si="140"/>
        <v>27.820324633033362</v>
      </c>
    </row>
    <row r="1176" spans="1:11" ht="13.5" x14ac:dyDescent="0.25">
      <c r="A1176" s="3">
        <f>TITRES_STAT!B1179</f>
        <v>43724</v>
      </c>
      <c r="B1176" s="6">
        <f>TITRES_STAT!D1179</f>
        <v>27.817</v>
      </c>
      <c r="C1176" s="2">
        <f t="shared" si="141"/>
        <v>0</v>
      </c>
      <c r="D1176" s="2">
        <f t="shared" si="142"/>
        <v>27.817</v>
      </c>
      <c r="E1176" s="2">
        <f t="shared" si="144"/>
        <v>27.817</v>
      </c>
      <c r="F1176" s="2">
        <f t="shared" si="145"/>
        <v>27.817</v>
      </c>
      <c r="G1176" s="2">
        <f t="shared" si="139"/>
        <v>27.817000000000004</v>
      </c>
      <c r="H1176" s="2">
        <f t="shared" si="143"/>
        <v>27.933254999999996</v>
      </c>
      <c r="I1176" s="2">
        <f t="array" ref="I1176">SUMPRODUCT(B1160:B1179, (ROW(B1160:B1179)-ROW(B1160)+1)) / (20*21/2)</f>
        <v>27.817000000000004</v>
      </c>
      <c r="J1176" s="2">
        <f t="shared" si="146"/>
        <v>27.817003941807172</v>
      </c>
      <c r="K1176" s="2">
        <f t="shared" si="140"/>
        <v>27.820194255267349</v>
      </c>
    </row>
    <row r="1177" spans="1:11" ht="13.5" x14ac:dyDescent="0.25">
      <c r="A1177" s="3">
        <f>TITRES_STAT!B1180</f>
        <v>43725</v>
      </c>
      <c r="B1177" s="6">
        <f>TITRES_STAT!D1180</f>
        <v>27.817</v>
      </c>
      <c r="C1177" s="2">
        <f t="shared" si="141"/>
        <v>0</v>
      </c>
      <c r="D1177" s="2">
        <f t="shared" si="142"/>
        <v>27.817</v>
      </c>
      <c r="E1177" s="2">
        <f t="shared" si="144"/>
        <v>27.817</v>
      </c>
      <c r="F1177" s="2">
        <f t="shared" si="145"/>
        <v>27.817</v>
      </c>
      <c r="G1177" s="2">
        <f t="shared" si="139"/>
        <v>27.817000000000004</v>
      </c>
      <c r="H1177" s="2">
        <f t="shared" si="143"/>
        <v>27.943244999999994</v>
      </c>
      <c r="I1177" s="2">
        <f t="array" ref="I1177">SUMPRODUCT(B1161:B1180, (ROW(B1161:B1180)-ROW(B1161)+1)) / (20*21/2)</f>
        <v>27.817000000000004</v>
      </c>
      <c r="J1177" s="2">
        <f t="shared" si="146"/>
        <v>27.817003566396963</v>
      </c>
      <c r="K1177" s="2">
        <f t="shared" si="140"/>
        <v>27.820068990354905</v>
      </c>
    </row>
    <row r="1178" spans="1:11" ht="13.5" x14ac:dyDescent="0.25">
      <c r="A1178" s="3">
        <f>TITRES_STAT!B1181</f>
        <v>43726</v>
      </c>
      <c r="B1178" s="6">
        <f>TITRES_STAT!D1181</f>
        <v>27.817</v>
      </c>
      <c r="C1178" s="2">
        <f t="shared" si="141"/>
        <v>0</v>
      </c>
      <c r="D1178" s="2">
        <f t="shared" si="142"/>
        <v>27.817</v>
      </c>
      <c r="E1178" s="2">
        <f t="shared" si="144"/>
        <v>27.817</v>
      </c>
      <c r="F1178" s="2">
        <f t="shared" si="145"/>
        <v>27.817</v>
      </c>
      <c r="G1178" s="2">
        <f t="shared" si="139"/>
        <v>27.817000000000004</v>
      </c>
      <c r="H1178" s="2">
        <f t="shared" si="143"/>
        <v>27.953234999999992</v>
      </c>
      <c r="I1178" s="2">
        <f t="array" ref="I1178">SUMPRODUCT(B1162:B1181, (ROW(B1162:B1181)-ROW(B1162)+1)) / (20*21/2)</f>
        <v>27.817000000000004</v>
      </c>
      <c r="J1178" s="2">
        <f t="shared" si="146"/>
        <v>27.817003226740113</v>
      </c>
      <c r="K1178" s="2">
        <f t="shared" si="140"/>
        <v>27.819948637791967</v>
      </c>
    </row>
    <row r="1179" spans="1:11" ht="13.5" x14ac:dyDescent="0.25">
      <c r="A1179" s="3">
        <f>TITRES_STAT!B1182</f>
        <v>43727</v>
      </c>
      <c r="B1179" s="6">
        <f>TITRES_STAT!D1182</f>
        <v>27.817</v>
      </c>
      <c r="C1179" s="2">
        <f t="shared" si="141"/>
        <v>0</v>
      </c>
      <c r="D1179" s="2">
        <f t="shared" si="142"/>
        <v>27.817</v>
      </c>
      <c r="E1179" s="2">
        <f t="shared" si="144"/>
        <v>27.817</v>
      </c>
      <c r="F1179" s="2">
        <f t="shared" si="145"/>
        <v>27.817</v>
      </c>
      <c r="G1179" s="2">
        <f t="shared" si="139"/>
        <v>27.817000000000004</v>
      </c>
      <c r="H1179" s="2">
        <f t="shared" si="143"/>
        <v>27.963224999999994</v>
      </c>
      <c r="I1179" s="2">
        <f t="array" ref="I1179">SUMPRODUCT(B1163:B1182, (ROW(B1163:B1182)-ROW(B1163)+1)) / (20*21/2)</f>
        <v>27.817000000000004</v>
      </c>
      <c r="J1179" s="2">
        <f t="shared" si="146"/>
        <v>27.81700291943153</v>
      </c>
      <c r="K1179" s="2">
        <f t="shared" si="140"/>
        <v>27.819833004937383</v>
      </c>
    </row>
    <row r="1180" spans="1:11" ht="13.5" x14ac:dyDescent="0.25">
      <c r="A1180" s="3">
        <f>TITRES_STAT!B1183</f>
        <v>43728</v>
      </c>
      <c r="B1180" s="6">
        <f>TITRES_STAT!D1183</f>
        <v>27.817</v>
      </c>
      <c r="C1180" s="2">
        <f t="shared" si="141"/>
        <v>0</v>
      </c>
      <c r="D1180" s="2">
        <f t="shared" si="142"/>
        <v>27.817</v>
      </c>
      <c r="E1180" s="2">
        <f t="shared" si="144"/>
        <v>27.817</v>
      </c>
      <c r="F1180" s="2">
        <f t="shared" si="145"/>
        <v>27.817</v>
      </c>
      <c r="G1180" s="2">
        <f t="shared" si="139"/>
        <v>27.817000000000004</v>
      </c>
      <c r="H1180" s="2">
        <f t="shared" si="143"/>
        <v>27.973214999999993</v>
      </c>
      <c r="I1180" s="2">
        <f t="array" ref="I1180">SUMPRODUCT(B1164:B1183, (ROW(B1164:B1183)-ROW(B1164)+1)) / (20*21/2)</f>
        <v>27.817000000000004</v>
      </c>
      <c r="J1180" s="2">
        <f t="shared" si="146"/>
        <v>27.817002641390431</v>
      </c>
      <c r="K1180" s="2">
        <f t="shared" si="140"/>
        <v>27.819721906704547</v>
      </c>
    </row>
    <row r="1181" spans="1:11" ht="13.5" x14ac:dyDescent="0.25">
      <c r="A1181" s="3">
        <f>TITRES_STAT!B1184</f>
        <v>43731</v>
      </c>
      <c r="B1181" s="6">
        <f>TITRES_STAT!D1184</f>
        <v>27.817</v>
      </c>
      <c r="C1181" s="2">
        <f t="shared" si="141"/>
        <v>0</v>
      </c>
      <c r="D1181" s="2">
        <f t="shared" si="142"/>
        <v>27.817</v>
      </c>
      <c r="E1181" s="2">
        <f t="shared" si="144"/>
        <v>27.817</v>
      </c>
      <c r="F1181" s="2">
        <f t="shared" si="145"/>
        <v>27.817</v>
      </c>
      <c r="G1181" s="2">
        <f t="shared" si="139"/>
        <v>27.817000000000004</v>
      </c>
      <c r="H1181" s="2">
        <f t="shared" si="143"/>
        <v>27.983204999999987</v>
      </c>
      <c r="I1181" s="2">
        <f t="array" ref="I1181">SUMPRODUCT(B1165:B1184, (ROW(B1165:B1184)-ROW(B1165)+1)) / (20*21/2)</f>
        <v>27.817000000000004</v>
      </c>
      <c r="J1181" s="2">
        <f t="shared" si="146"/>
        <v>27.81700238982944</v>
      </c>
      <c r="K1181" s="2">
        <f t="shared" si="140"/>
        <v>27.819615165265155</v>
      </c>
    </row>
    <row r="1182" spans="1:11" ht="13.5" x14ac:dyDescent="0.25">
      <c r="A1182" s="3">
        <f>TITRES_STAT!B1185</f>
        <v>43732</v>
      </c>
      <c r="B1182" s="6">
        <f>TITRES_STAT!D1185</f>
        <v>27.817</v>
      </c>
      <c r="C1182" s="2">
        <f t="shared" si="141"/>
        <v>0</v>
      </c>
      <c r="D1182" s="2">
        <f t="shared" si="142"/>
        <v>27.817</v>
      </c>
      <c r="E1182" s="2">
        <f t="shared" si="144"/>
        <v>27.817</v>
      </c>
      <c r="F1182" s="2">
        <f t="shared" si="145"/>
        <v>27.817</v>
      </c>
      <c r="G1182" s="2">
        <f t="shared" si="139"/>
        <v>27.817000000000004</v>
      </c>
      <c r="H1182" s="2">
        <f t="shared" si="143"/>
        <v>27.993194999999993</v>
      </c>
      <c r="I1182" s="2">
        <f t="array" ref="I1182">SUMPRODUCT(B1166:B1185, (ROW(B1166:B1185)-ROW(B1166)+1)) / (20*21/2)</f>
        <v>27.817000000000004</v>
      </c>
      <c r="J1182" s="2">
        <f t="shared" si="146"/>
        <v>27.817002162226636</v>
      </c>
      <c r="K1182" s="2">
        <f t="shared" si="140"/>
        <v>27.819512609764562</v>
      </c>
    </row>
    <row r="1183" spans="1:11" ht="13.5" x14ac:dyDescent="0.25">
      <c r="A1183" s="3">
        <f>TITRES_STAT!B1186</f>
        <v>43733</v>
      </c>
      <c r="B1183" s="6">
        <f>TITRES_STAT!D1186</f>
        <v>27.817</v>
      </c>
      <c r="C1183" s="2">
        <f t="shared" si="141"/>
        <v>0</v>
      </c>
      <c r="D1183" s="2">
        <f t="shared" si="142"/>
        <v>27.817</v>
      </c>
      <c r="E1183" s="2">
        <f t="shared" si="144"/>
        <v>27.817</v>
      </c>
      <c r="F1183" s="2">
        <f t="shared" si="145"/>
        <v>27.817</v>
      </c>
      <c r="G1183" s="2">
        <f t="shared" si="139"/>
        <v>27.817000000000004</v>
      </c>
      <c r="H1183" s="2">
        <f t="shared" si="143"/>
        <v>28.003184999999988</v>
      </c>
      <c r="I1183" s="2">
        <f t="array" ref="I1183">SUMPRODUCT(B1167:B1186, (ROW(B1167:B1186)-ROW(B1167)+1)) / (20*21/2)</f>
        <v>27.817000000000004</v>
      </c>
      <c r="J1183" s="2">
        <f t="shared" si="146"/>
        <v>27.817001956300288</v>
      </c>
      <c r="K1183" s="2">
        <f t="shared" si="140"/>
        <v>27.819414076048307</v>
      </c>
    </row>
    <row r="1184" spans="1:11" ht="13.5" x14ac:dyDescent="0.25">
      <c r="A1184" s="3">
        <f>TITRES_STAT!B1187</f>
        <v>43734</v>
      </c>
      <c r="B1184" s="6">
        <f>TITRES_STAT!D1187</f>
        <v>27.817</v>
      </c>
      <c r="C1184" s="2">
        <f t="shared" si="141"/>
        <v>0</v>
      </c>
      <c r="D1184" s="2">
        <f t="shared" si="142"/>
        <v>27.817</v>
      </c>
      <c r="E1184" s="2">
        <f t="shared" si="144"/>
        <v>27.817</v>
      </c>
      <c r="F1184" s="2">
        <f t="shared" si="145"/>
        <v>27.817</v>
      </c>
      <c r="G1184" s="2">
        <f t="shared" si="139"/>
        <v>27.817000000000004</v>
      </c>
      <c r="H1184" s="2">
        <f t="shared" si="143"/>
        <v>28.013174999999986</v>
      </c>
      <c r="I1184" s="2">
        <f t="array" ref="I1184">SUMPRODUCT(B1168:B1187, (ROW(B1168:B1187)-ROW(B1168)+1)) / (20*21/2)</f>
        <v>27.817000000000004</v>
      </c>
      <c r="J1184" s="2">
        <f t="shared" si="146"/>
        <v>27.817001769985978</v>
      </c>
      <c r="K1184" s="2">
        <f t="shared" si="140"/>
        <v>27.819319406399355</v>
      </c>
    </row>
    <row r="1185" spans="1:11" ht="13.5" x14ac:dyDescent="0.25">
      <c r="A1185" s="3">
        <f>TITRES_STAT!B1188</f>
        <v>43735</v>
      </c>
      <c r="B1185" s="6">
        <f>TITRES_STAT!D1188</f>
        <v>27.817</v>
      </c>
      <c r="C1185" s="2">
        <f t="shared" si="141"/>
        <v>0</v>
      </c>
      <c r="D1185" s="2">
        <f t="shared" si="142"/>
        <v>27.817</v>
      </c>
      <c r="E1185" s="2">
        <f t="shared" si="144"/>
        <v>27.817</v>
      </c>
      <c r="F1185" s="2">
        <f t="shared" si="145"/>
        <v>27.817</v>
      </c>
      <c r="G1185" s="2">
        <f t="shared" si="139"/>
        <v>27.817000000000004</v>
      </c>
      <c r="H1185" s="2">
        <f t="shared" si="143"/>
        <v>28.023164999999985</v>
      </c>
      <c r="I1185" s="2">
        <f t="array" ref="I1185">SUMPRODUCT(B1169:B1188, (ROW(B1169:B1188)-ROW(B1169)+1)) / (20*21/2)</f>
        <v>27.817000000000004</v>
      </c>
      <c r="J1185" s="2">
        <f t="shared" si="146"/>
        <v>27.817001601415882</v>
      </c>
      <c r="K1185" s="2">
        <f t="shared" si="140"/>
        <v>27.819228449285657</v>
      </c>
    </row>
    <row r="1186" spans="1:11" ht="13.5" x14ac:dyDescent="0.25">
      <c r="A1186" s="3">
        <f>TITRES_STAT!B1189</f>
        <v>43738</v>
      </c>
      <c r="B1186" s="6">
        <f>TITRES_STAT!D1189</f>
        <v>27.817</v>
      </c>
      <c r="C1186" s="2">
        <f t="shared" si="141"/>
        <v>0</v>
      </c>
      <c r="D1186" s="2">
        <f t="shared" si="142"/>
        <v>27.817</v>
      </c>
      <c r="E1186" s="2">
        <f t="shared" si="144"/>
        <v>27.817</v>
      </c>
      <c r="F1186" s="2">
        <f t="shared" si="145"/>
        <v>27.817</v>
      </c>
      <c r="G1186" s="2">
        <f t="shared" si="139"/>
        <v>27.817000000000004</v>
      </c>
      <c r="H1186" s="2">
        <f t="shared" si="143"/>
        <v>28.033154999999987</v>
      </c>
      <c r="I1186" s="2">
        <f t="array" ref="I1186">SUMPRODUCT(B1170:B1189, (ROW(B1170:B1189)-ROW(B1170)+1)) / (20*21/2)</f>
        <v>27.817000000000004</v>
      </c>
      <c r="J1186" s="2">
        <f t="shared" si="146"/>
        <v>27.817001448900086</v>
      </c>
      <c r="K1186" s="2">
        <f t="shared" si="140"/>
        <v>27.819141059117594</v>
      </c>
    </row>
    <row r="1187" spans="1:11" ht="13.5" x14ac:dyDescent="0.25">
      <c r="A1187" s="3">
        <f>TITRES_STAT!B1190</f>
        <v>43739</v>
      </c>
      <c r="B1187" s="6">
        <f>TITRES_STAT!D1190</f>
        <v>27.817</v>
      </c>
      <c r="C1187" s="2">
        <f t="shared" si="141"/>
        <v>0</v>
      </c>
      <c r="D1187" s="2">
        <f t="shared" si="142"/>
        <v>27.817</v>
      </c>
      <c r="E1187" s="2">
        <f t="shared" si="144"/>
        <v>27.817</v>
      </c>
      <c r="F1187" s="2">
        <f t="shared" si="145"/>
        <v>27.817</v>
      </c>
      <c r="G1187" s="2">
        <f t="shared" si="139"/>
        <v>27.817000000000004</v>
      </c>
      <c r="H1187" s="2">
        <f t="shared" si="143"/>
        <v>28.043144999999985</v>
      </c>
      <c r="I1187" s="2">
        <f t="array" ref="I1187">SUMPRODUCT(B1171:B1190, (ROW(B1171:B1190)-ROW(B1171)+1)) / (20*21/2)</f>
        <v>27.817000000000004</v>
      </c>
      <c r="J1187" s="2">
        <f t="shared" si="146"/>
        <v>27.817001310909603</v>
      </c>
      <c r="K1187" s="2">
        <f t="shared" si="140"/>
        <v>27.819057096014944</v>
      </c>
    </row>
    <row r="1188" spans="1:11" ht="13.5" x14ac:dyDescent="0.25">
      <c r="A1188" s="3">
        <f>TITRES_STAT!B1191</f>
        <v>43740</v>
      </c>
      <c r="B1188" s="6">
        <f>TITRES_STAT!D1191</f>
        <v>27.817</v>
      </c>
      <c r="C1188" s="2">
        <f t="shared" si="141"/>
        <v>0</v>
      </c>
      <c r="D1188" s="2">
        <f t="shared" si="142"/>
        <v>27.817</v>
      </c>
      <c r="E1188" s="2">
        <f t="shared" si="144"/>
        <v>27.817</v>
      </c>
      <c r="F1188" s="2">
        <f t="shared" si="145"/>
        <v>27.817</v>
      </c>
      <c r="G1188" s="2">
        <f t="shared" si="139"/>
        <v>27.817000000000004</v>
      </c>
      <c r="H1188" s="2">
        <f t="shared" si="143"/>
        <v>28.049259999999986</v>
      </c>
      <c r="I1188" s="2">
        <f t="array" ref="I1188">SUMPRODUCT(B1172:B1191, (ROW(B1172:B1191)-ROW(B1172)+1)) / (20*21/2)</f>
        <v>27.817000000000004</v>
      </c>
      <c r="J1188" s="2">
        <f t="shared" si="146"/>
        <v>27.81700118606107</v>
      </c>
      <c r="K1188" s="2">
        <f t="shared" si="140"/>
        <v>27.818976425582989</v>
      </c>
    </row>
    <row r="1189" spans="1:11" ht="13.5" x14ac:dyDescent="0.25">
      <c r="A1189" s="3">
        <f>TITRES_STAT!B1192</f>
        <v>43741</v>
      </c>
      <c r="B1189" s="6">
        <f>TITRES_STAT!D1192</f>
        <v>27.817</v>
      </c>
      <c r="C1189" s="2">
        <f t="shared" si="141"/>
        <v>0</v>
      </c>
      <c r="D1189" s="2">
        <f t="shared" si="142"/>
        <v>27.817</v>
      </c>
      <c r="E1189" s="2">
        <f t="shared" si="144"/>
        <v>27.817</v>
      </c>
      <c r="F1189" s="2">
        <f t="shared" si="145"/>
        <v>27.817</v>
      </c>
      <c r="G1189" s="2">
        <f t="shared" si="139"/>
        <v>27.817000000000004</v>
      </c>
      <c r="H1189" s="2">
        <f t="shared" si="143"/>
        <v>28.049394999999986</v>
      </c>
      <c r="I1189" s="2">
        <f t="array" ref="I1189">SUMPRODUCT(B1173:B1192, (ROW(B1173:B1192)-ROW(B1173)+1)) / (20*21/2)</f>
        <v>27.817000000000004</v>
      </c>
      <c r="J1189" s="2">
        <f t="shared" si="146"/>
        <v>27.817001073102873</v>
      </c>
      <c r="K1189" s="2">
        <f t="shared" si="140"/>
        <v>27.818898918697382</v>
      </c>
    </row>
    <row r="1190" spans="1:11" ht="13.5" x14ac:dyDescent="0.25">
      <c r="A1190" s="3">
        <f>TITRES_STAT!B1193</f>
        <v>43742</v>
      </c>
      <c r="B1190" s="6">
        <f>TITRES_STAT!D1193</f>
        <v>27.817</v>
      </c>
      <c r="C1190" s="2">
        <f t="shared" si="141"/>
        <v>0</v>
      </c>
      <c r="D1190" s="2">
        <f t="shared" si="142"/>
        <v>27.817</v>
      </c>
      <c r="E1190" s="2">
        <f t="shared" si="144"/>
        <v>27.817</v>
      </c>
      <c r="F1190" s="2">
        <f t="shared" si="145"/>
        <v>27.817</v>
      </c>
      <c r="G1190" s="2">
        <f t="shared" si="139"/>
        <v>27.817000000000004</v>
      </c>
      <c r="H1190" s="2">
        <f t="shared" si="143"/>
        <v>28.043294999999986</v>
      </c>
      <c r="I1190" s="2">
        <f t="array" ref="I1190">SUMPRODUCT(B1174:B1193, (ROW(B1174:B1193)-ROW(B1174)+1)) / (20*21/2)</f>
        <v>27.817000000000004</v>
      </c>
      <c r="J1190" s="2">
        <f t="shared" si="146"/>
        <v>27.817000970902598</v>
      </c>
      <c r="K1190" s="2">
        <f t="shared" si="140"/>
        <v>27.818824451297488</v>
      </c>
    </row>
    <row r="1191" spans="1:11" ht="13.5" x14ac:dyDescent="0.25">
      <c r="A1191" s="3">
        <f>TITRES_STAT!B1194</f>
        <v>43745</v>
      </c>
      <c r="B1191" s="6">
        <f>TITRES_STAT!D1194</f>
        <v>27.817</v>
      </c>
      <c r="C1191" s="2">
        <f t="shared" si="141"/>
        <v>0</v>
      </c>
      <c r="D1191" s="2">
        <f t="shared" si="142"/>
        <v>27.817</v>
      </c>
      <c r="E1191" s="2">
        <f t="shared" si="144"/>
        <v>27.817</v>
      </c>
      <c r="F1191" s="2">
        <f t="shared" si="145"/>
        <v>27.817</v>
      </c>
      <c r="G1191" s="2">
        <f t="shared" si="139"/>
        <v>27.817000000000004</v>
      </c>
      <c r="H1191" s="2">
        <f t="shared" si="143"/>
        <v>28.037194999999983</v>
      </c>
      <c r="I1191" s="2">
        <f t="array" ref="I1191">SUMPRODUCT(B1175:B1194, (ROW(B1175:B1194)-ROW(B1175)+1)) / (20*21/2)</f>
        <v>27.817000000000004</v>
      </c>
      <c r="J1191" s="2">
        <f t="shared" si="146"/>
        <v>27.817000878435685</v>
      </c>
      <c r="K1191" s="2">
        <f t="shared" si="140"/>
        <v>27.818752904187782</v>
      </c>
    </row>
    <row r="1192" spans="1:11" ht="13.5" x14ac:dyDescent="0.25">
      <c r="A1192" s="3">
        <f>TITRES_STAT!B1195</f>
        <v>43746</v>
      </c>
      <c r="B1192" s="6">
        <f>TITRES_STAT!D1195</f>
        <v>27.817</v>
      </c>
      <c r="C1192" s="2">
        <f t="shared" si="141"/>
        <v>0</v>
      </c>
      <c r="D1192" s="2">
        <f t="shared" si="142"/>
        <v>27.817</v>
      </c>
      <c r="E1192" s="2">
        <f t="shared" si="144"/>
        <v>27.817</v>
      </c>
      <c r="F1192" s="2">
        <f t="shared" si="145"/>
        <v>27.817</v>
      </c>
      <c r="G1192" s="2">
        <f t="shared" si="139"/>
        <v>27.817000000000004</v>
      </c>
      <c r="H1192" s="2">
        <f t="shared" si="143"/>
        <v>28.031094999999986</v>
      </c>
      <c r="I1192" s="2">
        <f t="array" ref="I1192">SUMPRODUCT(B1176:B1195, (ROW(B1176:B1195)-ROW(B1176)+1)) / (20*21/2)</f>
        <v>27.817000000000004</v>
      </c>
      <c r="J1192" s="2">
        <f t="shared" si="146"/>
        <v>27.817000794775147</v>
      </c>
      <c r="K1192" s="2">
        <f t="shared" si="140"/>
        <v>27.818684162847088</v>
      </c>
    </row>
    <row r="1193" spans="1:11" ht="13.5" x14ac:dyDescent="0.25">
      <c r="A1193" s="3">
        <f>TITRES_STAT!B1196</f>
        <v>43747</v>
      </c>
      <c r="B1193" s="6">
        <f>TITRES_STAT!D1196</f>
        <v>27.817</v>
      </c>
      <c r="C1193" s="2">
        <f t="shared" si="141"/>
        <v>0</v>
      </c>
      <c r="D1193" s="2">
        <f t="shared" si="142"/>
        <v>27.817</v>
      </c>
      <c r="E1193" s="2">
        <f t="shared" si="144"/>
        <v>27.817</v>
      </c>
      <c r="F1193" s="2">
        <f t="shared" si="145"/>
        <v>27.817</v>
      </c>
      <c r="G1193" s="2">
        <f t="shared" si="139"/>
        <v>27.817000000000004</v>
      </c>
      <c r="H1193" s="2">
        <f t="shared" si="143"/>
        <v>28.024994999999986</v>
      </c>
      <c r="I1193" s="2">
        <f t="array" ref="I1193">SUMPRODUCT(B1177:B1196, (ROW(B1177:B1196)-ROW(B1177)+1)) / (20*21/2)</f>
        <v>27.817000000000004</v>
      </c>
      <c r="J1193" s="2">
        <f t="shared" si="146"/>
        <v>27.817000719082273</v>
      </c>
      <c r="K1193" s="2">
        <f t="shared" si="140"/>
        <v>27.818618117245244</v>
      </c>
    </row>
    <row r="1194" spans="1:11" ht="13.5" x14ac:dyDescent="0.25">
      <c r="A1194" s="3">
        <f>TITRES_STAT!B1197</f>
        <v>43748</v>
      </c>
      <c r="B1194" s="6">
        <f>TITRES_STAT!D1197</f>
        <v>27.817</v>
      </c>
      <c r="C1194" s="2">
        <f t="shared" si="141"/>
        <v>0</v>
      </c>
      <c r="D1194" s="2">
        <f t="shared" si="142"/>
        <v>27.817</v>
      </c>
      <c r="E1194" s="2">
        <f t="shared" si="144"/>
        <v>27.817</v>
      </c>
      <c r="F1194" s="2">
        <f t="shared" si="145"/>
        <v>27.817</v>
      </c>
      <c r="G1194" s="2">
        <f t="shared" si="139"/>
        <v>27.817000000000004</v>
      </c>
      <c r="H1194" s="2">
        <f t="shared" si="143"/>
        <v>28.018894999999983</v>
      </c>
      <c r="I1194" s="2">
        <f t="array" ref="I1194">SUMPRODUCT(B1178:B1197, (ROW(B1178:B1197)-ROW(B1178)+1)) / (20*21/2)</f>
        <v>27.817000000000004</v>
      </c>
      <c r="J1194" s="2">
        <f t="shared" si="146"/>
        <v>27.817000650598246</v>
      </c>
      <c r="K1194" s="2">
        <f t="shared" si="140"/>
        <v>27.818554661667001</v>
      </c>
    </row>
    <row r="1195" spans="1:11" ht="13.5" x14ac:dyDescent="0.25">
      <c r="A1195" s="3">
        <f>TITRES_STAT!B1198</f>
        <v>43749</v>
      </c>
      <c r="B1195" s="6">
        <f>TITRES_STAT!D1198</f>
        <v>27.817</v>
      </c>
      <c r="C1195" s="2">
        <f t="shared" si="141"/>
        <v>0</v>
      </c>
      <c r="D1195" s="2">
        <f t="shared" si="142"/>
        <v>27.817</v>
      </c>
      <c r="E1195" s="2">
        <f t="shared" si="144"/>
        <v>27.817</v>
      </c>
      <c r="F1195" s="2">
        <f t="shared" si="145"/>
        <v>27.817</v>
      </c>
      <c r="G1195" s="2">
        <f t="shared" si="139"/>
        <v>27.817000000000004</v>
      </c>
      <c r="H1195" s="2">
        <f t="shared" si="143"/>
        <v>28.012794999999986</v>
      </c>
      <c r="I1195" s="2">
        <f t="array" ref="I1195">SUMPRODUCT(B1179:B1198, (ROW(B1179:B1198)-ROW(B1179)+1)) / (20*21/2)</f>
        <v>27.817000000000004</v>
      </c>
      <c r="J1195" s="2">
        <f t="shared" si="146"/>
        <v>27.81700058863651</v>
      </c>
      <c r="K1195" s="2">
        <f t="shared" si="140"/>
        <v>27.818493694542806</v>
      </c>
    </row>
    <row r="1196" spans="1:11" ht="13.5" x14ac:dyDescent="0.25">
      <c r="A1196" s="3">
        <f>TITRES_STAT!B1199</f>
        <v>43752</v>
      </c>
      <c r="B1196" s="6">
        <f>TITRES_STAT!D1199</f>
        <v>27.817</v>
      </c>
      <c r="C1196" s="2">
        <f t="shared" si="141"/>
        <v>0</v>
      </c>
      <c r="D1196" s="2">
        <f t="shared" si="142"/>
        <v>27.817</v>
      </c>
      <c r="E1196" s="2">
        <f t="shared" si="144"/>
        <v>27.817</v>
      </c>
      <c r="F1196" s="2">
        <f t="shared" si="145"/>
        <v>27.817</v>
      </c>
      <c r="G1196" s="2">
        <f t="shared" si="139"/>
        <v>27.817000000000004</v>
      </c>
      <c r="H1196" s="2">
        <f t="shared" si="143"/>
        <v>28.006694999999986</v>
      </c>
      <c r="I1196" s="2">
        <f t="array" ref="I1196">SUMPRODUCT(B1180:B1199, (ROW(B1180:B1199)-ROW(B1180)+1)) / (20*21/2)</f>
        <v>27.817000000000004</v>
      </c>
      <c r="J1196" s="2">
        <f t="shared" si="146"/>
        <v>27.817000532575889</v>
      </c>
      <c r="K1196" s="2">
        <f t="shared" si="140"/>
        <v>27.818435118286228</v>
      </c>
    </row>
    <row r="1197" spans="1:11" ht="13.5" x14ac:dyDescent="0.25">
      <c r="A1197" s="3">
        <f>TITRES_STAT!B1200</f>
        <v>43754</v>
      </c>
      <c r="B1197" s="6">
        <f>TITRES_STAT!D1200</f>
        <v>27.817</v>
      </c>
      <c r="C1197" s="2">
        <f t="shared" si="141"/>
        <v>0</v>
      </c>
      <c r="D1197" s="2">
        <f t="shared" si="142"/>
        <v>27.817</v>
      </c>
      <c r="E1197" s="2">
        <f t="shared" si="144"/>
        <v>27.817</v>
      </c>
      <c r="F1197" s="2">
        <f t="shared" si="145"/>
        <v>27.817</v>
      </c>
      <c r="G1197" s="2">
        <f t="shared" si="139"/>
        <v>27.817000000000004</v>
      </c>
      <c r="H1197" s="2">
        <f t="shared" si="143"/>
        <v>28.00059499999999</v>
      </c>
      <c r="I1197" s="2">
        <f t="array" ref="I1197">SUMPRODUCT(B1181:B1200, (ROW(B1181:B1200)-ROW(B1181)+1)) / (20*21/2)</f>
        <v>27.89652380952381</v>
      </c>
      <c r="J1197" s="2">
        <f t="shared" si="146"/>
        <v>27.817000481854379</v>
      </c>
      <c r="K1197" s="2">
        <f t="shared" si="140"/>
        <v>27.81837883913775</v>
      </c>
    </row>
    <row r="1198" spans="1:11" ht="13.5" x14ac:dyDescent="0.25">
      <c r="A1198" s="3">
        <f>TITRES_STAT!B1201</f>
        <v>43755</v>
      </c>
      <c r="B1198" s="6">
        <f>TITRES_STAT!D1201</f>
        <v>27.817</v>
      </c>
      <c r="C1198" s="2">
        <f t="shared" si="141"/>
        <v>0</v>
      </c>
      <c r="D1198" s="2">
        <f t="shared" si="142"/>
        <v>27.817</v>
      </c>
      <c r="E1198" s="2">
        <f t="shared" si="144"/>
        <v>27.817</v>
      </c>
      <c r="F1198" s="2">
        <f t="shared" si="145"/>
        <v>27.817</v>
      </c>
      <c r="G1198" s="2">
        <f t="shared" si="139"/>
        <v>27.817000000000004</v>
      </c>
      <c r="H1198" s="2">
        <f t="shared" si="143"/>
        <v>27.994494999999986</v>
      </c>
      <c r="I1198" s="2">
        <f t="array" ref="I1198">SUMPRODUCT(B1182:B1201, (ROW(B1182:B1201)-ROW(B1182)+1)) / (20*21/2)</f>
        <v>27.987214285714288</v>
      </c>
      <c r="J1198" s="2">
        <f t="shared" si="146"/>
        <v>27.817000435963486</v>
      </c>
      <c r="K1198" s="2">
        <f t="shared" si="140"/>
        <v>27.818324767014701</v>
      </c>
    </row>
    <row r="1199" spans="1:11" ht="13.5" x14ac:dyDescent="0.25">
      <c r="A1199" s="3">
        <f>TITRES_STAT!B1202</f>
        <v>43756</v>
      </c>
      <c r="B1199" s="6">
        <f>TITRES_STAT!D1202</f>
        <v>27.817</v>
      </c>
      <c r="C1199" s="2">
        <f t="shared" si="141"/>
        <v>0</v>
      </c>
      <c r="D1199" s="2">
        <f t="shared" si="142"/>
        <v>27.817</v>
      </c>
      <c r="E1199" s="2">
        <f t="shared" si="144"/>
        <v>27.817</v>
      </c>
      <c r="F1199" s="2">
        <f t="shared" si="145"/>
        <v>27.817</v>
      </c>
      <c r="G1199" s="2">
        <f t="shared" si="139"/>
        <v>27.817000000000004</v>
      </c>
      <c r="H1199" s="2">
        <f t="shared" si="143"/>
        <v>27.988394999999986</v>
      </c>
      <c r="I1199" s="2">
        <f t="array" ref="I1199">SUMPRODUCT(B1183:B1202, (ROW(B1183:B1202)-ROW(B1183)+1)) / (20*21/2)</f>
        <v>28.073171428571428</v>
      </c>
      <c r="J1199" s="2">
        <f t="shared" si="146"/>
        <v>27.817000394443156</v>
      </c>
      <c r="K1199" s="2">
        <f t="shared" si="140"/>
        <v>27.818272815367067</v>
      </c>
    </row>
    <row r="1200" spans="1:11" ht="13.5" x14ac:dyDescent="0.25">
      <c r="A1200" s="3">
        <f>TITRES_STAT!B1203</f>
        <v>43759</v>
      </c>
      <c r="B1200" s="6">
        <f>TITRES_STAT!D1203</f>
        <v>28.652000000000001</v>
      </c>
      <c r="C1200" s="2">
        <f t="shared" si="141"/>
        <v>0.83500000000000085</v>
      </c>
      <c r="D1200" s="2">
        <f t="shared" si="142"/>
        <v>27.984000000000002</v>
      </c>
      <c r="E1200" s="2">
        <f t="shared" si="144"/>
        <v>27.900500000000005</v>
      </c>
      <c r="F1200" s="2">
        <f t="shared" si="145"/>
        <v>27.858750000000004</v>
      </c>
      <c r="G1200" s="2">
        <f t="shared" si="139"/>
        <v>27.833700000000004</v>
      </c>
      <c r="H1200" s="2">
        <f t="shared" si="143"/>
        <v>27.98646999999999</v>
      </c>
      <c r="I1200" s="2">
        <f t="array" ref="I1200">SUMPRODUCT(B1184:B1203, (ROW(B1184:B1203)-ROW(B1184)+1)) / (20*21/2)</f>
        <v>28.15439523809524</v>
      </c>
      <c r="J1200" s="2">
        <f t="shared" si="146"/>
        <v>27.896524166400948</v>
      </c>
      <c r="K1200" s="2">
        <f t="shared" si="140"/>
        <v>27.850967999078161</v>
      </c>
    </row>
    <row r="1201" spans="1:11" ht="13.5" x14ac:dyDescent="0.25">
      <c r="A1201" s="3">
        <f>TITRES_STAT!B1204</f>
        <v>43760</v>
      </c>
      <c r="B1201" s="6">
        <f>TITRES_STAT!D1204</f>
        <v>28.811</v>
      </c>
      <c r="C1201" s="2">
        <f t="shared" si="141"/>
        <v>0.15899999999999892</v>
      </c>
      <c r="D1201" s="2">
        <f t="shared" si="142"/>
        <v>28.182799999999997</v>
      </c>
      <c r="E1201" s="2">
        <f t="shared" si="144"/>
        <v>27.999900000000004</v>
      </c>
      <c r="F1201" s="2">
        <f t="shared" si="145"/>
        <v>27.908450000000006</v>
      </c>
      <c r="G1201" s="2">
        <f t="shared" si="139"/>
        <v>27.853580000000001</v>
      </c>
      <c r="H1201" s="2">
        <f t="shared" si="143"/>
        <v>27.985339999999987</v>
      </c>
      <c r="I1201" s="2">
        <f t="array" ref="I1201">SUMPRODUCT(B1185:B1204, (ROW(B1185:B1204)-ROW(B1185)+1)) / (20*21/2)</f>
        <v>28.230885714285719</v>
      </c>
      <c r="J1201" s="2">
        <f t="shared" si="146"/>
        <v>27.98361710293419</v>
      </c>
      <c r="K1201" s="2">
        <f t="shared" si="140"/>
        <v>27.888616312839801</v>
      </c>
    </row>
    <row r="1202" spans="1:11" ht="13.5" x14ac:dyDescent="0.25">
      <c r="A1202" s="3">
        <f>TITRES_STAT!B1205</f>
        <v>43761</v>
      </c>
      <c r="B1202" s="6">
        <f>TITRES_STAT!D1205</f>
        <v>28.811</v>
      </c>
      <c r="C1202" s="2">
        <f t="shared" si="141"/>
        <v>0</v>
      </c>
      <c r="D1202" s="2">
        <f t="shared" si="142"/>
        <v>28.381600000000002</v>
      </c>
      <c r="E1202" s="2">
        <f t="shared" si="144"/>
        <v>28.099300000000007</v>
      </c>
      <c r="F1202" s="2">
        <f t="shared" si="145"/>
        <v>27.958150000000007</v>
      </c>
      <c r="G1202" s="2">
        <f t="shared" ref="G1202:G1265" si="147">AVERAGE(B1153:B1202)</f>
        <v>27.873460000000001</v>
      </c>
      <c r="H1202" s="2">
        <f t="shared" si="143"/>
        <v>27.98420999999999</v>
      </c>
      <c r="I1202" s="2">
        <f t="array" ref="I1202">SUMPRODUCT(B1186:B1205, (ROW(B1186:B1205)-ROW(B1186)+1)) / (20*21/2)</f>
        <v>28.302642857142857</v>
      </c>
      <c r="J1202" s="2">
        <f t="shared" si="146"/>
        <v>28.062415474083316</v>
      </c>
      <c r="K1202" s="2">
        <f t="shared" si="140"/>
        <v>27.924788222140201</v>
      </c>
    </row>
    <row r="1203" spans="1:11" ht="13.5" x14ac:dyDescent="0.25">
      <c r="A1203" s="3">
        <f>TITRES_STAT!B1206</f>
        <v>43762</v>
      </c>
      <c r="B1203" s="6">
        <f>TITRES_STAT!D1206</f>
        <v>28.811</v>
      </c>
      <c r="C1203" s="2">
        <f t="shared" si="141"/>
        <v>0</v>
      </c>
      <c r="D1203" s="2">
        <f t="shared" si="142"/>
        <v>28.580400000000004</v>
      </c>
      <c r="E1203" s="2">
        <f t="shared" si="144"/>
        <v>28.198700000000002</v>
      </c>
      <c r="F1203" s="2">
        <f t="shared" si="145"/>
        <v>28.007850000000001</v>
      </c>
      <c r="G1203" s="2">
        <f t="shared" si="147"/>
        <v>27.893339999999998</v>
      </c>
      <c r="H1203" s="2">
        <f t="shared" si="143"/>
        <v>27.983079999999987</v>
      </c>
      <c r="I1203" s="2">
        <f t="array" ref="I1203">SUMPRODUCT(B1187:B1206, (ROW(B1187:B1206)-ROW(B1187)+1)) / (20*21/2)</f>
        <v>28.369666666666667</v>
      </c>
      <c r="J1203" s="2">
        <f t="shared" si="146"/>
        <v>28.133709238456333</v>
      </c>
      <c r="K1203" s="2">
        <f t="shared" ref="K1203:K1266" si="148">$K$4*B1203+(1-$K$4)*K1202</f>
        <v>27.959541625193527</v>
      </c>
    </row>
    <row r="1204" spans="1:11" ht="13.5" x14ac:dyDescent="0.25">
      <c r="A1204" s="3">
        <f>TITRES_STAT!B1207</f>
        <v>43763</v>
      </c>
      <c r="B1204" s="6">
        <f>TITRES_STAT!D1207</f>
        <v>28.811</v>
      </c>
      <c r="C1204" s="2">
        <f t="shared" si="141"/>
        <v>0</v>
      </c>
      <c r="D1204" s="2">
        <f t="shared" si="142"/>
        <v>28.779200000000003</v>
      </c>
      <c r="E1204" s="2">
        <f t="shared" si="144"/>
        <v>28.298100000000005</v>
      </c>
      <c r="F1204" s="2">
        <f t="shared" si="145"/>
        <v>28.057550000000003</v>
      </c>
      <c r="G1204" s="2">
        <f t="shared" si="147"/>
        <v>27.913219999999995</v>
      </c>
      <c r="H1204" s="2">
        <f t="shared" si="143"/>
        <v>27.981949999999987</v>
      </c>
      <c r="I1204" s="2">
        <f t="array" ref="I1204">SUMPRODUCT(B1188:B1207, (ROW(B1188:B1207)-ROW(B1188)+1)) / (20*21/2)</f>
        <v>28.349957142857143</v>
      </c>
      <c r="J1204" s="2">
        <f t="shared" si="146"/>
        <v>28.198213120508111</v>
      </c>
      <c r="K1204" s="2">
        <f t="shared" si="148"/>
        <v>27.992932149695744</v>
      </c>
    </row>
    <row r="1205" spans="1:11" ht="13.5" x14ac:dyDescent="0.25">
      <c r="A1205" s="3">
        <f>TITRES_STAT!B1208</f>
        <v>43766</v>
      </c>
      <c r="B1205" s="6">
        <f>TITRES_STAT!D1208</f>
        <v>28.811</v>
      </c>
      <c r="C1205" s="2">
        <f t="shared" si="141"/>
        <v>0</v>
      </c>
      <c r="D1205" s="2">
        <f t="shared" si="142"/>
        <v>28.811</v>
      </c>
      <c r="E1205" s="2">
        <f t="shared" si="144"/>
        <v>28.397500000000001</v>
      </c>
      <c r="F1205" s="2">
        <f t="shared" si="145"/>
        <v>28.107250000000001</v>
      </c>
      <c r="G1205" s="2">
        <f t="shared" si="147"/>
        <v>27.933099999999996</v>
      </c>
      <c r="H1205" s="2">
        <f t="shared" si="143"/>
        <v>27.980819999999984</v>
      </c>
      <c r="I1205" s="2">
        <f t="array" ref="I1205">SUMPRODUCT(B1189:B1208, (ROW(B1189:B1208)-ROW(B1189)+1)) / (20*21/2)</f>
        <v>28.44875714285714</v>
      </c>
      <c r="J1205" s="2">
        <f t="shared" si="146"/>
        <v>28.256573775697817</v>
      </c>
      <c r="K1205" s="2">
        <f t="shared" si="148"/>
        <v>28.025013241864539</v>
      </c>
    </row>
    <row r="1206" spans="1:11" ht="13.5" x14ac:dyDescent="0.25">
      <c r="A1206" s="3">
        <f>TITRES_STAT!B1209</f>
        <v>43767</v>
      </c>
      <c r="B1206" s="6">
        <f>TITRES_STAT!D1209</f>
        <v>28.811</v>
      </c>
      <c r="C1206" s="2">
        <f t="shared" si="141"/>
        <v>0</v>
      </c>
      <c r="D1206" s="2">
        <f t="shared" si="142"/>
        <v>28.811</v>
      </c>
      <c r="E1206" s="2">
        <f t="shared" si="144"/>
        <v>28.4969</v>
      </c>
      <c r="F1206" s="2">
        <f t="shared" si="145"/>
        <v>28.156950000000002</v>
      </c>
      <c r="G1206" s="2">
        <f t="shared" si="147"/>
        <v>27.952979999999993</v>
      </c>
      <c r="H1206" s="2">
        <f t="shared" si="143"/>
        <v>27.979689999999987</v>
      </c>
      <c r="I1206" s="2">
        <f t="array" ref="I1206">SUMPRODUCT(B1190:B1209, (ROW(B1190:B1209)-ROW(B1190)+1)) / (20*21/2)</f>
        <v>28.540966666666673</v>
      </c>
      <c r="J1206" s="2">
        <f t="shared" si="146"/>
        <v>28.309376273250408</v>
      </c>
      <c r="K1206" s="2">
        <f t="shared" si="148"/>
        <v>28.055836251987497</v>
      </c>
    </row>
    <row r="1207" spans="1:11" ht="13.5" x14ac:dyDescent="0.25">
      <c r="A1207" s="3">
        <f>TITRES_STAT!B1210</f>
        <v>43768</v>
      </c>
      <c r="B1207" s="6">
        <f>TITRES_STAT!D1210</f>
        <v>27.95</v>
      </c>
      <c r="C1207" s="2">
        <f t="shared" si="141"/>
        <v>-0.86100000000000065</v>
      </c>
      <c r="D1207" s="2">
        <f t="shared" si="142"/>
        <v>28.638799999999996</v>
      </c>
      <c r="E1207" s="2">
        <f t="shared" si="144"/>
        <v>28.510200000000005</v>
      </c>
      <c r="F1207" s="2">
        <f t="shared" si="145"/>
        <v>28.163599999999995</v>
      </c>
      <c r="G1207" s="2">
        <f t="shared" si="147"/>
        <v>27.955639999999995</v>
      </c>
      <c r="H1207" s="2">
        <f t="shared" si="143"/>
        <v>27.974254999999985</v>
      </c>
      <c r="I1207" s="2">
        <f t="array" ref="I1207">SUMPRODUCT(B1191:B1210, (ROW(B1191:B1210)-ROW(B1191)+1)) / (20*21/2)</f>
        <v>28.626585714285717</v>
      </c>
      <c r="J1207" s="2">
        <f t="shared" si="146"/>
        <v>28.275149961512273</v>
      </c>
      <c r="K1207" s="2">
        <f t="shared" si="148"/>
        <v>28.051685810733087</v>
      </c>
    </row>
    <row r="1208" spans="1:11" ht="13.5" x14ac:dyDescent="0.25">
      <c r="A1208" s="3">
        <f>TITRES_STAT!B1211</f>
        <v>43769</v>
      </c>
      <c r="B1208" s="6">
        <f>TITRES_STAT!D1211</f>
        <v>29.201000000000001</v>
      </c>
      <c r="C1208" s="2">
        <f t="shared" si="141"/>
        <v>1.2510000000000012</v>
      </c>
      <c r="D1208" s="2">
        <f t="shared" si="142"/>
        <v>28.716799999999999</v>
      </c>
      <c r="E1208" s="2">
        <f t="shared" si="144"/>
        <v>28.648600000000005</v>
      </c>
      <c r="F1208" s="2">
        <f t="shared" si="145"/>
        <v>28.232799999999997</v>
      </c>
      <c r="G1208" s="2">
        <f t="shared" si="147"/>
        <v>27.983319999999996</v>
      </c>
      <c r="H1208" s="2">
        <f t="shared" si="143"/>
        <v>27.975074999999983</v>
      </c>
      <c r="I1208" s="2">
        <f t="array" ref="I1208">SUMPRODUCT(B1192:B1211, (ROW(B1192:B1211)-ROW(B1192)+1)) / (20*21/2)</f>
        <v>28.705614285714287</v>
      </c>
      <c r="J1208" s="2">
        <f t="shared" si="146"/>
        <v>28.363326155653962</v>
      </c>
      <c r="K1208" s="2">
        <f t="shared" si="148"/>
        <v>28.096756955410221</v>
      </c>
    </row>
    <row r="1209" spans="1:11" ht="13.5" x14ac:dyDescent="0.25">
      <c r="A1209" s="3">
        <f>TITRES_STAT!B1212</f>
        <v>43770</v>
      </c>
      <c r="B1209" s="6">
        <f>TITRES_STAT!D1212</f>
        <v>29.201000000000001</v>
      </c>
      <c r="C1209" s="2">
        <f t="shared" si="141"/>
        <v>0</v>
      </c>
      <c r="D1209" s="2">
        <f t="shared" si="142"/>
        <v>28.794799999999999</v>
      </c>
      <c r="E1209" s="2">
        <f t="shared" si="144"/>
        <v>28.787000000000006</v>
      </c>
      <c r="F1209" s="2">
        <f t="shared" si="145"/>
        <v>28.301999999999992</v>
      </c>
      <c r="G1209" s="2">
        <f t="shared" si="147"/>
        <v>28.010999999999996</v>
      </c>
      <c r="H1209" s="2">
        <f t="shared" si="143"/>
        <v>27.975894999999987</v>
      </c>
      <c r="I1209" s="2">
        <f t="array" ref="I1209">SUMPRODUCT(B1193:B1212, (ROW(B1193:B1212)-ROW(B1193)+1)) / (20*21/2)</f>
        <v>28.778052380952388</v>
      </c>
      <c r="J1209" s="2">
        <f t="shared" si="146"/>
        <v>28.44310461702025</v>
      </c>
      <c r="K1209" s="2">
        <f t="shared" si="148"/>
        <v>28.140060604217666</v>
      </c>
    </row>
    <row r="1210" spans="1:11" ht="13.5" x14ac:dyDescent="0.25">
      <c r="A1210" s="3">
        <f>TITRES_STAT!B1213</f>
        <v>43773</v>
      </c>
      <c r="B1210" s="6">
        <f>TITRES_STAT!D1213</f>
        <v>29.201000000000001</v>
      </c>
      <c r="C1210" s="2">
        <f t="shared" si="141"/>
        <v>0</v>
      </c>
      <c r="D1210" s="2">
        <f t="shared" si="142"/>
        <v>28.872799999999994</v>
      </c>
      <c r="E1210" s="2">
        <f t="shared" si="144"/>
        <v>28.841900000000003</v>
      </c>
      <c r="F1210" s="2">
        <f t="shared" si="145"/>
        <v>28.371199999999998</v>
      </c>
      <c r="G1210" s="2">
        <f t="shared" si="147"/>
        <v>28.038679999999996</v>
      </c>
      <c r="H1210" s="2">
        <f t="shared" si="143"/>
        <v>27.976714999999984</v>
      </c>
      <c r="I1210" s="2">
        <f t="array" ref="I1210">SUMPRODUCT(B1194:B1213, (ROW(B1194:B1213)-ROW(B1194)+1)) / (20*21/2)</f>
        <v>28.843900000000005</v>
      </c>
      <c r="J1210" s="2">
        <f t="shared" si="146"/>
        <v>28.51528512968499</v>
      </c>
      <c r="K1210" s="2">
        <f t="shared" si="148"/>
        <v>28.181666070718936</v>
      </c>
    </row>
    <row r="1211" spans="1:11" ht="13.5" x14ac:dyDescent="0.25">
      <c r="A1211" s="3">
        <f>TITRES_STAT!B1214</f>
        <v>43774</v>
      </c>
      <c r="B1211" s="6">
        <f>TITRES_STAT!D1214</f>
        <v>29.201000000000001</v>
      </c>
      <c r="C1211" s="2">
        <f t="shared" si="141"/>
        <v>0</v>
      </c>
      <c r="D1211" s="2">
        <f t="shared" si="142"/>
        <v>28.950799999999997</v>
      </c>
      <c r="E1211" s="2">
        <f t="shared" si="144"/>
        <v>28.880900000000004</v>
      </c>
      <c r="F1211" s="2">
        <f t="shared" si="145"/>
        <v>28.4404</v>
      </c>
      <c r="G1211" s="2">
        <f t="shared" si="147"/>
        <v>28.066359999999996</v>
      </c>
      <c r="H1211" s="2">
        <f t="shared" si="143"/>
        <v>27.977534999999989</v>
      </c>
      <c r="I1211" s="2">
        <f t="array" ref="I1211">SUMPRODUCT(B1195:B1214, (ROW(B1195:B1214)-ROW(B1195)+1)) / (20*21/2)</f>
        <v>28.903157142857147</v>
      </c>
      <c r="J1211" s="2">
        <f t="shared" si="146"/>
        <v>28.580591307810231</v>
      </c>
      <c r="K1211" s="2">
        <f t="shared" si="148"/>
        <v>28.221639950298588</v>
      </c>
    </row>
    <row r="1212" spans="1:11" ht="13.5" x14ac:dyDescent="0.25">
      <c r="A1212" s="3">
        <f>TITRES_STAT!B1215</f>
        <v>43775</v>
      </c>
      <c r="B1212" s="6">
        <f>TITRES_STAT!D1215</f>
        <v>29.201000000000001</v>
      </c>
      <c r="C1212" s="2">
        <f t="shared" si="141"/>
        <v>0</v>
      </c>
      <c r="D1212" s="2">
        <f t="shared" si="142"/>
        <v>29.201000000000001</v>
      </c>
      <c r="E1212" s="2">
        <f t="shared" si="144"/>
        <v>28.919900000000002</v>
      </c>
      <c r="F1212" s="2">
        <f t="shared" si="145"/>
        <v>28.509599999999999</v>
      </c>
      <c r="G1212" s="2">
        <f t="shared" si="147"/>
        <v>28.094039999999996</v>
      </c>
      <c r="H1212" s="2">
        <f t="shared" si="143"/>
        <v>27.978354999999986</v>
      </c>
      <c r="I1212" s="2">
        <f t="array" ref="I1212">SUMPRODUCT(B1196:B1215, (ROW(B1196:B1215)-ROW(B1196)+1)) / (20*21/2)</f>
        <v>28.95582380952381</v>
      </c>
      <c r="J1212" s="2">
        <f t="shared" si="146"/>
        <v>28.639677849923544</v>
      </c>
      <c r="K1212" s="2">
        <f t="shared" si="148"/>
        <v>28.260046226757467</v>
      </c>
    </row>
    <row r="1213" spans="1:11" ht="13.5" x14ac:dyDescent="0.25">
      <c r="A1213" s="3">
        <f>TITRES_STAT!B1216</f>
        <v>43776</v>
      </c>
      <c r="B1213" s="6">
        <f>TITRES_STAT!D1216</f>
        <v>29.201000000000001</v>
      </c>
      <c r="C1213" s="2">
        <f t="shared" si="141"/>
        <v>0</v>
      </c>
      <c r="D1213" s="2">
        <f t="shared" si="142"/>
        <v>29.201000000000001</v>
      </c>
      <c r="E1213" s="2">
        <f t="shared" si="144"/>
        <v>28.9589</v>
      </c>
      <c r="F1213" s="2">
        <f t="shared" si="145"/>
        <v>28.578800000000001</v>
      </c>
      <c r="G1213" s="2">
        <f t="shared" si="147"/>
        <v>28.121719999999996</v>
      </c>
      <c r="H1213" s="2">
        <f t="shared" si="143"/>
        <v>27.979174999999987</v>
      </c>
      <c r="I1213" s="2">
        <f t="array" ref="I1213">SUMPRODUCT(B1197:B1216, (ROW(B1197:B1216)-ROW(B1197)+1)) / (20*21/2)</f>
        <v>29.001900000000006</v>
      </c>
      <c r="J1213" s="2">
        <f t="shared" si="146"/>
        <v>28.693137102311777</v>
      </c>
      <c r="K1213" s="2">
        <f t="shared" si="148"/>
        <v>28.296946374727764</v>
      </c>
    </row>
    <row r="1214" spans="1:11" ht="13.5" x14ac:dyDescent="0.25">
      <c r="A1214" s="3">
        <f>TITRES_STAT!B1217</f>
        <v>43777</v>
      </c>
      <c r="B1214" s="6">
        <f>TITRES_STAT!D1217</f>
        <v>29.201000000000001</v>
      </c>
      <c r="C1214" s="2">
        <f t="shared" si="141"/>
        <v>0</v>
      </c>
      <c r="D1214" s="2">
        <f t="shared" si="142"/>
        <v>29.201000000000001</v>
      </c>
      <c r="E1214" s="2">
        <f t="shared" si="144"/>
        <v>28.997899999999998</v>
      </c>
      <c r="F1214" s="2">
        <f t="shared" si="145"/>
        <v>28.648000000000007</v>
      </c>
      <c r="G1214" s="2">
        <f t="shared" si="147"/>
        <v>28.1494</v>
      </c>
      <c r="H1214" s="2">
        <f t="shared" si="143"/>
        <v>27.984339999999989</v>
      </c>
      <c r="I1214" s="2">
        <f t="array" ref="I1214">SUMPRODUCT(B1198:B1217, (ROW(B1198:B1217)-ROW(B1198)+1)) / (20*21/2)</f>
        <v>29.041385714285717</v>
      </c>
      <c r="J1214" s="2">
        <f t="shared" si="146"/>
        <v>28.741504997329702</v>
      </c>
      <c r="K1214" s="2">
        <f t="shared" si="148"/>
        <v>28.332399458071773</v>
      </c>
    </row>
    <row r="1215" spans="1:11" ht="13.5" x14ac:dyDescent="0.25">
      <c r="A1215" s="3">
        <f>TITRES_STAT!B1218</f>
        <v>43780</v>
      </c>
      <c r="B1215" s="6">
        <f>TITRES_STAT!D1218</f>
        <v>29.201000000000001</v>
      </c>
      <c r="C1215" s="2">
        <f t="shared" si="141"/>
        <v>0</v>
      </c>
      <c r="D1215" s="2">
        <f t="shared" si="142"/>
        <v>29.201000000000001</v>
      </c>
      <c r="E1215" s="2">
        <f t="shared" si="144"/>
        <v>29.036899999999996</v>
      </c>
      <c r="F1215" s="2">
        <f t="shared" si="145"/>
        <v>28.717200000000009</v>
      </c>
      <c r="G1215" s="2">
        <f t="shared" si="147"/>
        <v>28.17708</v>
      </c>
      <c r="H1215" s="2">
        <f t="shared" si="143"/>
        <v>27.989504999999991</v>
      </c>
      <c r="I1215" s="2">
        <f t="array" ref="I1215">SUMPRODUCT(B1199:B1218, (ROW(B1199:B1218)-ROW(B1199)+1)) / (20*21/2)</f>
        <v>29.074280952380953</v>
      </c>
      <c r="J1215" s="2">
        <f t="shared" si="146"/>
        <v>28.785266426155445</v>
      </c>
      <c r="K1215" s="2">
        <f t="shared" si="148"/>
        <v>28.366462224421902</v>
      </c>
    </row>
    <row r="1216" spans="1:11" ht="13.5" x14ac:dyDescent="0.25">
      <c r="A1216" s="3">
        <f>TITRES_STAT!B1219</f>
        <v>43781</v>
      </c>
      <c r="B1216" s="6">
        <f>TITRES_STAT!D1219</f>
        <v>29.201000000000001</v>
      </c>
      <c r="C1216" s="2">
        <f t="shared" si="141"/>
        <v>0</v>
      </c>
      <c r="D1216" s="2">
        <f t="shared" si="142"/>
        <v>29.201000000000001</v>
      </c>
      <c r="E1216" s="2">
        <f t="shared" si="144"/>
        <v>29.075900000000001</v>
      </c>
      <c r="F1216" s="2">
        <f t="shared" si="145"/>
        <v>28.786400000000008</v>
      </c>
      <c r="G1216" s="2">
        <f t="shared" si="147"/>
        <v>28.204760000000007</v>
      </c>
      <c r="H1216" s="2">
        <f t="shared" si="143"/>
        <v>27.994669999999992</v>
      </c>
      <c r="I1216" s="2">
        <f t="array" ref="I1216">SUMPRODUCT(B1200:B1219, (ROW(B1200:B1219)-ROW(B1200)+1)) / (20*21/2)</f>
        <v>29.100585714285721</v>
      </c>
      <c r="J1216" s="2">
        <f t="shared" si="146"/>
        <v>28.824860099854927</v>
      </c>
      <c r="K1216" s="2">
        <f t="shared" si="148"/>
        <v>28.3991891960132</v>
      </c>
    </row>
    <row r="1217" spans="1:11" ht="13.5" x14ac:dyDescent="0.25">
      <c r="A1217" s="3">
        <f>TITRES_STAT!B1220</f>
        <v>43782</v>
      </c>
      <c r="B1217" s="6">
        <f>TITRES_STAT!D1220</f>
        <v>29.201000000000001</v>
      </c>
      <c r="C1217" s="2">
        <f t="shared" si="141"/>
        <v>0</v>
      </c>
      <c r="D1217" s="2">
        <f t="shared" si="142"/>
        <v>29.201000000000001</v>
      </c>
      <c r="E1217" s="2">
        <f t="shared" si="144"/>
        <v>29.201000000000001</v>
      </c>
      <c r="F1217" s="2">
        <f t="shared" si="145"/>
        <v>28.85560000000001</v>
      </c>
      <c r="G1217" s="2">
        <f t="shared" si="147"/>
        <v>28.232440000000008</v>
      </c>
      <c r="H1217" s="2">
        <f t="shared" si="143"/>
        <v>27.99983499999999</v>
      </c>
      <c r="I1217" s="2">
        <f t="array" ref="I1217">SUMPRODUCT(B1201:B1220, (ROW(B1201:B1220)-ROW(B1201)+1)) / (20*21/2)</f>
        <v>29.120300000000004</v>
      </c>
      <c r="J1217" s="2">
        <f t="shared" si="146"/>
        <v>28.860682947487792</v>
      </c>
      <c r="K1217" s="2">
        <f t="shared" si="148"/>
        <v>28.430632756953859</v>
      </c>
    </row>
    <row r="1218" spans="1:11" ht="13.5" x14ac:dyDescent="0.25">
      <c r="A1218" s="3">
        <f>TITRES_STAT!B1221</f>
        <v>43783</v>
      </c>
      <c r="B1218" s="6">
        <f>TITRES_STAT!D1221</f>
        <v>29.201000000000001</v>
      </c>
      <c r="C1218" s="2">
        <f t="shared" si="141"/>
        <v>0</v>
      </c>
      <c r="D1218" s="2">
        <f t="shared" si="142"/>
        <v>29.201000000000001</v>
      </c>
      <c r="E1218" s="2">
        <f t="shared" si="144"/>
        <v>29.201000000000001</v>
      </c>
      <c r="F1218" s="2">
        <f t="shared" si="145"/>
        <v>28.924800000000012</v>
      </c>
      <c r="G1218" s="2">
        <f t="shared" si="147"/>
        <v>28.260120000000011</v>
      </c>
      <c r="H1218" s="2">
        <f t="shared" si="143"/>
        <v>28.004999999999992</v>
      </c>
      <c r="I1218" s="2">
        <f t="array" ref="I1218">SUMPRODUCT(B1202:B1221, (ROW(B1202:B1221)-ROW(B1202)+1)) / (20*21/2)</f>
        <v>29.220733333333339</v>
      </c>
      <c r="J1218" s="2">
        <f t="shared" si="146"/>
        <v>28.893094095346097</v>
      </c>
      <c r="K1218" s="2">
        <f t="shared" si="148"/>
        <v>28.460843237073316</v>
      </c>
    </row>
    <row r="1219" spans="1:11" ht="13.5" x14ac:dyDescent="0.25">
      <c r="A1219" s="3">
        <f>TITRES_STAT!B1222</f>
        <v>43784</v>
      </c>
      <c r="B1219" s="6">
        <f>TITRES_STAT!D1222</f>
        <v>29.201000000000001</v>
      </c>
      <c r="C1219" s="2">
        <f t="shared" si="141"/>
        <v>0</v>
      </c>
      <c r="D1219" s="2">
        <f t="shared" si="142"/>
        <v>29.201000000000001</v>
      </c>
      <c r="E1219" s="2">
        <f t="shared" si="144"/>
        <v>29.201000000000001</v>
      </c>
      <c r="F1219" s="2">
        <f t="shared" si="145"/>
        <v>28.99400000000001</v>
      </c>
      <c r="G1219" s="2">
        <f t="shared" si="147"/>
        <v>28.287800000000011</v>
      </c>
      <c r="H1219" s="2">
        <f t="shared" si="143"/>
        <v>28.010164999999994</v>
      </c>
      <c r="I1219" s="2">
        <f t="array" ref="I1219">SUMPRODUCT(B1203:B1222, (ROW(B1203:B1222)-ROW(B1203)+1)) / (20*21/2)</f>
        <v>29.383904761904763</v>
      </c>
      <c r="J1219" s="2">
        <f t="shared" si="146"/>
        <v>28.922418467217899</v>
      </c>
      <c r="K1219" s="2">
        <f t="shared" si="148"/>
        <v>28.489868992482208</v>
      </c>
    </row>
    <row r="1220" spans="1:11" ht="13.5" x14ac:dyDescent="0.25">
      <c r="A1220" s="3">
        <f>TITRES_STAT!B1223</f>
        <v>43787</v>
      </c>
      <c r="B1220" s="6">
        <f>TITRES_STAT!D1223</f>
        <v>29.201000000000001</v>
      </c>
      <c r="C1220" s="2">
        <f t="shared" ref="C1220:C1283" si="149">B1220-B1219</f>
        <v>0</v>
      </c>
      <c r="D1220" s="2">
        <f t="shared" si="142"/>
        <v>29.201000000000001</v>
      </c>
      <c r="E1220" s="2">
        <f t="shared" si="144"/>
        <v>29.201000000000001</v>
      </c>
      <c r="F1220" s="2">
        <f t="shared" si="145"/>
        <v>29.021450000000009</v>
      </c>
      <c r="G1220" s="2">
        <f t="shared" si="147"/>
        <v>28.315480000000012</v>
      </c>
      <c r="H1220" s="2">
        <f t="shared" si="143"/>
        <v>28.015329999999995</v>
      </c>
      <c r="I1220" s="2">
        <f t="array" ref="I1220">SUMPRODUCT(B1204:B1223, (ROW(B1204:B1223)-ROW(B1204)+1)) / (20*21/2)</f>
        <v>29.537614285714287</v>
      </c>
      <c r="J1220" s="2">
        <f t="shared" si="146"/>
        <v>28.948950041768576</v>
      </c>
      <c r="K1220" s="2">
        <f t="shared" si="148"/>
        <v>28.517756482973102</v>
      </c>
    </row>
    <row r="1221" spans="1:11" ht="13.5" x14ac:dyDescent="0.25">
      <c r="A1221" s="3">
        <f>TITRES_STAT!B1224</f>
        <v>43788</v>
      </c>
      <c r="B1221" s="6">
        <f>TITRES_STAT!D1224</f>
        <v>30.076000000000001</v>
      </c>
      <c r="C1221" s="2">
        <f t="shared" si="149"/>
        <v>0.875</v>
      </c>
      <c r="D1221" s="2">
        <f t="shared" si="142"/>
        <v>29.375999999999998</v>
      </c>
      <c r="E1221" s="2">
        <f t="shared" si="144"/>
        <v>29.288499999999999</v>
      </c>
      <c r="F1221" s="2">
        <f t="shared" si="145"/>
        <v>29.084700000000009</v>
      </c>
      <c r="G1221" s="2">
        <f t="shared" si="147"/>
        <v>28.36066000000001</v>
      </c>
      <c r="H1221" s="2">
        <f t="shared" si="143"/>
        <v>28.024869999999993</v>
      </c>
      <c r="I1221" s="2">
        <f t="array" ref="I1221">SUMPRODUCT(B1205:B1224, (ROW(B1205:B1224)-ROW(B1205)+1)) / (20*21/2)</f>
        <v>29.681861904761902</v>
      </c>
      <c r="J1221" s="2">
        <f t="shared" si="146"/>
        <v>29.056288133028712</v>
      </c>
      <c r="K1221" s="2">
        <f t="shared" si="148"/>
        <v>28.578864071876119</v>
      </c>
    </row>
    <row r="1222" spans="1:11" ht="13.5" x14ac:dyDescent="0.25">
      <c r="A1222" s="3">
        <f>TITRES_STAT!B1225</f>
        <v>43789</v>
      </c>
      <c r="B1222" s="6">
        <f>TITRES_STAT!D1225</f>
        <v>30.797999999999998</v>
      </c>
      <c r="C1222" s="2">
        <f t="shared" si="149"/>
        <v>0.72199999999999775</v>
      </c>
      <c r="D1222" s="2">
        <f t="shared" ref="D1222:D1285" si="150">AVERAGE(B1218:B1222)</f>
        <v>29.695399999999999</v>
      </c>
      <c r="E1222" s="2">
        <f t="shared" si="144"/>
        <v>29.448199999999996</v>
      </c>
      <c r="F1222" s="2">
        <f t="shared" si="145"/>
        <v>29.184050000000006</v>
      </c>
      <c r="G1222" s="2">
        <f t="shared" si="147"/>
        <v>28.420280000000012</v>
      </c>
      <c r="H1222" s="2">
        <f t="shared" si="143"/>
        <v>28.038019999999992</v>
      </c>
      <c r="I1222" s="2">
        <f t="array" ref="I1222">SUMPRODUCT(B1206:B1225, (ROW(B1206:B1225)-ROW(B1206)+1)) / (20*21/2)</f>
        <v>29.816647619047615</v>
      </c>
      <c r="J1222" s="2">
        <f t="shared" si="146"/>
        <v>29.222165453692647</v>
      </c>
      <c r="K1222" s="2">
        <f t="shared" si="148"/>
        <v>28.665889010233919</v>
      </c>
    </row>
    <row r="1223" spans="1:11" ht="13.5" x14ac:dyDescent="0.25">
      <c r="A1223" s="3">
        <f>TITRES_STAT!B1226</f>
        <v>43790</v>
      </c>
      <c r="B1223" s="6">
        <f>TITRES_STAT!D1226</f>
        <v>30.797999999999998</v>
      </c>
      <c r="C1223" s="2">
        <f t="shared" si="149"/>
        <v>0</v>
      </c>
      <c r="D1223" s="2">
        <f t="shared" si="150"/>
        <v>30.014800000000001</v>
      </c>
      <c r="E1223" s="2">
        <f t="shared" si="144"/>
        <v>29.607899999999994</v>
      </c>
      <c r="F1223" s="2">
        <f t="shared" si="145"/>
        <v>29.283400000000007</v>
      </c>
      <c r="G1223" s="2">
        <f t="shared" si="147"/>
        <v>28.479900000000011</v>
      </c>
      <c r="H1223" s="2">
        <f t="shared" si="143"/>
        <v>28.051169999999992</v>
      </c>
      <c r="I1223" s="2">
        <f t="array" ref="I1223">SUMPRODUCT(B1207:B1226, (ROW(B1207:B1226)-ROW(B1207)+1)) / (20*21/2)</f>
        <v>29.941971428571424</v>
      </c>
      <c r="J1223" s="2">
        <f t="shared" si="146"/>
        <v>29.372244934293349</v>
      </c>
      <c r="K1223" s="2">
        <f t="shared" si="148"/>
        <v>28.749501205911024</v>
      </c>
    </row>
    <row r="1224" spans="1:11" ht="13.5" x14ac:dyDescent="0.25">
      <c r="A1224" s="3">
        <f>TITRES_STAT!B1227</f>
        <v>43791</v>
      </c>
      <c r="B1224" s="6">
        <f>TITRES_STAT!D1227</f>
        <v>30.797999999999998</v>
      </c>
      <c r="C1224" s="2">
        <f t="shared" si="149"/>
        <v>0</v>
      </c>
      <c r="D1224" s="2">
        <f t="shared" si="150"/>
        <v>30.334199999999999</v>
      </c>
      <c r="E1224" s="2">
        <f t="shared" si="144"/>
        <v>29.767599999999998</v>
      </c>
      <c r="F1224" s="2">
        <f t="shared" si="145"/>
        <v>29.382750000000005</v>
      </c>
      <c r="G1224" s="2">
        <f t="shared" si="147"/>
        <v>28.53952000000001</v>
      </c>
      <c r="H1224" s="2">
        <f t="shared" si="143"/>
        <v>28.064319999999995</v>
      </c>
      <c r="I1224" s="2">
        <f t="array" ref="I1224">SUMPRODUCT(B1208:B1227, (ROW(B1208:B1227)-ROW(B1208)+1)) / (20*21/2)</f>
        <v>30.057833333333331</v>
      </c>
      <c r="J1224" s="2">
        <f t="shared" si="146"/>
        <v>29.508031131027316</v>
      </c>
      <c r="K1224" s="2">
        <f t="shared" si="148"/>
        <v>28.829834491953729</v>
      </c>
    </row>
    <row r="1225" spans="1:11" ht="13.5" x14ac:dyDescent="0.25">
      <c r="A1225" s="3">
        <f>TITRES_STAT!B1228</f>
        <v>43794</v>
      </c>
      <c r="B1225" s="6">
        <f>TITRES_STAT!D1228</f>
        <v>30.797999999999998</v>
      </c>
      <c r="C1225" s="2">
        <f t="shared" si="149"/>
        <v>0</v>
      </c>
      <c r="D1225" s="2">
        <f t="shared" si="150"/>
        <v>30.653600000000001</v>
      </c>
      <c r="E1225" s="2">
        <f t="shared" si="144"/>
        <v>29.927299999999995</v>
      </c>
      <c r="F1225" s="2">
        <f t="shared" si="145"/>
        <v>29.482100000000003</v>
      </c>
      <c r="G1225" s="2">
        <f t="shared" si="147"/>
        <v>28.599140000000013</v>
      </c>
      <c r="H1225" s="2">
        <f t="shared" si="143"/>
        <v>28.077469999999991</v>
      </c>
      <c r="I1225" s="2">
        <f t="array" ref="I1225">SUMPRODUCT(B1209:B1228, (ROW(B1209:B1228)-ROW(B1209)+1)) / (20*21/2)</f>
        <v>30.160133333333331</v>
      </c>
      <c r="J1225" s="2">
        <f t="shared" si="146"/>
        <v>29.630885309024716</v>
      </c>
      <c r="K1225" s="2">
        <f t="shared" si="148"/>
        <v>28.907017453053584</v>
      </c>
    </row>
    <row r="1226" spans="1:11" ht="13.5" x14ac:dyDescent="0.25">
      <c r="A1226" s="3">
        <f>TITRES_STAT!B1229</f>
        <v>43795</v>
      </c>
      <c r="B1226" s="6">
        <f>TITRES_STAT!D1229</f>
        <v>30.797999999999998</v>
      </c>
      <c r="C1226" s="2">
        <f t="shared" si="149"/>
        <v>0</v>
      </c>
      <c r="D1226" s="2">
        <f t="shared" si="150"/>
        <v>30.797999999999995</v>
      </c>
      <c r="E1226" s="2">
        <f t="shared" si="144"/>
        <v>30.087</v>
      </c>
      <c r="F1226" s="2">
        <f t="shared" si="145"/>
        <v>29.581450000000007</v>
      </c>
      <c r="G1226" s="2">
        <f t="shared" si="147"/>
        <v>28.658760000000012</v>
      </c>
      <c r="H1226" s="2">
        <f t="shared" ref="H1226:H1289" si="151">AVERAGE(B1027:B1226)</f>
        <v>28.090619999999991</v>
      </c>
      <c r="I1226" s="2">
        <f t="array" ref="I1226">SUMPRODUCT(B1210:B1229, (ROW(B1210:B1229)-ROW(B1210)+1)) / (20*21/2)</f>
        <v>30.254828571428568</v>
      </c>
      <c r="J1226" s="2">
        <f t="shared" si="146"/>
        <v>29.742039089117601</v>
      </c>
      <c r="K1226" s="2">
        <f t="shared" si="148"/>
        <v>28.981173631365209</v>
      </c>
    </row>
    <row r="1227" spans="1:11" ht="13.5" x14ac:dyDescent="0.25">
      <c r="A1227" s="3">
        <f>TITRES_STAT!B1230</f>
        <v>43796</v>
      </c>
      <c r="B1227" s="6">
        <f>TITRES_STAT!D1230</f>
        <v>30.797999999999998</v>
      </c>
      <c r="C1227" s="2">
        <f t="shared" si="149"/>
        <v>0</v>
      </c>
      <c r="D1227" s="2">
        <f t="shared" si="150"/>
        <v>30.797999999999995</v>
      </c>
      <c r="E1227" s="2">
        <f t="shared" si="144"/>
        <v>30.246699999999997</v>
      </c>
      <c r="F1227" s="2">
        <f t="shared" si="145"/>
        <v>29.723850000000006</v>
      </c>
      <c r="G1227" s="2">
        <f t="shared" si="147"/>
        <v>28.71838000000001</v>
      </c>
      <c r="H1227" s="2">
        <f t="shared" si="151"/>
        <v>28.10376999999999</v>
      </c>
      <c r="I1227" s="2">
        <f t="array" ref="I1227">SUMPRODUCT(B1211:B1230, (ROW(B1211:B1230)-ROW(B1211)+1)) / (20*21/2)</f>
        <v>30.341919047619047</v>
      </c>
      <c r="J1227" s="2">
        <f t="shared" si="146"/>
        <v>29.842606794915927</v>
      </c>
      <c r="K1227" s="2">
        <f t="shared" si="148"/>
        <v>29.052421724252849</v>
      </c>
    </row>
    <row r="1228" spans="1:11" ht="13.5" x14ac:dyDescent="0.25">
      <c r="A1228" s="3">
        <f>TITRES_STAT!B1231</f>
        <v>43797</v>
      </c>
      <c r="B1228" s="6">
        <f>TITRES_STAT!D1231</f>
        <v>30.797999999999998</v>
      </c>
      <c r="C1228" s="2">
        <f t="shared" si="149"/>
        <v>0</v>
      </c>
      <c r="D1228" s="2">
        <f t="shared" si="150"/>
        <v>30.797999999999995</v>
      </c>
      <c r="E1228" s="2">
        <f t="shared" ref="E1228:E1291" si="152">AVERAGE(B1219:B1228)</f>
        <v>30.406400000000001</v>
      </c>
      <c r="F1228" s="2">
        <f t="shared" si="145"/>
        <v>29.803700000000003</v>
      </c>
      <c r="G1228" s="2">
        <f t="shared" si="147"/>
        <v>28.778000000000009</v>
      </c>
      <c r="H1228" s="2">
        <f t="shared" si="151"/>
        <v>28.116919999999986</v>
      </c>
      <c r="I1228" s="2">
        <f t="array" ref="I1228">SUMPRODUCT(B1212:B1231, (ROW(B1212:B1231)-ROW(B1212)+1)) / (20*21/2)</f>
        <v>30.421404761904757</v>
      </c>
      <c r="J1228" s="2">
        <f t="shared" si="146"/>
        <v>29.933596623971553</v>
      </c>
      <c r="K1228" s="2">
        <f t="shared" si="148"/>
        <v>29.120875774282151</v>
      </c>
    </row>
    <row r="1229" spans="1:11" ht="13.5" x14ac:dyDescent="0.25">
      <c r="A1229" s="3">
        <f>TITRES_STAT!B1232</f>
        <v>43798</v>
      </c>
      <c r="B1229" s="6">
        <f>TITRES_STAT!D1232</f>
        <v>30.797999999999998</v>
      </c>
      <c r="C1229" s="2">
        <f t="shared" si="149"/>
        <v>0</v>
      </c>
      <c r="D1229" s="2">
        <f t="shared" si="150"/>
        <v>30.797999999999995</v>
      </c>
      <c r="E1229" s="2">
        <f t="shared" si="152"/>
        <v>30.566099999999999</v>
      </c>
      <c r="F1229" s="2">
        <f t="shared" si="145"/>
        <v>29.883550000000003</v>
      </c>
      <c r="G1229" s="2">
        <f t="shared" si="147"/>
        <v>28.837620000000012</v>
      </c>
      <c r="H1229" s="2">
        <f t="shared" si="151"/>
        <v>28.130069999999986</v>
      </c>
      <c r="I1229" s="2">
        <f t="array" ref="I1229">SUMPRODUCT(B1213:B1232, (ROW(B1213:B1232)-ROW(B1213)+1)) / (20*21/2)</f>
        <v>30.493285714285712</v>
      </c>
      <c r="J1229" s="2">
        <f t="shared" si="146"/>
        <v>30.015920755021881</v>
      </c>
      <c r="K1229" s="2">
        <f t="shared" si="148"/>
        <v>29.186645351761285</v>
      </c>
    </row>
    <row r="1230" spans="1:11" ht="13.5" x14ac:dyDescent="0.25">
      <c r="A1230" s="3">
        <f>TITRES_STAT!B1233</f>
        <v>43801</v>
      </c>
      <c r="B1230" s="6">
        <f>TITRES_STAT!D1233</f>
        <v>30.797999999999998</v>
      </c>
      <c r="C1230" s="2">
        <f t="shared" si="149"/>
        <v>0</v>
      </c>
      <c r="D1230" s="2">
        <f t="shared" si="150"/>
        <v>30.797999999999995</v>
      </c>
      <c r="E1230" s="2">
        <f t="shared" si="152"/>
        <v>30.7258</v>
      </c>
      <c r="F1230" s="2">
        <f t="shared" si="145"/>
        <v>29.9634</v>
      </c>
      <c r="G1230" s="2">
        <f t="shared" si="147"/>
        <v>28.897240000000011</v>
      </c>
      <c r="H1230" s="2">
        <f t="shared" si="151"/>
        <v>28.143219999999982</v>
      </c>
      <c r="I1230" s="2">
        <f t="array" ref="I1230">SUMPRODUCT(B1214:B1233, (ROW(B1214:B1233)-ROW(B1214)+1)) / (20*21/2)</f>
        <v>30.557561904761901</v>
      </c>
      <c r="J1230" s="2">
        <f t="shared" si="146"/>
        <v>30.090404492638847</v>
      </c>
      <c r="K1230" s="2">
        <f t="shared" si="148"/>
        <v>29.249835730123589</v>
      </c>
    </row>
    <row r="1231" spans="1:11" ht="13.5" x14ac:dyDescent="0.25">
      <c r="A1231" s="3">
        <f>TITRES_STAT!B1234</f>
        <v>43802</v>
      </c>
      <c r="B1231" s="6">
        <f>TITRES_STAT!D1234</f>
        <v>30.797999999999998</v>
      </c>
      <c r="C1231" s="2">
        <f t="shared" si="149"/>
        <v>0</v>
      </c>
      <c r="D1231" s="2">
        <f t="shared" si="150"/>
        <v>30.797999999999995</v>
      </c>
      <c r="E1231" s="2">
        <f t="shared" si="152"/>
        <v>30.797999999999995</v>
      </c>
      <c r="F1231" s="2">
        <f t="shared" si="145"/>
        <v>30.04325</v>
      </c>
      <c r="G1231" s="2">
        <f t="shared" si="147"/>
        <v>28.95686000000001</v>
      </c>
      <c r="H1231" s="2">
        <f t="shared" si="151"/>
        <v>28.156369999999985</v>
      </c>
      <c r="I1231" s="2">
        <f t="array" ref="I1231">SUMPRODUCT(B1215:B1234, (ROW(B1215:B1234)-ROW(B1215)+1)) / (20*21/2)</f>
        <v>30.614233333333328</v>
      </c>
      <c r="J1231" s="2">
        <f t="shared" si="146"/>
        <v>30.157794540958957</v>
      </c>
      <c r="K1231" s="2">
        <f t="shared" si="148"/>
        <v>29.31054805443247</v>
      </c>
    </row>
    <row r="1232" spans="1:11" ht="13.5" x14ac:dyDescent="0.25">
      <c r="A1232" s="3">
        <f>TITRES_STAT!B1235</f>
        <v>43803</v>
      </c>
      <c r="B1232" s="6">
        <f>TITRES_STAT!D1235</f>
        <v>30.797999999999998</v>
      </c>
      <c r="C1232" s="2">
        <f t="shared" si="149"/>
        <v>0</v>
      </c>
      <c r="D1232" s="2">
        <f t="shared" si="150"/>
        <v>30.797999999999995</v>
      </c>
      <c r="E1232" s="2">
        <f t="shared" si="152"/>
        <v>30.797999999999995</v>
      </c>
      <c r="F1232" s="2">
        <f t="shared" si="145"/>
        <v>30.123100000000001</v>
      </c>
      <c r="G1232" s="2">
        <f t="shared" si="147"/>
        <v>29.016480000000012</v>
      </c>
      <c r="H1232" s="2">
        <f t="shared" si="151"/>
        <v>28.169519999999984</v>
      </c>
      <c r="I1232" s="2">
        <f t="array" ref="I1232">SUMPRODUCT(B1216:B1235, (ROW(B1216:B1235)-ROW(B1216)+1)) / (20*21/2)</f>
        <v>30.663299999999992</v>
      </c>
      <c r="J1232" s="2">
        <f t="shared" si="146"/>
        <v>30.218766489439059</v>
      </c>
      <c r="K1232" s="2">
        <f t="shared" si="148"/>
        <v>29.368879503278258</v>
      </c>
    </row>
    <row r="1233" spans="1:11" ht="13.5" x14ac:dyDescent="0.25">
      <c r="A1233" s="3">
        <f>TITRES_STAT!B1236</f>
        <v>43804</v>
      </c>
      <c r="B1233" s="6">
        <f>TITRES_STAT!D1236</f>
        <v>30.797999999999998</v>
      </c>
      <c r="C1233" s="2">
        <f t="shared" si="149"/>
        <v>0</v>
      </c>
      <c r="D1233" s="2">
        <f t="shared" si="150"/>
        <v>30.797999999999995</v>
      </c>
      <c r="E1233" s="2">
        <f t="shared" si="152"/>
        <v>30.797999999999995</v>
      </c>
      <c r="F1233" s="2">
        <f t="shared" si="145"/>
        <v>30.202949999999998</v>
      </c>
      <c r="G1233" s="2">
        <f t="shared" si="147"/>
        <v>29.076100000000011</v>
      </c>
      <c r="H1233" s="2">
        <f t="shared" si="151"/>
        <v>28.18266999999998</v>
      </c>
      <c r="I1233" s="2">
        <f t="array" ref="I1233">SUMPRODUCT(B1217:B1236, (ROW(B1217:B1236)-ROW(B1217)+1)) / (20*21/2)</f>
        <v>30.704761904761899</v>
      </c>
      <c r="J1233" s="2">
        <f t="shared" si="146"/>
        <v>30.273931585682959</v>
      </c>
      <c r="K1233" s="2">
        <f t="shared" si="148"/>
        <v>29.424923444326172</v>
      </c>
    </row>
    <row r="1234" spans="1:11" ht="13.5" x14ac:dyDescent="0.25">
      <c r="A1234" s="3">
        <f>TITRES_STAT!B1237</f>
        <v>43805</v>
      </c>
      <c r="B1234" s="6">
        <f>TITRES_STAT!D1237</f>
        <v>30.797999999999998</v>
      </c>
      <c r="C1234" s="2">
        <f t="shared" si="149"/>
        <v>0</v>
      </c>
      <c r="D1234" s="2">
        <f t="shared" si="150"/>
        <v>30.797999999999995</v>
      </c>
      <c r="E1234" s="2">
        <f t="shared" si="152"/>
        <v>30.797999999999995</v>
      </c>
      <c r="F1234" s="2">
        <f t="shared" si="145"/>
        <v>30.282799999999998</v>
      </c>
      <c r="G1234" s="2">
        <f t="shared" si="147"/>
        <v>29.13572000000001</v>
      </c>
      <c r="H1234" s="2">
        <f t="shared" si="151"/>
        <v>28.19581999999998</v>
      </c>
      <c r="I1234" s="2">
        <f t="array" ref="I1234">SUMPRODUCT(B1218:B1237, (ROW(B1218:B1237)-ROW(B1218)+1)) / (20*21/2)</f>
        <v>30.738619047619043</v>
      </c>
      <c r="J1234" s="2">
        <f t="shared" si="146"/>
        <v>30.323842863236965</v>
      </c>
      <c r="K1234" s="2">
        <f t="shared" si="148"/>
        <v>29.478769583764365</v>
      </c>
    </row>
    <row r="1235" spans="1:11" ht="13.5" x14ac:dyDescent="0.25">
      <c r="A1235" s="3">
        <f>TITRES_STAT!B1238</f>
        <v>43808</v>
      </c>
      <c r="B1235" s="6">
        <f>TITRES_STAT!D1238</f>
        <v>30.797999999999998</v>
      </c>
      <c r="C1235" s="2">
        <f t="shared" si="149"/>
        <v>0</v>
      </c>
      <c r="D1235" s="2">
        <f t="shared" si="150"/>
        <v>30.797999999999995</v>
      </c>
      <c r="E1235" s="2">
        <f t="shared" si="152"/>
        <v>30.797999999999995</v>
      </c>
      <c r="F1235" s="2">
        <f t="shared" si="145"/>
        <v>30.362649999999995</v>
      </c>
      <c r="G1235" s="2">
        <f t="shared" si="147"/>
        <v>29.195340000000005</v>
      </c>
      <c r="H1235" s="2">
        <f t="shared" si="151"/>
        <v>28.208969999999979</v>
      </c>
      <c r="I1235" s="2">
        <f t="array" ref="I1235">SUMPRODUCT(B1219:B1238, (ROW(B1219:B1238)-ROW(B1219)+1)) / (20*21/2)</f>
        <v>30.764871428571421</v>
      </c>
      <c r="J1235" s="2">
        <f t="shared" si="146"/>
        <v>30.369000685785828</v>
      </c>
      <c r="K1235" s="2">
        <f t="shared" si="148"/>
        <v>29.530504109891254</v>
      </c>
    </row>
    <row r="1236" spans="1:11" ht="13.5" x14ac:dyDescent="0.25">
      <c r="A1236" s="3">
        <f>TITRES_STAT!B1239</f>
        <v>43809</v>
      </c>
      <c r="B1236" s="6">
        <f>TITRES_STAT!D1239</f>
        <v>30.797999999999998</v>
      </c>
      <c r="C1236" s="2">
        <f t="shared" si="149"/>
        <v>0</v>
      </c>
      <c r="D1236" s="2">
        <f t="shared" si="150"/>
        <v>30.797999999999995</v>
      </c>
      <c r="E1236" s="2">
        <f t="shared" si="152"/>
        <v>30.797999999999995</v>
      </c>
      <c r="F1236" s="2">
        <f t="shared" ref="F1236:F1299" si="153">AVERAGE(B1217:B1236)</f>
        <v>30.442500000000003</v>
      </c>
      <c r="G1236" s="2">
        <f t="shared" si="147"/>
        <v>29.254960000000004</v>
      </c>
      <c r="H1236" s="2">
        <f t="shared" si="151"/>
        <v>28.222119999999975</v>
      </c>
      <c r="I1236" s="2">
        <f t="array" ref="I1236">SUMPRODUCT(B1220:B1239, (ROW(B1220:B1239)-ROW(B1220)+1)) / (20*21/2)</f>
        <v>30.783519047619041</v>
      </c>
      <c r="J1236" s="2">
        <f t="shared" si="146"/>
        <v>30.409857763330034</v>
      </c>
      <c r="K1236" s="2">
        <f t="shared" si="148"/>
        <v>29.58020983107199</v>
      </c>
    </row>
    <row r="1237" spans="1:11" ht="13.5" x14ac:dyDescent="0.25">
      <c r="A1237" s="3">
        <f>TITRES_STAT!B1240</f>
        <v>43810</v>
      </c>
      <c r="B1237" s="6">
        <f>TITRES_STAT!D1240</f>
        <v>30.797999999999998</v>
      </c>
      <c r="C1237" s="2">
        <f t="shared" si="149"/>
        <v>0</v>
      </c>
      <c r="D1237" s="2">
        <f t="shared" si="150"/>
        <v>30.797999999999995</v>
      </c>
      <c r="E1237" s="2">
        <f t="shared" si="152"/>
        <v>30.797999999999995</v>
      </c>
      <c r="F1237" s="2">
        <f t="shared" si="153"/>
        <v>30.522349999999999</v>
      </c>
      <c r="G1237" s="2">
        <f t="shared" si="147"/>
        <v>29.314580000000007</v>
      </c>
      <c r="H1237" s="2">
        <f t="shared" si="151"/>
        <v>28.235269999999979</v>
      </c>
      <c r="I1237" s="2">
        <f t="array" ref="I1237">SUMPRODUCT(B1221:B1240, (ROW(B1221:B1240)-ROW(B1221)+1)) / (20*21/2)</f>
        <v>30.794561904761903</v>
      </c>
      <c r="J1237" s="2">
        <f t="shared" ref="J1237:J1300" si="154">$J$4*B1237+J1236*(1-$J$4)</f>
        <v>30.446823690631938</v>
      </c>
      <c r="K1237" s="2">
        <f t="shared" si="148"/>
        <v>29.627966308284854</v>
      </c>
    </row>
    <row r="1238" spans="1:11" ht="13.5" x14ac:dyDescent="0.25">
      <c r="A1238" s="3">
        <f>TITRES_STAT!B1241</f>
        <v>43811</v>
      </c>
      <c r="B1238" s="6">
        <f>TITRES_STAT!D1241</f>
        <v>30.797999999999998</v>
      </c>
      <c r="C1238" s="2">
        <f t="shared" si="149"/>
        <v>0</v>
      </c>
      <c r="D1238" s="2">
        <f t="shared" si="150"/>
        <v>30.797999999999995</v>
      </c>
      <c r="E1238" s="2">
        <f t="shared" si="152"/>
        <v>30.797999999999995</v>
      </c>
      <c r="F1238" s="2">
        <f t="shared" si="153"/>
        <v>30.6022</v>
      </c>
      <c r="G1238" s="2">
        <f t="shared" si="147"/>
        <v>29.374200000000005</v>
      </c>
      <c r="H1238" s="2">
        <f t="shared" si="151"/>
        <v>28.248419999999975</v>
      </c>
      <c r="I1238" s="2">
        <f t="array" ref="I1238">SUMPRODUCT(B1222:B1241, (ROW(B1222:B1241)-ROW(B1222)+1)) / (20*21/2)</f>
        <v>30.797999999999995</v>
      </c>
      <c r="J1238" s="2">
        <f t="shared" si="154"/>
        <v>30.480269053428898</v>
      </c>
      <c r="K1238" s="2">
        <f t="shared" si="148"/>
        <v>29.673849982469765</v>
      </c>
    </row>
    <row r="1239" spans="1:11" ht="13.5" x14ac:dyDescent="0.25">
      <c r="A1239" s="3">
        <f>TITRES_STAT!B1242</f>
        <v>43812</v>
      </c>
      <c r="B1239" s="6">
        <f>TITRES_STAT!D1242</f>
        <v>30.797999999999998</v>
      </c>
      <c r="C1239" s="2">
        <f t="shared" si="149"/>
        <v>0</v>
      </c>
      <c r="D1239" s="2">
        <f t="shared" si="150"/>
        <v>30.797999999999995</v>
      </c>
      <c r="E1239" s="2">
        <f t="shared" si="152"/>
        <v>30.797999999999995</v>
      </c>
      <c r="F1239" s="2">
        <f t="shared" si="153"/>
        <v>30.682049999999997</v>
      </c>
      <c r="G1239" s="2">
        <f t="shared" si="147"/>
        <v>29.433820000000001</v>
      </c>
      <c r="H1239" s="2">
        <f t="shared" si="151"/>
        <v>28.261569999999974</v>
      </c>
      <c r="I1239" s="2">
        <f t="array" ref="I1239">SUMPRODUCT(B1223:B1242, (ROW(B1223:B1242)-ROW(B1223)+1)) / (20*21/2)</f>
        <v>30.797999999999995</v>
      </c>
      <c r="J1239" s="2">
        <f t="shared" si="154"/>
        <v>30.510529143578527</v>
      </c>
      <c r="K1239" s="2">
        <f t="shared" si="148"/>
        <v>29.717934296882717</v>
      </c>
    </row>
    <row r="1240" spans="1:11" ht="13.5" x14ac:dyDescent="0.25">
      <c r="A1240" s="3">
        <f>TITRES_STAT!B1243</f>
        <v>43815</v>
      </c>
      <c r="B1240" s="6">
        <f>TITRES_STAT!D1243</f>
        <v>30.797999999999998</v>
      </c>
      <c r="C1240" s="2">
        <f t="shared" si="149"/>
        <v>0</v>
      </c>
      <c r="D1240" s="2">
        <f t="shared" si="150"/>
        <v>30.797999999999995</v>
      </c>
      <c r="E1240" s="2">
        <f t="shared" si="152"/>
        <v>30.797999999999995</v>
      </c>
      <c r="F1240" s="2">
        <f t="shared" si="153"/>
        <v>30.761899999999997</v>
      </c>
      <c r="G1240" s="2">
        <f t="shared" si="147"/>
        <v>29.493440000000007</v>
      </c>
      <c r="H1240" s="2">
        <f t="shared" si="151"/>
        <v>28.274719999999974</v>
      </c>
      <c r="I1240" s="2">
        <f t="array" ref="I1240">SUMPRODUCT(B1224:B1243, (ROW(B1224:B1243)-ROW(B1224)+1)) / (20*21/2)</f>
        <v>30.797999999999995</v>
      </c>
      <c r="J1240" s="2">
        <f t="shared" si="154"/>
        <v>30.537907320380572</v>
      </c>
      <c r="K1240" s="2">
        <f t="shared" si="148"/>
        <v>29.760289814652026</v>
      </c>
    </row>
    <row r="1241" spans="1:11" ht="13.5" x14ac:dyDescent="0.25">
      <c r="A1241" s="3">
        <f>TITRES_STAT!B1244</f>
        <v>43816</v>
      </c>
      <c r="B1241" s="6">
        <f>TITRES_STAT!D1244</f>
        <v>30.797999999999998</v>
      </c>
      <c r="C1241" s="2">
        <f t="shared" si="149"/>
        <v>0</v>
      </c>
      <c r="D1241" s="2">
        <f t="shared" si="150"/>
        <v>30.797999999999995</v>
      </c>
      <c r="E1241" s="2">
        <f t="shared" si="152"/>
        <v>30.797999999999995</v>
      </c>
      <c r="F1241" s="2">
        <f t="shared" si="153"/>
        <v>30.797999999999995</v>
      </c>
      <c r="G1241" s="2">
        <f t="shared" si="147"/>
        <v>29.553060000000006</v>
      </c>
      <c r="H1241" s="2">
        <f t="shared" si="151"/>
        <v>28.28786999999997</v>
      </c>
      <c r="I1241" s="2">
        <f t="array" ref="I1241">SUMPRODUCT(B1225:B1244, (ROW(B1225:B1244)-ROW(B1225)+1)) / (20*21/2)</f>
        <v>30.797999999999995</v>
      </c>
      <c r="J1241" s="2">
        <f t="shared" si="154"/>
        <v>30.562678051772899</v>
      </c>
      <c r="K1241" s="2">
        <f t="shared" si="148"/>
        <v>29.800984331724496</v>
      </c>
    </row>
    <row r="1242" spans="1:11" ht="13.5" x14ac:dyDescent="0.25">
      <c r="A1242" s="3">
        <f>TITRES_STAT!B1245</f>
        <v>43817</v>
      </c>
      <c r="B1242" s="6">
        <f>TITRES_STAT!D1245</f>
        <v>30.797999999999998</v>
      </c>
      <c r="C1242" s="2">
        <f t="shared" si="149"/>
        <v>0</v>
      </c>
      <c r="D1242" s="2">
        <f t="shared" si="150"/>
        <v>30.797999999999995</v>
      </c>
      <c r="E1242" s="2">
        <f t="shared" si="152"/>
        <v>30.797999999999995</v>
      </c>
      <c r="F1242" s="2">
        <f t="shared" si="153"/>
        <v>30.797999999999995</v>
      </c>
      <c r="G1242" s="2">
        <f t="shared" si="147"/>
        <v>29.612680000000005</v>
      </c>
      <c r="H1242" s="2">
        <f t="shared" si="151"/>
        <v>28.301019999999973</v>
      </c>
      <c r="I1242" s="2">
        <f t="array" ref="I1242">SUMPRODUCT(B1226:B1245, (ROW(B1226:B1245)-ROW(B1226)+1)) / (20*21/2)</f>
        <v>30.797999999999995</v>
      </c>
      <c r="J1242" s="2">
        <f t="shared" si="154"/>
        <v>30.585089665889768</v>
      </c>
      <c r="K1242" s="2">
        <f t="shared" si="148"/>
        <v>29.840082985382363</v>
      </c>
    </row>
    <row r="1243" spans="1:11" ht="13.5" x14ac:dyDescent="0.25">
      <c r="A1243" s="3">
        <f>TITRES_STAT!B1246</f>
        <v>43818</v>
      </c>
      <c r="B1243" s="6">
        <f>TITRES_STAT!D1246</f>
        <v>30.797999999999998</v>
      </c>
      <c r="C1243" s="2">
        <f t="shared" si="149"/>
        <v>0</v>
      </c>
      <c r="D1243" s="2">
        <f t="shared" si="150"/>
        <v>30.797999999999995</v>
      </c>
      <c r="E1243" s="2">
        <f t="shared" si="152"/>
        <v>30.797999999999995</v>
      </c>
      <c r="F1243" s="2">
        <f t="shared" si="153"/>
        <v>30.797999999999995</v>
      </c>
      <c r="G1243" s="2">
        <f t="shared" si="147"/>
        <v>29.672300000000003</v>
      </c>
      <c r="H1243" s="2">
        <f t="shared" si="151"/>
        <v>28.314169999999972</v>
      </c>
      <c r="I1243" s="2">
        <f t="array" ref="I1243">SUMPRODUCT(B1227:B1246, (ROW(B1227:B1246)-ROW(B1227)+1)) / (20*21/2)</f>
        <v>30.797999999999995</v>
      </c>
      <c r="J1243" s="2">
        <f t="shared" si="154"/>
        <v>30.605366840566933</v>
      </c>
      <c r="K1243" s="2">
        <f t="shared" si="148"/>
        <v>29.877648358504626</v>
      </c>
    </row>
    <row r="1244" spans="1:11" ht="13.5" x14ac:dyDescent="0.25">
      <c r="A1244" s="3">
        <f>TITRES_STAT!B1247</f>
        <v>43819</v>
      </c>
      <c r="B1244" s="6">
        <f>TITRES_STAT!D1247</f>
        <v>30.797999999999998</v>
      </c>
      <c r="C1244" s="2">
        <f t="shared" si="149"/>
        <v>0</v>
      </c>
      <c r="D1244" s="2">
        <f t="shared" si="150"/>
        <v>30.797999999999995</v>
      </c>
      <c r="E1244" s="2">
        <f t="shared" si="152"/>
        <v>30.797999999999995</v>
      </c>
      <c r="F1244" s="2">
        <f t="shared" si="153"/>
        <v>30.797999999999995</v>
      </c>
      <c r="G1244" s="2">
        <f t="shared" si="147"/>
        <v>29.731920000000006</v>
      </c>
      <c r="H1244" s="2">
        <f t="shared" si="151"/>
        <v>28.327319999999968</v>
      </c>
      <c r="I1244" s="2">
        <f t="array" ref="I1244">SUMPRODUCT(B1228:B1247, (ROW(B1228:B1247)-ROW(B1228)+1)) / (20*21/2)</f>
        <v>30.797999999999995</v>
      </c>
      <c r="J1244" s="2">
        <f t="shared" si="154"/>
        <v>30.623712855751037</v>
      </c>
      <c r="K1244" s="2">
        <f t="shared" si="148"/>
        <v>29.913740579739741</v>
      </c>
    </row>
    <row r="1245" spans="1:11" ht="13.5" x14ac:dyDescent="0.25">
      <c r="A1245" s="3">
        <f>TITRES_STAT!B1248</f>
        <v>43822</v>
      </c>
      <c r="B1245" s="6">
        <f>TITRES_STAT!D1248</f>
        <v>30.797999999999998</v>
      </c>
      <c r="C1245" s="2">
        <f t="shared" si="149"/>
        <v>0</v>
      </c>
      <c r="D1245" s="2">
        <f t="shared" si="150"/>
        <v>30.797999999999995</v>
      </c>
      <c r="E1245" s="2">
        <f t="shared" si="152"/>
        <v>30.797999999999995</v>
      </c>
      <c r="F1245" s="2">
        <f t="shared" si="153"/>
        <v>30.797999999999995</v>
      </c>
      <c r="G1245" s="2">
        <f t="shared" si="147"/>
        <v>29.791540000000005</v>
      </c>
      <c r="H1245" s="2">
        <f t="shared" si="151"/>
        <v>28.340469999999968</v>
      </c>
      <c r="I1245" s="2">
        <f t="array" ref="I1245">SUMPRODUCT(B1229:B1248, (ROW(B1229:B1248)-ROW(B1229)+1)) / (20*21/2)</f>
        <v>30.797999999999995</v>
      </c>
      <c r="J1245" s="2">
        <f t="shared" si="154"/>
        <v>30.640311631393796</v>
      </c>
      <c r="K1245" s="2">
        <f t="shared" si="148"/>
        <v>29.948417419749951</v>
      </c>
    </row>
    <row r="1246" spans="1:11" ht="13.5" x14ac:dyDescent="0.25">
      <c r="A1246" s="3">
        <f>TITRES_STAT!B1249</f>
        <v>43823</v>
      </c>
      <c r="B1246" s="6">
        <f>TITRES_STAT!D1249</f>
        <v>30.797999999999998</v>
      </c>
      <c r="C1246" s="2">
        <f t="shared" si="149"/>
        <v>0</v>
      </c>
      <c r="D1246" s="2">
        <f t="shared" si="150"/>
        <v>30.797999999999995</v>
      </c>
      <c r="E1246" s="2">
        <f t="shared" si="152"/>
        <v>30.797999999999995</v>
      </c>
      <c r="F1246" s="2">
        <f t="shared" si="153"/>
        <v>30.797999999999995</v>
      </c>
      <c r="G1246" s="2">
        <f t="shared" si="147"/>
        <v>29.851160000000004</v>
      </c>
      <c r="H1246" s="2">
        <f t="shared" si="151"/>
        <v>28.353619999999964</v>
      </c>
      <c r="I1246" s="2">
        <f t="array" ref="I1246">SUMPRODUCT(B1230:B1249, (ROW(B1230:B1249)-ROW(B1230)+1)) / (20*21/2)</f>
        <v>30.797999999999995</v>
      </c>
      <c r="J1246" s="2">
        <f t="shared" si="154"/>
        <v>30.655329571261056</v>
      </c>
      <c r="K1246" s="2">
        <f t="shared" si="148"/>
        <v>29.981734383681328</v>
      </c>
    </row>
    <row r="1247" spans="1:11" ht="13.5" x14ac:dyDescent="0.25">
      <c r="A1247" s="3">
        <f>TITRES_STAT!B1250</f>
        <v>43824</v>
      </c>
      <c r="B1247" s="6">
        <f>TITRES_STAT!D1250</f>
        <v>30.797999999999998</v>
      </c>
      <c r="C1247" s="2">
        <f t="shared" si="149"/>
        <v>0</v>
      </c>
      <c r="D1247" s="2">
        <f t="shared" si="150"/>
        <v>30.797999999999995</v>
      </c>
      <c r="E1247" s="2">
        <f t="shared" si="152"/>
        <v>30.797999999999995</v>
      </c>
      <c r="F1247" s="2">
        <f t="shared" si="153"/>
        <v>30.797999999999995</v>
      </c>
      <c r="G1247" s="2">
        <f t="shared" si="147"/>
        <v>29.910780000000003</v>
      </c>
      <c r="H1247" s="2">
        <f t="shared" si="151"/>
        <v>28.366769999999963</v>
      </c>
      <c r="I1247" s="2">
        <f t="array" ref="I1247">SUMPRODUCT(B1231:B1250, (ROW(B1231:B1250)-ROW(B1231)+1)) / (20*21/2)</f>
        <v>30.797999999999995</v>
      </c>
      <c r="J1247" s="2">
        <f t="shared" si="154"/>
        <v>30.668917231140956</v>
      </c>
      <c r="K1247" s="2">
        <f t="shared" si="148"/>
        <v>30.013744800007554</v>
      </c>
    </row>
    <row r="1248" spans="1:11" ht="13.5" x14ac:dyDescent="0.25">
      <c r="A1248" s="3">
        <f>TITRES_STAT!B1251</f>
        <v>43825</v>
      </c>
      <c r="B1248" s="6">
        <f>TITRES_STAT!D1251</f>
        <v>30.797999999999998</v>
      </c>
      <c r="C1248" s="2">
        <f t="shared" si="149"/>
        <v>0</v>
      </c>
      <c r="D1248" s="2">
        <f t="shared" si="150"/>
        <v>30.797999999999995</v>
      </c>
      <c r="E1248" s="2">
        <f t="shared" si="152"/>
        <v>30.797999999999995</v>
      </c>
      <c r="F1248" s="2">
        <f t="shared" si="153"/>
        <v>30.797999999999995</v>
      </c>
      <c r="G1248" s="2">
        <f t="shared" si="147"/>
        <v>29.970400000000005</v>
      </c>
      <c r="H1248" s="2">
        <f t="shared" si="151"/>
        <v>28.379919999999967</v>
      </c>
      <c r="I1248" s="2">
        <f t="array" ref="I1248">SUMPRODUCT(B1232:B1251, (ROW(B1232:B1251)-ROW(B1232)+1)) / (20*21/2)</f>
        <v>30.797999999999995</v>
      </c>
      <c r="J1248" s="2">
        <f t="shared" si="154"/>
        <v>30.68121082817515</v>
      </c>
      <c r="K1248" s="2">
        <f t="shared" si="148"/>
        <v>30.044499905889612</v>
      </c>
    </row>
    <row r="1249" spans="1:11" ht="13.5" x14ac:dyDescent="0.25">
      <c r="A1249" s="3">
        <f>TITRES_STAT!B1252</f>
        <v>43826</v>
      </c>
      <c r="B1249" s="6">
        <f>TITRES_STAT!D1252</f>
        <v>30.797999999999998</v>
      </c>
      <c r="C1249" s="2">
        <f t="shared" si="149"/>
        <v>0</v>
      </c>
      <c r="D1249" s="2">
        <f t="shared" si="150"/>
        <v>30.797999999999995</v>
      </c>
      <c r="E1249" s="2">
        <f t="shared" si="152"/>
        <v>30.797999999999995</v>
      </c>
      <c r="F1249" s="2">
        <f t="shared" si="153"/>
        <v>30.797999999999995</v>
      </c>
      <c r="G1249" s="2">
        <f t="shared" si="147"/>
        <v>30.030020000000004</v>
      </c>
      <c r="H1249" s="2">
        <f t="shared" si="151"/>
        <v>28.393069999999963</v>
      </c>
      <c r="I1249" s="2">
        <f t="array" ref="I1249">SUMPRODUCT(B1233:B1252, (ROW(B1233:B1252)-ROW(B1233)+1)) / (20*21/2)</f>
        <v>30.797999999999995</v>
      </c>
      <c r="J1249" s="2">
        <f t="shared" si="154"/>
        <v>30.692333606444183</v>
      </c>
      <c r="K1249" s="2">
        <f t="shared" si="148"/>
        <v>30.074048929188063</v>
      </c>
    </row>
    <row r="1250" spans="1:11" ht="13.5" x14ac:dyDescent="0.25">
      <c r="A1250" s="3">
        <f>TITRES_STAT!B1253</f>
        <v>43829</v>
      </c>
      <c r="B1250" s="6">
        <f>TITRES_STAT!D1253</f>
        <v>30.797999999999998</v>
      </c>
      <c r="C1250" s="2">
        <f t="shared" si="149"/>
        <v>0</v>
      </c>
      <c r="D1250" s="2">
        <f t="shared" si="150"/>
        <v>30.797999999999995</v>
      </c>
      <c r="E1250" s="2">
        <f t="shared" si="152"/>
        <v>30.797999999999995</v>
      </c>
      <c r="F1250" s="2">
        <f t="shared" si="153"/>
        <v>30.797999999999995</v>
      </c>
      <c r="G1250" s="2">
        <f t="shared" si="147"/>
        <v>30.072940000000003</v>
      </c>
      <c r="H1250" s="2">
        <f t="shared" si="151"/>
        <v>28.406219999999962</v>
      </c>
      <c r="I1250" s="2">
        <f t="array" ref="I1250">SUMPRODUCT(B1234:B1253, (ROW(B1234:B1253)-ROW(B1234)+1)) / (20*21/2)</f>
        <v>30.797999999999995</v>
      </c>
      <c r="J1250" s="2">
        <f t="shared" si="154"/>
        <v>30.702397072497121</v>
      </c>
      <c r="K1250" s="2">
        <f t="shared" si="148"/>
        <v>30.102439167259121</v>
      </c>
    </row>
    <row r="1251" spans="1:11" ht="13.5" x14ac:dyDescent="0.25">
      <c r="A1251" s="3">
        <f>TITRES_STAT!B1254</f>
        <v>43830</v>
      </c>
      <c r="B1251" s="6">
        <f>TITRES_STAT!D1254</f>
        <v>30.797999999999998</v>
      </c>
      <c r="C1251" s="2">
        <f t="shared" si="149"/>
        <v>0</v>
      </c>
      <c r="D1251" s="2">
        <f t="shared" si="150"/>
        <v>30.797999999999995</v>
      </c>
      <c r="E1251" s="2">
        <f t="shared" si="152"/>
        <v>30.797999999999995</v>
      </c>
      <c r="F1251" s="2">
        <f t="shared" si="153"/>
        <v>30.797999999999995</v>
      </c>
      <c r="G1251" s="2">
        <f t="shared" si="147"/>
        <v>30.112680000000005</v>
      </c>
      <c r="H1251" s="2">
        <f t="shared" si="151"/>
        <v>28.419369999999962</v>
      </c>
      <c r="I1251" s="2">
        <f t="array" ref="I1251">SUMPRODUCT(B1235:B1254, (ROW(B1235:B1254)-ROW(B1235)+1)) / (20*21/2)</f>
        <v>30.797999999999995</v>
      </c>
      <c r="J1251" s="2">
        <f t="shared" si="154"/>
        <v>30.711502113211683</v>
      </c>
      <c r="K1251" s="2">
        <f t="shared" si="148"/>
        <v>30.129716062660727</v>
      </c>
    </row>
    <row r="1252" spans="1:11" ht="13.5" x14ac:dyDescent="0.25">
      <c r="A1252" s="3">
        <f>TITRES_STAT!B1255</f>
        <v>43832</v>
      </c>
      <c r="B1252" s="6">
        <f>TITRES_STAT!D1255</f>
        <v>30.797999999999998</v>
      </c>
      <c r="C1252" s="2">
        <f t="shared" si="149"/>
        <v>0</v>
      </c>
      <c r="D1252" s="2">
        <f t="shared" si="150"/>
        <v>30.797999999999995</v>
      </c>
      <c r="E1252" s="2">
        <f t="shared" si="152"/>
        <v>30.797999999999995</v>
      </c>
      <c r="F1252" s="2">
        <f t="shared" si="153"/>
        <v>30.797999999999995</v>
      </c>
      <c r="G1252" s="2">
        <f t="shared" si="147"/>
        <v>30.152420000000003</v>
      </c>
      <c r="H1252" s="2">
        <f t="shared" si="151"/>
        <v>28.432519999999958</v>
      </c>
      <c r="I1252" s="2">
        <f t="array" ref="I1252">SUMPRODUCT(B1236:B1255, (ROW(B1236:B1255)-ROW(B1236)+1)) / (20*21/2)</f>
        <v>30.797999999999995</v>
      </c>
      <c r="J1252" s="2">
        <f t="shared" si="154"/>
        <v>30.719740007191525</v>
      </c>
      <c r="K1252" s="2">
        <f t="shared" si="148"/>
        <v>30.15592327588972</v>
      </c>
    </row>
    <row r="1253" spans="1:11" ht="13.5" x14ac:dyDescent="0.25">
      <c r="A1253" s="3">
        <f>TITRES_STAT!B1256</f>
        <v>43833</v>
      </c>
      <c r="B1253" s="6">
        <f>TITRES_STAT!D1256</f>
        <v>30.797999999999998</v>
      </c>
      <c r="C1253" s="2">
        <f t="shared" si="149"/>
        <v>0</v>
      </c>
      <c r="D1253" s="2">
        <f t="shared" si="150"/>
        <v>30.797999999999995</v>
      </c>
      <c r="E1253" s="2">
        <f t="shared" si="152"/>
        <v>30.797999999999995</v>
      </c>
      <c r="F1253" s="2">
        <f t="shared" si="153"/>
        <v>30.797999999999995</v>
      </c>
      <c r="G1253" s="2">
        <f t="shared" si="147"/>
        <v>30.192160000000005</v>
      </c>
      <c r="H1253" s="2">
        <f t="shared" si="151"/>
        <v>28.445669999999961</v>
      </c>
      <c r="I1253" s="2">
        <f t="array" ref="I1253">SUMPRODUCT(B1237:B1256, (ROW(B1237:B1256)-ROW(B1237)+1)) / (20*21/2)</f>
        <v>30.797999999999995</v>
      </c>
      <c r="J1253" s="2">
        <f t="shared" si="154"/>
        <v>30.727193339839953</v>
      </c>
      <c r="K1253" s="2">
        <f t="shared" si="148"/>
        <v>30.181102755266597</v>
      </c>
    </row>
    <row r="1254" spans="1:11" ht="13.5" x14ac:dyDescent="0.25">
      <c r="A1254" s="3">
        <f>TITRES_STAT!B1257</f>
        <v>43836</v>
      </c>
      <c r="B1254" s="6">
        <f>TITRES_STAT!D1257</f>
        <v>30.797999999999998</v>
      </c>
      <c r="C1254" s="2">
        <f t="shared" si="149"/>
        <v>0</v>
      </c>
      <c r="D1254" s="2">
        <f t="shared" si="150"/>
        <v>30.797999999999995</v>
      </c>
      <c r="E1254" s="2">
        <f t="shared" si="152"/>
        <v>30.797999999999995</v>
      </c>
      <c r="F1254" s="2">
        <f t="shared" si="153"/>
        <v>30.797999999999995</v>
      </c>
      <c r="G1254" s="2">
        <f t="shared" si="147"/>
        <v>30.2319</v>
      </c>
      <c r="H1254" s="2">
        <f t="shared" si="151"/>
        <v>28.45881999999996</v>
      </c>
      <c r="I1254" s="2">
        <f t="array" ref="I1254">SUMPRODUCT(B1238:B1257, (ROW(B1238:B1257)-ROW(B1238)+1)) / (20*21/2)</f>
        <v>30.797999999999995</v>
      </c>
      <c r="J1254" s="2">
        <f t="shared" si="154"/>
        <v>30.733936831283767</v>
      </c>
      <c r="K1254" s="2">
        <f t="shared" si="148"/>
        <v>30.205294804079674</v>
      </c>
    </row>
    <row r="1255" spans="1:11" ht="13.5" x14ac:dyDescent="0.25">
      <c r="A1255" s="3">
        <f>TITRES_STAT!B1258</f>
        <v>43837</v>
      </c>
      <c r="B1255" s="6">
        <f>TITRES_STAT!D1258</f>
        <v>30.797999999999998</v>
      </c>
      <c r="C1255" s="2">
        <f t="shared" si="149"/>
        <v>0</v>
      </c>
      <c r="D1255" s="2">
        <f t="shared" si="150"/>
        <v>30.797999999999995</v>
      </c>
      <c r="E1255" s="2">
        <f t="shared" si="152"/>
        <v>30.797999999999995</v>
      </c>
      <c r="F1255" s="2">
        <f t="shared" si="153"/>
        <v>30.797999999999995</v>
      </c>
      <c r="G1255" s="2">
        <f t="shared" si="147"/>
        <v>30.271640000000001</v>
      </c>
      <c r="H1255" s="2">
        <f t="shared" si="151"/>
        <v>28.471969999999963</v>
      </c>
      <c r="I1255" s="2">
        <f t="array" ref="I1255">SUMPRODUCT(B1239:B1258, (ROW(B1239:B1258)-ROW(B1239)+1)) / (20*21/2)</f>
        <v>30.797999999999995</v>
      </c>
      <c r="J1255" s="2">
        <f t="shared" si="154"/>
        <v>30.740038085447217</v>
      </c>
      <c r="K1255" s="2">
        <f t="shared" si="148"/>
        <v>30.228538145096159</v>
      </c>
    </row>
    <row r="1256" spans="1:11" ht="13.5" x14ac:dyDescent="0.25">
      <c r="A1256" s="3">
        <f>TITRES_STAT!B1259</f>
        <v>43838</v>
      </c>
      <c r="B1256" s="6">
        <f>TITRES_STAT!D1259</f>
        <v>30.797999999999998</v>
      </c>
      <c r="C1256" s="2">
        <f t="shared" si="149"/>
        <v>0</v>
      </c>
      <c r="D1256" s="2">
        <f t="shared" si="150"/>
        <v>30.797999999999995</v>
      </c>
      <c r="E1256" s="2">
        <f t="shared" si="152"/>
        <v>30.797999999999995</v>
      </c>
      <c r="F1256" s="2">
        <f t="shared" si="153"/>
        <v>30.797999999999995</v>
      </c>
      <c r="G1256" s="2">
        <f t="shared" si="147"/>
        <v>30.311380000000003</v>
      </c>
      <c r="H1256" s="2">
        <f t="shared" si="151"/>
        <v>28.485119999999966</v>
      </c>
      <c r="I1256" s="2">
        <f t="array" ref="I1256">SUMPRODUCT(B1240:B1259, (ROW(B1240:B1259)-ROW(B1240)+1)) / (20*21/2)</f>
        <v>30.797999999999995</v>
      </c>
      <c r="J1256" s="2">
        <f t="shared" si="154"/>
        <v>30.745558267785579</v>
      </c>
      <c r="K1256" s="2">
        <f t="shared" si="148"/>
        <v>30.250869982543371</v>
      </c>
    </row>
    <row r="1257" spans="1:11" ht="13.5" x14ac:dyDescent="0.25">
      <c r="A1257" s="3">
        <f>TITRES_STAT!B1260</f>
        <v>43839</v>
      </c>
      <c r="B1257" s="6">
        <f>TITRES_STAT!D1260</f>
        <v>30.797999999999998</v>
      </c>
      <c r="C1257" s="2">
        <f t="shared" si="149"/>
        <v>0</v>
      </c>
      <c r="D1257" s="2">
        <f t="shared" si="150"/>
        <v>30.797999999999995</v>
      </c>
      <c r="E1257" s="2">
        <f t="shared" si="152"/>
        <v>30.797999999999995</v>
      </c>
      <c r="F1257" s="2">
        <f t="shared" si="153"/>
        <v>30.797999999999995</v>
      </c>
      <c r="G1257" s="2">
        <f t="shared" si="147"/>
        <v>30.368340000000003</v>
      </c>
      <c r="H1257" s="2">
        <f t="shared" si="151"/>
        <v>28.498269999999966</v>
      </c>
      <c r="I1257" s="2">
        <f t="array" ref="I1257">SUMPRODUCT(B1241:B1260, (ROW(B1241:B1260)-ROW(B1241)+1)) / (20*21/2)</f>
        <v>30.797999999999995</v>
      </c>
      <c r="J1257" s="2">
        <f t="shared" si="154"/>
        <v>30.750552718472669</v>
      </c>
      <c r="K1257" s="2">
        <f t="shared" si="148"/>
        <v>30.272326061659321</v>
      </c>
    </row>
    <row r="1258" spans="1:11" ht="13.5" x14ac:dyDescent="0.25">
      <c r="A1258" s="3">
        <f>TITRES_STAT!B1261</f>
        <v>43840</v>
      </c>
      <c r="B1258" s="6">
        <f>TITRES_STAT!D1261</f>
        <v>30.797999999999998</v>
      </c>
      <c r="C1258" s="2">
        <f t="shared" si="149"/>
        <v>0</v>
      </c>
      <c r="D1258" s="2">
        <f t="shared" si="150"/>
        <v>30.797999999999995</v>
      </c>
      <c r="E1258" s="2">
        <f t="shared" si="152"/>
        <v>30.797999999999995</v>
      </c>
      <c r="F1258" s="2">
        <f t="shared" si="153"/>
        <v>30.797999999999995</v>
      </c>
      <c r="G1258" s="2">
        <f t="shared" si="147"/>
        <v>30.400280000000002</v>
      </c>
      <c r="H1258" s="2">
        <f t="shared" si="151"/>
        <v>28.511419999999962</v>
      </c>
      <c r="I1258" s="2">
        <f t="array" ref="I1258">SUMPRODUCT(B1242:B1261, (ROW(B1242:B1261)-ROW(B1242)+1)) / (20*21/2)</f>
        <v>30.797999999999995</v>
      </c>
      <c r="J1258" s="2">
        <f t="shared" si="154"/>
        <v>30.755071507189559</v>
      </c>
      <c r="K1258" s="2">
        <f t="shared" si="148"/>
        <v>30.292940725907979</v>
      </c>
    </row>
    <row r="1259" spans="1:11" ht="13.5" x14ac:dyDescent="0.25">
      <c r="A1259" s="3">
        <f>TITRES_STAT!B1262</f>
        <v>43843</v>
      </c>
      <c r="B1259" s="6">
        <f>TITRES_STAT!D1262</f>
        <v>30.797999999999998</v>
      </c>
      <c r="C1259" s="2">
        <f t="shared" si="149"/>
        <v>0</v>
      </c>
      <c r="D1259" s="2">
        <f t="shared" si="150"/>
        <v>30.797999999999995</v>
      </c>
      <c r="E1259" s="2">
        <f t="shared" si="152"/>
        <v>30.797999999999995</v>
      </c>
      <c r="F1259" s="2">
        <f t="shared" si="153"/>
        <v>30.797999999999995</v>
      </c>
      <c r="G1259" s="2">
        <f t="shared" si="147"/>
        <v>30.432220000000001</v>
      </c>
      <c r="H1259" s="2">
        <f t="shared" si="151"/>
        <v>28.524569999999969</v>
      </c>
      <c r="I1259" s="2">
        <f t="array" ref="I1259">SUMPRODUCT(B1243:B1262, (ROW(B1243:B1262)-ROW(B1243)+1)) / (20*21/2)</f>
        <v>30.797999999999995</v>
      </c>
      <c r="J1259" s="2">
        <f t="shared" si="154"/>
        <v>30.759159935076269</v>
      </c>
      <c r="K1259" s="2">
        <f t="shared" si="148"/>
        <v>30.312746971950805</v>
      </c>
    </row>
    <row r="1260" spans="1:11" ht="13.5" x14ac:dyDescent="0.25">
      <c r="A1260" s="3">
        <f>TITRES_STAT!B1263</f>
        <v>43845</v>
      </c>
      <c r="B1260" s="6">
        <f>TITRES_STAT!D1263</f>
        <v>30.797999999999998</v>
      </c>
      <c r="C1260" s="2">
        <f t="shared" si="149"/>
        <v>0</v>
      </c>
      <c r="D1260" s="2">
        <f t="shared" si="150"/>
        <v>30.797999999999995</v>
      </c>
      <c r="E1260" s="2">
        <f t="shared" si="152"/>
        <v>30.797999999999995</v>
      </c>
      <c r="F1260" s="2">
        <f t="shared" si="153"/>
        <v>30.797999999999995</v>
      </c>
      <c r="G1260" s="2">
        <f t="shared" si="147"/>
        <v>30.464160000000003</v>
      </c>
      <c r="H1260" s="2">
        <f t="shared" si="151"/>
        <v>28.537719999999968</v>
      </c>
      <c r="I1260" s="2">
        <f t="array" ref="I1260">SUMPRODUCT(B1244:B1263, (ROW(B1244:B1263)-ROW(B1244)+1)) / (20*21/2)</f>
        <v>30.797999999999995</v>
      </c>
      <c r="J1260" s="2">
        <f t="shared" si="154"/>
        <v>30.762858988878531</v>
      </c>
      <c r="K1260" s="2">
        <f t="shared" si="148"/>
        <v>30.331776502462539</v>
      </c>
    </row>
    <row r="1261" spans="1:11" ht="13.5" x14ac:dyDescent="0.25">
      <c r="A1261" s="3">
        <f>TITRES_STAT!B1264</f>
        <v>43846</v>
      </c>
      <c r="B1261" s="6">
        <f>TITRES_STAT!D1264</f>
        <v>30.797999999999998</v>
      </c>
      <c r="C1261" s="2">
        <f t="shared" si="149"/>
        <v>0</v>
      </c>
      <c r="D1261" s="2">
        <f t="shared" si="150"/>
        <v>30.797999999999995</v>
      </c>
      <c r="E1261" s="2">
        <f t="shared" si="152"/>
        <v>30.797999999999995</v>
      </c>
      <c r="F1261" s="2">
        <f t="shared" si="153"/>
        <v>30.797999999999995</v>
      </c>
      <c r="G1261" s="2">
        <f t="shared" si="147"/>
        <v>30.496100000000002</v>
      </c>
      <c r="H1261" s="2">
        <f t="shared" si="151"/>
        <v>28.550869999999964</v>
      </c>
      <c r="I1261" s="2">
        <f t="array" ref="I1261">SUMPRODUCT(B1245:B1264, (ROW(B1245:B1264)-ROW(B1245)+1)) / (20*21/2)</f>
        <v>30.797999999999995</v>
      </c>
      <c r="J1261" s="2">
        <f t="shared" si="154"/>
        <v>30.766205751842481</v>
      </c>
      <c r="K1261" s="2">
        <f t="shared" si="148"/>
        <v>30.350059776875774</v>
      </c>
    </row>
    <row r="1262" spans="1:11" ht="13.5" x14ac:dyDescent="0.25">
      <c r="A1262" s="3">
        <f>TITRES_STAT!B1265</f>
        <v>43847</v>
      </c>
      <c r="B1262" s="6">
        <f>TITRES_STAT!D1265</f>
        <v>30.797999999999998</v>
      </c>
      <c r="C1262" s="2">
        <f t="shared" si="149"/>
        <v>0</v>
      </c>
      <c r="D1262" s="2">
        <f t="shared" si="150"/>
        <v>30.797999999999995</v>
      </c>
      <c r="E1262" s="2">
        <f t="shared" si="152"/>
        <v>30.797999999999995</v>
      </c>
      <c r="F1262" s="2">
        <f t="shared" si="153"/>
        <v>30.797999999999995</v>
      </c>
      <c r="G1262" s="2">
        <f t="shared" si="147"/>
        <v>30.528040000000001</v>
      </c>
      <c r="H1262" s="2">
        <f t="shared" si="151"/>
        <v>28.56401999999996</v>
      </c>
      <c r="I1262" s="2">
        <f t="array" ref="I1262">SUMPRODUCT(B1246:B1265, (ROW(B1246:B1265)-ROW(B1246)+1)) / (20*21/2)</f>
        <v>30.797999999999995</v>
      </c>
      <c r="J1262" s="2">
        <f t="shared" si="154"/>
        <v>30.769233775476533</v>
      </c>
      <c r="K1262" s="2">
        <f t="shared" si="148"/>
        <v>30.367626060135549</v>
      </c>
    </row>
    <row r="1263" spans="1:11" ht="13.5" x14ac:dyDescent="0.25">
      <c r="A1263" s="3">
        <f>TITRES_STAT!B1266</f>
        <v>43850</v>
      </c>
      <c r="B1263" s="6">
        <f>TITRES_STAT!D1266</f>
        <v>30.797999999999998</v>
      </c>
      <c r="C1263" s="2">
        <f t="shared" si="149"/>
        <v>0</v>
      </c>
      <c r="D1263" s="2">
        <f t="shared" si="150"/>
        <v>30.797999999999995</v>
      </c>
      <c r="E1263" s="2">
        <f t="shared" si="152"/>
        <v>30.797999999999995</v>
      </c>
      <c r="F1263" s="2">
        <f t="shared" si="153"/>
        <v>30.797999999999995</v>
      </c>
      <c r="G1263" s="2">
        <f t="shared" si="147"/>
        <v>30.559979999999999</v>
      </c>
      <c r="H1263" s="2">
        <f t="shared" si="151"/>
        <v>28.578924999999959</v>
      </c>
      <c r="I1263" s="2">
        <f t="array" ref="I1263">SUMPRODUCT(B1247:B1266, (ROW(B1247:B1266)-ROW(B1247)+1)) / (20*21/2)</f>
        <v>30.797999999999995</v>
      </c>
      <c r="J1263" s="2">
        <f t="shared" si="154"/>
        <v>30.77197341590734</v>
      </c>
      <c r="K1263" s="2">
        <f t="shared" si="148"/>
        <v>30.384503469542</v>
      </c>
    </row>
    <row r="1264" spans="1:11" ht="13.5" x14ac:dyDescent="0.25">
      <c r="A1264" s="3">
        <f>TITRES_STAT!B1267</f>
        <v>43851</v>
      </c>
      <c r="B1264" s="6">
        <f>TITRES_STAT!D1267</f>
        <v>30.797999999999998</v>
      </c>
      <c r="C1264" s="2">
        <f t="shared" si="149"/>
        <v>0</v>
      </c>
      <c r="D1264" s="2">
        <f t="shared" si="150"/>
        <v>30.797999999999995</v>
      </c>
      <c r="E1264" s="2">
        <f t="shared" si="152"/>
        <v>30.797999999999995</v>
      </c>
      <c r="F1264" s="2">
        <f t="shared" si="153"/>
        <v>30.797999999999995</v>
      </c>
      <c r="G1264" s="2">
        <f t="shared" si="147"/>
        <v>30.591920000000002</v>
      </c>
      <c r="H1264" s="2">
        <f t="shared" si="151"/>
        <v>28.593829999999958</v>
      </c>
      <c r="I1264" s="2">
        <f t="array" ref="I1264">SUMPRODUCT(B1248:B1267, (ROW(B1248:B1267)-ROW(B1248)+1)) / (20*21/2)</f>
        <v>30.797999999999995</v>
      </c>
      <c r="J1264" s="2">
        <f t="shared" si="154"/>
        <v>30.77445213820188</v>
      </c>
      <c r="K1264" s="2">
        <f t="shared" si="148"/>
        <v>30.400719019756043</v>
      </c>
    </row>
    <row r="1265" spans="1:11" ht="13.5" x14ac:dyDescent="0.25">
      <c r="A1265" s="3">
        <f>TITRES_STAT!B1268</f>
        <v>43852</v>
      </c>
      <c r="B1265" s="6">
        <f>TITRES_STAT!D1268</f>
        <v>30.797999999999998</v>
      </c>
      <c r="C1265" s="2">
        <f t="shared" si="149"/>
        <v>0</v>
      </c>
      <c r="D1265" s="2">
        <f t="shared" si="150"/>
        <v>30.797999999999995</v>
      </c>
      <c r="E1265" s="2">
        <f t="shared" si="152"/>
        <v>30.797999999999995</v>
      </c>
      <c r="F1265" s="2">
        <f t="shared" si="153"/>
        <v>30.797999999999995</v>
      </c>
      <c r="G1265" s="2">
        <f t="shared" si="147"/>
        <v>30.623860000000001</v>
      </c>
      <c r="H1265" s="2">
        <f t="shared" si="151"/>
        <v>28.608734999999957</v>
      </c>
      <c r="I1265" s="2">
        <f t="array" ref="I1265">SUMPRODUCT(B1249:B1268, (ROW(B1249:B1268)-ROW(B1249)+1)) / (20*21/2)</f>
        <v>30.797999999999995</v>
      </c>
      <c r="J1265" s="2">
        <f t="shared" si="154"/>
        <v>30.776694791706465</v>
      </c>
      <c r="K1265" s="2">
        <f t="shared" si="148"/>
        <v>30.41629866604012</v>
      </c>
    </row>
    <row r="1266" spans="1:11" ht="13.5" x14ac:dyDescent="0.25">
      <c r="A1266" s="3">
        <f>TITRES_STAT!B1269</f>
        <v>43853</v>
      </c>
      <c r="B1266" s="6">
        <f>TITRES_STAT!D1269</f>
        <v>30.797999999999998</v>
      </c>
      <c r="C1266" s="2">
        <f t="shared" si="149"/>
        <v>0</v>
      </c>
      <c r="D1266" s="2">
        <f t="shared" si="150"/>
        <v>30.797999999999995</v>
      </c>
      <c r="E1266" s="2">
        <f t="shared" si="152"/>
        <v>30.797999999999995</v>
      </c>
      <c r="F1266" s="2">
        <f t="shared" si="153"/>
        <v>30.797999999999995</v>
      </c>
      <c r="G1266" s="2">
        <f t="shared" ref="G1266:G1329" si="155">AVERAGE(B1217:B1266)</f>
        <v>30.655799999999999</v>
      </c>
      <c r="H1266" s="2">
        <f t="shared" si="151"/>
        <v>28.623639999999956</v>
      </c>
      <c r="I1266" s="2">
        <f t="array" ref="I1266">SUMPRODUCT(B1250:B1269, (ROW(B1250:B1269)-ROW(B1250)+1)) / (20*21/2)</f>
        <v>30.797999999999995</v>
      </c>
      <c r="J1266" s="2">
        <f t="shared" si="154"/>
        <v>30.778723859162994</v>
      </c>
      <c r="K1266" s="2">
        <f t="shared" si="148"/>
        <v>30.431267345803256</v>
      </c>
    </row>
    <row r="1267" spans="1:11" ht="13.5" x14ac:dyDescent="0.25">
      <c r="A1267" s="3">
        <f>TITRES_STAT!B1270</f>
        <v>43854</v>
      </c>
      <c r="B1267" s="6">
        <f>TITRES_STAT!D1270</f>
        <v>30.797999999999998</v>
      </c>
      <c r="C1267" s="2">
        <f t="shared" si="149"/>
        <v>0</v>
      </c>
      <c r="D1267" s="2">
        <f t="shared" si="150"/>
        <v>30.797999999999995</v>
      </c>
      <c r="E1267" s="2">
        <f t="shared" si="152"/>
        <v>30.797999999999995</v>
      </c>
      <c r="F1267" s="2">
        <f t="shared" si="153"/>
        <v>30.797999999999995</v>
      </c>
      <c r="G1267" s="2">
        <f t="shared" si="155"/>
        <v>30.687739999999998</v>
      </c>
      <c r="H1267" s="2">
        <f t="shared" si="151"/>
        <v>28.638544999999954</v>
      </c>
      <c r="I1267" s="2">
        <f t="array" ref="I1267">SUMPRODUCT(B1251:B1270, (ROW(B1251:B1270)-ROW(B1251)+1)) / (20*21/2)</f>
        <v>30.797999999999995</v>
      </c>
      <c r="J1267" s="2">
        <f t="shared" si="154"/>
        <v>30.780559682099852</v>
      </c>
      <c r="K1267" s="2">
        <f t="shared" ref="K1267:K1330" si="156">$K$4*B1267+(1-$K$4)*K1266</f>
        <v>30.445649018516857</v>
      </c>
    </row>
    <row r="1268" spans="1:11" ht="13.5" x14ac:dyDescent="0.25">
      <c r="A1268" s="3">
        <f>TITRES_STAT!B1271</f>
        <v>43857</v>
      </c>
      <c r="B1268" s="6">
        <f>TITRES_STAT!D1271</f>
        <v>30.797999999999998</v>
      </c>
      <c r="C1268" s="2">
        <f t="shared" si="149"/>
        <v>0</v>
      </c>
      <c r="D1268" s="2">
        <f t="shared" si="150"/>
        <v>30.797999999999995</v>
      </c>
      <c r="E1268" s="2">
        <f t="shared" si="152"/>
        <v>30.797999999999995</v>
      </c>
      <c r="F1268" s="2">
        <f t="shared" si="153"/>
        <v>30.797999999999995</v>
      </c>
      <c r="G1268" s="2">
        <f t="shared" si="155"/>
        <v>30.719679999999997</v>
      </c>
      <c r="H1268" s="2">
        <f t="shared" si="151"/>
        <v>28.653449999999953</v>
      </c>
      <c r="I1268" s="2">
        <f t="array" ref="I1268">SUMPRODUCT(B1252:B1271, (ROW(B1252:B1271)-ROW(B1252)+1)) / (20*21/2)</f>
        <v>30.797999999999995</v>
      </c>
      <c r="J1268" s="2">
        <f t="shared" si="154"/>
        <v>30.782220664757009</v>
      </c>
      <c r="K1268" s="2">
        <f t="shared" si="156"/>
        <v>30.459466704065218</v>
      </c>
    </row>
    <row r="1269" spans="1:11" ht="13.5" x14ac:dyDescent="0.25">
      <c r="A1269" s="3">
        <f>TITRES_STAT!B1272</f>
        <v>43858</v>
      </c>
      <c r="B1269" s="6">
        <f>TITRES_STAT!D1272</f>
        <v>30.797999999999998</v>
      </c>
      <c r="C1269" s="2">
        <f t="shared" si="149"/>
        <v>0</v>
      </c>
      <c r="D1269" s="2">
        <f t="shared" si="150"/>
        <v>30.797999999999995</v>
      </c>
      <c r="E1269" s="2">
        <f t="shared" si="152"/>
        <v>30.797999999999995</v>
      </c>
      <c r="F1269" s="2">
        <f t="shared" si="153"/>
        <v>30.797999999999995</v>
      </c>
      <c r="G1269" s="2">
        <f t="shared" si="155"/>
        <v>30.751619999999999</v>
      </c>
      <c r="H1269" s="2">
        <f t="shared" si="151"/>
        <v>28.668354999999952</v>
      </c>
      <c r="I1269" s="2">
        <f t="array" ref="I1269">SUMPRODUCT(B1253:B1272, (ROW(B1253:B1272)-ROW(B1253)+1)) / (20*21/2)</f>
        <v>30.797999999999995</v>
      </c>
      <c r="J1269" s="2">
        <f t="shared" si="154"/>
        <v>30.783723458589677</v>
      </c>
      <c r="K1269" s="2">
        <f t="shared" si="156"/>
        <v>30.472742519592074</v>
      </c>
    </row>
    <row r="1270" spans="1:11" ht="13.5" x14ac:dyDescent="0.25">
      <c r="A1270" s="3">
        <f>TITRES_STAT!B1273</f>
        <v>43859</v>
      </c>
      <c r="B1270" s="6">
        <f>TITRES_STAT!D1273</f>
        <v>30.797999999999998</v>
      </c>
      <c r="C1270" s="2">
        <f t="shared" si="149"/>
        <v>0</v>
      </c>
      <c r="D1270" s="2">
        <f t="shared" si="150"/>
        <v>30.797999999999995</v>
      </c>
      <c r="E1270" s="2">
        <f t="shared" si="152"/>
        <v>30.797999999999995</v>
      </c>
      <c r="F1270" s="2">
        <f t="shared" si="153"/>
        <v>30.797999999999995</v>
      </c>
      <c r="G1270" s="2">
        <f t="shared" si="155"/>
        <v>30.783559999999998</v>
      </c>
      <c r="H1270" s="2">
        <f t="shared" si="151"/>
        <v>28.683259999999951</v>
      </c>
      <c r="I1270" s="2">
        <f t="array" ref="I1270">SUMPRODUCT(B1254:B1273, (ROW(B1254:B1273)-ROW(B1254)+1)) / (20*21/2)</f>
        <v>30.797999999999995</v>
      </c>
      <c r="J1270" s="2">
        <f t="shared" si="154"/>
        <v>30.785083129200185</v>
      </c>
      <c r="K1270" s="2">
        <f t="shared" si="156"/>
        <v>30.485497714902191</v>
      </c>
    </row>
    <row r="1271" spans="1:11" ht="13.5" x14ac:dyDescent="0.25">
      <c r="A1271" s="3">
        <f>TITRES_STAT!B1274</f>
        <v>43860</v>
      </c>
      <c r="B1271" s="6">
        <f>TITRES_STAT!D1274</f>
        <v>30.797999999999998</v>
      </c>
      <c r="C1271" s="2">
        <f t="shared" si="149"/>
        <v>0</v>
      </c>
      <c r="D1271" s="2">
        <f t="shared" si="150"/>
        <v>30.797999999999995</v>
      </c>
      <c r="E1271" s="2">
        <f t="shared" si="152"/>
        <v>30.797999999999995</v>
      </c>
      <c r="F1271" s="2">
        <f t="shared" si="153"/>
        <v>30.797999999999995</v>
      </c>
      <c r="G1271" s="2">
        <f t="shared" si="155"/>
        <v>30.797999999999998</v>
      </c>
      <c r="H1271" s="2">
        <f t="shared" si="151"/>
        <v>28.69816499999995</v>
      </c>
      <c r="I1271" s="2">
        <f t="array" ref="I1271">SUMPRODUCT(B1255:B1274, (ROW(B1255:B1274)-ROW(B1255)+1)) / (20*21/2)</f>
        <v>30.797999999999995</v>
      </c>
      <c r="J1271" s="2">
        <f t="shared" si="154"/>
        <v>30.786313307371596</v>
      </c>
      <c r="K1271" s="2">
        <f t="shared" si="156"/>
        <v>30.497752706474657</v>
      </c>
    </row>
    <row r="1272" spans="1:11" ht="13.5" x14ac:dyDescent="0.25">
      <c r="A1272" s="3">
        <f>TITRES_STAT!B1275</f>
        <v>43861</v>
      </c>
      <c r="B1272" s="6">
        <f>TITRES_STAT!D1275</f>
        <v>30.797999999999998</v>
      </c>
      <c r="C1272" s="2">
        <f t="shared" si="149"/>
        <v>0</v>
      </c>
      <c r="D1272" s="2">
        <f t="shared" si="150"/>
        <v>30.797999999999995</v>
      </c>
      <c r="E1272" s="2">
        <f t="shared" si="152"/>
        <v>30.797999999999995</v>
      </c>
      <c r="F1272" s="2">
        <f t="shared" si="153"/>
        <v>30.797999999999995</v>
      </c>
      <c r="G1272" s="2">
        <f t="shared" si="155"/>
        <v>30.797999999999998</v>
      </c>
      <c r="H1272" s="2">
        <f t="shared" si="151"/>
        <v>28.713069999999949</v>
      </c>
      <c r="I1272" s="2">
        <f t="array" ref="I1272">SUMPRODUCT(B1256:B1275, (ROW(B1256:B1275)-ROW(B1256)+1)) / (20*21/2)</f>
        <v>30.797999999999995</v>
      </c>
      <c r="J1272" s="2">
        <f t="shared" si="154"/>
        <v>30.78742632571716</v>
      </c>
      <c r="K1272" s="2">
        <f t="shared" si="156"/>
        <v>30.509527110142319</v>
      </c>
    </row>
    <row r="1273" spans="1:11" ht="13.5" x14ac:dyDescent="0.25">
      <c r="A1273" s="3">
        <f>TITRES_STAT!B1276</f>
        <v>43864</v>
      </c>
      <c r="B1273" s="6">
        <f>TITRES_STAT!D1276</f>
        <v>30.797999999999998</v>
      </c>
      <c r="C1273" s="2">
        <f t="shared" si="149"/>
        <v>0</v>
      </c>
      <c r="D1273" s="2">
        <f t="shared" si="150"/>
        <v>30.797999999999995</v>
      </c>
      <c r="E1273" s="2">
        <f t="shared" si="152"/>
        <v>30.797999999999995</v>
      </c>
      <c r="F1273" s="2">
        <f t="shared" si="153"/>
        <v>30.797999999999995</v>
      </c>
      <c r="G1273" s="2">
        <f t="shared" si="155"/>
        <v>30.797999999999998</v>
      </c>
      <c r="H1273" s="2">
        <f t="shared" si="151"/>
        <v>28.727974999999947</v>
      </c>
      <c r="I1273" s="2">
        <f t="array" ref="I1273">SUMPRODUCT(B1257:B1276, (ROW(B1257:B1276)-ROW(B1257)+1)) / (20*21/2)</f>
        <v>30.797999999999995</v>
      </c>
      <c r="J1273" s="2">
        <f t="shared" si="154"/>
        <v>30.788433342315528</v>
      </c>
      <c r="K1273" s="2">
        <f t="shared" si="156"/>
        <v>30.52083977248968</v>
      </c>
    </row>
    <row r="1274" spans="1:11" ht="13.5" x14ac:dyDescent="0.25">
      <c r="A1274" s="3">
        <f>TITRES_STAT!B1277</f>
        <v>43865</v>
      </c>
      <c r="B1274" s="6">
        <f>TITRES_STAT!D1277</f>
        <v>30.797999999999998</v>
      </c>
      <c r="C1274" s="2">
        <f t="shared" si="149"/>
        <v>0</v>
      </c>
      <c r="D1274" s="2">
        <f t="shared" si="150"/>
        <v>30.797999999999995</v>
      </c>
      <c r="E1274" s="2">
        <f t="shared" si="152"/>
        <v>30.797999999999995</v>
      </c>
      <c r="F1274" s="2">
        <f t="shared" si="153"/>
        <v>30.797999999999995</v>
      </c>
      <c r="G1274" s="2">
        <f t="shared" si="155"/>
        <v>30.797999999999998</v>
      </c>
      <c r="H1274" s="2">
        <f t="shared" si="151"/>
        <v>28.742879999999946</v>
      </c>
      <c r="I1274" s="2">
        <f t="array" ref="I1274">SUMPRODUCT(B1258:B1277, (ROW(B1258:B1277)-ROW(B1258)+1)) / (20*21/2)</f>
        <v>30.797999999999995</v>
      </c>
      <c r="J1274" s="2">
        <f t="shared" si="154"/>
        <v>30.789344452571193</v>
      </c>
      <c r="K1274" s="2">
        <f t="shared" si="156"/>
        <v>30.531708801019498</v>
      </c>
    </row>
    <row r="1275" spans="1:11" ht="13.5" x14ac:dyDescent="0.25">
      <c r="A1275" s="3">
        <f>TITRES_STAT!B1278</f>
        <v>43866</v>
      </c>
      <c r="B1275" s="6">
        <f>TITRES_STAT!D1278</f>
        <v>30.797999999999998</v>
      </c>
      <c r="C1275" s="2">
        <f t="shared" si="149"/>
        <v>0</v>
      </c>
      <c r="D1275" s="2">
        <f t="shared" si="150"/>
        <v>30.797999999999995</v>
      </c>
      <c r="E1275" s="2">
        <f t="shared" si="152"/>
        <v>30.797999999999995</v>
      </c>
      <c r="F1275" s="2">
        <f t="shared" si="153"/>
        <v>30.797999999999995</v>
      </c>
      <c r="G1275" s="2">
        <f t="shared" si="155"/>
        <v>30.797999999999998</v>
      </c>
      <c r="H1275" s="2">
        <f t="shared" si="151"/>
        <v>28.757784999999949</v>
      </c>
      <c r="I1275" s="2">
        <f t="array" ref="I1275">SUMPRODUCT(B1259:B1278, (ROW(B1259:B1278)-ROW(B1259)+1)) / (20*21/2)</f>
        <v>30.797999999999995</v>
      </c>
      <c r="J1275" s="2">
        <f t="shared" si="154"/>
        <v>30.790168790421557</v>
      </c>
      <c r="K1275" s="2">
        <f t="shared" si="156"/>
        <v>30.542151593136381</v>
      </c>
    </row>
    <row r="1276" spans="1:11" ht="13.5" x14ac:dyDescent="0.25">
      <c r="A1276" s="3">
        <f>TITRES_STAT!B1279</f>
        <v>43867</v>
      </c>
      <c r="B1276" s="6">
        <f>TITRES_STAT!D1279</f>
        <v>30.797999999999998</v>
      </c>
      <c r="C1276" s="2">
        <f t="shared" si="149"/>
        <v>0</v>
      </c>
      <c r="D1276" s="2">
        <f t="shared" si="150"/>
        <v>30.797999999999995</v>
      </c>
      <c r="E1276" s="2">
        <f t="shared" si="152"/>
        <v>30.797999999999995</v>
      </c>
      <c r="F1276" s="2">
        <f t="shared" si="153"/>
        <v>30.797999999999995</v>
      </c>
      <c r="G1276" s="2">
        <f t="shared" si="155"/>
        <v>30.797999999999998</v>
      </c>
      <c r="H1276" s="2">
        <f t="shared" si="151"/>
        <v>28.772689999999947</v>
      </c>
      <c r="I1276" s="2">
        <f t="array" ref="I1276">SUMPRODUCT(B1260:B1279, (ROW(B1260:B1279)-ROW(B1260)+1)) / (20*21/2)</f>
        <v>30.797999999999995</v>
      </c>
      <c r="J1276" s="2">
        <f t="shared" si="154"/>
        <v>30.790914619905219</v>
      </c>
      <c r="K1276" s="2">
        <f t="shared" si="156"/>
        <v>30.55218486399378</v>
      </c>
    </row>
    <row r="1277" spans="1:11" ht="13.5" x14ac:dyDescent="0.25">
      <c r="A1277" s="3">
        <f>TITRES_STAT!B1280</f>
        <v>43868</v>
      </c>
      <c r="B1277" s="6">
        <f>TITRES_STAT!D1280</f>
        <v>30.797999999999998</v>
      </c>
      <c r="C1277" s="2">
        <f t="shared" si="149"/>
        <v>0</v>
      </c>
      <c r="D1277" s="2">
        <f t="shared" si="150"/>
        <v>30.797999999999995</v>
      </c>
      <c r="E1277" s="2">
        <f t="shared" si="152"/>
        <v>30.797999999999995</v>
      </c>
      <c r="F1277" s="2">
        <f t="shared" si="153"/>
        <v>30.797999999999995</v>
      </c>
      <c r="G1277" s="2">
        <f t="shared" si="155"/>
        <v>30.797999999999998</v>
      </c>
      <c r="H1277" s="2">
        <f t="shared" si="151"/>
        <v>28.787594999999946</v>
      </c>
      <c r="I1277" s="2">
        <f t="array" ref="I1277">SUMPRODUCT(B1261:B1280, (ROW(B1261:B1280)-ROW(B1261)+1)) / (20*21/2)</f>
        <v>30.797999999999995</v>
      </c>
      <c r="J1277" s="2">
        <f t="shared" si="154"/>
        <v>30.791589418009487</v>
      </c>
      <c r="K1277" s="2">
        <f t="shared" si="156"/>
        <v>30.561824673248928</v>
      </c>
    </row>
    <row r="1278" spans="1:11" ht="13.5" x14ac:dyDescent="0.25">
      <c r="A1278" s="3">
        <f>TITRES_STAT!B1281</f>
        <v>43871</v>
      </c>
      <c r="B1278" s="6">
        <f>TITRES_STAT!D1281</f>
        <v>30.797999999999998</v>
      </c>
      <c r="C1278" s="2">
        <f t="shared" si="149"/>
        <v>0</v>
      </c>
      <c r="D1278" s="2">
        <f t="shared" si="150"/>
        <v>30.797999999999995</v>
      </c>
      <c r="E1278" s="2">
        <f t="shared" si="152"/>
        <v>30.797999999999995</v>
      </c>
      <c r="F1278" s="2">
        <f t="shared" si="153"/>
        <v>30.797999999999995</v>
      </c>
      <c r="G1278" s="2">
        <f t="shared" si="155"/>
        <v>30.797999999999998</v>
      </c>
      <c r="H1278" s="2">
        <f t="shared" si="151"/>
        <v>28.802499999999945</v>
      </c>
      <c r="I1278" s="2">
        <f t="array" ref="I1278">SUMPRODUCT(B1262:B1281, (ROW(B1262:B1281)-ROW(B1262)+1)) / (20*21/2)</f>
        <v>30.797999999999995</v>
      </c>
      <c r="J1278" s="2">
        <f t="shared" si="154"/>
        <v>30.792199949627634</v>
      </c>
      <c r="K1278" s="2">
        <f t="shared" si="156"/>
        <v>30.571086450768579</v>
      </c>
    </row>
    <row r="1279" spans="1:11" ht="13.5" x14ac:dyDescent="0.25">
      <c r="A1279" s="3">
        <f>TITRES_STAT!B1282</f>
        <v>43872</v>
      </c>
      <c r="B1279" s="6">
        <f>TITRES_STAT!D1282</f>
        <v>30.797999999999998</v>
      </c>
      <c r="C1279" s="2">
        <f t="shared" si="149"/>
        <v>0</v>
      </c>
      <c r="D1279" s="2">
        <f t="shared" si="150"/>
        <v>30.797999999999995</v>
      </c>
      <c r="E1279" s="2">
        <f t="shared" si="152"/>
        <v>30.797999999999995</v>
      </c>
      <c r="F1279" s="2">
        <f t="shared" si="153"/>
        <v>30.797999999999995</v>
      </c>
      <c r="G1279" s="2">
        <f t="shared" si="155"/>
        <v>30.797999999999998</v>
      </c>
      <c r="H1279" s="2">
        <f t="shared" si="151"/>
        <v>28.817404999999944</v>
      </c>
      <c r="I1279" s="2">
        <f t="array" ref="I1279">SUMPRODUCT(B1263:B1282, (ROW(B1263:B1282)-ROW(B1263)+1)) / (20*21/2)</f>
        <v>30.797999999999995</v>
      </c>
      <c r="J1279" s="2">
        <f t="shared" si="154"/>
        <v>30.792752335377383</v>
      </c>
      <c r="K1279" s="2">
        <f t="shared" si="156"/>
        <v>30.579985021326678</v>
      </c>
    </row>
    <row r="1280" spans="1:11" ht="13.5" x14ac:dyDescent="0.25">
      <c r="A1280" s="3">
        <f>TITRES_STAT!B1283</f>
        <v>43873</v>
      </c>
      <c r="B1280" s="6">
        <f>TITRES_STAT!D1283</f>
        <v>30.797999999999998</v>
      </c>
      <c r="C1280" s="2">
        <f t="shared" si="149"/>
        <v>0</v>
      </c>
      <c r="D1280" s="2">
        <f t="shared" si="150"/>
        <v>30.797999999999995</v>
      </c>
      <c r="E1280" s="2">
        <f t="shared" si="152"/>
        <v>30.797999999999995</v>
      </c>
      <c r="F1280" s="2">
        <f t="shared" si="153"/>
        <v>30.797999999999995</v>
      </c>
      <c r="G1280" s="2">
        <f t="shared" si="155"/>
        <v>30.797999999999998</v>
      </c>
      <c r="H1280" s="2">
        <f t="shared" si="151"/>
        <v>28.832309999999943</v>
      </c>
      <c r="I1280" s="2">
        <f t="array" ref="I1280">SUMPRODUCT(B1264:B1283, (ROW(B1264:B1283)-ROW(B1264)+1)) / (20*21/2)</f>
        <v>30.797999999999995</v>
      </c>
      <c r="J1280" s="2">
        <f t="shared" si="154"/>
        <v>30.793252112960491</v>
      </c>
      <c r="K1280" s="2">
        <f t="shared" si="156"/>
        <v>30.588534628333477</v>
      </c>
    </row>
    <row r="1281" spans="1:11" ht="13.5" x14ac:dyDescent="0.25">
      <c r="A1281" s="3">
        <f>TITRES_STAT!B1284</f>
        <v>43874</v>
      </c>
      <c r="B1281" s="6">
        <f>TITRES_STAT!D1284</f>
        <v>30.797999999999998</v>
      </c>
      <c r="C1281" s="2">
        <f t="shared" si="149"/>
        <v>0</v>
      </c>
      <c r="D1281" s="2">
        <f t="shared" si="150"/>
        <v>30.797999999999995</v>
      </c>
      <c r="E1281" s="2">
        <f t="shared" si="152"/>
        <v>30.797999999999995</v>
      </c>
      <c r="F1281" s="2">
        <f t="shared" si="153"/>
        <v>30.797999999999995</v>
      </c>
      <c r="G1281" s="2">
        <f t="shared" si="155"/>
        <v>30.797999999999998</v>
      </c>
      <c r="H1281" s="2">
        <f t="shared" si="151"/>
        <v>28.847214999999942</v>
      </c>
      <c r="I1281" s="2">
        <f t="array" ref="I1281">SUMPRODUCT(B1265:B1284, (ROW(B1265:B1284)-ROW(B1265)+1)) / (20*21/2)</f>
        <v>30.797999999999995</v>
      </c>
      <c r="J1281" s="2">
        <f t="shared" si="154"/>
        <v>30.793704292678541</v>
      </c>
      <c r="K1281" s="2">
        <f t="shared" si="156"/>
        <v>30.596748956634126</v>
      </c>
    </row>
    <row r="1282" spans="1:11" ht="13.5" x14ac:dyDescent="0.25">
      <c r="A1282" s="3">
        <f>TITRES_STAT!B1285</f>
        <v>43875</v>
      </c>
      <c r="B1282" s="6">
        <f>TITRES_STAT!D1285</f>
        <v>30.797999999999998</v>
      </c>
      <c r="C1282" s="2">
        <f t="shared" si="149"/>
        <v>0</v>
      </c>
      <c r="D1282" s="2">
        <f t="shared" si="150"/>
        <v>30.797999999999995</v>
      </c>
      <c r="E1282" s="2">
        <f t="shared" si="152"/>
        <v>30.797999999999995</v>
      </c>
      <c r="F1282" s="2">
        <f t="shared" si="153"/>
        <v>30.797999999999995</v>
      </c>
      <c r="G1282" s="2">
        <f t="shared" si="155"/>
        <v>30.797999999999998</v>
      </c>
      <c r="H1282" s="2">
        <f t="shared" si="151"/>
        <v>28.86211999999994</v>
      </c>
      <c r="I1282" s="2">
        <f t="array" ref="I1282">SUMPRODUCT(B1266:B1285, (ROW(B1266:B1285)-ROW(B1266)+1)) / (20*21/2)</f>
        <v>30.797999999999995</v>
      </c>
      <c r="J1282" s="2">
        <f t="shared" si="154"/>
        <v>30.794113407661538</v>
      </c>
      <c r="K1282" s="2">
        <f t="shared" si="156"/>
        <v>30.604641154413184</v>
      </c>
    </row>
    <row r="1283" spans="1:11" ht="13.5" x14ac:dyDescent="0.25">
      <c r="A1283" s="3">
        <f>TITRES_STAT!B1286</f>
        <v>43878</v>
      </c>
      <c r="B1283" s="6">
        <f>TITRES_STAT!D1286</f>
        <v>30.797999999999998</v>
      </c>
      <c r="C1283" s="2">
        <f t="shared" si="149"/>
        <v>0</v>
      </c>
      <c r="D1283" s="2">
        <f t="shared" si="150"/>
        <v>30.797999999999995</v>
      </c>
      <c r="E1283" s="2">
        <f t="shared" si="152"/>
        <v>30.797999999999995</v>
      </c>
      <c r="F1283" s="2">
        <f t="shared" si="153"/>
        <v>30.797999999999995</v>
      </c>
      <c r="G1283" s="2">
        <f t="shared" si="155"/>
        <v>30.797999999999998</v>
      </c>
      <c r="H1283" s="2">
        <f t="shared" si="151"/>
        <v>28.877024999999939</v>
      </c>
      <c r="I1283" s="2">
        <f t="array" ref="I1283">SUMPRODUCT(B1267:B1286, (ROW(B1267:B1286)-ROW(B1267)+1)) / (20*21/2)</f>
        <v>30.797999999999995</v>
      </c>
      <c r="J1283" s="2">
        <f t="shared" si="154"/>
        <v>30.79448355931282</v>
      </c>
      <c r="K1283" s="2">
        <f t="shared" si="156"/>
        <v>30.612223854240121</v>
      </c>
    </row>
    <row r="1284" spans="1:11" ht="13.5" x14ac:dyDescent="0.25">
      <c r="A1284" s="3">
        <f>TITRES_STAT!B1287</f>
        <v>43879</v>
      </c>
      <c r="B1284" s="6">
        <f>TITRES_STAT!D1287</f>
        <v>30.797999999999998</v>
      </c>
      <c r="C1284" s="2">
        <f t="shared" ref="C1284:C1347" si="157">B1284-B1283</f>
        <v>0</v>
      </c>
      <c r="D1284" s="2">
        <f t="shared" si="150"/>
        <v>30.797999999999995</v>
      </c>
      <c r="E1284" s="2">
        <f t="shared" si="152"/>
        <v>30.797999999999995</v>
      </c>
      <c r="F1284" s="2">
        <f t="shared" si="153"/>
        <v>30.797999999999995</v>
      </c>
      <c r="G1284" s="2">
        <f t="shared" si="155"/>
        <v>30.797999999999998</v>
      </c>
      <c r="H1284" s="2">
        <f t="shared" si="151"/>
        <v>28.891929999999938</v>
      </c>
      <c r="I1284" s="2">
        <f t="array" ref="I1284">SUMPRODUCT(B1268:B1287, (ROW(B1268:B1287)-ROW(B1268)+1)) / (20*21/2)</f>
        <v>30.797999999999995</v>
      </c>
      <c r="J1284" s="2">
        <f t="shared" si="154"/>
        <v>30.794818458425887</v>
      </c>
      <c r="K1284" s="2">
        <f t="shared" si="156"/>
        <v>30.619509193289531</v>
      </c>
    </row>
    <row r="1285" spans="1:11" ht="13.5" x14ac:dyDescent="0.25">
      <c r="A1285" s="3">
        <f>TITRES_STAT!B1288</f>
        <v>43880</v>
      </c>
      <c r="B1285" s="6">
        <f>TITRES_STAT!D1288</f>
        <v>30.797999999999998</v>
      </c>
      <c r="C1285" s="2">
        <f t="shared" si="157"/>
        <v>0</v>
      </c>
      <c r="D1285" s="2">
        <f t="shared" si="150"/>
        <v>30.797999999999995</v>
      </c>
      <c r="E1285" s="2">
        <f t="shared" si="152"/>
        <v>30.797999999999995</v>
      </c>
      <c r="F1285" s="2">
        <f t="shared" si="153"/>
        <v>30.797999999999995</v>
      </c>
      <c r="G1285" s="2">
        <f t="shared" si="155"/>
        <v>30.797999999999998</v>
      </c>
      <c r="H1285" s="2">
        <f t="shared" si="151"/>
        <v>28.906834999999937</v>
      </c>
      <c r="I1285" s="2">
        <f t="array" ref="I1285">SUMPRODUCT(B1269:B1288, (ROW(B1269:B1288)-ROW(B1269)+1)) / (20*21/2)</f>
        <v>30.797999999999995</v>
      </c>
      <c r="J1285" s="2">
        <f t="shared" si="154"/>
        <v>30.795121462385328</v>
      </c>
      <c r="K1285" s="2">
        <f t="shared" si="156"/>
        <v>30.626508832768376</v>
      </c>
    </row>
    <row r="1286" spans="1:11" ht="13.5" x14ac:dyDescent="0.25">
      <c r="A1286" s="3">
        <f>TITRES_STAT!B1289</f>
        <v>43881</v>
      </c>
      <c r="B1286" s="6">
        <f>TITRES_STAT!D1289</f>
        <v>30.797999999999998</v>
      </c>
      <c r="C1286" s="2">
        <f t="shared" si="157"/>
        <v>0</v>
      </c>
      <c r="D1286" s="2">
        <f t="shared" ref="D1286:D1349" si="158">AVERAGE(B1282:B1286)</f>
        <v>30.797999999999995</v>
      </c>
      <c r="E1286" s="2">
        <f t="shared" si="152"/>
        <v>30.797999999999995</v>
      </c>
      <c r="F1286" s="2">
        <f t="shared" si="153"/>
        <v>30.797999999999995</v>
      </c>
      <c r="G1286" s="2">
        <f t="shared" si="155"/>
        <v>30.797999999999998</v>
      </c>
      <c r="H1286" s="2">
        <f t="shared" si="151"/>
        <v>28.921739999999936</v>
      </c>
      <c r="I1286" s="2">
        <f t="array" ref="I1286">SUMPRODUCT(B1270:B1289, (ROW(B1270:B1289)-ROW(B1270)+1)) / (20*21/2)</f>
        <v>30.797999999999995</v>
      </c>
      <c r="J1286" s="2">
        <f t="shared" si="154"/>
        <v>30.795395608824823</v>
      </c>
      <c r="K1286" s="2">
        <f t="shared" si="156"/>
        <v>30.633233976581383</v>
      </c>
    </row>
    <row r="1287" spans="1:11" ht="13.5" x14ac:dyDescent="0.25">
      <c r="A1287" s="3">
        <f>TITRES_STAT!B1290</f>
        <v>43882</v>
      </c>
      <c r="B1287" s="6">
        <f>TITRES_STAT!D1290</f>
        <v>30.797999999999998</v>
      </c>
      <c r="C1287" s="2">
        <f t="shared" si="157"/>
        <v>0</v>
      </c>
      <c r="D1287" s="2">
        <f t="shared" si="158"/>
        <v>30.797999999999995</v>
      </c>
      <c r="E1287" s="2">
        <f t="shared" si="152"/>
        <v>30.797999999999995</v>
      </c>
      <c r="F1287" s="2">
        <f t="shared" si="153"/>
        <v>30.797999999999995</v>
      </c>
      <c r="G1287" s="2">
        <f t="shared" si="155"/>
        <v>30.797999999999998</v>
      </c>
      <c r="H1287" s="2">
        <f t="shared" si="151"/>
        <v>28.936644999999935</v>
      </c>
      <c r="I1287" s="2">
        <f t="array" ref="I1287">SUMPRODUCT(B1271:B1290, (ROW(B1271:B1290)-ROW(B1271)+1)) / (20*21/2)</f>
        <v>30.797999999999995</v>
      </c>
      <c r="J1287" s="2">
        <f t="shared" si="154"/>
        <v>30.795643646079604</v>
      </c>
      <c r="K1287" s="2">
        <f t="shared" si="156"/>
        <v>30.639695389264467</v>
      </c>
    </row>
    <row r="1288" spans="1:11" ht="13.5" x14ac:dyDescent="0.25">
      <c r="A1288" s="3">
        <f>TITRES_STAT!B1291</f>
        <v>43885</v>
      </c>
      <c r="B1288" s="6">
        <f>TITRES_STAT!D1291</f>
        <v>30.797999999999998</v>
      </c>
      <c r="C1288" s="2">
        <f t="shared" si="157"/>
        <v>0</v>
      </c>
      <c r="D1288" s="2">
        <f t="shared" si="158"/>
        <v>30.797999999999995</v>
      </c>
      <c r="E1288" s="2">
        <f t="shared" si="152"/>
        <v>30.797999999999995</v>
      </c>
      <c r="F1288" s="2">
        <f t="shared" si="153"/>
        <v>30.797999999999995</v>
      </c>
      <c r="G1288" s="2">
        <f t="shared" si="155"/>
        <v>30.797999999999998</v>
      </c>
      <c r="H1288" s="2">
        <f t="shared" si="151"/>
        <v>28.951549999999934</v>
      </c>
      <c r="I1288" s="2">
        <f t="array" ref="I1288">SUMPRODUCT(B1272:B1291, (ROW(B1272:B1291)-ROW(B1272)+1)) / (20*21/2)</f>
        <v>30.797999999999995</v>
      </c>
      <c r="J1288" s="2">
        <f t="shared" si="154"/>
        <v>30.795868060738691</v>
      </c>
      <c r="K1288" s="2">
        <f t="shared" si="156"/>
        <v>30.645903413214882</v>
      </c>
    </row>
    <row r="1289" spans="1:11" ht="13.5" x14ac:dyDescent="0.25">
      <c r="A1289" s="3">
        <f>TITRES_STAT!B1292</f>
        <v>43886</v>
      </c>
      <c r="B1289" s="6">
        <f>TITRES_STAT!D1292</f>
        <v>30.797999999999998</v>
      </c>
      <c r="C1289" s="2">
        <f t="shared" si="157"/>
        <v>0</v>
      </c>
      <c r="D1289" s="2">
        <f t="shared" si="158"/>
        <v>30.797999999999995</v>
      </c>
      <c r="E1289" s="2">
        <f t="shared" si="152"/>
        <v>30.797999999999995</v>
      </c>
      <c r="F1289" s="2">
        <f t="shared" si="153"/>
        <v>30.797999999999995</v>
      </c>
      <c r="G1289" s="2">
        <f t="shared" si="155"/>
        <v>30.797999999999998</v>
      </c>
      <c r="H1289" s="2">
        <f t="shared" si="151"/>
        <v>28.966454999999932</v>
      </c>
      <c r="I1289" s="2">
        <f t="array" ref="I1289">SUMPRODUCT(B1273:B1292, (ROW(B1273:B1292)-ROW(B1273)+1)) / (20*21/2)</f>
        <v>30.797999999999995</v>
      </c>
      <c r="J1289" s="2">
        <f t="shared" si="154"/>
        <v>30.796071102573102</v>
      </c>
      <c r="K1289" s="2">
        <f t="shared" si="156"/>
        <v>30.651867985245673</v>
      </c>
    </row>
    <row r="1290" spans="1:11" ht="13.5" x14ac:dyDescent="0.25">
      <c r="A1290" s="3">
        <f>TITRES_STAT!B1293</f>
        <v>43887</v>
      </c>
      <c r="B1290" s="6">
        <f>TITRES_STAT!D1293</f>
        <v>30.797999999999998</v>
      </c>
      <c r="C1290" s="2">
        <f t="shared" si="157"/>
        <v>0</v>
      </c>
      <c r="D1290" s="2">
        <f t="shared" si="158"/>
        <v>30.797999999999995</v>
      </c>
      <c r="E1290" s="2">
        <f t="shared" si="152"/>
        <v>30.797999999999995</v>
      </c>
      <c r="F1290" s="2">
        <f t="shared" si="153"/>
        <v>30.797999999999995</v>
      </c>
      <c r="G1290" s="2">
        <f t="shared" si="155"/>
        <v>30.797999999999998</v>
      </c>
      <c r="H1290" s="2">
        <f t="shared" ref="H1290:H1353" si="159">AVERAGE(B1091:B1290)</f>
        <v>28.981359999999931</v>
      </c>
      <c r="I1290" s="2">
        <f t="array" ref="I1290">SUMPRODUCT(B1274:B1293, (ROW(B1274:B1293)-ROW(B1274)+1)) / (20*21/2)</f>
        <v>30.797999999999995</v>
      </c>
      <c r="J1290" s="2">
        <f t="shared" si="154"/>
        <v>30.796254807089952</v>
      </c>
      <c r="K1290" s="2">
        <f t="shared" si="156"/>
        <v>30.657598652490943</v>
      </c>
    </row>
    <row r="1291" spans="1:11" ht="13.5" x14ac:dyDescent="0.25">
      <c r="A1291" s="3">
        <f>TITRES_STAT!B1294</f>
        <v>43888</v>
      </c>
      <c r="B1291" s="6">
        <f>TITRES_STAT!D1294</f>
        <v>30.797999999999998</v>
      </c>
      <c r="C1291" s="2">
        <f t="shared" si="157"/>
        <v>0</v>
      </c>
      <c r="D1291" s="2">
        <f t="shared" si="158"/>
        <v>30.797999999999995</v>
      </c>
      <c r="E1291" s="2">
        <f t="shared" si="152"/>
        <v>30.797999999999995</v>
      </c>
      <c r="F1291" s="2">
        <f t="shared" si="153"/>
        <v>30.797999999999995</v>
      </c>
      <c r="G1291" s="2">
        <f t="shared" si="155"/>
        <v>30.797999999999998</v>
      </c>
      <c r="H1291" s="2">
        <f t="shared" si="159"/>
        <v>28.99626499999993</v>
      </c>
      <c r="I1291" s="2">
        <f t="array" ref="I1291">SUMPRODUCT(B1275:B1294, (ROW(B1275:B1294)-ROW(B1275)+1)) / (20*21/2)</f>
        <v>30.797999999999995</v>
      </c>
      <c r="J1291" s="2">
        <f t="shared" si="154"/>
        <v>30.796421015938527</v>
      </c>
      <c r="K1291" s="2">
        <f t="shared" si="156"/>
        <v>30.663104587687378</v>
      </c>
    </row>
    <row r="1292" spans="1:11" ht="13.5" x14ac:dyDescent="0.25">
      <c r="A1292" s="3">
        <f>TITRES_STAT!B1295</f>
        <v>43889</v>
      </c>
      <c r="B1292" s="6">
        <f>TITRES_STAT!D1295</f>
        <v>30.797999999999998</v>
      </c>
      <c r="C1292" s="2">
        <f t="shared" si="157"/>
        <v>0</v>
      </c>
      <c r="D1292" s="2">
        <f t="shared" si="158"/>
        <v>30.797999999999995</v>
      </c>
      <c r="E1292" s="2">
        <f t="shared" ref="E1292:E1355" si="160">AVERAGE(B1283:B1292)</f>
        <v>30.797999999999995</v>
      </c>
      <c r="F1292" s="2">
        <f t="shared" si="153"/>
        <v>30.797999999999995</v>
      </c>
      <c r="G1292" s="2">
        <f t="shared" si="155"/>
        <v>30.797999999999998</v>
      </c>
      <c r="H1292" s="2">
        <f t="shared" si="159"/>
        <v>29.011169999999929</v>
      </c>
      <c r="I1292" s="2">
        <f t="array" ref="I1292">SUMPRODUCT(B1276:B1295, (ROW(B1276:B1295)-ROW(B1276)+1)) / (20*21/2)</f>
        <v>30.797999999999995</v>
      </c>
      <c r="J1292" s="2">
        <f t="shared" si="154"/>
        <v>30.796571395372954</v>
      </c>
      <c r="K1292" s="2">
        <f t="shared" si="156"/>
        <v>30.668394603856502</v>
      </c>
    </row>
    <row r="1293" spans="1:11" ht="13.5" x14ac:dyDescent="0.25">
      <c r="A1293" s="3">
        <f>TITRES_STAT!B1296</f>
        <v>43892</v>
      </c>
      <c r="B1293" s="6">
        <f>TITRES_STAT!D1296</f>
        <v>30.797999999999998</v>
      </c>
      <c r="C1293" s="2">
        <f t="shared" si="157"/>
        <v>0</v>
      </c>
      <c r="D1293" s="2">
        <f t="shared" si="158"/>
        <v>30.797999999999995</v>
      </c>
      <c r="E1293" s="2">
        <f t="shared" si="160"/>
        <v>30.797999999999995</v>
      </c>
      <c r="F1293" s="2">
        <f t="shared" si="153"/>
        <v>30.797999999999995</v>
      </c>
      <c r="G1293" s="2">
        <f t="shared" si="155"/>
        <v>30.797999999999998</v>
      </c>
      <c r="H1293" s="2">
        <f t="shared" si="159"/>
        <v>29.026074999999928</v>
      </c>
      <c r="I1293" s="2">
        <f t="array" ref="I1293">SUMPRODUCT(B1277:B1296, (ROW(B1277:B1296)-ROW(B1277)+1)) / (20*21/2)</f>
        <v>30.797999999999995</v>
      </c>
      <c r="J1293" s="2">
        <f t="shared" si="154"/>
        <v>30.796707452956483</v>
      </c>
      <c r="K1293" s="2">
        <f t="shared" si="156"/>
        <v>30.67347716841115</v>
      </c>
    </row>
    <row r="1294" spans="1:11" ht="13.5" x14ac:dyDescent="0.25">
      <c r="A1294" s="3">
        <f>TITRES_STAT!B1297</f>
        <v>43893</v>
      </c>
      <c r="B1294" s="6">
        <f>TITRES_STAT!D1297</f>
        <v>30.797999999999998</v>
      </c>
      <c r="C1294" s="2">
        <f t="shared" si="157"/>
        <v>0</v>
      </c>
      <c r="D1294" s="2">
        <f t="shared" si="158"/>
        <v>30.797999999999995</v>
      </c>
      <c r="E1294" s="2">
        <f t="shared" si="160"/>
        <v>30.797999999999995</v>
      </c>
      <c r="F1294" s="2">
        <f t="shared" si="153"/>
        <v>30.797999999999995</v>
      </c>
      <c r="G1294" s="2">
        <f t="shared" si="155"/>
        <v>30.797999999999998</v>
      </c>
      <c r="H1294" s="2">
        <f t="shared" si="159"/>
        <v>29.040979999999927</v>
      </c>
      <c r="I1294" s="2">
        <f t="array" ref="I1294">SUMPRODUCT(B1278:B1297, (ROW(B1278:B1297)-ROW(B1278)+1)) / (20*21/2)</f>
        <v>30.797999999999995</v>
      </c>
      <c r="J1294" s="2">
        <f t="shared" si="154"/>
        <v>30.796830552674916</v>
      </c>
      <c r="K1294" s="2">
        <f t="shared" si="156"/>
        <v>30.678360416708756</v>
      </c>
    </row>
    <row r="1295" spans="1:11" ht="13.5" x14ac:dyDescent="0.25">
      <c r="A1295" s="3">
        <f>TITRES_STAT!B1298</f>
        <v>43894</v>
      </c>
      <c r="B1295" s="6">
        <f>TITRES_STAT!D1298</f>
        <v>30.797999999999998</v>
      </c>
      <c r="C1295" s="2">
        <f t="shared" si="157"/>
        <v>0</v>
      </c>
      <c r="D1295" s="2">
        <f t="shared" si="158"/>
        <v>30.797999999999995</v>
      </c>
      <c r="E1295" s="2">
        <f t="shared" si="160"/>
        <v>30.797999999999995</v>
      </c>
      <c r="F1295" s="2">
        <f t="shared" si="153"/>
        <v>30.797999999999995</v>
      </c>
      <c r="G1295" s="2">
        <f t="shared" si="155"/>
        <v>30.797999999999998</v>
      </c>
      <c r="H1295" s="2">
        <f t="shared" si="159"/>
        <v>29.055884999999925</v>
      </c>
      <c r="I1295" s="2">
        <f t="array" ref="I1295">SUMPRODUCT(B1279:B1298, (ROW(B1279:B1298)-ROW(B1279)+1)) / (20*21/2)</f>
        <v>30.797999999999995</v>
      </c>
      <c r="J1295" s="2">
        <f t="shared" si="154"/>
        <v>30.796941928610639</v>
      </c>
      <c r="K1295" s="2">
        <f t="shared" si="156"/>
        <v>30.683052165073121</v>
      </c>
    </row>
    <row r="1296" spans="1:11" ht="13.5" x14ac:dyDescent="0.25">
      <c r="A1296" s="3">
        <f>TITRES_STAT!B1299</f>
        <v>43895</v>
      </c>
      <c r="B1296" s="6">
        <f>TITRES_STAT!D1299</f>
        <v>30.797999999999998</v>
      </c>
      <c r="C1296" s="2">
        <f t="shared" si="157"/>
        <v>0</v>
      </c>
      <c r="D1296" s="2">
        <f t="shared" si="158"/>
        <v>30.797999999999995</v>
      </c>
      <c r="E1296" s="2">
        <f t="shared" si="160"/>
        <v>30.797999999999995</v>
      </c>
      <c r="F1296" s="2">
        <f t="shared" si="153"/>
        <v>30.797999999999995</v>
      </c>
      <c r="G1296" s="2">
        <f t="shared" si="155"/>
        <v>30.797999999999998</v>
      </c>
      <c r="H1296" s="2">
        <f t="shared" si="159"/>
        <v>29.070789999999924</v>
      </c>
      <c r="I1296" s="2">
        <f t="array" ref="I1296">SUMPRODUCT(B1280:B1299, (ROW(B1280:B1299)-ROW(B1280)+1)) / (20*21/2)</f>
        <v>30.797999999999995</v>
      </c>
      <c r="J1296" s="2">
        <f t="shared" si="154"/>
        <v>30.797042697314389</v>
      </c>
      <c r="K1296" s="2">
        <f t="shared" si="156"/>
        <v>30.68755992330555</v>
      </c>
    </row>
    <row r="1297" spans="1:11" ht="13.5" x14ac:dyDescent="0.25">
      <c r="A1297" s="3">
        <f>TITRES_STAT!B1300</f>
        <v>43896</v>
      </c>
      <c r="B1297" s="6">
        <f>TITRES_STAT!D1300</f>
        <v>30.797999999999998</v>
      </c>
      <c r="C1297" s="2">
        <f t="shared" si="157"/>
        <v>0</v>
      </c>
      <c r="D1297" s="2">
        <f t="shared" si="158"/>
        <v>30.797999999999995</v>
      </c>
      <c r="E1297" s="2">
        <f t="shared" si="160"/>
        <v>30.797999999999995</v>
      </c>
      <c r="F1297" s="2">
        <f t="shared" si="153"/>
        <v>30.797999999999995</v>
      </c>
      <c r="G1297" s="2">
        <f t="shared" si="155"/>
        <v>30.797999999999998</v>
      </c>
      <c r="H1297" s="2">
        <f t="shared" si="159"/>
        <v>29.085694999999923</v>
      </c>
      <c r="I1297" s="2">
        <f t="array" ref="I1297">SUMPRODUCT(B1281:B1300, (ROW(B1281:B1300)-ROW(B1281)+1)) / (20*21/2)</f>
        <v>30.797999999999995</v>
      </c>
      <c r="J1297" s="2">
        <f t="shared" si="154"/>
        <v>30.797133868998735</v>
      </c>
      <c r="K1297" s="2">
        <f t="shared" si="156"/>
        <v>30.691890906705336</v>
      </c>
    </row>
    <row r="1298" spans="1:11" ht="13.5" x14ac:dyDescent="0.25">
      <c r="A1298" s="3">
        <f>TITRES_STAT!B1301</f>
        <v>43899</v>
      </c>
      <c r="B1298" s="6">
        <f>TITRES_STAT!D1301</f>
        <v>30.797999999999998</v>
      </c>
      <c r="C1298" s="2">
        <f t="shared" si="157"/>
        <v>0</v>
      </c>
      <c r="D1298" s="2">
        <f t="shared" si="158"/>
        <v>30.797999999999995</v>
      </c>
      <c r="E1298" s="2">
        <f t="shared" si="160"/>
        <v>30.797999999999995</v>
      </c>
      <c r="F1298" s="2">
        <f t="shared" si="153"/>
        <v>30.797999999999995</v>
      </c>
      <c r="G1298" s="2">
        <f t="shared" si="155"/>
        <v>30.797999999999998</v>
      </c>
      <c r="H1298" s="2">
        <f t="shared" si="159"/>
        <v>29.100599999999922</v>
      </c>
      <c r="I1298" s="2">
        <f t="array" ref="I1298">SUMPRODUCT(B1282:B1301, (ROW(B1282:B1301)-ROW(B1282)+1)) / (20*21/2)</f>
        <v>30.797999999999995</v>
      </c>
      <c r="J1298" s="2">
        <f t="shared" si="154"/>
        <v>30.797216357665523</v>
      </c>
      <c r="K1298" s="2">
        <f t="shared" si="156"/>
        <v>30.696052047618853</v>
      </c>
    </row>
    <row r="1299" spans="1:11" ht="13.5" x14ac:dyDescent="0.25">
      <c r="A1299" s="3">
        <f>TITRES_STAT!B1302</f>
        <v>43900</v>
      </c>
      <c r="B1299" s="6">
        <f>TITRES_STAT!D1302</f>
        <v>30.797999999999998</v>
      </c>
      <c r="C1299" s="2">
        <f t="shared" si="157"/>
        <v>0</v>
      </c>
      <c r="D1299" s="2">
        <f t="shared" si="158"/>
        <v>30.797999999999995</v>
      </c>
      <c r="E1299" s="2">
        <f t="shared" si="160"/>
        <v>30.797999999999995</v>
      </c>
      <c r="F1299" s="2">
        <f t="shared" si="153"/>
        <v>30.797999999999995</v>
      </c>
      <c r="G1299" s="2">
        <f t="shared" si="155"/>
        <v>30.797999999999998</v>
      </c>
      <c r="H1299" s="2">
        <f t="shared" si="159"/>
        <v>29.115504999999921</v>
      </c>
      <c r="I1299" s="2">
        <f t="array" ref="I1299">SUMPRODUCT(B1283:B1302, (ROW(B1283:B1302)-ROW(B1283)+1)) / (20*21/2)</f>
        <v>30.797999999999995</v>
      </c>
      <c r="J1299" s="2">
        <f t="shared" si="154"/>
        <v>30.797290990268806</v>
      </c>
      <c r="K1299" s="2">
        <f t="shared" si="156"/>
        <v>30.700050006535761</v>
      </c>
    </row>
    <row r="1300" spans="1:11" ht="13.5" x14ac:dyDescent="0.25">
      <c r="A1300" s="3">
        <f>TITRES_STAT!B1303</f>
        <v>43901</v>
      </c>
      <c r="B1300" s="6">
        <f>TITRES_STAT!D1303</f>
        <v>30.797999999999998</v>
      </c>
      <c r="C1300" s="2">
        <f t="shared" si="157"/>
        <v>0</v>
      </c>
      <c r="D1300" s="2">
        <f t="shared" si="158"/>
        <v>30.797999999999995</v>
      </c>
      <c r="E1300" s="2">
        <f t="shared" si="160"/>
        <v>30.797999999999995</v>
      </c>
      <c r="F1300" s="2">
        <f t="shared" ref="F1300:F1363" si="161">AVERAGE(B1281:B1300)</f>
        <v>30.797999999999995</v>
      </c>
      <c r="G1300" s="2">
        <f t="shared" si="155"/>
        <v>30.797999999999998</v>
      </c>
      <c r="H1300" s="2">
        <f t="shared" si="159"/>
        <v>29.13040999999992</v>
      </c>
      <c r="I1300" s="2">
        <f t="array" ref="I1300">SUMPRODUCT(B1284:B1303, (ROW(B1284:B1303)-ROW(B1284)+1)) / (20*21/2)</f>
        <v>30.797999999999995</v>
      </c>
      <c r="J1300" s="2">
        <f t="shared" si="154"/>
        <v>30.797358515005111</v>
      </c>
      <c r="K1300" s="2">
        <f t="shared" si="156"/>
        <v>30.703891182750048</v>
      </c>
    </row>
    <row r="1301" spans="1:11" ht="13.5" x14ac:dyDescent="0.25">
      <c r="A1301" s="3">
        <f>TITRES_STAT!B1304</f>
        <v>43902</v>
      </c>
      <c r="B1301" s="6">
        <f>TITRES_STAT!D1304</f>
        <v>30.797999999999998</v>
      </c>
      <c r="C1301" s="2">
        <f t="shared" si="157"/>
        <v>0</v>
      </c>
      <c r="D1301" s="2">
        <f t="shared" si="158"/>
        <v>30.797999999999995</v>
      </c>
      <c r="E1301" s="2">
        <f t="shared" si="160"/>
        <v>30.797999999999995</v>
      </c>
      <c r="F1301" s="2">
        <f t="shared" si="161"/>
        <v>30.797999999999995</v>
      </c>
      <c r="G1301" s="2">
        <f t="shared" si="155"/>
        <v>30.797999999999998</v>
      </c>
      <c r="H1301" s="2">
        <f t="shared" si="159"/>
        <v>29.145314999999918</v>
      </c>
      <c r="I1301" s="2">
        <f t="array" ref="I1301">SUMPRODUCT(B1285:B1304, (ROW(B1285:B1304)-ROW(B1285)+1)) / (20*21/2)</f>
        <v>30.797999999999995</v>
      </c>
      <c r="J1301" s="2">
        <f t="shared" ref="J1301:J1364" si="162">$J$4*B1301+J1300*(1-$J$4)</f>
        <v>30.797419608814149</v>
      </c>
      <c r="K1301" s="2">
        <f t="shared" si="156"/>
        <v>30.707581724602989</v>
      </c>
    </row>
    <row r="1302" spans="1:11" ht="13.5" x14ac:dyDescent="0.25">
      <c r="A1302" s="3">
        <f>TITRES_STAT!B1305</f>
        <v>43903</v>
      </c>
      <c r="B1302" s="6">
        <f>TITRES_STAT!D1305</f>
        <v>30.797999999999998</v>
      </c>
      <c r="C1302" s="2">
        <f t="shared" si="157"/>
        <v>0</v>
      </c>
      <c r="D1302" s="2">
        <f t="shared" si="158"/>
        <v>30.797999999999995</v>
      </c>
      <c r="E1302" s="2">
        <f t="shared" si="160"/>
        <v>30.797999999999995</v>
      </c>
      <c r="F1302" s="2">
        <f t="shared" si="161"/>
        <v>30.797999999999995</v>
      </c>
      <c r="G1302" s="2">
        <f t="shared" si="155"/>
        <v>30.797999999999998</v>
      </c>
      <c r="H1302" s="2">
        <f t="shared" si="159"/>
        <v>29.160219999999917</v>
      </c>
      <c r="I1302" s="2">
        <f t="array" ref="I1302">SUMPRODUCT(B1286:B1305, (ROW(B1286:B1305)-ROW(B1286)+1)) / (20*21/2)</f>
        <v>30.797999999999995</v>
      </c>
      <c r="J1302" s="2">
        <f t="shared" si="162"/>
        <v>30.797474884165183</v>
      </c>
      <c r="K1302" s="2">
        <f t="shared" si="156"/>
        <v>30.711127539324441</v>
      </c>
    </row>
    <row r="1303" spans="1:11" ht="13.5" x14ac:dyDescent="0.25">
      <c r="A1303" s="3">
        <f>TITRES_STAT!B1306</f>
        <v>43906</v>
      </c>
      <c r="B1303" s="6">
        <f>TITRES_STAT!D1306</f>
        <v>30.797999999999998</v>
      </c>
      <c r="C1303" s="2">
        <f t="shared" si="157"/>
        <v>0</v>
      </c>
      <c r="D1303" s="2">
        <f t="shared" si="158"/>
        <v>30.797999999999995</v>
      </c>
      <c r="E1303" s="2">
        <f t="shared" si="160"/>
        <v>30.797999999999995</v>
      </c>
      <c r="F1303" s="2">
        <f t="shared" si="161"/>
        <v>30.797999999999995</v>
      </c>
      <c r="G1303" s="2">
        <f t="shared" si="155"/>
        <v>30.797999999999998</v>
      </c>
      <c r="H1303" s="2">
        <f t="shared" si="159"/>
        <v>29.175124999999916</v>
      </c>
      <c r="I1303" s="2">
        <f t="array" ref="I1303">SUMPRODUCT(B1287:B1306, (ROW(B1287:B1306)-ROW(B1287)+1)) / (20*21/2)</f>
        <v>30.797999999999995</v>
      </c>
      <c r="J1303" s="2">
        <f t="shared" si="162"/>
        <v>30.797524895197071</v>
      </c>
      <c r="K1303" s="2">
        <f t="shared" si="156"/>
        <v>30.71453430248819</v>
      </c>
    </row>
    <row r="1304" spans="1:11" ht="13.5" x14ac:dyDescent="0.25">
      <c r="A1304" s="3">
        <f>TITRES_STAT!B1307</f>
        <v>43907</v>
      </c>
      <c r="B1304" s="6">
        <f>TITRES_STAT!D1307</f>
        <v>30.797999999999998</v>
      </c>
      <c r="C1304" s="2">
        <f t="shared" si="157"/>
        <v>0</v>
      </c>
      <c r="D1304" s="2">
        <f t="shared" si="158"/>
        <v>30.797999999999995</v>
      </c>
      <c r="E1304" s="2">
        <f t="shared" si="160"/>
        <v>30.797999999999995</v>
      </c>
      <c r="F1304" s="2">
        <f t="shared" si="161"/>
        <v>30.797999999999995</v>
      </c>
      <c r="G1304" s="2">
        <f t="shared" si="155"/>
        <v>30.797999999999998</v>
      </c>
      <c r="H1304" s="2">
        <f t="shared" si="159"/>
        <v>29.190029999999915</v>
      </c>
      <c r="I1304" s="2">
        <f t="array" ref="I1304">SUMPRODUCT(B1288:B1307, (ROW(B1288:B1307)-ROW(B1288)+1)) / (20*21/2)</f>
        <v>30.797999999999995</v>
      </c>
      <c r="J1304" s="2">
        <f t="shared" si="162"/>
        <v>30.797570143273543</v>
      </c>
      <c r="K1304" s="2">
        <f t="shared" si="156"/>
        <v>30.717807467096499</v>
      </c>
    </row>
    <row r="1305" spans="1:11" ht="13.5" x14ac:dyDescent="0.25">
      <c r="A1305" s="3">
        <f>TITRES_STAT!B1308</f>
        <v>43908</v>
      </c>
      <c r="B1305" s="6">
        <f>TITRES_STAT!D1308</f>
        <v>30.797999999999998</v>
      </c>
      <c r="C1305" s="2">
        <f t="shared" si="157"/>
        <v>0</v>
      </c>
      <c r="D1305" s="2">
        <f t="shared" si="158"/>
        <v>30.797999999999995</v>
      </c>
      <c r="E1305" s="2">
        <f t="shared" si="160"/>
        <v>30.797999999999995</v>
      </c>
      <c r="F1305" s="2">
        <f t="shared" si="161"/>
        <v>30.797999999999995</v>
      </c>
      <c r="G1305" s="2">
        <f t="shared" si="155"/>
        <v>30.797999999999998</v>
      </c>
      <c r="H1305" s="2">
        <f t="shared" si="159"/>
        <v>29.204934999999914</v>
      </c>
      <c r="I1305" s="2">
        <f t="array" ref="I1305">SUMPRODUCT(B1289:B1308, (ROW(B1289:B1308)-ROW(B1289)+1)) / (20*21/2)</f>
        <v>30.797999999999995</v>
      </c>
      <c r="J1305" s="2">
        <f t="shared" si="162"/>
        <v>30.797611082009396</v>
      </c>
      <c r="K1305" s="2">
        <f t="shared" si="156"/>
        <v>30.720952272308402</v>
      </c>
    </row>
    <row r="1306" spans="1:11" ht="13.5" x14ac:dyDescent="0.25">
      <c r="A1306" s="3">
        <f>TITRES_STAT!B1309</f>
        <v>43909</v>
      </c>
      <c r="B1306" s="6">
        <f>TITRES_STAT!D1309</f>
        <v>30.797999999999998</v>
      </c>
      <c r="C1306" s="2">
        <f t="shared" si="157"/>
        <v>0</v>
      </c>
      <c r="D1306" s="2">
        <f t="shared" si="158"/>
        <v>30.797999999999995</v>
      </c>
      <c r="E1306" s="2">
        <f t="shared" si="160"/>
        <v>30.797999999999995</v>
      </c>
      <c r="F1306" s="2">
        <f t="shared" si="161"/>
        <v>30.797999999999995</v>
      </c>
      <c r="G1306" s="2">
        <f t="shared" si="155"/>
        <v>30.797999999999998</v>
      </c>
      <c r="H1306" s="2">
        <f t="shared" si="159"/>
        <v>29.219839999999913</v>
      </c>
      <c r="I1306" s="2">
        <f t="array" ref="I1306">SUMPRODUCT(B1290:B1309, (ROW(B1290:B1309)-ROW(B1290)+1)) / (20*21/2)</f>
        <v>30.797999999999995</v>
      </c>
      <c r="J1306" s="2">
        <f t="shared" si="162"/>
        <v>30.797648121818028</v>
      </c>
      <c r="K1306" s="2">
        <f t="shared" si="156"/>
        <v>30.723973751825721</v>
      </c>
    </row>
    <row r="1307" spans="1:11" ht="13.5" x14ac:dyDescent="0.25">
      <c r="A1307" s="3">
        <f>TITRES_STAT!B1310</f>
        <v>43913</v>
      </c>
      <c r="B1307" s="6">
        <f>TITRES_STAT!D1310</f>
        <v>30.797999999999998</v>
      </c>
      <c r="C1307" s="2">
        <f t="shared" si="157"/>
        <v>0</v>
      </c>
      <c r="D1307" s="2">
        <f t="shared" si="158"/>
        <v>30.797999999999995</v>
      </c>
      <c r="E1307" s="2">
        <f t="shared" si="160"/>
        <v>30.797999999999995</v>
      </c>
      <c r="F1307" s="2">
        <f t="shared" si="161"/>
        <v>30.797999999999995</v>
      </c>
      <c r="G1307" s="2">
        <f t="shared" si="155"/>
        <v>30.797999999999998</v>
      </c>
      <c r="H1307" s="2">
        <f t="shared" si="159"/>
        <v>29.234744999999911</v>
      </c>
      <c r="I1307" s="2">
        <f t="array" ref="I1307">SUMPRODUCT(B1291:B1310, (ROW(B1291:B1310)-ROW(B1291)+1)) / (20*21/2)</f>
        <v>30.797999999999995</v>
      </c>
      <c r="J1307" s="2">
        <f t="shared" si="162"/>
        <v>30.797681634025835</v>
      </c>
      <c r="K1307" s="2">
        <f t="shared" si="156"/>
        <v>30.726876741950203</v>
      </c>
    </row>
    <row r="1308" spans="1:11" ht="13.5" x14ac:dyDescent="0.25">
      <c r="A1308" s="3">
        <f>TITRES_STAT!B1311</f>
        <v>43914</v>
      </c>
      <c r="B1308" s="6">
        <f>TITRES_STAT!D1311</f>
        <v>30.797999999999998</v>
      </c>
      <c r="C1308" s="2">
        <f t="shared" si="157"/>
        <v>0</v>
      </c>
      <c r="D1308" s="2">
        <f t="shared" si="158"/>
        <v>30.797999999999995</v>
      </c>
      <c r="E1308" s="2">
        <f t="shared" si="160"/>
        <v>30.797999999999995</v>
      </c>
      <c r="F1308" s="2">
        <f t="shared" si="161"/>
        <v>30.797999999999995</v>
      </c>
      <c r="G1308" s="2">
        <f t="shared" si="155"/>
        <v>30.797999999999998</v>
      </c>
      <c r="H1308" s="2">
        <f t="shared" si="159"/>
        <v>29.24964999999991</v>
      </c>
      <c r="I1308" s="2">
        <f t="array" ref="I1308">SUMPRODUCT(B1292:B1311, (ROW(B1292:B1311)-ROW(B1292)+1)) / (20*21/2)</f>
        <v>30.797999999999995</v>
      </c>
      <c r="J1308" s="2">
        <f t="shared" si="162"/>
        <v>30.797711954594803</v>
      </c>
      <c r="K1308" s="2">
        <f t="shared" si="156"/>
        <v>30.729665889324707</v>
      </c>
    </row>
    <row r="1309" spans="1:11" ht="13.5" x14ac:dyDescent="0.25">
      <c r="A1309" s="3">
        <f>TITRES_STAT!B1312</f>
        <v>43915</v>
      </c>
      <c r="B1309" s="6">
        <f>TITRES_STAT!D1312</f>
        <v>30.797999999999998</v>
      </c>
      <c r="C1309" s="2">
        <f t="shared" si="157"/>
        <v>0</v>
      </c>
      <c r="D1309" s="2">
        <f t="shared" si="158"/>
        <v>30.797999999999995</v>
      </c>
      <c r="E1309" s="2">
        <f t="shared" si="160"/>
        <v>30.797999999999995</v>
      </c>
      <c r="F1309" s="2">
        <f t="shared" si="161"/>
        <v>30.797999999999995</v>
      </c>
      <c r="G1309" s="2">
        <f t="shared" si="155"/>
        <v>30.797999999999998</v>
      </c>
      <c r="H1309" s="2">
        <f t="shared" si="159"/>
        <v>29.264554999999909</v>
      </c>
      <c r="I1309" s="2">
        <f t="array" ref="I1309">SUMPRODUCT(B1293:B1312, (ROW(B1293:B1312)-ROW(B1293)+1)) / (20*21/2)</f>
        <v>30.797999999999995</v>
      </c>
      <c r="J1309" s="2">
        <f t="shared" si="162"/>
        <v>30.797739387490537</v>
      </c>
      <c r="K1309" s="2">
        <f t="shared" si="156"/>
        <v>30.7323456583708</v>
      </c>
    </row>
    <row r="1310" spans="1:11" ht="13.5" x14ac:dyDescent="0.25">
      <c r="A1310" s="3">
        <f>TITRES_STAT!B1313</f>
        <v>43916</v>
      </c>
      <c r="B1310" s="6">
        <f>TITRES_STAT!D1313</f>
        <v>30.797999999999998</v>
      </c>
      <c r="C1310" s="2">
        <f t="shared" si="157"/>
        <v>0</v>
      </c>
      <c r="D1310" s="2">
        <f t="shared" si="158"/>
        <v>30.797999999999995</v>
      </c>
      <c r="E1310" s="2">
        <f t="shared" si="160"/>
        <v>30.797999999999995</v>
      </c>
      <c r="F1310" s="2">
        <f t="shared" si="161"/>
        <v>30.797999999999995</v>
      </c>
      <c r="G1310" s="2">
        <f t="shared" si="155"/>
        <v>30.797999999999998</v>
      </c>
      <c r="H1310" s="2">
        <f t="shared" si="159"/>
        <v>29.279459999999908</v>
      </c>
      <c r="I1310" s="2">
        <f t="array" ref="I1310">SUMPRODUCT(B1294:B1313, (ROW(B1294:B1313)-ROW(B1294)+1)) / (20*21/2)</f>
        <v>30.797999999999995</v>
      </c>
      <c r="J1310" s="2">
        <f t="shared" si="162"/>
        <v>30.797764207729536</v>
      </c>
      <c r="K1310" s="2">
        <f t="shared" si="156"/>
        <v>30.734920338434694</v>
      </c>
    </row>
    <row r="1311" spans="1:11" ht="13.5" x14ac:dyDescent="0.25">
      <c r="A1311" s="3">
        <f>TITRES_STAT!B1314</f>
        <v>43917</v>
      </c>
      <c r="B1311" s="6">
        <f>TITRES_STAT!D1314</f>
        <v>30.797999999999998</v>
      </c>
      <c r="C1311" s="2">
        <f t="shared" si="157"/>
        <v>0</v>
      </c>
      <c r="D1311" s="2">
        <f t="shared" si="158"/>
        <v>30.797999999999995</v>
      </c>
      <c r="E1311" s="2">
        <f t="shared" si="160"/>
        <v>30.797999999999995</v>
      </c>
      <c r="F1311" s="2">
        <f t="shared" si="161"/>
        <v>30.797999999999995</v>
      </c>
      <c r="G1311" s="2">
        <f t="shared" si="155"/>
        <v>30.797999999999998</v>
      </c>
      <c r="H1311" s="2">
        <f t="shared" si="159"/>
        <v>29.294364999999907</v>
      </c>
      <c r="I1311" s="2">
        <f t="array" ref="I1311">SUMPRODUCT(B1295:B1314, (ROW(B1295:B1314)-ROW(B1295)+1)) / (20*21/2)</f>
        <v>30.797999999999995</v>
      </c>
      <c r="J1311" s="2">
        <f t="shared" si="162"/>
        <v>30.797786664136247</v>
      </c>
      <c r="K1311" s="2">
        <f t="shared" si="156"/>
        <v>30.737394050652945</v>
      </c>
    </row>
    <row r="1312" spans="1:11" ht="13.5" x14ac:dyDescent="0.25">
      <c r="A1312" s="3">
        <f>TITRES_STAT!B1315</f>
        <v>43920</v>
      </c>
      <c r="B1312" s="6">
        <f>TITRES_STAT!D1315</f>
        <v>30.797999999999998</v>
      </c>
      <c r="C1312" s="2">
        <f t="shared" si="157"/>
        <v>0</v>
      </c>
      <c r="D1312" s="2">
        <f t="shared" si="158"/>
        <v>30.797999999999995</v>
      </c>
      <c r="E1312" s="2">
        <f t="shared" si="160"/>
        <v>30.797999999999995</v>
      </c>
      <c r="F1312" s="2">
        <f t="shared" si="161"/>
        <v>30.797999999999995</v>
      </c>
      <c r="G1312" s="2">
        <f t="shared" si="155"/>
        <v>30.797999999999998</v>
      </c>
      <c r="H1312" s="2">
        <f t="shared" si="159"/>
        <v>29.309269999999906</v>
      </c>
      <c r="I1312" s="2">
        <f t="array" ref="I1312">SUMPRODUCT(B1296:B1315, (ROW(B1296:B1315)-ROW(B1296)+1)) / (20*21/2)</f>
        <v>30.797999999999995</v>
      </c>
      <c r="J1312" s="2">
        <f t="shared" si="162"/>
        <v>30.797806981837557</v>
      </c>
      <c r="K1312" s="2">
        <f t="shared" si="156"/>
        <v>30.739770754548911</v>
      </c>
    </row>
    <row r="1313" spans="1:11" ht="13.5" x14ac:dyDescent="0.25">
      <c r="A1313" s="3">
        <f>TITRES_STAT!B1316</f>
        <v>43921</v>
      </c>
      <c r="B1313" s="6">
        <f>TITRES_STAT!D1316</f>
        <v>30.797999999999998</v>
      </c>
      <c r="C1313" s="2">
        <f t="shared" si="157"/>
        <v>0</v>
      </c>
      <c r="D1313" s="2">
        <f t="shared" si="158"/>
        <v>30.797999999999995</v>
      </c>
      <c r="E1313" s="2">
        <f t="shared" si="160"/>
        <v>30.797999999999995</v>
      </c>
      <c r="F1313" s="2">
        <f t="shared" si="161"/>
        <v>30.797999999999995</v>
      </c>
      <c r="G1313" s="2">
        <f t="shared" si="155"/>
        <v>30.797999999999998</v>
      </c>
      <c r="H1313" s="2">
        <f t="shared" si="159"/>
        <v>29.324174999999904</v>
      </c>
      <c r="I1313" s="2">
        <f t="array" ref="I1313">SUMPRODUCT(B1297:B1316, (ROW(B1297:B1316)-ROW(B1297)+1)) / (20*21/2)</f>
        <v>30.797999999999995</v>
      </c>
      <c r="J1313" s="2">
        <f t="shared" si="162"/>
        <v>30.797825364519696</v>
      </c>
      <c r="K1313" s="2">
        <f t="shared" si="156"/>
        <v>30.742054254370522</v>
      </c>
    </row>
    <row r="1314" spans="1:11" ht="13.5" x14ac:dyDescent="0.25">
      <c r="A1314" s="3">
        <f>TITRES_STAT!B1317</f>
        <v>43922</v>
      </c>
      <c r="B1314" s="6">
        <f>TITRES_STAT!D1317</f>
        <v>30.797999999999998</v>
      </c>
      <c r="C1314" s="2">
        <f t="shared" si="157"/>
        <v>0</v>
      </c>
      <c r="D1314" s="2">
        <f t="shared" si="158"/>
        <v>30.797999999999995</v>
      </c>
      <c r="E1314" s="2">
        <f t="shared" si="160"/>
        <v>30.797999999999995</v>
      </c>
      <c r="F1314" s="2">
        <f t="shared" si="161"/>
        <v>30.797999999999995</v>
      </c>
      <c r="G1314" s="2">
        <f t="shared" si="155"/>
        <v>30.797999999999998</v>
      </c>
      <c r="H1314" s="2">
        <f t="shared" si="159"/>
        <v>29.339079999999903</v>
      </c>
      <c r="I1314" s="2">
        <f t="array" ref="I1314">SUMPRODUCT(B1298:B1317, (ROW(B1298:B1317)-ROW(B1298)+1)) / (20*21/2)</f>
        <v>30.797999999999995</v>
      </c>
      <c r="J1314" s="2">
        <f t="shared" si="162"/>
        <v>30.797841996470201</v>
      </c>
      <c r="K1314" s="2">
        <f t="shared" si="156"/>
        <v>30.744248205179524</v>
      </c>
    </row>
    <row r="1315" spans="1:11" ht="13.5" x14ac:dyDescent="0.25">
      <c r="A1315" s="3">
        <f>TITRES_STAT!B1318</f>
        <v>43923</v>
      </c>
      <c r="B1315" s="6">
        <f>TITRES_STAT!D1318</f>
        <v>30.797999999999998</v>
      </c>
      <c r="C1315" s="2">
        <f t="shared" si="157"/>
        <v>0</v>
      </c>
      <c r="D1315" s="2">
        <f t="shared" si="158"/>
        <v>30.797999999999995</v>
      </c>
      <c r="E1315" s="2">
        <f t="shared" si="160"/>
        <v>30.797999999999995</v>
      </c>
      <c r="F1315" s="2">
        <f t="shared" si="161"/>
        <v>30.797999999999995</v>
      </c>
      <c r="G1315" s="2">
        <f t="shared" si="155"/>
        <v>30.797999999999998</v>
      </c>
      <c r="H1315" s="2">
        <f t="shared" si="159"/>
        <v>29.353984999999902</v>
      </c>
      <c r="I1315" s="2">
        <f t="array" ref="I1315">SUMPRODUCT(B1299:B1318, (ROW(B1299:B1318)-ROW(B1299)+1)) / (20*21/2)</f>
        <v>30.797999999999995</v>
      </c>
      <c r="J1315" s="2">
        <f t="shared" si="162"/>
        <v>30.79785704442542</v>
      </c>
      <c r="K1315" s="2">
        <f t="shared" si="156"/>
        <v>30.746356118701897</v>
      </c>
    </row>
    <row r="1316" spans="1:11" ht="13.5" x14ac:dyDescent="0.25">
      <c r="A1316" s="3">
        <f>TITRES_STAT!B1319</f>
        <v>43924</v>
      </c>
      <c r="B1316" s="6">
        <f>TITRES_STAT!D1319</f>
        <v>30.797999999999998</v>
      </c>
      <c r="C1316" s="2">
        <f t="shared" si="157"/>
        <v>0</v>
      </c>
      <c r="D1316" s="2">
        <f t="shared" si="158"/>
        <v>30.797999999999995</v>
      </c>
      <c r="E1316" s="2">
        <f t="shared" si="160"/>
        <v>30.797999999999995</v>
      </c>
      <c r="F1316" s="2">
        <f t="shared" si="161"/>
        <v>30.797999999999995</v>
      </c>
      <c r="G1316" s="2">
        <f t="shared" si="155"/>
        <v>30.797999999999998</v>
      </c>
      <c r="H1316" s="2">
        <f t="shared" si="159"/>
        <v>29.368889999999901</v>
      </c>
      <c r="I1316" s="2">
        <f t="array" ref="I1316">SUMPRODUCT(B1300:B1319, (ROW(B1300:B1319)-ROW(B1300)+1)) / (20*21/2)</f>
        <v>30.797999999999995</v>
      </c>
      <c r="J1316" s="2">
        <f t="shared" si="162"/>
        <v>30.797870659242047</v>
      </c>
      <c r="K1316" s="2">
        <f t="shared" si="156"/>
        <v>30.748381368948884</v>
      </c>
    </row>
    <row r="1317" spans="1:11" ht="13.5" x14ac:dyDescent="0.25">
      <c r="A1317" s="3">
        <f>TITRES_STAT!B1320</f>
        <v>43927</v>
      </c>
      <c r="B1317" s="6">
        <f>TITRES_STAT!D1320</f>
        <v>30.797999999999998</v>
      </c>
      <c r="C1317" s="2">
        <f t="shared" si="157"/>
        <v>0</v>
      </c>
      <c r="D1317" s="2">
        <f t="shared" si="158"/>
        <v>30.797999999999995</v>
      </c>
      <c r="E1317" s="2">
        <f t="shared" si="160"/>
        <v>30.797999999999995</v>
      </c>
      <c r="F1317" s="2">
        <f t="shared" si="161"/>
        <v>30.797999999999995</v>
      </c>
      <c r="G1317" s="2">
        <f t="shared" si="155"/>
        <v>30.797999999999998</v>
      </c>
      <c r="H1317" s="2">
        <f t="shared" si="159"/>
        <v>29.3837949999999</v>
      </c>
      <c r="I1317" s="2">
        <f t="array" ref="I1317">SUMPRODUCT(B1301:B1320, (ROW(B1301:B1320)-ROW(B1301)+1)) / (20*21/2)</f>
        <v>30.797999999999995</v>
      </c>
      <c r="J1317" s="2">
        <f t="shared" si="162"/>
        <v>30.797882977409472</v>
      </c>
      <c r="K1317" s="2">
        <f t="shared" si="156"/>
        <v>30.750327197617558</v>
      </c>
    </row>
    <row r="1318" spans="1:11" ht="13.5" x14ac:dyDescent="0.25">
      <c r="A1318" s="3">
        <f>TITRES_STAT!B1321</f>
        <v>43928</v>
      </c>
      <c r="B1318" s="6">
        <f>TITRES_STAT!D1321</f>
        <v>30.797999999999998</v>
      </c>
      <c r="C1318" s="2">
        <f t="shared" si="157"/>
        <v>0</v>
      </c>
      <c r="D1318" s="2">
        <f t="shared" si="158"/>
        <v>30.797999999999995</v>
      </c>
      <c r="E1318" s="2">
        <f t="shared" si="160"/>
        <v>30.797999999999995</v>
      </c>
      <c r="F1318" s="2">
        <f t="shared" si="161"/>
        <v>30.797999999999995</v>
      </c>
      <c r="G1318" s="2">
        <f t="shared" si="155"/>
        <v>30.797999999999998</v>
      </c>
      <c r="H1318" s="2">
        <f t="shared" si="159"/>
        <v>29.398699999999899</v>
      </c>
      <c r="I1318" s="2">
        <f t="array" ref="I1318">SUMPRODUCT(B1302:B1321, (ROW(B1302:B1321)-ROW(B1302)+1)) / (20*21/2)</f>
        <v>30.797999999999995</v>
      </c>
      <c r="J1318" s="2">
        <f t="shared" si="162"/>
        <v>30.797894122418096</v>
      </c>
      <c r="K1318" s="2">
        <f t="shared" si="156"/>
        <v>30.752196719279617</v>
      </c>
    </row>
    <row r="1319" spans="1:11" ht="13.5" x14ac:dyDescent="0.25">
      <c r="A1319" s="3">
        <f>TITRES_STAT!B1322</f>
        <v>43929</v>
      </c>
      <c r="B1319" s="6">
        <f>TITRES_STAT!D1322</f>
        <v>30.797999999999998</v>
      </c>
      <c r="C1319" s="2">
        <f t="shared" si="157"/>
        <v>0</v>
      </c>
      <c r="D1319" s="2">
        <f t="shared" si="158"/>
        <v>30.797999999999995</v>
      </c>
      <c r="E1319" s="2">
        <f t="shared" si="160"/>
        <v>30.797999999999995</v>
      </c>
      <c r="F1319" s="2">
        <f t="shared" si="161"/>
        <v>30.797999999999995</v>
      </c>
      <c r="G1319" s="2">
        <f t="shared" si="155"/>
        <v>30.797999999999998</v>
      </c>
      <c r="H1319" s="2">
        <f t="shared" si="159"/>
        <v>29.413604999999897</v>
      </c>
      <c r="I1319" s="2">
        <f t="array" ref="I1319">SUMPRODUCT(B1303:B1322, (ROW(B1303:B1322)-ROW(B1303)+1)) / (20*21/2)</f>
        <v>30.797999999999995</v>
      </c>
      <c r="J1319" s="2">
        <f t="shared" si="162"/>
        <v>30.797904205997327</v>
      </c>
      <c r="K1319" s="2">
        <f t="shared" si="156"/>
        <v>30.753992926366692</v>
      </c>
    </row>
    <row r="1320" spans="1:11" ht="13.5" x14ac:dyDescent="0.25">
      <c r="A1320" s="3">
        <f>TITRES_STAT!B1323</f>
        <v>43934</v>
      </c>
      <c r="B1320" s="6">
        <f>TITRES_STAT!D1323</f>
        <v>30.797999999999998</v>
      </c>
      <c r="C1320" s="2">
        <f t="shared" si="157"/>
        <v>0</v>
      </c>
      <c r="D1320" s="2">
        <f t="shared" si="158"/>
        <v>30.797999999999995</v>
      </c>
      <c r="E1320" s="2">
        <f t="shared" si="160"/>
        <v>30.797999999999995</v>
      </c>
      <c r="F1320" s="2">
        <f t="shared" si="161"/>
        <v>30.797999999999995</v>
      </c>
      <c r="G1320" s="2">
        <f t="shared" si="155"/>
        <v>30.797999999999998</v>
      </c>
      <c r="H1320" s="2">
        <f t="shared" si="159"/>
        <v>29.428509999999896</v>
      </c>
      <c r="I1320" s="2">
        <f t="array" ref="I1320">SUMPRODUCT(B1304:B1323, (ROW(B1304:B1323)-ROW(B1304)+1)) / (20*21/2)</f>
        <v>30.797999999999995</v>
      </c>
      <c r="J1320" s="2">
        <f t="shared" si="162"/>
        <v>30.797913329235676</v>
      </c>
      <c r="K1320" s="2">
        <f t="shared" si="156"/>
        <v>30.755718693960159</v>
      </c>
    </row>
    <row r="1321" spans="1:11" ht="13.5" x14ac:dyDescent="0.25">
      <c r="A1321" s="3">
        <f>TITRES_STAT!B1324</f>
        <v>43935</v>
      </c>
      <c r="B1321" s="6">
        <f>TITRES_STAT!D1324</f>
        <v>30.797999999999998</v>
      </c>
      <c r="C1321" s="2">
        <f t="shared" si="157"/>
        <v>0</v>
      </c>
      <c r="D1321" s="2">
        <f t="shared" si="158"/>
        <v>30.797999999999995</v>
      </c>
      <c r="E1321" s="2">
        <f t="shared" si="160"/>
        <v>30.797999999999995</v>
      </c>
      <c r="F1321" s="2">
        <f t="shared" si="161"/>
        <v>30.797999999999995</v>
      </c>
      <c r="G1321" s="2">
        <f t="shared" si="155"/>
        <v>30.797999999999998</v>
      </c>
      <c r="H1321" s="2">
        <f t="shared" si="159"/>
        <v>29.443414999999895</v>
      </c>
      <c r="I1321" s="2">
        <f t="array" ref="I1321">SUMPRODUCT(B1305:B1324, (ROW(B1305:B1324)-ROW(B1305)+1)) / (20*21/2)</f>
        <v>30.797999999999995</v>
      </c>
      <c r="J1321" s="2">
        <f t="shared" si="162"/>
        <v>30.797921583594185</v>
      </c>
      <c r="K1321" s="2">
        <f t="shared" si="156"/>
        <v>30.757376784393095</v>
      </c>
    </row>
    <row r="1322" spans="1:11" ht="13.5" x14ac:dyDescent="0.25">
      <c r="A1322" s="3">
        <f>TITRES_STAT!B1325</f>
        <v>43936</v>
      </c>
      <c r="B1322" s="6">
        <f>TITRES_STAT!D1325</f>
        <v>30.797999999999998</v>
      </c>
      <c r="C1322" s="2">
        <f t="shared" si="157"/>
        <v>0</v>
      </c>
      <c r="D1322" s="2">
        <f t="shared" si="158"/>
        <v>30.797999999999995</v>
      </c>
      <c r="E1322" s="2">
        <f t="shared" si="160"/>
        <v>30.797999999999995</v>
      </c>
      <c r="F1322" s="2">
        <f t="shared" si="161"/>
        <v>30.797999999999995</v>
      </c>
      <c r="G1322" s="2">
        <f t="shared" si="155"/>
        <v>30.797999999999998</v>
      </c>
      <c r="H1322" s="2">
        <f t="shared" si="159"/>
        <v>29.458319999999894</v>
      </c>
      <c r="I1322" s="2">
        <f t="array" ref="I1322">SUMPRODUCT(B1306:B1325, (ROW(B1306:B1325)-ROW(B1306)+1)) / (20*21/2)</f>
        <v>30.797999999999995</v>
      </c>
      <c r="J1322" s="2">
        <f t="shared" si="162"/>
        <v>30.79792905182331</v>
      </c>
      <c r="K1322" s="2">
        <f t="shared" si="156"/>
        <v>30.7589698516718</v>
      </c>
    </row>
    <row r="1323" spans="1:11" ht="13.5" x14ac:dyDescent="0.25">
      <c r="A1323" s="3">
        <f>TITRES_STAT!B1326</f>
        <v>43937</v>
      </c>
      <c r="B1323" s="6">
        <f>TITRES_STAT!D1326</f>
        <v>30.797999999999998</v>
      </c>
      <c r="C1323" s="2">
        <f t="shared" si="157"/>
        <v>0</v>
      </c>
      <c r="D1323" s="2">
        <f t="shared" si="158"/>
        <v>30.797999999999995</v>
      </c>
      <c r="E1323" s="2">
        <f t="shared" si="160"/>
        <v>30.797999999999995</v>
      </c>
      <c r="F1323" s="2">
        <f t="shared" si="161"/>
        <v>30.797999999999995</v>
      </c>
      <c r="G1323" s="2">
        <f t="shared" si="155"/>
        <v>30.797999999999998</v>
      </c>
      <c r="H1323" s="2">
        <f t="shared" si="159"/>
        <v>29.473224999999893</v>
      </c>
      <c r="I1323" s="2">
        <f t="array" ref="I1323">SUMPRODUCT(B1307:B1326, (ROW(B1307:B1326)-ROW(B1307)+1)) / (20*21/2)</f>
        <v>30.797999999999995</v>
      </c>
      <c r="J1323" s="2">
        <f t="shared" si="162"/>
        <v>30.79793580879252</v>
      </c>
      <c r="K1323" s="2">
        <f t="shared" si="156"/>
        <v>30.760500445723888</v>
      </c>
    </row>
    <row r="1324" spans="1:11" ht="13.5" x14ac:dyDescent="0.25">
      <c r="A1324" s="3">
        <f>TITRES_STAT!B1327</f>
        <v>43938</v>
      </c>
      <c r="B1324" s="6">
        <f>TITRES_STAT!D1327</f>
        <v>30.797999999999998</v>
      </c>
      <c r="C1324" s="2">
        <f t="shared" si="157"/>
        <v>0</v>
      </c>
      <c r="D1324" s="2">
        <f t="shared" si="158"/>
        <v>30.797999999999995</v>
      </c>
      <c r="E1324" s="2">
        <f t="shared" si="160"/>
        <v>30.797999999999995</v>
      </c>
      <c r="F1324" s="2">
        <f t="shared" si="161"/>
        <v>30.797999999999995</v>
      </c>
      <c r="G1324" s="2">
        <f t="shared" si="155"/>
        <v>30.797999999999998</v>
      </c>
      <c r="H1324" s="2">
        <f t="shared" si="159"/>
        <v>29.488129999999892</v>
      </c>
      <c r="I1324" s="2">
        <f t="array" ref="I1324">SUMPRODUCT(B1308:B1327, (ROW(B1308:B1327)-ROW(B1308)+1)) / (20*21/2)</f>
        <v>30.797999999999995</v>
      </c>
      <c r="J1324" s="2">
        <f t="shared" si="162"/>
        <v>30.797941922240852</v>
      </c>
      <c r="K1324" s="2">
        <f t="shared" si="156"/>
        <v>30.761971016479816</v>
      </c>
    </row>
    <row r="1325" spans="1:11" ht="13.5" x14ac:dyDescent="0.25">
      <c r="A1325" s="3">
        <f>TITRES_STAT!B1328</f>
        <v>43941</v>
      </c>
      <c r="B1325" s="6">
        <f>TITRES_STAT!D1328</f>
        <v>30.797999999999998</v>
      </c>
      <c r="C1325" s="2">
        <f t="shared" si="157"/>
        <v>0</v>
      </c>
      <c r="D1325" s="2">
        <f t="shared" si="158"/>
        <v>30.797999999999995</v>
      </c>
      <c r="E1325" s="2">
        <f t="shared" si="160"/>
        <v>30.797999999999995</v>
      </c>
      <c r="F1325" s="2">
        <f t="shared" si="161"/>
        <v>30.797999999999995</v>
      </c>
      <c r="G1325" s="2">
        <f t="shared" si="155"/>
        <v>30.797999999999998</v>
      </c>
      <c r="H1325" s="2">
        <f t="shared" si="159"/>
        <v>29.50303499999989</v>
      </c>
      <c r="I1325" s="2">
        <f t="array" ref="I1325">SUMPRODUCT(B1309:B1328, (ROW(B1309:B1328)-ROW(B1309)+1)) / (20*21/2)</f>
        <v>30.797999999999995</v>
      </c>
      <c r="J1325" s="2">
        <f t="shared" si="162"/>
        <v>30.797947453456011</v>
      </c>
      <c r="K1325" s="2">
        <f t="shared" si="156"/>
        <v>30.763383917794336</v>
      </c>
    </row>
    <row r="1326" spans="1:11" ht="13.5" x14ac:dyDescent="0.25">
      <c r="A1326" s="3">
        <f>TITRES_STAT!B1329</f>
        <v>43942</v>
      </c>
      <c r="B1326" s="6">
        <f>TITRES_STAT!D1329</f>
        <v>30.797999999999998</v>
      </c>
      <c r="C1326" s="2">
        <f t="shared" si="157"/>
        <v>0</v>
      </c>
      <c r="D1326" s="2">
        <f t="shared" si="158"/>
        <v>30.797999999999995</v>
      </c>
      <c r="E1326" s="2">
        <f t="shared" si="160"/>
        <v>30.797999999999995</v>
      </c>
      <c r="F1326" s="2">
        <f t="shared" si="161"/>
        <v>30.797999999999995</v>
      </c>
      <c r="G1326" s="2">
        <f t="shared" si="155"/>
        <v>30.797999999999998</v>
      </c>
      <c r="H1326" s="2">
        <f t="shared" si="159"/>
        <v>29.517939999999889</v>
      </c>
      <c r="I1326" s="2">
        <f t="array" ref="I1326">SUMPRODUCT(B1310:B1329, (ROW(B1310:B1329)-ROW(B1310)+1)) / (20*21/2)</f>
        <v>30.797999999999995</v>
      </c>
      <c r="J1326" s="2">
        <f t="shared" si="162"/>
        <v>30.797952457888773</v>
      </c>
      <c r="K1326" s="2">
        <f t="shared" si="156"/>
        <v>30.764741411214167</v>
      </c>
    </row>
    <row r="1327" spans="1:11" ht="13.5" x14ac:dyDescent="0.25">
      <c r="A1327" s="3">
        <f>TITRES_STAT!B1330</f>
        <v>43943</v>
      </c>
      <c r="B1327" s="6">
        <f>TITRES_STAT!D1330</f>
        <v>30.797999999999998</v>
      </c>
      <c r="C1327" s="2">
        <f t="shared" si="157"/>
        <v>0</v>
      </c>
      <c r="D1327" s="2">
        <f t="shared" si="158"/>
        <v>30.797999999999995</v>
      </c>
      <c r="E1327" s="2">
        <f t="shared" si="160"/>
        <v>30.797999999999995</v>
      </c>
      <c r="F1327" s="2">
        <f t="shared" si="161"/>
        <v>30.797999999999995</v>
      </c>
      <c r="G1327" s="2">
        <f t="shared" si="155"/>
        <v>30.797999999999998</v>
      </c>
      <c r="H1327" s="2">
        <f t="shared" si="159"/>
        <v>29.532844999999888</v>
      </c>
      <c r="I1327" s="2">
        <f t="array" ref="I1327">SUMPRODUCT(B1311:B1330, (ROW(B1311:B1330)-ROW(B1311)+1)) / (20*21/2)</f>
        <v>30.797999999999995</v>
      </c>
      <c r="J1327" s="2">
        <f t="shared" si="162"/>
        <v>30.79795698570889</v>
      </c>
      <c r="K1327" s="2">
        <f t="shared" si="156"/>
        <v>30.766045669597929</v>
      </c>
    </row>
    <row r="1328" spans="1:11" ht="13.5" x14ac:dyDescent="0.25">
      <c r="A1328" s="3">
        <f>TITRES_STAT!B1331</f>
        <v>43944</v>
      </c>
      <c r="B1328" s="6">
        <f>TITRES_STAT!D1331</f>
        <v>30.797999999999998</v>
      </c>
      <c r="C1328" s="2">
        <f t="shared" si="157"/>
        <v>0</v>
      </c>
      <c r="D1328" s="2">
        <f t="shared" si="158"/>
        <v>30.797999999999995</v>
      </c>
      <c r="E1328" s="2">
        <f t="shared" si="160"/>
        <v>30.797999999999995</v>
      </c>
      <c r="F1328" s="2">
        <f t="shared" si="161"/>
        <v>30.797999999999995</v>
      </c>
      <c r="G1328" s="2">
        <f t="shared" si="155"/>
        <v>30.797999999999998</v>
      </c>
      <c r="H1328" s="2">
        <f t="shared" si="159"/>
        <v>29.547749999999887</v>
      </c>
      <c r="I1328" s="2">
        <f t="array" ref="I1328">SUMPRODUCT(B1312:B1331, (ROW(B1312:B1331)-ROW(B1312)+1)) / (20*21/2)</f>
        <v>30.797999999999995</v>
      </c>
      <c r="J1328" s="2">
        <f t="shared" si="162"/>
        <v>30.797961082308046</v>
      </c>
      <c r="K1328" s="2">
        <f t="shared" si="156"/>
        <v>30.767298780594093</v>
      </c>
    </row>
    <row r="1329" spans="1:11" ht="13.5" x14ac:dyDescent="0.25">
      <c r="A1329" s="3">
        <f>TITRES_STAT!B1332</f>
        <v>43945</v>
      </c>
      <c r="B1329" s="6">
        <f>TITRES_STAT!D1332</f>
        <v>30.797999999999998</v>
      </c>
      <c r="C1329" s="2">
        <f t="shared" si="157"/>
        <v>0</v>
      </c>
      <c r="D1329" s="2">
        <f t="shared" si="158"/>
        <v>30.797999999999995</v>
      </c>
      <c r="E1329" s="2">
        <f t="shared" si="160"/>
        <v>30.797999999999995</v>
      </c>
      <c r="F1329" s="2">
        <f t="shared" si="161"/>
        <v>30.797999999999995</v>
      </c>
      <c r="G1329" s="2">
        <f t="shared" si="155"/>
        <v>30.797999999999998</v>
      </c>
      <c r="H1329" s="2">
        <f t="shared" si="159"/>
        <v>29.562654999999882</v>
      </c>
      <c r="I1329" s="2">
        <f t="array" ref="I1329">SUMPRODUCT(B1313:B1332, (ROW(B1313:B1332)-ROW(B1313)+1)) / (20*21/2)</f>
        <v>30.797999999999995</v>
      </c>
      <c r="J1329" s="2">
        <f t="shared" si="162"/>
        <v>30.7979647887549</v>
      </c>
      <c r="K1329" s="2">
        <f t="shared" si="156"/>
        <v>30.768502749982563</v>
      </c>
    </row>
    <row r="1330" spans="1:11" ht="13.5" x14ac:dyDescent="0.25">
      <c r="A1330" s="3">
        <f>TITRES_STAT!B1333</f>
        <v>43948</v>
      </c>
      <c r="B1330" s="6">
        <f>TITRES_STAT!D1333</f>
        <v>30.797999999999998</v>
      </c>
      <c r="C1330" s="2">
        <f t="shared" si="157"/>
        <v>0</v>
      </c>
      <c r="D1330" s="2">
        <f t="shared" si="158"/>
        <v>30.797999999999995</v>
      </c>
      <c r="E1330" s="2">
        <f t="shared" si="160"/>
        <v>30.797999999999995</v>
      </c>
      <c r="F1330" s="2">
        <f t="shared" si="161"/>
        <v>30.797999999999995</v>
      </c>
      <c r="G1330" s="2">
        <f t="shared" ref="G1330:G1393" si="163">AVERAGE(B1281:B1330)</f>
        <v>30.797999999999998</v>
      </c>
      <c r="H1330" s="2">
        <f t="shared" si="159"/>
        <v>29.577559999999881</v>
      </c>
      <c r="I1330" s="2">
        <f t="array" ref="I1330">SUMPRODUCT(B1314:B1333, (ROW(B1314:B1333)-ROW(B1314)+1)) / (20*21/2)</f>
        <v>30.797999999999995</v>
      </c>
      <c r="J1330" s="2">
        <f t="shared" si="162"/>
        <v>30.797968142206816</v>
      </c>
      <c r="K1330" s="2">
        <f t="shared" si="156"/>
        <v>30.769659504885208</v>
      </c>
    </row>
    <row r="1331" spans="1:11" ht="13.5" x14ac:dyDescent="0.25">
      <c r="A1331" s="3">
        <f>TITRES_STAT!B1334</f>
        <v>43949</v>
      </c>
      <c r="B1331" s="6">
        <f>TITRES_STAT!D1334</f>
        <v>30.797999999999998</v>
      </c>
      <c r="C1331" s="2">
        <f t="shared" si="157"/>
        <v>0</v>
      </c>
      <c r="D1331" s="2">
        <f t="shared" si="158"/>
        <v>30.797999999999995</v>
      </c>
      <c r="E1331" s="2">
        <f t="shared" si="160"/>
        <v>30.797999999999995</v>
      </c>
      <c r="F1331" s="2">
        <f t="shared" si="161"/>
        <v>30.797999999999995</v>
      </c>
      <c r="G1331" s="2">
        <f t="shared" si="163"/>
        <v>30.797999999999998</v>
      </c>
      <c r="H1331" s="2">
        <f t="shared" si="159"/>
        <v>29.59246499999988</v>
      </c>
      <c r="I1331" s="2">
        <f t="array" ref="I1331">SUMPRODUCT(B1315:B1334, (ROW(B1315:B1334)-ROW(B1315)+1)) / (20*21/2)</f>
        <v>30.797999999999995</v>
      </c>
      <c r="J1331" s="2">
        <f t="shared" si="162"/>
        <v>30.79797117628236</v>
      </c>
      <c r="K1331" s="2">
        <f t="shared" ref="K1331:K1394" si="164">$K$4*B1331+(1-$K$4)*K1330</f>
        <v>30.770770896850497</v>
      </c>
    </row>
    <row r="1332" spans="1:11" ht="13.5" x14ac:dyDescent="0.25">
      <c r="A1332" s="3">
        <f>TITRES_STAT!B1335</f>
        <v>43950</v>
      </c>
      <c r="B1332" s="6">
        <f>TITRES_STAT!D1335</f>
        <v>30.797999999999998</v>
      </c>
      <c r="C1332" s="2">
        <f t="shared" si="157"/>
        <v>0</v>
      </c>
      <c r="D1332" s="2">
        <f t="shared" si="158"/>
        <v>30.797999999999995</v>
      </c>
      <c r="E1332" s="2">
        <f t="shared" si="160"/>
        <v>30.797999999999995</v>
      </c>
      <c r="F1332" s="2">
        <f t="shared" si="161"/>
        <v>30.797999999999995</v>
      </c>
      <c r="G1332" s="2">
        <f t="shared" si="163"/>
        <v>30.797999999999998</v>
      </c>
      <c r="H1332" s="2">
        <f t="shared" si="159"/>
        <v>29.607369999999879</v>
      </c>
      <c r="I1332" s="2">
        <f t="array" ref="I1332">SUMPRODUCT(B1316:B1335, (ROW(B1316:B1335)-ROW(B1316)+1)) / (20*21/2)</f>
        <v>30.797999999999995</v>
      </c>
      <c r="J1332" s="2">
        <f t="shared" si="162"/>
        <v>30.797973921398327</v>
      </c>
      <c r="K1332" s="2">
        <f t="shared" si="164"/>
        <v>30.771838704817146</v>
      </c>
    </row>
    <row r="1333" spans="1:11" ht="13.5" x14ac:dyDescent="0.25">
      <c r="A1333" s="3">
        <f>TITRES_STAT!B1336</f>
        <v>43951</v>
      </c>
      <c r="B1333" s="6">
        <f>TITRES_STAT!D1336</f>
        <v>30.797999999999998</v>
      </c>
      <c r="C1333" s="2">
        <f t="shared" si="157"/>
        <v>0</v>
      </c>
      <c r="D1333" s="2">
        <f t="shared" si="158"/>
        <v>30.797999999999995</v>
      </c>
      <c r="E1333" s="2">
        <f t="shared" si="160"/>
        <v>30.797999999999995</v>
      </c>
      <c r="F1333" s="2">
        <f t="shared" si="161"/>
        <v>30.797999999999995</v>
      </c>
      <c r="G1333" s="2">
        <f t="shared" si="163"/>
        <v>30.797999999999998</v>
      </c>
      <c r="H1333" s="2">
        <f t="shared" si="159"/>
        <v>29.622274999999878</v>
      </c>
      <c r="I1333" s="2">
        <f t="array" ref="I1333">SUMPRODUCT(B1317:B1336, (ROW(B1317:B1336)-ROW(B1317)+1)) / (20*21/2)</f>
        <v>30.797999999999995</v>
      </c>
      <c r="J1333" s="2">
        <f t="shared" si="162"/>
        <v>30.797976405074678</v>
      </c>
      <c r="K1333" s="2">
        <f t="shared" si="164"/>
        <v>30.772864637961575</v>
      </c>
    </row>
    <row r="1334" spans="1:11" ht="13.5" x14ac:dyDescent="0.25">
      <c r="A1334" s="3">
        <f>TITRES_STAT!B1337</f>
        <v>43955</v>
      </c>
      <c r="B1334" s="6">
        <f>TITRES_STAT!D1337</f>
        <v>30.797999999999998</v>
      </c>
      <c r="C1334" s="2">
        <f t="shared" si="157"/>
        <v>0</v>
      </c>
      <c r="D1334" s="2">
        <f t="shared" si="158"/>
        <v>30.797999999999995</v>
      </c>
      <c r="E1334" s="2">
        <f t="shared" si="160"/>
        <v>30.797999999999995</v>
      </c>
      <c r="F1334" s="2">
        <f t="shared" si="161"/>
        <v>30.797999999999995</v>
      </c>
      <c r="G1334" s="2">
        <f t="shared" si="163"/>
        <v>30.797999999999998</v>
      </c>
      <c r="H1334" s="2">
        <f t="shared" si="159"/>
        <v>29.637179999999876</v>
      </c>
      <c r="I1334" s="2">
        <f t="array" ref="I1334">SUMPRODUCT(B1318:B1337, (ROW(B1318:B1337)-ROW(B1318)+1)) / (20*21/2)</f>
        <v>30.797999999999995</v>
      </c>
      <c r="J1334" s="2">
        <f t="shared" si="162"/>
        <v>30.797978652210425</v>
      </c>
      <c r="K1334" s="2">
        <f t="shared" si="164"/>
        <v>30.773850338433672</v>
      </c>
    </row>
    <row r="1335" spans="1:11" ht="13.5" x14ac:dyDescent="0.25">
      <c r="A1335" s="3">
        <f>TITRES_STAT!B1338</f>
        <v>43956</v>
      </c>
      <c r="B1335" s="6">
        <f>TITRES_STAT!D1338</f>
        <v>30.797999999999998</v>
      </c>
      <c r="C1335" s="2">
        <f t="shared" si="157"/>
        <v>0</v>
      </c>
      <c r="D1335" s="2">
        <f t="shared" si="158"/>
        <v>30.797999999999995</v>
      </c>
      <c r="E1335" s="2">
        <f t="shared" si="160"/>
        <v>30.797999999999995</v>
      </c>
      <c r="F1335" s="2">
        <f t="shared" si="161"/>
        <v>30.797999999999995</v>
      </c>
      <c r="G1335" s="2">
        <f t="shared" si="163"/>
        <v>30.797999999999998</v>
      </c>
      <c r="H1335" s="2">
        <f t="shared" si="159"/>
        <v>29.652084999999875</v>
      </c>
      <c r="I1335" s="2">
        <f t="array" ref="I1335">SUMPRODUCT(B1319:B1338, (ROW(B1319:B1338)-ROW(B1319)+1)) / (20*21/2)</f>
        <v>30.797999999999995</v>
      </c>
      <c r="J1335" s="2">
        <f t="shared" si="162"/>
        <v>30.797980685333243</v>
      </c>
      <c r="K1335" s="2">
        <f t="shared" si="164"/>
        <v>30.774797383985295</v>
      </c>
    </row>
    <row r="1336" spans="1:11" ht="13.5" x14ac:dyDescent="0.25">
      <c r="A1336" s="3">
        <f>TITRES_STAT!B1339</f>
        <v>43957</v>
      </c>
      <c r="B1336" s="6">
        <f>TITRES_STAT!D1339</f>
        <v>30.797999999999998</v>
      </c>
      <c r="C1336" s="2">
        <f t="shared" si="157"/>
        <v>0</v>
      </c>
      <c r="D1336" s="2">
        <f t="shared" si="158"/>
        <v>30.797999999999995</v>
      </c>
      <c r="E1336" s="2">
        <f t="shared" si="160"/>
        <v>30.797999999999995</v>
      </c>
      <c r="F1336" s="2">
        <f t="shared" si="161"/>
        <v>30.797999999999995</v>
      </c>
      <c r="G1336" s="2">
        <f t="shared" si="163"/>
        <v>30.797999999999998</v>
      </c>
      <c r="H1336" s="2">
        <f t="shared" si="159"/>
        <v>29.666989999999874</v>
      </c>
      <c r="I1336" s="2">
        <f t="array" ref="I1336">SUMPRODUCT(B1320:B1339, (ROW(B1320:B1339)-ROW(B1320)+1)) / (20*21/2)</f>
        <v>30.797999999999995</v>
      </c>
      <c r="J1336" s="2">
        <f t="shared" si="162"/>
        <v>30.797982524825315</v>
      </c>
      <c r="K1336" s="2">
        <f t="shared" si="164"/>
        <v>30.775707290495678</v>
      </c>
    </row>
    <row r="1337" spans="1:11" ht="13.5" x14ac:dyDescent="0.25">
      <c r="A1337" s="3">
        <f>TITRES_STAT!B1340</f>
        <v>43958</v>
      </c>
      <c r="B1337" s="6">
        <f>TITRES_STAT!D1340</f>
        <v>30.797999999999998</v>
      </c>
      <c r="C1337" s="2">
        <f t="shared" si="157"/>
        <v>0</v>
      </c>
      <c r="D1337" s="2">
        <f t="shared" si="158"/>
        <v>30.797999999999995</v>
      </c>
      <c r="E1337" s="2">
        <f t="shared" si="160"/>
        <v>30.797999999999995</v>
      </c>
      <c r="F1337" s="2">
        <f t="shared" si="161"/>
        <v>30.797999999999995</v>
      </c>
      <c r="G1337" s="2">
        <f t="shared" si="163"/>
        <v>30.797999999999998</v>
      </c>
      <c r="H1337" s="2">
        <f t="shared" si="159"/>
        <v>29.681894999999873</v>
      </c>
      <c r="I1337" s="2">
        <f t="array" ref="I1337">SUMPRODUCT(B1321:B1340, (ROW(B1321:B1340)-ROW(B1321)+1)) / (20*21/2)</f>
        <v>30.797999999999995</v>
      </c>
      <c r="J1337" s="2">
        <f t="shared" si="162"/>
        <v>30.797984189127668</v>
      </c>
      <c r="K1337" s="2">
        <f t="shared" si="164"/>
        <v>30.776581514397812</v>
      </c>
    </row>
    <row r="1338" spans="1:11" ht="13.5" x14ac:dyDescent="0.25">
      <c r="A1338" s="3">
        <f>TITRES_STAT!B1341</f>
        <v>43959</v>
      </c>
      <c r="B1338" s="6">
        <f>TITRES_STAT!D1341</f>
        <v>30.797999999999998</v>
      </c>
      <c r="C1338" s="2">
        <f t="shared" si="157"/>
        <v>0</v>
      </c>
      <c r="D1338" s="2">
        <f t="shared" si="158"/>
        <v>30.797999999999995</v>
      </c>
      <c r="E1338" s="2">
        <f t="shared" si="160"/>
        <v>30.797999999999995</v>
      </c>
      <c r="F1338" s="2">
        <f t="shared" si="161"/>
        <v>30.797999999999995</v>
      </c>
      <c r="G1338" s="2">
        <f t="shared" si="163"/>
        <v>30.797999999999998</v>
      </c>
      <c r="H1338" s="2">
        <f t="shared" si="159"/>
        <v>29.696799999999872</v>
      </c>
      <c r="I1338" s="2">
        <f t="array" ref="I1338">SUMPRODUCT(B1322:B1341, (ROW(B1322:B1341)-ROW(B1322)+1)) / (20*21/2)</f>
        <v>30.797999999999995</v>
      </c>
      <c r="J1338" s="2">
        <f t="shared" si="162"/>
        <v>30.797985694925035</v>
      </c>
      <c r="K1338" s="2">
        <f t="shared" si="164"/>
        <v>30.777421455009666</v>
      </c>
    </row>
    <row r="1339" spans="1:11" ht="13.5" x14ac:dyDescent="0.25">
      <c r="A1339" s="3">
        <f>TITRES_STAT!B1342</f>
        <v>43962</v>
      </c>
      <c r="B1339" s="6">
        <f>TITRES_STAT!D1342</f>
        <v>30.797999999999998</v>
      </c>
      <c r="C1339" s="2">
        <f t="shared" si="157"/>
        <v>0</v>
      </c>
      <c r="D1339" s="2">
        <f t="shared" si="158"/>
        <v>30.797999999999995</v>
      </c>
      <c r="E1339" s="2">
        <f t="shared" si="160"/>
        <v>30.797999999999995</v>
      </c>
      <c r="F1339" s="2">
        <f t="shared" si="161"/>
        <v>30.797999999999995</v>
      </c>
      <c r="G1339" s="2">
        <f t="shared" si="163"/>
        <v>30.797999999999998</v>
      </c>
      <c r="H1339" s="2">
        <f t="shared" si="159"/>
        <v>29.711704999999871</v>
      </c>
      <c r="I1339" s="2">
        <f t="array" ref="I1339">SUMPRODUCT(B1323:B1342, (ROW(B1323:B1342)-ROW(B1323)+1)) / (20*21/2)</f>
        <v>30.797999999999995</v>
      </c>
      <c r="J1339" s="2">
        <f t="shared" si="162"/>
        <v>30.797987057313129</v>
      </c>
      <c r="K1339" s="2">
        <f t="shared" si="164"/>
        <v>30.778228456773995</v>
      </c>
    </row>
    <row r="1340" spans="1:11" ht="13.5" x14ac:dyDescent="0.25">
      <c r="A1340" s="3">
        <f>TITRES_STAT!B1343</f>
        <v>43963</v>
      </c>
      <c r="B1340" s="6">
        <f>TITRES_STAT!D1343</f>
        <v>30.797999999999998</v>
      </c>
      <c r="C1340" s="2">
        <f t="shared" si="157"/>
        <v>0</v>
      </c>
      <c r="D1340" s="2">
        <f t="shared" si="158"/>
        <v>30.797999999999995</v>
      </c>
      <c r="E1340" s="2">
        <f t="shared" si="160"/>
        <v>30.797999999999995</v>
      </c>
      <c r="F1340" s="2">
        <f t="shared" si="161"/>
        <v>30.797999999999995</v>
      </c>
      <c r="G1340" s="2">
        <f t="shared" si="163"/>
        <v>30.797999999999998</v>
      </c>
      <c r="H1340" s="2">
        <f t="shared" si="159"/>
        <v>29.726609999999869</v>
      </c>
      <c r="I1340" s="2">
        <f t="array" ref="I1340">SUMPRODUCT(B1324:B1343, (ROW(B1324:B1343)-ROW(B1324)+1)) / (20*21/2)</f>
        <v>30.797999999999995</v>
      </c>
      <c r="J1340" s="2">
        <f t="shared" si="162"/>
        <v>30.797988289949977</v>
      </c>
      <c r="K1340" s="2">
        <f t="shared" si="164"/>
        <v>30.779003811410313</v>
      </c>
    </row>
    <row r="1341" spans="1:11" ht="13.5" x14ac:dyDescent="0.25">
      <c r="A1341" s="3">
        <f>TITRES_STAT!B1344</f>
        <v>43964</v>
      </c>
      <c r="B1341" s="6">
        <f>TITRES_STAT!D1344</f>
        <v>30.797999999999998</v>
      </c>
      <c r="C1341" s="2">
        <f t="shared" si="157"/>
        <v>0</v>
      </c>
      <c r="D1341" s="2">
        <f t="shared" si="158"/>
        <v>30.797999999999995</v>
      </c>
      <c r="E1341" s="2">
        <f t="shared" si="160"/>
        <v>30.797999999999995</v>
      </c>
      <c r="F1341" s="2">
        <f t="shared" si="161"/>
        <v>30.797999999999995</v>
      </c>
      <c r="G1341" s="2">
        <f t="shared" si="163"/>
        <v>30.797999999999998</v>
      </c>
      <c r="H1341" s="2">
        <f t="shared" si="159"/>
        <v>29.741514999999868</v>
      </c>
      <c r="I1341" s="2">
        <f t="array" ref="I1341">SUMPRODUCT(B1325:B1344, (ROW(B1325:B1344)-ROW(B1325)+1)) / (20*21/2)</f>
        <v>30.797999999999995</v>
      </c>
      <c r="J1341" s="2">
        <f t="shared" si="162"/>
        <v>30.797989405192837</v>
      </c>
      <c r="K1341" s="2">
        <f t="shared" si="164"/>
        <v>30.779748759982461</v>
      </c>
    </row>
    <row r="1342" spans="1:11" ht="13.5" x14ac:dyDescent="0.25">
      <c r="A1342" s="3">
        <f>TITRES_STAT!B1345</f>
        <v>43965</v>
      </c>
      <c r="B1342" s="6">
        <f>TITRES_STAT!D1345</f>
        <v>30.797999999999998</v>
      </c>
      <c r="C1342" s="2">
        <f t="shared" si="157"/>
        <v>0</v>
      </c>
      <c r="D1342" s="2">
        <f t="shared" si="158"/>
        <v>30.797999999999995</v>
      </c>
      <c r="E1342" s="2">
        <f t="shared" si="160"/>
        <v>30.797999999999995</v>
      </c>
      <c r="F1342" s="2">
        <f t="shared" si="161"/>
        <v>30.797999999999995</v>
      </c>
      <c r="G1342" s="2">
        <f t="shared" si="163"/>
        <v>30.797999999999998</v>
      </c>
      <c r="H1342" s="2">
        <f t="shared" si="159"/>
        <v>29.756419999999867</v>
      </c>
      <c r="I1342" s="2">
        <f t="array" ref="I1342">SUMPRODUCT(B1326:B1345, (ROW(B1326:B1345)-ROW(B1326)+1)) / (20*21/2)</f>
        <v>30.797999999999995</v>
      </c>
      <c r="J1342" s="2">
        <f t="shared" si="162"/>
        <v>30.797990414222092</v>
      </c>
      <c r="K1342" s="2">
        <f t="shared" si="164"/>
        <v>30.780464494885113</v>
      </c>
    </row>
    <row r="1343" spans="1:11" ht="13.5" x14ac:dyDescent="0.25">
      <c r="A1343" s="3">
        <f>TITRES_STAT!B1346</f>
        <v>43966</v>
      </c>
      <c r="B1343" s="6">
        <f>TITRES_STAT!D1346</f>
        <v>30.797999999999998</v>
      </c>
      <c r="C1343" s="2">
        <f t="shared" si="157"/>
        <v>0</v>
      </c>
      <c r="D1343" s="2">
        <f t="shared" si="158"/>
        <v>30.797999999999995</v>
      </c>
      <c r="E1343" s="2">
        <f t="shared" si="160"/>
        <v>30.797999999999995</v>
      </c>
      <c r="F1343" s="2">
        <f t="shared" si="161"/>
        <v>30.797999999999995</v>
      </c>
      <c r="G1343" s="2">
        <f t="shared" si="163"/>
        <v>30.797999999999998</v>
      </c>
      <c r="H1343" s="2">
        <f t="shared" si="159"/>
        <v>29.771324999999866</v>
      </c>
      <c r="I1343" s="2">
        <f t="array" ref="I1343">SUMPRODUCT(B1327:B1346, (ROW(B1327:B1346)-ROW(B1327)+1)) / (20*21/2)</f>
        <v>30.797999999999995</v>
      </c>
      <c r="J1343" s="2">
        <f t="shared" si="162"/>
        <v>30.797991327153323</v>
      </c>
      <c r="K1343" s="2">
        <f t="shared" si="164"/>
        <v>30.781152161752367</v>
      </c>
    </row>
    <row r="1344" spans="1:11" ht="13.5" x14ac:dyDescent="0.25">
      <c r="A1344" s="3">
        <f>TITRES_STAT!B1347</f>
        <v>43969</v>
      </c>
      <c r="B1344" s="6">
        <f>TITRES_STAT!D1347</f>
        <v>30.797999999999998</v>
      </c>
      <c r="C1344" s="2">
        <f t="shared" si="157"/>
        <v>0</v>
      </c>
      <c r="D1344" s="2">
        <f t="shared" si="158"/>
        <v>30.797999999999995</v>
      </c>
      <c r="E1344" s="2">
        <f t="shared" si="160"/>
        <v>30.797999999999995</v>
      </c>
      <c r="F1344" s="2">
        <f t="shared" si="161"/>
        <v>30.797999999999995</v>
      </c>
      <c r="G1344" s="2">
        <f t="shared" si="163"/>
        <v>30.797999999999998</v>
      </c>
      <c r="H1344" s="2">
        <f t="shared" si="159"/>
        <v>29.786229999999865</v>
      </c>
      <c r="I1344" s="2">
        <f t="array" ref="I1344">SUMPRODUCT(B1328:B1347, (ROW(B1328:B1347)-ROW(B1328)+1)) / (20*21/2)</f>
        <v>30.797999999999995</v>
      </c>
      <c r="J1344" s="2">
        <f t="shared" si="162"/>
        <v>30.797992153138722</v>
      </c>
      <c r="K1344" s="2">
        <f t="shared" si="164"/>
        <v>30.781812861291492</v>
      </c>
    </row>
    <row r="1345" spans="1:11" ht="13.5" x14ac:dyDescent="0.25">
      <c r="A1345" s="3">
        <f>TITRES_STAT!B1348</f>
        <v>43970</v>
      </c>
      <c r="B1345" s="6">
        <f>TITRES_STAT!D1348</f>
        <v>30.797999999999998</v>
      </c>
      <c r="C1345" s="2">
        <f t="shared" si="157"/>
        <v>0</v>
      </c>
      <c r="D1345" s="2">
        <f t="shared" si="158"/>
        <v>30.797999999999995</v>
      </c>
      <c r="E1345" s="2">
        <f t="shared" si="160"/>
        <v>30.797999999999995</v>
      </c>
      <c r="F1345" s="2">
        <f t="shared" si="161"/>
        <v>30.797999999999995</v>
      </c>
      <c r="G1345" s="2">
        <f t="shared" si="163"/>
        <v>30.797999999999998</v>
      </c>
      <c r="H1345" s="2">
        <f t="shared" si="159"/>
        <v>29.801134999999864</v>
      </c>
      <c r="I1345" s="2">
        <f t="array" ref="I1345">SUMPRODUCT(B1329:B1348, (ROW(B1329:B1348)-ROW(B1329)+1)) / (20*21/2)</f>
        <v>30.797999999999995</v>
      </c>
      <c r="J1345" s="2">
        <f t="shared" si="162"/>
        <v>30.797992900458844</v>
      </c>
      <c r="K1345" s="2">
        <f t="shared" si="164"/>
        <v>30.78244765104477</v>
      </c>
    </row>
    <row r="1346" spans="1:11" ht="13.5" x14ac:dyDescent="0.25">
      <c r="A1346" s="3">
        <f>TITRES_STAT!B1349</f>
        <v>43971</v>
      </c>
      <c r="B1346" s="6">
        <f>TITRES_STAT!D1349</f>
        <v>30.797999999999998</v>
      </c>
      <c r="C1346" s="2">
        <f t="shared" si="157"/>
        <v>0</v>
      </c>
      <c r="D1346" s="2">
        <f t="shared" si="158"/>
        <v>30.797999999999995</v>
      </c>
      <c r="E1346" s="2">
        <f t="shared" si="160"/>
        <v>30.797999999999995</v>
      </c>
      <c r="F1346" s="2">
        <f t="shared" si="161"/>
        <v>30.797999999999995</v>
      </c>
      <c r="G1346" s="2">
        <f t="shared" si="163"/>
        <v>30.797999999999998</v>
      </c>
      <c r="H1346" s="2">
        <f t="shared" si="159"/>
        <v>29.816039999999862</v>
      </c>
      <c r="I1346" s="2">
        <f t="array" ref="I1346">SUMPRODUCT(B1330:B1349, (ROW(B1330:B1349)-ROW(B1330)+1)) / (20*21/2)</f>
        <v>30.797999999999995</v>
      </c>
      <c r="J1346" s="2">
        <f t="shared" si="162"/>
        <v>30.797993576605624</v>
      </c>
      <c r="K1346" s="2">
        <f t="shared" si="164"/>
        <v>30.783057547082233</v>
      </c>
    </row>
    <row r="1347" spans="1:11" ht="13.5" x14ac:dyDescent="0.25">
      <c r="A1347" s="3">
        <f>TITRES_STAT!B1350</f>
        <v>43972</v>
      </c>
      <c r="B1347" s="6">
        <f>TITRES_STAT!D1350</f>
        <v>30.797999999999998</v>
      </c>
      <c r="C1347" s="2">
        <f t="shared" si="157"/>
        <v>0</v>
      </c>
      <c r="D1347" s="2">
        <f t="shared" si="158"/>
        <v>30.797999999999995</v>
      </c>
      <c r="E1347" s="2">
        <f t="shared" si="160"/>
        <v>30.797999999999995</v>
      </c>
      <c r="F1347" s="2">
        <f t="shared" si="161"/>
        <v>30.797999999999995</v>
      </c>
      <c r="G1347" s="2">
        <f t="shared" si="163"/>
        <v>30.797999999999998</v>
      </c>
      <c r="H1347" s="2">
        <f t="shared" si="159"/>
        <v>29.830944999999861</v>
      </c>
      <c r="I1347" s="2">
        <f t="array" ref="I1347">SUMPRODUCT(B1331:B1350, (ROW(B1331:B1350)-ROW(B1331)+1)) / (20*21/2)</f>
        <v>30.797999999999995</v>
      </c>
      <c r="J1347" s="2">
        <f t="shared" si="162"/>
        <v>30.797994188357471</v>
      </c>
      <c r="K1347" s="2">
        <f t="shared" si="164"/>
        <v>30.78364352562803</v>
      </c>
    </row>
    <row r="1348" spans="1:11" ht="13.5" x14ac:dyDescent="0.25">
      <c r="A1348" s="3">
        <f>TITRES_STAT!B1351</f>
        <v>43973</v>
      </c>
      <c r="B1348" s="6">
        <f>TITRES_STAT!D1351</f>
        <v>30.797999999999998</v>
      </c>
      <c r="C1348" s="2">
        <f t="shared" ref="C1348:C1411" si="165">B1348-B1347</f>
        <v>0</v>
      </c>
      <c r="D1348" s="2">
        <f t="shared" si="158"/>
        <v>30.797999999999995</v>
      </c>
      <c r="E1348" s="2">
        <f t="shared" si="160"/>
        <v>30.797999999999995</v>
      </c>
      <c r="F1348" s="2">
        <f t="shared" si="161"/>
        <v>30.797999999999995</v>
      </c>
      <c r="G1348" s="2">
        <f t="shared" si="163"/>
        <v>30.797999999999998</v>
      </c>
      <c r="H1348" s="2">
        <f t="shared" si="159"/>
        <v>29.84584999999986</v>
      </c>
      <c r="I1348" s="2">
        <f t="array" ref="I1348">SUMPRODUCT(B1332:B1351, (ROW(B1332:B1351)-ROW(B1332)+1)) / (20*21/2)</f>
        <v>30.797999999999995</v>
      </c>
      <c r="J1348" s="2">
        <f t="shared" si="162"/>
        <v>30.797994741847237</v>
      </c>
      <c r="K1348" s="2">
        <f t="shared" si="164"/>
        <v>30.784206524623013</v>
      </c>
    </row>
    <row r="1349" spans="1:11" ht="13.5" x14ac:dyDescent="0.25">
      <c r="A1349" s="3">
        <f>TITRES_STAT!B1352</f>
        <v>43977</v>
      </c>
      <c r="B1349" s="6">
        <f>TITRES_STAT!D1352</f>
        <v>30.797999999999998</v>
      </c>
      <c r="C1349" s="2">
        <f t="shared" si="165"/>
        <v>0</v>
      </c>
      <c r="D1349" s="2">
        <f t="shared" si="158"/>
        <v>30.797999999999995</v>
      </c>
      <c r="E1349" s="2">
        <f t="shared" si="160"/>
        <v>30.797999999999995</v>
      </c>
      <c r="F1349" s="2">
        <f t="shared" si="161"/>
        <v>30.797999999999995</v>
      </c>
      <c r="G1349" s="2">
        <f t="shared" si="163"/>
        <v>30.797999999999998</v>
      </c>
      <c r="H1349" s="2">
        <f t="shared" si="159"/>
        <v>29.860754999999859</v>
      </c>
      <c r="I1349" s="2">
        <f t="array" ref="I1349">SUMPRODUCT(B1333:B1352, (ROW(B1333:B1352)-ROW(B1333)+1)) / (20*21/2)</f>
        <v>30.797999999999995</v>
      </c>
      <c r="J1349" s="2">
        <f t="shared" si="162"/>
        <v>30.797995242623692</v>
      </c>
      <c r="K1349" s="2">
        <f t="shared" si="164"/>
        <v>30.784747445226035</v>
      </c>
    </row>
    <row r="1350" spans="1:11" ht="13.5" x14ac:dyDescent="0.25">
      <c r="A1350" s="3">
        <f>TITRES_STAT!B1353</f>
        <v>43978</v>
      </c>
      <c r="B1350" s="6">
        <f>TITRES_STAT!D1353</f>
        <v>30.797999999999998</v>
      </c>
      <c r="C1350" s="2">
        <f t="shared" si="165"/>
        <v>0</v>
      </c>
      <c r="D1350" s="2">
        <f t="shared" ref="D1350:D1413" si="166">AVERAGE(B1346:B1350)</f>
        <v>30.797999999999995</v>
      </c>
      <c r="E1350" s="2">
        <f t="shared" si="160"/>
        <v>30.797999999999995</v>
      </c>
      <c r="F1350" s="2">
        <f t="shared" si="161"/>
        <v>30.797999999999995</v>
      </c>
      <c r="G1350" s="2">
        <f t="shared" si="163"/>
        <v>30.797999999999998</v>
      </c>
      <c r="H1350" s="2">
        <f t="shared" si="159"/>
        <v>29.875659999999858</v>
      </c>
      <c r="I1350" s="2">
        <f t="array" ref="I1350">SUMPRODUCT(B1334:B1353, (ROW(B1334:B1353)-ROW(B1334)+1)) / (20*21/2)</f>
        <v>30.797999999999995</v>
      </c>
      <c r="J1350" s="2">
        <f t="shared" si="162"/>
        <v>30.797995695707151</v>
      </c>
      <c r="K1350" s="2">
        <f t="shared" si="164"/>
        <v>30.785267153256388</v>
      </c>
    </row>
    <row r="1351" spans="1:11" ht="13.5" x14ac:dyDescent="0.25">
      <c r="A1351" s="3">
        <f>TITRES_STAT!B1354</f>
        <v>43979</v>
      </c>
      <c r="B1351" s="6">
        <f>TITRES_STAT!D1354</f>
        <v>30.797999999999998</v>
      </c>
      <c r="C1351" s="2">
        <f t="shared" si="165"/>
        <v>0</v>
      </c>
      <c r="D1351" s="2">
        <f t="shared" si="166"/>
        <v>30.797999999999995</v>
      </c>
      <c r="E1351" s="2">
        <f t="shared" si="160"/>
        <v>30.797999999999995</v>
      </c>
      <c r="F1351" s="2">
        <f t="shared" si="161"/>
        <v>30.797999999999995</v>
      </c>
      <c r="G1351" s="2">
        <f t="shared" si="163"/>
        <v>30.797999999999998</v>
      </c>
      <c r="H1351" s="2">
        <f t="shared" si="159"/>
        <v>29.890564999999857</v>
      </c>
      <c r="I1351" s="2">
        <f t="array" ref="I1351">SUMPRODUCT(B1335:B1354, (ROW(B1335:B1354)-ROW(B1335)+1)) / (20*21/2)</f>
        <v>30.797999999999995</v>
      </c>
      <c r="J1351" s="2">
        <f t="shared" si="162"/>
        <v>30.797996105639804</v>
      </c>
      <c r="K1351" s="2">
        <f t="shared" si="164"/>
        <v>30.785766480579671</v>
      </c>
    </row>
    <row r="1352" spans="1:11" ht="13.5" x14ac:dyDescent="0.25">
      <c r="A1352" s="3">
        <f>TITRES_STAT!B1355</f>
        <v>43980</v>
      </c>
      <c r="B1352" s="6">
        <f>TITRES_STAT!D1355</f>
        <v>30.797999999999998</v>
      </c>
      <c r="C1352" s="2">
        <f t="shared" si="165"/>
        <v>0</v>
      </c>
      <c r="D1352" s="2">
        <f t="shared" si="166"/>
        <v>30.797999999999995</v>
      </c>
      <c r="E1352" s="2">
        <f t="shared" si="160"/>
        <v>30.797999999999995</v>
      </c>
      <c r="F1352" s="2">
        <f t="shared" si="161"/>
        <v>30.797999999999995</v>
      </c>
      <c r="G1352" s="2">
        <f t="shared" si="163"/>
        <v>30.797999999999998</v>
      </c>
      <c r="H1352" s="2">
        <f t="shared" si="159"/>
        <v>29.905469999999859</v>
      </c>
      <c r="I1352" s="2">
        <f t="array" ref="I1352">SUMPRODUCT(B1336:B1355, (ROW(B1336:B1355)-ROW(B1336)+1)) / (20*21/2)</f>
        <v>30.797999999999995</v>
      </c>
      <c r="J1352" s="2">
        <f t="shared" si="162"/>
        <v>30.797996476531253</v>
      </c>
      <c r="K1352" s="2">
        <f t="shared" si="164"/>
        <v>30.786246226439292</v>
      </c>
    </row>
    <row r="1353" spans="1:11" ht="13.5" x14ac:dyDescent="0.25">
      <c r="A1353" s="3">
        <f>TITRES_STAT!B1356</f>
        <v>43983</v>
      </c>
      <c r="B1353" s="6">
        <f>TITRES_STAT!D1356</f>
        <v>30.797999999999998</v>
      </c>
      <c r="C1353" s="2">
        <f t="shared" si="165"/>
        <v>0</v>
      </c>
      <c r="D1353" s="2">
        <f t="shared" si="166"/>
        <v>30.797999999999995</v>
      </c>
      <c r="E1353" s="2">
        <f t="shared" si="160"/>
        <v>30.797999999999995</v>
      </c>
      <c r="F1353" s="2">
        <f t="shared" si="161"/>
        <v>30.797999999999995</v>
      </c>
      <c r="G1353" s="2">
        <f t="shared" si="163"/>
        <v>30.797999999999998</v>
      </c>
      <c r="H1353" s="2">
        <f t="shared" si="159"/>
        <v>29.920374999999858</v>
      </c>
      <c r="I1353" s="2">
        <f t="array" ref="I1353">SUMPRODUCT(B1337:B1356, (ROW(B1337:B1356)-ROW(B1337)+1)) / (20*21/2)</f>
        <v>30.797999999999995</v>
      </c>
      <c r="J1353" s="2">
        <f t="shared" si="162"/>
        <v>30.797996812099708</v>
      </c>
      <c r="K1353" s="2">
        <f t="shared" si="164"/>
        <v>30.786707158735794</v>
      </c>
    </row>
    <row r="1354" spans="1:11" ht="13.5" x14ac:dyDescent="0.25">
      <c r="A1354" s="3">
        <f>TITRES_STAT!B1357</f>
        <v>43984</v>
      </c>
      <c r="B1354" s="6">
        <f>TITRES_STAT!D1357</f>
        <v>30.797999999999998</v>
      </c>
      <c r="C1354" s="2">
        <f t="shared" si="165"/>
        <v>0</v>
      </c>
      <c r="D1354" s="2">
        <f t="shared" si="166"/>
        <v>30.797999999999995</v>
      </c>
      <c r="E1354" s="2">
        <f t="shared" si="160"/>
        <v>30.797999999999995</v>
      </c>
      <c r="F1354" s="2">
        <f t="shared" si="161"/>
        <v>30.797999999999995</v>
      </c>
      <c r="G1354" s="2">
        <f t="shared" si="163"/>
        <v>30.797999999999998</v>
      </c>
      <c r="H1354" s="2">
        <f t="shared" ref="H1354:H1417" si="167">AVERAGE(B1155:B1354)</f>
        <v>29.935279999999857</v>
      </c>
      <c r="I1354" s="2">
        <f t="array" ref="I1354">SUMPRODUCT(B1338:B1357, (ROW(B1338:B1357)-ROW(B1338)+1)) / (20*21/2)</f>
        <v>30.797999999999995</v>
      </c>
      <c r="J1354" s="2">
        <f t="shared" si="162"/>
        <v>30.797997115709261</v>
      </c>
      <c r="K1354" s="2">
        <f t="shared" si="164"/>
        <v>30.787150015255961</v>
      </c>
    </row>
    <row r="1355" spans="1:11" ht="13.5" x14ac:dyDescent="0.25">
      <c r="A1355" s="3">
        <f>TITRES_STAT!B1358</f>
        <v>43985</v>
      </c>
      <c r="B1355" s="6">
        <f>TITRES_STAT!D1358</f>
        <v>30.797999999999998</v>
      </c>
      <c r="C1355" s="2">
        <f t="shared" si="165"/>
        <v>0</v>
      </c>
      <c r="D1355" s="2">
        <f t="shared" si="166"/>
        <v>30.797999999999995</v>
      </c>
      <c r="E1355" s="2">
        <f t="shared" si="160"/>
        <v>30.797999999999995</v>
      </c>
      <c r="F1355" s="2">
        <f t="shared" si="161"/>
        <v>30.797999999999995</v>
      </c>
      <c r="G1355" s="2">
        <f t="shared" si="163"/>
        <v>30.797999999999998</v>
      </c>
      <c r="H1355" s="2">
        <f t="shared" si="167"/>
        <v>29.950184999999856</v>
      </c>
      <c r="I1355" s="2">
        <f t="array" ref="I1355">SUMPRODUCT(B1339:B1358, (ROW(B1339:B1358)-ROW(B1339)+1)) / (20*21/2)</f>
        <v>30.797999999999995</v>
      </c>
      <c r="J1355" s="2">
        <f t="shared" si="162"/>
        <v>30.797997390403619</v>
      </c>
      <c r="K1355" s="2">
        <f t="shared" si="164"/>
        <v>30.78757550485377</v>
      </c>
    </row>
    <row r="1356" spans="1:11" ht="13.5" x14ac:dyDescent="0.25">
      <c r="A1356" s="3">
        <f>TITRES_STAT!B1359</f>
        <v>43986</v>
      </c>
      <c r="B1356" s="6">
        <f>TITRES_STAT!D1359</f>
        <v>30.797999999999998</v>
      </c>
      <c r="C1356" s="2">
        <f t="shared" si="165"/>
        <v>0</v>
      </c>
      <c r="D1356" s="2">
        <f t="shared" si="166"/>
        <v>30.797999999999995</v>
      </c>
      <c r="E1356" s="2">
        <f t="shared" ref="E1356:E1419" si="168">AVERAGE(B1347:B1356)</f>
        <v>30.797999999999995</v>
      </c>
      <c r="F1356" s="2">
        <f t="shared" si="161"/>
        <v>30.797999999999995</v>
      </c>
      <c r="G1356" s="2">
        <f t="shared" si="163"/>
        <v>30.797999999999998</v>
      </c>
      <c r="H1356" s="2">
        <f t="shared" si="167"/>
        <v>29.965089999999854</v>
      </c>
      <c r="I1356" s="2">
        <f t="array" ref="I1356">SUMPRODUCT(B1340:B1359, (ROW(B1340:B1359)-ROW(B1340)+1)) / (20*21/2)</f>
        <v>30.797999999999995</v>
      </c>
      <c r="J1356" s="2">
        <f t="shared" si="162"/>
        <v>30.797997638936611</v>
      </c>
      <c r="K1356" s="2">
        <f t="shared" si="164"/>
        <v>30.787984308584996</v>
      </c>
    </row>
    <row r="1357" spans="1:11" ht="13.5" x14ac:dyDescent="0.25">
      <c r="A1357" s="3">
        <f>TITRES_STAT!B1360</f>
        <v>43987</v>
      </c>
      <c r="B1357" s="6">
        <f>TITRES_STAT!D1360</f>
        <v>30.797999999999998</v>
      </c>
      <c r="C1357" s="2">
        <f t="shared" si="165"/>
        <v>0</v>
      </c>
      <c r="D1357" s="2">
        <f t="shared" si="166"/>
        <v>30.797999999999995</v>
      </c>
      <c r="E1357" s="2">
        <f t="shared" si="168"/>
        <v>30.797999999999995</v>
      </c>
      <c r="F1357" s="2">
        <f t="shared" si="161"/>
        <v>30.797999999999995</v>
      </c>
      <c r="G1357" s="2">
        <f t="shared" si="163"/>
        <v>30.797999999999998</v>
      </c>
      <c r="H1357" s="2">
        <f t="shared" si="167"/>
        <v>29.979994999999857</v>
      </c>
      <c r="I1357" s="2">
        <f t="array" ref="I1357">SUMPRODUCT(B1341:B1360, (ROW(B1341:B1360)-ROW(B1341)+1)) / (20*21/2)</f>
        <v>30.797999999999995</v>
      </c>
      <c r="J1357" s="2">
        <f t="shared" si="162"/>
        <v>30.797997863799793</v>
      </c>
      <c r="K1357" s="2">
        <f t="shared" si="164"/>
        <v>30.78837708079735</v>
      </c>
    </row>
    <row r="1358" spans="1:11" ht="13.5" x14ac:dyDescent="0.25">
      <c r="A1358" s="3">
        <f>TITRES_STAT!B1361</f>
        <v>43990</v>
      </c>
      <c r="B1358" s="6">
        <f>TITRES_STAT!D1361</f>
        <v>30.797999999999998</v>
      </c>
      <c r="C1358" s="2">
        <f t="shared" si="165"/>
        <v>0</v>
      </c>
      <c r="D1358" s="2">
        <f t="shared" si="166"/>
        <v>30.797999999999995</v>
      </c>
      <c r="E1358" s="2">
        <f t="shared" si="168"/>
        <v>30.797999999999995</v>
      </c>
      <c r="F1358" s="2">
        <f t="shared" si="161"/>
        <v>30.797999999999995</v>
      </c>
      <c r="G1358" s="2">
        <f t="shared" si="163"/>
        <v>30.797999999999998</v>
      </c>
      <c r="H1358" s="2">
        <f t="shared" si="167"/>
        <v>29.994899999999856</v>
      </c>
      <c r="I1358" s="2">
        <f t="array" ref="I1358">SUMPRODUCT(B1342:B1361, (ROW(B1342:B1361)-ROW(B1342)+1)) / (20*21/2)</f>
        <v>30.797999999999995</v>
      </c>
      <c r="J1358" s="2">
        <f t="shared" si="162"/>
        <v>30.797998067247434</v>
      </c>
      <c r="K1358" s="2">
        <f t="shared" si="164"/>
        <v>30.788754450177848</v>
      </c>
    </row>
    <row r="1359" spans="1:11" ht="13.5" x14ac:dyDescent="0.25">
      <c r="A1359" s="3">
        <f>TITRES_STAT!B1362</f>
        <v>43991</v>
      </c>
      <c r="B1359" s="6">
        <f>TITRES_STAT!D1362</f>
        <v>30.797999999999998</v>
      </c>
      <c r="C1359" s="2">
        <f t="shared" si="165"/>
        <v>0</v>
      </c>
      <c r="D1359" s="2">
        <f t="shared" si="166"/>
        <v>30.797999999999995</v>
      </c>
      <c r="E1359" s="2">
        <f t="shared" si="168"/>
        <v>30.797999999999995</v>
      </c>
      <c r="F1359" s="2">
        <f t="shared" si="161"/>
        <v>30.797999999999995</v>
      </c>
      <c r="G1359" s="2">
        <f t="shared" si="163"/>
        <v>30.797999999999998</v>
      </c>
      <c r="H1359" s="2">
        <f t="shared" si="167"/>
        <v>30.009804999999854</v>
      </c>
      <c r="I1359" s="2">
        <f t="array" ref="I1359">SUMPRODUCT(B1343:B1362, (ROW(B1343:B1362)-ROW(B1343)+1)) / (20*21/2)</f>
        <v>30.797999999999995</v>
      </c>
      <c r="J1359" s="2">
        <f t="shared" si="162"/>
        <v>30.797998251319108</v>
      </c>
      <c r="K1359" s="2">
        <f t="shared" si="164"/>
        <v>30.789117020759111</v>
      </c>
    </row>
    <row r="1360" spans="1:11" ht="13.5" x14ac:dyDescent="0.25">
      <c r="A1360" s="3">
        <f>TITRES_STAT!B1363</f>
        <v>43992</v>
      </c>
      <c r="B1360" s="6">
        <f>TITRES_STAT!D1363</f>
        <v>30.797999999999998</v>
      </c>
      <c r="C1360" s="2">
        <f t="shared" si="165"/>
        <v>0</v>
      </c>
      <c r="D1360" s="2">
        <f t="shared" si="166"/>
        <v>30.797999999999995</v>
      </c>
      <c r="E1360" s="2">
        <f t="shared" si="168"/>
        <v>30.797999999999995</v>
      </c>
      <c r="F1360" s="2">
        <f t="shared" si="161"/>
        <v>30.797999999999995</v>
      </c>
      <c r="G1360" s="2">
        <f t="shared" si="163"/>
        <v>30.797999999999998</v>
      </c>
      <c r="H1360" s="2">
        <f t="shared" si="167"/>
        <v>30.024709999999853</v>
      </c>
      <c r="I1360" s="2">
        <f t="array" ref="I1360">SUMPRODUCT(B1344:B1363, (ROW(B1344:B1363)-ROW(B1344)+1)) / (20*21/2)</f>
        <v>30.797999999999995</v>
      </c>
      <c r="J1360" s="2">
        <f t="shared" si="162"/>
        <v>30.797998417860146</v>
      </c>
      <c r="K1360" s="2">
        <f t="shared" si="164"/>
        <v>30.789465372886205</v>
      </c>
    </row>
    <row r="1361" spans="1:11" ht="13.5" x14ac:dyDescent="0.25">
      <c r="A1361" s="3">
        <f>TITRES_STAT!B1364</f>
        <v>43993</v>
      </c>
      <c r="B1361" s="6">
        <f>TITRES_STAT!D1364</f>
        <v>30.797999999999998</v>
      </c>
      <c r="C1361" s="2">
        <f t="shared" si="165"/>
        <v>0</v>
      </c>
      <c r="D1361" s="2">
        <f t="shared" si="166"/>
        <v>30.797999999999995</v>
      </c>
      <c r="E1361" s="2">
        <f t="shared" si="168"/>
        <v>30.797999999999995</v>
      </c>
      <c r="F1361" s="2">
        <f t="shared" si="161"/>
        <v>30.797999999999995</v>
      </c>
      <c r="G1361" s="2">
        <f t="shared" si="163"/>
        <v>30.797999999999998</v>
      </c>
      <c r="H1361" s="2">
        <f t="shared" si="167"/>
        <v>30.039614999999859</v>
      </c>
      <c r="I1361" s="2">
        <f t="array" ref="I1361">SUMPRODUCT(B1345:B1364, (ROW(B1345:B1364)-ROW(B1345)+1)) / (20*21/2)</f>
        <v>30.797999999999995</v>
      </c>
      <c r="J1361" s="2">
        <f t="shared" si="162"/>
        <v>30.797998568540134</v>
      </c>
      <c r="K1361" s="2">
        <f t="shared" si="164"/>
        <v>30.789800064145574</v>
      </c>
    </row>
    <row r="1362" spans="1:11" ht="13.5" x14ac:dyDescent="0.25">
      <c r="A1362" s="3">
        <f>TITRES_STAT!B1365</f>
        <v>43994</v>
      </c>
      <c r="B1362" s="6">
        <f>TITRES_STAT!D1365</f>
        <v>30.797999999999998</v>
      </c>
      <c r="C1362" s="2">
        <f t="shared" si="165"/>
        <v>0</v>
      </c>
      <c r="D1362" s="2">
        <f t="shared" si="166"/>
        <v>30.797999999999995</v>
      </c>
      <c r="E1362" s="2">
        <f t="shared" si="168"/>
        <v>30.797999999999995</v>
      </c>
      <c r="F1362" s="2">
        <f t="shared" si="161"/>
        <v>30.797999999999995</v>
      </c>
      <c r="G1362" s="2">
        <f t="shared" si="163"/>
        <v>30.797999999999998</v>
      </c>
      <c r="H1362" s="2">
        <f t="shared" si="167"/>
        <v>30.054519999999858</v>
      </c>
      <c r="I1362" s="2">
        <f t="array" ref="I1362">SUMPRODUCT(B1346:B1365, (ROW(B1346:B1365)-ROW(B1346)+1)) / (20*21/2)</f>
        <v>30.797999999999995</v>
      </c>
      <c r="J1362" s="2">
        <f t="shared" si="162"/>
        <v>30.797998704869645</v>
      </c>
      <c r="K1362" s="2">
        <f t="shared" si="164"/>
        <v>30.790121630257513</v>
      </c>
    </row>
    <row r="1363" spans="1:11" ht="13.5" x14ac:dyDescent="0.25">
      <c r="A1363" s="3">
        <f>TITRES_STAT!B1366</f>
        <v>43997</v>
      </c>
      <c r="B1363" s="6">
        <f>TITRES_STAT!D1366</f>
        <v>30.797999999999998</v>
      </c>
      <c r="C1363" s="2">
        <f t="shared" si="165"/>
        <v>0</v>
      </c>
      <c r="D1363" s="2">
        <f t="shared" si="166"/>
        <v>30.797999999999995</v>
      </c>
      <c r="E1363" s="2">
        <f t="shared" si="168"/>
        <v>30.797999999999995</v>
      </c>
      <c r="F1363" s="2">
        <f t="shared" si="161"/>
        <v>30.797999999999995</v>
      </c>
      <c r="G1363" s="2">
        <f t="shared" si="163"/>
        <v>30.797999999999998</v>
      </c>
      <c r="H1363" s="2">
        <f t="shared" si="167"/>
        <v>30.069424999999857</v>
      </c>
      <c r="I1363" s="2">
        <f t="array" ref="I1363">SUMPRODUCT(B1347:B1366, (ROW(B1347:B1366)-ROW(B1347)+1)) / (20*21/2)</f>
        <v>30.797999999999995</v>
      </c>
      <c r="J1363" s="2">
        <f t="shared" si="162"/>
        <v>30.797998828215395</v>
      </c>
      <c r="K1363" s="2">
        <f t="shared" si="164"/>
        <v>30.790430585933692</v>
      </c>
    </row>
    <row r="1364" spans="1:11" ht="13.5" x14ac:dyDescent="0.25">
      <c r="A1364" s="3">
        <f>TITRES_STAT!B1367</f>
        <v>43998</v>
      </c>
      <c r="B1364" s="6">
        <f>TITRES_STAT!D1367</f>
        <v>30.797999999999998</v>
      </c>
      <c r="C1364" s="2">
        <f t="shared" si="165"/>
        <v>0</v>
      </c>
      <c r="D1364" s="2">
        <f t="shared" si="166"/>
        <v>30.797999999999995</v>
      </c>
      <c r="E1364" s="2">
        <f t="shared" si="168"/>
        <v>30.797999999999995</v>
      </c>
      <c r="F1364" s="2">
        <f t="shared" ref="F1364:F1427" si="169">AVERAGE(B1345:B1364)</f>
        <v>30.797999999999995</v>
      </c>
      <c r="G1364" s="2">
        <f t="shared" si="163"/>
        <v>30.797999999999998</v>
      </c>
      <c r="H1364" s="2">
        <f t="shared" si="167"/>
        <v>30.084329999999859</v>
      </c>
      <c r="I1364" s="2">
        <f t="array" ref="I1364">SUMPRODUCT(B1348:B1367, (ROW(B1348:B1367)-ROW(B1348)+1)) / (20*21/2)</f>
        <v>30.797999999999995</v>
      </c>
      <c r="J1364" s="2">
        <f t="shared" si="162"/>
        <v>30.79799893981393</v>
      </c>
      <c r="K1364" s="2">
        <f t="shared" si="164"/>
        <v>30.790727425701</v>
      </c>
    </row>
    <row r="1365" spans="1:11" ht="13.5" x14ac:dyDescent="0.25">
      <c r="A1365" s="3">
        <f>TITRES_STAT!B1368</f>
        <v>43999</v>
      </c>
      <c r="B1365" s="6">
        <f>TITRES_STAT!D1368</f>
        <v>30.797999999999998</v>
      </c>
      <c r="C1365" s="2">
        <f t="shared" si="165"/>
        <v>0</v>
      </c>
      <c r="D1365" s="2">
        <f t="shared" si="166"/>
        <v>30.797999999999995</v>
      </c>
      <c r="E1365" s="2">
        <f t="shared" si="168"/>
        <v>30.797999999999995</v>
      </c>
      <c r="F1365" s="2">
        <f t="shared" si="169"/>
        <v>30.797999999999995</v>
      </c>
      <c r="G1365" s="2">
        <f t="shared" si="163"/>
        <v>30.797999999999998</v>
      </c>
      <c r="H1365" s="2">
        <f t="shared" si="167"/>
        <v>30.099234999999858</v>
      </c>
      <c r="I1365" s="2">
        <f t="array" ref="I1365">SUMPRODUCT(B1349:B1368, (ROW(B1349:B1368)-ROW(B1349)+1)) / (20*21/2)</f>
        <v>30.797999999999995</v>
      </c>
      <c r="J1365" s="2">
        <f t="shared" ref="J1365:J1428" si="170">$J$4*B1365+J1364*(1-$J$4)</f>
        <v>30.797999040784031</v>
      </c>
      <c r="K1365" s="2">
        <f t="shared" si="164"/>
        <v>30.791012624693121</v>
      </c>
    </row>
    <row r="1366" spans="1:11" ht="13.5" x14ac:dyDescent="0.25">
      <c r="A1366" s="3">
        <f>TITRES_STAT!B1369</f>
        <v>44000</v>
      </c>
      <c r="B1366" s="6">
        <f>TITRES_STAT!D1369</f>
        <v>30.797999999999998</v>
      </c>
      <c r="C1366" s="2">
        <f t="shared" si="165"/>
        <v>0</v>
      </c>
      <c r="D1366" s="2">
        <f t="shared" si="166"/>
        <v>30.797999999999995</v>
      </c>
      <c r="E1366" s="2">
        <f t="shared" si="168"/>
        <v>30.797999999999995</v>
      </c>
      <c r="F1366" s="2">
        <f t="shared" si="169"/>
        <v>30.797999999999995</v>
      </c>
      <c r="G1366" s="2">
        <f t="shared" si="163"/>
        <v>30.797999999999998</v>
      </c>
      <c r="H1366" s="2">
        <f t="shared" si="167"/>
        <v>30.114139999999857</v>
      </c>
      <c r="I1366" s="2">
        <f t="array" ref="I1366">SUMPRODUCT(B1350:B1369, (ROW(B1350:B1369)-ROW(B1350)+1)) / (20*21/2)</f>
        <v>30.797999999999995</v>
      </c>
      <c r="J1366" s="2">
        <f t="shared" si="170"/>
        <v>30.797999132137935</v>
      </c>
      <c r="K1366" s="2">
        <f t="shared" si="164"/>
        <v>30.791286639411041</v>
      </c>
    </row>
    <row r="1367" spans="1:11" ht="13.5" x14ac:dyDescent="0.25">
      <c r="A1367" s="3">
        <f>TITRES_STAT!B1370</f>
        <v>44001</v>
      </c>
      <c r="B1367" s="6">
        <f>TITRES_STAT!D1370</f>
        <v>30.797999999999998</v>
      </c>
      <c r="C1367" s="2">
        <f t="shared" si="165"/>
        <v>0</v>
      </c>
      <c r="D1367" s="2">
        <f t="shared" si="166"/>
        <v>30.797999999999995</v>
      </c>
      <c r="E1367" s="2">
        <f t="shared" si="168"/>
        <v>30.797999999999995</v>
      </c>
      <c r="F1367" s="2">
        <f t="shared" si="169"/>
        <v>30.797999999999995</v>
      </c>
      <c r="G1367" s="2">
        <f t="shared" si="163"/>
        <v>30.797999999999998</v>
      </c>
      <c r="H1367" s="2">
        <f t="shared" si="167"/>
        <v>30.129044999999856</v>
      </c>
      <c r="I1367" s="2">
        <f t="array" ref="I1367">SUMPRODUCT(B1351:B1370, (ROW(B1351:B1370)-ROW(B1351)+1)) / (20*21/2)</f>
        <v>30.797999999999995</v>
      </c>
      <c r="J1367" s="2">
        <f t="shared" si="170"/>
        <v>30.797999214791467</v>
      </c>
      <c r="K1367" s="2">
        <f t="shared" si="164"/>
        <v>30.791549908453746</v>
      </c>
    </row>
    <row r="1368" spans="1:11" ht="13.5" x14ac:dyDescent="0.25">
      <c r="A1368" s="3">
        <f>TITRES_STAT!B1371</f>
        <v>44004</v>
      </c>
      <c r="B1368" s="6">
        <f>TITRES_STAT!D1371</f>
        <v>30.797999999999998</v>
      </c>
      <c r="C1368" s="2">
        <f t="shared" si="165"/>
        <v>0</v>
      </c>
      <c r="D1368" s="2">
        <f t="shared" si="166"/>
        <v>30.797999999999995</v>
      </c>
      <c r="E1368" s="2">
        <f t="shared" si="168"/>
        <v>30.797999999999995</v>
      </c>
      <c r="F1368" s="2">
        <f t="shared" si="169"/>
        <v>30.797999999999995</v>
      </c>
      <c r="G1368" s="2">
        <f t="shared" si="163"/>
        <v>30.797999999999998</v>
      </c>
      <c r="H1368" s="2">
        <f t="shared" si="167"/>
        <v>30.143949999999858</v>
      </c>
      <c r="I1368" s="2">
        <f t="array" ref="I1368">SUMPRODUCT(B1352:B1371, (ROW(B1352:B1371)-ROW(B1352)+1)) / (20*21/2)</f>
        <v>30.797999999999995</v>
      </c>
      <c r="J1368" s="2">
        <f t="shared" si="170"/>
        <v>30.797999289573234</v>
      </c>
      <c r="K1368" s="2">
        <f t="shared" si="164"/>
        <v>30.791802853220268</v>
      </c>
    </row>
    <row r="1369" spans="1:11" ht="13.5" x14ac:dyDescent="0.25">
      <c r="A1369" s="3">
        <f>TITRES_STAT!B1372</f>
        <v>44005</v>
      </c>
      <c r="B1369" s="6">
        <f>TITRES_STAT!D1372</f>
        <v>30.797999999999998</v>
      </c>
      <c r="C1369" s="2">
        <f t="shared" si="165"/>
        <v>0</v>
      </c>
      <c r="D1369" s="2">
        <f t="shared" si="166"/>
        <v>30.797999999999995</v>
      </c>
      <c r="E1369" s="2">
        <f t="shared" si="168"/>
        <v>30.797999999999995</v>
      </c>
      <c r="F1369" s="2">
        <f t="shared" si="169"/>
        <v>30.797999999999995</v>
      </c>
      <c r="G1369" s="2">
        <f t="shared" si="163"/>
        <v>30.797999999999998</v>
      </c>
      <c r="H1369" s="2">
        <f t="shared" si="167"/>
        <v>30.158854999999857</v>
      </c>
      <c r="I1369" s="2">
        <f t="array" ref="I1369">SUMPRODUCT(B1353:B1372, (ROW(B1353:B1372)-ROW(B1353)+1)) / (20*21/2)</f>
        <v>30.797999999999995</v>
      </c>
      <c r="J1369" s="2">
        <f t="shared" si="170"/>
        <v>30.797999357232928</v>
      </c>
      <c r="K1369" s="2">
        <f t="shared" si="164"/>
        <v>30.792045878584183</v>
      </c>
    </row>
    <row r="1370" spans="1:11" ht="13.5" x14ac:dyDescent="0.25">
      <c r="A1370" s="3">
        <f>TITRES_STAT!B1373</f>
        <v>44006</v>
      </c>
      <c r="B1370" s="6">
        <f>TITRES_STAT!D1373</f>
        <v>30.797999999999998</v>
      </c>
      <c r="C1370" s="2">
        <f t="shared" si="165"/>
        <v>0</v>
      </c>
      <c r="D1370" s="2">
        <f t="shared" si="166"/>
        <v>30.797999999999995</v>
      </c>
      <c r="E1370" s="2">
        <f t="shared" si="168"/>
        <v>30.797999999999995</v>
      </c>
      <c r="F1370" s="2">
        <f t="shared" si="169"/>
        <v>30.797999999999995</v>
      </c>
      <c r="G1370" s="2">
        <f t="shared" si="163"/>
        <v>30.797999999999998</v>
      </c>
      <c r="H1370" s="2">
        <f t="shared" si="167"/>
        <v>30.173759999999856</v>
      </c>
      <c r="I1370" s="2">
        <f t="array" ref="I1370">SUMPRODUCT(B1354:B1373, (ROW(B1354:B1373)-ROW(B1354)+1)) / (20*21/2)</f>
        <v>30.797999999999995</v>
      </c>
      <c r="J1370" s="2">
        <f t="shared" si="170"/>
        <v>30.797999418448843</v>
      </c>
      <c r="K1370" s="2">
        <f t="shared" si="164"/>
        <v>30.792279373541668</v>
      </c>
    </row>
    <row r="1371" spans="1:11" ht="13.5" x14ac:dyDescent="0.25">
      <c r="A1371" s="3">
        <f>TITRES_STAT!B1374</f>
        <v>44007</v>
      </c>
      <c r="B1371" s="6">
        <f>TITRES_STAT!D1374</f>
        <v>30.797999999999998</v>
      </c>
      <c r="C1371" s="2">
        <f t="shared" si="165"/>
        <v>0</v>
      </c>
      <c r="D1371" s="2">
        <f t="shared" si="166"/>
        <v>30.797999999999995</v>
      </c>
      <c r="E1371" s="2">
        <f t="shared" si="168"/>
        <v>30.797999999999995</v>
      </c>
      <c r="F1371" s="2">
        <f t="shared" si="169"/>
        <v>30.797999999999995</v>
      </c>
      <c r="G1371" s="2">
        <f t="shared" si="163"/>
        <v>30.797999999999998</v>
      </c>
      <c r="H1371" s="2">
        <f t="shared" si="167"/>
        <v>30.188664999999858</v>
      </c>
      <c r="I1371" s="2">
        <f t="array" ref="I1371">SUMPRODUCT(B1355:B1374, (ROW(B1355:B1374)-ROW(B1355)+1)) / (20*21/2)</f>
        <v>30.797999999999995</v>
      </c>
      <c r="J1371" s="2">
        <f t="shared" si="170"/>
        <v>30.797999473834668</v>
      </c>
      <c r="K1371" s="2">
        <f t="shared" si="164"/>
        <v>30.792503711834154</v>
      </c>
    </row>
    <row r="1372" spans="1:11" ht="13.5" x14ac:dyDescent="0.25">
      <c r="A1372" s="3">
        <f>TITRES_STAT!B1375</f>
        <v>44008</v>
      </c>
      <c r="B1372" s="6">
        <f>TITRES_STAT!D1375</f>
        <v>30.797999999999998</v>
      </c>
      <c r="C1372" s="2">
        <f t="shared" si="165"/>
        <v>0</v>
      </c>
      <c r="D1372" s="2">
        <f t="shared" si="166"/>
        <v>30.797999999999995</v>
      </c>
      <c r="E1372" s="2">
        <f t="shared" si="168"/>
        <v>30.797999999999995</v>
      </c>
      <c r="F1372" s="2">
        <f t="shared" si="169"/>
        <v>30.797999999999995</v>
      </c>
      <c r="G1372" s="2">
        <f t="shared" si="163"/>
        <v>30.797999999999998</v>
      </c>
      <c r="H1372" s="2">
        <f t="shared" si="167"/>
        <v>30.203569999999857</v>
      </c>
      <c r="I1372" s="2">
        <f t="array" ref="I1372">SUMPRODUCT(B1356:B1375, (ROW(B1356:B1375)-ROW(B1356)+1)) / (20*21/2)</f>
        <v>30.797999999999995</v>
      </c>
      <c r="J1372" s="2">
        <f t="shared" si="170"/>
        <v>30.797999523945652</v>
      </c>
      <c r="K1372" s="2">
        <f t="shared" si="164"/>
        <v>30.792719252546544</v>
      </c>
    </row>
    <row r="1373" spans="1:11" ht="13.5" x14ac:dyDescent="0.25">
      <c r="A1373" s="3">
        <f>TITRES_STAT!B1376</f>
        <v>44011</v>
      </c>
      <c r="B1373" s="6">
        <f>TITRES_STAT!D1376</f>
        <v>30.797999999999998</v>
      </c>
      <c r="C1373" s="2">
        <f t="shared" si="165"/>
        <v>0</v>
      </c>
      <c r="D1373" s="2">
        <f t="shared" si="166"/>
        <v>30.797999999999995</v>
      </c>
      <c r="E1373" s="2">
        <f t="shared" si="168"/>
        <v>30.797999999999995</v>
      </c>
      <c r="F1373" s="2">
        <f t="shared" si="169"/>
        <v>30.797999999999995</v>
      </c>
      <c r="G1373" s="2">
        <f t="shared" si="163"/>
        <v>30.797999999999998</v>
      </c>
      <c r="H1373" s="2">
        <f t="shared" si="167"/>
        <v>30.218474999999856</v>
      </c>
      <c r="I1373" s="2">
        <f t="array" ref="I1373">SUMPRODUCT(B1357:B1376, (ROW(B1357:B1376)-ROW(B1357)+1)) / (20*21/2)</f>
        <v>30.797999999999995</v>
      </c>
      <c r="J1373" s="2">
        <f t="shared" si="170"/>
        <v>30.797999569284162</v>
      </c>
      <c r="K1373" s="2">
        <f t="shared" si="164"/>
        <v>30.792926340681976</v>
      </c>
    </row>
    <row r="1374" spans="1:11" ht="13.5" x14ac:dyDescent="0.25">
      <c r="A1374" s="3">
        <f>TITRES_STAT!B1377</f>
        <v>44012</v>
      </c>
      <c r="B1374" s="6">
        <f>TITRES_STAT!D1377</f>
        <v>30.797999999999998</v>
      </c>
      <c r="C1374" s="2">
        <f t="shared" si="165"/>
        <v>0</v>
      </c>
      <c r="D1374" s="2">
        <f t="shared" si="166"/>
        <v>30.797999999999995</v>
      </c>
      <c r="E1374" s="2">
        <f t="shared" si="168"/>
        <v>30.797999999999995</v>
      </c>
      <c r="F1374" s="2">
        <f t="shared" si="169"/>
        <v>30.797999999999995</v>
      </c>
      <c r="G1374" s="2">
        <f t="shared" si="163"/>
        <v>30.797999999999998</v>
      </c>
      <c r="H1374" s="2">
        <f t="shared" si="167"/>
        <v>30.233379999999855</v>
      </c>
      <c r="I1374" s="2">
        <f t="array" ref="I1374">SUMPRODUCT(B1358:B1377, (ROW(B1358:B1377)-ROW(B1358)+1)) / (20*21/2)</f>
        <v>30.797999999999995</v>
      </c>
      <c r="J1374" s="2">
        <f t="shared" si="170"/>
        <v>30.797999610304718</v>
      </c>
      <c r="K1374" s="2">
        <f t="shared" si="164"/>
        <v>30.793125307714057</v>
      </c>
    </row>
    <row r="1375" spans="1:11" ht="13.5" x14ac:dyDescent="0.25">
      <c r="A1375" s="3">
        <f>TITRES_STAT!B1378</f>
        <v>44013</v>
      </c>
      <c r="B1375" s="6">
        <f>TITRES_STAT!D1378</f>
        <v>30.797999999999998</v>
      </c>
      <c r="C1375" s="2">
        <f t="shared" si="165"/>
        <v>0</v>
      </c>
      <c r="D1375" s="2">
        <f t="shared" si="166"/>
        <v>30.797999999999995</v>
      </c>
      <c r="E1375" s="2">
        <f t="shared" si="168"/>
        <v>30.797999999999995</v>
      </c>
      <c r="F1375" s="2">
        <f t="shared" si="169"/>
        <v>30.797999999999995</v>
      </c>
      <c r="G1375" s="2">
        <f t="shared" si="163"/>
        <v>30.797999999999998</v>
      </c>
      <c r="H1375" s="2">
        <f t="shared" si="167"/>
        <v>30.248284999999861</v>
      </c>
      <c r="I1375" s="2">
        <f t="array" ref="I1375">SUMPRODUCT(B1359:B1378, (ROW(B1359:B1378)-ROW(B1359)+1)) / (20*21/2)</f>
        <v>30.797999999999995</v>
      </c>
      <c r="J1375" s="2">
        <f t="shared" si="170"/>
        <v>30.797999647418557</v>
      </c>
      <c r="K1375" s="2">
        <f t="shared" si="164"/>
        <v>30.793316472117429</v>
      </c>
    </row>
    <row r="1376" spans="1:11" ht="13.5" x14ac:dyDescent="0.25">
      <c r="A1376" s="3">
        <f>TITRES_STAT!B1379</f>
        <v>44014</v>
      </c>
      <c r="B1376" s="6">
        <f>TITRES_STAT!D1379</f>
        <v>30.797999999999998</v>
      </c>
      <c r="C1376" s="2">
        <f t="shared" si="165"/>
        <v>0</v>
      </c>
      <c r="D1376" s="2">
        <f t="shared" si="166"/>
        <v>30.797999999999995</v>
      </c>
      <c r="E1376" s="2">
        <f t="shared" si="168"/>
        <v>30.797999999999995</v>
      </c>
      <c r="F1376" s="2">
        <f t="shared" si="169"/>
        <v>30.797999999999995</v>
      </c>
      <c r="G1376" s="2">
        <f t="shared" si="163"/>
        <v>30.797999999999998</v>
      </c>
      <c r="H1376" s="2">
        <f t="shared" si="167"/>
        <v>30.263189999999859</v>
      </c>
      <c r="I1376" s="2">
        <f t="array" ref="I1376">SUMPRODUCT(B1360:B1379, (ROW(B1360:B1379)-ROW(B1360)+1)) / (20*21/2)</f>
        <v>30.797999999999995</v>
      </c>
      <c r="J1376" s="2">
        <f t="shared" si="170"/>
        <v>30.797999680997744</v>
      </c>
      <c r="K1376" s="2">
        <f t="shared" si="164"/>
        <v>30.793500139877533</v>
      </c>
    </row>
    <row r="1377" spans="1:11" ht="13.5" x14ac:dyDescent="0.25">
      <c r="A1377" s="3">
        <f>TITRES_STAT!B1380</f>
        <v>44015</v>
      </c>
      <c r="B1377" s="6">
        <f>TITRES_STAT!D1380</f>
        <v>30.797999999999998</v>
      </c>
      <c r="C1377" s="2">
        <f t="shared" si="165"/>
        <v>0</v>
      </c>
      <c r="D1377" s="2">
        <f t="shared" si="166"/>
        <v>30.797999999999995</v>
      </c>
      <c r="E1377" s="2">
        <f t="shared" si="168"/>
        <v>30.797999999999995</v>
      </c>
      <c r="F1377" s="2">
        <f t="shared" si="169"/>
        <v>30.797999999999995</v>
      </c>
      <c r="G1377" s="2">
        <f t="shared" si="163"/>
        <v>30.797999999999998</v>
      </c>
      <c r="H1377" s="2">
        <f t="shared" si="167"/>
        <v>30.278094999999858</v>
      </c>
      <c r="I1377" s="2">
        <f t="array" ref="I1377">SUMPRODUCT(B1361:B1380, (ROW(B1361:B1380)-ROW(B1361)+1)) / (20*21/2)</f>
        <v>30.797999999999995</v>
      </c>
      <c r="J1377" s="2">
        <f t="shared" si="170"/>
        <v>30.797999711378914</v>
      </c>
      <c r="K1377" s="2">
        <f t="shared" si="164"/>
        <v>30.793676604980377</v>
      </c>
    </row>
    <row r="1378" spans="1:11" ht="13.5" x14ac:dyDescent="0.25">
      <c r="A1378" s="3">
        <f>TITRES_STAT!B1381</f>
        <v>44018</v>
      </c>
      <c r="B1378" s="6">
        <f>TITRES_STAT!D1381</f>
        <v>30.797999999999998</v>
      </c>
      <c r="C1378" s="2">
        <f t="shared" si="165"/>
        <v>0</v>
      </c>
      <c r="D1378" s="2">
        <f t="shared" si="166"/>
        <v>30.797999999999995</v>
      </c>
      <c r="E1378" s="2">
        <f t="shared" si="168"/>
        <v>30.797999999999995</v>
      </c>
      <c r="F1378" s="2">
        <f t="shared" si="169"/>
        <v>30.797999999999995</v>
      </c>
      <c r="G1378" s="2">
        <f t="shared" si="163"/>
        <v>30.797999999999998</v>
      </c>
      <c r="H1378" s="2">
        <f t="shared" si="167"/>
        <v>30.292999999999857</v>
      </c>
      <c r="I1378" s="2">
        <f t="array" ref="I1378">SUMPRODUCT(B1362:B1381, (ROW(B1362:B1381)-ROW(B1362)+1)) / (20*21/2)</f>
        <v>30.797999999999995</v>
      </c>
      <c r="J1378" s="2">
        <f t="shared" si="170"/>
        <v>30.797999738866636</v>
      </c>
      <c r="K1378" s="2">
        <f t="shared" si="164"/>
        <v>30.793846149883109</v>
      </c>
    </row>
    <row r="1379" spans="1:11" ht="13.5" x14ac:dyDescent="0.25">
      <c r="A1379" s="3">
        <f>TITRES_STAT!B1382</f>
        <v>44019</v>
      </c>
      <c r="B1379" s="6">
        <f>TITRES_STAT!D1382</f>
        <v>30.797999999999998</v>
      </c>
      <c r="C1379" s="2">
        <f t="shared" si="165"/>
        <v>0</v>
      </c>
      <c r="D1379" s="2">
        <f t="shared" si="166"/>
        <v>30.797999999999995</v>
      </c>
      <c r="E1379" s="2">
        <f t="shared" si="168"/>
        <v>30.797999999999995</v>
      </c>
      <c r="F1379" s="2">
        <f t="shared" si="169"/>
        <v>30.797999999999995</v>
      </c>
      <c r="G1379" s="2">
        <f t="shared" si="163"/>
        <v>30.797999999999998</v>
      </c>
      <c r="H1379" s="2">
        <f t="shared" si="167"/>
        <v>30.307904999999856</v>
      </c>
      <c r="I1379" s="2">
        <f t="array" ref="I1379">SUMPRODUCT(B1363:B1382, (ROW(B1363:B1382)-ROW(B1363)+1)) / (20*21/2)</f>
        <v>30.797999999999995</v>
      </c>
      <c r="J1379" s="2">
        <f t="shared" si="170"/>
        <v>30.797999763736481</v>
      </c>
      <c r="K1379" s="2">
        <f t="shared" si="164"/>
        <v>30.794009045966128</v>
      </c>
    </row>
    <row r="1380" spans="1:11" ht="13.5" x14ac:dyDescent="0.25">
      <c r="A1380" s="3">
        <f>TITRES_STAT!B1383</f>
        <v>44020</v>
      </c>
      <c r="B1380" s="6">
        <f>TITRES_STAT!D1383</f>
        <v>30.797999999999998</v>
      </c>
      <c r="C1380" s="2">
        <f t="shared" si="165"/>
        <v>0</v>
      </c>
      <c r="D1380" s="2">
        <f t="shared" si="166"/>
        <v>30.797999999999995</v>
      </c>
      <c r="E1380" s="2">
        <f t="shared" si="168"/>
        <v>30.797999999999995</v>
      </c>
      <c r="F1380" s="2">
        <f t="shared" si="169"/>
        <v>30.797999999999995</v>
      </c>
      <c r="G1380" s="2">
        <f t="shared" si="163"/>
        <v>30.797999999999998</v>
      </c>
      <c r="H1380" s="2">
        <f t="shared" si="167"/>
        <v>30.322809999999858</v>
      </c>
      <c r="I1380" s="2">
        <f t="array" ref="I1380">SUMPRODUCT(B1364:B1383, (ROW(B1364:B1383)-ROW(B1364)+1)) / (20*21/2)</f>
        <v>30.797999999999995</v>
      </c>
      <c r="J1380" s="2">
        <f t="shared" si="170"/>
        <v>30.797999786237771</v>
      </c>
      <c r="K1380" s="2">
        <f t="shared" si="164"/>
        <v>30.79416555396746</v>
      </c>
    </row>
    <row r="1381" spans="1:11" ht="13.5" x14ac:dyDescent="0.25">
      <c r="A1381" s="3">
        <f>TITRES_STAT!B1384</f>
        <v>44021</v>
      </c>
      <c r="B1381" s="6">
        <f>TITRES_STAT!D1384</f>
        <v>30.797999999999998</v>
      </c>
      <c r="C1381" s="2">
        <f t="shared" si="165"/>
        <v>0</v>
      </c>
      <c r="D1381" s="2">
        <f t="shared" si="166"/>
        <v>30.797999999999995</v>
      </c>
      <c r="E1381" s="2">
        <f t="shared" si="168"/>
        <v>30.797999999999995</v>
      </c>
      <c r="F1381" s="2">
        <f t="shared" si="169"/>
        <v>30.797999999999995</v>
      </c>
      <c r="G1381" s="2">
        <f t="shared" si="163"/>
        <v>30.797999999999998</v>
      </c>
      <c r="H1381" s="2">
        <f t="shared" si="167"/>
        <v>30.337714999999857</v>
      </c>
      <c r="I1381" s="2">
        <f t="array" ref="I1381">SUMPRODUCT(B1365:B1384, (ROW(B1365:B1384)-ROW(B1365)+1)) / (20*21/2)</f>
        <v>30.797999999999995</v>
      </c>
      <c r="J1381" s="2">
        <f t="shared" si="170"/>
        <v>30.797999806596078</v>
      </c>
      <c r="K1381" s="2">
        <f t="shared" si="164"/>
        <v>30.794315924400109</v>
      </c>
    </row>
    <row r="1382" spans="1:11" ht="13.5" x14ac:dyDescent="0.25">
      <c r="A1382" s="3">
        <f>TITRES_STAT!B1385</f>
        <v>44022</v>
      </c>
      <c r="B1382" s="6">
        <f>TITRES_STAT!D1385</f>
        <v>30.797999999999998</v>
      </c>
      <c r="C1382" s="2">
        <f t="shared" si="165"/>
        <v>0</v>
      </c>
      <c r="D1382" s="2">
        <f t="shared" si="166"/>
        <v>30.797999999999995</v>
      </c>
      <c r="E1382" s="2">
        <f t="shared" si="168"/>
        <v>30.797999999999995</v>
      </c>
      <c r="F1382" s="2">
        <f t="shared" si="169"/>
        <v>30.797999999999995</v>
      </c>
      <c r="G1382" s="2">
        <f t="shared" si="163"/>
        <v>30.797999999999998</v>
      </c>
      <c r="H1382" s="2">
        <f t="shared" si="167"/>
        <v>30.352619999999856</v>
      </c>
      <c r="I1382" s="2">
        <f t="array" ref="I1382">SUMPRODUCT(B1366:B1385, (ROW(B1366:B1385)-ROW(B1366)+1)) / (20*21/2)</f>
        <v>30.797999999999995</v>
      </c>
      <c r="J1382" s="2">
        <f t="shared" si="170"/>
        <v>30.797999825015498</v>
      </c>
      <c r="K1382" s="2">
        <f t="shared" si="164"/>
        <v>30.794460397953049</v>
      </c>
    </row>
    <row r="1383" spans="1:11" ht="13.5" x14ac:dyDescent="0.25">
      <c r="A1383" s="3">
        <f>TITRES_STAT!B1386</f>
        <v>44025</v>
      </c>
      <c r="B1383" s="6">
        <f>TITRES_STAT!D1386</f>
        <v>30.797999999999998</v>
      </c>
      <c r="C1383" s="2">
        <f t="shared" si="165"/>
        <v>0</v>
      </c>
      <c r="D1383" s="2">
        <f t="shared" si="166"/>
        <v>30.797999999999995</v>
      </c>
      <c r="E1383" s="2">
        <f t="shared" si="168"/>
        <v>30.797999999999995</v>
      </c>
      <c r="F1383" s="2">
        <f t="shared" si="169"/>
        <v>30.797999999999995</v>
      </c>
      <c r="G1383" s="2">
        <f t="shared" si="163"/>
        <v>30.797999999999998</v>
      </c>
      <c r="H1383" s="2">
        <f t="shared" si="167"/>
        <v>30.367524999999855</v>
      </c>
      <c r="I1383" s="2">
        <f t="array" ref="I1383">SUMPRODUCT(B1367:B1386, (ROW(B1367:B1386)-ROW(B1367)+1)) / (20*21/2)</f>
        <v>30.797999999999995</v>
      </c>
      <c r="J1383" s="2">
        <f t="shared" si="170"/>
        <v>30.797999841680689</v>
      </c>
      <c r="K1383" s="2">
        <f t="shared" si="164"/>
        <v>30.794599205876462</v>
      </c>
    </row>
    <row r="1384" spans="1:11" ht="13.5" x14ac:dyDescent="0.25">
      <c r="A1384" s="3">
        <f>TITRES_STAT!B1387</f>
        <v>44026</v>
      </c>
      <c r="B1384" s="6">
        <f>TITRES_STAT!D1387</f>
        <v>30.797999999999998</v>
      </c>
      <c r="C1384" s="2">
        <f t="shared" si="165"/>
        <v>0</v>
      </c>
      <c r="D1384" s="2">
        <f t="shared" si="166"/>
        <v>30.797999999999995</v>
      </c>
      <c r="E1384" s="2">
        <f t="shared" si="168"/>
        <v>30.797999999999995</v>
      </c>
      <c r="F1384" s="2">
        <f t="shared" si="169"/>
        <v>30.797999999999995</v>
      </c>
      <c r="G1384" s="2">
        <f t="shared" si="163"/>
        <v>30.797999999999998</v>
      </c>
      <c r="H1384" s="2">
        <f t="shared" si="167"/>
        <v>30.382429999999857</v>
      </c>
      <c r="I1384" s="2">
        <f t="array" ref="I1384">SUMPRODUCT(B1368:B1387, (ROW(B1368:B1387)-ROW(B1368)+1)) / (20*21/2)</f>
        <v>30.797999999999995</v>
      </c>
      <c r="J1384" s="2">
        <f t="shared" si="170"/>
        <v>30.797999856758718</v>
      </c>
      <c r="K1384" s="2">
        <f t="shared" si="164"/>
        <v>30.794732570351897</v>
      </c>
    </row>
    <row r="1385" spans="1:11" ht="13.5" x14ac:dyDescent="0.25">
      <c r="A1385" s="3">
        <f>TITRES_STAT!B1388</f>
        <v>44027</v>
      </c>
      <c r="B1385" s="6">
        <f>TITRES_STAT!D1388</f>
        <v>30.797999999999998</v>
      </c>
      <c r="C1385" s="2">
        <f t="shared" si="165"/>
        <v>0</v>
      </c>
      <c r="D1385" s="2">
        <f t="shared" si="166"/>
        <v>30.797999999999995</v>
      </c>
      <c r="E1385" s="2">
        <f t="shared" si="168"/>
        <v>30.797999999999995</v>
      </c>
      <c r="F1385" s="2">
        <f t="shared" si="169"/>
        <v>30.797999999999995</v>
      </c>
      <c r="G1385" s="2">
        <f t="shared" si="163"/>
        <v>30.797999999999998</v>
      </c>
      <c r="H1385" s="2">
        <f t="shared" si="167"/>
        <v>30.397334999999856</v>
      </c>
      <c r="I1385" s="2">
        <f t="array" ref="I1385">SUMPRODUCT(B1369:B1388, (ROW(B1369:B1388)-ROW(B1369)+1)) / (20*21/2)</f>
        <v>30.797999999999995</v>
      </c>
      <c r="J1385" s="2">
        <f t="shared" si="170"/>
        <v>30.797999870400748</v>
      </c>
      <c r="K1385" s="2">
        <f t="shared" si="164"/>
        <v>30.794860704847903</v>
      </c>
    </row>
    <row r="1386" spans="1:11" ht="13.5" x14ac:dyDescent="0.25">
      <c r="A1386" s="3">
        <f>TITRES_STAT!B1389</f>
        <v>44028</v>
      </c>
      <c r="B1386" s="6">
        <f>TITRES_STAT!D1389</f>
        <v>30.797999999999998</v>
      </c>
      <c r="C1386" s="2">
        <f t="shared" si="165"/>
        <v>0</v>
      </c>
      <c r="D1386" s="2">
        <f t="shared" si="166"/>
        <v>30.797999999999995</v>
      </c>
      <c r="E1386" s="2">
        <f t="shared" si="168"/>
        <v>30.797999999999995</v>
      </c>
      <c r="F1386" s="2">
        <f t="shared" si="169"/>
        <v>30.797999999999995</v>
      </c>
      <c r="G1386" s="2">
        <f t="shared" si="163"/>
        <v>30.797999999999998</v>
      </c>
      <c r="H1386" s="2">
        <f t="shared" si="167"/>
        <v>30.412239999999855</v>
      </c>
      <c r="I1386" s="2">
        <f t="array" ref="I1386">SUMPRODUCT(B1370:B1389, (ROW(B1370:B1389)-ROW(B1370)+1)) / (20*21/2)</f>
        <v>30.797999999999995</v>
      </c>
      <c r="J1386" s="2">
        <f t="shared" si="170"/>
        <v>30.797999882743536</v>
      </c>
      <c r="K1386" s="2">
        <f t="shared" si="164"/>
        <v>30.794983814461713</v>
      </c>
    </row>
    <row r="1387" spans="1:11" ht="13.5" x14ac:dyDescent="0.25">
      <c r="A1387" s="3">
        <f>TITRES_STAT!B1390</f>
        <v>44029</v>
      </c>
      <c r="B1387" s="6">
        <f>TITRES_STAT!D1390</f>
        <v>30.797999999999998</v>
      </c>
      <c r="C1387" s="2">
        <f t="shared" si="165"/>
        <v>0</v>
      </c>
      <c r="D1387" s="2">
        <f t="shared" si="166"/>
        <v>30.797999999999995</v>
      </c>
      <c r="E1387" s="2">
        <f t="shared" si="168"/>
        <v>30.797999999999995</v>
      </c>
      <c r="F1387" s="2">
        <f t="shared" si="169"/>
        <v>30.797999999999995</v>
      </c>
      <c r="G1387" s="2">
        <f t="shared" si="163"/>
        <v>30.797999999999998</v>
      </c>
      <c r="H1387" s="2">
        <f t="shared" si="167"/>
        <v>30.427144999999854</v>
      </c>
      <c r="I1387" s="2">
        <f t="array" ref="I1387">SUMPRODUCT(B1371:B1390, (ROW(B1371:B1390)-ROW(B1371)+1)) / (20*21/2)</f>
        <v>30.797999999999995</v>
      </c>
      <c r="J1387" s="2">
        <f t="shared" si="170"/>
        <v>30.79799989391082</v>
      </c>
      <c r="K1387" s="2">
        <f t="shared" si="164"/>
        <v>30.795102096247529</v>
      </c>
    </row>
    <row r="1388" spans="1:11" ht="13.5" x14ac:dyDescent="0.25">
      <c r="A1388" s="3">
        <f>TITRES_STAT!B1391</f>
        <v>44032</v>
      </c>
      <c r="B1388" s="6">
        <f>TITRES_STAT!D1391</f>
        <v>30.797999999999998</v>
      </c>
      <c r="C1388" s="2">
        <f t="shared" si="165"/>
        <v>0</v>
      </c>
      <c r="D1388" s="2">
        <f t="shared" si="166"/>
        <v>30.797999999999995</v>
      </c>
      <c r="E1388" s="2">
        <f t="shared" si="168"/>
        <v>30.797999999999995</v>
      </c>
      <c r="F1388" s="2">
        <f t="shared" si="169"/>
        <v>30.797999999999995</v>
      </c>
      <c r="G1388" s="2">
        <f t="shared" si="163"/>
        <v>30.797999999999998</v>
      </c>
      <c r="H1388" s="2">
        <f t="shared" si="167"/>
        <v>30.442049999999853</v>
      </c>
      <c r="I1388" s="2">
        <f t="array" ref="I1388">SUMPRODUCT(B1372:B1391, (ROW(B1372:B1391)-ROW(B1372)+1)) / (20*21/2)</f>
        <v>30.797999999999995</v>
      </c>
      <c r="J1388" s="2">
        <f t="shared" si="170"/>
        <v>30.797999904014553</v>
      </c>
      <c r="K1388" s="2">
        <f t="shared" si="164"/>
        <v>30.79521573953194</v>
      </c>
    </row>
    <row r="1389" spans="1:11" ht="13.5" x14ac:dyDescent="0.25">
      <c r="A1389" s="3">
        <f>TITRES_STAT!B1392</f>
        <v>44033</v>
      </c>
      <c r="B1389" s="6">
        <f>TITRES_STAT!D1392</f>
        <v>30.797999999999998</v>
      </c>
      <c r="C1389" s="2">
        <f t="shared" si="165"/>
        <v>0</v>
      </c>
      <c r="D1389" s="2">
        <f t="shared" si="166"/>
        <v>30.797999999999995</v>
      </c>
      <c r="E1389" s="2">
        <f t="shared" si="168"/>
        <v>30.797999999999995</v>
      </c>
      <c r="F1389" s="2">
        <f t="shared" si="169"/>
        <v>30.797999999999995</v>
      </c>
      <c r="G1389" s="2">
        <f t="shared" si="163"/>
        <v>30.797999999999998</v>
      </c>
      <c r="H1389" s="2">
        <f t="shared" si="167"/>
        <v>30.456954999999851</v>
      </c>
      <c r="I1389" s="2">
        <f t="array" ref="I1389">SUMPRODUCT(B1373:B1392, (ROW(B1373:B1392)-ROW(B1373)+1)) / (20*21/2)</f>
        <v>30.797999999999995</v>
      </c>
      <c r="J1389" s="2">
        <f t="shared" si="170"/>
        <v>30.797999913156026</v>
      </c>
      <c r="K1389" s="2">
        <f t="shared" si="164"/>
        <v>30.795324926216963</v>
      </c>
    </row>
    <row r="1390" spans="1:11" ht="13.5" x14ac:dyDescent="0.25">
      <c r="A1390" s="3">
        <f>TITRES_STAT!B1393</f>
        <v>44034</v>
      </c>
      <c r="B1390" s="6">
        <f>TITRES_STAT!D1393</f>
        <v>30.797999999999998</v>
      </c>
      <c r="C1390" s="2">
        <f t="shared" si="165"/>
        <v>0</v>
      </c>
      <c r="D1390" s="2">
        <f t="shared" si="166"/>
        <v>30.797999999999995</v>
      </c>
      <c r="E1390" s="2">
        <f t="shared" si="168"/>
        <v>30.797999999999995</v>
      </c>
      <c r="F1390" s="2">
        <f t="shared" si="169"/>
        <v>30.797999999999995</v>
      </c>
      <c r="G1390" s="2">
        <f t="shared" si="163"/>
        <v>30.797999999999998</v>
      </c>
      <c r="H1390" s="2">
        <f t="shared" si="167"/>
        <v>30.471859999999857</v>
      </c>
      <c r="I1390" s="2">
        <f t="array" ref="I1390">SUMPRODUCT(B1374:B1393, (ROW(B1374:B1393)-ROW(B1374)+1)) / (20*21/2)</f>
        <v>30.797999999999995</v>
      </c>
      <c r="J1390" s="2">
        <f t="shared" si="170"/>
        <v>30.797999921426882</v>
      </c>
      <c r="K1390" s="2">
        <f t="shared" si="164"/>
        <v>30.795429831071203</v>
      </c>
    </row>
    <row r="1391" spans="1:11" ht="13.5" x14ac:dyDescent="0.25">
      <c r="A1391" s="3">
        <f>TITRES_STAT!B1394</f>
        <v>44035</v>
      </c>
      <c r="B1391" s="6">
        <f>TITRES_STAT!D1394</f>
        <v>30.797999999999998</v>
      </c>
      <c r="C1391" s="2">
        <f t="shared" si="165"/>
        <v>0</v>
      </c>
      <c r="D1391" s="2">
        <f t="shared" si="166"/>
        <v>30.797999999999995</v>
      </c>
      <c r="E1391" s="2">
        <f t="shared" si="168"/>
        <v>30.797999999999995</v>
      </c>
      <c r="F1391" s="2">
        <f t="shared" si="169"/>
        <v>30.797999999999995</v>
      </c>
      <c r="G1391" s="2">
        <f t="shared" si="163"/>
        <v>30.797999999999998</v>
      </c>
      <c r="H1391" s="2">
        <f t="shared" si="167"/>
        <v>30.486764999999856</v>
      </c>
      <c r="I1391" s="2">
        <f t="array" ref="I1391">SUMPRODUCT(B1375:B1394, (ROW(B1375:B1394)-ROW(B1375)+1)) / (20*21/2)</f>
        <v>30.797999999999995</v>
      </c>
      <c r="J1391" s="2">
        <f t="shared" si="170"/>
        <v>30.797999928910038</v>
      </c>
      <c r="K1391" s="2">
        <f t="shared" si="164"/>
        <v>30.79553062200959</v>
      </c>
    </row>
    <row r="1392" spans="1:11" ht="13.5" x14ac:dyDescent="0.25">
      <c r="A1392" s="3">
        <f>TITRES_STAT!B1395</f>
        <v>44036</v>
      </c>
      <c r="B1392" s="6">
        <f>TITRES_STAT!D1395</f>
        <v>30.797999999999998</v>
      </c>
      <c r="C1392" s="2">
        <f t="shared" si="165"/>
        <v>0</v>
      </c>
      <c r="D1392" s="2">
        <f t="shared" si="166"/>
        <v>30.797999999999995</v>
      </c>
      <c r="E1392" s="2">
        <f t="shared" si="168"/>
        <v>30.797999999999995</v>
      </c>
      <c r="F1392" s="2">
        <f t="shared" si="169"/>
        <v>30.797999999999995</v>
      </c>
      <c r="G1392" s="2">
        <f t="shared" si="163"/>
        <v>30.797999999999998</v>
      </c>
      <c r="H1392" s="2">
        <f t="shared" si="167"/>
        <v>30.501669999999855</v>
      </c>
      <c r="I1392" s="2">
        <f t="array" ref="I1392">SUMPRODUCT(B1376:B1395, (ROW(B1376:B1395)-ROW(B1376)+1)) / (20*21/2)</f>
        <v>30.797999999999995</v>
      </c>
      <c r="J1392" s="2">
        <f t="shared" si="170"/>
        <v>30.797999935680512</v>
      </c>
      <c r="K1392" s="2">
        <f t="shared" si="164"/>
        <v>30.795627460362159</v>
      </c>
    </row>
    <row r="1393" spans="1:11" ht="13.5" x14ac:dyDescent="0.25">
      <c r="A1393" s="3">
        <f>TITRES_STAT!B1396</f>
        <v>44039</v>
      </c>
      <c r="B1393" s="6">
        <f>TITRES_STAT!D1396</f>
        <v>30.797999999999998</v>
      </c>
      <c r="C1393" s="2">
        <f t="shared" si="165"/>
        <v>0</v>
      </c>
      <c r="D1393" s="2">
        <f t="shared" si="166"/>
        <v>30.797999999999995</v>
      </c>
      <c r="E1393" s="2">
        <f t="shared" si="168"/>
        <v>30.797999999999995</v>
      </c>
      <c r="F1393" s="2">
        <f t="shared" si="169"/>
        <v>30.797999999999995</v>
      </c>
      <c r="G1393" s="2">
        <f t="shared" si="163"/>
        <v>30.797999999999998</v>
      </c>
      <c r="H1393" s="2">
        <f t="shared" si="167"/>
        <v>30.516574999999854</v>
      </c>
      <c r="I1393" s="2">
        <f t="array" ref="I1393">SUMPRODUCT(B1377:B1396, (ROW(B1377:B1396)-ROW(B1377)+1)) / (20*21/2)</f>
        <v>30.797999999999995</v>
      </c>
      <c r="J1393" s="2">
        <f t="shared" si="170"/>
        <v>30.797999941806179</v>
      </c>
      <c r="K1393" s="2">
        <f t="shared" si="164"/>
        <v>30.795720501132273</v>
      </c>
    </row>
    <row r="1394" spans="1:11" ht="13.5" x14ac:dyDescent="0.25">
      <c r="A1394" s="3">
        <f>TITRES_STAT!B1397</f>
        <v>44040</v>
      </c>
      <c r="B1394" s="6">
        <f>TITRES_STAT!D1397</f>
        <v>30.797999999999998</v>
      </c>
      <c r="C1394" s="2">
        <f t="shared" si="165"/>
        <v>0</v>
      </c>
      <c r="D1394" s="2">
        <f t="shared" si="166"/>
        <v>30.797999999999995</v>
      </c>
      <c r="E1394" s="2">
        <f t="shared" si="168"/>
        <v>30.797999999999995</v>
      </c>
      <c r="F1394" s="2">
        <f t="shared" si="169"/>
        <v>30.797999999999995</v>
      </c>
      <c r="G1394" s="2">
        <f t="shared" ref="G1394:G1457" si="171">AVERAGE(B1345:B1394)</f>
        <v>30.797999999999998</v>
      </c>
      <c r="H1394" s="2">
        <f t="shared" si="167"/>
        <v>30.531479999999856</v>
      </c>
      <c r="I1394" s="2">
        <f t="array" ref="I1394">SUMPRODUCT(B1378:B1397, (ROW(B1378:B1397)-ROW(B1378)+1)) / (20*21/2)</f>
        <v>30.797999999999995</v>
      </c>
      <c r="J1394" s="2">
        <f t="shared" si="170"/>
        <v>30.797999947348448</v>
      </c>
      <c r="K1394" s="2">
        <f t="shared" si="164"/>
        <v>30.795809893244734</v>
      </c>
    </row>
    <row r="1395" spans="1:11" ht="13.5" x14ac:dyDescent="0.25">
      <c r="A1395" s="3">
        <f>TITRES_STAT!B1398</f>
        <v>44041</v>
      </c>
      <c r="B1395" s="6">
        <f>TITRES_STAT!D1398</f>
        <v>30.797999999999998</v>
      </c>
      <c r="C1395" s="2">
        <f t="shared" si="165"/>
        <v>0</v>
      </c>
      <c r="D1395" s="2">
        <f t="shared" si="166"/>
        <v>30.797999999999995</v>
      </c>
      <c r="E1395" s="2">
        <f t="shared" si="168"/>
        <v>30.797999999999995</v>
      </c>
      <c r="F1395" s="2">
        <f t="shared" si="169"/>
        <v>30.797999999999995</v>
      </c>
      <c r="G1395" s="2">
        <f t="shared" si="171"/>
        <v>30.797999999999998</v>
      </c>
      <c r="H1395" s="2">
        <f t="shared" si="167"/>
        <v>30.546384999999855</v>
      </c>
      <c r="I1395" s="2">
        <f t="array" ref="I1395">SUMPRODUCT(B1379:B1398, (ROW(B1379:B1398)-ROW(B1379)+1)) / (20*21/2)</f>
        <v>30.797999999999995</v>
      </c>
      <c r="J1395" s="2">
        <f t="shared" si="170"/>
        <v>30.797999952362883</v>
      </c>
      <c r="K1395" s="2">
        <f t="shared" ref="K1395:K1458" si="172">$K$4*B1395+(1-$K$4)*K1394</f>
        <v>30.795895779784157</v>
      </c>
    </row>
    <row r="1396" spans="1:11" ht="13.5" x14ac:dyDescent="0.25">
      <c r="A1396" s="3">
        <f>TITRES_STAT!B1399</f>
        <v>44042</v>
      </c>
      <c r="B1396" s="6">
        <f>TITRES_STAT!D1399</f>
        <v>30.797999999999998</v>
      </c>
      <c r="C1396" s="2">
        <f t="shared" si="165"/>
        <v>0</v>
      </c>
      <c r="D1396" s="2">
        <f t="shared" si="166"/>
        <v>30.797999999999995</v>
      </c>
      <c r="E1396" s="2">
        <f t="shared" si="168"/>
        <v>30.797999999999995</v>
      </c>
      <c r="F1396" s="2">
        <f t="shared" si="169"/>
        <v>30.797999999999995</v>
      </c>
      <c r="G1396" s="2">
        <f t="shared" si="171"/>
        <v>30.797999999999998</v>
      </c>
      <c r="H1396" s="2">
        <f t="shared" si="167"/>
        <v>30.561289999999854</v>
      </c>
      <c r="I1396" s="2">
        <f t="array" ref="I1396">SUMPRODUCT(B1380:B1399, (ROW(B1380:B1399)-ROW(B1380)+1)) / (20*21/2)</f>
        <v>30.797999999999995</v>
      </c>
      <c r="J1396" s="2">
        <f t="shared" si="170"/>
        <v>30.797999956899751</v>
      </c>
      <c r="K1396" s="2">
        <f t="shared" si="172"/>
        <v>30.795978298223996</v>
      </c>
    </row>
    <row r="1397" spans="1:11" ht="13.5" x14ac:dyDescent="0.25">
      <c r="A1397" s="3">
        <f>TITRES_STAT!B1400</f>
        <v>44046</v>
      </c>
      <c r="B1397" s="6">
        <f>TITRES_STAT!D1400</f>
        <v>30.797999999999998</v>
      </c>
      <c r="C1397" s="2">
        <f t="shared" si="165"/>
        <v>0</v>
      </c>
      <c r="D1397" s="2">
        <f t="shared" si="166"/>
        <v>30.797999999999995</v>
      </c>
      <c r="E1397" s="2">
        <f t="shared" si="168"/>
        <v>30.797999999999995</v>
      </c>
      <c r="F1397" s="2">
        <f t="shared" si="169"/>
        <v>30.797999999999995</v>
      </c>
      <c r="G1397" s="2">
        <f t="shared" si="171"/>
        <v>30.797999999999998</v>
      </c>
      <c r="H1397" s="2">
        <f t="shared" si="167"/>
        <v>30.576194999999853</v>
      </c>
      <c r="I1397" s="2">
        <f t="array" ref="I1397">SUMPRODUCT(B1381:B1400, (ROW(B1381:B1400)-ROW(B1381)+1)) / (20*21/2)</f>
        <v>30.797999999999995</v>
      </c>
      <c r="J1397" s="2">
        <f t="shared" si="170"/>
        <v>30.797999961004539</v>
      </c>
      <c r="K1397" s="2">
        <f t="shared" si="172"/>
        <v>30.796057580646586</v>
      </c>
    </row>
    <row r="1398" spans="1:11" ht="13.5" x14ac:dyDescent="0.25">
      <c r="A1398" s="3">
        <f>TITRES_STAT!B1401</f>
        <v>44047</v>
      </c>
      <c r="B1398" s="6">
        <f>TITRES_STAT!D1401</f>
        <v>30.797999999999998</v>
      </c>
      <c r="C1398" s="2">
        <f t="shared" si="165"/>
        <v>0</v>
      </c>
      <c r="D1398" s="2">
        <f t="shared" si="166"/>
        <v>30.797999999999995</v>
      </c>
      <c r="E1398" s="2">
        <f t="shared" si="168"/>
        <v>30.797999999999995</v>
      </c>
      <c r="F1398" s="2">
        <f t="shared" si="169"/>
        <v>30.797999999999995</v>
      </c>
      <c r="G1398" s="2">
        <f t="shared" si="171"/>
        <v>30.797999999999998</v>
      </c>
      <c r="H1398" s="2">
        <f t="shared" si="167"/>
        <v>30.591099999999852</v>
      </c>
      <c r="I1398" s="2">
        <f t="array" ref="I1398">SUMPRODUCT(B1382:B1401, (ROW(B1382:B1401)-ROW(B1382)+1)) / (20*21/2)</f>
        <v>30.797999999999995</v>
      </c>
      <c r="J1398" s="2">
        <f t="shared" si="170"/>
        <v>30.797999964718393</v>
      </c>
      <c r="K1398" s="2">
        <f t="shared" si="172"/>
        <v>30.796133753954564</v>
      </c>
    </row>
    <row r="1399" spans="1:11" ht="13.5" x14ac:dyDescent="0.25">
      <c r="A1399" s="3">
        <f>TITRES_STAT!B1402</f>
        <v>44048</v>
      </c>
      <c r="B1399" s="6">
        <f>TITRES_STAT!D1402</f>
        <v>30.797999999999998</v>
      </c>
      <c r="C1399" s="2">
        <f t="shared" si="165"/>
        <v>0</v>
      </c>
      <c r="D1399" s="2">
        <f t="shared" si="166"/>
        <v>30.797999999999995</v>
      </c>
      <c r="E1399" s="2">
        <f t="shared" si="168"/>
        <v>30.797999999999995</v>
      </c>
      <c r="F1399" s="2">
        <f t="shared" si="169"/>
        <v>30.797999999999995</v>
      </c>
      <c r="G1399" s="2">
        <f t="shared" si="171"/>
        <v>30.797999999999998</v>
      </c>
      <c r="H1399" s="2">
        <f t="shared" si="167"/>
        <v>30.606004999999854</v>
      </c>
      <c r="I1399" s="2">
        <f t="array" ref="I1399">SUMPRODUCT(B1383:B1402, (ROW(B1383:B1402)-ROW(B1383)+1)) / (20*21/2)</f>
        <v>30.797999999999995</v>
      </c>
      <c r="J1399" s="2">
        <f t="shared" si="170"/>
        <v>30.797999968078546</v>
      </c>
      <c r="K1399" s="2">
        <f t="shared" si="172"/>
        <v>30.796206940073994</v>
      </c>
    </row>
    <row r="1400" spans="1:11" ht="13.5" x14ac:dyDescent="0.25">
      <c r="A1400" s="3">
        <f>TITRES_STAT!B1403</f>
        <v>44049</v>
      </c>
      <c r="B1400" s="6">
        <f>TITRES_STAT!D1403</f>
        <v>30.797999999999998</v>
      </c>
      <c r="C1400" s="2">
        <f t="shared" si="165"/>
        <v>0</v>
      </c>
      <c r="D1400" s="2">
        <f t="shared" si="166"/>
        <v>30.797999999999995</v>
      </c>
      <c r="E1400" s="2">
        <f t="shared" si="168"/>
        <v>30.797999999999995</v>
      </c>
      <c r="F1400" s="2">
        <f t="shared" si="169"/>
        <v>30.797999999999995</v>
      </c>
      <c r="G1400" s="2">
        <f t="shared" si="171"/>
        <v>30.797999999999998</v>
      </c>
      <c r="H1400" s="2">
        <f t="shared" si="167"/>
        <v>30.616734999999853</v>
      </c>
      <c r="I1400" s="2">
        <f t="array" ref="I1400">SUMPRODUCT(B1384:B1403, (ROW(B1384:B1403)-ROW(B1384)+1)) / (20*21/2)</f>
        <v>30.797999999999995</v>
      </c>
      <c r="J1400" s="2">
        <f t="shared" si="170"/>
        <v>30.797999971118685</v>
      </c>
      <c r="K1400" s="2">
        <f t="shared" si="172"/>
        <v>30.796277256149526</v>
      </c>
    </row>
    <row r="1401" spans="1:11" ht="13.5" x14ac:dyDescent="0.25">
      <c r="A1401" s="3">
        <f>TITRES_STAT!B1404</f>
        <v>44050</v>
      </c>
      <c r="B1401" s="6">
        <f>TITRES_STAT!D1404</f>
        <v>30.797999999999998</v>
      </c>
      <c r="C1401" s="2">
        <f t="shared" si="165"/>
        <v>0</v>
      </c>
      <c r="D1401" s="2">
        <f t="shared" si="166"/>
        <v>30.797999999999995</v>
      </c>
      <c r="E1401" s="2">
        <f t="shared" si="168"/>
        <v>30.797999999999995</v>
      </c>
      <c r="F1401" s="2">
        <f t="shared" si="169"/>
        <v>30.797999999999995</v>
      </c>
      <c r="G1401" s="2">
        <f t="shared" si="171"/>
        <v>30.797999999999998</v>
      </c>
      <c r="H1401" s="2">
        <f t="shared" si="167"/>
        <v>30.626669999999855</v>
      </c>
      <c r="I1401" s="2">
        <f t="array" ref="I1401">SUMPRODUCT(B1385:B1404, (ROW(B1385:B1404)-ROW(B1385)+1)) / (20*21/2)</f>
        <v>30.797999999999995</v>
      </c>
      <c r="J1401" s="2">
        <f t="shared" si="170"/>
        <v>30.797999973869288</v>
      </c>
      <c r="K1401" s="2">
        <f t="shared" si="172"/>
        <v>30.796344814731899</v>
      </c>
    </row>
    <row r="1402" spans="1:11" ht="13.5" x14ac:dyDescent="0.25">
      <c r="A1402" s="3">
        <f>TITRES_STAT!B1405</f>
        <v>44053</v>
      </c>
      <c r="B1402" s="6">
        <f>TITRES_STAT!D1405</f>
        <v>30.797999999999998</v>
      </c>
      <c r="C1402" s="2">
        <f t="shared" si="165"/>
        <v>0</v>
      </c>
      <c r="D1402" s="2">
        <f t="shared" si="166"/>
        <v>30.797999999999995</v>
      </c>
      <c r="E1402" s="2">
        <f t="shared" si="168"/>
        <v>30.797999999999995</v>
      </c>
      <c r="F1402" s="2">
        <f t="shared" si="169"/>
        <v>30.797999999999995</v>
      </c>
      <c r="G1402" s="2">
        <f t="shared" si="171"/>
        <v>30.797999999999998</v>
      </c>
      <c r="H1402" s="2">
        <f t="shared" si="167"/>
        <v>30.636604999999854</v>
      </c>
      <c r="I1402" s="2">
        <f t="array" ref="I1402">SUMPRODUCT(B1386:B1405, (ROW(B1386:B1405)-ROW(B1386)+1)) / (20*21/2)</f>
        <v>30.797999999999995</v>
      </c>
      <c r="J1402" s="2">
        <f t="shared" si="170"/>
        <v>30.797999976357929</v>
      </c>
      <c r="K1402" s="2">
        <f t="shared" si="172"/>
        <v>30.796409723958103</v>
      </c>
    </row>
    <row r="1403" spans="1:11" ht="13.5" x14ac:dyDescent="0.25">
      <c r="A1403" s="3">
        <f>TITRES_STAT!B1406</f>
        <v>44054</v>
      </c>
      <c r="B1403" s="6">
        <f>TITRES_STAT!D1406</f>
        <v>30.797999999999998</v>
      </c>
      <c r="C1403" s="2">
        <f t="shared" si="165"/>
        <v>0</v>
      </c>
      <c r="D1403" s="2">
        <f t="shared" si="166"/>
        <v>30.797999999999995</v>
      </c>
      <c r="E1403" s="2">
        <f t="shared" si="168"/>
        <v>30.797999999999995</v>
      </c>
      <c r="F1403" s="2">
        <f t="shared" si="169"/>
        <v>30.797999999999995</v>
      </c>
      <c r="G1403" s="2">
        <f t="shared" si="171"/>
        <v>30.797999999999998</v>
      </c>
      <c r="H1403" s="2">
        <f t="shared" si="167"/>
        <v>30.646539999999856</v>
      </c>
      <c r="I1403" s="2">
        <f t="array" ref="I1403">SUMPRODUCT(B1387:B1406, (ROW(B1387:B1406)-ROW(B1387)+1)) / (20*21/2)</f>
        <v>30.797999999999995</v>
      </c>
      <c r="J1403" s="2">
        <f t="shared" si="170"/>
        <v>30.797999978609557</v>
      </c>
      <c r="K1403" s="2">
        <f t="shared" si="172"/>
        <v>30.796472087724453</v>
      </c>
    </row>
    <row r="1404" spans="1:11" ht="13.5" x14ac:dyDescent="0.25">
      <c r="A1404" s="3">
        <f>TITRES_STAT!B1407</f>
        <v>44055</v>
      </c>
      <c r="B1404" s="6">
        <f>TITRES_STAT!D1407</f>
        <v>30.797999999999998</v>
      </c>
      <c r="C1404" s="2">
        <f t="shared" si="165"/>
        <v>0</v>
      </c>
      <c r="D1404" s="2">
        <f t="shared" si="166"/>
        <v>30.797999999999995</v>
      </c>
      <c r="E1404" s="2">
        <f t="shared" si="168"/>
        <v>30.797999999999995</v>
      </c>
      <c r="F1404" s="2">
        <f t="shared" si="169"/>
        <v>30.797999999999995</v>
      </c>
      <c r="G1404" s="2">
        <f t="shared" si="171"/>
        <v>30.797999999999998</v>
      </c>
      <c r="H1404" s="2">
        <f t="shared" si="167"/>
        <v>30.656474999999851</v>
      </c>
      <c r="I1404" s="2">
        <f t="array" ref="I1404">SUMPRODUCT(B1388:B1407, (ROW(B1388:B1407)-ROW(B1388)+1)) / (20*21/2)</f>
        <v>30.797999999999995</v>
      </c>
      <c r="J1404" s="2">
        <f t="shared" si="170"/>
        <v>30.797999980646743</v>
      </c>
      <c r="K1404" s="2">
        <f t="shared" si="172"/>
        <v>30.796532005852907</v>
      </c>
    </row>
    <row r="1405" spans="1:11" ht="13.5" x14ac:dyDescent="0.25">
      <c r="A1405" s="3">
        <f>TITRES_STAT!B1408</f>
        <v>44057</v>
      </c>
      <c r="B1405" s="6">
        <f>TITRES_STAT!D1408</f>
        <v>30.797999999999998</v>
      </c>
      <c r="C1405" s="2">
        <f t="shared" si="165"/>
        <v>0</v>
      </c>
      <c r="D1405" s="2">
        <f t="shared" si="166"/>
        <v>30.797999999999995</v>
      </c>
      <c r="E1405" s="2">
        <f t="shared" si="168"/>
        <v>30.797999999999995</v>
      </c>
      <c r="F1405" s="2">
        <f t="shared" si="169"/>
        <v>30.797999999999995</v>
      </c>
      <c r="G1405" s="2">
        <f t="shared" si="171"/>
        <v>30.797999999999998</v>
      </c>
      <c r="H1405" s="2">
        <f t="shared" si="167"/>
        <v>30.66640999999985</v>
      </c>
      <c r="I1405" s="2">
        <f t="array" ref="I1405">SUMPRODUCT(B1389:B1408, (ROW(B1389:B1408)-ROW(B1389)+1)) / (20*21/2)</f>
        <v>30.797999999999995</v>
      </c>
      <c r="J1405" s="2">
        <f t="shared" si="170"/>
        <v>30.797999982489912</v>
      </c>
      <c r="K1405" s="2">
        <f t="shared" si="172"/>
        <v>30.796589574250834</v>
      </c>
    </row>
    <row r="1406" spans="1:11" ht="13.5" x14ac:dyDescent="0.25">
      <c r="A1406" s="3">
        <f>TITRES_STAT!B1409</f>
        <v>44060</v>
      </c>
      <c r="B1406" s="6">
        <f>TITRES_STAT!D1409</f>
        <v>30.797999999999998</v>
      </c>
      <c r="C1406" s="2">
        <f t="shared" si="165"/>
        <v>0</v>
      </c>
      <c r="D1406" s="2">
        <f t="shared" si="166"/>
        <v>30.797999999999995</v>
      </c>
      <c r="E1406" s="2">
        <f t="shared" si="168"/>
        <v>30.797999999999995</v>
      </c>
      <c r="F1406" s="2">
        <f t="shared" si="169"/>
        <v>30.797999999999995</v>
      </c>
      <c r="G1406" s="2">
        <f t="shared" si="171"/>
        <v>30.797999999999998</v>
      </c>
      <c r="H1406" s="2">
        <f t="shared" si="167"/>
        <v>30.676344999999852</v>
      </c>
      <c r="I1406" s="2">
        <f t="array" ref="I1406">SUMPRODUCT(B1390:B1409, (ROW(B1390:B1409)-ROW(B1390)+1)) / (20*21/2)</f>
        <v>30.797999999999995</v>
      </c>
      <c r="J1406" s="2">
        <f t="shared" si="170"/>
        <v>30.797999984157542</v>
      </c>
      <c r="K1406" s="2">
        <f t="shared" si="172"/>
        <v>30.796644885064531</v>
      </c>
    </row>
    <row r="1407" spans="1:11" ht="13.5" x14ac:dyDescent="0.25">
      <c r="A1407" s="3">
        <f>TITRES_STAT!B1410</f>
        <v>44061</v>
      </c>
      <c r="B1407" s="6">
        <f>TITRES_STAT!D1410</f>
        <v>30.797999999999998</v>
      </c>
      <c r="C1407" s="2">
        <f t="shared" si="165"/>
        <v>0</v>
      </c>
      <c r="D1407" s="2">
        <f t="shared" si="166"/>
        <v>30.797999999999995</v>
      </c>
      <c r="E1407" s="2">
        <f t="shared" si="168"/>
        <v>30.797999999999995</v>
      </c>
      <c r="F1407" s="2">
        <f t="shared" si="169"/>
        <v>30.797999999999995</v>
      </c>
      <c r="G1407" s="2">
        <f t="shared" si="171"/>
        <v>30.797999999999998</v>
      </c>
      <c r="H1407" s="2">
        <f t="shared" si="167"/>
        <v>30.690584999999849</v>
      </c>
      <c r="I1407" s="2">
        <f t="array" ref="I1407">SUMPRODUCT(B1391:B1410, (ROW(B1391:B1410)-ROW(B1391)+1)) / (20*21/2)</f>
        <v>30.797999999999995</v>
      </c>
      <c r="J1407" s="2">
        <f t="shared" si="170"/>
        <v>30.797999985666348</v>
      </c>
      <c r="K1407" s="2">
        <f t="shared" si="172"/>
        <v>30.796698026826707</v>
      </c>
    </row>
    <row r="1408" spans="1:11" ht="13.5" x14ac:dyDescent="0.25">
      <c r="A1408" s="3">
        <f>TITRES_STAT!B1411</f>
        <v>44062</v>
      </c>
      <c r="B1408" s="6">
        <f>TITRES_STAT!D1411</f>
        <v>30.797999999999998</v>
      </c>
      <c r="C1408" s="2">
        <f t="shared" si="165"/>
        <v>0</v>
      </c>
      <c r="D1408" s="2">
        <f t="shared" si="166"/>
        <v>30.797999999999995</v>
      </c>
      <c r="E1408" s="2">
        <f t="shared" si="168"/>
        <v>30.797999999999995</v>
      </c>
      <c r="F1408" s="2">
        <f t="shared" si="169"/>
        <v>30.797999999999995</v>
      </c>
      <c r="G1408" s="2">
        <f t="shared" si="171"/>
        <v>30.797999999999998</v>
      </c>
      <c r="H1408" s="2">
        <f t="shared" si="167"/>
        <v>30.698569999999854</v>
      </c>
      <c r="I1408" s="2">
        <f t="array" ref="I1408">SUMPRODUCT(B1392:B1411, (ROW(B1392:B1411)-ROW(B1392)+1)) / (20*21/2)</f>
        <v>30.797999999999995</v>
      </c>
      <c r="J1408" s="2">
        <f t="shared" si="170"/>
        <v>30.79799998703146</v>
      </c>
      <c r="K1408" s="2">
        <f t="shared" si="172"/>
        <v>30.796749084598211</v>
      </c>
    </row>
    <row r="1409" spans="1:11" ht="13.5" x14ac:dyDescent="0.25">
      <c r="A1409" s="3">
        <f>TITRES_STAT!B1412</f>
        <v>44064</v>
      </c>
      <c r="B1409" s="6">
        <f>TITRES_STAT!D1412</f>
        <v>30.797999999999998</v>
      </c>
      <c r="C1409" s="2">
        <f t="shared" si="165"/>
        <v>0</v>
      </c>
      <c r="D1409" s="2">
        <f t="shared" si="166"/>
        <v>30.797999999999995</v>
      </c>
      <c r="E1409" s="2">
        <f t="shared" si="168"/>
        <v>30.797999999999995</v>
      </c>
      <c r="F1409" s="2">
        <f t="shared" si="169"/>
        <v>30.797999999999995</v>
      </c>
      <c r="G1409" s="2">
        <f t="shared" si="171"/>
        <v>30.797999999999998</v>
      </c>
      <c r="H1409" s="2">
        <f t="shared" si="167"/>
        <v>30.706554999999852</v>
      </c>
      <c r="I1409" s="2">
        <f t="array" ref="I1409">SUMPRODUCT(B1393:B1412, (ROW(B1393:B1412)-ROW(B1393)+1)) / (20*21/2)</f>
        <v>30.797999999999995</v>
      </c>
      <c r="J1409" s="2">
        <f t="shared" si="170"/>
        <v>30.797999988266561</v>
      </c>
      <c r="K1409" s="2">
        <f t="shared" si="172"/>
        <v>30.796798140104165</v>
      </c>
    </row>
    <row r="1410" spans="1:11" ht="13.5" x14ac:dyDescent="0.25">
      <c r="A1410" s="3">
        <f>TITRES_STAT!B1413</f>
        <v>44067</v>
      </c>
      <c r="B1410" s="6">
        <f>TITRES_STAT!D1413</f>
        <v>30.797999999999998</v>
      </c>
      <c r="C1410" s="2">
        <f t="shared" si="165"/>
        <v>0</v>
      </c>
      <c r="D1410" s="2">
        <f t="shared" si="166"/>
        <v>30.797999999999995</v>
      </c>
      <c r="E1410" s="2">
        <f t="shared" si="168"/>
        <v>30.797999999999995</v>
      </c>
      <c r="F1410" s="2">
        <f t="shared" si="169"/>
        <v>30.797999999999995</v>
      </c>
      <c r="G1410" s="2">
        <f t="shared" si="171"/>
        <v>30.797999999999998</v>
      </c>
      <c r="H1410" s="2">
        <f t="shared" si="167"/>
        <v>30.71453999999985</v>
      </c>
      <c r="I1410" s="2">
        <f t="array" ref="I1410">SUMPRODUCT(B1394:B1413, (ROW(B1394:B1413)-ROW(B1394)+1)) / (20*21/2)</f>
        <v>30.797999999999995</v>
      </c>
      <c r="J1410" s="2">
        <f t="shared" si="170"/>
        <v>30.797999989384031</v>
      </c>
      <c r="K1410" s="2">
        <f t="shared" si="172"/>
        <v>30.79684527186479</v>
      </c>
    </row>
    <row r="1411" spans="1:11" ht="13.5" x14ac:dyDescent="0.25">
      <c r="A1411" s="3">
        <f>TITRES_STAT!B1414</f>
        <v>44068</v>
      </c>
      <c r="B1411" s="6">
        <f>TITRES_STAT!D1414</f>
        <v>30.797999999999998</v>
      </c>
      <c r="C1411" s="2">
        <f t="shared" si="165"/>
        <v>0</v>
      </c>
      <c r="D1411" s="2">
        <f t="shared" si="166"/>
        <v>30.797999999999995</v>
      </c>
      <c r="E1411" s="2">
        <f t="shared" si="168"/>
        <v>30.797999999999995</v>
      </c>
      <c r="F1411" s="2">
        <f t="shared" si="169"/>
        <v>30.797999999999995</v>
      </c>
      <c r="G1411" s="2">
        <f t="shared" si="171"/>
        <v>30.797999999999998</v>
      </c>
      <c r="H1411" s="2">
        <f t="shared" si="167"/>
        <v>30.722524999999852</v>
      </c>
      <c r="I1411" s="2">
        <f t="array" ref="I1411">SUMPRODUCT(B1395:B1414, (ROW(B1395:B1414)-ROW(B1395)+1)) / (20*21/2)</f>
        <v>30.797999999999995</v>
      </c>
      <c r="J1411" s="2">
        <f t="shared" si="170"/>
        <v>30.797999990395077</v>
      </c>
      <c r="K1411" s="2">
        <f t="shared" si="172"/>
        <v>30.796890555321074</v>
      </c>
    </row>
    <row r="1412" spans="1:11" ht="13.5" x14ac:dyDescent="0.25">
      <c r="A1412" s="3">
        <f>TITRES_STAT!B1415</f>
        <v>44069</v>
      </c>
      <c r="B1412" s="6">
        <f>TITRES_STAT!D1415</f>
        <v>30.797999999999998</v>
      </c>
      <c r="C1412" s="2">
        <f t="shared" ref="C1412:C1475" si="173">B1412-B1411</f>
        <v>0</v>
      </c>
      <c r="D1412" s="2">
        <f t="shared" si="166"/>
        <v>30.797999999999995</v>
      </c>
      <c r="E1412" s="2">
        <f t="shared" si="168"/>
        <v>30.797999999999995</v>
      </c>
      <c r="F1412" s="2">
        <f t="shared" si="169"/>
        <v>30.797999999999995</v>
      </c>
      <c r="G1412" s="2">
        <f t="shared" si="171"/>
        <v>30.797999999999998</v>
      </c>
      <c r="H1412" s="2">
        <f t="shared" si="167"/>
        <v>30.73050999999985</v>
      </c>
      <c r="I1412" s="2">
        <f t="array" ref="I1412">SUMPRODUCT(B1396:B1415, (ROW(B1396:B1415)-ROW(B1396)+1)) / (20*21/2)</f>
        <v>30.797999999999995</v>
      </c>
      <c r="J1412" s="2">
        <f t="shared" si="170"/>
        <v>30.797999991309833</v>
      </c>
      <c r="K1412" s="2">
        <f t="shared" si="172"/>
        <v>30.796934062955543</v>
      </c>
    </row>
    <row r="1413" spans="1:11" ht="13.5" x14ac:dyDescent="0.25">
      <c r="A1413" s="3">
        <f>TITRES_STAT!B1416</f>
        <v>44070</v>
      </c>
      <c r="B1413" s="6">
        <f>TITRES_STAT!D1416</f>
        <v>30.797999999999998</v>
      </c>
      <c r="C1413" s="2">
        <f t="shared" si="173"/>
        <v>0</v>
      </c>
      <c r="D1413" s="2">
        <f t="shared" si="166"/>
        <v>30.797999999999995</v>
      </c>
      <c r="E1413" s="2">
        <f t="shared" si="168"/>
        <v>30.797999999999995</v>
      </c>
      <c r="F1413" s="2">
        <f t="shared" si="169"/>
        <v>30.797999999999995</v>
      </c>
      <c r="G1413" s="2">
        <f t="shared" si="171"/>
        <v>30.797999999999998</v>
      </c>
      <c r="H1413" s="2">
        <f t="shared" si="167"/>
        <v>30.738494999999851</v>
      </c>
      <c r="I1413" s="2">
        <f t="array" ref="I1413">SUMPRODUCT(B1397:B1416, (ROW(B1397:B1416)-ROW(B1397)+1)) / (20*21/2)</f>
        <v>30.797999999999995</v>
      </c>
      <c r="J1413" s="2">
        <f t="shared" si="170"/>
        <v>30.79799999213747</v>
      </c>
      <c r="K1413" s="2">
        <f t="shared" si="172"/>
        <v>30.796975864408271</v>
      </c>
    </row>
    <row r="1414" spans="1:11" ht="13.5" x14ac:dyDescent="0.25">
      <c r="A1414" s="3">
        <f>TITRES_STAT!B1417</f>
        <v>44071</v>
      </c>
      <c r="B1414" s="6">
        <f>TITRES_STAT!D1417</f>
        <v>30.797999999999998</v>
      </c>
      <c r="C1414" s="2">
        <f t="shared" si="173"/>
        <v>0</v>
      </c>
      <c r="D1414" s="2">
        <f t="shared" ref="D1414:D1477" si="174">AVERAGE(B1410:B1414)</f>
        <v>30.797999999999995</v>
      </c>
      <c r="E1414" s="2">
        <f t="shared" si="168"/>
        <v>30.797999999999995</v>
      </c>
      <c r="F1414" s="2">
        <f t="shared" si="169"/>
        <v>30.797999999999995</v>
      </c>
      <c r="G1414" s="2">
        <f t="shared" si="171"/>
        <v>30.797999999999998</v>
      </c>
      <c r="H1414" s="2">
        <f t="shared" si="167"/>
        <v>30.746479999999853</v>
      </c>
      <c r="I1414" s="2">
        <f t="array" ref="I1414">SUMPRODUCT(B1398:B1417, (ROW(B1398:B1417)-ROW(B1398)+1)) / (20*21/2)</f>
        <v>30.797999999999995</v>
      </c>
      <c r="J1414" s="2">
        <f t="shared" si="170"/>
        <v>30.797999992886282</v>
      </c>
      <c r="K1414" s="2">
        <f t="shared" si="172"/>
        <v>30.797016026588341</v>
      </c>
    </row>
    <row r="1415" spans="1:11" ht="13.5" x14ac:dyDescent="0.25">
      <c r="A1415" s="3">
        <f>TITRES_STAT!B1418</f>
        <v>44074</v>
      </c>
      <c r="B1415" s="6">
        <f>TITRES_STAT!D1418</f>
        <v>30.797999999999998</v>
      </c>
      <c r="C1415" s="2">
        <f t="shared" si="173"/>
        <v>0</v>
      </c>
      <c r="D1415" s="2">
        <f t="shared" si="174"/>
        <v>30.797999999999995</v>
      </c>
      <c r="E1415" s="2">
        <f t="shared" si="168"/>
        <v>30.797999999999995</v>
      </c>
      <c r="F1415" s="2">
        <f t="shared" si="169"/>
        <v>30.797999999999995</v>
      </c>
      <c r="G1415" s="2">
        <f t="shared" si="171"/>
        <v>30.797999999999998</v>
      </c>
      <c r="H1415" s="2">
        <f t="shared" si="167"/>
        <v>30.754464999999851</v>
      </c>
      <c r="I1415" s="2">
        <f t="array" ref="I1415">SUMPRODUCT(B1399:B1418, (ROW(B1399:B1418)-ROW(B1399)+1)) / (20*21/2)</f>
        <v>30.797999999999995</v>
      </c>
      <c r="J1415" s="2">
        <f t="shared" si="170"/>
        <v>30.797999993563781</v>
      </c>
      <c r="K1415" s="2">
        <f t="shared" si="172"/>
        <v>30.797054613780958</v>
      </c>
    </row>
    <row r="1416" spans="1:11" ht="13.5" x14ac:dyDescent="0.25">
      <c r="A1416" s="3">
        <f>TITRES_STAT!B1419</f>
        <v>44075</v>
      </c>
      <c r="B1416" s="6">
        <f>TITRES_STAT!D1419</f>
        <v>30.797999999999998</v>
      </c>
      <c r="C1416" s="2">
        <f t="shared" si="173"/>
        <v>0</v>
      </c>
      <c r="D1416" s="2">
        <f t="shared" si="174"/>
        <v>30.797999999999995</v>
      </c>
      <c r="E1416" s="2">
        <f t="shared" si="168"/>
        <v>30.797999999999995</v>
      </c>
      <c r="F1416" s="2">
        <f t="shared" si="169"/>
        <v>30.797999999999995</v>
      </c>
      <c r="G1416" s="2">
        <f t="shared" si="171"/>
        <v>30.797999999999998</v>
      </c>
      <c r="H1416" s="2">
        <f t="shared" si="167"/>
        <v>30.762449999999848</v>
      </c>
      <c r="I1416" s="2">
        <f t="array" ref="I1416">SUMPRODUCT(B1400:B1419, (ROW(B1400:B1419)-ROW(B1400)+1)) / (20*21/2)</f>
        <v>30.797999999999995</v>
      </c>
      <c r="J1416" s="2">
        <f t="shared" si="170"/>
        <v>30.797999994176756</v>
      </c>
      <c r="K1416" s="2">
        <f t="shared" si="172"/>
        <v>30.797091687750335</v>
      </c>
    </row>
    <row r="1417" spans="1:11" ht="13.5" x14ac:dyDescent="0.25">
      <c r="A1417" s="3">
        <f>TITRES_STAT!B1420</f>
        <v>44076</v>
      </c>
      <c r="B1417" s="6">
        <f>TITRES_STAT!D1420</f>
        <v>30.797999999999998</v>
      </c>
      <c r="C1417" s="2">
        <f t="shared" si="173"/>
        <v>0</v>
      </c>
      <c r="D1417" s="2">
        <f t="shared" si="174"/>
        <v>30.797999999999995</v>
      </c>
      <c r="E1417" s="2">
        <f t="shared" si="168"/>
        <v>30.797999999999995</v>
      </c>
      <c r="F1417" s="2">
        <f t="shared" si="169"/>
        <v>30.797999999999995</v>
      </c>
      <c r="G1417" s="2">
        <f t="shared" si="171"/>
        <v>30.797999999999998</v>
      </c>
      <c r="H1417" s="2">
        <f t="shared" si="167"/>
        <v>30.770434999999853</v>
      </c>
      <c r="I1417" s="2">
        <f t="array" ref="I1417">SUMPRODUCT(B1401:B1420, (ROW(B1401:B1420)-ROW(B1401)+1)) / (20*21/2)</f>
        <v>30.797999999999995</v>
      </c>
      <c r="J1417" s="2">
        <f t="shared" si="170"/>
        <v>30.797999994731352</v>
      </c>
      <c r="K1417" s="2">
        <f t="shared" si="172"/>
        <v>30.797127307838558</v>
      </c>
    </row>
    <row r="1418" spans="1:11" ht="13.5" x14ac:dyDescent="0.25">
      <c r="A1418" s="3">
        <f>TITRES_STAT!B1421</f>
        <v>44077</v>
      </c>
      <c r="B1418" s="6">
        <f>TITRES_STAT!D1421</f>
        <v>30.797999999999998</v>
      </c>
      <c r="C1418" s="2">
        <f t="shared" si="173"/>
        <v>0</v>
      </c>
      <c r="D1418" s="2">
        <f t="shared" si="174"/>
        <v>30.797999999999995</v>
      </c>
      <c r="E1418" s="2">
        <f t="shared" si="168"/>
        <v>30.797999999999995</v>
      </c>
      <c r="F1418" s="2">
        <f t="shared" si="169"/>
        <v>30.797999999999995</v>
      </c>
      <c r="G1418" s="2">
        <f t="shared" si="171"/>
        <v>30.797999999999998</v>
      </c>
      <c r="H1418" s="2">
        <f t="shared" ref="H1418:H1481" si="175">AVERAGE(B1219:B1418)</f>
        <v>30.778419999999851</v>
      </c>
      <c r="I1418" s="2">
        <f t="array" ref="I1418">SUMPRODUCT(B1402:B1421, (ROW(B1402:B1421)-ROW(B1402)+1)) / (20*21/2)</f>
        <v>30.797999999999995</v>
      </c>
      <c r="J1418" s="2">
        <f t="shared" si="170"/>
        <v>30.79799999523313</v>
      </c>
      <c r="K1418" s="2">
        <f t="shared" si="172"/>
        <v>30.797161531060578</v>
      </c>
    </row>
    <row r="1419" spans="1:11" ht="13.5" x14ac:dyDescent="0.25">
      <c r="A1419" s="3">
        <f>TITRES_STAT!B1422</f>
        <v>44078</v>
      </c>
      <c r="B1419" s="6">
        <f>TITRES_STAT!D1422</f>
        <v>30.797999999999998</v>
      </c>
      <c r="C1419" s="2">
        <f t="shared" si="173"/>
        <v>0</v>
      </c>
      <c r="D1419" s="2">
        <f t="shared" si="174"/>
        <v>30.797999999999995</v>
      </c>
      <c r="E1419" s="2">
        <f t="shared" si="168"/>
        <v>30.797999999999995</v>
      </c>
      <c r="F1419" s="2">
        <f t="shared" si="169"/>
        <v>30.797999999999995</v>
      </c>
      <c r="G1419" s="2">
        <f t="shared" si="171"/>
        <v>30.797999999999998</v>
      </c>
      <c r="H1419" s="2">
        <f t="shared" si="175"/>
        <v>30.786404999999849</v>
      </c>
      <c r="I1419" s="2">
        <f t="array" ref="I1419">SUMPRODUCT(B1403:B1422, (ROW(B1403:B1422)-ROW(B1403)+1)) / (20*21/2)</f>
        <v>30.797999999999995</v>
      </c>
      <c r="J1419" s="2">
        <f t="shared" si="170"/>
        <v>30.797999995687118</v>
      </c>
      <c r="K1419" s="2">
        <f t="shared" si="172"/>
        <v>30.797194412195459</v>
      </c>
    </row>
    <row r="1420" spans="1:11" ht="13.5" x14ac:dyDescent="0.25">
      <c r="A1420" s="3">
        <f>TITRES_STAT!B1423</f>
        <v>44081</v>
      </c>
      <c r="B1420" s="6">
        <f>TITRES_STAT!D1423</f>
        <v>30.797999999999998</v>
      </c>
      <c r="C1420" s="2">
        <f t="shared" si="173"/>
        <v>0</v>
      </c>
      <c r="D1420" s="2">
        <f t="shared" si="174"/>
        <v>30.797999999999995</v>
      </c>
      <c r="E1420" s="2">
        <f t="shared" ref="E1420:E1483" si="176">AVERAGE(B1411:B1420)</f>
        <v>30.797999999999995</v>
      </c>
      <c r="F1420" s="2">
        <f t="shared" si="169"/>
        <v>30.797999999999995</v>
      </c>
      <c r="G1420" s="2">
        <f t="shared" si="171"/>
        <v>30.797999999999998</v>
      </c>
      <c r="H1420" s="2">
        <f t="shared" si="175"/>
        <v>30.794389999999847</v>
      </c>
      <c r="I1420" s="2">
        <f t="array" ref="I1420">SUMPRODUCT(B1404:B1423, (ROW(B1404:B1423)-ROW(B1404)+1)) / (20*21/2)</f>
        <v>30.797999999999995</v>
      </c>
      <c r="J1420" s="2">
        <f t="shared" si="170"/>
        <v>30.797999996097868</v>
      </c>
      <c r="K1420" s="2">
        <f t="shared" si="172"/>
        <v>30.797226003874073</v>
      </c>
    </row>
    <row r="1421" spans="1:11" ht="13.5" x14ac:dyDescent="0.25">
      <c r="A1421" s="3">
        <f>TITRES_STAT!B1424</f>
        <v>44082</v>
      </c>
      <c r="B1421" s="6">
        <f>TITRES_STAT!D1424</f>
        <v>30.797999999999998</v>
      </c>
      <c r="C1421" s="2">
        <f t="shared" si="173"/>
        <v>0</v>
      </c>
      <c r="D1421" s="2">
        <f t="shared" si="174"/>
        <v>30.797999999999995</v>
      </c>
      <c r="E1421" s="2">
        <f t="shared" si="176"/>
        <v>30.797999999999995</v>
      </c>
      <c r="F1421" s="2">
        <f t="shared" si="169"/>
        <v>30.797999999999995</v>
      </c>
      <c r="G1421" s="2">
        <f t="shared" si="171"/>
        <v>30.797999999999998</v>
      </c>
      <c r="H1421" s="2">
        <f t="shared" si="175"/>
        <v>30.797999999999853</v>
      </c>
      <c r="I1421" s="2">
        <f t="array" ref="I1421">SUMPRODUCT(B1405:B1424, (ROW(B1405:B1424)-ROW(B1405)+1)) / (20*21/2)</f>
        <v>30.797999999999995</v>
      </c>
      <c r="J1421" s="2">
        <f t="shared" si="170"/>
        <v>30.7979999964695</v>
      </c>
      <c r="K1421" s="2">
        <f t="shared" si="172"/>
        <v>30.797256356663326</v>
      </c>
    </row>
    <row r="1422" spans="1:11" ht="13.5" x14ac:dyDescent="0.25">
      <c r="A1422" s="3">
        <f>TITRES_STAT!B1425</f>
        <v>44083</v>
      </c>
      <c r="B1422" s="6">
        <f>TITRES_STAT!D1425</f>
        <v>30.797999999999998</v>
      </c>
      <c r="C1422" s="2">
        <f t="shared" si="173"/>
        <v>0</v>
      </c>
      <c r="D1422" s="2">
        <f t="shared" si="174"/>
        <v>30.797999999999995</v>
      </c>
      <c r="E1422" s="2">
        <f t="shared" si="176"/>
        <v>30.797999999999995</v>
      </c>
      <c r="F1422" s="2">
        <f t="shared" si="169"/>
        <v>30.797999999999995</v>
      </c>
      <c r="G1422" s="2">
        <f t="shared" si="171"/>
        <v>30.797999999999998</v>
      </c>
      <c r="H1422" s="2">
        <f t="shared" si="175"/>
        <v>30.797999999999853</v>
      </c>
      <c r="I1422" s="2">
        <f t="array" ref="I1422">SUMPRODUCT(B1406:B1425, (ROW(B1406:B1425)-ROW(B1406)+1)) / (20*21/2)</f>
        <v>30.797999999999995</v>
      </c>
      <c r="J1422" s="2">
        <f t="shared" si="170"/>
        <v>30.797999996805739</v>
      </c>
      <c r="K1422" s="2">
        <f t="shared" si="172"/>
        <v>30.79728551914712</v>
      </c>
    </row>
    <row r="1423" spans="1:11" ht="13.5" x14ac:dyDescent="0.25">
      <c r="A1423" s="3">
        <f>TITRES_STAT!B1426</f>
        <v>44084</v>
      </c>
      <c r="B1423" s="6">
        <f>TITRES_STAT!D1426</f>
        <v>30.797999999999998</v>
      </c>
      <c r="C1423" s="2">
        <f t="shared" si="173"/>
        <v>0</v>
      </c>
      <c r="D1423" s="2">
        <f t="shared" si="174"/>
        <v>30.797999999999995</v>
      </c>
      <c r="E1423" s="2">
        <f t="shared" si="176"/>
        <v>30.797999999999995</v>
      </c>
      <c r="F1423" s="2">
        <f t="shared" si="169"/>
        <v>30.797999999999995</v>
      </c>
      <c r="G1423" s="2">
        <f t="shared" si="171"/>
        <v>30.797999999999998</v>
      </c>
      <c r="H1423" s="2">
        <f t="shared" si="175"/>
        <v>30.797999999999853</v>
      </c>
      <c r="I1423" s="2">
        <f t="array" ref="I1423">SUMPRODUCT(B1407:B1426, (ROW(B1407:B1426)-ROW(B1407)+1)) / (20*21/2)</f>
        <v>30.797999999999995</v>
      </c>
      <c r="J1423" s="2">
        <f t="shared" si="170"/>
        <v>30.797999997109955</v>
      </c>
      <c r="K1423" s="2">
        <f t="shared" si="172"/>
        <v>30.797313538004097</v>
      </c>
    </row>
    <row r="1424" spans="1:11" ht="13.5" x14ac:dyDescent="0.25">
      <c r="A1424" s="3">
        <f>TITRES_STAT!B1427</f>
        <v>44085</v>
      </c>
      <c r="B1424" s="6">
        <f>TITRES_STAT!D1427</f>
        <v>30.797999999999998</v>
      </c>
      <c r="C1424" s="2">
        <f t="shared" si="173"/>
        <v>0</v>
      </c>
      <c r="D1424" s="2">
        <f t="shared" si="174"/>
        <v>30.797999999999995</v>
      </c>
      <c r="E1424" s="2">
        <f t="shared" si="176"/>
        <v>30.797999999999995</v>
      </c>
      <c r="F1424" s="2">
        <f t="shared" si="169"/>
        <v>30.797999999999995</v>
      </c>
      <c r="G1424" s="2">
        <f t="shared" si="171"/>
        <v>30.797999999999998</v>
      </c>
      <c r="H1424" s="2">
        <f t="shared" si="175"/>
        <v>30.797999999999853</v>
      </c>
      <c r="I1424" s="2">
        <f t="array" ref="I1424">SUMPRODUCT(B1408:B1427, (ROW(B1408:B1427)-ROW(B1408)+1)) / (20*21/2)</f>
        <v>30.797999999999995</v>
      </c>
      <c r="J1424" s="2">
        <f t="shared" si="170"/>
        <v>30.797999997385197</v>
      </c>
      <c r="K1424" s="2">
        <f t="shared" si="172"/>
        <v>30.79734045808237</v>
      </c>
    </row>
    <row r="1425" spans="1:11" ht="13.5" x14ac:dyDescent="0.25">
      <c r="A1425" s="3">
        <f>TITRES_STAT!B1428</f>
        <v>44088</v>
      </c>
      <c r="B1425" s="6">
        <f>TITRES_STAT!D1428</f>
        <v>30.797999999999998</v>
      </c>
      <c r="C1425" s="2">
        <f t="shared" si="173"/>
        <v>0</v>
      </c>
      <c r="D1425" s="2">
        <f t="shared" si="174"/>
        <v>30.797999999999995</v>
      </c>
      <c r="E1425" s="2">
        <f t="shared" si="176"/>
        <v>30.797999999999995</v>
      </c>
      <c r="F1425" s="2">
        <f t="shared" si="169"/>
        <v>30.797999999999995</v>
      </c>
      <c r="G1425" s="2">
        <f t="shared" si="171"/>
        <v>30.797999999999998</v>
      </c>
      <c r="H1425" s="2">
        <f t="shared" si="175"/>
        <v>30.797999999999853</v>
      </c>
      <c r="I1425" s="2">
        <f t="array" ref="I1425">SUMPRODUCT(B1409:B1428, (ROW(B1409:B1428)-ROW(B1409)+1)) / (20*21/2)</f>
        <v>30.797999999999995</v>
      </c>
      <c r="J1425" s="2">
        <f t="shared" si="170"/>
        <v>30.797999997634228</v>
      </c>
      <c r="K1425" s="2">
        <f t="shared" si="172"/>
        <v>30.797366322471298</v>
      </c>
    </row>
    <row r="1426" spans="1:11" ht="13.5" x14ac:dyDescent="0.25">
      <c r="A1426" s="3">
        <f>TITRES_STAT!B1429</f>
        <v>44089</v>
      </c>
      <c r="B1426" s="6">
        <f>TITRES_STAT!D1429</f>
        <v>30.797999999999998</v>
      </c>
      <c r="C1426" s="2">
        <f t="shared" si="173"/>
        <v>0</v>
      </c>
      <c r="D1426" s="2">
        <f t="shared" si="174"/>
        <v>30.797999999999995</v>
      </c>
      <c r="E1426" s="2">
        <f t="shared" si="176"/>
        <v>30.797999999999995</v>
      </c>
      <c r="F1426" s="2">
        <f t="shared" si="169"/>
        <v>30.797999999999995</v>
      </c>
      <c r="G1426" s="2">
        <f t="shared" si="171"/>
        <v>30.797999999999998</v>
      </c>
      <c r="H1426" s="2">
        <f t="shared" si="175"/>
        <v>30.797999999999853</v>
      </c>
      <c r="I1426" s="2">
        <f t="array" ref="I1426">SUMPRODUCT(B1410:B1429, (ROW(B1410:B1429)-ROW(B1410)+1)) / (20*21/2)</f>
        <v>30.797999999999995</v>
      </c>
      <c r="J1426" s="2">
        <f t="shared" si="170"/>
        <v>30.797999997859542</v>
      </c>
      <c r="K1426" s="2">
        <f t="shared" si="172"/>
        <v>30.797391172570464</v>
      </c>
    </row>
    <row r="1427" spans="1:11" ht="13.5" x14ac:dyDescent="0.25">
      <c r="A1427" s="3">
        <f>TITRES_STAT!B1430</f>
        <v>44090</v>
      </c>
      <c r="B1427" s="6">
        <f>TITRES_STAT!D1430</f>
        <v>30.797999999999998</v>
      </c>
      <c r="C1427" s="2">
        <f t="shared" si="173"/>
        <v>0</v>
      </c>
      <c r="D1427" s="2">
        <f t="shared" si="174"/>
        <v>30.797999999999995</v>
      </c>
      <c r="E1427" s="2">
        <f t="shared" si="176"/>
        <v>30.797999999999995</v>
      </c>
      <c r="F1427" s="2">
        <f t="shared" si="169"/>
        <v>30.797999999999995</v>
      </c>
      <c r="G1427" s="2">
        <f t="shared" si="171"/>
        <v>30.797999999999998</v>
      </c>
      <c r="H1427" s="2">
        <f t="shared" si="175"/>
        <v>30.797999999999853</v>
      </c>
      <c r="I1427" s="2">
        <f t="array" ref="I1427">SUMPRODUCT(B1411:B1430, (ROW(B1411:B1430)-ROW(B1411)+1)) / (20*21/2)</f>
        <v>30.797999999999995</v>
      </c>
      <c r="J1427" s="2">
        <f t="shared" si="170"/>
        <v>30.797999998063396</v>
      </c>
      <c r="K1427" s="2">
        <f t="shared" si="172"/>
        <v>30.797415048155937</v>
      </c>
    </row>
    <row r="1428" spans="1:11" ht="13.5" x14ac:dyDescent="0.25">
      <c r="A1428" s="3">
        <f>TITRES_STAT!B1431</f>
        <v>44091</v>
      </c>
      <c r="B1428" s="6">
        <f>TITRES_STAT!D1431</f>
        <v>30.797999999999998</v>
      </c>
      <c r="C1428" s="2">
        <f t="shared" si="173"/>
        <v>0</v>
      </c>
      <c r="D1428" s="2">
        <f t="shared" si="174"/>
        <v>30.797999999999995</v>
      </c>
      <c r="E1428" s="2">
        <f t="shared" si="176"/>
        <v>30.797999999999995</v>
      </c>
      <c r="F1428" s="2">
        <f t="shared" ref="F1428:F1491" si="177">AVERAGE(B1409:B1428)</f>
        <v>30.797999999999995</v>
      </c>
      <c r="G1428" s="2">
        <f t="shared" si="171"/>
        <v>30.797999999999998</v>
      </c>
      <c r="H1428" s="2">
        <f t="shared" si="175"/>
        <v>30.797999999999853</v>
      </c>
      <c r="I1428" s="2">
        <f t="array" ref="I1428">SUMPRODUCT(B1412:B1431, (ROW(B1412:B1431)-ROW(B1412)+1)) / (20*21/2)</f>
        <v>30.797999999999995</v>
      </c>
      <c r="J1428" s="2">
        <f t="shared" si="170"/>
        <v>30.797999998247835</v>
      </c>
      <c r="K1428" s="2">
        <f t="shared" si="172"/>
        <v>30.797437987443942</v>
      </c>
    </row>
    <row r="1429" spans="1:11" ht="13.5" x14ac:dyDescent="0.25">
      <c r="A1429" s="3">
        <f>TITRES_STAT!B1432</f>
        <v>44092</v>
      </c>
      <c r="B1429" s="6">
        <f>TITRES_STAT!D1432</f>
        <v>30.797999999999998</v>
      </c>
      <c r="C1429" s="2">
        <f t="shared" si="173"/>
        <v>0</v>
      </c>
      <c r="D1429" s="2">
        <f t="shared" si="174"/>
        <v>30.797999999999995</v>
      </c>
      <c r="E1429" s="2">
        <f t="shared" si="176"/>
        <v>30.797999999999995</v>
      </c>
      <c r="F1429" s="2">
        <f t="shared" si="177"/>
        <v>30.797999999999995</v>
      </c>
      <c r="G1429" s="2">
        <f t="shared" si="171"/>
        <v>30.797999999999998</v>
      </c>
      <c r="H1429" s="2">
        <f t="shared" si="175"/>
        <v>30.797999999999853</v>
      </c>
      <c r="I1429" s="2">
        <f t="array" ref="I1429">SUMPRODUCT(B1413:B1432, (ROW(B1413:B1432)-ROW(B1413)+1)) / (20*21/2)</f>
        <v>30.797999999999995</v>
      </c>
      <c r="J1429" s="2">
        <f t="shared" ref="J1429:J1492" si="178">$J$4*B1429+J1428*(1-$J$4)</f>
        <v>30.79799999841471</v>
      </c>
      <c r="K1429" s="2">
        <f t="shared" si="172"/>
        <v>30.797460027152024</v>
      </c>
    </row>
    <row r="1430" spans="1:11" ht="13.5" x14ac:dyDescent="0.25">
      <c r="A1430" s="3">
        <f>TITRES_STAT!B1433</f>
        <v>44095</v>
      </c>
      <c r="B1430" s="6">
        <f>TITRES_STAT!D1433</f>
        <v>30.797999999999998</v>
      </c>
      <c r="C1430" s="2">
        <f t="shared" si="173"/>
        <v>0</v>
      </c>
      <c r="D1430" s="2">
        <f t="shared" si="174"/>
        <v>30.797999999999995</v>
      </c>
      <c r="E1430" s="2">
        <f t="shared" si="176"/>
        <v>30.797999999999995</v>
      </c>
      <c r="F1430" s="2">
        <f t="shared" si="177"/>
        <v>30.797999999999995</v>
      </c>
      <c r="G1430" s="2">
        <f t="shared" si="171"/>
        <v>30.797999999999998</v>
      </c>
      <c r="H1430" s="2">
        <f t="shared" si="175"/>
        <v>30.797999999999853</v>
      </c>
      <c r="I1430" s="2">
        <f t="array" ref="I1430">SUMPRODUCT(B1414:B1433, (ROW(B1414:B1433)-ROW(B1414)+1)) / (20*21/2)</f>
        <v>30.797999999999995</v>
      </c>
      <c r="J1430" s="2">
        <f t="shared" si="178"/>
        <v>30.79799999856569</v>
      </c>
      <c r="K1430" s="2">
        <f t="shared" si="172"/>
        <v>30.79748120255783</v>
      </c>
    </row>
    <row r="1431" spans="1:11" ht="13.5" x14ac:dyDescent="0.25">
      <c r="A1431" s="3">
        <f>TITRES_STAT!B1434</f>
        <v>44096</v>
      </c>
      <c r="B1431" s="6">
        <f>TITRES_STAT!D1434</f>
        <v>30.797999999999998</v>
      </c>
      <c r="C1431" s="2">
        <f t="shared" si="173"/>
        <v>0</v>
      </c>
      <c r="D1431" s="2">
        <f t="shared" si="174"/>
        <v>30.797999999999995</v>
      </c>
      <c r="E1431" s="2">
        <f t="shared" si="176"/>
        <v>30.797999999999995</v>
      </c>
      <c r="F1431" s="2">
        <f t="shared" si="177"/>
        <v>30.797999999999995</v>
      </c>
      <c r="G1431" s="2">
        <f t="shared" si="171"/>
        <v>30.797999999999998</v>
      </c>
      <c r="H1431" s="2">
        <f t="shared" si="175"/>
        <v>30.797999999999853</v>
      </c>
      <c r="I1431" s="2">
        <f t="array" ref="I1431">SUMPRODUCT(B1415:B1434, (ROW(B1415:B1434)-ROW(B1415)+1)) / (20*21/2)</f>
        <v>30.797999999999995</v>
      </c>
      <c r="J1431" s="2">
        <f t="shared" si="178"/>
        <v>30.797999998702291</v>
      </c>
      <c r="K1431" s="2">
        <f t="shared" si="172"/>
        <v>30.797501547555562</v>
      </c>
    </row>
    <row r="1432" spans="1:11" ht="13.5" x14ac:dyDescent="0.25">
      <c r="A1432" s="3">
        <f>TITRES_STAT!B1435</f>
        <v>44097</v>
      </c>
      <c r="B1432" s="6">
        <f>TITRES_STAT!D1435</f>
        <v>30.797999999999998</v>
      </c>
      <c r="C1432" s="2">
        <f t="shared" si="173"/>
        <v>0</v>
      </c>
      <c r="D1432" s="2">
        <f t="shared" si="174"/>
        <v>30.797999999999995</v>
      </c>
      <c r="E1432" s="2">
        <f t="shared" si="176"/>
        <v>30.797999999999995</v>
      </c>
      <c r="F1432" s="2">
        <f t="shared" si="177"/>
        <v>30.797999999999995</v>
      </c>
      <c r="G1432" s="2">
        <f t="shared" si="171"/>
        <v>30.797999999999998</v>
      </c>
      <c r="H1432" s="2">
        <f t="shared" si="175"/>
        <v>30.797999999999853</v>
      </c>
      <c r="I1432" s="2">
        <f t="array" ref="I1432">SUMPRODUCT(B1416:B1435, (ROW(B1416:B1435)-ROW(B1416)+1)) / (20*21/2)</f>
        <v>30.797999999999995</v>
      </c>
      <c r="J1432" s="2">
        <f t="shared" si="178"/>
        <v>30.797999998825883</v>
      </c>
      <c r="K1432" s="2">
        <f t="shared" si="172"/>
        <v>30.797521094710248</v>
      </c>
    </row>
    <row r="1433" spans="1:11" ht="13.5" x14ac:dyDescent="0.25">
      <c r="A1433" s="3">
        <f>TITRES_STAT!B1436</f>
        <v>44098</v>
      </c>
      <c r="B1433" s="6">
        <f>TITRES_STAT!D1436</f>
        <v>30.797999999999998</v>
      </c>
      <c r="C1433" s="2">
        <f t="shared" si="173"/>
        <v>0</v>
      </c>
      <c r="D1433" s="2">
        <f t="shared" si="174"/>
        <v>30.797999999999995</v>
      </c>
      <c r="E1433" s="2">
        <f t="shared" si="176"/>
        <v>30.797999999999995</v>
      </c>
      <c r="F1433" s="2">
        <f t="shared" si="177"/>
        <v>30.797999999999995</v>
      </c>
      <c r="G1433" s="2">
        <f t="shared" si="171"/>
        <v>30.797999999999998</v>
      </c>
      <c r="H1433" s="2">
        <f t="shared" si="175"/>
        <v>30.797999999999853</v>
      </c>
      <c r="I1433" s="2">
        <f t="array" ref="I1433">SUMPRODUCT(B1417:B1436, (ROW(B1417:B1436)-ROW(B1417)+1)) / (20*21/2)</f>
        <v>30.797999999999995</v>
      </c>
      <c r="J1433" s="2">
        <f t="shared" si="178"/>
        <v>30.797999998937705</v>
      </c>
      <c r="K1433" s="2">
        <f t="shared" si="172"/>
        <v>30.797539875309848</v>
      </c>
    </row>
    <row r="1434" spans="1:11" ht="13.5" x14ac:dyDescent="0.25">
      <c r="A1434" s="3">
        <f>TITRES_STAT!B1437</f>
        <v>44099</v>
      </c>
      <c r="B1434" s="6">
        <f>TITRES_STAT!D1437</f>
        <v>30.797999999999998</v>
      </c>
      <c r="C1434" s="2">
        <f t="shared" si="173"/>
        <v>0</v>
      </c>
      <c r="D1434" s="2">
        <f t="shared" si="174"/>
        <v>30.797999999999995</v>
      </c>
      <c r="E1434" s="2">
        <f t="shared" si="176"/>
        <v>30.797999999999995</v>
      </c>
      <c r="F1434" s="2">
        <f t="shared" si="177"/>
        <v>30.797999999999995</v>
      </c>
      <c r="G1434" s="2">
        <f t="shared" si="171"/>
        <v>30.797999999999998</v>
      </c>
      <c r="H1434" s="2">
        <f t="shared" si="175"/>
        <v>30.797999999999853</v>
      </c>
      <c r="I1434" s="2">
        <f t="array" ref="I1434">SUMPRODUCT(B1418:B1437, (ROW(B1418:B1437)-ROW(B1418)+1)) / (20*21/2)</f>
        <v>30.797999999999995</v>
      </c>
      <c r="J1434" s="2">
        <f t="shared" si="178"/>
        <v>30.797999999038876</v>
      </c>
      <c r="K1434" s="2">
        <f t="shared" si="172"/>
        <v>30.797557919415347</v>
      </c>
    </row>
    <row r="1435" spans="1:11" ht="13.5" x14ac:dyDescent="0.25">
      <c r="A1435" s="3">
        <f>TITRES_STAT!B1438</f>
        <v>44102</v>
      </c>
      <c r="B1435" s="6">
        <f>TITRES_STAT!D1438</f>
        <v>30.797999999999998</v>
      </c>
      <c r="C1435" s="2">
        <f t="shared" si="173"/>
        <v>0</v>
      </c>
      <c r="D1435" s="2">
        <f t="shared" si="174"/>
        <v>30.797999999999995</v>
      </c>
      <c r="E1435" s="2">
        <f t="shared" si="176"/>
        <v>30.797999999999995</v>
      </c>
      <c r="F1435" s="2">
        <f t="shared" si="177"/>
        <v>30.797999999999995</v>
      </c>
      <c r="G1435" s="2">
        <f t="shared" si="171"/>
        <v>30.797999999999998</v>
      </c>
      <c r="H1435" s="2">
        <f t="shared" si="175"/>
        <v>30.797999999999853</v>
      </c>
      <c r="I1435" s="2">
        <f t="array" ref="I1435">SUMPRODUCT(B1419:B1438, (ROW(B1419:B1438)-ROW(B1419)+1)) / (20*21/2)</f>
        <v>30.797999999999995</v>
      </c>
      <c r="J1435" s="2">
        <f t="shared" si="178"/>
        <v>30.797999999130411</v>
      </c>
      <c r="K1435" s="2">
        <f t="shared" si="172"/>
        <v>30.797575255908864</v>
      </c>
    </row>
    <row r="1436" spans="1:11" ht="13.5" x14ac:dyDescent="0.25">
      <c r="A1436" s="3">
        <f>TITRES_STAT!B1439</f>
        <v>44103</v>
      </c>
      <c r="B1436" s="6">
        <f>TITRES_STAT!D1439</f>
        <v>30.797999999999998</v>
      </c>
      <c r="C1436" s="2">
        <f t="shared" si="173"/>
        <v>0</v>
      </c>
      <c r="D1436" s="2">
        <f t="shared" si="174"/>
        <v>30.797999999999995</v>
      </c>
      <c r="E1436" s="2">
        <f t="shared" si="176"/>
        <v>30.797999999999995</v>
      </c>
      <c r="F1436" s="2">
        <f t="shared" si="177"/>
        <v>30.797999999999995</v>
      </c>
      <c r="G1436" s="2">
        <f t="shared" si="171"/>
        <v>30.797999999999998</v>
      </c>
      <c r="H1436" s="2">
        <f t="shared" si="175"/>
        <v>30.797999999999853</v>
      </c>
      <c r="I1436" s="2">
        <f t="array" ref="I1436">SUMPRODUCT(B1420:B1439, (ROW(B1420:B1439)-ROW(B1420)+1)) / (20*21/2)</f>
        <v>30.797999999999995</v>
      </c>
      <c r="J1436" s="2">
        <f t="shared" si="178"/>
        <v>30.797999999213232</v>
      </c>
      <c r="K1436" s="2">
        <f t="shared" si="172"/>
        <v>30.79759191253989</v>
      </c>
    </row>
    <row r="1437" spans="1:11" ht="13.5" x14ac:dyDescent="0.25">
      <c r="A1437" s="3">
        <f>TITRES_STAT!B1440</f>
        <v>44104</v>
      </c>
      <c r="B1437" s="6">
        <f>TITRES_STAT!D1440</f>
        <v>30.797999999999998</v>
      </c>
      <c r="C1437" s="2">
        <f t="shared" si="173"/>
        <v>0</v>
      </c>
      <c r="D1437" s="2">
        <f t="shared" si="174"/>
        <v>30.797999999999995</v>
      </c>
      <c r="E1437" s="2">
        <f t="shared" si="176"/>
        <v>30.797999999999995</v>
      </c>
      <c r="F1437" s="2">
        <f t="shared" si="177"/>
        <v>30.797999999999995</v>
      </c>
      <c r="G1437" s="2">
        <f t="shared" si="171"/>
        <v>30.797999999999998</v>
      </c>
      <c r="H1437" s="2">
        <f t="shared" si="175"/>
        <v>30.797999999999853</v>
      </c>
      <c r="I1437" s="2">
        <f t="array" ref="I1437">SUMPRODUCT(B1421:B1440, (ROW(B1421:B1440)-ROW(B1421)+1)) / (20*21/2)</f>
        <v>30.797999999999995</v>
      </c>
      <c r="J1437" s="2">
        <f t="shared" si="178"/>
        <v>30.797999999288162</v>
      </c>
      <c r="K1437" s="2">
        <f t="shared" si="172"/>
        <v>30.797607915969699</v>
      </c>
    </row>
    <row r="1438" spans="1:11" ht="13.5" x14ac:dyDescent="0.25">
      <c r="A1438" s="3">
        <f>TITRES_STAT!B1441</f>
        <v>44105</v>
      </c>
      <c r="B1438" s="6">
        <f>TITRES_STAT!D1441</f>
        <v>30.797999999999998</v>
      </c>
      <c r="C1438" s="2">
        <f t="shared" si="173"/>
        <v>0</v>
      </c>
      <c r="D1438" s="2">
        <f t="shared" si="174"/>
        <v>30.797999999999995</v>
      </c>
      <c r="E1438" s="2">
        <f t="shared" si="176"/>
        <v>30.797999999999995</v>
      </c>
      <c r="F1438" s="2">
        <f t="shared" si="177"/>
        <v>30.797999999999995</v>
      </c>
      <c r="G1438" s="2">
        <f t="shared" si="171"/>
        <v>30.797999999999998</v>
      </c>
      <c r="H1438" s="2">
        <f t="shared" si="175"/>
        <v>30.797999999999853</v>
      </c>
      <c r="I1438" s="2">
        <f t="array" ref="I1438">SUMPRODUCT(B1422:B1441, (ROW(B1422:B1441)-ROW(B1422)+1)) / (20*21/2)</f>
        <v>30.797999999999995</v>
      </c>
      <c r="J1438" s="2">
        <f t="shared" si="178"/>
        <v>30.797999999355959</v>
      </c>
      <c r="K1438" s="2">
        <f t="shared" si="172"/>
        <v>30.797623291814027</v>
      </c>
    </row>
    <row r="1439" spans="1:11" ht="13.5" x14ac:dyDescent="0.25">
      <c r="A1439" s="3">
        <f>TITRES_STAT!B1442</f>
        <v>44106</v>
      </c>
      <c r="B1439" s="6">
        <f>TITRES_STAT!D1442</f>
        <v>30.797999999999998</v>
      </c>
      <c r="C1439" s="2">
        <f t="shared" si="173"/>
        <v>0</v>
      </c>
      <c r="D1439" s="2">
        <f t="shared" si="174"/>
        <v>30.797999999999995</v>
      </c>
      <c r="E1439" s="2">
        <f t="shared" si="176"/>
        <v>30.797999999999995</v>
      </c>
      <c r="F1439" s="2">
        <f t="shared" si="177"/>
        <v>30.797999999999995</v>
      </c>
      <c r="G1439" s="2">
        <f t="shared" si="171"/>
        <v>30.797999999999998</v>
      </c>
      <c r="H1439" s="2">
        <f t="shared" si="175"/>
        <v>30.797999999999853</v>
      </c>
      <c r="I1439" s="2">
        <f t="array" ref="I1439">SUMPRODUCT(B1423:B1442, (ROW(B1423:B1442)-ROW(B1423)+1)) / (20*21/2)</f>
        <v>30.797999999999995</v>
      </c>
      <c r="J1439" s="2">
        <f t="shared" si="178"/>
        <v>30.797999999417296</v>
      </c>
      <c r="K1439" s="2">
        <f t="shared" si="172"/>
        <v>30.797638064684069</v>
      </c>
    </row>
    <row r="1440" spans="1:11" ht="13.5" x14ac:dyDescent="0.25">
      <c r="A1440" s="3">
        <f>TITRES_STAT!B1443</f>
        <v>44109</v>
      </c>
      <c r="B1440" s="6">
        <f>TITRES_STAT!D1443</f>
        <v>30.797999999999998</v>
      </c>
      <c r="C1440" s="2">
        <f t="shared" si="173"/>
        <v>0</v>
      </c>
      <c r="D1440" s="2">
        <f t="shared" si="174"/>
        <v>30.797999999999995</v>
      </c>
      <c r="E1440" s="2">
        <f t="shared" si="176"/>
        <v>30.797999999999995</v>
      </c>
      <c r="F1440" s="2">
        <f t="shared" si="177"/>
        <v>30.797999999999995</v>
      </c>
      <c r="G1440" s="2">
        <f t="shared" si="171"/>
        <v>30.797999999999998</v>
      </c>
      <c r="H1440" s="2">
        <f t="shared" si="175"/>
        <v>30.797999999999853</v>
      </c>
      <c r="I1440" s="2">
        <f t="array" ref="I1440">SUMPRODUCT(B1424:B1443, (ROW(B1424:B1443)-ROW(B1424)+1)) / (20*21/2)</f>
        <v>30.797999999999995</v>
      </c>
      <c r="J1440" s="2">
        <f t="shared" si="178"/>
        <v>30.797999999472793</v>
      </c>
      <c r="K1440" s="2">
        <f t="shared" si="172"/>
        <v>30.797652258225874</v>
      </c>
    </row>
    <row r="1441" spans="1:11" ht="13.5" x14ac:dyDescent="0.25">
      <c r="A1441" s="3">
        <f>TITRES_STAT!B1444</f>
        <v>44110</v>
      </c>
      <c r="B1441" s="6">
        <f>TITRES_STAT!D1444</f>
        <v>30.797999999999998</v>
      </c>
      <c r="C1441" s="2">
        <f t="shared" si="173"/>
        <v>0</v>
      </c>
      <c r="D1441" s="2">
        <f t="shared" si="174"/>
        <v>30.797999999999995</v>
      </c>
      <c r="E1441" s="2">
        <f t="shared" si="176"/>
        <v>30.797999999999995</v>
      </c>
      <c r="F1441" s="2">
        <f t="shared" si="177"/>
        <v>30.797999999999995</v>
      </c>
      <c r="G1441" s="2">
        <f t="shared" si="171"/>
        <v>30.797999999999998</v>
      </c>
      <c r="H1441" s="2">
        <f t="shared" si="175"/>
        <v>30.797999999999853</v>
      </c>
      <c r="I1441" s="2">
        <f t="array" ref="I1441">SUMPRODUCT(B1425:B1444, (ROW(B1425:B1444)-ROW(B1425)+1)) / (20*21/2)</f>
        <v>30.797999999999995</v>
      </c>
      <c r="J1441" s="2">
        <f t="shared" si="178"/>
        <v>30.797999999523004</v>
      </c>
      <c r="K1441" s="2">
        <f t="shared" si="172"/>
        <v>30.797665895158193</v>
      </c>
    </row>
    <row r="1442" spans="1:11" ht="13.5" x14ac:dyDescent="0.25">
      <c r="A1442" s="3">
        <f>TITRES_STAT!B1445</f>
        <v>44111</v>
      </c>
      <c r="B1442" s="6">
        <f>TITRES_STAT!D1445</f>
        <v>30.797999999999998</v>
      </c>
      <c r="C1442" s="2">
        <f t="shared" si="173"/>
        <v>0</v>
      </c>
      <c r="D1442" s="2">
        <f t="shared" si="174"/>
        <v>30.797999999999995</v>
      </c>
      <c r="E1442" s="2">
        <f t="shared" si="176"/>
        <v>30.797999999999995</v>
      </c>
      <c r="F1442" s="2">
        <f t="shared" si="177"/>
        <v>30.797999999999995</v>
      </c>
      <c r="G1442" s="2">
        <f t="shared" si="171"/>
        <v>30.797999999999998</v>
      </c>
      <c r="H1442" s="2">
        <f t="shared" si="175"/>
        <v>30.797999999999853</v>
      </c>
      <c r="I1442" s="2">
        <f t="array" ref="I1442">SUMPRODUCT(B1426:B1445, (ROW(B1426:B1445)-ROW(B1426)+1)) / (20*21/2)</f>
        <v>30.797999999999995</v>
      </c>
      <c r="J1442" s="2">
        <f t="shared" si="178"/>
        <v>30.797999999568432</v>
      </c>
      <c r="K1442" s="2">
        <f t="shared" si="172"/>
        <v>30.797678997308854</v>
      </c>
    </row>
    <row r="1443" spans="1:11" ht="13.5" x14ac:dyDescent="0.25">
      <c r="A1443" s="3">
        <f>TITRES_STAT!B1446</f>
        <v>44112</v>
      </c>
      <c r="B1443" s="6">
        <f>TITRES_STAT!D1446</f>
        <v>30.797999999999998</v>
      </c>
      <c r="C1443" s="2">
        <f t="shared" si="173"/>
        <v>0</v>
      </c>
      <c r="D1443" s="2">
        <f t="shared" si="174"/>
        <v>30.797999999999995</v>
      </c>
      <c r="E1443" s="2">
        <f t="shared" si="176"/>
        <v>30.797999999999995</v>
      </c>
      <c r="F1443" s="2">
        <f t="shared" si="177"/>
        <v>30.797999999999995</v>
      </c>
      <c r="G1443" s="2">
        <f t="shared" si="171"/>
        <v>30.797999999999998</v>
      </c>
      <c r="H1443" s="2">
        <f t="shared" si="175"/>
        <v>30.797999999999853</v>
      </c>
      <c r="I1443" s="2">
        <f t="array" ref="I1443">SUMPRODUCT(B1427:B1446, (ROW(B1427:B1446)-ROW(B1427)+1)) / (20*21/2)</f>
        <v>30.797999999999995</v>
      </c>
      <c r="J1443" s="2">
        <f t="shared" si="178"/>
        <v>30.797999999609534</v>
      </c>
      <c r="K1443" s="2">
        <f t="shared" si="172"/>
        <v>30.797691585649684</v>
      </c>
    </row>
    <row r="1444" spans="1:11" ht="13.5" x14ac:dyDescent="0.25">
      <c r="A1444" s="3">
        <f>TITRES_STAT!B1447</f>
        <v>44113</v>
      </c>
      <c r="B1444" s="6">
        <f>TITRES_STAT!D1447</f>
        <v>30.797999999999998</v>
      </c>
      <c r="C1444" s="2">
        <f t="shared" si="173"/>
        <v>0</v>
      </c>
      <c r="D1444" s="2">
        <f t="shared" si="174"/>
        <v>30.797999999999995</v>
      </c>
      <c r="E1444" s="2">
        <f t="shared" si="176"/>
        <v>30.797999999999995</v>
      </c>
      <c r="F1444" s="2">
        <f t="shared" si="177"/>
        <v>30.797999999999995</v>
      </c>
      <c r="G1444" s="2">
        <f t="shared" si="171"/>
        <v>30.797999999999998</v>
      </c>
      <c r="H1444" s="2">
        <f t="shared" si="175"/>
        <v>30.797999999999853</v>
      </c>
      <c r="I1444" s="2">
        <f t="array" ref="I1444">SUMPRODUCT(B1428:B1447, (ROW(B1428:B1447)-ROW(B1428)+1)) / (20*21/2)</f>
        <v>30.797999999999995</v>
      </c>
      <c r="J1444" s="2">
        <f t="shared" si="178"/>
        <v>30.797999999646724</v>
      </c>
      <c r="K1444" s="2">
        <f t="shared" si="172"/>
        <v>30.797703680330091</v>
      </c>
    </row>
    <row r="1445" spans="1:11" ht="13.5" x14ac:dyDescent="0.25">
      <c r="A1445" s="3">
        <f>TITRES_STAT!B1448</f>
        <v>44116</v>
      </c>
      <c r="B1445" s="6">
        <f>TITRES_STAT!D1448</f>
        <v>30.797999999999998</v>
      </c>
      <c r="C1445" s="2">
        <f t="shared" si="173"/>
        <v>0</v>
      </c>
      <c r="D1445" s="2">
        <f t="shared" si="174"/>
        <v>30.797999999999995</v>
      </c>
      <c r="E1445" s="2">
        <f t="shared" si="176"/>
        <v>30.797999999999995</v>
      </c>
      <c r="F1445" s="2">
        <f t="shared" si="177"/>
        <v>30.797999999999995</v>
      </c>
      <c r="G1445" s="2">
        <f t="shared" si="171"/>
        <v>30.797999999999998</v>
      </c>
      <c r="H1445" s="2">
        <f t="shared" si="175"/>
        <v>30.797999999999853</v>
      </c>
      <c r="I1445" s="2">
        <f t="array" ref="I1445">SUMPRODUCT(B1429:B1448, (ROW(B1429:B1448)-ROW(B1429)+1)) / (20*21/2)</f>
        <v>30.797999999999995</v>
      </c>
      <c r="J1445" s="2">
        <f t="shared" si="178"/>
        <v>30.797999999680371</v>
      </c>
      <c r="K1445" s="2">
        <f t="shared" si="172"/>
        <v>30.797715300709307</v>
      </c>
    </row>
    <row r="1446" spans="1:11" ht="13.5" x14ac:dyDescent="0.25">
      <c r="A1446" s="3">
        <f>TITRES_STAT!B1449</f>
        <v>44117</v>
      </c>
      <c r="B1446" s="6">
        <f>TITRES_STAT!D1449</f>
        <v>30.797999999999998</v>
      </c>
      <c r="C1446" s="2">
        <f t="shared" si="173"/>
        <v>0</v>
      </c>
      <c r="D1446" s="2">
        <f t="shared" si="174"/>
        <v>30.797999999999995</v>
      </c>
      <c r="E1446" s="2">
        <f t="shared" si="176"/>
        <v>30.797999999999995</v>
      </c>
      <c r="F1446" s="2">
        <f t="shared" si="177"/>
        <v>30.797999999999995</v>
      </c>
      <c r="G1446" s="2">
        <f t="shared" si="171"/>
        <v>30.797999999999998</v>
      </c>
      <c r="H1446" s="2">
        <f t="shared" si="175"/>
        <v>30.797999999999853</v>
      </c>
      <c r="I1446" s="2">
        <f t="array" ref="I1446">SUMPRODUCT(B1430:B1449, (ROW(B1430:B1449)-ROW(B1430)+1)) / (20*21/2)</f>
        <v>30.797999999999995</v>
      </c>
      <c r="J1446" s="2">
        <f t="shared" si="178"/>
        <v>30.797999999710814</v>
      </c>
      <c r="K1446" s="2">
        <f t="shared" si="172"/>
        <v>30.797726465387374</v>
      </c>
    </row>
    <row r="1447" spans="1:11" ht="13.5" x14ac:dyDescent="0.25">
      <c r="A1447" s="3">
        <f>TITRES_STAT!B1450</f>
        <v>44118</v>
      </c>
      <c r="B1447" s="6">
        <f>TITRES_STAT!D1450</f>
        <v>30.797999999999998</v>
      </c>
      <c r="C1447" s="2">
        <f t="shared" si="173"/>
        <v>0</v>
      </c>
      <c r="D1447" s="2">
        <f t="shared" si="174"/>
        <v>30.797999999999995</v>
      </c>
      <c r="E1447" s="2">
        <f t="shared" si="176"/>
        <v>30.797999999999995</v>
      </c>
      <c r="F1447" s="2">
        <f t="shared" si="177"/>
        <v>30.797999999999995</v>
      </c>
      <c r="G1447" s="2">
        <f t="shared" si="171"/>
        <v>30.797999999999998</v>
      </c>
      <c r="H1447" s="2">
        <f t="shared" si="175"/>
        <v>30.797999999999853</v>
      </c>
      <c r="I1447" s="2">
        <f t="array" ref="I1447">SUMPRODUCT(B1431:B1450, (ROW(B1431:B1450)-ROW(B1431)+1)) / (20*21/2)</f>
        <v>30.797999999999995</v>
      </c>
      <c r="J1447" s="2">
        <f t="shared" si="178"/>
        <v>30.797999999738359</v>
      </c>
      <c r="K1447" s="2">
        <f t="shared" si="172"/>
        <v>30.79773719223493</v>
      </c>
    </row>
    <row r="1448" spans="1:11" ht="13.5" x14ac:dyDescent="0.25">
      <c r="A1448" s="3">
        <f>TITRES_STAT!B1451</f>
        <v>44120</v>
      </c>
      <c r="B1448" s="6">
        <f>TITRES_STAT!D1451</f>
        <v>30.797999999999998</v>
      </c>
      <c r="C1448" s="2">
        <f t="shared" si="173"/>
        <v>0</v>
      </c>
      <c r="D1448" s="2">
        <f t="shared" si="174"/>
        <v>30.797999999999995</v>
      </c>
      <c r="E1448" s="2">
        <f t="shared" si="176"/>
        <v>30.797999999999995</v>
      </c>
      <c r="F1448" s="2">
        <f t="shared" si="177"/>
        <v>30.797999999999995</v>
      </c>
      <c r="G1448" s="2">
        <f t="shared" si="171"/>
        <v>30.797999999999998</v>
      </c>
      <c r="H1448" s="2">
        <f t="shared" si="175"/>
        <v>30.797999999999853</v>
      </c>
      <c r="I1448" s="2">
        <f t="array" ref="I1448">SUMPRODUCT(B1432:B1451, (ROW(B1432:B1451)-ROW(B1432)+1)) / (20*21/2)</f>
        <v>30.797999999999995</v>
      </c>
      <c r="J1448" s="2">
        <f t="shared" si="178"/>
        <v>30.797999999763277</v>
      </c>
      <c r="K1448" s="2">
        <f t="shared" si="172"/>
        <v>30.797747498421799</v>
      </c>
    </row>
    <row r="1449" spans="1:11" ht="13.5" x14ac:dyDescent="0.25">
      <c r="A1449" s="3">
        <f>TITRES_STAT!B1452</f>
        <v>44123</v>
      </c>
      <c r="B1449" s="6">
        <f>TITRES_STAT!D1452</f>
        <v>30.797999999999998</v>
      </c>
      <c r="C1449" s="2">
        <f t="shared" si="173"/>
        <v>0</v>
      </c>
      <c r="D1449" s="2">
        <f t="shared" si="174"/>
        <v>30.797999999999995</v>
      </c>
      <c r="E1449" s="2">
        <f t="shared" si="176"/>
        <v>30.797999999999995</v>
      </c>
      <c r="F1449" s="2">
        <f t="shared" si="177"/>
        <v>30.797999999999995</v>
      </c>
      <c r="G1449" s="2">
        <f t="shared" si="171"/>
        <v>30.797999999999998</v>
      </c>
      <c r="H1449" s="2">
        <f t="shared" si="175"/>
        <v>30.797999999999853</v>
      </c>
      <c r="I1449" s="2">
        <f t="array" ref="I1449">SUMPRODUCT(B1433:B1452, (ROW(B1433:B1452)-ROW(B1433)+1)) / (20*21/2)</f>
        <v>30.797999999999995</v>
      </c>
      <c r="J1449" s="2">
        <f t="shared" si="178"/>
        <v>30.797999999785823</v>
      </c>
      <c r="K1449" s="2">
        <f t="shared" si="172"/>
        <v>30.797757400444475</v>
      </c>
    </row>
    <row r="1450" spans="1:11" ht="13.5" x14ac:dyDescent="0.25">
      <c r="A1450" s="3">
        <f>TITRES_STAT!B1453</f>
        <v>44124</v>
      </c>
      <c r="B1450" s="6">
        <f>TITRES_STAT!D1453</f>
        <v>30.797999999999998</v>
      </c>
      <c r="C1450" s="2">
        <f t="shared" si="173"/>
        <v>0</v>
      </c>
      <c r="D1450" s="2">
        <f t="shared" si="174"/>
        <v>30.797999999999995</v>
      </c>
      <c r="E1450" s="2">
        <f t="shared" si="176"/>
        <v>30.797999999999995</v>
      </c>
      <c r="F1450" s="2">
        <f t="shared" si="177"/>
        <v>30.797999999999995</v>
      </c>
      <c r="G1450" s="2">
        <f t="shared" si="171"/>
        <v>30.797999999999998</v>
      </c>
      <c r="H1450" s="2">
        <f t="shared" si="175"/>
        <v>30.797999999999853</v>
      </c>
      <c r="I1450" s="2">
        <f t="array" ref="I1450">SUMPRODUCT(B1434:B1453, (ROW(B1434:B1453)-ROW(B1434)+1)) / (20*21/2)</f>
        <v>30.797999999999995</v>
      </c>
      <c r="J1450" s="2">
        <f t="shared" si="178"/>
        <v>30.797999999806223</v>
      </c>
      <c r="K1450" s="2">
        <f t="shared" si="172"/>
        <v>30.797766914152536</v>
      </c>
    </row>
    <row r="1451" spans="1:11" ht="13.5" x14ac:dyDescent="0.25">
      <c r="A1451" s="3">
        <f>TITRES_STAT!B1454</f>
        <v>44125</v>
      </c>
      <c r="B1451" s="6">
        <f>TITRES_STAT!D1454</f>
        <v>30.797999999999998</v>
      </c>
      <c r="C1451" s="2">
        <f t="shared" si="173"/>
        <v>0</v>
      </c>
      <c r="D1451" s="2">
        <f t="shared" si="174"/>
        <v>30.797999999999995</v>
      </c>
      <c r="E1451" s="2">
        <f t="shared" si="176"/>
        <v>30.797999999999995</v>
      </c>
      <c r="F1451" s="2">
        <f t="shared" si="177"/>
        <v>30.797999999999995</v>
      </c>
      <c r="G1451" s="2">
        <f t="shared" si="171"/>
        <v>30.797999999999998</v>
      </c>
      <c r="H1451" s="2">
        <f t="shared" si="175"/>
        <v>30.797999999999853</v>
      </c>
      <c r="I1451" s="2">
        <f t="array" ref="I1451">SUMPRODUCT(B1435:B1454, (ROW(B1435:B1454)-ROW(B1435)+1)) / (20*21/2)</f>
        <v>30.797999999999995</v>
      </c>
      <c r="J1451" s="2">
        <f t="shared" si="178"/>
        <v>30.797999999824679</v>
      </c>
      <c r="K1451" s="2">
        <f t="shared" si="172"/>
        <v>30.797776054774008</v>
      </c>
    </row>
    <row r="1452" spans="1:11" ht="13.5" x14ac:dyDescent="0.25">
      <c r="A1452" s="3">
        <f>TITRES_STAT!B1455</f>
        <v>44126</v>
      </c>
      <c r="B1452" s="6">
        <f>TITRES_STAT!D1455</f>
        <v>30.797999999999998</v>
      </c>
      <c r="C1452" s="2">
        <f t="shared" si="173"/>
        <v>0</v>
      </c>
      <c r="D1452" s="2">
        <f t="shared" si="174"/>
        <v>30.797999999999995</v>
      </c>
      <c r="E1452" s="2">
        <f t="shared" si="176"/>
        <v>30.797999999999995</v>
      </c>
      <c r="F1452" s="2">
        <f t="shared" si="177"/>
        <v>30.797999999999995</v>
      </c>
      <c r="G1452" s="2">
        <f t="shared" si="171"/>
        <v>30.797999999999998</v>
      </c>
      <c r="H1452" s="2">
        <f t="shared" si="175"/>
        <v>30.797999999999853</v>
      </c>
      <c r="I1452" s="2">
        <f t="array" ref="I1452">SUMPRODUCT(B1436:B1455, (ROW(B1436:B1455)-ROW(B1436)+1)) / (20*21/2)</f>
        <v>30.797999999999995</v>
      </c>
      <c r="J1452" s="2">
        <f t="shared" si="178"/>
        <v>30.797999999841377</v>
      </c>
      <c r="K1452" s="2">
        <f t="shared" si="172"/>
        <v>30.797784836939737</v>
      </c>
    </row>
    <row r="1453" spans="1:11" ht="13.5" x14ac:dyDescent="0.25">
      <c r="A1453" s="3">
        <f>TITRES_STAT!B1456</f>
        <v>44127</v>
      </c>
      <c r="B1453" s="6">
        <f>TITRES_STAT!D1456</f>
        <v>30.797999999999998</v>
      </c>
      <c r="C1453" s="2">
        <f t="shared" si="173"/>
        <v>0</v>
      </c>
      <c r="D1453" s="2">
        <f t="shared" si="174"/>
        <v>30.797999999999995</v>
      </c>
      <c r="E1453" s="2">
        <f t="shared" si="176"/>
        <v>30.797999999999995</v>
      </c>
      <c r="F1453" s="2">
        <f t="shared" si="177"/>
        <v>30.797999999999995</v>
      </c>
      <c r="G1453" s="2">
        <f t="shared" si="171"/>
        <v>30.797999999999998</v>
      </c>
      <c r="H1453" s="2">
        <f t="shared" si="175"/>
        <v>30.797999999999853</v>
      </c>
      <c r="I1453" s="2">
        <f t="array" ref="I1453">SUMPRODUCT(B1437:B1456, (ROW(B1437:B1456)-ROW(B1437)+1)) / (20*21/2)</f>
        <v>30.797999999999995</v>
      </c>
      <c r="J1453" s="2">
        <f t="shared" si="178"/>
        <v>30.797999999856486</v>
      </c>
      <c r="K1453" s="2">
        <f t="shared" si="172"/>
        <v>30.797793274706809</v>
      </c>
    </row>
    <row r="1454" spans="1:11" ht="13.5" x14ac:dyDescent="0.25">
      <c r="A1454" s="3">
        <f>TITRES_STAT!B1457</f>
        <v>44130</v>
      </c>
      <c r="B1454" s="6">
        <f>TITRES_STAT!D1457</f>
        <v>30.797999999999998</v>
      </c>
      <c r="C1454" s="2">
        <f t="shared" si="173"/>
        <v>0</v>
      </c>
      <c r="D1454" s="2">
        <f t="shared" si="174"/>
        <v>30.797999999999995</v>
      </c>
      <c r="E1454" s="2">
        <f t="shared" si="176"/>
        <v>30.797999999999995</v>
      </c>
      <c r="F1454" s="2">
        <f t="shared" si="177"/>
        <v>30.797999999999995</v>
      </c>
      <c r="G1454" s="2">
        <f t="shared" si="171"/>
        <v>30.797999999999998</v>
      </c>
      <c r="H1454" s="2">
        <f t="shared" si="175"/>
        <v>30.797999999999853</v>
      </c>
      <c r="I1454" s="2">
        <f t="array" ref="I1454">SUMPRODUCT(B1438:B1457, (ROW(B1438:B1457)-ROW(B1438)+1)) / (20*21/2)</f>
        <v>30.797999999999995</v>
      </c>
      <c r="J1454" s="2">
        <f t="shared" si="178"/>
        <v>30.797999999870157</v>
      </c>
      <c r="K1454" s="2">
        <f t="shared" si="172"/>
        <v>30.797801381581053</v>
      </c>
    </row>
    <row r="1455" spans="1:11" ht="13.5" x14ac:dyDescent="0.25">
      <c r="A1455" s="3">
        <f>TITRES_STAT!B1458</f>
        <v>44131</v>
      </c>
      <c r="B1455" s="6">
        <f>TITRES_STAT!D1458</f>
        <v>30.797999999999998</v>
      </c>
      <c r="C1455" s="2">
        <f t="shared" si="173"/>
        <v>0</v>
      </c>
      <c r="D1455" s="2">
        <f t="shared" si="174"/>
        <v>30.797999999999995</v>
      </c>
      <c r="E1455" s="2">
        <f t="shared" si="176"/>
        <v>30.797999999999995</v>
      </c>
      <c r="F1455" s="2">
        <f t="shared" si="177"/>
        <v>30.797999999999995</v>
      </c>
      <c r="G1455" s="2">
        <f t="shared" si="171"/>
        <v>30.797999999999998</v>
      </c>
      <c r="H1455" s="2">
        <f t="shared" si="175"/>
        <v>30.797999999999853</v>
      </c>
      <c r="I1455" s="2">
        <f t="array" ref="I1455">SUMPRODUCT(B1439:B1458, (ROW(B1439:B1458)-ROW(B1439)+1)) / (20*21/2)</f>
        <v>30.797999999999995</v>
      </c>
      <c r="J1455" s="2">
        <f t="shared" si="178"/>
        <v>30.797999999882524</v>
      </c>
      <c r="K1455" s="2">
        <f t="shared" si="172"/>
        <v>30.79780917053866</v>
      </c>
    </row>
    <row r="1456" spans="1:11" ht="13.5" x14ac:dyDescent="0.25">
      <c r="A1456" s="3">
        <f>TITRES_STAT!B1459</f>
        <v>44132</v>
      </c>
      <c r="B1456" s="6">
        <f>TITRES_STAT!D1459</f>
        <v>30.797999999999998</v>
      </c>
      <c r="C1456" s="2">
        <f t="shared" si="173"/>
        <v>0</v>
      </c>
      <c r="D1456" s="2">
        <f t="shared" si="174"/>
        <v>30.797999999999995</v>
      </c>
      <c r="E1456" s="2">
        <f t="shared" si="176"/>
        <v>30.797999999999995</v>
      </c>
      <c r="F1456" s="2">
        <f t="shared" si="177"/>
        <v>30.797999999999995</v>
      </c>
      <c r="G1456" s="2">
        <f t="shared" si="171"/>
        <v>30.797999999999998</v>
      </c>
      <c r="H1456" s="2">
        <f t="shared" si="175"/>
        <v>30.797999999999853</v>
      </c>
      <c r="I1456" s="2">
        <f t="array" ref="I1456">SUMPRODUCT(B1440:B1459, (ROW(B1440:B1459)-ROW(B1440)+1)) / (20*21/2)</f>
        <v>30.797999999999995</v>
      </c>
      <c r="J1456" s="2">
        <f t="shared" si="178"/>
        <v>30.797999999893715</v>
      </c>
      <c r="K1456" s="2">
        <f t="shared" si="172"/>
        <v>30.797816654046951</v>
      </c>
    </row>
    <row r="1457" spans="1:11" ht="13.5" x14ac:dyDescent="0.25">
      <c r="A1457" s="3">
        <f>TITRES_STAT!B1460</f>
        <v>44134</v>
      </c>
      <c r="B1457" s="6">
        <f>TITRES_STAT!D1460</f>
        <v>30.797999999999998</v>
      </c>
      <c r="C1457" s="2">
        <f t="shared" si="173"/>
        <v>0</v>
      </c>
      <c r="D1457" s="2">
        <f t="shared" si="174"/>
        <v>30.797999999999995</v>
      </c>
      <c r="E1457" s="2">
        <f t="shared" si="176"/>
        <v>30.797999999999995</v>
      </c>
      <c r="F1457" s="2">
        <f t="shared" si="177"/>
        <v>30.797999999999995</v>
      </c>
      <c r="G1457" s="2">
        <f t="shared" si="171"/>
        <v>30.797999999999998</v>
      </c>
      <c r="H1457" s="2">
        <f t="shared" si="175"/>
        <v>30.797999999999853</v>
      </c>
      <c r="I1457" s="2">
        <f t="array" ref="I1457">SUMPRODUCT(B1441:B1460, (ROW(B1441:B1460)-ROW(B1441)+1)) / (20*21/2)</f>
        <v>30.797999999999995</v>
      </c>
      <c r="J1457" s="2">
        <f t="shared" si="178"/>
        <v>30.797999999903841</v>
      </c>
      <c r="K1457" s="2">
        <f t="shared" si="172"/>
        <v>30.797823844084327</v>
      </c>
    </row>
    <row r="1458" spans="1:11" ht="13.5" x14ac:dyDescent="0.25">
      <c r="A1458" s="3">
        <f>TITRES_STAT!B1461</f>
        <v>44137</v>
      </c>
      <c r="B1458" s="6">
        <f>TITRES_STAT!D1461</f>
        <v>30.797999999999998</v>
      </c>
      <c r="C1458" s="2">
        <f t="shared" si="173"/>
        <v>0</v>
      </c>
      <c r="D1458" s="2">
        <f t="shared" si="174"/>
        <v>30.797999999999995</v>
      </c>
      <c r="E1458" s="2">
        <f t="shared" si="176"/>
        <v>30.797999999999995</v>
      </c>
      <c r="F1458" s="2">
        <f t="shared" si="177"/>
        <v>30.797999999999995</v>
      </c>
      <c r="G1458" s="2">
        <f t="shared" ref="G1458:G1521" si="179">AVERAGE(B1409:B1458)</f>
        <v>30.797999999999998</v>
      </c>
      <c r="H1458" s="2">
        <f t="shared" si="175"/>
        <v>30.797999999999853</v>
      </c>
      <c r="I1458" s="2">
        <f t="array" ref="I1458">SUMPRODUCT(B1442:B1461, (ROW(B1442:B1461)-ROW(B1442)+1)) / (20*21/2)</f>
        <v>30.797999999999995</v>
      </c>
      <c r="J1458" s="2">
        <f t="shared" si="178"/>
        <v>30.797999999912999</v>
      </c>
      <c r="K1458" s="2">
        <f t="shared" si="172"/>
        <v>30.797830752159452</v>
      </c>
    </row>
    <row r="1459" spans="1:11" ht="13.5" x14ac:dyDescent="0.25">
      <c r="A1459" s="3">
        <f>TITRES_STAT!B1462</f>
        <v>44138</v>
      </c>
      <c r="B1459" s="6">
        <f>TITRES_STAT!D1462</f>
        <v>30.797999999999998</v>
      </c>
      <c r="C1459" s="2">
        <f t="shared" si="173"/>
        <v>0</v>
      </c>
      <c r="D1459" s="2">
        <f t="shared" si="174"/>
        <v>30.797999999999995</v>
      </c>
      <c r="E1459" s="2">
        <f t="shared" si="176"/>
        <v>30.797999999999995</v>
      </c>
      <c r="F1459" s="2">
        <f t="shared" si="177"/>
        <v>30.797999999999995</v>
      </c>
      <c r="G1459" s="2">
        <f t="shared" si="179"/>
        <v>30.797999999999998</v>
      </c>
      <c r="H1459" s="2">
        <f t="shared" si="175"/>
        <v>30.797999999999853</v>
      </c>
      <c r="I1459" s="2">
        <f t="array" ref="I1459">SUMPRODUCT(B1443:B1462, (ROW(B1443:B1462)-ROW(B1443)+1)) / (20*21/2)</f>
        <v>30.885333333333328</v>
      </c>
      <c r="J1459" s="2">
        <f t="shared" si="178"/>
        <v>30.797999999921288</v>
      </c>
      <c r="K1459" s="2">
        <f t="shared" ref="K1459:K1522" si="180">$K$4*B1459+(1-$K$4)*K1458</f>
        <v>30.797837389329672</v>
      </c>
    </row>
    <row r="1460" spans="1:11" ht="13.5" x14ac:dyDescent="0.25">
      <c r="A1460" s="3">
        <f>TITRES_STAT!B1463</f>
        <v>44139</v>
      </c>
      <c r="B1460" s="6">
        <f>TITRES_STAT!D1463</f>
        <v>30.797999999999998</v>
      </c>
      <c r="C1460" s="2">
        <f t="shared" si="173"/>
        <v>0</v>
      </c>
      <c r="D1460" s="2">
        <f t="shared" si="174"/>
        <v>30.797999999999995</v>
      </c>
      <c r="E1460" s="2">
        <f t="shared" si="176"/>
        <v>30.797999999999995</v>
      </c>
      <c r="F1460" s="2">
        <f t="shared" si="177"/>
        <v>30.797999999999995</v>
      </c>
      <c r="G1460" s="2">
        <f t="shared" si="179"/>
        <v>30.797999999999998</v>
      </c>
      <c r="H1460" s="2">
        <f t="shared" si="175"/>
        <v>30.797999999999853</v>
      </c>
      <c r="I1460" s="2">
        <f t="array" ref="I1460">SUMPRODUCT(B1444:B1463, (ROW(B1444:B1463)-ROW(B1444)+1)) / (20*21/2)</f>
        <v>31.058395238095233</v>
      </c>
      <c r="J1460" s="2">
        <f t="shared" si="178"/>
        <v>30.797999999928784</v>
      </c>
      <c r="K1460" s="2">
        <f t="shared" si="180"/>
        <v>30.797843766218708</v>
      </c>
    </row>
    <row r="1461" spans="1:11" ht="13.5" x14ac:dyDescent="0.25">
      <c r="A1461" s="3">
        <f>TITRES_STAT!B1464</f>
        <v>44140</v>
      </c>
      <c r="B1461" s="6">
        <f>TITRES_STAT!D1464</f>
        <v>30.797999999999998</v>
      </c>
      <c r="C1461" s="2">
        <f t="shared" si="173"/>
        <v>0</v>
      </c>
      <c r="D1461" s="2">
        <f t="shared" si="174"/>
        <v>30.797999999999995</v>
      </c>
      <c r="E1461" s="2">
        <f t="shared" si="176"/>
        <v>30.797999999999995</v>
      </c>
      <c r="F1461" s="2">
        <f t="shared" si="177"/>
        <v>30.797999999999995</v>
      </c>
      <c r="G1461" s="2">
        <f t="shared" si="179"/>
        <v>30.797999999999998</v>
      </c>
      <c r="H1461" s="2">
        <f t="shared" si="175"/>
        <v>30.797999999999853</v>
      </c>
      <c r="I1461" s="2">
        <f t="array" ref="I1461">SUMPRODUCT(B1445:B1464, (ROW(B1445:B1464)-ROW(B1445)+1)) / (20*21/2)</f>
        <v>31.22258571428571</v>
      </c>
      <c r="J1461" s="2">
        <f t="shared" si="178"/>
        <v>30.797999999935566</v>
      </c>
      <c r="K1461" s="2">
        <f t="shared" si="180"/>
        <v>30.797849893033664</v>
      </c>
    </row>
    <row r="1462" spans="1:11" ht="13.5" x14ac:dyDescent="0.25">
      <c r="A1462" s="3">
        <f>TITRES_STAT!B1465</f>
        <v>44141</v>
      </c>
      <c r="B1462" s="6">
        <f>TITRES_STAT!D1465</f>
        <v>31.715</v>
      </c>
      <c r="C1462" s="2">
        <f t="shared" si="173"/>
        <v>0.91700000000000159</v>
      </c>
      <c r="D1462" s="2">
        <f t="shared" si="174"/>
        <v>30.981399999999997</v>
      </c>
      <c r="E1462" s="2">
        <f t="shared" si="176"/>
        <v>30.889699999999994</v>
      </c>
      <c r="F1462" s="2">
        <f t="shared" si="177"/>
        <v>30.843849999999996</v>
      </c>
      <c r="G1462" s="2">
        <f t="shared" si="179"/>
        <v>30.816339999999997</v>
      </c>
      <c r="H1462" s="2">
        <f t="shared" si="175"/>
        <v>30.802584999999855</v>
      </c>
      <c r="I1462" s="2">
        <f t="array" ref="I1462">SUMPRODUCT(B1446:B1465, (ROW(B1446:B1465)-ROW(B1446)+1)) / (20*21/2)</f>
        <v>31.377904761904759</v>
      </c>
      <c r="J1462" s="2">
        <f t="shared" si="178"/>
        <v>30.885333333275039</v>
      </c>
      <c r="K1462" s="2">
        <f t="shared" si="180"/>
        <v>30.833816563895088</v>
      </c>
    </row>
    <row r="1463" spans="1:11" ht="13.5" x14ac:dyDescent="0.25">
      <c r="A1463" s="3">
        <f>TITRES_STAT!B1466</f>
        <v>44144</v>
      </c>
      <c r="B1463" s="6">
        <f>TITRES_STAT!D1466</f>
        <v>32.661000000000001</v>
      </c>
      <c r="C1463" s="2">
        <f t="shared" si="173"/>
        <v>0.94600000000000151</v>
      </c>
      <c r="D1463" s="2">
        <f t="shared" si="174"/>
        <v>31.353999999999996</v>
      </c>
      <c r="E1463" s="2">
        <f t="shared" si="176"/>
        <v>31.076000000000001</v>
      </c>
      <c r="F1463" s="2">
        <f t="shared" si="177"/>
        <v>30.937000000000001</v>
      </c>
      <c r="G1463" s="2">
        <f t="shared" si="179"/>
        <v>30.853599999999997</v>
      </c>
      <c r="H1463" s="2">
        <f t="shared" si="175"/>
        <v>30.811899999999856</v>
      </c>
      <c r="I1463" s="2">
        <f t="array" ref="I1463">SUMPRODUCT(B1447:B1466, (ROW(B1447:B1466)-ROW(B1447)+1)) / (20*21/2)</f>
        <v>31.524352380952379</v>
      </c>
      <c r="J1463" s="2">
        <f t="shared" si="178"/>
        <v>31.054444444391702</v>
      </c>
      <c r="K1463" s="2">
        <f t="shared" si="180"/>
        <v>30.905470816291359</v>
      </c>
    </row>
    <row r="1464" spans="1:11" ht="13.5" x14ac:dyDescent="0.25">
      <c r="A1464" s="3">
        <f>TITRES_STAT!B1467</f>
        <v>44145</v>
      </c>
      <c r="B1464" s="6">
        <f>TITRES_STAT!D1467</f>
        <v>32.661000000000001</v>
      </c>
      <c r="C1464" s="2">
        <f t="shared" si="173"/>
        <v>0</v>
      </c>
      <c r="D1464" s="2">
        <f t="shared" si="174"/>
        <v>31.726599999999998</v>
      </c>
      <c r="E1464" s="2">
        <f t="shared" si="176"/>
        <v>31.2623</v>
      </c>
      <c r="F1464" s="2">
        <f t="shared" si="177"/>
        <v>31.030150000000003</v>
      </c>
      <c r="G1464" s="2">
        <f t="shared" si="179"/>
        <v>30.890859999999996</v>
      </c>
      <c r="H1464" s="2">
        <f t="shared" si="175"/>
        <v>30.821214999999857</v>
      </c>
      <c r="I1464" s="2">
        <f t="array" ref="I1464">SUMPRODUCT(B1448:B1467, (ROW(B1448:B1467)-ROW(B1448)+1)) / (20*21/2)</f>
        <v>31.661928571428572</v>
      </c>
      <c r="J1464" s="2">
        <f t="shared" si="178"/>
        <v>31.207449735402019</v>
      </c>
      <c r="K1464" s="2">
        <f t="shared" si="180"/>
        <v>30.974315098005427</v>
      </c>
    </row>
    <row r="1465" spans="1:11" ht="13.5" x14ac:dyDescent="0.25">
      <c r="A1465" s="3">
        <f>TITRES_STAT!B1468</f>
        <v>44146</v>
      </c>
      <c r="B1465" s="6">
        <f>TITRES_STAT!D1468</f>
        <v>32.661000000000001</v>
      </c>
      <c r="C1465" s="2">
        <f t="shared" si="173"/>
        <v>0</v>
      </c>
      <c r="D1465" s="2">
        <f t="shared" si="174"/>
        <v>32.099200000000003</v>
      </c>
      <c r="E1465" s="2">
        <f t="shared" si="176"/>
        <v>31.448599999999999</v>
      </c>
      <c r="F1465" s="2">
        <f t="shared" si="177"/>
        <v>31.123300000000008</v>
      </c>
      <c r="G1465" s="2">
        <f t="shared" si="179"/>
        <v>30.92812</v>
      </c>
      <c r="H1465" s="2">
        <f t="shared" si="175"/>
        <v>30.830529999999857</v>
      </c>
      <c r="I1465" s="2">
        <f t="array" ref="I1465">SUMPRODUCT(B1449:B1468, (ROW(B1449:B1468)-ROW(B1449)+1)) / (20*21/2)</f>
        <v>31.790633333333336</v>
      </c>
      <c r="J1465" s="2">
        <f t="shared" si="178"/>
        <v>31.345883093935161</v>
      </c>
      <c r="K1465" s="2">
        <f t="shared" si="180"/>
        <v>31.040459603965999</v>
      </c>
    </row>
    <row r="1466" spans="1:11" ht="13.5" x14ac:dyDescent="0.25">
      <c r="A1466" s="3">
        <f>TITRES_STAT!B1469</f>
        <v>44147</v>
      </c>
      <c r="B1466" s="6">
        <f>TITRES_STAT!D1469</f>
        <v>32.661000000000001</v>
      </c>
      <c r="C1466" s="2">
        <f t="shared" si="173"/>
        <v>0</v>
      </c>
      <c r="D1466" s="2">
        <f t="shared" si="174"/>
        <v>32.471800000000002</v>
      </c>
      <c r="E1466" s="2">
        <f t="shared" si="176"/>
        <v>31.634899999999998</v>
      </c>
      <c r="F1466" s="2">
        <f t="shared" si="177"/>
        <v>31.216450000000009</v>
      </c>
      <c r="G1466" s="2">
        <f t="shared" si="179"/>
        <v>30.96538</v>
      </c>
      <c r="H1466" s="2">
        <f t="shared" si="175"/>
        <v>30.839844999999858</v>
      </c>
      <c r="I1466" s="2">
        <f t="array" ref="I1466">SUMPRODUCT(B1450:B1469, (ROW(B1450:B1469)-ROW(B1450)+1)) / (20*21/2)</f>
        <v>31.910466666666668</v>
      </c>
      <c r="J1466" s="2">
        <f t="shared" si="178"/>
        <v>31.471132323084195</v>
      </c>
      <c r="K1466" s="2">
        <f t="shared" si="180"/>
        <v>31.104010207732042</v>
      </c>
    </row>
    <row r="1467" spans="1:11" ht="13.5" x14ac:dyDescent="0.25">
      <c r="A1467" s="3">
        <f>TITRES_STAT!B1470</f>
        <v>44148</v>
      </c>
      <c r="B1467" s="6">
        <f>TITRES_STAT!D1470</f>
        <v>32.661000000000001</v>
      </c>
      <c r="C1467" s="2">
        <f t="shared" si="173"/>
        <v>0</v>
      </c>
      <c r="D1467" s="2">
        <f t="shared" si="174"/>
        <v>32.661000000000001</v>
      </c>
      <c r="E1467" s="2">
        <f t="shared" si="176"/>
        <v>31.821199999999997</v>
      </c>
      <c r="F1467" s="2">
        <f t="shared" si="177"/>
        <v>31.3096</v>
      </c>
      <c r="G1467" s="2">
        <f t="shared" si="179"/>
        <v>31.00264</v>
      </c>
      <c r="H1467" s="2">
        <f t="shared" si="175"/>
        <v>30.849159999999859</v>
      </c>
      <c r="I1467" s="2">
        <f t="array" ref="I1467">SUMPRODUCT(B1451:B1470, (ROW(B1451:B1470)-ROW(B1451)+1)) / (20*21/2)</f>
        <v>32.021428571428572</v>
      </c>
      <c r="J1467" s="2">
        <f t="shared" si="178"/>
        <v>31.584453054219033</v>
      </c>
      <c r="K1467" s="2">
        <f t="shared" si="180"/>
        <v>31.165068630958238</v>
      </c>
    </row>
    <row r="1468" spans="1:11" ht="13.5" x14ac:dyDescent="0.25">
      <c r="A1468" s="3">
        <f>TITRES_STAT!B1471</f>
        <v>44151</v>
      </c>
      <c r="B1468" s="6">
        <f>TITRES_STAT!D1471</f>
        <v>32.661000000000001</v>
      </c>
      <c r="C1468" s="2">
        <f t="shared" si="173"/>
        <v>0</v>
      </c>
      <c r="D1468" s="2">
        <f t="shared" si="174"/>
        <v>32.661000000000001</v>
      </c>
      <c r="E1468" s="2">
        <f t="shared" si="176"/>
        <v>32.0075</v>
      </c>
      <c r="F1468" s="2">
        <f t="shared" si="177"/>
        <v>31.402750000000005</v>
      </c>
      <c r="G1468" s="2">
        <f t="shared" si="179"/>
        <v>31.039900000000003</v>
      </c>
      <c r="H1468" s="2">
        <f t="shared" si="175"/>
        <v>30.858474999999864</v>
      </c>
      <c r="I1468" s="2">
        <f t="array" ref="I1468">SUMPRODUCT(B1452:B1471, (ROW(B1452:B1471)-ROW(B1452)+1)) / (20*21/2)</f>
        <v>32.123519047619048</v>
      </c>
      <c r="J1468" s="2">
        <f t="shared" si="178"/>
        <v>31.686981334769602</v>
      </c>
      <c r="K1468" s="2">
        <f t="shared" si="180"/>
        <v>31.223732606214782</v>
      </c>
    </row>
    <row r="1469" spans="1:11" ht="13.5" x14ac:dyDescent="0.25">
      <c r="A1469" s="3">
        <f>TITRES_STAT!B1472</f>
        <v>44152</v>
      </c>
      <c r="B1469" s="6">
        <f>TITRES_STAT!D1472</f>
        <v>32.661000000000001</v>
      </c>
      <c r="C1469" s="2">
        <f t="shared" si="173"/>
        <v>0</v>
      </c>
      <c r="D1469" s="2">
        <f t="shared" si="174"/>
        <v>32.661000000000001</v>
      </c>
      <c r="E1469" s="2">
        <f t="shared" si="176"/>
        <v>32.193799999999996</v>
      </c>
      <c r="F1469" s="2">
        <f t="shared" si="177"/>
        <v>31.495900000000006</v>
      </c>
      <c r="G1469" s="2">
        <f t="shared" si="179"/>
        <v>31.077160000000003</v>
      </c>
      <c r="H1469" s="2">
        <f t="shared" si="175"/>
        <v>30.867789999999864</v>
      </c>
      <c r="I1469" s="2">
        <f t="array" ref="I1469">SUMPRODUCT(B1453:B1472, (ROW(B1453:B1472)-ROW(B1453)+1)) / (20*21/2)</f>
        <v>32.2167380952381</v>
      </c>
      <c r="J1469" s="2">
        <f t="shared" si="178"/>
        <v>31.779745017172498</v>
      </c>
      <c r="K1469" s="2">
        <f t="shared" si="180"/>
        <v>31.280096033422048</v>
      </c>
    </row>
    <row r="1470" spans="1:11" ht="13.5" x14ac:dyDescent="0.25">
      <c r="A1470" s="3">
        <f>TITRES_STAT!B1473</f>
        <v>44153</v>
      </c>
      <c r="B1470" s="6">
        <f>TITRES_STAT!D1473</f>
        <v>32.661000000000001</v>
      </c>
      <c r="C1470" s="2">
        <f t="shared" si="173"/>
        <v>0</v>
      </c>
      <c r="D1470" s="2">
        <f t="shared" si="174"/>
        <v>32.661000000000001</v>
      </c>
      <c r="E1470" s="2">
        <f t="shared" si="176"/>
        <v>32.380100000000006</v>
      </c>
      <c r="F1470" s="2">
        <f t="shared" si="177"/>
        <v>31.589050000000007</v>
      </c>
      <c r="G1470" s="2">
        <f t="shared" si="179"/>
        <v>31.114420000000006</v>
      </c>
      <c r="H1470" s="2">
        <f t="shared" si="175"/>
        <v>30.877104999999865</v>
      </c>
      <c r="I1470" s="2">
        <f t="array" ref="I1470">SUMPRODUCT(B1454:B1473, (ROW(B1454:B1473)-ROW(B1454)+1)) / (20*21/2)</f>
        <v>32.301085714285712</v>
      </c>
      <c r="J1470" s="2">
        <f t="shared" si="178"/>
        <v>31.863674063156072</v>
      </c>
      <c r="K1470" s="2">
        <f t="shared" si="180"/>
        <v>31.334249130150596</v>
      </c>
    </row>
    <row r="1471" spans="1:11" ht="13.5" x14ac:dyDescent="0.25">
      <c r="A1471" s="3">
        <f>TITRES_STAT!B1474</f>
        <v>44154</v>
      </c>
      <c r="B1471" s="6">
        <f>TITRES_STAT!D1474</f>
        <v>32.661000000000001</v>
      </c>
      <c r="C1471" s="2">
        <f t="shared" si="173"/>
        <v>0</v>
      </c>
      <c r="D1471" s="2">
        <f t="shared" si="174"/>
        <v>32.661000000000001</v>
      </c>
      <c r="E1471" s="2">
        <f t="shared" si="176"/>
        <v>32.566400000000002</v>
      </c>
      <c r="F1471" s="2">
        <f t="shared" si="177"/>
        <v>31.682200000000002</v>
      </c>
      <c r="G1471" s="2">
        <f t="shared" si="179"/>
        <v>31.151680000000006</v>
      </c>
      <c r="H1471" s="2">
        <f t="shared" si="175"/>
        <v>30.886419999999866</v>
      </c>
      <c r="I1471" s="2">
        <f t="array" ref="I1471">SUMPRODUCT(B1455:B1474, (ROW(B1455:B1474)-ROW(B1455)+1)) / (20*21/2)</f>
        <v>32.376561904761907</v>
      </c>
      <c r="J1471" s="2">
        <f t="shared" si="178"/>
        <v>31.93960986666502</v>
      </c>
      <c r="K1471" s="2">
        <f t="shared" si="180"/>
        <v>31.386278576027046</v>
      </c>
    </row>
    <row r="1472" spans="1:11" ht="13.5" x14ac:dyDescent="0.25">
      <c r="A1472" s="3">
        <f>TITRES_STAT!B1475</f>
        <v>44155</v>
      </c>
      <c r="B1472" s="6">
        <f>TITRES_STAT!D1475</f>
        <v>32.661000000000001</v>
      </c>
      <c r="C1472" s="2">
        <f t="shared" si="173"/>
        <v>0</v>
      </c>
      <c r="D1472" s="2">
        <f t="shared" si="174"/>
        <v>32.661000000000001</v>
      </c>
      <c r="E1472" s="2">
        <f t="shared" si="176"/>
        <v>32.661000000000001</v>
      </c>
      <c r="F1472" s="2">
        <f t="shared" si="177"/>
        <v>31.775350000000003</v>
      </c>
      <c r="G1472" s="2">
        <f t="shared" si="179"/>
        <v>31.188940000000006</v>
      </c>
      <c r="H1472" s="2">
        <f t="shared" si="175"/>
        <v>30.895734999999867</v>
      </c>
      <c r="I1472" s="2">
        <f t="array" ref="I1472">SUMPRODUCT(B1456:B1475, (ROW(B1456:B1475)-ROW(B1456)+1)) / (20*21/2)</f>
        <v>32.44316666666667</v>
      </c>
      <c r="J1472" s="2">
        <f t="shared" si="178"/>
        <v>32.008313688887398</v>
      </c>
      <c r="K1472" s="2">
        <f t="shared" si="180"/>
        <v>31.436267651476967</v>
      </c>
    </row>
    <row r="1473" spans="1:11" ht="13.5" x14ac:dyDescent="0.25">
      <c r="A1473" s="3">
        <f>TITRES_STAT!B1476</f>
        <v>44158</v>
      </c>
      <c r="B1473" s="6">
        <f>TITRES_STAT!D1476</f>
        <v>32.661000000000001</v>
      </c>
      <c r="C1473" s="2">
        <f t="shared" si="173"/>
        <v>0</v>
      </c>
      <c r="D1473" s="2">
        <f t="shared" si="174"/>
        <v>32.661000000000001</v>
      </c>
      <c r="E1473" s="2">
        <f t="shared" si="176"/>
        <v>32.661000000000001</v>
      </c>
      <c r="F1473" s="2">
        <f t="shared" si="177"/>
        <v>31.868500000000004</v>
      </c>
      <c r="G1473" s="2">
        <f t="shared" si="179"/>
        <v>31.226200000000009</v>
      </c>
      <c r="H1473" s="2">
        <f t="shared" si="175"/>
        <v>30.905049999999868</v>
      </c>
      <c r="I1473" s="2">
        <f t="array" ref="I1473">SUMPRODUCT(B1457:B1476, (ROW(B1457:B1476)-ROW(B1457)+1)) / (20*21/2)</f>
        <v>32.500900000000001</v>
      </c>
      <c r="J1473" s="2">
        <f t="shared" si="178"/>
        <v>32.070474289945743</v>
      </c>
      <c r="K1473" s="2">
        <f t="shared" si="180"/>
        <v>31.484296371026893</v>
      </c>
    </row>
    <row r="1474" spans="1:11" ht="13.5" x14ac:dyDescent="0.25">
      <c r="A1474" s="3">
        <f>TITRES_STAT!B1477</f>
        <v>44159</v>
      </c>
      <c r="B1474" s="6">
        <f>TITRES_STAT!D1477</f>
        <v>32.661000000000001</v>
      </c>
      <c r="C1474" s="2">
        <f t="shared" si="173"/>
        <v>0</v>
      </c>
      <c r="D1474" s="2">
        <f t="shared" si="174"/>
        <v>32.661000000000001</v>
      </c>
      <c r="E1474" s="2">
        <f t="shared" si="176"/>
        <v>32.661000000000001</v>
      </c>
      <c r="F1474" s="2">
        <f t="shared" si="177"/>
        <v>31.961650000000009</v>
      </c>
      <c r="G1474" s="2">
        <f t="shared" si="179"/>
        <v>31.263460000000009</v>
      </c>
      <c r="H1474" s="2">
        <f t="shared" si="175"/>
        <v>30.914364999999872</v>
      </c>
      <c r="I1474" s="2">
        <f t="array" ref="I1474">SUMPRODUCT(B1458:B1477, (ROW(B1458:B1477)-ROW(B1458)+1)) / (20*21/2)</f>
        <v>32.549761904761908</v>
      </c>
      <c r="J1474" s="2">
        <f t="shared" si="178"/>
        <v>32.126714833760431</v>
      </c>
      <c r="K1474" s="2">
        <f t="shared" si="180"/>
        <v>31.53044161137878</v>
      </c>
    </row>
    <row r="1475" spans="1:11" ht="13.5" x14ac:dyDescent="0.25">
      <c r="A1475" s="3">
        <f>TITRES_STAT!B1478</f>
        <v>44160</v>
      </c>
      <c r="B1475" s="6">
        <f>TITRES_STAT!D1478</f>
        <v>32.661000000000001</v>
      </c>
      <c r="C1475" s="2">
        <f t="shared" si="173"/>
        <v>0</v>
      </c>
      <c r="D1475" s="2">
        <f t="shared" si="174"/>
        <v>32.661000000000001</v>
      </c>
      <c r="E1475" s="2">
        <f t="shared" si="176"/>
        <v>32.661000000000001</v>
      </c>
      <c r="F1475" s="2">
        <f t="shared" si="177"/>
        <v>32.054800000000014</v>
      </c>
      <c r="G1475" s="2">
        <f t="shared" si="179"/>
        <v>31.300720000000009</v>
      </c>
      <c r="H1475" s="2">
        <f t="shared" si="175"/>
        <v>30.923679999999873</v>
      </c>
      <c r="I1475" s="2">
        <f t="array" ref="I1475">SUMPRODUCT(B1459:B1478, (ROW(B1459:B1478)-ROW(B1459)+1)) / (20*21/2)</f>
        <v>32.589752380952383</v>
      </c>
      <c r="J1475" s="2">
        <f t="shared" si="178"/>
        <v>32.177599135307055</v>
      </c>
      <c r="K1475" s="2">
        <f t="shared" si="180"/>
        <v>31.574777234461969</v>
      </c>
    </row>
    <row r="1476" spans="1:11" ht="13.5" x14ac:dyDescent="0.25">
      <c r="A1476" s="3">
        <f>TITRES_STAT!B1479</f>
        <v>44161</v>
      </c>
      <c r="B1476" s="6">
        <f>TITRES_STAT!D1479</f>
        <v>32.661000000000001</v>
      </c>
      <c r="C1476" s="2">
        <f t="shared" ref="C1476:C1539" si="181">B1476-B1475</f>
        <v>0</v>
      </c>
      <c r="D1476" s="2">
        <f t="shared" si="174"/>
        <v>32.661000000000001</v>
      </c>
      <c r="E1476" s="2">
        <f t="shared" si="176"/>
        <v>32.661000000000001</v>
      </c>
      <c r="F1476" s="2">
        <f t="shared" si="177"/>
        <v>32.147950000000016</v>
      </c>
      <c r="G1476" s="2">
        <f t="shared" si="179"/>
        <v>31.337980000000012</v>
      </c>
      <c r="H1476" s="2">
        <f t="shared" si="175"/>
        <v>30.932994999999874</v>
      </c>
      <c r="I1476" s="2">
        <f t="array" ref="I1476">SUMPRODUCT(B1460:B1479, (ROW(B1460:B1479)-ROW(B1460)+1)) / (20*21/2)</f>
        <v>32.620871428571434</v>
      </c>
      <c r="J1476" s="2">
        <f t="shared" si="178"/>
        <v>32.223637312896855</v>
      </c>
      <c r="K1476" s="2">
        <f t="shared" si="180"/>
        <v>31.617374205659541</v>
      </c>
    </row>
    <row r="1477" spans="1:11" ht="13.5" x14ac:dyDescent="0.25">
      <c r="A1477" s="3">
        <f>TITRES_STAT!B1480</f>
        <v>44162</v>
      </c>
      <c r="B1477" s="6">
        <f>TITRES_STAT!D1480</f>
        <v>32.661000000000001</v>
      </c>
      <c r="C1477" s="2">
        <f t="shared" si="181"/>
        <v>0</v>
      </c>
      <c r="D1477" s="2">
        <f t="shared" si="174"/>
        <v>32.661000000000001</v>
      </c>
      <c r="E1477" s="2">
        <f t="shared" si="176"/>
        <v>32.661000000000001</v>
      </c>
      <c r="F1477" s="2">
        <f t="shared" si="177"/>
        <v>32.241100000000003</v>
      </c>
      <c r="G1477" s="2">
        <f t="shared" si="179"/>
        <v>31.375240000000012</v>
      </c>
      <c r="H1477" s="2">
        <f t="shared" si="175"/>
        <v>30.942309999999875</v>
      </c>
      <c r="I1477" s="2">
        <f t="array" ref="I1477">SUMPRODUCT(B1461:B1480, (ROW(B1461:B1480)-ROW(B1461)+1)) / (20*21/2)</f>
        <v>32.643119047619052</v>
      </c>
      <c r="J1477" s="2">
        <f t="shared" si="178"/>
        <v>32.26529090214477</v>
      </c>
      <c r="K1477" s="2">
        <f t="shared" si="180"/>
        <v>31.658300707398386</v>
      </c>
    </row>
    <row r="1478" spans="1:11" ht="13.5" x14ac:dyDescent="0.25">
      <c r="A1478" s="3">
        <f>TITRES_STAT!B1481</f>
        <v>44165</v>
      </c>
      <c r="B1478" s="6">
        <f>TITRES_STAT!D1481</f>
        <v>32.661000000000001</v>
      </c>
      <c r="C1478" s="2">
        <f t="shared" si="181"/>
        <v>0</v>
      </c>
      <c r="D1478" s="2">
        <f t="shared" ref="D1478:D1541" si="182">AVERAGE(B1474:B1478)</f>
        <v>32.661000000000001</v>
      </c>
      <c r="E1478" s="2">
        <f t="shared" si="176"/>
        <v>32.661000000000001</v>
      </c>
      <c r="F1478" s="2">
        <f t="shared" si="177"/>
        <v>32.334250000000011</v>
      </c>
      <c r="G1478" s="2">
        <f t="shared" si="179"/>
        <v>31.412500000000019</v>
      </c>
      <c r="H1478" s="2">
        <f t="shared" si="175"/>
        <v>30.951624999999876</v>
      </c>
      <c r="I1478" s="2">
        <f t="array" ref="I1478">SUMPRODUCT(B1462:B1481, (ROW(B1462:B1481)-ROW(B1462)+1)) / (20*21/2)</f>
        <v>32.656495238095239</v>
      </c>
      <c r="J1478" s="2">
        <f t="shared" si="178"/>
        <v>32.302977482892885</v>
      </c>
      <c r="K1478" s="2">
        <f t="shared" si="180"/>
        <v>31.697622248284727</v>
      </c>
    </row>
    <row r="1479" spans="1:11" ht="13.5" x14ac:dyDescent="0.25">
      <c r="A1479" s="3">
        <f>TITRES_STAT!B1482</f>
        <v>44166</v>
      </c>
      <c r="B1479" s="6">
        <f>TITRES_STAT!D1482</f>
        <v>32.661000000000001</v>
      </c>
      <c r="C1479" s="2">
        <f t="shared" si="181"/>
        <v>0</v>
      </c>
      <c r="D1479" s="2">
        <f t="shared" si="182"/>
        <v>32.661000000000001</v>
      </c>
      <c r="E1479" s="2">
        <f t="shared" si="176"/>
        <v>32.661000000000001</v>
      </c>
      <c r="F1479" s="2">
        <f t="shared" si="177"/>
        <v>32.427400000000013</v>
      </c>
      <c r="G1479" s="2">
        <f t="shared" si="179"/>
        <v>31.449760000000019</v>
      </c>
      <c r="H1479" s="2">
        <f t="shared" si="175"/>
        <v>30.960939999999876</v>
      </c>
      <c r="I1479" s="2">
        <f t="array" ref="I1479">SUMPRODUCT(B1463:B1482, (ROW(B1463:B1482)-ROW(B1463)+1)) / (20*21/2)</f>
        <v>32.661000000000001</v>
      </c>
      <c r="J1479" s="2">
        <f t="shared" si="178"/>
        <v>32.337074865474513</v>
      </c>
      <c r="K1479" s="2">
        <f t="shared" si="180"/>
        <v>31.735401767959839</v>
      </c>
    </row>
    <row r="1480" spans="1:11" ht="13.5" x14ac:dyDescent="0.25">
      <c r="A1480" s="3">
        <f>TITRES_STAT!B1483</f>
        <v>44167</v>
      </c>
      <c r="B1480" s="6">
        <f>TITRES_STAT!D1483</f>
        <v>32.661000000000001</v>
      </c>
      <c r="C1480" s="2">
        <f t="shared" si="181"/>
        <v>0</v>
      </c>
      <c r="D1480" s="2">
        <f t="shared" si="182"/>
        <v>32.661000000000001</v>
      </c>
      <c r="E1480" s="2">
        <f t="shared" si="176"/>
        <v>32.661000000000001</v>
      </c>
      <c r="F1480" s="2">
        <f t="shared" si="177"/>
        <v>32.520550000000014</v>
      </c>
      <c r="G1480" s="2">
        <f t="shared" si="179"/>
        <v>31.487020000000019</v>
      </c>
      <c r="H1480" s="2">
        <f t="shared" si="175"/>
        <v>30.970254999999881</v>
      </c>
      <c r="I1480" s="2">
        <f t="array" ref="I1480">SUMPRODUCT(B1464:B1483, (ROW(B1464:B1483)-ROW(B1464)+1)) / (20*21/2)</f>
        <v>32.661000000000001</v>
      </c>
      <c r="J1480" s="2">
        <f t="shared" si="178"/>
        <v>32.367924878286466</v>
      </c>
      <c r="K1480" s="2">
        <f t="shared" si="180"/>
        <v>31.771699737843768</v>
      </c>
    </row>
    <row r="1481" spans="1:11" ht="13.5" x14ac:dyDescent="0.25">
      <c r="A1481" s="3">
        <f>TITRES_STAT!B1484</f>
        <v>44168</v>
      </c>
      <c r="B1481" s="6">
        <f>TITRES_STAT!D1484</f>
        <v>32.661000000000001</v>
      </c>
      <c r="C1481" s="2">
        <f t="shared" si="181"/>
        <v>0</v>
      </c>
      <c r="D1481" s="2">
        <f t="shared" si="182"/>
        <v>32.661000000000001</v>
      </c>
      <c r="E1481" s="2">
        <f t="shared" si="176"/>
        <v>32.661000000000001</v>
      </c>
      <c r="F1481" s="2">
        <f t="shared" si="177"/>
        <v>32.613700000000009</v>
      </c>
      <c r="G1481" s="2">
        <f t="shared" si="179"/>
        <v>31.524280000000022</v>
      </c>
      <c r="H1481" s="2">
        <f t="shared" si="175"/>
        <v>30.979569999999882</v>
      </c>
      <c r="I1481" s="2">
        <f t="array" ref="I1481">SUMPRODUCT(B1465:B1484, (ROW(B1465:B1484)-ROW(B1465)+1)) / (20*21/2)</f>
        <v>32.661000000000001</v>
      </c>
      <c r="J1481" s="2">
        <f t="shared" si="178"/>
        <v>32.395836794640132</v>
      </c>
      <c r="K1481" s="2">
        <f t="shared" si="180"/>
        <v>31.806574257928329</v>
      </c>
    </row>
    <row r="1482" spans="1:11" ht="13.5" x14ac:dyDescent="0.25">
      <c r="A1482" s="3">
        <f>TITRES_STAT!B1485</f>
        <v>44169</v>
      </c>
      <c r="B1482" s="6">
        <f>TITRES_STAT!D1485</f>
        <v>32.661000000000001</v>
      </c>
      <c r="C1482" s="2">
        <f t="shared" si="181"/>
        <v>0</v>
      </c>
      <c r="D1482" s="2">
        <f t="shared" si="182"/>
        <v>32.661000000000001</v>
      </c>
      <c r="E1482" s="2">
        <f t="shared" si="176"/>
        <v>32.661000000000001</v>
      </c>
      <c r="F1482" s="2">
        <f t="shared" si="177"/>
        <v>32.661000000000016</v>
      </c>
      <c r="G1482" s="2">
        <f t="shared" si="179"/>
        <v>31.561540000000022</v>
      </c>
      <c r="H1482" s="2">
        <f t="shared" ref="H1482:H1545" si="183">AVERAGE(B1283:B1482)</f>
        <v>30.988884999999883</v>
      </c>
      <c r="I1482" s="2">
        <f t="array" ref="I1482">SUMPRODUCT(B1466:B1485, (ROW(B1466:B1485)-ROW(B1466)+1)) / (20*21/2)</f>
        <v>32.661000000000001</v>
      </c>
      <c r="J1482" s="2">
        <f t="shared" si="178"/>
        <v>32.42109043324583</v>
      </c>
      <c r="K1482" s="2">
        <f t="shared" si="180"/>
        <v>31.840081149774278</v>
      </c>
    </row>
    <row r="1483" spans="1:11" ht="13.5" x14ac:dyDescent="0.25">
      <c r="A1483" s="3">
        <f>TITRES_STAT!B1486</f>
        <v>44172</v>
      </c>
      <c r="B1483" s="6">
        <f>TITRES_STAT!D1486</f>
        <v>32.661000000000001</v>
      </c>
      <c r="C1483" s="2">
        <f t="shared" si="181"/>
        <v>0</v>
      </c>
      <c r="D1483" s="2">
        <f t="shared" si="182"/>
        <v>32.661000000000001</v>
      </c>
      <c r="E1483" s="2">
        <f t="shared" si="176"/>
        <v>32.661000000000001</v>
      </c>
      <c r="F1483" s="2">
        <f t="shared" si="177"/>
        <v>32.661000000000016</v>
      </c>
      <c r="G1483" s="2">
        <f t="shared" si="179"/>
        <v>31.598800000000026</v>
      </c>
      <c r="H1483" s="2">
        <f t="shared" si="183"/>
        <v>30.998199999999883</v>
      </c>
      <c r="I1483" s="2">
        <f t="array" ref="I1483">SUMPRODUCT(B1467:B1486, (ROW(B1467:B1486)-ROW(B1467)+1)) / (20*21/2)</f>
        <v>32.661000000000001</v>
      </c>
      <c r="J1483" s="2">
        <f t="shared" si="178"/>
        <v>32.44393896341289</v>
      </c>
      <c r="K1483" s="2">
        <f t="shared" si="180"/>
        <v>31.872274045861563</v>
      </c>
    </row>
    <row r="1484" spans="1:11" ht="13.5" x14ac:dyDescent="0.25">
      <c r="A1484" s="3">
        <f>TITRES_STAT!B1487</f>
        <v>44173</v>
      </c>
      <c r="B1484" s="6">
        <f>TITRES_STAT!D1487</f>
        <v>32.661000000000001</v>
      </c>
      <c r="C1484" s="2">
        <f t="shared" si="181"/>
        <v>0</v>
      </c>
      <c r="D1484" s="2">
        <f t="shared" si="182"/>
        <v>32.661000000000001</v>
      </c>
      <c r="E1484" s="2">
        <f t="shared" ref="E1484:E1547" si="184">AVERAGE(B1475:B1484)</f>
        <v>32.661000000000001</v>
      </c>
      <c r="F1484" s="2">
        <f t="shared" si="177"/>
        <v>32.661000000000016</v>
      </c>
      <c r="G1484" s="2">
        <f t="shared" si="179"/>
        <v>31.636060000000025</v>
      </c>
      <c r="H1484" s="2">
        <f t="shared" si="183"/>
        <v>31.007514999999884</v>
      </c>
      <c r="I1484" s="2">
        <f t="array" ref="I1484">SUMPRODUCT(B1468:B1487, (ROW(B1468:B1487)-ROW(B1468)+1)) / (20*21/2)</f>
        <v>32.661000000000001</v>
      </c>
      <c r="J1484" s="2">
        <f t="shared" si="178"/>
        <v>32.464611443087854</v>
      </c>
      <c r="K1484" s="2">
        <f t="shared" si="180"/>
        <v>31.903204475435622</v>
      </c>
    </row>
    <row r="1485" spans="1:11" ht="13.5" x14ac:dyDescent="0.25">
      <c r="A1485" s="3">
        <f>TITRES_STAT!B1488</f>
        <v>44174</v>
      </c>
      <c r="B1485" s="6">
        <f>TITRES_STAT!D1488</f>
        <v>32.661000000000001</v>
      </c>
      <c r="C1485" s="2">
        <f t="shared" si="181"/>
        <v>0</v>
      </c>
      <c r="D1485" s="2">
        <f t="shared" si="182"/>
        <v>32.661000000000001</v>
      </c>
      <c r="E1485" s="2">
        <f t="shared" si="184"/>
        <v>32.661000000000001</v>
      </c>
      <c r="F1485" s="2">
        <f t="shared" si="177"/>
        <v>32.661000000000016</v>
      </c>
      <c r="G1485" s="2">
        <f t="shared" si="179"/>
        <v>31.673320000000025</v>
      </c>
      <c r="H1485" s="2">
        <f t="shared" si="183"/>
        <v>31.016829999999885</v>
      </c>
      <c r="I1485" s="2">
        <f t="array" ref="I1485">SUMPRODUCT(B1469:B1488, (ROW(B1469:B1488)-ROW(B1469)+1)) / (20*21/2)</f>
        <v>32.661000000000001</v>
      </c>
      <c r="J1485" s="2">
        <f t="shared" si="178"/>
        <v>32.483315115174726</v>
      </c>
      <c r="K1485" s="2">
        <f t="shared" si="180"/>
        <v>31.932921946987168</v>
      </c>
    </row>
    <row r="1486" spans="1:11" ht="13.5" x14ac:dyDescent="0.25">
      <c r="A1486" s="3">
        <f>TITRES_STAT!B1489</f>
        <v>44175</v>
      </c>
      <c r="B1486" s="6">
        <f>TITRES_STAT!D1489</f>
        <v>32.661000000000001</v>
      </c>
      <c r="C1486" s="2">
        <f t="shared" si="181"/>
        <v>0</v>
      </c>
      <c r="D1486" s="2">
        <f t="shared" si="182"/>
        <v>32.661000000000001</v>
      </c>
      <c r="E1486" s="2">
        <f t="shared" si="184"/>
        <v>32.661000000000001</v>
      </c>
      <c r="F1486" s="2">
        <f t="shared" si="177"/>
        <v>32.661000000000016</v>
      </c>
      <c r="G1486" s="2">
        <f t="shared" si="179"/>
        <v>31.710580000000029</v>
      </c>
      <c r="H1486" s="2">
        <f t="shared" si="183"/>
        <v>31.026144999999886</v>
      </c>
      <c r="I1486" s="2">
        <f t="array" ref="I1486">SUMPRODUCT(B1470:B1489, (ROW(B1470:B1489)-ROW(B1470)+1)) / (20*21/2)</f>
        <v>32.661000000000001</v>
      </c>
      <c r="J1486" s="2">
        <f t="shared" si="178"/>
        <v>32.500237485158081</v>
      </c>
      <c r="K1486" s="2">
        <f t="shared" si="180"/>
        <v>31.961474027497477</v>
      </c>
    </row>
    <row r="1487" spans="1:11" ht="13.5" x14ac:dyDescent="0.25">
      <c r="A1487" s="3">
        <f>TITRES_STAT!B1490</f>
        <v>44176</v>
      </c>
      <c r="B1487" s="6">
        <f>TITRES_STAT!D1490</f>
        <v>32.661000000000001</v>
      </c>
      <c r="C1487" s="2">
        <f t="shared" si="181"/>
        <v>0</v>
      </c>
      <c r="D1487" s="2">
        <f t="shared" si="182"/>
        <v>32.661000000000001</v>
      </c>
      <c r="E1487" s="2">
        <f t="shared" si="184"/>
        <v>32.661000000000001</v>
      </c>
      <c r="F1487" s="2">
        <f t="shared" si="177"/>
        <v>32.661000000000016</v>
      </c>
      <c r="G1487" s="2">
        <f t="shared" si="179"/>
        <v>31.747840000000028</v>
      </c>
      <c r="H1487" s="2">
        <f t="shared" si="183"/>
        <v>31.03545999999989</v>
      </c>
      <c r="I1487" s="2">
        <f t="array" ref="I1487">SUMPRODUCT(B1471:B1490, (ROW(B1471:B1490)-ROW(B1471)+1)) / (20*21/2)</f>
        <v>32.661000000000001</v>
      </c>
      <c r="J1487" s="2">
        <f t="shared" si="178"/>
        <v>32.51554820085731</v>
      </c>
      <c r="K1487" s="2">
        <f t="shared" si="180"/>
        <v>31.988906418576008</v>
      </c>
    </row>
    <row r="1488" spans="1:11" ht="13.5" x14ac:dyDescent="0.25">
      <c r="A1488" s="3">
        <f>TITRES_STAT!B1491</f>
        <v>44179</v>
      </c>
      <c r="B1488" s="6">
        <f>TITRES_STAT!D1491</f>
        <v>32.661000000000001</v>
      </c>
      <c r="C1488" s="2">
        <f t="shared" si="181"/>
        <v>0</v>
      </c>
      <c r="D1488" s="2">
        <f t="shared" si="182"/>
        <v>32.661000000000001</v>
      </c>
      <c r="E1488" s="2">
        <f t="shared" si="184"/>
        <v>32.661000000000001</v>
      </c>
      <c r="F1488" s="2">
        <f t="shared" si="177"/>
        <v>32.661000000000016</v>
      </c>
      <c r="G1488" s="2">
        <f t="shared" si="179"/>
        <v>31.785100000000028</v>
      </c>
      <c r="H1488" s="2">
        <f t="shared" si="183"/>
        <v>31.044774999999891</v>
      </c>
      <c r="I1488" s="2">
        <f t="array" ref="I1488">SUMPRODUCT(B1472:B1491, (ROW(B1472:B1491)-ROW(B1472)+1)) / (20*21/2)</f>
        <v>32.661000000000001</v>
      </c>
      <c r="J1488" s="2">
        <f t="shared" si="178"/>
        <v>32.529400753156615</v>
      </c>
      <c r="K1488" s="2">
        <f t="shared" si="180"/>
        <v>32.015263029612242</v>
      </c>
    </row>
    <row r="1489" spans="1:11" ht="13.5" x14ac:dyDescent="0.25">
      <c r="A1489" s="3">
        <f>TITRES_STAT!B1492</f>
        <v>44180</v>
      </c>
      <c r="B1489" s="6">
        <f>TITRES_STAT!D1492</f>
        <v>32.661000000000001</v>
      </c>
      <c r="C1489" s="2">
        <f t="shared" si="181"/>
        <v>0</v>
      </c>
      <c r="D1489" s="2">
        <f t="shared" si="182"/>
        <v>32.661000000000001</v>
      </c>
      <c r="E1489" s="2">
        <f t="shared" si="184"/>
        <v>32.661000000000001</v>
      </c>
      <c r="F1489" s="2">
        <f t="shared" si="177"/>
        <v>32.661000000000016</v>
      </c>
      <c r="G1489" s="2">
        <f t="shared" si="179"/>
        <v>31.822360000000032</v>
      </c>
      <c r="H1489" s="2">
        <f t="shared" si="183"/>
        <v>31.054089999999892</v>
      </c>
      <c r="I1489" s="2">
        <f t="array" ref="I1489">SUMPRODUCT(B1473:B1492, (ROW(B1473:B1492)-ROW(B1473)+1)) / (20*21/2)</f>
        <v>32.661000000000001</v>
      </c>
      <c r="J1489" s="2">
        <f t="shared" si="178"/>
        <v>32.541934014760749</v>
      </c>
      <c r="K1489" s="2">
        <f t="shared" si="180"/>
        <v>32.04058604805882</v>
      </c>
    </row>
    <row r="1490" spans="1:11" ht="13.5" x14ac:dyDescent="0.25">
      <c r="A1490" s="3">
        <f>TITRES_STAT!B1493</f>
        <v>44181</v>
      </c>
      <c r="B1490" s="6">
        <f>TITRES_STAT!D1493</f>
        <v>32.661000000000001</v>
      </c>
      <c r="C1490" s="2">
        <f t="shared" si="181"/>
        <v>0</v>
      </c>
      <c r="D1490" s="2">
        <f t="shared" si="182"/>
        <v>32.661000000000001</v>
      </c>
      <c r="E1490" s="2">
        <f t="shared" si="184"/>
        <v>32.661000000000001</v>
      </c>
      <c r="F1490" s="2">
        <f t="shared" si="177"/>
        <v>32.661000000000016</v>
      </c>
      <c r="G1490" s="2">
        <f t="shared" si="179"/>
        <v>31.859620000000032</v>
      </c>
      <c r="H1490" s="2">
        <f t="shared" si="183"/>
        <v>31.063404999999893</v>
      </c>
      <c r="I1490" s="2">
        <f t="array" ref="I1490">SUMPRODUCT(B1474:B1493, (ROW(B1474:B1493)-ROW(B1474)+1)) / (20*21/2)</f>
        <v>32.661000000000001</v>
      </c>
      <c r="J1490" s="2">
        <f t="shared" si="178"/>
        <v>32.553273632402579</v>
      </c>
      <c r="K1490" s="2">
        <f t="shared" si="180"/>
        <v>32.064916006958477</v>
      </c>
    </row>
    <row r="1491" spans="1:11" ht="13.5" x14ac:dyDescent="0.25">
      <c r="A1491" s="3">
        <f>TITRES_STAT!B1494</f>
        <v>44182</v>
      </c>
      <c r="B1491" s="6">
        <f>TITRES_STAT!D1494</f>
        <v>32.661000000000001</v>
      </c>
      <c r="C1491" s="2">
        <f t="shared" si="181"/>
        <v>0</v>
      </c>
      <c r="D1491" s="2">
        <f t="shared" si="182"/>
        <v>32.661000000000001</v>
      </c>
      <c r="E1491" s="2">
        <f t="shared" si="184"/>
        <v>32.661000000000001</v>
      </c>
      <c r="F1491" s="2">
        <f t="shared" si="177"/>
        <v>32.661000000000016</v>
      </c>
      <c r="G1491" s="2">
        <f t="shared" si="179"/>
        <v>31.896880000000031</v>
      </c>
      <c r="H1491" s="2">
        <f t="shared" si="183"/>
        <v>31.072719999999894</v>
      </c>
      <c r="I1491" s="2">
        <f t="array" ref="I1491">SUMPRODUCT(B1475:B1494, (ROW(B1475:B1494)-ROW(B1475)+1)) / (20*21/2)</f>
        <v>32.661000000000001</v>
      </c>
      <c r="J1491" s="2">
        <f t="shared" si="178"/>
        <v>32.563533286459474</v>
      </c>
      <c r="K1491" s="2">
        <f t="shared" si="180"/>
        <v>32.088291849822852</v>
      </c>
    </row>
    <row r="1492" spans="1:11" ht="13.5" x14ac:dyDescent="0.25">
      <c r="A1492" s="3">
        <f>TITRES_STAT!B1495</f>
        <v>44183</v>
      </c>
      <c r="B1492" s="6">
        <f>TITRES_STAT!D1495</f>
        <v>32.661000000000001</v>
      </c>
      <c r="C1492" s="2">
        <f t="shared" si="181"/>
        <v>0</v>
      </c>
      <c r="D1492" s="2">
        <f t="shared" si="182"/>
        <v>32.661000000000001</v>
      </c>
      <c r="E1492" s="2">
        <f t="shared" si="184"/>
        <v>32.661000000000001</v>
      </c>
      <c r="F1492" s="2">
        <f t="shared" ref="F1492:F1555" si="185">AVERAGE(B1473:B1492)</f>
        <v>32.661000000000016</v>
      </c>
      <c r="G1492" s="2">
        <f t="shared" si="179"/>
        <v>31.934140000000035</v>
      </c>
      <c r="H1492" s="2">
        <f t="shared" si="183"/>
        <v>31.082034999999895</v>
      </c>
      <c r="I1492" s="2">
        <f t="array" ref="I1492">SUMPRODUCT(B1476:B1495, (ROW(B1476:B1495)-ROW(B1476)+1)) / (20*21/2)</f>
        <v>32.661000000000001</v>
      </c>
      <c r="J1492" s="2">
        <f t="shared" si="178"/>
        <v>32.572815830606189</v>
      </c>
      <c r="K1492" s="2">
        <f t="shared" si="180"/>
        <v>32.110750992967056</v>
      </c>
    </row>
    <row r="1493" spans="1:11" ht="13.5" x14ac:dyDescent="0.25">
      <c r="A1493" s="3">
        <f>TITRES_STAT!B1496</f>
        <v>44186</v>
      </c>
      <c r="B1493" s="6">
        <f>TITRES_STAT!D1496</f>
        <v>32.661000000000001</v>
      </c>
      <c r="C1493" s="2">
        <f t="shared" si="181"/>
        <v>0</v>
      </c>
      <c r="D1493" s="2">
        <f t="shared" si="182"/>
        <v>32.661000000000001</v>
      </c>
      <c r="E1493" s="2">
        <f t="shared" si="184"/>
        <v>32.661000000000001</v>
      </c>
      <c r="F1493" s="2">
        <f t="shared" si="185"/>
        <v>32.661000000000016</v>
      </c>
      <c r="G1493" s="2">
        <f t="shared" si="179"/>
        <v>31.971400000000035</v>
      </c>
      <c r="H1493" s="2">
        <f t="shared" si="183"/>
        <v>31.091349999999899</v>
      </c>
      <c r="I1493" s="2">
        <f t="array" ref="I1493">SUMPRODUCT(B1477:B1496, (ROW(B1477:B1496)-ROW(B1477)+1)) / (20*21/2)</f>
        <v>32.661000000000001</v>
      </c>
      <c r="J1493" s="2">
        <f t="shared" ref="J1493:J1556" si="186">$J$4*B1493+J1492*(1-$J$4)</f>
        <v>32.581214322929405</v>
      </c>
      <c r="K1493" s="2">
        <f t="shared" si="180"/>
        <v>32.132329385399721</v>
      </c>
    </row>
    <row r="1494" spans="1:11" ht="13.5" x14ac:dyDescent="0.25">
      <c r="A1494" s="3">
        <f>TITRES_STAT!B1497</f>
        <v>44187</v>
      </c>
      <c r="B1494" s="6">
        <f>TITRES_STAT!D1497</f>
        <v>32.661000000000001</v>
      </c>
      <c r="C1494" s="2">
        <f t="shared" si="181"/>
        <v>0</v>
      </c>
      <c r="D1494" s="2">
        <f t="shared" si="182"/>
        <v>32.661000000000001</v>
      </c>
      <c r="E1494" s="2">
        <f t="shared" si="184"/>
        <v>32.661000000000001</v>
      </c>
      <c r="F1494" s="2">
        <f t="shared" si="185"/>
        <v>32.661000000000016</v>
      </c>
      <c r="G1494" s="2">
        <f t="shared" si="179"/>
        <v>32.008660000000035</v>
      </c>
      <c r="H1494" s="2">
        <f t="shared" si="183"/>
        <v>31.1006649999999</v>
      </c>
      <c r="I1494" s="2">
        <f t="array" ref="I1494">SUMPRODUCT(B1478:B1497, (ROW(B1478:B1497)-ROW(B1478)+1)) / (20*21/2)</f>
        <v>32.661000000000001</v>
      </c>
      <c r="J1494" s="2">
        <f t="shared" si="186"/>
        <v>32.58881295884089</v>
      </c>
      <c r="K1494" s="2">
        <f t="shared" si="180"/>
        <v>32.153061566364435</v>
      </c>
    </row>
    <row r="1495" spans="1:11" ht="13.5" x14ac:dyDescent="0.25">
      <c r="A1495" s="3">
        <f>TITRES_STAT!B1498</f>
        <v>44188</v>
      </c>
      <c r="B1495" s="6">
        <f>TITRES_STAT!D1498</f>
        <v>32.661000000000001</v>
      </c>
      <c r="C1495" s="2">
        <f t="shared" si="181"/>
        <v>0</v>
      </c>
      <c r="D1495" s="2">
        <f t="shared" si="182"/>
        <v>32.661000000000001</v>
      </c>
      <c r="E1495" s="2">
        <f t="shared" si="184"/>
        <v>32.661000000000001</v>
      </c>
      <c r="F1495" s="2">
        <f t="shared" si="185"/>
        <v>32.661000000000016</v>
      </c>
      <c r="G1495" s="2">
        <f t="shared" si="179"/>
        <v>32.045920000000038</v>
      </c>
      <c r="H1495" s="2">
        <f t="shared" si="183"/>
        <v>31.109979999999901</v>
      </c>
      <c r="I1495" s="2">
        <f t="array" ref="I1495">SUMPRODUCT(B1479:B1498, (ROW(B1479:B1498)-ROW(B1479)+1)) / (20*21/2)</f>
        <v>32.661000000000001</v>
      </c>
      <c r="J1495" s="2">
        <f t="shared" si="186"/>
        <v>32.59568791514176</v>
      </c>
      <c r="K1495" s="2">
        <f t="shared" si="180"/>
        <v>32.172980720624651</v>
      </c>
    </row>
    <row r="1496" spans="1:11" ht="13.5" x14ac:dyDescent="0.25">
      <c r="A1496" s="3">
        <f>TITRES_STAT!B1499</f>
        <v>44189</v>
      </c>
      <c r="B1496" s="6">
        <f>TITRES_STAT!D1499</f>
        <v>32.661000000000001</v>
      </c>
      <c r="C1496" s="2">
        <f t="shared" si="181"/>
        <v>0</v>
      </c>
      <c r="D1496" s="2">
        <f t="shared" si="182"/>
        <v>32.661000000000001</v>
      </c>
      <c r="E1496" s="2">
        <f t="shared" si="184"/>
        <v>32.661000000000001</v>
      </c>
      <c r="F1496" s="2">
        <f t="shared" si="185"/>
        <v>32.661000000000016</v>
      </c>
      <c r="G1496" s="2">
        <f t="shared" si="179"/>
        <v>32.083180000000041</v>
      </c>
      <c r="H1496" s="2">
        <f t="shared" si="183"/>
        <v>31.119294999999902</v>
      </c>
      <c r="I1496" s="2">
        <f t="array" ref="I1496">SUMPRODUCT(B1480:B1499, (ROW(B1480:B1499)-ROW(B1480)+1)) / (20*21/2)</f>
        <v>32.661000000000001</v>
      </c>
      <c r="J1496" s="2">
        <f t="shared" si="186"/>
        <v>32.601908113699686</v>
      </c>
      <c r="K1496" s="2">
        <f t="shared" si="180"/>
        <v>32.19211873158055</v>
      </c>
    </row>
    <row r="1497" spans="1:11" ht="13.5" x14ac:dyDescent="0.25">
      <c r="A1497" s="3">
        <f>TITRES_STAT!B1500</f>
        <v>44190</v>
      </c>
      <c r="B1497" s="6">
        <f>TITRES_STAT!D1500</f>
        <v>32.661000000000001</v>
      </c>
      <c r="C1497" s="2">
        <f t="shared" si="181"/>
        <v>0</v>
      </c>
      <c r="D1497" s="2">
        <f t="shared" si="182"/>
        <v>32.661000000000001</v>
      </c>
      <c r="E1497" s="2">
        <f t="shared" si="184"/>
        <v>32.661000000000001</v>
      </c>
      <c r="F1497" s="2">
        <f t="shared" si="185"/>
        <v>32.661000000000016</v>
      </c>
      <c r="G1497" s="2">
        <f t="shared" si="179"/>
        <v>32.120440000000038</v>
      </c>
      <c r="H1497" s="2">
        <f t="shared" si="183"/>
        <v>31.128609999999902</v>
      </c>
      <c r="I1497" s="2">
        <f t="array" ref="I1497">SUMPRODUCT(B1481:B1500, (ROW(B1481:B1500)-ROW(B1481)+1)) / (20*21/2)</f>
        <v>32.661000000000001</v>
      </c>
      <c r="J1497" s="2">
        <f t="shared" si="186"/>
        <v>32.607535912394951</v>
      </c>
      <c r="K1497" s="2">
        <f t="shared" si="180"/>
        <v>32.210506232302883</v>
      </c>
    </row>
    <row r="1498" spans="1:11" ht="13.5" x14ac:dyDescent="0.25">
      <c r="A1498" s="3">
        <f>TITRES_STAT!B1501</f>
        <v>44193</v>
      </c>
      <c r="B1498" s="6">
        <f>TITRES_STAT!D1501</f>
        <v>32.661000000000001</v>
      </c>
      <c r="C1498" s="2">
        <f t="shared" si="181"/>
        <v>0</v>
      </c>
      <c r="D1498" s="2">
        <f t="shared" si="182"/>
        <v>32.661000000000001</v>
      </c>
      <c r="E1498" s="2">
        <f t="shared" si="184"/>
        <v>32.661000000000001</v>
      </c>
      <c r="F1498" s="2">
        <f t="shared" si="185"/>
        <v>32.661000000000016</v>
      </c>
      <c r="G1498" s="2">
        <f t="shared" si="179"/>
        <v>32.157700000000034</v>
      </c>
      <c r="H1498" s="2">
        <f t="shared" si="183"/>
        <v>31.137924999999903</v>
      </c>
      <c r="I1498" s="2">
        <f t="array" ref="I1498">SUMPRODUCT(B1482:B1501, (ROW(B1482:B1501)-ROW(B1482)+1)) / (20*21/2)</f>
        <v>32.661000000000001</v>
      </c>
      <c r="J1498" s="2">
        <f t="shared" si="186"/>
        <v>32.612627730262098</v>
      </c>
      <c r="K1498" s="2">
        <f t="shared" si="180"/>
        <v>32.228172654565519</v>
      </c>
    </row>
    <row r="1499" spans="1:11" ht="13.5" x14ac:dyDescent="0.25">
      <c r="A1499" s="3">
        <f>TITRES_STAT!B1502</f>
        <v>44194</v>
      </c>
      <c r="B1499" s="6">
        <f>TITRES_STAT!D1502</f>
        <v>32.661000000000001</v>
      </c>
      <c r="C1499" s="2">
        <f t="shared" si="181"/>
        <v>0</v>
      </c>
      <c r="D1499" s="2">
        <f t="shared" si="182"/>
        <v>32.661000000000001</v>
      </c>
      <c r="E1499" s="2">
        <f t="shared" si="184"/>
        <v>32.661000000000001</v>
      </c>
      <c r="F1499" s="2">
        <f t="shared" si="185"/>
        <v>32.661000000000016</v>
      </c>
      <c r="G1499" s="2">
        <f t="shared" si="179"/>
        <v>32.194960000000037</v>
      </c>
      <c r="H1499" s="2">
        <f t="shared" si="183"/>
        <v>31.147239999999908</v>
      </c>
      <c r="I1499" s="2">
        <f t="array" ref="I1499">SUMPRODUCT(B1483:B1502, (ROW(B1483:B1502)-ROW(B1483)+1)) / (20*21/2)</f>
        <v>32.661000000000001</v>
      </c>
      <c r="J1499" s="2">
        <f t="shared" si="186"/>
        <v>32.617234613094276</v>
      </c>
      <c r="K1499" s="2">
        <f t="shared" si="180"/>
        <v>32.245146275955108</v>
      </c>
    </row>
    <row r="1500" spans="1:11" ht="13.5" x14ac:dyDescent="0.25">
      <c r="A1500" s="3">
        <f>TITRES_STAT!B1503</f>
        <v>44195</v>
      </c>
      <c r="B1500" s="6">
        <f>TITRES_STAT!D1503</f>
        <v>32.661000000000001</v>
      </c>
      <c r="C1500" s="2">
        <f t="shared" si="181"/>
        <v>0</v>
      </c>
      <c r="D1500" s="2">
        <f t="shared" si="182"/>
        <v>32.661000000000001</v>
      </c>
      <c r="E1500" s="2">
        <f t="shared" si="184"/>
        <v>32.661000000000001</v>
      </c>
      <c r="F1500" s="2">
        <f t="shared" si="185"/>
        <v>32.661000000000016</v>
      </c>
      <c r="G1500" s="2">
        <f t="shared" si="179"/>
        <v>32.232220000000041</v>
      </c>
      <c r="H1500" s="2">
        <f t="shared" si="183"/>
        <v>31.156554999999909</v>
      </c>
      <c r="I1500" s="2">
        <f t="array" ref="I1500">SUMPRODUCT(B1484:B1503, (ROW(B1484:B1503)-ROW(B1484)+1)) / (20*21/2)</f>
        <v>32.661000000000001</v>
      </c>
      <c r="J1500" s="2">
        <f t="shared" si="186"/>
        <v>32.621402745180532</v>
      </c>
      <c r="K1500" s="2">
        <f t="shared" si="180"/>
        <v>32.261454265133338</v>
      </c>
    </row>
    <row r="1501" spans="1:11" ht="13.5" x14ac:dyDescent="0.25">
      <c r="A1501" s="3">
        <f>TITRES_STAT!B1504</f>
        <v>44196</v>
      </c>
      <c r="B1501" s="6">
        <f>TITRES_STAT!D1504</f>
        <v>32.661000000000001</v>
      </c>
      <c r="C1501" s="2">
        <f t="shared" si="181"/>
        <v>0</v>
      </c>
      <c r="D1501" s="2">
        <f t="shared" si="182"/>
        <v>32.661000000000001</v>
      </c>
      <c r="E1501" s="2">
        <f t="shared" si="184"/>
        <v>32.661000000000001</v>
      </c>
      <c r="F1501" s="2">
        <f t="shared" si="185"/>
        <v>32.661000000000016</v>
      </c>
      <c r="G1501" s="2">
        <f t="shared" si="179"/>
        <v>32.269480000000037</v>
      </c>
      <c r="H1501" s="2">
        <f t="shared" si="183"/>
        <v>31.165869999999909</v>
      </c>
      <c r="I1501" s="2">
        <f t="array" ref="I1501">SUMPRODUCT(B1485:B1504, (ROW(B1485:B1504)-ROW(B1485)+1)) / (20*21/2)</f>
        <v>32.661000000000001</v>
      </c>
      <c r="J1501" s="2">
        <f t="shared" si="186"/>
        <v>32.625173912306195</v>
      </c>
      <c r="K1501" s="2">
        <f t="shared" si="180"/>
        <v>32.27712272532419</v>
      </c>
    </row>
    <row r="1502" spans="1:11" ht="13.5" x14ac:dyDescent="0.25">
      <c r="A1502" s="3">
        <f>TITRES_STAT!B1505</f>
        <v>44200</v>
      </c>
      <c r="B1502" s="6">
        <f>TITRES_STAT!D1505</f>
        <v>32.661000000000001</v>
      </c>
      <c r="C1502" s="2">
        <f t="shared" si="181"/>
        <v>0</v>
      </c>
      <c r="D1502" s="2">
        <f t="shared" si="182"/>
        <v>32.661000000000001</v>
      </c>
      <c r="E1502" s="2">
        <f t="shared" si="184"/>
        <v>32.661000000000001</v>
      </c>
      <c r="F1502" s="2">
        <f t="shared" si="185"/>
        <v>32.661000000000016</v>
      </c>
      <c r="G1502" s="2">
        <f t="shared" si="179"/>
        <v>32.306740000000033</v>
      </c>
      <c r="H1502" s="2">
        <f t="shared" si="183"/>
        <v>31.17518499999991</v>
      </c>
      <c r="I1502" s="2">
        <f t="array" ref="I1502">SUMPRODUCT(B1486:B1505, (ROW(B1486:B1505)-ROW(B1486)+1)) / (20*21/2)</f>
        <v>32.661000000000001</v>
      </c>
      <c r="J1502" s="2">
        <f t="shared" si="186"/>
        <v>32.628585920657983</v>
      </c>
      <c r="K1502" s="2">
        <f t="shared" si="180"/>
        <v>32.29217673609579</v>
      </c>
    </row>
    <row r="1503" spans="1:11" ht="13.5" x14ac:dyDescent="0.25">
      <c r="A1503" s="3">
        <f>TITRES_STAT!B1506</f>
        <v>44201</v>
      </c>
      <c r="B1503" s="6">
        <f>TITRES_STAT!D1506</f>
        <v>32.661000000000001</v>
      </c>
      <c r="C1503" s="2">
        <f t="shared" si="181"/>
        <v>0</v>
      </c>
      <c r="D1503" s="2">
        <f t="shared" si="182"/>
        <v>32.661000000000001</v>
      </c>
      <c r="E1503" s="2">
        <f t="shared" si="184"/>
        <v>32.661000000000001</v>
      </c>
      <c r="F1503" s="2">
        <f t="shared" si="185"/>
        <v>32.661000000000016</v>
      </c>
      <c r="G1503" s="2">
        <f t="shared" si="179"/>
        <v>32.344000000000037</v>
      </c>
      <c r="H1503" s="2">
        <f t="shared" si="183"/>
        <v>31.184499999999911</v>
      </c>
      <c r="I1503" s="2">
        <f t="array" ref="I1503">SUMPRODUCT(B1487:B1506, (ROW(B1487:B1506)-ROW(B1487)+1)) / (20*21/2)</f>
        <v>32.661000000000001</v>
      </c>
      <c r="J1503" s="2">
        <f t="shared" si="186"/>
        <v>32.631672975833411</v>
      </c>
      <c r="K1503" s="2">
        <f t="shared" si="180"/>
        <v>32.306640393503798</v>
      </c>
    </row>
    <row r="1504" spans="1:11" ht="13.5" x14ac:dyDescent="0.25">
      <c r="A1504" s="3">
        <f>TITRES_STAT!B1507</f>
        <v>44202</v>
      </c>
      <c r="B1504" s="6">
        <f>TITRES_STAT!D1507</f>
        <v>32.661000000000001</v>
      </c>
      <c r="C1504" s="2">
        <f t="shared" si="181"/>
        <v>0</v>
      </c>
      <c r="D1504" s="2">
        <f t="shared" si="182"/>
        <v>32.661000000000001</v>
      </c>
      <c r="E1504" s="2">
        <f t="shared" si="184"/>
        <v>32.661000000000001</v>
      </c>
      <c r="F1504" s="2">
        <f t="shared" si="185"/>
        <v>32.661000000000016</v>
      </c>
      <c r="G1504" s="2">
        <f t="shared" si="179"/>
        <v>32.38126000000004</v>
      </c>
      <c r="H1504" s="2">
        <f t="shared" si="183"/>
        <v>31.193814999999912</v>
      </c>
      <c r="I1504" s="2">
        <f t="array" ref="I1504">SUMPRODUCT(B1488:B1507, (ROW(B1488:B1507)-ROW(B1488)+1)) / (20*21/2)</f>
        <v>32.661000000000001</v>
      </c>
      <c r="J1504" s="2">
        <f t="shared" si="186"/>
        <v>32.634466025754037</v>
      </c>
      <c r="K1504" s="2">
        <f t="shared" si="180"/>
        <v>32.32053684866051</v>
      </c>
    </row>
    <row r="1505" spans="1:11" ht="13.5" x14ac:dyDescent="0.25">
      <c r="A1505" s="3">
        <f>TITRES_STAT!B1508</f>
        <v>44203</v>
      </c>
      <c r="B1505" s="6">
        <f>TITRES_STAT!D1508</f>
        <v>32.661000000000001</v>
      </c>
      <c r="C1505" s="2">
        <f t="shared" si="181"/>
        <v>0</v>
      </c>
      <c r="D1505" s="2">
        <f t="shared" si="182"/>
        <v>32.661000000000001</v>
      </c>
      <c r="E1505" s="2">
        <f t="shared" si="184"/>
        <v>32.661000000000001</v>
      </c>
      <c r="F1505" s="2">
        <f t="shared" si="185"/>
        <v>32.661000000000016</v>
      </c>
      <c r="G1505" s="2">
        <f t="shared" si="179"/>
        <v>32.418520000000036</v>
      </c>
      <c r="H1505" s="2">
        <f t="shared" si="183"/>
        <v>31.203129999999916</v>
      </c>
      <c r="I1505" s="2">
        <f t="array" ref="I1505">SUMPRODUCT(B1489:B1508, (ROW(B1489:B1508)-ROW(B1489)+1)) / (20*21/2)</f>
        <v>32.661000000000001</v>
      </c>
      <c r="J1505" s="2">
        <f t="shared" si="186"/>
        <v>32.636993070920319</v>
      </c>
      <c r="K1505" s="2">
        <f t="shared" si="180"/>
        <v>32.333888344791468</v>
      </c>
    </row>
    <row r="1506" spans="1:11" ht="13.5" x14ac:dyDescent="0.25">
      <c r="A1506" s="3">
        <f>TITRES_STAT!B1509</f>
        <v>44204</v>
      </c>
      <c r="B1506" s="6">
        <f>TITRES_STAT!D1509</f>
        <v>32.661000000000001</v>
      </c>
      <c r="C1506" s="2">
        <f t="shared" si="181"/>
        <v>0</v>
      </c>
      <c r="D1506" s="2">
        <f t="shared" si="182"/>
        <v>32.661000000000001</v>
      </c>
      <c r="E1506" s="2">
        <f t="shared" si="184"/>
        <v>32.661000000000001</v>
      </c>
      <c r="F1506" s="2">
        <f t="shared" si="185"/>
        <v>32.661000000000016</v>
      </c>
      <c r="G1506" s="2">
        <f t="shared" si="179"/>
        <v>32.45578000000004</v>
      </c>
      <c r="H1506" s="2">
        <f t="shared" si="183"/>
        <v>31.212444999999917</v>
      </c>
      <c r="I1506" s="2">
        <f t="array" ref="I1506">SUMPRODUCT(B1490:B1509, (ROW(B1490:B1509)-ROW(B1490)+1)) / (20*21/2)</f>
        <v>32.661000000000001</v>
      </c>
      <c r="J1506" s="2">
        <f t="shared" si="186"/>
        <v>32.639279445118383</v>
      </c>
      <c r="K1506" s="2">
        <f t="shared" si="180"/>
        <v>32.34671625283886</v>
      </c>
    </row>
    <row r="1507" spans="1:11" ht="13.5" x14ac:dyDescent="0.25">
      <c r="A1507" s="3">
        <f>TITRES_STAT!B1510</f>
        <v>44207</v>
      </c>
      <c r="B1507" s="6">
        <f>TITRES_STAT!D1510</f>
        <v>32.661000000000001</v>
      </c>
      <c r="C1507" s="2">
        <f t="shared" si="181"/>
        <v>0</v>
      </c>
      <c r="D1507" s="2">
        <f t="shared" si="182"/>
        <v>32.661000000000001</v>
      </c>
      <c r="E1507" s="2">
        <f t="shared" si="184"/>
        <v>32.661000000000001</v>
      </c>
      <c r="F1507" s="2">
        <f t="shared" si="185"/>
        <v>32.661000000000016</v>
      </c>
      <c r="G1507" s="2">
        <f t="shared" si="179"/>
        <v>32.493040000000036</v>
      </c>
      <c r="H1507" s="2">
        <f t="shared" si="183"/>
        <v>31.221759999999918</v>
      </c>
      <c r="I1507" s="2">
        <f t="array" ref="I1507">SUMPRODUCT(B1491:B1510, (ROW(B1491:B1510)-ROW(B1491)+1)) / (20*21/2)</f>
        <v>32.661000000000001</v>
      </c>
      <c r="J1507" s="2">
        <f t="shared" si="186"/>
        <v>32.641348069392819</v>
      </c>
      <c r="K1507" s="2">
        <f t="shared" si="180"/>
        <v>32.359041105668709</v>
      </c>
    </row>
    <row r="1508" spans="1:11" ht="13.5" x14ac:dyDescent="0.25">
      <c r="A1508" s="3">
        <f>TITRES_STAT!B1511</f>
        <v>44208</v>
      </c>
      <c r="B1508" s="6">
        <f>TITRES_STAT!D1511</f>
        <v>32.661000000000001</v>
      </c>
      <c r="C1508" s="2">
        <f t="shared" si="181"/>
        <v>0</v>
      </c>
      <c r="D1508" s="2">
        <f t="shared" si="182"/>
        <v>32.661000000000001</v>
      </c>
      <c r="E1508" s="2">
        <f t="shared" si="184"/>
        <v>32.661000000000001</v>
      </c>
      <c r="F1508" s="2">
        <f t="shared" si="185"/>
        <v>32.661000000000016</v>
      </c>
      <c r="G1508" s="2">
        <f t="shared" si="179"/>
        <v>32.53030000000004</v>
      </c>
      <c r="H1508" s="2">
        <f t="shared" si="183"/>
        <v>31.231074999999919</v>
      </c>
      <c r="I1508" s="2">
        <f t="array" ref="I1508">SUMPRODUCT(B1492:B1511, (ROW(B1492:B1511)-ROW(B1492)+1)) / (20*21/2)</f>
        <v>32.661000000000001</v>
      </c>
      <c r="J1508" s="2">
        <f t="shared" si="186"/>
        <v>32.643219681831596</v>
      </c>
      <c r="K1508" s="2">
        <f t="shared" si="180"/>
        <v>32.370882630936606</v>
      </c>
    </row>
    <row r="1509" spans="1:11" ht="13.5" x14ac:dyDescent="0.25">
      <c r="A1509" s="3">
        <f>TITRES_STAT!B1512</f>
        <v>44209</v>
      </c>
      <c r="B1509" s="6">
        <f>TITRES_STAT!D1512</f>
        <v>32.661000000000001</v>
      </c>
      <c r="C1509" s="2">
        <f t="shared" si="181"/>
        <v>0</v>
      </c>
      <c r="D1509" s="2">
        <f t="shared" si="182"/>
        <v>32.661000000000001</v>
      </c>
      <c r="E1509" s="2">
        <f t="shared" si="184"/>
        <v>32.661000000000001</v>
      </c>
      <c r="F1509" s="2">
        <f t="shared" si="185"/>
        <v>32.661000000000016</v>
      </c>
      <c r="G1509" s="2">
        <f t="shared" si="179"/>
        <v>32.567560000000043</v>
      </c>
      <c r="H1509" s="2">
        <f t="shared" si="183"/>
        <v>31.24038999999992</v>
      </c>
      <c r="I1509" s="2">
        <f t="array" ref="I1509">SUMPRODUCT(B1493:B1512, (ROW(B1493:B1512)-ROW(B1493)+1)) / (20*21/2)</f>
        <v>32.661000000000001</v>
      </c>
      <c r="J1509" s="2">
        <f t="shared" si="186"/>
        <v>32.64491304546668</v>
      </c>
      <c r="K1509" s="2">
        <f t="shared" si="180"/>
        <v>32.382259782664583</v>
      </c>
    </row>
    <row r="1510" spans="1:11" ht="13.5" x14ac:dyDescent="0.25">
      <c r="A1510" s="3">
        <f>TITRES_STAT!B1513</f>
        <v>44211</v>
      </c>
      <c r="B1510" s="6">
        <f>TITRES_STAT!D1513</f>
        <v>32.661000000000001</v>
      </c>
      <c r="C1510" s="2">
        <f t="shared" si="181"/>
        <v>0</v>
      </c>
      <c r="D1510" s="2">
        <f t="shared" si="182"/>
        <v>32.661000000000001</v>
      </c>
      <c r="E1510" s="2">
        <f t="shared" si="184"/>
        <v>32.661000000000001</v>
      </c>
      <c r="F1510" s="2">
        <f t="shared" si="185"/>
        <v>32.661000000000016</v>
      </c>
      <c r="G1510" s="2">
        <f t="shared" si="179"/>
        <v>32.604820000000039</v>
      </c>
      <c r="H1510" s="2">
        <f t="shared" si="183"/>
        <v>31.249704999999921</v>
      </c>
      <c r="I1510" s="2">
        <f t="array" ref="I1510">SUMPRODUCT(B1494:B1513, (ROW(B1494:B1513)-ROW(B1494)+1)) / (20*21/2)</f>
        <v>32.661000000000001</v>
      </c>
      <c r="J1510" s="2">
        <f t="shared" si="186"/>
        <v>32.646445136374616</v>
      </c>
      <c r="K1510" s="2">
        <f t="shared" si="180"/>
        <v>32.393190771579697</v>
      </c>
    </row>
    <row r="1511" spans="1:11" ht="13.5" x14ac:dyDescent="0.25">
      <c r="A1511" s="3">
        <f>TITRES_STAT!B1514</f>
        <v>44214</v>
      </c>
      <c r="B1511" s="6">
        <f>TITRES_STAT!D1514</f>
        <v>32.661000000000001</v>
      </c>
      <c r="C1511" s="2">
        <f t="shared" si="181"/>
        <v>0</v>
      </c>
      <c r="D1511" s="2">
        <f t="shared" si="182"/>
        <v>32.661000000000001</v>
      </c>
      <c r="E1511" s="2">
        <f t="shared" si="184"/>
        <v>32.661000000000001</v>
      </c>
      <c r="F1511" s="2">
        <f t="shared" si="185"/>
        <v>32.661000000000016</v>
      </c>
      <c r="G1511" s="2">
        <f t="shared" si="179"/>
        <v>32.642080000000036</v>
      </c>
      <c r="H1511" s="2">
        <f t="shared" si="183"/>
        <v>31.259019999999921</v>
      </c>
      <c r="I1511" s="2">
        <f t="array" ref="I1511">SUMPRODUCT(B1495:B1514, (ROW(B1495:B1514)-ROW(B1495)+1)) / (20*21/2)</f>
        <v>32.661000000000001</v>
      </c>
      <c r="J1511" s="2">
        <f t="shared" si="186"/>
        <v>32.647831313862746</v>
      </c>
      <c r="K1511" s="2">
        <f t="shared" si="180"/>
        <v>32.403693094262849</v>
      </c>
    </row>
    <row r="1512" spans="1:11" ht="13.5" x14ac:dyDescent="0.25">
      <c r="A1512" s="3">
        <f>TITRES_STAT!B1515</f>
        <v>44215</v>
      </c>
      <c r="B1512" s="6">
        <f>TITRES_STAT!D1515</f>
        <v>32.661000000000001</v>
      </c>
      <c r="C1512" s="2">
        <f t="shared" si="181"/>
        <v>0</v>
      </c>
      <c r="D1512" s="2">
        <f t="shared" si="182"/>
        <v>32.661000000000001</v>
      </c>
      <c r="E1512" s="2">
        <f t="shared" si="184"/>
        <v>32.661000000000001</v>
      </c>
      <c r="F1512" s="2">
        <f t="shared" si="185"/>
        <v>32.661000000000016</v>
      </c>
      <c r="G1512" s="2">
        <f t="shared" si="179"/>
        <v>32.661000000000037</v>
      </c>
      <c r="H1512" s="2">
        <f t="shared" si="183"/>
        <v>31.268334999999926</v>
      </c>
      <c r="I1512" s="2">
        <f t="array" ref="I1512">SUMPRODUCT(B1496:B1515, (ROW(B1496:B1515)-ROW(B1496)+1)) / (20*21/2)</f>
        <v>32.661000000000001</v>
      </c>
      <c r="J1512" s="2">
        <f t="shared" si="186"/>
        <v>32.649085474447247</v>
      </c>
      <c r="K1512" s="2">
        <f t="shared" si="180"/>
        <v>32.413783561154503</v>
      </c>
    </row>
    <row r="1513" spans="1:11" ht="13.5" x14ac:dyDescent="0.25">
      <c r="A1513" s="3">
        <f>TITRES_STAT!B1516</f>
        <v>44216</v>
      </c>
      <c r="B1513" s="6">
        <f>TITRES_STAT!D1516</f>
        <v>32.661000000000001</v>
      </c>
      <c r="C1513" s="2">
        <f t="shared" si="181"/>
        <v>0</v>
      </c>
      <c r="D1513" s="2">
        <f t="shared" si="182"/>
        <v>32.661000000000001</v>
      </c>
      <c r="E1513" s="2">
        <f t="shared" si="184"/>
        <v>32.661000000000001</v>
      </c>
      <c r="F1513" s="2">
        <f t="shared" si="185"/>
        <v>32.661000000000016</v>
      </c>
      <c r="G1513" s="2">
        <f t="shared" si="179"/>
        <v>32.661000000000037</v>
      </c>
      <c r="H1513" s="2">
        <f t="shared" si="183"/>
        <v>31.277649999999927</v>
      </c>
      <c r="I1513" s="2">
        <f t="array" ref="I1513">SUMPRODUCT(B1497:B1516, (ROW(B1497:B1516)-ROW(B1497)+1)) / (20*21/2)</f>
        <v>32.661000000000001</v>
      </c>
      <c r="J1513" s="2">
        <f t="shared" si="186"/>
        <v>32.650220191166554</v>
      </c>
      <c r="K1513" s="2">
        <f t="shared" si="180"/>
        <v>32.42347832346217</v>
      </c>
    </row>
    <row r="1514" spans="1:11" ht="13.5" x14ac:dyDescent="0.25">
      <c r="A1514" s="3">
        <f>TITRES_STAT!B1517</f>
        <v>44217</v>
      </c>
      <c r="B1514" s="6">
        <f>TITRES_STAT!D1517</f>
        <v>32.661000000000001</v>
      </c>
      <c r="C1514" s="2">
        <f t="shared" si="181"/>
        <v>0</v>
      </c>
      <c r="D1514" s="2">
        <f t="shared" si="182"/>
        <v>32.661000000000001</v>
      </c>
      <c r="E1514" s="2">
        <f t="shared" si="184"/>
        <v>32.661000000000001</v>
      </c>
      <c r="F1514" s="2">
        <f t="shared" si="185"/>
        <v>32.661000000000016</v>
      </c>
      <c r="G1514" s="2">
        <f t="shared" si="179"/>
        <v>32.661000000000037</v>
      </c>
      <c r="H1514" s="2">
        <f t="shared" si="183"/>
        <v>31.286964999999928</v>
      </c>
      <c r="I1514" s="2">
        <f t="array" ref="I1514">SUMPRODUCT(B1498:B1517, (ROW(B1498:B1517)-ROW(B1498)+1)) / (20*21/2)</f>
        <v>32.661000000000001</v>
      </c>
      <c r="J1514" s="2">
        <f t="shared" si="186"/>
        <v>32.651246839626879</v>
      </c>
      <c r="K1514" s="2">
        <f t="shared" si="180"/>
        <v>32.432792899012675</v>
      </c>
    </row>
    <row r="1515" spans="1:11" ht="13.5" x14ac:dyDescent="0.25">
      <c r="A1515" s="3">
        <f>TITRES_STAT!B1518</f>
        <v>44218</v>
      </c>
      <c r="B1515" s="6">
        <f>TITRES_STAT!D1518</f>
        <v>32.661000000000001</v>
      </c>
      <c r="C1515" s="2">
        <f t="shared" si="181"/>
        <v>0</v>
      </c>
      <c r="D1515" s="2">
        <f t="shared" si="182"/>
        <v>32.661000000000001</v>
      </c>
      <c r="E1515" s="2">
        <f t="shared" si="184"/>
        <v>32.661000000000001</v>
      </c>
      <c r="F1515" s="2">
        <f t="shared" si="185"/>
        <v>32.661000000000016</v>
      </c>
      <c r="G1515" s="2">
        <f t="shared" si="179"/>
        <v>32.661000000000037</v>
      </c>
      <c r="H1515" s="2">
        <f t="shared" si="183"/>
        <v>31.296279999999928</v>
      </c>
      <c r="I1515" s="2">
        <f t="array" ref="I1515">SUMPRODUCT(B1499:B1518, (ROW(B1499:B1518)-ROW(B1499)+1)) / (20*21/2)</f>
        <v>32.661000000000001</v>
      </c>
      <c r="J1515" s="2">
        <f t="shared" si="186"/>
        <v>32.652175712043366</v>
      </c>
      <c r="K1515" s="2">
        <f t="shared" si="180"/>
        <v>32.441742197090612</v>
      </c>
    </row>
    <row r="1516" spans="1:11" ht="13.5" x14ac:dyDescent="0.25">
      <c r="A1516" s="3">
        <f>TITRES_STAT!B1519</f>
        <v>44221</v>
      </c>
      <c r="B1516" s="6">
        <f>TITRES_STAT!D1519</f>
        <v>32.661000000000001</v>
      </c>
      <c r="C1516" s="2">
        <f t="shared" si="181"/>
        <v>0</v>
      </c>
      <c r="D1516" s="2">
        <f t="shared" si="182"/>
        <v>32.661000000000001</v>
      </c>
      <c r="E1516" s="2">
        <f t="shared" si="184"/>
        <v>32.661000000000001</v>
      </c>
      <c r="F1516" s="2">
        <f t="shared" si="185"/>
        <v>32.661000000000016</v>
      </c>
      <c r="G1516" s="2">
        <f t="shared" si="179"/>
        <v>32.661000000000037</v>
      </c>
      <c r="H1516" s="2">
        <f t="shared" si="183"/>
        <v>31.305594999999929</v>
      </c>
      <c r="I1516" s="2">
        <f t="array" ref="I1516">SUMPRODUCT(B1500:B1519, (ROW(B1500:B1519)-ROW(B1500)+1)) / (20*21/2)</f>
        <v>32.661000000000001</v>
      </c>
      <c r="J1516" s="2">
        <f t="shared" si="186"/>
        <v>32.65301612042019</v>
      </c>
      <c r="K1516" s="2">
        <f t="shared" si="180"/>
        <v>32.450340542302747</v>
      </c>
    </row>
    <row r="1517" spans="1:11" ht="13.5" x14ac:dyDescent="0.25">
      <c r="A1517" s="3">
        <f>TITRES_STAT!B1520</f>
        <v>44222</v>
      </c>
      <c r="B1517" s="6">
        <f>TITRES_STAT!D1520</f>
        <v>32.661000000000001</v>
      </c>
      <c r="C1517" s="2">
        <f t="shared" si="181"/>
        <v>0</v>
      </c>
      <c r="D1517" s="2">
        <f t="shared" si="182"/>
        <v>32.661000000000001</v>
      </c>
      <c r="E1517" s="2">
        <f t="shared" si="184"/>
        <v>32.661000000000001</v>
      </c>
      <c r="F1517" s="2">
        <f t="shared" si="185"/>
        <v>32.661000000000016</v>
      </c>
      <c r="G1517" s="2">
        <f t="shared" si="179"/>
        <v>32.661000000000037</v>
      </c>
      <c r="H1517" s="2">
        <f t="shared" si="183"/>
        <v>31.31490999999993</v>
      </c>
      <c r="I1517" s="2">
        <f t="array" ref="I1517">SUMPRODUCT(B1501:B1520, (ROW(B1501:B1520)-ROW(B1501)+1)) / (20*21/2)</f>
        <v>32.661000000000001</v>
      </c>
      <c r="J1517" s="2">
        <f t="shared" si="186"/>
        <v>32.653776489903983</v>
      </c>
      <c r="K1517" s="2">
        <f t="shared" si="180"/>
        <v>32.458601697506559</v>
      </c>
    </row>
    <row r="1518" spans="1:11" ht="13.5" x14ac:dyDescent="0.25">
      <c r="A1518" s="3">
        <f>TITRES_STAT!B1521</f>
        <v>44223</v>
      </c>
      <c r="B1518" s="6">
        <f>TITRES_STAT!D1521</f>
        <v>32.661000000000001</v>
      </c>
      <c r="C1518" s="2">
        <f t="shared" si="181"/>
        <v>0</v>
      </c>
      <c r="D1518" s="2">
        <f t="shared" si="182"/>
        <v>32.661000000000001</v>
      </c>
      <c r="E1518" s="2">
        <f t="shared" si="184"/>
        <v>32.661000000000001</v>
      </c>
      <c r="F1518" s="2">
        <f t="shared" si="185"/>
        <v>32.661000000000016</v>
      </c>
      <c r="G1518" s="2">
        <f t="shared" si="179"/>
        <v>32.661000000000037</v>
      </c>
      <c r="H1518" s="2">
        <f t="shared" si="183"/>
        <v>31.324224999999934</v>
      </c>
      <c r="I1518" s="2">
        <f t="array" ref="I1518">SUMPRODUCT(B1502:B1521, (ROW(B1502:B1521)-ROW(B1502)+1)) / (20*21/2)</f>
        <v>32.661000000000001</v>
      </c>
      <c r="J1518" s="2">
        <f t="shared" si="186"/>
        <v>32.654464443246461</v>
      </c>
      <c r="K1518" s="2">
        <f t="shared" si="180"/>
        <v>32.466538885839633</v>
      </c>
    </row>
    <row r="1519" spans="1:11" ht="13.5" x14ac:dyDescent="0.25">
      <c r="A1519" s="3">
        <f>TITRES_STAT!B1522</f>
        <v>44224</v>
      </c>
      <c r="B1519" s="6">
        <f>TITRES_STAT!D1522</f>
        <v>32.661000000000001</v>
      </c>
      <c r="C1519" s="2">
        <f t="shared" si="181"/>
        <v>0</v>
      </c>
      <c r="D1519" s="2">
        <f t="shared" si="182"/>
        <v>32.661000000000001</v>
      </c>
      <c r="E1519" s="2">
        <f t="shared" si="184"/>
        <v>32.661000000000001</v>
      </c>
      <c r="F1519" s="2">
        <f t="shared" si="185"/>
        <v>32.661000000000016</v>
      </c>
      <c r="G1519" s="2">
        <f t="shared" si="179"/>
        <v>32.661000000000037</v>
      </c>
      <c r="H1519" s="2">
        <f t="shared" si="183"/>
        <v>31.333539999999935</v>
      </c>
      <c r="I1519" s="2">
        <f t="array" ref="I1519">SUMPRODUCT(B1503:B1522, (ROW(B1503:B1522)-ROW(B1503)+1)) / (20*21/2)</f>
        <v>32.661000000000001</v>
      </c>
      <c r="J1519" s="2">
        <f t="shared" si="186"/>
        <v>32.655086877222985</v>
      </c>
      <c r="K1519" s="2">
        <f t="shared" si="180"/>
        <v>32.474164811885139</v>
      </c>
    </row>
    <row r="1520" spans="1:11" ht="13.5" x14ac:dyDescent="0.25">
      <c r="A1520" s="3">
        <f>TITRES_STAT!B1523</f>
        <v>44225</v>
      </c>
      <c r="B1520" s="6">
        <f>TITRES_STAT!D1523</f>
        <v>32.661000000000001</v>
      </c>
      <c r="C1520" s="2">
        <f t="shared" si="181"/>
        <v>0</v>
      </c>
      <c r="D1520" s="2">
        <f t="shared" si="182"/>
        <v>32.661000000000001</v>
      </c>
      <c r="E1520" s="2">
        <f t="shared" si="184"/>
        <v>32.661000000000001</v>
      </c>
      <c r="F1520" s="2">
        <f t="shared" si="185"/>
        <v>32.661000000000016</v>
      </c>
      <c r="G1520" s="2">
        <f t="shared" si="179"/>
        <v>32.661000000000037</v>
      </c>
      <c r="H1520" s="2">
        <f t="shared" si="183"/>
        <v>31.342854999999936</v>
      </c>
      <c r="I1520" s="2">
        <f t="array" ref="I1520">SUMPRODUCT(B1504:B1523, (ROW(B1504:B1523)-ROW(B1504)+1)) / (20*21/2)</f>
        <v>32.661000000000001</v>
      </c>
      <c r="J1520" s="2">
        <f t="shared" si="186"/>
        <v>32.655650031773177</v>
      </c>
      <c r="K1520" s="2">
        <f t="shared" si="180"/>
        <v>32.481491682007288</v>
      </c>
    </row>
    <row r="1521" spans="1:11" ht="13.5" x14ac:dyDescent="0.25">
      <c r="A1521" s="3">
        <f>TITRES_STAT!B1524</f>
        <v>44228</v>
      </c>
      <c r="B1521" s="6">
        <f>TITRES_STAT!D1524</f>
        <v>32.661000000000001</v>
      </c>
      <c r="C1521" s="2">
        <f t="shared" si="181"/>
        <v>0</v>
      </c>
      <c r="D1521" s="2">
        <f t="shared" si="182"/>
        <v>32.661000000000001</v>
      </c>
      <c r="E1521" s="2">
        <f t="shared" si="184"/>
        <v>32.661000000000001</v>
      </c>
      <c r="F1521" s="2">
        <f t="shared" si="185"/>
        <v>32.661000000000016</v>
      </c>
      <c r="G1521" s="2">
        <f t="shared" si="179"/>
        <v>32.661000000000037</v>
      </c>
      <c r="H1521" s="2">
        <f t="shared" si="183"/>
        <v>31.352169999999937</v>
      </c>
      <c r="I1521" s="2">
        <f t="array" ref="I1521">SUMPRODUCT(B1505:B1524, (ROW(B1505:B1524)-ROW(B1505)+1)) / (20*21/2)</f>
        <v>32.568333333333335</v>
      </c>
      <c r="J1521" s="2">
        <f t="shared" si="186"/>
        <v>32.65615955255668</v>
      </c>
      <c r="K1521" s="2">
        <f t="shared" si="180"/>
        <v>32.488531223889353</v>
      </c>
    </row>
    <row r="1522" spans="1:11" ht="13.5" x14ac:dyDescent="0.25">
      <c r="A1522" s="3">
        <f>TITRES_STAT!B1525</f>
        <v>44229</v>
      </c>
      <c r="B1522" s="6">
        <f>TITRES_STAT!D1525</f>
        <v>32.661000000000001</v>
      </c>
      <c r="C1522" s="2">
        <f t="shared" si="181"/>
        <v>0</v>
      </c>
      <c r="D1522" s="2">
        <f t="shared" si="182"/>
        <v>32.661000000000001</v>
      </c>
      <c r="E1522" s="2">
        <f t="shared" si="184"/>
        <v>32.661000000000001</v>
      </c>
      <c r="F1522" s="2">
        <f t="shared" si="185"/>
        <v>32.661000000000016</v>
      </c>
      <c r="G1522" s="2">
        <f t="shared" ref="G1522:G1585" si="187">AVERAGE(B1473:B1522)</f>
        <v>32.661000000000037</v>
      </c>
      <c r="H1522" s="2">
        <f t="shared" si="183"/>
        <v>31.361484999999938</v>
      </c>
      <c r="I1522" s="2">
        <f t="array" ref="I1522">SUMPRODUCT(B1506:B1525, (ROW(B1506:B1525)-ROW(B1506)+1)) / (20*21/2)</f>
        <v>32.4803</v>
      </c>
      <c r="J1522" s="2">
        <f t="shared" si="186"/>
        <v>32.656620547551285</v>
      </c>
      <c r="K1522" s="2">
        <f t="shared" si="180"/>
        <v>32.495294705305454</v>
      </c>
    </row>
    <row r="1523" spans="1:11" ht="13.5" x14ac:dyDescent="0.25">
      <c r="A1523" s="3">
        <f>TITRES_STAT!B1526</f>
        <v>44230</v>
      </c>
      <c r="B1523" s="6">
        <f>TITRES_STAT!D1526</f>
        <v>32.661000000000001</v>
      </c>
      <c r="C1523" s="2">
        <f t="shared" si="181"/>
        <v>0</v>
      </c>
      <c r="D1523" s="2">
        <f t="shared" si="182"/>
        <v>32.661000000000001</v>
      </c>
      <c r="E1523" s="2">
        <f t="shared" si="184"/>
        <v>32.661000000000001</v>
      </c>
      <c r="F1523" s="2">
        <f t="shared" si="185"/>
        <v>32.661000000000016</v>
      </c>
      <c r="G1523" s="2">
        <f t="shared" si="187"/>
        <v>32.661000000000037</v>
      </c>
      <c r="H1523" s="2">
        <f t="shared" si="183"/>
        <v>31.370799999999939</v>
      </c>
      <c r="I1523" s="2">
        <f t="array" ref="I1523">SUMPRODUCT(B1507:B1526, (ROW(B1507:B1526)-ROW(B1507)+1)) / (20*21/2)</f>
        <v>32.396900000000002</v>
      </c>
      <c r="J1523" s="2">
        <f t="shared" si="186"/>
        <v>32.657037638260682</v>
      </c>
      <c r="K1523" s="2">
        <f t="shared" ref="K1523:K1586" si="188">$K$4*B1523+(1-$K$4)*K1522</f>
        <v>32.501792952156222</v>
      </c>
    </row>
    <row r="1524" spans="1:11" ht="13.5" x14ac:dyDescent="0.25">
      <c r="A1524" s="3">
        <f>TITRES_STAT!B1527</f>
        <v>44231</v>
      </c>
      <c r="B1524" s="6">
        <f>TITRES_STAT!D1527</f>
        <v>31.687999999999999</v>
      </c>
      <c r="C1524" s="2">
        <f t="shared" si="181"/>
        <v>-0.97300000000000253</v>
      </c>
      <c r="D1524" s="2">
        <f t="shared" si="182"/>
        <v>32.4664</v>
      </c>
      <c r="E1524" s="2">
        <f t="shared" si="184"/>
        <v>32.563699999999997</v>
      </c>
      <c r="F1524" s="2">
        <f t="shared" si="185"/>
        <v>32.612350000000006</v>
      </c>
      <c r="G1524" s="2">
        <f t="shared" si="187"/>
        <v>32.641540000000042</v>
      </c>
      <c r="H1524" s="2">
        <f t="shared" si="183"/>
        <v>31.375249999999941</v>
      </c>
      <c r="I1524" s="2">
        <f t="array" ref="I1524">SUMPRODUCT(B1508:B1527, (ROW(B1508:B1527)-ROW(B1508)+1)) / (20*21/2)</f>
        <v>32.318133333333336</v>
      </c>
      <c r="J1524" s="2">
        <f t="shared" si="186"/>
        <v>32.56474833937871</v>
      </c>
      <c r="K1524" s="2">
        <f t="shared" si="188"/>
        <v>32.469879503052056</v>
      </c>
    </row>
    <row r="1525" spans="1:11" ht="13.5" x14ac:dyDescent="0.25">
      <c r="A1525" s="3">
        <f>TITRES_STAT!B1528</f>
        <v>44232</v>
      </c>
      <c r="B1525" s="6">
        <f>TITRES_STAT!D1528</f>
        <v>31.687999999999999</v>
      </c>
      <c r="C1525" s="2">
        <f t="shared" si="181"/>
        <v>0</v>
      </c>
      <c r="D1525" s="2">
        <f t="shared" si="182"/>
        <v>32.271799999999999</v>
      </c>
      <c r="E1525" s="2">
        <f t="shared" si="184"/>
        <v>32.4664</v>
      </c>
      <c r="F1525" s="2">
        <f t="shared" si="185"/>
        <v>32.563700000000004</v>
      </c>
      <c r="G1525" s="2">
        <f t="shared" si="187"/>
        <v>32.622080000000039</v>
      </c>
      <c r="H1525" s="2">
        <f t="shared" si="183"/>
        <v>31.379699999999943</v>
      </c>
      <c r="I1525" s="2">
        <f t="array" ref="I1525">SUMPRODUCT(B1509:B1528, (ROW(B1509:B1528)-ROW(B1509)+1)) / (20*21/2)</f>
        <v>32.244</v>
      </c>
      <c r="J1525" s="2">
        <f t="shared" si="186"/>
        <v>32.481248497533116</v>
      </c>
      <c r="K1525" s="2">
        <f t="shared" si="188"/>
        <v>32.439217561755896</v>
      </c>
    </row>
    <row r="1526" spans="1:11" ht="13.5" x14ac:dyDescent="0.25">
      <c r="A1526" s="3">
        <f>TITRES_STAT!B1529</f>
        <v>44235</v>
      </c>
      <c r="B1526" s="6">
        <f>TITRES_STAT!D1529</f>
        <v>31.687999999999999</v>
      </c>
      <c r="C1526" s="2">
        <f t="shared" si="181"/>
        <v>0</v>
      </c>
      <c r="D1526" s="2">
        <f t="shared" si="182"/>
        <v>32.077199999999998</v>
      </c>
      <c r="E1526" s="2">
        <f t="shared" si="184"/>
        <v>32.369099999999996</v>
      </c>
      <c r="F1526" s="2">
        <f t="shared" si="185"/>
        <v>32.515050000000002</v>
      </c>
      <c r="G1526" s="2">
        <f t="shared" si="187"/>
        <v>32.602620000000044</v>
      </c>
      <c r="H1526" s="2">
        <f t="shared" si="183"/>
        <v>31.384149999999945</v>
      </c>
      <c r="I1526" s="2">
        <f t="array" ref="I1526">SUMPRODUCT(B1510:B1529, (ROW(B1510:B1529)-ROW(B1510)+1)) / (20*21/2)</f>
        <v>32.174500000000002</v>
      </c>
      <c r="J1526" s="2">
        <f t="shared" si="186"/>
        <v>32.405701021577578</v>
      </c>
      <c r="K1526" s="2">
        <f t="shared" si="188"/>
        <v>32.409758049530176</v>
      </c>
    </row>
    <row r="1527" spans="1:11" ht="13.5" x14ac:dyDescent="0.25">
      <c r="A1527" s="3">
        <f>TITRES_STAT!B1530</f>
        <v>44236</v>
      </c>
      <c r="B1527" s="6">
        <f>TITRES_STAT!D1530</f>
        <v>31.687999999999999</v>
      </c>
      <c r="C1527" s="2">
        <f t="shared" si="181"/>
        <v>0</v>
      </c>
      <c r="D1527" s="2">
        <f t="shared" si="182"/>
        <v>31.882600000000004</v>
      </c>
      <c r="E1527" s="2">
        <f t="shared" si="184"/>
        <v>32.271799999999999</v>
      </c>
      <c r="F1527" s="2">
        <f t="shared" si="185"/>
        <v>32.4664</v>
      </c>
      <c r="G1527" s="2">
        <f t="shared" si="187"/>
        <v>32.583160000000042</v>
      </c>
      <c r="H1527" s="2">
        <f t="shared" si="183"/>
        <v>31.388599999999947</v>
      </c>
      <c r="I1527" s="2">
        <f t="array" ref="I1527">SUMPRODUCT(B1511:B1530, (ROW(B1511:B1530)-ROW(B1511)+1)) / (20*21/2)</f>
        <v>32.109633333333335</v>
      </c>
      <c r="J1527" s="2">
        <f t="shared" si="186"/>
        <v>32.337348543332091</v>
      </c>
      <c r="K1527" s="2">
        <f t="shared" si="188"/>
        <v>32.381453812293699</v>
      </c>
    </row>
    <row r="1528" spans="1:11" ht="13.5" x14ac:dyDescent="0.25">
      <c r="A1528" s="3">
        <f>TITRES_STAT!B1531</f>
        <v>44237</v>
      </c>
      <c r="B1528" s="6">
        <f>TITRES_STAT!D1531</f>
        <v>31.687999999999999</v>
      </c>
      <c r="C1528" s="2">
        <f t="shared" si="181"/>
        <v>0</v>
      </c>
      <c r="D1528" s="2">
        <f t="shared" si="182"/>
        <v>31.687999999999999</v>
      </c>
      <c r="E1528" s="2">
        <f t="shared" si="184"/>
        <v>32.174499999999995</v>
      </c>
      <c r="F1528" s="2">
        <f t="shared" si="185"/>
        <v>32.417749999999998</v>
      </c>
      <c r="G1528" s="2">
        <f t="shared" si="187"/>
        <v>32.563700000000047</v>
      </c>
      <c r="H1528" s="2">
        <f t="shared" si="183"/>
        <v>31.393049999999949</v>
      </c>
      <c r="I1528" s="2">
        <f t="array" ref="I1528">SUMPRODUCT(B1512:B1531, (ROW(B1512:B1531)-ROW(B1512)+1)) / (20*21/2)</f>
        <v>32.049400000000006</v>
      </c>
      <c r="J1528" s="2">
        <f t="shared" si="186"/>
        <v>32.275505824919513</v>
      </c>
      <c r="K1528" s="2">
        <f t="shared" si="188"/>
        <v>32.354259545144927</v>
      </c>
    </row>
    <row r="1529" spans="1:11" ht="13.5" x14ac:dyDescent="0.25">
      <c r="A1529" s="3">
        <f>TITRES_STAT!B1532</f>
        <v>44238</v>
      </c>
      <c r="B1529" s="6">
        <f>TITRES_STAT!D1532</f>
        <v>31.687999999999999</v>
      </c>
      <c r="C1529" s="2">
        <f t="shared" si="181"/>
        <v>0</v>
      </c>
      <c r="D1529" s="2">
        <f t="shared" si="182"/>
        <v>31.687999999999999</v>
      </c>
      <c r="E1529" s="2">
        <f t="shared" si="184"/>
        <v>32.077199999999991</v>
      </c>
      <c r="F1529" s="2">
        <f t="shared" si="185"/>
        <v>32.369099999999996</v>
      </c>
      <c r="G1529" s="2">
        <f t="shared" si="187"/>
        <v>32.544240000000045</v>
      </c>
      <c r="H1529" s="2">
        <f t="shared" si="183"/>
        <v>31.397499999999944</v>
      </c>
      <c r="I1529" s="2">
        <f t="array" ref="I1529">SUMPRODUCT(B1513:B1532, (ROW(B1513:B1532)-ROW(B1513)+1)) / (20*21/2)</f>
        <v>31.9938</v>
      </c>
      <c r="J1529" s="2">
        <f t="shared" si="186"/>
        <v>32.219552889212892</v>
      </c>
      <c r="K1529" s="2">
        <f t="shared" si="188"/>
        <v>32.328131719845125</v>
      </c>
    </row>
    <row r="1530" spans="1:11" ht="13.5" x14ac:dyDescent="0.25">
      <c r="A1530" s="3">
        <f>TITRES_STAT!B1533</f>
        <v>44239</v>
      </c>
      <c r="B1530" s="6">
        <f>TITRES_STAT!D1533</f>
        <v>31.687999999999999</v>
      </c>
      <c r="C1530" s="2">
        <f t="shared" si="181"/>
        <v>0</v>
      </c>
      <c r="D1530" s="2">
        <f t="shared" si="182"/>
        <v>31.687999999999999</v>
      </c>
      <c r="E1530" s="2">
        <f t="shared" si="184"/>
        <v>31.979899999999994</v>
      </c>
      <c r="F1530" s="2">
        <f t="shared" si="185"/>
        <v>32.320450000000001</v>
      </c>
      <c r="G1530" s="2">
        <f t="shared" si="187"/>
        <v>32.52478000000005</v>
      </c>
      <c r="H1530" s="2">
        <f t="shared" si="183"/>
        <v>31.401949999999946</v>
      </c>
      <c r="I1530" s="2">
        <f t="array" ref="I1530">SUMPRODUCT(B1514:B1533, (ROW(B1514:B1533)-ROW(B1514)+1)) / (20*21/2)</f>
        <v>31.942833333333333</v>
      </c>
      <c r="J1530" s="2">
        <f t="shared" si="186"/>
        <v>32.168928804525947</v>
      </c>
      <c r="K1530" s="2">
        <f t="shared" si="188"/>
        <v>32.303028515145314</v>
      </c>
    </row>
    <row r="1531" spans="1:11" ht="13.5" x14ac:dyDescent="0.25">
      <c r="A1531" s="3">
        <f>TITRES_STAT!B1534</f>
        <v>44242</v>
      </c>
      <c r="B1531" s="6">
        <f>TITRES_STAT!D1534</f>
        <v>31.687999999999999</v>
      </c>
      <c r="C1531" s="2">
        <f t="shared" si="181"/>
        <v>0</v>
      </c>
      <c r="D1531" s="2">
        <f t="shared" si="182"/>
        <v>31.687999999999999</v>
      </c>
      <c r="E1531" s="2">
        <f t="shared" si="184"/>
        <v>31.882599999999996</v>
      </c>
      <c r="F1531" s="2">
        <f t="shared" si="185"/>
        <v>32.271799999999999</v>
      </c>
      <c r="G1531" s="2">
        <f t="shared" si="187"/>
        <v>32.505320000000047</v>
      </c>
      <c r="H1531" s="2">
        <f t="shared" si="183"/>
        <v>31.406399999999948</v>
      </c>
      <c r="I1531" s="2">
        <f t="array" ref="I1531">SUMPRODUCT(B1515:B1534, (ROW(B1515:B1534)-ROW(B1515)+1)) / (20*21/2)</f>
        <v>31.896500000000003</v>
      </c>
      <c r="J1531" s="2">
        <f t="shared" si="186"/>
        <v>32.123126061237762</v>
      </c>
      <c r="K1531" s="2">
        <f t="shared" si="188"/>
        <v>32.278909749845496</v>
      </c>
    </row>
    <row r="1532" spans="1:11" ht="13.5" x14ac:dyDescent="0.25">
      <c r="A1532" s="3">
        <f>TITRES_STAT!B1535</f>
        <v>44243</v>
      </c>
      <c r="B1532" s="6">
        <f>TITRES_STAT!D1535</f>
        <v>31.687999999999999</v>
      </c>
      <c r="C1532" s="2">
        <f t="shared" si="181"/>
        <v>0</v>
      </c>
      <c r="D1532" s="2">
        <f t="shared" si="182"/>
        <v>31.687999999999999</v>
      </c>
      <c r="E1532" s="2">
        <f t="shared" si="184"/>
        <v>31.785299999999996</v>
      </c>
      <c r="F1532" s="2">
        <f t="shared" si="185"/>
        <v>32.223149999999997</v>
      </c>
      <c r="G1532" s="2">
        <f t="shared" si="187"/>
        <v>32.485860000000045</v>
      </c>
      <c r="H1532" s="2">
        <f t="shared" si="183"/>
        <v>31.41084999999995</v>
      </c>
      <c r="I1532" s="2">
        <f t="array" ref="I1532">SUMPRODUCT(B1516:B1535, (ROW(B1516:B1535)-ROW(B1516)+1)) / (20*21/2)</f>
        <v>31.854799999999997</v>
      </c>
      <c r="J1532" s="2">
        <f t="shared" si="186"/>
        <v>32.081685483977026</v>
      </c>
      <c r="K1532" s="2">
        <f t="shared" si="188"/>
        <v>32.255736818479008</v>
      </c>
    </row>
    <row r="1533" spans="1:11" ht="13.5" x14ac:dyDescent="0.25">
      <c r="A1533" s="3">
        <f>TITRES_STAT!B1536</f>
        <v>44244</v>
      </c>
      <c r="B1533" s="6">
        <f>TITRES_STAT!D1536</f>
        <v>31.687999999999999</v>
      </c>
      <c r="C1533" s="2">
        <f t="shared" si="181"/>
        <v>0</v>
      </c>
      <c r="D1533" s="2">
        <f t="shared" si="182"/>
        <v>31.687999999999999</v>
      </c>
      <c r="E1533" s="2">
        <f t="shared" si="184"/>
        <v>31.687999999999995</v>
      </c>
      <c r="F1533" s="2">
        <f t="shared" si="185"/>
        <v>32.174499999999995</v>
      </c>
      <c r="G1533" s="2">
        <f t="shared" si="187"/>
        <v>32.46640000000005</v>
      </c>
      <c r="H1533" s="2">
        <f t="shared" si="183"/>
        <v>31.415299999999952</v>
      </c>
      <c r="I1533" s="2">
        <f t="array" ref="I1533">SUMPRODUCT(B1517:B1536, (ROW(B1517:B1536)-ROW(B1517)+1)) / (20*21/2)</f>
        <v>31.817733333333333</v>
      </c>
      <c r="J1533" s="2">
        <f t="shared" si="186"/>
        <v>32.044191628360167</v>
      </c>
      <c r="K1533" s="2">
        <f t="shared" si="188"/>
        <v>32.233472629519049</v>
      </c>
    </row>
    <row r="1534" spans="1:11" ht="13.5" x14ac:dyDescent="0.25">
      <c r="A1534" s="3">
        <f>TITRES_STAT!B1537</f>
        <v>44245</v>
      </c>
      <c r="B1534" s="6">
        <f>TITRES_STAT!D1537</f>
        <v>31.687999999999999</v>
      </c>
      <c r="C1534" s="2">
        <f t="shared" si="181"/>
        <v>0</v>
      </c>
      <c r="D1534" s="2">
        <f t="shared" si="182"/>
        <v>31.687999999999999</v>
      </c>
      <c r="E1534" s="2">
        <f t="shared" si="184"/>
        <v>31.687999999999995</v>
      </c>
      <c r="F1534" s="2">
        <f t="shared" si="185"/>
        <v>32.12585</v>
      </c>
      <c r="G1534" s="2">
        <f t="shared" si="187"/>
        <v>32.446940000000048</v>
      </c>
      <c r="H1534" s="2">
        <f t="shared" si="183"/>
        <v>31.419749999999954</v>
      </c>
      <c r="I1534" s="2">
        <f t="array" ref="I1534">SUMPRODUCT(B1518:B1537, (ROW(B1518:B1537)-ROW(B1518)+1)) / (20*21/2)</f>
        <v>31.785300000000003</v>
      </c>
      <c r="J1534" s="2">
        <f t="shared" si="186"/>
        <v>32.010268616135392</v>
      </c>
      <c r="K1534" s="2">
        <f t="shared" si="188"/>
        <v>32.212081546008498</v>
      </c>
    </row>
    <row r="1535" spans="1:11" ht="13.5" x14ac:dyDescent="0.25">
      <c r="A1535" s="3">
        <f>TITRES_STAT!B1538</f>
        <v>44246</v>
      </c>
      <c r="B1535" s="6">
        <f>TITRES_STAT!D1538</f>
        <v>31.687999999999999</v>
      </c>
      <c r="C1535" s="2">
        <f t="shared" si="181"/>
        <v>0</v>
      </c>
      <c r="D1535" s="2">
        <f t="shared" si="182"/>
        <v>31.687999999999999</v>
      </c>
      <c r="E1535" s="2">
        <f t="shared" si="184"/>
        <v>31.687999999999995</v>
      </c>
      <c r="F1535" s="2">
        <f t="shared" si="185"/>
        <v>32.077199999999991</v>
      </c>
      <c r="G1535" s="2">
        <f t="shared" si="187"/>
        <v>32.427480000000052</v>
      </c>
      <c r="H1535" s="2">
        <f t="shared" si="183"/>
        <v>31.424199999999956</v>
      </c>
      <c r="I1535" s="2">
        <f t="array" ref="I1535">SUMPRODUCT(B1519:B1538, (ROW(B1519:B1538)-ROW(B1519)+1)) / (20*21/2)</f>
        <v>31.7575</v>
      </c>
      <c r="J1535" s="2">
        <f t="shared" si="186"/>
        <v>31.979576366979643</v>
      </c>
      <c r="K1535" s="2">
        <f t="shared" si="188"/>
        <v>32.191529328517973</v>
      </c>
    </row>
    <row r="1536" spans="1:11" ht="13.5" x14ac:dyDescent="0.25">
      <c r="A1536" s="3">
        <f>TITRES_STAT!B1539</f>
        <v>44249</v>
      </c>
      <c r="B1536" s="6">
        <f>TITRES_STAT!D1539</f>
        <v>31.687999999999999</v>
      </c>
      <c r="C1536" s="2">
        <f t="shared" si="181"/>
        <v>0</v>
      </c>
      <c r="D1536" s="2">
        <f t="shared" si="182"/>
        <v>31.687999999999999</v>
      </c>
      <c r="E1536" s="2">
        <f t="shared" si="184"/>
        <v>31.687999999999995</v>
      </c>
      <c r="F1536" s="2">
        <f t="shared" si="185"/>
        <v>32.028549999999996</v>
      </c>
      <c r="G1536" s="2">
        <f t="shared" si="187"/>
        <v>32.40802000000005</v>
      </c>
      <c r="H1536" s="2">
        <f t="shared" si="183"/>
        <v>31.428649999999958</v>
      </c>
      <c r="I1536" s="2">
        <f t="array" ref="I1536">SUMPRODUCT(B1520:B1539, (ROW(B1520:B1539)-ROW(B1520)+1)) / (20*21/2)</f>
        <v>31.734333333333332</v>
      </c>
      <c r="J1536" s="2">
        <f t="shared" si="186"/>
        <v>31.951807189172058</v>
      </c>
      <c r="K1536" s="2">
        <f t="shared" si="188"/>
        <v>32.171783080340795</v>
      </c>
    </row>
    <row r="1537" spans="1:11" ht="13.5" x14ac:dyDescent="0.25">
      <c r="A1537" s="3">
        <f>TITRES_STAT!B1540</f>
        <v>44250</v>
      </c>
      <c r="B1537" s="6">
        <f>TITRES_STAT!D1540</f>
        <v>31.687999999999999</v>
      </c>
      <c r="C1537" s="2">
        <f t="shared" si="181"/>
        <v>0</v>
      </c>
      <c r="D1537" s="2">
        <f t="shared" si="182"/>
        <v>31.687999999999999</v>
      </c>
      <c r="E1537" s="2">
        <f t="shared" si="184"/>
        <v>31.687999999999995</v>
      </c>
      <c r="F1537" s="2">
        <f t="shared" si="185"/>
        <v>31.979899999999994</v>
      </c>
      <c r="G1537" s="2">
        <f t="shared" si="187"/>
        <v>32.388560000000055</v>
      </c>
      <c r="H1537" s="2">
        <f t="shared" si="183"/>
        <v>31.433099999999957</v>
      </c>
      <c r="I1537" s="2">
        <f t="array" ref="I1537">SUMPRODUCT(B1521:B1540, (ROW(B1521:B1540)-ROW(B1521)+1)) / (20*21/2)</f>
        <v>31.715800000000002</v>
      </c>
      <c r="J1537" s="2">
        <f t="shared" si="186"/>
        <v>31.926682694965198</v>
      </c>
      <c r="K1537" s="2">
        <f t="shared" si="188"/>
        <v>32.152811194837234</v>
      </c>
    </row>
    <row r="1538" spans="1:11" ht="13.5" x14ac:dyDescent="0.25">
      <c r="A1538" s="3">
        <f>TITRES_STAT!B1541</f>
        <v>44251</v>
      </c>
      <c r="B1538" s="6">
        <f>TITRES_STAT!D1541</f>
        <v>31.687999999999999</v>
      </c>
      <c r="C1538" s="2">
        <f t="shared" si="181"/>
        <v>0</v>
      </c>
      <c r="D1538" s="2">
        <f t="shared" si="182"/>
        <v>31.687999999999999</v>
      </c>
      <c r="E1538" s="2">
        <f t="shared" si="184"/>
        <v>31.687999999999995</v>
      </c>
      <c r="F1538" s="2">
        <f t="shared" si="185"/>
        <v>31.931249999999995</v>
      </c>
      <c r="G1538" s="2">
        <f t="shared" si="187"/>
        <v>32.369100000000053</v>
      </c>
      <c r="H1538" s="2">
        <f t="shared" si="183"/>
        <v>31.437549999999959</v>
      </c>
      <c r="I1538" s="2">
        <f t="array" ref="I1538">SUMPRODUCT(B1522:B1541, (ROW(B1522:B1541)-ROW(B1522)+1)) / (20*21/2)</f>
        <v>31.701900000000002</v>
      </c>
      <c r="J1538" s="2">
        <f t="shared" si="186"/>
        <v>31.903951009730417</v>
      </c>
      <c r="K1538" s="2">
        <f t="shared" si="188"/>
        <v>32.134583304843616</v>
      </c>
    </row>
    <row r="1539" spans="1:11" ht="13.5" x14ac:dyDescent="0.25">
      <c r="A1539" s="3">
        <f>TITRES_STAT!B1542</f>
        <v>44252</v>
      </c>
      <c r="B1539" s="6">
        <f>TITRES_STAT!D1542</f>
        <v>31.687999999999999</v>
      </c>
      <c r="C1539" s="2">
        <f t="shared" si="181"/>
        <v>0</v>
      </c>
      <c r="D1539" s="2">
        <f t="shared" si="182"/>
        <v>31.687999999999999</v>
      </c>
      <c r="E1539" s="2">
        <f t="shared" si="184"/>
        <v>31.687999999999995</v>
      </c>
      <c r="F1539" s="2">
        <f t="shared" si="185"/>
        <v>31.882599999999989</v>
      </c>
      <c r="G1539" s="2">
        <f t="shared" si="187"/>
        <v>32.349640000000051</v>
      </c>
      <c r="H1539" s="2">
        <f t="shared" si="183"/>
        <v>31.441999999999961</v>
      </c>
      <c r="I1539" s="2">
        <f t="array" ref="I1539">SUMPRODUCT(B1523:B1542, (ROW(B1523:B1542)-ROW(B1523)+1)) / (20*21/2)</f>
        <v>31.692633333333337</v>
      </c>
      <c r="J1539" s="2">
        <f t="shared" si="186"/>
        <v>31.883384246898949</v>
      </c>
      <c r="K1539" s="2">
        <f t="shared" si="188"/>
        <v>32.117070234065437</v>
      </c>
    </row>
    <row r="1540" spans="1:11" ht="13.5" x14ac:dyDescent="0.25">
      <c r="A1540" s="3">
        <f>TITRES_STAT!B1543</f>
        <v>44253</v>
      </c>
      <c r="B1540" s="6">
        <f>TITRES_STAT!D1543</f>
        <v>31.687999999999999</v>
      </c>
      <c r="C1540" s="2">
        <f t="shared" ref="C1540:C1603" si="189">B1540-B1539</f>
        <v>0</v>
      </c>
      <c r="D1540" s="2">
        <f t="shared" si="182"/>
        <v>31.687999999999999</v>
      </c>
      <c r="E1540" s="2">
        <f t="shared" si="184"/>
        <v>31.687999999999995</v>
      </c>
      <c r="F1540" s="2">
        <f t="shared" si="185"/>
        <v>31.833949999999994</v>
      </c>
      <c r="G1540" s="2">
        <f t="shared" si="187"/>
        <v>32.330180000000055</v>
      </c>
      <c r="H1540" s="2">
        <f t="shared" si="183"/>
        <v>31.446449999999963</v>
      </c>
      <c r="I1540" s="2">
        <f t="array" ref="I1540">SUMPRODUCT(B1524:B1543, (ROW(B1524:B1543)-ROW(B1524)+1)) / (20*21/2)</f>
        <v>31.688000000000002</v>
      </c>
      <c r="J1540" s="2">
        <f t="shared" si="186"/>
        <v>31.864776223384766</v>
      </c>
      <c r="K1540" s="2">
        <f t="shared" si="188"/>
        <v>32.100243950376594</v>
      </c>
    </row>
    <row r="1541" spans="1:11" ht="13.5" x14ac:dyDescent="0.25">
      <c r="A1541" s="3">
        <f>TITRES_STAT!B1544</f>
        <v>44256</v>
      </c>
      <c r="B1541" s="6">
        <f>TITRES_STAT!D1544</f>
        <v>31.687999999999999</v>
      </c>
      <c r="C1541" s="2">
        <f t="shared" si="189"/>
        <v>0</v>
      </c>
      <c r="D1541" s="2">
        <f t="shared" si="182"/>
        <v>31.687999999999999</v>
      </c>
      <c r="E1541" s="2">
        <f t="shared" si="184"/>
        <v>31.687999999999995</v>
      </c>
      <c r="F1541" s="2">
        <f t="shared" si="185"/>
        <v>31.785299999999996</v>
      </c>
      <c r="G1541" s="2">
        <f t="shared" si="187"/>
        <v>32.310720000000053</v>
      </c>
      <c r="H1541" s="2">
        <f t="shared" si="183"/>
        <v>31.450899999999965</v>
      </c>
      <c r="I1541" s="2">
        <f t="array" ref="I1541">SUMPRODUCT(B1525:B1544, (ROW(B1525:B1544)-ROW(B1525)+1)) / (20*21/2)</f>
        <v>31.688000000000002</v>
      </c>
      <c r="J1541" s="2">
        <f t="shared" si="186"/>
        <v>31.847940392586217</v>
      </c>
      <c r="K1541" s="2">
        <f t="shared" si="188"/>
        <v>32.084077520950061</v>
      </c>
    </row>
    <row r="1542" spans="1:11" ht="13.5" x14ac:dyDescent="0.25">
      <c r="A1542" s="3">
        <f>TITRES_STAT!B1545</f>
        <v>44257</v>
      </c>
      <c r="B1542" s="6">
        <f>TITRES_STAT!D1545</f>
        <v>31.687999999999999</v>
      </c>
      <c r="C1542" s="2">
        <f t="shared" si="189"/>
        <v>0</v>
      </c>
      <c r="D1542" s="2">
        <f t="shared" ref="D1542:D1605" si="190">AVERAGE(B1538:B1542)</f>
        <v>31.687999999999999</v>
      </c>
      <c r="E1542" s="2">
        <f t="shared" si="184"/>
        <v>31.687999999999995</v>
      </c>
      <c r="F1542" s="2">
        <f t="shared" si="185"/>
        <v>31.73664999999999</v>
      </c>
      <c r="G1542" s="2">
        <f t="shared" si="187"/>
        <v>32.291260000000058</v>
      </c>
      <c r="H1542" s="2">
        <f t="shared" si="183"/>
        <v>31.455349999999967</v>
      </c>
      <c r="I1542" s="2">
        <f t="array" ref="I1542">SUMPRODUCT(B1526:B1545, (ROW(B1526:B1545)-ROW(B1526)+1)) / (20*21/2)</f>
        <v>31.688000000000002</v>
      </c>
      <c r="J1542" s="2">
        <f t="shared" si="186"/>
        <v>31.832707974244673</v>
      </c>
      <c r="K1542" s="2">
        <f t="shared" si="188"/>
        <v>32.068545069148101</v>
      </c>
    </row>
    <row r="1543" spans="1:11" ht="13.5" x14ac:dyDescent="0.25">
      <c r="A1543" s="3">
        <f>TITRES_STAT!B1546</f>
        <v>44258</v>
      </c>
      <c r="B1543" s="6">
        <f>TITRES_STAT!D1546</f>
        <v>31.687999999999999</v>
      </c>
      <c r="C1543" s="2">
        <f t="shared" si="189"/>
        <v>0</v>
      </c>
      <c r="D1543" s="2">
        <f t="shared" si="190"/>
        <v>31.687999999999999</v>
      </c>
      <c r="E1543" s="2">
        <f t="shared" si="184"/>
        <v>31.687999999999995</v>
      </c>
      <c r="F1543" s="2">
        <f t="shared" si="185"/>
        <v>31.687999999999995</v>
      </c>
      <c r="G1543" s="2">
        <f t="shared" si="187"/>
        <v>32.271800000000056</v>
      </c>
      <c r="H1543" s="2">
        <f t="shared" si="183"/>
        <v>31.459799999999969</v>
      </c>
      <c r="I1543" s="2">
        <f t="array" ref="I1543">SUMPRODUCT(B1527:B1546, (ROW(B1527:B1546)-ROW(B1527)+1)) / (20*21/2)</f>
        <v>31.688000000000002</v>
      </c>
      <c r="J1543" s="2">
        <f t="shared" si="186"/>
        <v>31.81892626241185</v>
      </c>
      <c r="K1543" s="2">
        <f t="shared" si="188"/>
        <v>32.053621733103078</v>
      </c>
    </row>
    <row r="1544" spans="1:11" ht="13.5" x14ac:dyDescent="0.25">
      <c r="A1544" s="3">
        <f>TITRES_STAT!B1547</f>
        <v>44259</v>
      </c>
      <c r="B1544" s="6">
        <f>TITRES_STAT!D1547</f>
        <v>31.687999999999999</v>
      </c>
      <c r="C1544" s="2">
        <f t="shared" si="189"/>
        <v>0</v>
      </c>
      <c r="D1544" s="2">
        <f t="shared" si="190"/>
        <v>31.687999999999999</v>
      </c>
      <c r="E1544" s="2">
        <f t="shared" si="184"/>
        <v>31.687999999999995</v>
      </c>
      <c r="F1544" s="2">
        <f t="shared" si="185"/>
        <v>31.687999999999995</v>
      </c>
      <c r="G1544" s="2">
        <f t="shared" si="187"/>
        <v>32.252340000000054</v>
      </c>
      <c r="H1544" s="2">
        <f t="shared" si="183"/>
        <v>31.464249999999971</v>
      </c>
      <c r="I1544" s="2">
        <f t="array" ref="I1544">SUMPRODUCT(B1528:B1547, (ROW(B1528:B1547)-ROW(B1528)+1)) / (20*21/2)</f>
        <v>31.688000000000002</v>
      </c>
      <c r="J1544" s="2">
        <f t="shared" si="186"/>
        <v>31.806457094563104</v>
      </c>
      <c r="K1544" s="2">
        <f t="shared" si="188"/>
        <v>32.039283625922565</v>
      </c>
    </row>
    <row r="1545" spans="1:11" ht="13.5" x14ac:dyDescent="0.25">
      <c r="A1545" s="3">
        <f>TITRES_STAT!B1548</f>
        <v>44260</v>
      </c>
      <c r="B1545" s="6">
        <f>TITRES_STAT!D1548</f>
        <v>31.687999999999999</v>
      </c>
      <c r="C1545" s="2">
        <f t="shared" si="189"/>
        <v>0</v>
      </c>
      <c r="D1545" s="2">
        <f t="shared" si="190"/>
        <v>31.687999999999999</v>
      </c>
      <c r="E1545" s="2">
        <f t="shared" si="184"/>
        <v>31.687999999999995</v>
      </c>
      <c r="F1545" s="2">
        <f t="shared" si="185"/>
        <v>31.687999999999995</v>
      </c>
      <c r="G1545" s="2">
        <f t="shared" si="187"/>
        <v>32.232880000000051</v>
      </c>
      <c r="H1545" s="2">
        <f t="shared" si="183"/>
        <v>31.46869999999997</v>
      </c>
      <c r="I1545" s="2">
        <f t="array" ref="I1545">SUMPRODUCT(B1529:B1548, (ROW(B1529:B1548)-ROW(B1529)+1)) / (20*21/2)</f>
        <v>31.688000000000002</v>
      </c>
      <c r="J1545" s="2">
        <f t="shared" si="186"/>
        <v>31.795175466509477</v>
      </c>
      <c r="K1545" s="2">
        <f t="shared" si="188"/>
        <v>32.025507797455013</v>
      </c>
    </row>
    <row r="1546" spans="1:11" ht="13.5" x14ac:dyDescent="0.25">
      <c r="A1546" s="3">
        <f>TITRES_STAT!B1549</f>
        <v>44263</v>
      </c>
      <c r="B1546" s="6">
        <f>TITRES_STAT!D1549</f>
        <v>31.687999999999999</v>
      </c>
      <c r="C1546" s="2">
        <f t="shared" si="189"/>
        <v>0</v>
      </c>
      <c r="D1546" s="2">
        <f t="shared" si="190"/>
        <v>31.687999999999999</v>
      </c>
      <c r="E1546" s="2">
        <f t="shared" si="184"/>
        <v>31.687999999999995</v>
      </c>
      <c r="F1546" s="2">
        <f t="shared" si="185"/>
        <v>31.687999999999995</v>
      </c>
      <c r="G1546" s="2">
        <f t="shared" si="187"/>
        <v>32.213420000000049</v>
      </c>
      <c r="H1546" s="2">
        <f t="shared" ref="H1546:H1609" si="191">AVERAGE(B1347:B1546)</f>
        <v>31.473149999999972</v>
      </c>
      <c r="I1546" s="2">
        <f t="array" ref="I1546">SUMPRODUCT(B1530:B1549, (ROW(B1530:B1549)-ROW(B1530)+1)) / (20*21/2)</f>
        <v>31.688000000000002</v>
      </c>
      <c r="J1546" s="2">
        <f t="shared" si="186"/>
        <v>31.784968279222863</v>
      </c>
      <c r="K1546" s="2">
        <f t="shared" si="188"/>
        <v>32.012272197554815</v>
      </c>
    </row>
    <row r="1547" spans="1:11" ht="13.5" x14ac:dyDescent="0.25">
      <c r="A1547" s="3">
        <f>TITRES_STAT!B1550</f>
        <v>44264</v>
      </c>
      <c r="B1547" s="6">
        <f>TITRES_STAT!D1550</f>
        <v>31.687999999999999</v>
      </c>
      <c r="C1547" s="2">
        <f t="shared" si="189"/>
        <v>0</v>
      </c>
      <c r="D1547" s="2">
        <f t="shared" si="190"/>
        <v>31.687999999999999</v>
      </c>
      <c r="E1547" s="2">
        <f t="shared" si="184"/>
        <v>31.687999999999995</v>
      </c>
      <c r="F1547" s="2">
        <f t="shared" si="185"/>
        <v>31.687999999999995</v>
      </c>
      <c r="G1547" s="2">
        <f t="shared" si="187"/>
        <v>32.193960000000047</v>
      </c>
      <c r="H1547" s="2">
        <f t="shared" si="191"/>
        <v>31.477599999999974</v>
      </c>
      <c r="I1547" s="2">
        <f t="array" ref="I1547">SUMPRODUCT(B1531:B1550, (ROW(B1531:B1550)-ROW(B1531)+1)) / (20*21/2)</f>
        <v>31.688000000000002</v>
      </c>
      <c r="J1547" s="2">
        <f t="shared" si="186"/>
        <v>31.775733205011164</v>
      </c>
      <c r="K1547" s="2">
        <f t="shared" si="188"/>
        <v>31.99955564078796</v>
      </c>
    </row>
    <row r="1548" spans="1:11" ht="13.5" x14ac:dyDescent="0.25">
      <c r="A1548" s="3">
        <f>TITRES_STAT!B1551</f>
        <v>44265</v>
      </c>
      <c r="B1548" s="6">
        <f>TITRES_STAT!D1551</f>
        <v>31.687999999999999</v>
      </c>
      <c r="C1548" s="2">
        <f t="shared" si="189"/>
        <v>0</v>
      </c>
      <c r="D1548" s="2">
        <f t="shared" si="190"/>
        <v>31.687999999999999</v>
      </c>
      <c r="E1548" s="2">
        <f t="shared" ref="E1548:E1611" si="192">AVERAGE(B1539:B1548)</f>
        <v>31.687999999999995</v>
      </c>
      <c r="F1548" s="2">
        <f t="shared" si="185"/>
        <v>31.687999999999995</v>
      </c>
      <c r="G1548" s="2">
        <f t="shared" si="187"/>
        <v>32.174500000000052</v>
      </c>
      <c r="H1548" s="2">
        <f t="shared" si="191"/>
        <v>31.482049999999976</v>
      </c>
      <c r="I1548" s="2">
        <f t="array" ref="I1548">SUMPRODUCT(B1532:B1551, (ROW(B1532:B1551)-ROW(B1532)+1)) / (20*21/2)</f>
        <v>31.688000000000002</v>
      </c>
      <c r="J1548" s="2">
        <f t="shared" si="186"/>
        <v>31.767377661676768</v>
      </c>
      <c r="K1548" s="2">
        <f t="shared" si="188"/>
        <v>31.987337772521769</v>
      </c>
    </row>
    <row r="1549" spans="1:11" ht="13.5" x14ac:dyDescent="0.25">
      <c r="A1549" s="3">
        <f>TITRES_STAT!B1552</f>
        <v>44266</v>
      </c>
      <c r="B1549" s="6">
        <f>TITRES_STAT!D1552</f>
        <v>31.687999999999999</v>
      </c>
      <c r="C1549" s="2">
        <f t="shared" si="189"/>
        <v>0</v>
      </c>
      <c r="D1549" s="2">
        <f t="shared" si="190"/>
        <v>31.687999999999999</v>
      </c>
      <c r="E1549" s="2">
        <f t="shared" si="192"/>
        <v>31.687999999999995</v>
      </c>
      <c r="F1549" s="2">
        <f t="shared" si="185"/>
        <v>31.687999999999995</v>
      </c>
      <c r="G1549" s="2">
        <f t="shared" si="187"/>
        <v>32.155040000000042</v>
      </c>
      <c r="H1549" s="2">
        <f t="shared" si="191"/>
        <v>31.486499999999978</v>
      </c>
      <c r="I1549" s="2">
        <f t="array" ref="I1549">SUMPRODUCT(B1533:B1552, (ROW(B1533:B1552)-ROW(B1533)+1)) / (20*21/2)</f>
        <v>31.688000000000002</v>
      </c>
      <c r="J1549" s="2">
        <f t="shared" si="186"/>
        <v>31.759817884374222</v>
      </c>
      <c r="K1549" s="2">
        <f t="shared" si="188"/>
        <v>31.975599036344448</v>
      </c>
    </row>
    <row r="1550" spans="1:11" ht="13.5" x14ac:dyDescent="0.25">
      <c r="A1550" s="3">
        <f>TITRES_STAT!B1553</f>
        <v>44267</v>
      </c>
      <c r="B1550" s="6">
        <f>TITRES_STAT!D1553</f>
        <v>31.687999999999999</v>
      </c>
      <c r="C1550" s="2">
        <f t="shared" si="189"/>
        <v>0</v>
      </c>
      <c r="D1550" s="2">
        <f t="shared" si="190"/>
        <v>31.687999999999999</v>
      </c>
      <c r="E1550" s="2">
        <f t="shared" si="192"/>
        <v>31.687999999999995</v>
      </c>
      <c r="F1550" s="2">
        <f t="shared" si="185"/>
        <v>31.687999999999995</v>
      </c>
      <c r="G1550" s="2">
        <f t="shared" si="187"/>
        <v>32.135580000000047</v>
      </c>
      <c r="H1550" s="2">
        <f t="shared" si="191"/>
        <v>31.49094999999998</v>
      </c>
      <c r="I1550" s="2">
        <f t="array" ref="I1550">SUMPRODUCT(B1534:B1553, (ROW(B1534:B1553)-ROW(B1534)+1)) / (20*21/2)</f>
        <v>31.688000000000002</v>
      </c>
      <c r="J1550" s="2">
        <f t="shared" si="186"/>
        <v>31.752978085862392</v>
      </c>
      <c r="K1550" s="2">
        <f t="shared" si="188"/>
        <v>31.964320642762317</v>
      </c>
    </row>
    <row r="1551" spans="1:11" ht="13.5" x14ac:dyDescent="0.25">
      <c r="A1551" s="3">
        <f>TITRES_STAT!B1554</f>
        <v>44270</v>
      </c>
      <c r="B1551" s="6">
        <f>TITRES_STAT!D1554</f>
        <v>31.687999999999999</v>
      </c>
      <c r="C1551" s="2">
        <f t="shared" si="189"/>
        <v>0</v>
      </c>
      <c r="D1551" s="2">
        <f t="shared" si="190"/>
        <v>31.687999999999999</v>
      </c>
      <c r="E1551" s="2">
        <f t="shared" si="192"/>
        <v>31.687999999999995</v>
      </c>
      <c r="F1551" s="2">
        <f t="shared" si="185"/>
        <v>31.687999999999995</v>
      </c>
      <c r="G1551" s="2">
        <f t="shared" si="187"/>
        <v>32.116120000000045</v>
      </c>
      <c r="H1551" s="2">
        <f t="shared" si="191"/>
        <v>31.495399999999982</v>
      </c>
      <c r="I1551" s="2">
        <f t="array" ref="I1551">SUMPRODUCT(B1535:B1554, (ROW(B1535:B1554)-ROW(B1535)+1)) / (20*21/2)</f>
        <v>31.688000000000002</v>
      </c>
      <c r="J1551" s="2">
        <f t="shared" si="186"/>
        <v>31.746789696732641</v>
      </c>
      <c r="K1551" s="2">
        <f t="shared" si="188"/>
        <v>31.953484539124581</v>
      </c>
    </row>
    <row r="1552" spans="1:11" ht="13.5" x14ac:dyDescent="0.25">
      <c r="A1552" s="3">
        <f>TITRES_STAT!B1555</f>
        <v>44271</v>
      </c>
      <c r="B1552" s="6">
        <f>TITRES_STAT!D1555</f>
        <v>31.687999999999999</v>
      </c>
      <c r="C1552" s="2">
        <f t="shared" si="189"/>
        <v>0</v>
      </c>
      <c r="D1552" s="2">
        <f t="shared" si="190"/>
        <v>31.687999999999999</v>
      </c>
      <c r="E1552" s="2">
        <f t="shared" si="192"/>
        <v>31.687999999999995</v>
      </c>
      <c r="F1552" s="2">
        <f t="shared" si="185"/>
        <v>31.687999999999995</v>
      </c>
      <c r="G1552" s="2">
        <f t="shared" si="187"/>
        <v>32.096660000000043</v>
      </c>
      <c r="H1552" s="2">
        <f t="shared" si="191"/>
        <v>31.499849999999984</v>
      </c>
      <c r="I1552" s="2">
        <f t="array" ref="I1552">SUMPRODUCT(B1536:B1555, (ROW(B1536:B1555)-ROW(B1536)+1)) / (20*21/2)</f>
        <v>31.688000000000002</v>
      </c>
      <c r="J1552" s="2">
        <f t="shared" si="186"/>
        <v>31.741190677996201</v>
      </c>
      <c r="K1552" s="2">
        <f t="shared" si="188"/>
        <v>31.94307338072754</v>
      </c>
    </row>
    <row r="1553" spans="1:11" ht="13.5" x14ac:dyDescent="0.25">
      <c r="A1553" s="3">
        <f>TITRES_STAT!B1556</f>
        <v>44272</v>
      </c>
      <c r="B1553" s="6">
        <f>TITRES_STAT!D1556</f>
        <v>31.687999999999999</v>
      </c>
      <c r="C1553" s="2">
        <f t="shared" si="189"/>
        <v>0</v>
      </c>
      <c r="D1553" s="2">
        <f t="shared" si="190"/>
        <v>31.687999999999999</v>
      </c>
      <c r="E1553" s="2">
        <f t="shared" si="192"/>
        <v>31.687999999999995</v>
      </c>
      <c r="F1553" s="2">
        <f t="shared" si="185"/>
        <v>31.687999999999995</v>
      </c>
      <c r="G1553" s="2">
        <f t="shared" si="187"/>
        <v>32.07720000000004</v>
      </c>
      <c r="H1553" s="2">
        <f t="shared" si="191"/>
        <v>31.504299999999986</v>
      </c>
      <c r="I1553" s="2">
        <f t="array" ref="I1553">SUMPRODUCT(B1537:B1556, (ROW(B1537:B1556)-ROW(B1537)+1)) / (20*21/2)</f>
        <v>31.688000000000002</v>
      </c>
      <c r="J1553" s="2">
        <f t="shared" si="186"/>
        <v>31.736124899139423</v>
      </c>
      <c r="K1553" s="2">
        <f t="shared" si="188"/>
        <v>31.933070503051951</v>
      </c>
    </row>
    <row r="1554" spans="1:11" ht="13.5" x14ac:dyDescent="0.25">
      <c r="A1554" s="3">
        <f>TITRES_STAT!B1557</f>
        <v>44273</v>
      </c>
      <c r="B1554" s="6">
        <f>TITRES_STAT!D1557</f>
        <v>31.687999999999999</v>
      </c>
      <c r="C1554" s="2">
        <f t="shared" si="189"/>
        <v>0</v>
      </c>
      <c r="D1554" s="2">
        <f t="shared" si="190"/>
        <v>31.687999999999999</v>
      </c>
      <c r="E1554" s="2">
        <f t="shared" si="192"/>
        <v>31.687999999999995</v>
      </c>
      <c r="F1554" s="2">
        <f t="shared" si="185"/>
        <v>31.687999999999995</v>
      </c>
      <c r="G1554" s="2">
        <f t="shared" si="187"/>
        <v>32.057740000000038</v>
      </c>
      <c r="H1554" s="2">
        <f t="shared" si="191"/>
        <v>31.508749999999985</v>
      </c>
      <c r="I1554" s="2">
        <f t="array" ref="I1554">SUMPRODUCT(B1538:B1557, (ROW(B1538:B1557)-ROW(B1538)+1)) / (20*21/2)</f>
        <v>31.688000000000002</v>
      </c>
      <c r="J1554" s="2">
        <f t="shared" si="186"/>
        <v>31.73154157541186</v>
      </c>
      <c r="K1554" s="2">
        <f t="shared" si="188"/>
        <v>31.923459895089131</v>
      </c>
    </row>
    <row r="1555" spans="1:11" ht="13.5" x14ac:dyDescent="0.25">
      <c r="A1555" s="3">
        <f>TITRES_STAT!B1558</f>
        <v>44274</v>
      </c>
      <c r="B1555" s="6">
        <f>TITRES_STAT!D1558</f>
        <v>31.687999999999999</v>
      </c>
      <c r="C1555" s="2">
        <f t="shared" si="189"/>
        <v>0</v>
      </c>
      <c r="D1555" s="2">
        <f t="shared" si="190"/>
        <v>31.687999999999999</v>
      </c>
      <c r="E1555" s="2">
        <f t="shared" si="192"/>
        <v>31.687999999999995</v>
      </c>
      <c r="F1555" s="2">
        <f t="shared" si="185"/>
        <v>31.687999999999995</v>
      </c>
      <c r="G1555" s="2">
        <f t="shared" si="187"/>
        <v>32.038280000000036</v>
      </c>
      <c r="H1555" s="2">
        <f t="shared" si="191"/>
        <v>31.513199999999987</v>
      </c>
      <c r="I1555" s="2">
        <f t="array" ref="I1555">SUMPRODUCT(B1539:B1558, (ROW(B1539:B1558)-ROW(B1539)+1)) / (20*21/2)</f>
        <v>31.688000000000002</v>
      </c>
      <c r="J1555" s="2">
        <f t="shared" si="186"/>
        <v>31.727394758705969</v>
      </c>
      <c r="K1555" s="2">
        <f t="shared" si="188"/>
        <v>31.914226173713089</v>
      </c>
    </row>
    <row r="1556" spans="1:11" ht="13.5" x14ac:dyDescent="0.25">
      <c r="A1556" s="3">
        <f>TITRES_STAT!B1559</f>
        <v>44277</v>
      </c>
      <c r="B1556" s="6">
        <f>TITRES_STAT!D1559</f>
        <v>31.687999999999999</v>
      </c>
      <c r="C1556" s="2">
        <f t="shared" si="189"/>
        <v>0</v>
      </c>
      <c r="D1556" s="2">
        <f t="shared" si="190"/>
        <v>31.687999999999999</v>
      </c>
      <c r="E1556" s="2">
        <f t="shared" si="192"/>
        <v>31.687999999999995</v>
      </c>
      <c r="F1556" s="2">
        <f t="shared" ref="F1556:F1619" si="193">AVERAGE(B1537:B1556)</f>
        <v>31.687999999999995</v>
      </c>
      <c r="G1556" s="2">
        <f t="shared" si="187"/>
        <v>32.018820000000034</v>
      </c>
      <c r="H1556" s="2">
        <f t="shared" si="191"/>
        <v>31.517649999999989</v>
      </c>
      <c r="I1556" s="2">
        <f t="array" ref="I1556">SUMPRODUCT(B1540:B1559, (ROW(B1540:B1559)-ROW(B1540)+1)) / (20*21/2)</f>
        <v>31.688000000000002</v>
      </c>
      <c r="J1556" s="2">
        <f t="shared" si="186"/>
        <v>31.723642876924451</v>
      </c>
      <c r="K1556" s="2">
        <f t="shared" si="188"/>
        <v>31.905354559057677</v>
      </c>
    </row>
    <row r="1557" spans="1:11" ht="13.5" x14ac:dyDescent="0.25">
      <c r="A1557" s="3">
        <f>TITRES_STAT!B1560</f>
        <v>44278</v>
      </c>
      <c r="B1557" s="6">
        <f>TITRES_STAT!D1560</f>
        <v>31.687999999999999</v>
      </c>
      <c r="C1557" s="2">
        <f t="shared" si="189"/>
        <v>0</v>
      </c>
      <c r="D1557" s="2">
        <f t="shared" si="190"/>
        <v>31.687999999999999</v>
      </c>
      <c r="E1557" s="2">
        <f t="shared" si="192"/>
        <v>31.687999999999995</v>
      </c>
      <c r="F1557" s="2">
        <f t="shared" si="193"/>
        <v>31.687999999999995</v>
      </c>
      <c r="G1557" s="2">
        <f t="shared" si="187"/>
        <v>31.999360000000035</v>
      </c>
      <c r="H1557" s="2">
        <f t="shared" si="191"/>
        <v>31.522099999999991</v>
      </c>
      <c r="I1557" s="2">
        <f t="array" ref="I1557">SUMPRODUCT(B1541:B1560, (ROW(B1541:B1560)-ROW(B1541)+1)) / (20*21/2)</f>
        <v>31.688000000000002</v>
      </c>
      <c r="J1557" s="2">
        <f t="shared" ref="J1557:J1620" si="194">$J$4*B1557+J1556*(1-$J$4)</f>
        <v>31.720248317217361</v>
      </c>
      <c r="K1557" s="2">
        <f t="shared" si="188"/>
        <v>31.896830850859338</v>
      </c>
    </row>
    <row r="1558" spans="1:11" ht="13.5" x14ac:dyDescent="0.25">
      <c r="A1558" s="3">
        <f>TITRES_STAT!B1561</f>
        <v>44279</v>
      </c>
      <c r="B1558" s="6">
        <f>TITRES_STAT!D1561</f>
        <v>31.687999999999999</v>
      </c>
      <c r="C1558" s="2">
        <f t="shared" si="189"/>
        <v>0</v>
      </c>
      <c r="D1558" s="2">
        <f t="shared" si="190"/>
        <v>31.687999999999999</v>
      </c>
      <c r="E1558" s="2">
        <f t="shared" si="192"/>
        <v>31.687999999999995</v>
      </c>
      <c r="F1558" s="2">
        <f t="shared" si="193"/>
        <v>31.687999999999995</v>
      </c>
      <c r="G1558" s="2">
        <f t="shared" si="187"/>
        <v>31.979900000000033</v>
      </c>
      <c r="H1558" s="2">
        <f t="shared" si="191"/>
        <v>31.526549999999993</v>
      </c>
      <c r="I1558" s="2">
        <f t="array" ref="I1558">SUMPRODUCT(B1542:B1561, (ROW(B1542:B1561)-ROW(B1542)+1)) / (20*21/2)</f>
        <v>31.688000000000002</v>
      </c>
      <c r="J1558" s="2">
        <f t="shared" si="194"/>
        <v>31.717177048910948</v>
      </c>
      <c r="K1558" s="2">
        <f t="shared" si="188"/>
        <v>31.888641405727597</v>
      </c>
    </row>
    <row r="1559" spans="1:11" ht="13.5" x14ac:dyDescent="0.25">
      <c r="A1559" s="3">
        <f>TITRES_STAT!B1562</f>
        <v>44280</v>
      </c>
      <c r="B1559" s="6">
        <f>TITRES_STAT!D1562</f>
        <v>31.687999999999999</v>
      </c>
      <c r="C1559" s="2">
        <f t="shared" si="189"/>
        <v>0</v>
      </c>
      <c r="D1559" s="2">
        <f t="shared" si="190"/>
        <v>31.687999999999999</v>
      </c>
      <c r="E1559" s="2">
        <f t="shared" si="192"/>
        <v>31.687999999999995</v>
      </c>
      <c r="F1559" s="2">
        <f t="shared" si="193"/>
        <v>31.687999999999995</v>
      </c>
      <c r="G1559" s="2">
        <f t="shared" si="187"/>
        <v>31.960440000000034</v>
      </c>
      <c r="H1559" s="2">
        <f t="shared" si="191"/>
        <v>31.530999999999995</v>
      </c>
      <c r="I1559" s="2">
        <f t="array" ref="I1559">SUMPRODUCT(B1543:B1562, (ROW(B1543:B1562)-ROW(B1543)+1)) / (20*21/2)</f>
        <v>31.688000000000002</v>
      </c>
      <c r="J1559" s="2">
        <f t="shared" si="194"/>
        <v>31.714398282348</v>
      </c>
      <c r="K1559" s="2">
        <f t="shared" si="188"/>
        <v>31.880773115306908</v>
      </c>
    </row>
    <row r="1560" spans="1:11" ht="13.5" x14ac:dyDescent="0.25">
      <c r="A1560" s="3">
        <f>TITRES_STAT!B1563</f>
        <v>44281</v>
      </c>
      <c r="B1560" s="6">
        <f>TITRES_STAT!D1563</f>
        <v>31.687999999999999</v>
      </c>
      <c r="C1560" s="2">
        <f t="shared" si="189"/>
        <v>0</v>
      </c>
      <c r="D1560" s="2">
        <f t="shared" si="190"/>
        <v>31.687999999999999</v>
      </c>
      <c r="E1560" s="2">
        <f t="shared" si="192"/>
        <v>31.687999999999995</v>
      </c>
      <c r="F1560" s="2">
        <f t="shared" si="193"/>
        <v>31.687999999999995</v>
      </c>
      <c r="G1560" s="2">
        <f t="shared" si="187"/>
        <v>31.940980000000035</v>
      </c>
      <c r="H1560" s="2">
        <f t="shared" si="191"/>
        <v>31.535449999999997</v>
      </c>
      <c r="I1560" s="2">
        <f t="array" ref="I1560">SUMPRODUCT(B1544:B1563, (ROW(B1544:B1563)-ROW(B1544)+1)) / (20*21/2)</f>
        <v>31.688000000000002</v>
      </c>
      <c r="J1560" s="2">
        <f t="shared" si="194"/>
        <v>31.711884160219622</v>
      </c>
      <c r="K1560" s="2">
        <f t="shared" si="188"/>
        <v>31.873213385294875</v>
      </c>
    </row>
    <row r="1561" spans="1:11" ht="13.5" x14ac:dyDescent="0.25">
      <c r="A1561" s="3">
        <f>TITRES_STAT!B1564</f>
        <v>44284</v>
      </c>
      <c r="B1561" s="6">
        <f>TITRES_STAT!D1564</f>
        <v>31.687999999999999</v>
      </c>
      <c r="C1561" s="2">
        <f t="shared" si="189"/>
        <v>0</v>
      </c>
      <c r="D1561" s="2">
        <f t="shared" si="190"/>
        <v>31.687999999999999</v>
      </c>
      <c r="E1561" s="2">
        <f t="shared" si="192"/>
        <v>31.687999999999995</v>
      </c>
      <c r="F1561" s="2">
        <f t="shared" si="193"/>
        <v>31.687999999999995</v>
      </c>
      <c r="G1561" s="2">
        <f t="shared" si="187"/>
        <v>31.921520000000033</v>
      </c>
      <c r="H1561" s="2">
        <f t="shared" si="191"/>
        <v>31.539899999999999</v>
      </c>
      <c r="I1561" s="2">
        <f t="array" ref="I1561">SUMPRODUCT(B1545:B1564, (ROW(B1545:B1564)-ROW(B1545)+1)) / (20*21/2)</f>
        <v>31.688000000000002</v>
      </c>
      <c r="J1561" s="2">
        <f t="shared" si="194"/>
        <v>31.709609478293945</v>
      </c>
      <c r="K1561" s="2">
        <f t="shared" si="188"/>
        <v>31.865950115283312</v>
      </c>
    </row>
    <row r="1562" spans="1:11" ht="13.5" x14ac:dyDescent="0.25">
      <c r="A1562" s="3">
        <f>TITRES_STAT!B1565</f>
        <v>44285</v>
      </c>
      <c r="B1562" s="6">
        <f>TITRES_STAT!D1565</f>
        <v>31.687999999999999</v>
      </c>
      <c r="C1562" s="2">
        <f t="shared" si="189"/>
        <v>0</v>
      </c>
      <c r="D1562" s="2">
        <f t="shared" si="190"/>
        <v>31.687999999999999</v>
      </c>
      <c r="E1562" s="2">
        <f t="shared" si="192"/>
        <v>31.687999999999995</v>
      </c>
      <c r="F1562" s="2">
        <f t="shared" si="193"/>
        <v>31.687999999999995</v>
      </c>
      <c r="G1562" s="2">
        <f t="shared" si="187"/>
        <v>31.902060000000034</v>
      </c>
      <c r="H1562" s="2">
        <f t="shared" si="191"/>
        <v>31.544349999999998</v>
      </c>
      <c r="I1562" s="2">
        <f t="array" ref="I1562">SUMPRODUCT(B1546:B1565, (ROW(B1546:B1565)-ROW(B1546)+1)) / (20*21/2)</f>
        <v>31.688000000000002</v>
      </c>
      <c r="J1562" s="2">
        <f t="shared" si="194"/>
        <v>31.707551432742143</v>
      </c>
      <c r="K1562" s="2">
        <f t="shared" si="188"/>
        <v>31.858971679389846</v>
      </c>
    </row>
    <row r="1563" spans="1:11" ht="13.5" x14ac:dyDescent="0.25">
      <c r="A1563" s="3">
        <f>TITRES_STAT!B1566</f>
        <v>44286</v>
      </c>
      <c r="B1563" s="6">
        <f>TITRES_STAT!D1566</f>
        <v>31.687999999999999</v>
      </c>
      <c r="C1563" s="2">
        <f t="shared" si="189"/>
        <v>0</v>
      </c>
      <c r="D1563" s="2">
        <f t="shared" si="190"/>
        <v>31.687999999999999</v>
      </c>
      <c r="E1563" s="2">
        <f t="shared" si="192"/>
        <v>31.687999999999995</v>
      </c>
      <c r="F1563" s="2">
        <f t="shared" si="193"/>
        <v>31.687999999999995</v>
      </c>
      <c r="G1563" s="2">
        <f t="shared" si="187"/>
        <v>31.882600000000028</v>
      </c>
      <c r="H1563" s="2">
        <f t="shared" si="191"/>
        <v>31.5488</v>
      </c>
      <c r="I1563" s="2">
        <f t="array" ref="I1563">SUMPRODUCT(B1547:B1566, (ROW(B1547:B1566)-ROW(B1547)+1)) / (20*21/2)</f>
        <v>31.688000000000002</v>
      </c>
      <c r="J1563" s="2">
        <f t="shared" si="194"/>
        <v>31.705689391528608</v>
      </c>
      <c r="K1563" s="2">
        <f t="shared" si="188"/>
        <v>31.852266907649067</v>
      </c>
    </row>
    <row r="1564" spans="1:11" ht="13.5" x14ac:dyDescent="0.25">
      <c r="A1564" s="3">
        <f>TITRES_STAT!B1567</f>
        <v>44287</v>
      </c>
      <c r="B1564" s="6">
        <f>TITRES_STAT!D1567</f>
        <v>31.687999999999999</v>
      </c>
      <c r="C1564" s="2">
        <f t="shared" si="189"/>
        <v>0</v>
      </c>
      <c r="D1564" s="2">
        <f t="shared" si="190"/>
        <v>31.687999999999999</v>
      </c>
      <c r="E1564" s="2">
        <f t="shared" si="192"/>
        <v>31.687999999999995</v>
      </c>
      <c r="F1564" s="2">
        <f t="shared" si="193"/>
        <v>31.687999999999995</v>
      </c>
      <c r="G1564" s="2">
        <f t="shared" si="187"/>
        <v>31.86314000000003</v>
      </c>
      <c r="H1564" s="2">
        <f t="shared" si="191"/>
        <v>31.553250000000002</v>
      </c>
      <c r="I1564" s="2">
        <f t="array" ref="I1564">SUMPRODUCT(B1548:B1567, (ROW(B1548:B1567)-ROW(B1548)+1)) / (20*21/2)</f>
        <v>31.688000000000002</v>
      </c>
      <c r="J1564" s="2">
        <f t="shared" si="194"/>
        <v>31.704004687573505</v>
      </c>
      <c r="K1564" s="2">
        <f t="shared" si="188"/>
        <v>31.845825068133415</v>
      </c>
    </row>
    <row r="1565" spans="1:11" ht="13.5" x14ac:dyDescent="0.25">
      <c r="A1565" s="3">
        <f>TITRES_STAT!B1568</f>
        <v>44288</v>
      </c>
      <c r="B1565" s="6">
        <f>TITRES_STAT!D1568</f>
        <v>31.687999999999999</v>
      </c>
      <c r="C1565" s="2">
        <f t="shared" si="189"/>
        <v>0</v>
      </c>
      <c r="D1565" s="2">
        <f t="shared" si="190"/>
        <v>31.687999999999999</v>
      </c>
      <c r="E1565" s="2">
        <f t="shared" si="192"/>
        <v>31.687999999999995</v>
      </c>
      <c r="F1565" s="2">
        <f t="shared" si="193"/>
        <v>31.687999999999995</v>
      </c>
      <c r="G1565" s="2">
        <f t="shared" si="187"/>
        <v>31.843680000000031</v>
      </c>
      <c r="H1565" s="2">
        <f t="shared" si="191"/>
        <v>31.557700000000004</v>
      </c>
      <c r="I1565" s="2">
        <f t="array" ref="I1565">SUMPRODUCT(B1549:B1568, (ROW(B1549:B1568)-ROW(B1549)+1)) / (20*21/2)</f>
        <v>31.688000000000002</v>
      </c>
      <c r="J1565" s="2">
        <f t="shared" si="194"/>
        <v>31.702480431614124</v>
      </c>
      <c r="K1565" s="2">
        <f t="shared" si="188"/>
        <v>31.839635849775242</v>
      </c>
    </row>
    <row r="1566" spans="1:11" ht="13.5" x14ac:dyDescent="0.25">
      <c r="A1566" s="3">
        <f>TITRES_STAT!B1569</f>
        <v>44291</v>
      </c>
      <c r="B1566" s="6">
        <f>TITRES_STAT!D1569</f>
        <v>31.687999999999999</v>
      </c>
      <c r="C1566" s="2">
        <f t="shared" si="189"/>
        <v>0</v>
      </c>
      <c r="D1566" s="2">
        <f t="shared" si="190"/>
        <v>31.687999999999999</v>
      </c>
      <c r="E1566" s="2">
        <f t="shared" si="192"/>
        <v>31.687999999999995</v>
      </c>
      <c r="F1566" s="2">
        <f t="shared" si="193"/>
        <v>31.687999999999995</v>
      </c>
      <c r="G1566" s="2">
        <f t="shared" si="187"/>
        <v>31.824220000000032</v>
      </c>
      <c r="H1566" s="2">
        <f t="shared" si="191"/>
        <v>31.562150000000006</v>
      </c>
      <c r="I1566" s="2">
        <f t="array" ref="I1566">SUMPRODUCT(B1550:B1569, (ROW(B1550:B1569)-ROW(B1550)+1)) / (20*21/2)</f>
        <v>31.688000000000002</v>
      </c>
      <c r="J1566" s="2">
        <f t="shared" si="194"/>
        <v>31.701101342888972</v>
      </c>
      <c r="K1566" s="2">
        <f t="shared" si="188"/>
        <v>31.833689345862489</v>
      </c>
    </row>
    <row r="1567" spans="1:11" ht="13.5" x14ac:dyDescent="0.25">
      <c r="A1567" s="3">
        <f>TITRES_STAT!B1570</f>
        <v>44292</v>
      </c>
      <c r="B1567" s="6">
        <f>TITRES_STAT!D1570</f>
        <v>31.687999999999999</v>
      </c>
      <c r="C1567" s="2">
        <f t="shared" si="189"/>
        <v>0</v>
      </c>
      <c r="D1567" s="2">
        <f t="shared" si="190"/>
        <v>31.687999999999999</v>
      </c>
      <c r="E1567" s="2">
        <f t="shared" si="192"/>
        <v>31.687999999999995</v>
      </c>
      <c r="F1567" s="2">
        <f t="shared" si="193"/>
        <v>31.687999999999995</v>
      </c>
      <c r="G1567" s="2">
        <f t="shared" si="187"/>
        <v>31.80476000000003</v>
      </c>
      <c r="H1567" s="2">
        <f t="shared" si="191"/>
        <v>31.566600000000008</v>
      </c>
      <c r="I1567" s="2">
        <f t="array" ref="I1567">SUMPRODUCT(B1551:B1570, (ROW(B1551:B1570)-ROW(B1551)+1)) / (20*21/2)</f>
        <v>31.688000000000002</v>
      </c>
      <c r="J1567" s="2">
        <f t="shared" si="194"/>
        <v>31.699853595947165</v>
      </c>
      <c r="K1567" s="2">
        <f t="shared" si="188"/>
        <v>31.82797603818161</v>
      </c>
    </row>
    <row r="1568" spans="1:11" ht="13.5" x14ac:dyDescent="0.25">
      <c r="A1568" s="3">
        <f>TITRES_STAT!B1571</f>
        <v>44293</v>
      </c>
      <c r="B1568" s="6">
        <f>TITRES_STAT!D1571</f>
        <v>31.687999999999999</v>
      </c>
      <c r="C1568" s="2">
        <f t="shared" si="189"/>
        <v>0</v>
      </c>
      <c r="D1568" s="2">
        <f t="shared" si="190"/>
        <v>31.687999999999999</v>
      </c>
      <c r="E1568" s="2">
        <f t="shared" si="192"/>
        <v>31.687999999999995</v>
      </c>
      <c r="F1568" s="2">
        <f t="shared" si="193"/>
        <v>31.687999999999995</v>
      </c>
      <c r="G1568" s="2">
        <f t="shared" si="187"/>
        <v>31.785300000000028</v>
      </c>
      <c r="H1568" s="2">
        <f t="shared" si="191"/>
        <v>31.57105000000001</v>
      </c>
      <c r="I1568" s="2">
        <f t="array" ref="I1568">SUMPRODUCT(B1552:B1571, (ROW(B1552:B1571)-ROW(B1552)+1)) / (20*21/2)</f>
        <v>31.688000000000002</v>
      </c>
      <c r="J1568" s="2">
        <f t="shared" si="194"/>
        <v>31.698724682047438</v>
      </c>
      <c r="K1568" s="2">
        <f t="shared" si="188"/>
        <v>31.822486781782331</v>
      </c>
    </row>
    <row r="1569" spans="1:11" ht="13.5" x14ac:dyDescent="0.25">
      <c r="A1569" s="3">
        <f>TITRES_STAT!B1572</f>
        <v>44294</v>
      </c>
      <c r="B1569" s="6">
        <f>TITRES_STAT!D1572</f>
        <v>31.687999999999999</v>
      </c>
      <c r="C1569" s="2">
        <f t="shared" si="189"/>
        <v>0</v>
      </c>
      <c r="D1569" s="2">
        <f t="shared" si="190"/>
        <v>31.687999999999999</v>
      </c>
      <c r="E1569" s="2">
        <f t="shared" si="192"/>
        <v>31.687999999999995</v>
      </c>
      <c r="F1569" s="2">
        <f t="shared" si="193"/>
        <v>31.687999999999995</v>
      </c>
      <c r="G1569" s="2">
        <f t="shared" si="187"/>
        <v>31.765840000000029</v>
      </c>
      <c r="H1569" s="2">
        <f t="shared" si="191"/>
        <v>31.575500000000012</v>
      </c>
      <c r="I1569" s="2">
        <f t="array" ref="I1569">SUMPRODUCT(B1553:B1572, (ROW(B1553:B1572)-ROW(B1553)+1)) / (20*21/2)</f>
        <v>31.688000000000002</v>
      </c>
      <c r="J1569" s="2">
        <f t="shared" si="194"/>
        <v>31.697703283757207</v>
      </c>
      <c r="K1569" s="2">
        <f t="shared" si="188"/>
        <v>31.817212790339887</v>
      </c>
    </row>
    <row r="1570" spans="1:11" ht="13.5" x14ac:dyDescent="0.25">
      <c r="A1570" s="3">
        <f>TITRES_STAT!B1573</f>
        <v>44298</v>
      </c>
      <c r="B1570" s="6">
        <f>TITRES_STAT!D1573</f>
        <v>31.687999999999999</v>
      </c>
      <c r="C1570" s="2">
        <f t="shared" si="189"/>
        <v>0</v>
      </c>
      <c r="D1570" s="2">
        <f t="shared" si="190"/>
        <v>31.687999999999999</v>
      </c>
      <c r="E1570" s="2">
        <f t="shared" si="192"/>
        <v>31.687999999999995</v>
      </c>
      <c r="F1570" s="2">
        <f t="shared" si="193"/>
        <v>31.687999999999995</v>
      </c>
      <c r="G1570" s="2">
        <f t="shared" si="187"/>
        <v>31.74638000000003</v>
      </c>
      <c r="H1570" s="2">
        <f t="shared" si="191"/>
        <v>31.579950000000011</v>
      </c>
      <c r="I1570" s="2">
        <f t="array" ref="I1570">SUMPRODUCT(B1554:B1573, (ROW(B1554:B1573)-ROW(B1554)+1)) / (20*21/2)</f>
        <v>31.688000000000002</v>
      </c>
      <c r="J1570" s="2">
        <f t="shared" si="194"/>
        <v>31.696779161494618</v>
      </c>
      <c r="K1570" s="2">
        <f t="shared" si="188"/>
        <v>31.812145622091265</v>
      </c>
    </row>
    <row r="1571" spans="1:11" ht="13.5" x14ac:dyDescent="0.25">
      <c r="A1571" s="3">
        <f>TITRES_STAT!B1574</f>
        <v>44299</v>
      </c>
      <c r="B1571" s="6">
        <f>TITRES_STAT!D1574</f>
        <v>31.687999999999999</v>
      </c>
      <c r="C1571" s="2">
        <f t="shared" si="189"/>
        <v>0</v>
      </c>
      <c r="D1571" s="2">
        <f t="shared" si="190"/>
        <v>31.687999999999999</v>
      </c>
      <c r="E1571" s="2">
        <f t="shared" si="192"/>
        <v>31.687999999999995</v>
      </c>
      <c r="F1571" s="2">
        <f t="shared" si="193"/>
        <v>31.687999999999995</v>
      </c>
      <c r="G1571" s="2">
        <f t="shared" si="187"/>
        <v>31.726920000000032</v>
      </c>
      <c r="H1571" s="2">
        <f t="shared" si="191"/>
        <v>31.584400000000013</v>
      </c>
      <c r="I1571" s="2">
        <f t="array" ref="I1571">SUMPRODUCT(B1555:B1574, (ROW(B1555:B1574)-ROW(B1555)+1)) / (20*21/2)</f>
        <v>31.688000000000002</v>
      </c>
      <c r="J1571" s="2">
        <f t="shared" si="194"/>
        <v>31.695943050876085</v>
      </c>
      <c r="K1571" s="2">
        <f t="shared" si="188"/>
        <v>31.807277166322983</v>
      </c>
    </row>
    <row r="1572" spans="1:11" ht="13.5" x14ac:dyDescent="0.25">
      <c r="A1572" s="3">
        <f>TITRES_STAT!B1575</f>
        <v>44300</v>
      </c>
      <c r="B1572" s="6">
        <f>TITRES_STAT!D1575</f>
        <v>31.687999999999999</v>
      </c>
      <c r="C1572" s="2">
        <f t="shared" si="189"/>
        <v>0</v>
      </c>
      <c r="D1572" s="2">
        <f t="shared" si="190"/>
        <v>31.687999999999999</v>
      </c>
      <c r="E1572" s="2">
        <f t="shared" si="192"/>
        <v>31.687999999999995</v>
      </c>
      <c r="F1572" s="2">
        <f t="shared" si="193"/>
        <v>31.687999999999995</v>
      </c>
      <c r="G1572" s="2">
        <f t="shared" si="187"/>
        <v>31.70746000000003</v>
      </c>
      <c r="H1572" s="2">
        <f t="shared" si="191"/>
        <v>31.588850000000015</v>
      </c>
      <c r="I1572" s="2">
        <f t="array" ref="I1572">SUMPRODUCT(B1556:B1575, (ROW(B1556:B1575)-ROW(B1556)+1)) / (20*21/2)</f>
        <v>31.688000000000002</v>
      </c>
      <c r="J1572" s="2">
        <f t="shared" si="194"/>
        <v>31.695186569840271</v>
      </c>
      <c r="K1572" s="2">
        <f t="shared" si="188"/>
        <v>31.802599630388748</v>
      </c>
    </row>
    <row r="1573" spans="1:11" ht="13.5" x14ac:dyDescent="0.25">
      <c r="A1573" s="3">
        <f>TITRES_STAT!B1576</f>
        <v>44301</v>
      </c>
      <c r="B1573" s="6">
        <f>TITRES_STAT!D1576</f>
        <v>31.687999999999999</v>
      </c>
      <c r="C1573" s="2">
        <f t="shared" si="189"/>
        <v>0</v>
      </c>
      <c r="D1573" s="2">
        <f t="shared" si="190"/>
        <v>31.687999999999999</v>
      </c>
      <c r="E1573" s="2">
        <f t="shared" si="192"/>
        <v>31.687999999999995</v>
      </c>
      <c r="F1573" s="2">
        <f t="shared" si="193"/>
        <v>31.687999999999995</v>
      </c>
      <c r="G1573" s="2">
        <f t="shared" si="187"/>
        <v>31.688000000000031</v>
      </c>
      <c r="H1573" s="2">
        <f t="shared" si="191"/>
        <v>31.593300000000017</v>
      </c>
      <c r="I1573" s="2">
        <f t="array" ref="I1573">SUMPRODUCT(B1557:B1576, (ROW(B1557:B1576)-ROW(B1557)+1)) / (20*21/2)</f>
        <v>31.688000000000002</v>
      </c>
      <c r="J1573" s="2">
        <f t="shared" si="194"/>
        <v>31.694502134617387</v>
      </c>
      <c r="K1573" s="2">
        <f t="shared" si="188"/>
        <v>31.798105527236252</v>
      </c>
    </row>
    <row r="1574" spans="1:11" ht="13.5" x14ac:dyDescent="0.25">
      <c r="A1574" s="3">
        <f>TITRES_STAT!B1577</f>
        <v>44302</v>
      </c>
      <c r="B1574" s="6">
        <f>TITRES_STAT!D1577</f>
        <v>31.687999999999999</v>
      </c>
      <c r="C1574" s="2">
        <f t="shared" si="189"/>
        <v>0</v>
      </c>
      <c r="D1574" s="2">
        <f t="shared" si="190"/>
        <v>31.687999999999999</v>
      </c>
      <c r="E1574" s="2">
        <f t="shared" si="192"/>
        <v>31.687999999999995</v>
      </c>
      <c r="F1574" s="2">
        <f t="shared" si="193"/>
        <v>31.687999999999995</v>
      </c>
      <c r="G1574" s="2">
        <f t="shared" si="187"/>
        <v>31.688000000000031</v>
      </c>
      <c r="H1574" s="2">
        <f t="shared" si="191"/>
        <v>31.597750000000019</v>
      </c>
      <c r="I1574" s="2">
        <f t="array" ref="I1574">SUMPRODUCT(B1558:B1577, (ROW(B1558:B1577)-ROW(B1558)+1)) / (20*21/2)</f>
        <v>31.688000000000002</v>
      </c>
      <c r="J1574" s="2">
        <f t="shared" si="194"/>
        <v>31.693882883701448</v>
      </c>
      <c r="K1574" s="2">
        <f t="shared" si="188"/>
        <v>31.793787663423068</v>
      </c>
    </row>
    <row r="1575" spans="1:11" ht="13.5" x14ac:dyDescent="0.25">
      <c r="A1575" s="3">
        <f>TITRES_STAT!B1578</f>
        <v>44305</v>
      </c>
      <c r="B1575" s="6">
        <f>TITRES_STAT!D1578</f>
        <v>31.687999999999999</v>
      </c>
      <c r="C1575" s="2">
        <f t="shared" si="189"/>
        <v>0</v>
      </c>
      <c r="D1575" s="2">
        <f t="shared" si="190"/>
        <v>31.687999999999999</v>
      </c>
      <c r="E1575" s="2">
        <f t="shared" si="192"/>
        <v>31.687999999999995</v>
      </c>
      <c r="F1575" s="2">
        <f t="shared" si="193"/>
        <v>31.687999999999995</v>
      </c>
      <c r="G1575" s="2">
        <f t="shared" si="187"/>
        <v>31.688000000000031</v>
      </c>
      <c r="H1575" s="2">
        <f t="shared" si="191"/>
        <v>31.602200000000021</v>
      </c>
      <c r="I1575" s="2">
        <f t="array" ref="I1575">SUMPRODUCT(B1559:B1578, (ROW(B1559:B1578)-ROW(B1559)+1)) / (20*21/2)</f>
        <v>31.688000000000002</v>
      </c>
      <c r="J1575" s="2">
        <f t="shared" si="194"/>
        <v>31.693322609063216</v>
      </c>
      <c r="K1575" s="2">
        <f t="shared" si="188"/>
        <v>31.789639127602555</v>
      </c>
    </row>
    <row r="1576" spans="1:11" ht="13.5" x14ac:dyDescent="0.25">
      <c r="A1576" s="3">
        <f>TITRES_STAT!B1579</f>
        <v>44306</v>
      </c>
      <c r="B1576" s="6">
        <f>TITRES_STAT!D1579</f>
        <v>31.687999999999999</v>
      </c>
      <c r="C1576" s="2">
        <f t="shared" si="189"/>
        <v>0</v>
      </c>
      <c r="D1576" s="2">
        <f t="shared" si="190"/>
        <v>31.687999999999999</v>
      </c>
      <c r="E1576" s="2">
        <f t="shared" si="192"/>
        <v>31.687999999999995</v>
      </c>
      <c r="F1576" s="2">
        <f t="shared" si="193"/>
        <v>31.687999999999995</v>
      </c>
      <c r="G1576" s="2">
        <f t="shared" si="187"/>
        <v>31.688000000000031</v>
      </c>
      <c r="H1576" s="2">
        <f t="shared" si="191"/>
        <v>31.606650000000023</v>
      </c>
      <c r="I1576" s="2">
        <f t="array" ref="I1576">SUMPRODUCT(B1560:B1579, (ROW(B1560:B1579)-ROW(B1560)+1)) / (20*21/2)</f>
        <v>31.688000000000002</v>
      </c>
      <c r="J1576" s="2">
        <f t="shared" si="194"/>
        <v>31.692815693914341</v>
      </c>
      <c r="K1576" s="2">
        <f t="shared" si="188"/>
        <v>31.785653279461279</v>
      </c>
    </row>
    <row r="1577" spans="1:11" ht="13.5" x14ac:dyDescent="0.25">
      <c r="A1577" s="3">
        <f>TITRES_STAT!B1580</f>
        <v>44307</v>
      </c>
      <c r="B1577" s="6">
        <f>TITRES_STAT!D1580</f>
        <v>31.687999999999999</v>
      </c>
      <c r="C1577" s="2">
        <f t="shared" si="189"/>
        <v>0</v>
      </c>
      <c r="D1577" s="2">
        <f t="shared" si="190"/>
        <v>31.687999999999999</v>
      </c>
      <c r="E1577" s="2">
        <f t="shared" si="192"/>
        <v>31.687999999999995</v>
      </c>
      <c r="F1577" s="2">
        <f t="shared" si="193"/>
        <v>31.687999999999995</v>
      </c>
      <c r="G1577" s="2">
        <f t="shared" si="187"/>
        <v>31.688000000000031</v>
      </c>
      <c r="H1577" s="2">
        <f t="shared" si="191"/>
        <v>31.611100000000025</v>
      </c>
      <c r="I1577" s="2">
        <f t="array" ref="I1577">SUMPRODUCT(B1561:B1580, (ROW(B1561:B1580)-ROW(B1561)+1)) / (20*21/2)</f>
        <v>31.688000000000002</v>
      </c>
      <c r="J1577" s="2">
        <f t="shared" si="194"/>
        <v>31.692357056398691</v>
      </c>
      <c r="K1577" s="2">
        <f t="shared" si="188"/>
        <v>31.78182373909025</v>
      </c>
    </row>
    <row r="1578" spans="1:11" ht="13.5" x14ac:dyDescent="0.25">
      <c r="A1578" s="3">
        <f>TITRES_STAT!B1581</f>
        <v>44308</v>
      </c>
      <c r="B1578" s="6">
        <f>TITRES_STAT!D1581</f>
        <v>31.687999999999999</v>
      </c>
      <c r="C1578" s="2">
        <f t="shared" si="189"/>
        <v>0</v>
      </c>
      <c r="D1578" s="2">
        <f t="shared" si="190"/>
        <v>31.687999999999999</v>
      </c>
      <c r="E1578" s="2">
        <f t="shared" si="192"/>
        <v>31.687999999999995</v>
      </c>
      <c r="F1578" s="2">
        <f t="shared" si="193"/>
        <v>31.687999999999995</v>
      </c>
      <c r="G1578" s="2">
        <f t="shared" si="187"/>
        <v>31.688000000000031</v>
      </c>
      <c r="H1578" s="2">
        <f t="shared" si="191"/>
        <v>31.615550000000027</v>
      </c>
      <c r="I1578" s="2">
        <f t="array" ref="I1578">SUMPRODUCT(B1562:B1581, (ROW(B1562:B1581)-ROW(B1562)+1)) / (20*21/2)</f>
        <v>31.688000000000002</v>
      </c>
      <c r="J1578" s="2">
        <f t="shared" si="194"/>
        <v>31.691942098646436</v>
      </c>
      <c r="K1578" s="2">
        <f t="shared" si="188"/>
        <v>31.778144376772985</v>
      </c>
    </row>
    <row r="1579" spans="1:11" ht="13.5" x14ac:dyDescent="0.25">
      <c r="A1579" s="3">
        <f>TITRES_STAT!B1582</f>
        <v>44309</v>
      </c>
      <c r="B1579" s="6">
        <f>TITRES_STAT!D1582</f>
        <v>31.687999999999999</v>
      </c>
      <c r="C1579" s="2">
        <f t="shared" si="189"/>
        <v>0</v>
      </c>
      <c r="D1579" s="2">
        <f t="shared" si="190"/>
        <v>31.687999999999999</v>
      </c>
      <c r="E1579" s="2">
        <f t="shared" si="192"/>
        <v>31.687999999999995</v>
      </c>
      <c r="F1579" s="2">
        <f t="shared" si="193"/>
        <v>31.687999999999995</v>
      </c>
      <c r="G1579" s="2">
        <f t="shared" si="187"/>
        <v>31.688000000000031</v>
      </c>
      <c r="H1579" s="2">
        <f t="shared" si="191"/>
        <v>31.620000000000026</v>
      </c>
      <c r="I1579" s="2">
        <f t="array" ref="I1579">SUMPRODUCT(B1563:B1582, (ROW(B1563:B1582)-ROW(B1563)+1)) / (20*21/2)</f>
        <v>31.688000000000002</v>
      </c>
      <c r="J1579" s="2">
        <f t="shared" si="194"/>
        <v>31.69156666068011</v>
      </c>
      <c r="K1579" s="2">
        <f t="shared" si="188"/>
        <v>31.774609303174046</v>
      </c>
    </row>
    <row r="1580" spans="1:11" ht="13.5" x14ac:dyDescent="0.25">
      <c r="A1580" s="3">
        <f>TITRES_STAT!B1583</f>
        <v>44312</v>
      </c>
      <c r="B1580" s="6">
        <f>TITRES_STAT!D1583</f>
        <v>31.687999999999999</v>
      </c>
      <c r="C1580" s="2">
        <f t="shared" si="189"/>
        <v>0</v>
      </c>
      <c r="D1580" s="2">
        <f t="shared" si="190"/>
        <v>31.687999999999999</v>
      </c>
      <c r="E1580" s="2">
        <f t="shared" si="192"/>
        <v>31.687999999999995</v>
      </c>
      <c r="F1580" s="2">
        <f t="shared" si="193"/>
        <v>31.687999999999995</v>
      </c>
      <c r="G1580" s="2">
        <f t="shared" si="187"/>
        <v>31.688000000000031</v>
      </c>
      <c r="H1580" s="2">
        <f t="shared" si="191"/>
        <v>31.624450000000028</v>
      </c>
      <c r="I1580" s="2">
        <f t="array" ref="I1580">SUMPRODUCT(B1564:B1583, (ROW(B1564:B1583)-ROW(B1564)+1)) / (20*21/2)</f>
        <v>31.688000000000002</v>
      </c>
      <c r="J1580" s="2">
        <f t="shared" si="194"/>
        <v>31.691226978710578</v>
      </c>
      <c r="K1580" s="2">
        <f t="shared" si="188"/>
        <v>31.771212859912318</v>
      </c>
    </row>
    <row r="1581" spans="1:11" ht="13.5" x14ac:dyDescent="0.25">
      <c r="A1581" s="3">
        <f>TITRES_STAT!B1584</f>
        <v>44313</v>
      </c>
      <c r="B1581" s="6">
        <f>TITRES_STAT!D1584</f>
        <v>31.687999999999999</v>
      </c>
      <c r="C1581" s="2">
        <f t="shared" si="189"/>
        <v>0</v>
      </c>
      <c r="D1581" s="2">
        <f t="shared" si="190"/>
        <v>31.687999999999999</v>
      </c>
      <c r="E1581" s="2">
        <f t="shared" si="192"/>
        <v>31.687999999999995</v>
      </c>
      <c r="F1581" s="2">
        <f t="shared" si="193"/>
        <v>31.687999999999995</v>
      </c>
      <c r="G1581" s="2">
        <f t="shared" si="187"/>
        <v>31.688000000000031</v>
      </c>
      <c r="H1581" s="2">
        <f t="shared" si="191"/>
        <v>31.62890000000003</v>
      </c>
      <c r="I1581" s="2">
        <f t="array" ref="I1581">SUMPRODUCT(B1565:B1584, (ROW(B1565:B1584)-ROW(B1565)+1)) / (20*21/2)</f>
        <v>31.688000000000002</v>
      </c>
      <c r="J1581" s="2">
        <f t="shared" si="194"/>
        <v>31.690919647404808</v>
      </c>
      <c r="K1581" s="2">
        <f t="shared" si="188"/>
        <v>31.76794961050399</v>
      </c>
    </row>
    <row r="1582" spans="1:11" ht="13.5" x14ac:dyDescent="0.25">
      <c r="A1582" s="3">
        <f>TITRES_STAT!B1585</f>
        <v>44314</v>
      </c>
      <c r="B1582" s="6">
        <f>TITRES_STAT!D1585</f>
        <v>31.687999999999999</v>
      </c>
      <c r="C1582" s="2">
        <f t="shared" si="189"/>
        <v>0</v>
      </c>
      <c r="D1582" s="2">
        <f t="shared" si="190"/>
        <v>31.687999999999999</v>
      </c>
      <c r="E1582" s="2">
        <f t="shared" si="192"/>
        <v>31.687999999999995</v>
      </c>
      <c r="F1582" s="2">
        <f t="shared" si="193"/>
        <v>31.687999999999995</v>
      </c>
      <c r="G1582" s="2">
        <f t="shared" si="187"/>
        <v>31.688000000000031</v>
      </c>
      <c r="H1582" s="2">
        <f t="shared" si="191"/>
        <v>31.633350000000032</v>
      </c>
      <c r="I1582" s="2">
        <f t="array" ref="I1582">SUMPRODUCT(B1566:B1585, (ROW(B1566:B1585)-ROW(B1566)+1)) / (20*21/2)</f>
        <v>31.645904761904763</v>
      </c>
      <c r="J1582" s="2">
        <f t="shared" si="194"/>
        <v>31.690641585747208</v>
      </c>
      <c r="K1582" s="2">
        <f t="shared" si="188"/>
        <v>31.764814331660695</v>
      </c>
    </row>
    <row r="1583" spans="1:11" ht="13.5" x14ac:dyDescent="0.25">
      <c r="A1583" s="3">
        <f>TITRES_STAT!B1586</f>
        <v>44315</v>
      </c>
      <c r="B1583" s="6">
        <f>TITRES_STAT!D1586</f>
        <v>31.687999999999999</v>
      </c>
      <c r="C1583" s="2">
        <f t="shared" si="189"/>
        <v>0</v>
      </c>
      <c r="D1583" s="2">
        <f t="shared" si="190"/>
        <v>31.687999999999999</v>
      </c>
      <c r="E1583" s="2">
        <f t="shared" si="192"/>
        <v>31.687999999999995</v>
      </c>
      <c r="F1583" s="2">
        <f t="shared" si="193"/>
        <v>31.687999999999995</v>
      </c>
      <c r="G1583" s="2">
        <f t="shared" si="187"/>
        <v>31.688000000000031</v>
      </c>
      <c r="H1583" s="2">
        <f t="shared" si="191"/>
        <v>31.637800000000034</v>
      </c>
      <c r="I1583" s="2">
        <f t="array" ref="I1583">SUMPRODUCT(B1567:B1586, (ROW(B1567:B1586)-ROW(B1567)+1)) / (20*21/2)</f>
        <v>31.605914285714288</v>
      </c>
      <c r="J1583" s="2">
        <f t="shared" si="194"/>
        <v>31.690390006152239</v>
      </c>
      <c r="K1583" s="2">
        <f t="shared" si="188"/>
        <v>31.761802004928903</v>
      </c>
    </row>
    <row r="1584" spans="1:11" ht="13.5" x14ac:dyDescent="0.25">
      <c r="A1584" s="3">
        <f>TITRES_STAT!B1587</f>
        <v>44316</v>
      </c>
      <c r="B1584" s="6">
        <f>TITRES_STAT!D1587</f>
        <v>31.687999999999999</v>
      </c>
      <c r="C1584" s="2">
        <f t="shared" si="189"/>
        <v>0</v>
      </c>
      <c r="D1584" s="2">
        <f t="shared" si="190"/>
        <v>31.687999999999999</v>
      </c>
      <c r="E1584" s="2">
        <f t="shared" si="192"/>
        <v>31.687999999999995</v>
      </c>
      <c r="F1584" s="2">
        <f t="shared" si="193"/>
        <v>31.687999999999995</v>
      </c>
      <c r="G1584" s="2">
        <f t="shared" si="187"/>
        <v>31.688000000000031</v>
      </c>
      <c r="H1584" s="2">
        <f t="shared" si="191"/>
        <v>31.642250000000036</v>
      </c>
      <c r="I1584" s="2">
        <f t="array" ref="I1584">SUMPRODUCT(B1568:B1587, (ROW(B1568:B1587)-ROW(B1568)+1)) / (20*21/2)</f>
        <v>31.56802857142857</v>
      </c>
      <c r="J1584" s="2">
        <f t="shared" si="194"/>
        <v>31.690162386518693</v>
      </c>
      <c r="K1584" s="2">
        <f t="shared" si="188"/>
        <v>31.758907808657185</v>
      </c>
    </row>
    <row r="1585" spans="1:11" ht="13.5" x14ac:dyDescent="0.25">
      <c r="A1585" s="3">
        <f>TITRES_STAT!B1588</f>
        <v>44319</v>
      </c>
      <c r="B1585" s="6">
        <f>TITRES_STAT!D1588</f>
        <v>31.245999999999999</v>
      </c>
      <c r="C1585" s="2">
        <f t="shared" si="189"/>
        <v>-0.44200000000000017</v>
      </c>
      <c r="D1585" s="2">
        <f t="shared" si="190"/>
        <v>31.599599999999999</v>
      </c>
      <c r="E1585" s="2">
        <f t="shared" si="192"/>
        <v>31.643799999999992</v>
      </c>
      <c r="F1585" s="2">
        <f t="shared" si="193"/>
        <v>31.665899999999993</v>
      </c>
      <c r="G1585" s="2">
        <f t="shared" si="187"/>
        <v>31.679160000000028</v>
      </c>
      <c r="H1585" s="2">
        <f t="shared" si="191"/>
        <v>31.644490000000037</v>
      </c>
      <c r="I1585" s="2">
        <f t="array" ref="I1585">SUMPRODUCT(B1569:B1588, (ROW(B1569:B1588)-ROW(B1569)+1)) / (20*21/2)</f>
        <v>31.53224761904762</v>
      </c>
      <c r="J1585" s="2">
        <f t="shared" si="194"/>
        <v>31.647861206850248</v>
      </c>
      <c r="K1585" s="2">
        <f t="shared" si="188"/>
        <v>31.738793776945137</v>
      </c>
    </row>
    <row r="1586" spans="1:11" ht="13.5" x14ac:dyDescent="0.25">
      <c r="A1586" s="3">
        <f>TITRES_STAT!B1589</f>
        <v>44320</v>
      </c>
      <c r="B1586" s="6">
        <f>TITRES_STAT!D1589</f>
        <v>31.245999999999999</v>
      </c>
      <c r="C1586" s="2">
        <f t="shared" si="189"/>
        <v>0</v>
      </c>
      <c r="D1586" s="2">
        <f t="shared" si="190"/>
        <v>31.511199999999995</v>
      </c>
      <c r="E1586" s="2">
        <f t="shared" si="192"/>
        <v>31.599599999999992</v>
      </c>
      <c r="F1586" s="2">
        <f t="shared" si="193"/>
        <v>31.643799999999992</v>
      </c>
      <c r="G1586" s="2">
        <f t="shared" ref="G1586:G1649" si="195">AVERAGE(B1537:B1586)</f>
        <v>31.670320000000029</v>
      </c>
      <c r="H1586" s="2">
        <f t="shared" si="191"/>
        <v>31.646730000000037</v>
      </c>
      <c r="I1586" s="2">
        <f t="array" ref="I1586">SUMPRODUCT(B1570:B1589, (ROW(B1570:B1589)-ROW(B1570)+1)) / (20*21/2)</f>
        <v>31.498571428571427</v>
      </c>
      <c r="J1586" s="2">
        <f t="shared" si="194"/>
        <v>31.609588710959748</v>
      </c>
      <c r="K1586" s="2">
        <f t="shared" si="188"/>
        <v>31.719468530790426</v>
      </c>
    </row>
    <row r="1587" spans="1:11" ht="13.5" x14ac:dyDescent="0.25">
      <c r="A1587" s="3">
        <f>TITRES_STAT!B1590</f>
        <v>44321</v>
      </c>
      <c r="B1587" s="6">
        <f>TITRES_STAT!D1590</f>
        <v>31.245999999999999</v>
      </c>
      <c r="C1587" s="2">
        <f t="shared" si="189"/>
        <v>0</v>
      </c>
      <c r="D1587" s="2">
        <f t="shared" si="190"/>
        <v>31.422800000000002</v>
      </c>
      <c r="E1587" s="2">
        <f t="shared" si="192"/>
        <v>31.555399999999999</v>
      </c>
      <c r="F1587" s="2">
        <f t="shared" si="193"/>
        <v>31.621699999999993</v>
      </c>
      <c r="G1587" s="2">
        <f t="shared" si="195"/>
        <v>31.661480000000029</v>
      </c>
      <c r="H1587" s="2">
        <f t="shared" si="191"/>
        <v>31.648970000000041</v>
      </c>
      <c r="I1587" s="2">
        <f t="array" ref="I1587">SUMPRODUCT(B1571:B1590, (ROW(B1571:B1590)-ROW(B1571)+1)) / (20*21/2)</f>
        <v>31.466999999999999</v>
      </c>
      <c r="J1587" s="2">
        <f t="shared" si="194"/>
        <v>31.574961214677867</v>
      </c>
      <c r="K1587" s="2">
        <f t="shared" ref="K1587:K1650" si="196">$K$4*B1587+(1-$K$4)*K1586</f>
        <v>31.700901137426094</v>
      </c>
    </row>
    <row r="1588" spans="1:11" ht="13.5" x14ac:dyDescent="0.25">
      <c r="A1588" s="3">
        <f>TITRES_STAT!B1591</f>
        <v>44322</v>
      </c>
      <c r="B1588" s="6">
        <f>TITRES_STAT!D1591</f>
        <v>31.245999999999999</v>
      </c>
      <c r="C1588" s="2">
        <f t="shared" si="189"/>
        <v>0</v>
      </c>
      <c r="D1588" s="2">
        <f t="shared" si="190"/>
        <v>31.334399999999999</v>
      </c>
      <c r="E1588" s="2">
        <f t="shared" si="192"/>
        <v>31.511199999999995</v>
      </c>
      <c r="F1588" s="2">
        <f t="shared" si="193"/>
        <v>31.599599999999992</v>
      </c>
      <c r="G1588" s="2">
        <f t="shared" si="195"/>
        <v>31.65264000000003</v>
      </c>
      <c r="H1588" s="2">
        <f t="shared" si="191"/>
        <v>31.651210000000042</v>
      </c>
      <c r="I1588" s="2">
        <f t="array" ref="I1588">SUMPRODUCT(B1572:B1591, (ROW(B1572:B1591)-ROW(B1572)+1)) / (20*21/2)</f>
        <v>31.437533333333331</v>
      </c>
      <c r="J1588" s="2">
        <f t="shared" si="194"/>
        <v>31.543631575184737</v>
      </c>
      <c r="K1588" s="2">
        <f t="shared" si="196"/>
        <v>31.683061877134872</v>
      </c>
    </row>
    <row r="1589" spans="1:11" ht="13.5" x14ac:dyDescent="0.25">
      <c r="A1589" s="3">
        <f>TITRES_STAT!B1592</f>
        <v>44323</v>
      </c>
      <c r="B1589" s="6">
        <f>TITRES_STAT!D1592</f>
        <v>31.245999999999999</v>
      </c>
      <c r="C1589" s="2">
        <f t="shared" si="189"/>
        <v>0</v>
      </c>
      <c r="D1589" s="2">
        <f t="shared" si="190"/>
        <v>31.245999999999999</v>
      </c>
      <c r="E1589" s="2">
        <f t="shared" si="192"/>
        <v>31.467000000000002</v>
      </c>
      <c r="F1589" s="2">
        <f t="shared" si="193"/>
        <v>31.577499999999993</v>
      </c>
      <c r="G1589" s="2">
        <f t="shared" si="195"/>
        <v>31.643800000000027</v>
      </c>
      <c r="H1589" s="2">
        <f t="shared" si="191"/>
        <v>31.653450000000042</v>
      </c>
      <c r="I1589" s="2">
        <f t="array" ref="I1589">SUMPRODUCT(B1573:B1592, (ROW(B1573:B1592)-ROW(B1573)+1)) / (20*21/2)</f>
        <v>31.410171428571427</v>
      </c>
      <c r="J1589" s="2">
        <f t="shared" si="194"/>
        <v>31.515285710881429</v>
      </c>
      <c r="K1589" s="2">
        <f t="shared" si="196"/>
        <v>31.665922195678601</v>
      </c>
    </row>
    <row r="1590" spans="1:11" ht="13.5" x14ac:dyDescent="0.25">
      <c r="A1590" s="3">
        <f>TITRES_STAT!B1593</f>
        <v>44326</v>
      </c>
      <c r="B1590" s="6">
        <f>TITRES_STAT!D1593</f>
        <v>31.245999999999999</v>
      </c>
      <c r="C1590" s="2">
        <f t="shared" si="189"/>
        <v>0</v>
      </c>
      <c r="D1590" s="2">
        <f t="shared" si="190"/>
        <v>31.245999999999999</v>
      </c>
      <c r="E1590" s="2">
        <f t="shared" si="192"/>
        <v>31.422800000000002</v>
      </c>
      <c r="F1590" s="2">
        <f t="shared" si="193"/>
        <v>31.555399999999992</v>
      </c>
      <c r="G1590" s="2">
        <f t="shared" si="195"/>
        <v>31.634960000000028</v>
      </c>
      <c r="H1590" s="2">
        <f t="shared" si="191"/>
        <v>31.655690000000046</v>
      </c>
      <c r="I1590" s="2">
        <f t="array" ref="I1590">SUMPRODUCT(B1574:B1593, (ROW(B1574:B1593)-ROW(B1574)+1)) / (20*21/2)</f>
        <v>31.384914285714288</v>
      </c>
      <c r="J1590" s="2">
        <f t="shared" si="194"/>
        <v>31.489639452702246</v>
      </c>
      <c r="K1590" s="2">
        <f t="shared" si="196"/>
        <v>31.649454658593164</v>
      </c>
    </row>
    <row r="1591" spans="1:11" ht="13.5" x14ac:dyDescent="0.25">
      <c r="A1591" s="3">
        <f>TITRES_STAT!B1594</f>
        <v>44327</v>
      </c>
      <c r="B1591" s="6">
        <f>TITRES_STAT!D1594</f>
        <v>31.245999999999999</v>
      </c>
      <c r="C1591" s="2">
        <f t="shared" si="189"/>
        <v>0</v>
      </c>
      <c r="D1591" s="2">
        <f t="shared" si="190"/>
        <v>31.245999999999999</v>
      </c>
      <c r="E1591" s="2">
        <f t="shared" si="192"/>
        <v>31.378599999999999</v>
      </c>
      <c r="F1591" s="2">
        <f t="shared" si="193"/>
        <v>31.53329999999999</v>
      </c>
      <c r="G1591" s="2">
        <f t="shared" si="195"/>
        <v>31.626120000000029</v>
      </c>
      <c r="H1591" s="2">
        <f t="shared" si="191"/>
        <v>31.657930000000047</v>
      </c>
      <c r="I1591" s="2">
        <f t="array" ref="I1591">SUMPRODUCT(B1575:B1594, (ROW(B1575:B1594)-ROW(B1575)+1)) / (20*21/2)</f>
        <v>31.361761904761906</v>
      </c>
      <c r="J1591" s="2">
        <f t="shared" si="194"/>
        <v>31.466435695302032</v>
      </c>
      <c r="K1591" s="2">
        <f t="shared" si="196"/>
        <v>31.633632907275786</v>
      </c>
    </row>
    <row r="1592" spans="1:11" ht="13.5" x14ac:dyDescent="0.25">
      <c r="A1592" s="3">
        <f>TITRES_STAT!B1595</f>
        <v>44333</v>
      </c>
      <c r="B1592" s="6">
        <f>TITRES_STAT!D1595</f>
        <v>31.245999999999999</v>
      </c>
      <c r="C1592" s="2">
        <f t="shared" si="189"/>
        <v>0</v>
      </c>
      <c r="D1592" s="2">
        <f t="shared" si="190"/>
        <v>31.245999999999999</v>
      </c>
      <c r="E1592" s="2">
        <f t="shared" si="192"/>
        <v>31.334399999999999</v>
      </c>
      <c r="F1592" s="2">
        <f t="shared" si="193"/>
        <v>31.511199999999992</v>
      </c>
      <c r="G1592" s="2">
        <f t="shared" si="195"/>
        <v>31.617280000000029</v>
      </c>
      <c r="H1592" s="2">
        <f t="shared" si="191"/>
        <v>31.660170000000047</v>
      </c>
      <c r="I1592" s="2">
        <f t="array" ref="I1592">SUMPRODUCT(B1576:B1595, (ROW(B1576:B1595)-ROW(B1576)+1)) / (20*21/2)</f>
        <v>31.340714285714288</v>
      </c>
      <c r="J1592" s="2">
        <f t="shared" si="194"/>
        <v>31.44544181955898</v>
      </c>
      <c r="K1592" s="2">
        <f t="shared" si="196"/>
        <v>31.618431616794382</v>
      </c>
    </row>
    <row r="1593" spans="1:11" ht="13.5" x14ac:dyDescent="0.25">
      <c r="A1593" s="3">
        <f>TITRES_STAT!B1596</f>
        <v>44334</v>
      </c>
      <c r="B1593" s="6">
        <f>TITRES_STAT!D1596</f>
        <v>31.245999999999999</v>
      </c>
      <c r="C1593" s="2">
        <f t="shared" si="189"/>
        <v>0</v>
      </c>
      <c r="D1593" s="2">
        <f t="shared" si="190"/>
        <v>31.245999999999999</v>
      </c>
      <c r="E1593" s="2">
        <f t="shared" si="192"/>
        <v>31.290199999999999</v>
      </c>
      <c r="F1593" s="2">
        <f t="shared" si="193"/>
        <v>31.48909999999999</v>
      </c>
      <c r="G1593" s="2">
        <f t="shared" si="195"/>
        <v>31.608440000000027</v>
      </c>
      <c r="H1593" s="2">
        <f t="shared" si="191"/>
        <v>31.662410000000051</v>
      </c>
      <c r="I1593" s="2">
        <f t="array" ref="I1593">SUMPRODUCT(B1577:B1596, (ROW(B1577:B1596)-ROW(B1577)+1)) / (20*21/2)</f>
        <v>31.321771428571431</v>
      </c>
      <c r="J1593" s="2">
        <f t="shared" si="194"/>
        <v>31.426447360553361</v>
      </c>
      <c r="K1593" s="2">
        <f t="shared" si="196"/>
        <v>31.603826455351463</v>
      </c>
    </row>
    <row r="1594" spans="1:11" ht="13.5" x14ac:dyDescent="0.25">
      <c r="A1594" s="3">
        <f>TITRES_STAT!B1597</f>
        <v>44335</v>
      </c>
      <c r="B1594" s="6">
        <f>TITRES_STAT!D1597</f>
        <v>31.245999999999999</v>
      </c>
      <c r="C1594" s="2">
        <f t="shared" si="189"/>
        <v>0</v>
      </c>
      <c r="D1594" s="2">
        <f t="shared" si="190"/>
        <v>31.245999999999999</v>
      </c>
      <c r="E1594" s="2">
        <f t="shared" si="192"/>
        <v>31.245999999999999</v>
      </c>
      <c r="F1594" s="2">
        <f t="shared" si="193"/>
        <v>31.466999999999992</v>
      </c>
      <c r="G1594" s="2">
        <f t="shared" si="195"/>
        <v>31.599600000000027</v>
      </c>
      <c r="H1594" s="2">
        <f t="shared" si="191"/>
        <v>31.664650000000051</v>
      </c>
      <c r="I1594" s="2">
        <f t="array" ref="I1594">SUMPRODUCT(B1578:B1597, (ROW(B1578:B1597)-ROW(B1578)+1)) / (20*21/2)</f>
        <v>31.304933333333334</v>
      </c>
      <c r="J1594" s="2">
        <f t="shared" si="194"/>
        <v>31.409261897643518</v>
      </c>
      <c r="K1594" s="2">
        <f t="shared" si="196"/>
        <v>31.58979404533768</v>
      </c>
    </row>
    <row r="1595" spans="1:11" ht="13.5" x14ac:dyDescent="0.25">
      <c r="A1595" s="3">
        <f>TITRES_STAT!B1598</f>
        <v>44336</v>
      </c>
      <c r="B1595" s="6">
        <f>TITRES_STAT!D1598</f>
        <v>31.245999999999999</v>
      </c>
      <c r="C1595" s="2">
        <f t="shared" si="189"/>
        <v>0</v>
      </c>
      <c r="D1595" s="2">
        <f t="shared" si="190"/>
        <v>31.245999999999999</v>
      </c>
      <c r="E1595" s="2">
        <f t="shared" si="192"/>
        <v>31.245999999999999</v>
      </c>
      <c r="F1595" s="2">
        <f t="shared" si="193"/>
        <v>31.44489999999999</v>
      </c>
      <c r="G1595" s="2">
        <f t="shared" si="195"/>
        <v>31.590760000000028</v>
      </c>
      <c r="H1595" s="2">
        <f t="shared" si="191"/>
        <v>31.666890000000052</v>
      </c>
      <c r="I1595" s="2">
        <f t="array" ref="I1595">SUMPRODUCT(B1579:B1598, (ROW(B1579:B1598)-ROW(B1579)+1)) / (20*21/2)</f>
        <v>31.290199999999999</v>
      </c>
      <c r="J1595" s="2">
        <f t="shared" si="194"/>
        <v>31.393713145486991</v>
      </c>
      <c r="K1595" s="2">
        <f t="shared" si="196"/>
        <v>31.576311925912673</v>
      </c>
    </row>
    <row r="1596" spans="1:11" ht="13.5" x14ac:dyDescent="0.25">
      <c r="A1596" s="3">
        <f>TITRES_STAT!B1599</f>
        <v>44337</v>
      </c>
      <c r="B1596" s="6">
        <f>TITRES_STAT!D1599</f>
        <v>31.245999999999999</v>
      </c>
      <c r="C1596" s="2">
        <f t="shared" si="189"/>
        <v>0</v>
      </c>
      <c r="D1596" s="2">
        <f t="shared" si="190"/>
        <v>31.245999999999999</v>
      </c>
      <c r="E1596" s="2">
        <f t="shared" si="192"/>
        <v>31.245999999999999</v>
      </c>
      <c r="F1596" s="2">
        <f t="shared" si="193"/>
        <v>31.422799999999988</v>
      </c>
      <c r="G1596" s="2">
        <f t="shared" si="195"/>
        <v>31.581920000000029</v>
      </c>
      <c r="H1596" s="2">
        <f t="shared" si="191"/>
        <v>31.669130000000049</v>
      </c>
      <c r="I1596" s="2">
        <f t="array" ref="I1596">SUMPRODUCT(B1580:B1599, (ROW(B1580:B1599)-ROW(B1580)+1)) / (20*21/2)</f>
        <v>31.277571428571427</v>
      </c>
      <c r="J1596" s="2">
        <f t="shared" si="194"/>
        <v>31.379645226869183</v>
      </c>
      <c r="K1596" s="2">
        <f t="shared" si="196"/>
        <v>31.563358517053352</v>
      </c>
    </row>
    <row r="1597" spans="1:11" ht="13.5" x14ac:dyDescent="0.25">
      <c r="A1597" s="3">
        <f>TITRES_STAT!B1600</f>
        <v>44340</v>
      </c>
      <c r="B1597" s="6">
        <f>TITRES_STAT!D1600</f>
        <v>31.245999999999999</v>
      </c>
      <c r="C1597" s="2">
        <f t="shared" si="189"/>
        <v>0</v>
      </c>
      <c r="D1597" s="2">
        <f t="shared" si="190"/>
        <v>31.245999999999999</v>
      </c>
      <c r="E1597" s="2">
        <f t="shared" si="192"/>
        <v>31.245999999999999</v>
      </c>
      <c r="F1597" s="2">
        <f t="shared" si="193"/>
        <v>31.40069999999999</v>
      </c>
      <c r="G1597" s="2">
        <f t="shared" si="195"/>
        <v>31.573080000000026</v>
      </c>
      <c r="H1597" s="2">
        <f t="shared" si="191"/>
        <v>31.671370000000053</v>
      </c>
      <c r="I1597" s="2">
        <f t="array" ref="I1597">SUMPRODUCT(B1581:B1600, (ROW(B1581:B1600)-ROW(B1581)+1)) / (20*21/2)</f>
        <v>31.26704761904762</v>
      </c>
      <c r="J1597" s="2">
        <f t="shared" si="194"/>
        <v>31.366917110024499</v>
      </c>
      <c r="K1597" s="2">
        <f t="shared" si="196"/>
        <v>31.550913085012045</v>
      </c>
    </row>
    <row r="1598" spans="1:11" ht="13.5" x14ac:dyDescent="0.25">
      <c r="A1598" s="3">
        <f>TITRES_STAT!B1601</f>
        <v>44341</v>
      </c>
      <c r="B1598" s="6">
        <f>TITRES_STAT!D1601</f>
        <v>31.245999999999999</v>
      </c>
      <c r="C1598" s="2">
        <f t="shared" si="189"/>
        <v>0</v>
      </c>
      <c r="D1598" s="2">
        <f t="shared" si="190"/>
        <v>31.245999999999999</v>
      </c>
      <c r="E1598" s="2">
        <f t="shared" si="192"/>
        <v>31.245999999999999</v>
      </c>
      <c r="F1598" s="2">
        <f t="shared" si="193"/>
        <v>31.378599999999988</v>
      </c>
      <c r="G1598" s="2">
        <f t="shared" si="195"/>
        <v>31.564240000000026</v>
      </c>
      <c r="H1598" s="2">
        <f t="shared" si="191"/>
        <v>31.673610000000053</v>
      </c>
      <c r="I1598" s="2">
        <f t="array" ref="I1598">SUMPRODUCT(B1582:B1601, (ROW(B1582:B1601)-ROW(B1582)+1)) / (20*21/2)</f>
        <v>31.25862857142857</v>
      </c>
      <c r="J1598" s="2">
        <f t="shared" si="194"/>
        <v>31.355401194784072</v>
      </c>
      <c r="K1598" s="2">
        <f t="shared" si="196"/>
        <v>31.538955709129219</v>
      </c>
    </row>
    <row r="1599" spans="1:11" ht="13.5" x14ac:dyDescent="0.25">
      <c r="A1599" s="3">
        <f>TITRES_STAT!B1602</f>
        <v>44342</v>
      </c>
      <c r="B1599" s="6">
        <f>TITRES_STAT!D1602</f>
        <v>31.245999999999999</v>
      </c>
      <c r="C1599" s="2">
        <f t="shared" si="189"/>
        <v>0</v>
      </c>
      <c r="D1599" s="2">
        <f t="shared" si="190"/>
        <v>31.245999999999999</v>
      </c>
      <c r="E1599" s="2">
        <f t="shared" si="192"/>
        <v>31.245999999999999</v>
      </c>
      <c r="F1599" s="2">
        <f t="shared" si="193"/>
        <v>31.356499999999993</v>
      </c>
      <c r="G1599" s="2">
        <f t="shared" si="195"/>
        <v>31.555400000000027</v>
      </c>
      <c r="H1599" s="2">
        <f t="shared" si="191"/>
        <v>31.675850000000054</v>
      </c>
      <c r="I1599" s="2">
        <f t="array" ref="I1599">SUMPRODUCT(B1583:B1602, (ROW(B1583:B1602)-ROW(B1583)+1)) / (20*21/2)</f>
        <v>31.252314285714284</v>
      </c>
      <c r="J1599" s="2">
        <f t="shared" si="194"/>
        <v>31.344982033376066</v>
      </c>
      <c r="K1599" s="2">
        <f t="shared" si="196"/>
        <v>31.52746724994768</v>
      </c>
    </row>
    <row r="1600" spans="1:11" ht="13.5" x14ac:dyDescent="0.25">
      <c r="A1600" s="3">
        <f>TITRES_STAT!B1603</f>
        <v>44343</v>
      </c>
      <c r="B1600" s="6">
        <f>TITRES_STAT!D1603</f>
        <v>31.245999999999999</v>
      </c>
      <c r="C1600" s="2">
        <f t="shared" si="189"/>
        <v>0</v>
      </c>
      <c r="D1600" s="2">
        <f t="shared" si="190"/>
        <v>31.245999999999999</v>
      </c>
      <c r="E1600" s="2">
        <f t="shared" si="192"/>
        <v>31.245999999999999</v>
      </c>
      <c r="F1600" s="2">
        <f t="shared" si="193"/>
        <v>31.334399999999995</v>
      </c>
      <c r="G1600" s="2">
        <f t="shared" si="195"/>
        <v>31.546560000000028</v>
      </c>
      <c r="H1600" s="2">
        <f t="shared" si="191"/>
        <v>31.678090000000051</v>
      </c>
      <c r="I1600" s="2">
        <f t="array" ref="I1600">SUMPRODUCT(B1584:B1603, (ROW(B1584:B1603)-ROW(B1584)+1)) / (20*21/2)</f>
        <v>31.248104761904763</v>
      </c>
      <c r="J1600" s="2">
        <f t="shared" si="194"/>
        <v>31.335555173054537</v>
      </c>
      <c r="K1600" s="2">
        <f t="shared" si="196"/>
        <v>31.516429318577181</v>
      </c>
    </row>
    <row r="1601" spans="1:11" ht="13.5" x14ac:dyDescent="0.25">
      <c r="A1601" s="3">
        <f>TITRES_STAT!B1604</f>
        <v>44344</v>
      </c>
      <c r="B1601" s="6">
        <f>TITRES_STAT!D1604</f>
        <v>31.245999999999999</v>
      </c>
      <c r="C1601" s="2">
        <f t="shared" si="189"/>
        <v>0</v>
      </c>
      <c r="D1601" s="2">
        <f t="shared" si="190"/>
        <v>31.245999999999999</v>
      </c>
      <c r="E1601" s="2">
        <f t="shared" si="192"/>
        <v>31.245999999999999</v>
      </c>
      <c r="F1601" s="2">
        <f t="shared" si="193"/>
        <v>31.312299999999993</v>
      </c>
      <c r="G1601" s="2">
        <f t="shared" si="195"/>
        <v>31.537720000000025</v>
      </c>
      <c r="H1601" s="2">
        <f t="shared" si="191"/>
        <v>31.680330000000055</v>
      </c>
      <c r="I1601" s="2">
        <f t="array" ref="I1601">SUMPRODUCT(B1585:B1604, (ROW(B1585:B1604)-ROW(B1585)+1)) / (20*21/2)</f>
        <v>31.245999999999999</v>
      </c>
      <c r="J1601" s="2">
        <f t="shared" si="194"/>
        <v>31.327026108954104</v>
      </c>
      <c r="K1601" s="2">
        <f t="shared" si="196"/>
        <v>31.505824247260428</v>
      </c>
    </row>
    <row r="1602" spans="1:11" ht="13.5" x14ac:dyDescent="0.25">
      <c r="A1602" s="3">
        <f>TITRES_STAT!B1605</f>
        <v>44347</v>
      </c>
      <c r="B1602" s="6">
        <f>TITRES_STAT!D1605</f>
        <v>31.245999999999999</v>
      </c>
      <c r="C1602" s="2">
        <f t="shared" si="189"/>
        <v>0</v>
      </c>
      <c r="D1602" s="2">
        <f t="shared" si="190"/>
        <v>31.245999999999999</v>
      </c>
      <c r="E1602" s="2">
        <f t="shared" si="192"/>
        <v>31.245999999999999</v>
      </c>
      <c r="F1602" s="2">
        <f t="shared" si="193"/>
        <v>31.290199999999992</v>
      </c>
      <c r="G1602" s="2">
        <f t="shared" si="195"/>
        <v>31.528880000000026</v>
      </c>
      <c r="H1602" s="2">
        <f t="shared" si="191"/>
        <v>31.682570000000055</v>
      </c>
      <c r="I1602" s="2">
        <f t="array" ref="I1602">SUMPRODUCT(B1586:B1605, (ROW(B1586:B1605)-ROW(B1586)+1)) / (20*21/2)</f>
        <v>31.245999999999999</v>
      </c>
      <c r="J1602" s="2">
        <f t="shared" si="194"/>
        <v>31.31930933667276</v>
      </c>
      <c r="K1602" s="2">
        <f t="shared" si="196"/>
        <v>31.495635061093353</v>
      </c>
    </row>
    <row r="1603" spans="1:11" ht="13.5" x14ac:dyDescent="0.25">
      <c r="A1603" s="3">
        <f>TITRES_STAT!B1606</f>
        <v>44348</v>
      </c>
      <c r="B1603" s="6">
        <f>TITRES_STAT!D1606</f>
        <v>31.245999999999999</v>
      </c>
      <c r="C1603" s="2">
        <f t="shared" si="189"/>
        <v>0</v>
      </c>
      <c r="D1603" s="2">
        <f t="shared" si="190"/>
        <v>31.245999999999999</v>
      </c>
      <c r="E1603" s="2">
        <f t="shared" si="192"/>
        <v>31.245999999999999</v>
      </c>
      <c r="F1603" s="2">
        <f t="shared" si="193"/>
        <v>31.268099999999993</v>
      </c>
      <c r="G1603" s="2">
        <f t="shared" si="195"/>
        <v>31.520040000000026</v>
      </c>
      <c r="H1603" s="2">
        <f t="shared" si="191"/>
        <v>31.684810000000056</v>
      </c>
      <c r="I1603" s="2">
        <f t="array" ref="I1603">SUMPRODUCT(B1587:B1606, (ROW(B1587:B1606)-ROW(B1587)+1)) / (20*21/2)</f>
        <v>31.245999999999999</v>
      </c>
      <c r="J1603" s="2">
        <f t="shared" si="194"/>
        <v>31.312327495084876</v>
      </c>
      <c r="K1603" s="2">
        <f t="shared" si="196"/>
        <v>31.485845450854399</v>
      </c>
    </row>
    <row r="1604" spans="1:11" ht="13.5" x14ac:dyDescent="0.25">
      <c r="A1604" s="3">
        <f>TITRES_STAT!B1607</f>
        <v>44349</v>
      </c>
      <c r="B1604" s="6">
        <f>TITRES_STAT!D1607</f>
        <v>31.245999999999999</v>
      </c>
      <c r="C1604" s="2">
        <f t="shared" ref="C1604:C1667" si="197">B1604-B1603</f>
        <v>0</v>
      </c>
      <c r="D1604" s="2">
        <f t="shared" si="190"/>
        <v>31.245999999999999</v>
      </c>
      <c r="E1604" s="2">
        <f t="shared" si="192"/>
        <v>31.245999999999999</v>
      </c>
      <c r="F1604" s="2">
        <f t="shared" si="193"/>
        <v>31.245999999999992</v>
      </c>
      <c r="G1604" s="2">
        <f t="shared" si="195"/>
        <v>31.511200000000027</v>
      </c>
      <c r="H1604" s="2">
        <f t="shared" si="191"/>
        <v>31.687050000000053</v>
      </c>
      <c r="I1604" s="2">
        <f t="array" ref="I1604">SUMPRODUCT(B1588:B1607, (ROW(B1588:B1607)-ROW(B1588)+1)) / (20*21/2)</f>
        <v>31.245999999999999</v>
      </c>
      <c r="J1604" s="2">
        <f t="shared" si="194"/>
        <v>31.306010590791079</v>
      </c>
      <c r="K1604" s="2">
        <f t="shared" si="196"/>
        <v>31.476439746899324</v>
      </c>
    </row>
    <row r="1605" spans="1:11" ht="13.5" x14ac:dyDescent="0.25">
      <c r="A1605" s="3">
        <f>TITRES_STAT!B1608</f>
        <v>44350</v>
      </c>
      <c r="B1605" s="6">
        <f>TITRES_STAT!D1608</f>
        <v>31.245999999999999</v>
      </c>
      <c r="C1605" s="2">
        <f t="shared" si="197"/>
        <v>0</v>
      </c>
      <c r="D1605" s="2">
        <f t="shared" si="190"/>
        <v>31.245999999999999</v>
      </c>
      <c r="E1605" s="2">
        <f t="shared" si="192"/>
        <v>31.245999999999999</v>
      </c>
      <c r="F1605" s="2">
        <f t="shared" si="193"/>
        <v>31.245999999999992</v>
      </c>
      <c r="G1605" s="2">
        <f t="shared" si="195"/>
        <v>31.502360000000024</v>
      </c>
      <c r="H1605" s="2">
        <f t="shared" si="191"/>
        <v>31.689290000000057</v>
      </c>
      <c r="I1605" s="2">
        <f t="array" ref="I1605">SUMPRODUCT(B1589:B1608, (ROW(B1589:B1608)-ROW(B1589)+1)) / (20*21/2)</f>
        <v>31.245999999999999</v>
      </c>
      <c r="J1605" s="2">
        <f t="shared" si="194"/>
        <v>31.300295296430022</v>
      </c>
      <c r="K1605" s="2">
        <f t="shared" si="196"/>
        <v>31.46740289407974</v>
      </c>
    </row>
    <row r="1606" spans="1:11" ht="13.5" x14ac:dyDescent="0.25">
      <c r="A1606" s="3">
        <f>TITRES_STAT!B1609</f>
        <v>44351</v>
      </c>
      <c r="B1606" s="6">
        <f>TITRES_STAT!D1609</f>
        <v>31.245999999999999</v>
      </c>
      <c r="C1606" s="2">
        <f t="shared" si="197"/>
        <v>0</v>
      </c>
      <c r="D1606" s="2">
        <f t="shared" ref="D1606:D1669" si="198">AVERAGE(B1602:B1606)</f>
        <v>31.245999999999999</v>
      </c>
      <c r="E1606" s="2">
        <f t="shared" si="192"/>
        <v>31.245999999999999</v>
      </c>
      <c r="F1606" s="2">
        <f t="shared" si="193"/>
        <v>31.245999999999992</v>
      </c>
      <c r="G1606" s="2">
        <f t="shared" si="195"/>
        <v>31.493520000000025</v>
      </c>
      <c r="H1606" s="2">
        <f t="shared" si="191"/>
        <v>31.691530000000057</v>
      </c>
      <c r="I1606" s="2">
        <f t="array" ref="I1606">SUMPRODUCT(B1590:B1609, (ROW(B1590:B1609)-ROW(B1590)+1)) / (20*21/2)</f>
        <v>31.245999999999999</v>
      </c>
      <c r="J1606" s="2">
        <f t="shared" si="194"/>
        <v>31.295124315817638</v>
      </c>
      <c r="K1606" s="2">
        <f t="shared" si="196"/>
        <v>31.45872042764524</v>
      </c>
    </row>
    <row r="1607" spans="1:11" ht="13.5" x14ac:dyDescent="0.25">
      <c r="A1607" s="3">
        <f>TITRES_STAT!B1610</f>
        <v>44354</v>
      </c>
      <c r="B1607" s="6">
        <f>TITRES_STAT!D1610</f>
        <v>31.245999999999999</v>
      </c>
      <c r="C1607" s="2">
        <f t="shared" si="197"/>
        <v>0</v>
      </c>
      <c r="D1607" s="2">
        <f t="shared" si="198"/>
        <v>31.245999999999999</v>
      </c>
      <c r="E1607" s="2">
        <f t="shared" si="192"/>
        <v>31.245999999999999</v>
      </c>
      <c r="F1607" s="2">
        <f t="shared" si="193"/>
        <v>31.245999999999992</v>
      </c>
      <c r="G1607" s="2">
        <f t="shared" si="195"/>
        <v>31.484680000000026</v>
      </c>
      <c r="H1607" s="2">
        <f t="shared" si="191"/>
        <v>31.693770000000058</v>
      </c>
      <c r="I1607" s="2">
        <f t="array" ref="I1607">SUMPRODUCT(B1591:B1610, (ROW(B1591:B1610)-ROW(B1591)+1)) / (20*21/2)</f>
        <v>31.245999999999999</v>
      </c>
      <c r="J1607" s="2">
        <f t="shared" si="194"/>
        <v>31.290445809549293</v>
      </c>
      <c r="K1607" s="2">
        <f t="shared" si="196"/>
        <v>31.450378450090522</v>
      </c>
    </row>
    <row r="1608" spans="1:11" ht="13.5" x14ac:dyDescent="0.25">
      <c r="A1608" s="3">
        <f>TITRES_STAT!B1611</f>
        <v>44355</v>
      </c>
      <c r="B1608" s="6">
        <f>TITRES_STAT!D1611</f>
        <v>31.245999999999999</v>
      </c>
      <c r="C1608" s="2">
        <f t="shared" si="197"/>
        <v>0</v>
      </c>
      <c r="D1608" s="2">
        <f t="shared" si="198"/>
        <v>31.245999999999999</v>
      </c>
      <c r="E1608" s="2">
        <f t="shared" si="192"/>
        <v>31.245999999999999</v>
      </c>
      <c r="F1608" s="2">
        <f t="shared" si="193"/>
        <v>31.245999999999992</v>
      </c>
      <c r="G1608" s="2">
        <f t="shared" si="195"/>
        <v>31.475840000000026</v>
      </c>
      <c r="H1608" s="2">
        <f t="shared" si="191"/>
        <v>31.696010000000054</v>
      </c>
      <c r="I1608" s="2">
        <f t="array" ref="I1608">SUMPRODUCT(B1592:B1611, (ROW(B1592:B1611)-ROW(B1592)+1)) / (20*21/2)</f>
        <v>31.245999999999999</v>
      </c>
      <c r="J1608" s="2">
        <f t="shared" si="194"/>
        <v>31.286212875306504</v>
      </c>
      <c r="K1608" s="2">
        <f t="shared" si="196"/>
        <v>31.442363608910501</v>
      </c>
    </row>
    <row r="1609" spans="1:11" ht="13.5" x14ac:dyDescent="0.25">
      <c r="A1609" s="3">
        <f>TITRES_STAT!B1612</f>
        <v>44356</v>
      </c>
      <c r="B1609" s="6">
        <f>TITRES_STAT!D1612</f>
        <v>31.245999999999999</v>
      </c>
      <c r="C1609" s="2">
        <f t="shared" si="197"/>
        <v>0</v>
      </c>
      <c r="D1609" s="2">
        <f t="shared" si="198"/>
        <v>31.245999999999999</v>
      </c>
      <c r="E1609" s="2">
        <f t="shared" si="192"/>
        <v>31.245999999999999</v>
      </c>
      <c r="F1609" s="2">
        <f t="shared" si="193"/>
        <v>31.245999999999992</v>
      </c>
      <c r="G1609" s="2">
        <f t="shared" si="195"/>
        <v>31.467000000000027</v>
      </c>
      <c r="H1609" s="2">
        <f t="shared" si="191"/>
        <v>31.698250000000058</v>
      </c>
      <c r="I1609" s="2">
        <f t="array" ref="I1609">SUMPRODUCT(B1593:B1612, (ROW(B1593:B1612)-ROW(B1593)+1)) / (20*21/2)</f>
        <v>31.245999999999999</v>
      </c>
      <c r="J1609" s="2">
        <f t="shared" si="194"/>
        <v>31.282383077658267</v>
      </c>
      <c r="K1609" s="2">
        <f t="shared" si="196"/>
        <v>31.434663075227736</v>
      </c>
    </row>
    <row r="1610" spans="1:11" ht="13.5" x14ac:dyDescent="0.25">
      <c r="A1610" s="3">
        <f>TITRES_STAT!B1613</f>
        <v>44357</v>
      </c>
      <c r="B1610" s="6">
        <f>TITRES_STAT!D1613</f>
        <v>31.245999999999999</v>
      </c>
      <c r="C1610" s="2">
        <f t="shared" si="197"/>
        <v>0</v>
      </c>
      <c r="D1610" s="2">
        <f t="shared" si="198"/>
        <v>31.245999999999999</v>
      </c>
      <c r="E1610" s="2">
        <f t="shared" si="192"/>
        <v>31.245999999999999</v>
      </c>
      <c r="F1610" s="2">
        <f t="shared" si="193"/>
        <v>31.245999999999992</v>
      </c>
      <c r="G1610" s="2">
        <f t="shared" si="195"/>
        <v>31.458160000000024</v>
      </c>
      <c r="H1610" s="2">
        <f t="shared" ref="H1610:H1673" si="199">AVERAGE(B1411:B1610)</f>
        <v>31.700490000000059</v>
      </c>
      <c r="I1610" s="2">
        <f t="array" ref="I1610">SUMPRODUCT(B1594:B1613, (ROW(B1594:B1613)-ROW(B1594)+1)) / (20*21/2)</f>
        <v>31.245999999999999</v>
      </c>
      <c r="J1610" s="2">
        <f t="shared" si="194"/>
        <v>31.278918022643193</v>
      </c>
      <c r="K1610" s="2">
        <f t="shared" si="196"/>
        <v>31.427264523258021</v>
      </c>
    </row>
    <row r="1611" spans="1:11" ht="13.5" x14ac:dyDescent="0.25">
      <c r="A1611" s="3">
        <f>TITRES_STAT!B1614</f>
        <v>44358</v>
      </c>
      <c r="B1611" s="6">
        <f>TITRES_STAT!D1614</f>
        <v>31.245999999999999</v>
      </c>
      <c r="C1611" s="2">
        <f t="shared" si="197"/>
        <v>0</v>
      </c>
      <c r="D1611" s="2">
        <f t="shared" si="198"/>
        <v>31.245999999999999</v>
      </c>
      <c r="E1611" s="2">
        <f t="shared" si="192"/>
        <v>31.245999999999999</v>
      </c>
      <c r="F1611" s="2">
        <f t="shared" si="193"/>
        <v>31.245999999999992</v>
      </c>
      <c r="G1611" s="2">
        <f t="shared" si="195"/>
        <v>31.449320000000025</v>
      </c>
      <c r="H1611" s="2">
        <f t="shared" si="199"/>
        <v>31.702730000000059</v>
      </c>
      <c r="I1611" s="2">
        <f t="array" ref="I1611">SUMPRODUCT(B1595:B1614, (ROW(B1595:B1614)-ROW(B1595)+1)) / (20*21/2)</f>
        <v>31.245999999999999</v>
      </c>
      <c r="J1611" s="2">
        <f t="shared" si="194"/>
        <v>31.275782972867653</v>
      </c>
      <c r="K1611" s="2">
        <f t="shared" si="196"/>
        <v>31.420156110581235</v>
      </c>
    </row>
    <row r="1612" spans="1:11" ht="13.5" x14ac:dyDescent="0.25">
      <c r="A1612" s="3">
        <f>TITRES_STAT!B1615</f>
        <v>44361</v>
      </c>
      <c r="B1612" s="6">
        <f>TITRES_STAT!D1615</f>
        <v>31.245999999999999</v>
      </c>
      <c r="C1612" s="2">
        <f t="shared" si="197"/>
        <v>0</v>
      </c>
      <c r="D1612" s="2">
        <f t="shared" si="198"/>
        <v>31.245999999999999</v>
      </c>
      <c r="E1612" s="2">
        <f t="shared" ref="E1612:E1675" si="200">AVERAGE(B1603:B1612)</f>
        <v>31.245999999999999</v>
      </c>
      <c r="F1612" s="2">
        <f t="shared" si="193"/>
        <v>31.245999999999992</v>
      </c>
      <c r="G1612" s="2">
        <f t="shared" si="195"/>
        <v>31.440480000000026</v>
      </c>
      <c r="H1612" s="2">
        <f t="shared" si="199"/>
        <v>31.704970000000056</v>
      </c>
      <c r="I1612" s="2">
        <f t="array" ref="I1612">SUMPRODUCT(B1596:B1615, (ROW(B1596:B1615)-ROW(B1596)+1)) / (20*21/2)</f>
        <v>31.245999999999999</v>
      </c>
      <c r="J1612" s="2">
        <f t="shared" si="194"/>
        <v>31.272946499261209</v>
      </c>
      <c r="K1612" s="2">
        <f t="shared" si="196"/>
        <v>31.413326459185893</v>
      </c>
    </row>
    <row r="1613" spans="1:11" ht="13.5" x14ac:dyDescent="0.25">
      <c r="A1613" s="3">
        <f>TITRES_STAT!B1616</f>
        <v>44362</v>
      </c>
      <c r="B1613" s="6">
        <f>TITRES_STAT!D1616</f>
        <v>31.245999999999999</v>
      </c>
      <c r="C1613" s="2">
        <f t="shared" si="197"/>
        <v>0</v>
      </c>
      <c r="D1613" s="2">
        <f t="shared" si="198"/>
        <v>31.245999999999999</v>
      </c>
      <c r="E1613" s="2">
        <f t="shared" si="200"/>
        <v>31.245999999999999</v>
      </c>
      <c r="F1613" s="2">
        <f t="shared" si="193"/>
        <v>31.245999999999992</v>
      </c>
      <c r="G1613" s="2">
        <f t="shared" si="195"/>
        <v>31.431640000000026</v>
      </c>
      <c r="H1613" s="2">
        <f t="shared" si="199"/>
        <v>31.70721000000006</v>
      </c>
      <c r="I1613" s="2">
        <f t="array" ref="I1613">SUMPRODUCT(B1597:B1616, (ROW(B1597:B1616)-ROW(B1597)+1)) / (20*21/2)</f>
        <v>31.335238095238093</v>
      </c>
      <c r="J1613" s="2">
        <f t="shared" si="194"/>
        <v>31.270380165998237</v>
      </c>
      <c r="K1613" s="2">
        <f t="shared" si="196"/>
        <v>31.406764637257034</v>
      </c>
    </row>
    <row r="1614" spans="1:11" ht="13.5" x14ac:dyDescent="0.25">
      <c r="A1614" s="3">
        <f>TITRES_STAT!B1617</f>
        <v>44363</v>
      </c>
      <c r="B1614" s="6">
        <f>TITRES_STAT!D1617</f>
        <v>31.245999999999999</v>
      </c>
      <c r="C1614" s="2">
        <f t="shared" si="197"/>
        <v>0</v>
      </c>
      <c r="D1614" s="2">
        <f t="shared" si="198"/>
        <v>31.245999999999999</v>
      </c>
      <c r="E1614" s="2">
        <f t="shared" si="200"/>
        <v>31.245999999999999</v>
      </c>
      <c r="F1614" s="2">
        <f t="shared" si="193"/>
        <v>31.245999999999992</v>
      </c>
      <c r="G1614" s="2">
        <f t="shared" si="195"/>
        <v>31.422800000000024</v>
      </c>
      <c r="H1614" s="2">
        <f t="shared" si="199"/>
        <v>31.709450000000061</v>
      </c>
      <c r="I1614" s="2">
        <f t="array" ref="I1614">SUMPRODUCT(B1598:B1617, (ROW(B1598:B1617)-ROW(B1598)+1)) / (20*21/2)</f>
        <v>31.420014285714284</v>
      </c>
      <c r="J1614" s="2">
        <f t="shared" si="194"/>
        <v>31.268058245426975</v>
      </c>
      <c r="K1614" s="2">
        <f t="shared" si="196"/>
        <v>31.400460141678327</v>
      </c>
    </row>
    <row r="1615" spans="1:11" ht="13.5" x14ac:dyDescent="0.25">
      <c r="A1615" s="3">
        <f>TITRES_STAT!B1618</f>
        <v>44364</v>
      </c>
      <c r="B1615" s="6">
        <f>TITRES_STAT!D1618</f>
        <v>31.245999999999999</v>
      </c>
      <c r="C1615" s="2">
        <f t="shared" si="197"/>
        <v>0</v>
      </c>
      <c r="D1615" s="2">
        <f t="shared" si="198"/>
        <v>31.245999999999999</v>
      </c>
      <c r="E1615" s="2">
        <f t="shared" si="200"/>
        <v>31.245999999999999</v>
      </c>
      <c r="F1615" s="2">
        <f t="shared" si="193"/>
        <v>31.245999999999992</v>
      </c>
      <c r="G1615" s="2">
        <f t="shared" si="195"/>
        <v>31.413960000000024</v>
      </c>
      <c r="H1615" s="2">
        <f t="shared" si="199"/>
        <v>31.711690000000061</v>
      </c>
      <c r="I1615" s="2">
        <f t="array" ref="I1615">SUMPRODUCT(B1599:B1618, (ROW(B1599:B1618)-ROW(B1599)+1)) / (20*21/2)</f>
        <v>31.501090476190473</v>
      </c>
      <c r="J1615" s="2">
        <f t="shared" si="194"/>
        <v>31.265957460148215</v>
      </c>
      <c r="K1615" s="2">
        <f t="shared" si="196"/>
        <v>31.394402881220351</v>
      </c>
    </row>
    <row r="1616" spans="1:11" ht="13.5" x14ac:dyDescent="0.25">
      <c r="A1616" s="3">
        <f>TITRES_STAT!B1619</f>
        <v>44365</v>
      </c>
      <c r="B1616" s="6">
        <f>TITRES_STAT!D1619</f>
        <v>32.183</v>
      </c>
      <c r="C1616" s="2">
        <f t="shared" si="197"/>
        <v>0.93700000000000117</v>
      </c>
      <c r="D1616" s="2">
        <f t="shared" si="198"/>
        <v>31.433399999999999</v>
      </c>
      <c r="E1616" s="2">
        <f t="shared" si="200"/>
        <v>31.339700000000001</v>
      </c>
      <c r="F1616" s="2">
        <f t="shared" si="193"/>
        <v>31.292849999999994</v>
      </c>
      <c r="G1616" s="2">
        <f t="shared" si="195"/>
        <v>31.423860000000023</v>
      </c>
      <c r="H1616" s="2">
        <f t="shared" si="199"/>
        <v>31.71861500000006</v>
      </c>
      <c r="I1616" s="2">
        <f t="array" ref="I1616">SUMPRODUCT(B1600:B1619, (ROW(B1600:B1619)-ROW(B1600)+1)) / (20*21/2)</f>
        <v>31.577666666666666</v>
      </c>
      <c r="J1616" s="2">
        <f t="shared" si="194"/>
        <v>31.353294844896002</v>
      </c>
      <c r="K1616" s="2">
        <f t="shared" si="196"/>
        <v>31.425328258427399</v>
      </c>
    </row>
    <row r="1617" spans="1:11" ht="13.5" x14ac:dyDescent="0.25">
      <c r="A1617" s="3">
        <f>TITRES_STAT!B1620</f>
        <v>44368</v>
      </c>
      <c r="B1617" s="6">
        <f>TITRES_STAT!D1620</f>
        <v>32.183</v>
      </c>
      <c r="C1617" s="2">
        <f t="shared" si="197"/>
        <v>0</v>
      </c>
      <c r="D1617" s="2">
        <f t="shared" si="198"/>
        <v>31.620799999999996</v>
      </c>
      <c r="E1617" s="2">
        <f t="shared" si="200"/>
        <v>31.433399999999999</v>
      </c>
      <c r="F1617" s="2">
        <f t="shared" si="193"/>
        <v>31.339699999999993</v>
      </c>
      <c r="G1617" s="2">
        <f t="shared" si="195"/>
        <v>31.433760000000021</v>
      </c>
      <c r="H1617" s="2">
        <f t="shared" si="199"/>
        <v>31.725540000000059</v>
      </c>
      <c r="I1617" s="2">
        <f t="array" ref="I1617">SUMPRODUCT(B1601:B1620, (ROW(B1601:B1620)-ROW(B1601)+1)) / (20*21/2)</f>
        <v>31.649742857142858</v>
      </c>
      <c r="J1617" s="2">
        <f t="shared" si="194"/>
        <v>31.432314383477333</v>
      </c>
      <c r="K1617" s="2">
        <f t="shared" si="196"/>
        <v>31.455040875743975</v>
      </c>
    </row>
    <row r="1618" spans="1:11" ht="13.5" x14ac:dyDescent="0.25">
      <c r="A1618" s="3">
        <f>TITRES_STAT!B1621</f>
        <v>44369</v>
      </c>
      <c r="B1618" s="6">
        <f>TITRES_STAT!D1621</f>
        <v>32.191000000000003</v>
      </c>
      <c r="C1618" s="2">
        <f t="shared" si="197"/>
        <v>8.0000000000026716E-3</v>
      </c>
      <c r="D1618" s="2">
        <f t="shared" si="198"/>
        <v>31.809800000000003</v>
      </c>
      <c r="E1618" s="2">
        <f t="shared" si="200"/>
        <v>31.527899999999999</v>
      </c>
      <c r="F1618" s="2">
        <f t="shared" si="193"/>
        <v>31.386949999999995</v>
      </c>
      <c r="G1618" s="2">
        <f t="shared" si="195"/>
        <v>31.44382000000002</v>
      </c>
      <c r="H1618" s="2">
        <f t="shared" si="199"/>
        <v>31.73250500000006</v>
      </c>
      <c r="I1618" s="2">
        <f t="array" ref="I1618">SUMPRODUCT(B1602:B1621, (ROW(B1602:B1621)-ROW(B1602)+1)) / (20*21/2)</f>
        <v>31.717319047619046</v>
      </c>
      <c r="J1618" s="2">
        <f t="shared" si="194"/>
        <v>31.504570156479492</v>
      </c>
      <c r="K1618" s="2">
        <f t="shared" si="196"/>
        <v>31.483902017871664</v>
      </c>
    </row>
    <row r="1619" spans="1:11" ht="13.5" x14ac:dyDescent="0.25">
      <c r="A1619" s="3">
        <f>TITRES_STAT!B1622</f>
        <v>44370</v>
      </c>
      <c r="B1619" s="6">
        <f>TITRES_STAT!D1622</f>
        <v>32.191000000000003</v>
      </c>
      <c r="C1619" s="2">
        <f t="shared" si="197"/>
        <v>0</v>
      </c>
      <c r="D1619" s="2">
        <f t="shared" si="198"/>
        <v>31.998799999999999</v>
      </c>
      <c r="E1619" s="2">
        <f t="shared" si="200"/>
        <v>31.622400000000006</v>
      </c>
      <c r="F1619" s="2">
        <f t="shared" si="193"/>
        <v>31.434199999999997</v>
      </c>
      <c r="G1619" s="2">
        <f t="shared" si="195"/>
        <v>31.453880000000016</v>
      </c>
      <c r="H1619" s="2">
        <f t="shared" si="199"/>
        <v>31.739470000000061</v>
      </c>
      <c r="I1619" s="2">
        <f t="array" ref="I1619">SUMPRODUCT(B1603:B1622, (ROW(B1603:B1622)-ROW(B1603)+1)) / (20*21/2)</f>
        <v>31.780395238095238</v>
      </c>
      <c r="J1619" s="2">
        <f t="shared" si="194"/>
        <v>31.56994442729097</v>
      </c>
      <c r="K1619" s="2">
        <f t="shared" si="196"/>
        <v>31.51163135050415</v>
      </c>
    </row>
    <row r="1620" spans="1:11" ht="13.5" x14ac:dyDescent="0.25">
      <c r="A1620" s="3">
        <f>TITRES_STAT!B1623</f>
        <v>44371</v>
      </c>
      <c r="B1620" s="6">
        <f>TITRES_STAT!D1623</f>
        <v>32.191000000000003</v>
      </c>
      <c r="C1620" s="2">
        <f t="shared" si="197"/>
        <v>0</v>
      </c>
      <c r="D1620" s="2">
        <f t="shared" si="198"/>
        <v>32.187799999999996</v>
      </c>
      <c r="E1620" s="2">
        <f t="shared" si="200"/>
        <v>31.716899999999999</v>
      </c>
      <c r="F1620" s="2">
        <f t="shared" ref="F1620:F1683" si="201">AVERAGE(B1601:B1620)</f>
        <v>31.481450000000002</v>
      </c>
      <c r="G1620" s="2">
        <f t="shared" si="195"/>
        <v>31.463940000000015</v>
      </c>
      <c r="H1620" s="2">
        <f t="shared" si="199"/>
        <v>31.746435000000055</v>
      </c>
      <c r="I1620" s="2">
        <f t="array" ref="I1620">SUMPRODUCT(B1604:B1623, (ROW(B1604:B1623)-ROW(B1604)+1)) / (20*21/2)</f>
        <v>31.838971428571426</v>
      </c>
      <c r="J1620" s="2">
        <f t="shared" si="194"/>
        <v>31.629092577072782</v>
      </c>
      <c r="K1620" s="2">
        <f t="shared" si="196"/>
        <v>31.538273258327518</v>
      </c>
    </row>
    <row r="1621" spans="1:11" ht="13.5" x14ac:dyDescent="0.25">
      <c r="A1621" s="3">
        <f>TITRES_STAT!B1624</f>
        <v>44372</v>
      </c>
      <c r="B1621" s="6">
        <f>TITRES_STAT!D1624</f>
        <v>32.191000000000003</v>
      </c>
      <c r="C1621" s="2">
        <f t="shared" si="197"/>
        <v>0</v>
      </c>
      <c r="D1621" s="2">
        <f t="shared" si="198"/>
        <v>32.189399999999999</v>
      </c>
      <c r="E1621" s="2">
        <f t="shared" si="200"/>
        <v>31.811400000000003</v>
      </c>
      <c r="F1621" s="2">
        <f t="shared" si="201"/>
        <v>31.528699999999997</v>
      </c>
      <c r="G1621" s="2">
        <f t="shared" si="195"/>
        <v>31.474000000000014</v>
      </c>
      <c r="H1621" s="2">
        <f t="shared" si="199"/>
        <v>31.753400000000056</v>
      </c>
      <c r="I1621" s="2">
        <f t="array" ref="I1621">SUMPRODUCT(B1605:B1624, (ROW(B1605:B1624)-ROW(B1605)+1)) / (20*21/2)</f>
        <v>31.893047619047614</v>
      </c>
      <c r="J1621" s="2">
        <f t="shared" ref="J1621:J1684" si="202">$J$4*B1621+J1620*(1-$J$4)</f>
        <v>31.682607569732518</v>
      </c>
      <c r="K1621" s="2">
        <f t="shared" si="196"/>
        <v>31.563870385451931</v>
      </c>
    </row>
    <row r="1622" spans="1:11" ht="13.5" x14ac:dyDescent="0.25">
      <c r="A1622" s="3">
        <f>TITRES_STAT!B1625</f>
        <v>44375</v>
      </c>
      <c r="B1622" s="6">
        <f>TITRES_STAT!D1625</f>
        <v>32.191000000000003</v>
      </c>
      <c r="C1622" s="2">
        <f t="shared" si="197"/>
        <v>0</v>
      </c>
      <c r="D1622" s="2">
        <f t="shared" si="198"/>
        <v>32.191000000000003</v>
      </c>
      <c r="E1622" s="2">
        <f t="shared" si="200"/>
        <v>31.905899999999995</v>
      </c>
      <c r="F1622" s="2">
        <f t="shared" si="201"/>
        <v>31.575949999999999</v>
      </c>
      <c r="G1622" s="2">
        <f t="shared" si="195"/>
        <v>31.484060000000014</v>
      </c>
      <c r="H1622" s="2">
        <f t="shared" si="199"/>
        <v>31.760365000000057</v>
      </c>
      <c r="I1622" s="2">
        <f t="array" ref="I1622">SUMPRODUCT(B1606:B1625, (ROW(B1606:B1625)-ROW(B1606)+1)) / (20*21/2)</f>
        <v>31.942623809523813</v>
      </c>
      <c r="J1622" s="2">
        <f t="shared" si="202"/>
        <v>31.731025896424658</v>
      </c>
      <c r="K1622" s="2">
        <f t="shared" si="196"/>
        <v>31.588463703669504</v>
      </c>
    </row>
    <row r="1623" spans="1:11" ht="13.5" x14ac:dyDescent="0.25">
      <c r="A1623" s="3">
        <f>TITRES_STAT!B1626</f>
        <v>44376</v>
      </c>
      <c r="B1623" s="6">
        <f>TITRES_STAT!D1626</f>
        <v>32.191000000000003</v>
      </c>
      <c r="C1623" s="2">
        <f t="shared" si="197"/>
        <v>0</v>
      </c>
      <c r="D1623" s="2">
        <f t="shared" si="198"/>
        <v>32.191000000000003</v>
      </c>
      <c r="E1623" s="2">
        <f t="shared" si="200"/>
        <v>32.000399999999999</v>
      </c>
      <c r="F1623" s="2">
        <f t="shared" si="201"/>
        <v>31.623200000000004</v>
      </c>
      <c r="G1623" s="2">
        <f t="shared" si="195"/>
        <v>31.494120000000013</v>
      </c>
      <c r="H1623" s="2">
        <f t="shared" si="199"/>
        <v>31.767330000000058</v>
      </c>
      <c r="I1623" s="2">
        <f t="array" ref="I1623">SUMPRODUCT(B1607:B1626, (ROW(B1607:B1626)-ROW(B1607)+1)) / (20*21/2)</f>
        <v>31.987699999999997</v>
      </c>
      <c r="J1623" s="2">
        <f t="shared" si="202"/>
        <v>31.774832953908025</v>
      </c>
      <c r="K1623" s="2">
        <f t="shared" si="196"/>
        <v>31.612092578035409</v>
      </c>
    </row>
    <row r="1624" spans="1:11" ht="13.5" x14ac:dyDescent="0.25">
      <c r="A1624" s="3">
        <f>TITRES_STAT!B1627</f>
        <v>44377</v>
      </c>
      <c r="B1624" s="6">
        <f>TITRES_STAT!D1627</f>
        <v>32.191000000000003</v>
      </c>
      <c r="C1624" s="2">
        <f t="shared" si="197"/>
        <v>0</v>
      </c>
      <c r="D1624" s="2">
        <f t="shared" si="198"/>
        <v>32.191000000000003</v>
      </c>
      <c r="E1624" s="2">
        <f t="shared" si="200"/>
        <v>32.09490000000001</v>
      </c>
      <c r="F1624" s="2">
        <f t="shared" si="201"/>
        <v>31.670450000000006</v>
      </c>
      <c r="G1624" s="2">
        <f t="shared" si="195"/>
        <v>31.504180000000009</v>
      </c>
      <c r="H1624" s="2">
        <f t="shared" si="199"/>
        <v>31.774295000000052</v>
      </c>
      <c r="I1624" s="2">
        <f t="array" ref="I1624">SUMPRODUCT(B1608:B1627, (ROW(B1608:B1627)-ROW(B1608)+1)) / (20*21/2)</f>
        <v>32.028276190476191</v>
      </c>
      <c r="J1624" s="2">
        <f t="shared" si="202"/>
        <v>31.81446791067869</v>
      </c>
      <c r="K1624" s="2">
        <f t="shared" si="196"/>
        <v>31.634794829877158</v>
      </c>
    </row>
    <row r="1625" spans="1:11" ht="13.5" x14ac:dyDescent="0.25">
      <c r="A1625" s="3">
        <f>TITRES_STAT!B1628</f>
        <v>44378</v>
      </c>
      <c r="B1625" s="6">
        <f>TITRES_STAT!D1628</f>
        <v>32.191000000000003</v>
      </c>
      <c r="C1625" s="2">
        <f t="shared" si="197"/>
        <v>0</v>
      </c>
      <c r="D1625" s="2">
        <f t="shared" si="198"/>
        <v>32.191000000000003</v>
      </c>
      <c r="E1625" s="2">
        <f t="shared" si="200"/>
        <v>32.189399999999999</v>
      </c>
      <c r="F1625" s="2">
        <f t="shared" si="201"/>
        <v>31.717700000000008</v>
      </c>
      <c r="G1625" s="2">
        <f t="shared" si="195"/>
        <v>31.514240000000008</v>
      </c>
      <c r="H1625" s="2">
        <f t="shared" si="199"/>
        <v>31.781260000000053</v>
      </c>
      <c r="I1625" s="2">
        <f t="array" ref="I1625">SUMPRODUCT(B1609:B1628, (ROW(B1609:B1628)-ROW(B1609)+1)) / (20*21/2)</f>
        <v>32.064352380952378</v>
      </c>
      <c r="J1625" s="2">
        <f t="shared" si="202"/>
        <v>31.850328109661671</v>
      </c>
      <c r="K1625" s="2">
        <f t="shared" si="196"/>
        <v>31.656606797332959</v>
      </c>
    </row>
    <row r="1626" spans="1:11" ht="13.5" x14ac:dyDescent="0.25">
      <c r="A1626" s="3">
        <f>TITRES_STAT!B1629</f>
        <v>44379</v>
      </c>
      <c r="B1626" s="6">
        <f>TITRES_STAT!D1629</f>
        <v>32.191000000000003</v>
      </c>
      <c r="C1626" s="2">
        <f t="shared" si="197"/>
        <v>0</v>
      </c>
      <c r="D1626" s="2">
        <f t="shared" si="198"/>
        <v>32.191000000000003</v>
      </c>
      <c r="E1626" s="2">
        <f t="shared" si="200"/>
        <v>32.190200000000004</v>
      </c>
      <c r="F1626" s="2">
        <f t="shared" si="201"/>
        <v>31.76495000000001</v>
      </c>
      <c r="G1626" s="2">
        <f t="shared" si="195"/>
        <v>31.524300000000007</v>
      </c>
      <c r="H1626" s="2">
        <f t="shared" si="199"/>
        <v>31.788225000000054</v>
      </c>
      <c r="I1626" s="2">
        <f t="array" ref="I1626">SUMPRODUCT(B1610:B1629, (ROW(B1610:B1629)-ROW(B1610)+1)) / (20*21/2)</f>
        <v>32.095928571428573</v>
      </c>
      <c r="J1626" s="2">
        <f t="shared" si="202"/>
        <v>31.882773051598654</v>
      </c>
      <c r="K1626" s="2">
        <f t="shared" si="196"/>
        <v>31.677563393515982</v>
      </c>
    </row>
    <row r="1627" spans="1:11" ht="13.5" x14ac:dyDescent="0.25">
      <c r="A1627" s="3">
        <f>TITRES_STAT!B1630</f>
        <v>44382</v>
      </c>
      <c r="B1627" s="6">
        <f>TITRES_STAT!D1630</f>
        <v>32.191000000000003</v>
      </c>
      <c r="C1627" s="2">
        <f t="shared" si="197"/>
        <v>0</v>
      </c>
      <c r="D1627" s="2">
        <f t="shared" si="198"/>
        <v>32.191000000000003</v>
      </c>
      <c r="E1627" s="2">
        <f t="shared" si="200"/>
        <v>32.19100000000001</v>
      </c>
      <c r="F1627" s="2">
        <f t="shared" si="201"/>
        <v>31.812200000000011</v>
      </c>
      <c r="G1627" s="2">
        <f t="shared" si="195"/>
        <v>31.534360000000007</v>
      </c>
      <c r="H1627" s="2">
        <f t="shared" si="199"/>
        <v>31.795190000000051</v>
      </c>
      <c r="I1627" s="2">
        <f t="array" ref="I1627">SUMPRODUCT(B1611:B1630, (ROW(B1611:B1630)-ROW(B1611)+1)) / (20*21/2)</f>
        <v>32.12300476190476</v>
      </c>
      <c r="J1627" s="2">
        <f t="shared" si="202"/>
        <v>31.912127999065451</v>
      </c>
      <c r="K1627" s="2">
        <f t="shared" si="196"/>
        <v>31.69769816239771</v>
      </c>
    </row>
    <row r="1628" spans="1:11" ht="13.5" x14ac:dyDescent="0.25">
      <c r="A1628" s="3">
        <f>TITRES_STAT!B1631</f>
        <v>44383</v>
      </c>
      <c r="B1628" s="6">
        <f>TITRES_STAT!D1631</f>
        <v>32.191000000000003</v>
      </c>
      <c r="C1628" s="2">
        <f t="shared" si="197"/>
        <v>0</v>
      </c>
      <c r="D1628" s="2">
        <f t="shared" si="198"/>
        <v>32.191000000000003</v>
      </c>
      <c r="E1628" s="2">
        <f t="shared" si="200"/>
        <v>32.19100000000001</v>
      </c>
      <c r="F1628" s="2">
        <f t="shared" si="201"/>
        <v>31.859450000000017</v>
      </c>
      <c r="G1628" s="2">
        <f t="shared" si="195"/>
        <v>31.544420000000006</v>
      </c>
      <c r="H1628" s="2">
        <f t="shared" si="199"/>
        <v>31.802155000000052</v>
      </c>
      <c r="I1628" s="2">
        <f t="array" ref="I1628">SUMPRODUCT(B1612:B1631, (ROW(B1612:B1631)-ROW(B1612)+1)) / (20*21/2)</f>
        <v>32.145580952380953</v>
      </c>
      <c r="J1628" s="2">
        <f t="shared" si="202"/>
        <v>31.938687237249692</v>
      </c>
      <c r="K1628" s="2">
        <f t="shared" si="196"/>
        <v>31.717043332499763</v>
      </c>
    </row>
    <row r="1629" spans="1:11" ht="13.5" x14ac:dyDescent="0.25">
      <c r="A1629" s="3">
        <f>TITRES_STAT!B1632</f>
        <v>44384</v>
      </c>
      <c r="B1629" s="6">
        <f>TITRES_STAT!D1632</f>
        <v>32.191000000000003</v>
      </c>
      <c r="C1629" s="2">
        <f t="shared" si="197"/>
        <v>0</v>
      </c>
      <c r="D1629" s="2">
        <f t="shared" si="198"/>
        <v>32.191000000000003</v>
      </c>
      <c r="E1629" s="2">
        <f t="shared" si="200"/>
        <v>32.19100000000001</v>
      </c>
      <c r="F1629" s="2">
        <f t="shared" si="201"/>
        <v>31.906700000000018</v>
      </c>
      <c r="G1629" s="2">
        <f t="shared" si="195"/>
        <v>31.554480000000009</v>
      </c>
      <c r="H1629" s="2">
        <f t="shared" si="199"/>
        <v>31.80912000000005</v>
      </c>
      <c r="I1629" s="2">
        <f t="array" ref="I1629">SUMPRODUCT(B1613:B1632, (ROW(B1613:B1632)-ROW(B1613)+1)) / (20*21/2)</f>
        <v>32.163657142857147</v>
      </c>
      <c r="J1629" s="2">
        <f t="shared" si="202"/>
        <v>31.962717024178293</v>
      </c>
      <c r="K1629" s="2">
        <f t="shared" si="196"/>
        <v>31.735629868480167</v>
      </c>
    </row>
    <row r="1630" spans="1:11" ht="13.5" x14ac:dyDescent="0.25">
      <c r="A1630" s="3">
        <f>TITRES_STAT!B1633</f>
        <v>44385</v>
      </c>
      <c r="B1630" s="6">
        <f>TITRES_STAT!D1633</f>
        <v>32.191000000000003</v>
      </c>
      <c r="C1630" s="2">
        <f t="shared" si="197"/>
        <v>0</v>
      </c>
      <c r="D1630" s="2">
        <f t="shared" si="198"/>
        <v>32.191000000000003</v>
      </c>
      <c r="E1630" s="2">
        <f t="shared" si="200"/>
        <v>32.19100000000001</v>
      </c>
      <c r="F1630" s="2">
        <f t="shared" si="201"/>
        <v>31.953950000000013</v>
      </c>
      <c r="G1630" s="2">
        <f t="shared" si="195"/>
        <v>31.564540000000008</v>
      </c>
      <c r="H1630" s="2">
        <f t="shared" si="199"/>
        <v>31.816085000000047</v>
      </c>
      <c r="I1630" s="2">
        <f t="array" ref="I1630">SUMPRODUCT(B1614:B1633, (ROW(B1614:B1633)-ROW(B1614)+1)) / (20*21/2)</f>
        <v>32.177233333333341</v>
      </c>
      <c r="J1630" s="2">
        <f t="shared" si="202"/>
        <v>31.984458259970836</v>
      </c>
      <c r="K1630" s="2">
        <f t="shared" si="196"/>
        <v>31.75348752069663</v>
      </c>
    </row>
    <row r="1631" spans="1:11" ht="13.5" x14ac:dyDescent="0.25">
      <c r="A1631" s="3">
        <f>TITRES_STAT!B1634</f>
        <v>44386</v>
      </c>
      <c r="B1631" s="6">
        <f>TITRES_STAT!D1634</f>
        <v>32.191000000000003</v>
      </c>
      <c r="C1631" s="2">
        <f t="shared" si="197"/>
        <v>0</v>
      </c>
      <c r="D1631" s="2">
        <f t="shared" si="198"/>
        <v>32.191000000000003</v>
      </c>
      <c r="E1631" s="2">
        <f t="shared" si="200"/>
        <v>32.19100000000001</v>
      </c>
      <c r="F1631" s="2">
        <f t="shared" si="201"/>
        <v>32.001200000000019</v>
      </c>
      <c r="G1631" s="2">
        <f t="shared" si="195"/>
        <v>31.574600000000004</v>
      </c>
      <c r="H1631" s="2">
        <f t="shared" si="199"/>
        <v>31.823050000000048</v>
      </c>
      <c r="I1631" s="2">
        <f t="array" ref="I1631">SUMPRODUCT(B1615:B1634, (ROW(B1615:B1634)-ROW(B1615)+1)) / (20*21/2)</f>
        <v>32.186309523809527</v>
      </c>
      <c r="J1631" s="2">
        <f t="shared" si="202"/>
        <v>32.004128901878374</v>
      </c>
      <c r="K1631" s="2">
        <f t="shared" si="196"/>
        <v>31.770644872826175</v>
      </c>
    </row>
    <row r="1632" spans="1:11" ht="13.5" x14ac:dyDescent="0.25">
      <c r="A1632" s="3">
        <f>TITRES_STAT!B1635</f>
        <v>44389</v>
      </c>
      <c r="B1632" s="6">
        <f>TITRES_STAT!D1635</f>
        <v>32.191000000000003</v>
      </c>
      <c r="C1632" s="2">
        <f t="shared" si="197"/>
        <v>0</v>
      </c>
      <c r="D1632" s="2">
        <f t="shared" si="198"/>
        <v>32.191000000000003</v>
      </c>
      <c r="E1632" s="2">
        <f t="shared" si="200"/>
        <v>32.19100000000001</v>
      </c>
      <c r="F1632" s="2">
        <f t="shared" si="201"/>
        <v>32.048450000000017</v>
      </c>
      <c r="G1632" s="2">
        <f t="shared" si="195"/>
        <v>31.584660000000003</v>
      </c>
      <c r="H1632" s="2">
        <f t="shared" si="199"/>
        <v>31.830015000000049</v>
      </c>
      <c r="I1632" s="2">
        <f t="array" ref="I1632">SUMPRODUCT(B1616:B1635, (ROW(B1616:B1635)-ROW(B1616)+1)) / (20*21/2)</f>
        <v>32.19088571428572</v>
      </c>
      <c r="J1632" s="2">
        <f t="shared" si="202"/>
        <v>32.021926149318531</v>
      </c>
      <c r="K1632" s="2">
        <f t="shared" si="196"/>
        <v>31.787129387617306</v>
      </c>
    </row>
    <row r="1633" spans="1:11" ht="13.5" x14ac:dyDescent="0.25">
      <c r="A1633" s="3">
        <f>TITRES_STAT!B1636</f>
        <v>44390</v>
      </c>
      <c r="B1633" s="6">
        <f>TITRES_STAT!D1636</f>
        <v>32.191000000000003</v>
      </c>
      <c r="C1633" s="2">
        <f t="shared" si="197"/>
        <v>0</v>
      </c>
      <c r="D1633" s="2">
        <f t="shared" si="198"/>
        <v>32.191000000000003</v>
      </c>
      <c r="E1633" s="2">
        <f t="shared" si="200"/>
        <v>32.19100000000001</v>
      </c>
      <c r="F1633" s="2">
        <f t="shared" si="201"/>
        <v>32.095700000000015</v>
      </c>
      <c r="G1633" s="2">
        <f t="shared" si="195"/>
        <v>31.594720000000002</v>
      </c>
      <c r="H1633" s="2">
        <f t="shared" si="199"/>
        <v>31.836980000000043</v>
      </c>
      <c r="I1633" s="2">
        <f t="array" ref="I1633">SUMPRODUCT(B1617:B1636, (ROW(B1617:B1636)-ROW(B1617)+1)) / (20*21/2)</f>
        <v>32.190961904761906</v>
      </c>
      <c r="J1633" s="2">
        <f t="shared" si="202"/>
        <v>32.038028420812005</v>
      </c>
      <c r="K1633" s="2">
        <f t="shared" si="196"/>
        <v>31.802967450848001</v>
      </c>
    </row>
    <row r="1634" spans="1:11" ht="13.5" x14ac:dyDescent="0.25">
      <c r="A1634" s="3">
        <f>TITRES_STAT!B1637</f>
        <v>44391</v>
      </c>
      <c r="B1634" s="6">
        <f>TITRES_STAT!D1637</f>
        <v>32.191000000000003</v>
      </c>
      <c r="C1634" s="2">
        <f t="shared" si="197"/>
        <v>0</v>
      </c>
      <c r="D1634" s="2">
        <f t="shared" si="198"/>
        <v>32.191000000000003</v>
      </c>
      <c r="E1634" s="2">
        <f t="shared" si="200"/>
        <v>32.19100000000001</v>
      </c>
      <c r="F1634" s="2">
        <f t="shared" si="201"/>
        <v>32.14295000000002</v>
      </c>
      <c r="G1634" s="2">
        <f t="shared" si="195"/>
        <v>31.604780000000005</v>
      </c>
      <c r="H1634" s="2">
        <f t="shared" si="199"/>
        <v>31.843945000000044</v>
      </c>
      <c r="I1634" s="2">
        <f t="array" ref="I1634">SUMPRODUCT(B1618:B1637, (ROW(B1618:B1637)-ROW(B1618)+1)) / (20*21/2)</f>
        <v>32.191000000000003</v>
      </c>
      <c r="J1634" s="2">
        <f t="shared" si="202"/>
        <v>32.052597142639435</v>
      </c>
      <c r="K1634" s="2">
        <f t="shared" si="196"/>
        <v>31.818184413559845</v>
      </c>
    </row>
    <row r="1635" spans="1:11" ht="13.5" x14ac:dyDescent="0.25">
      <c r="A1635" s="3">
        <f>TITRES_STAT!B1638</f>
        <v>44392</v>
      </c>
      <c r="B1635" s="6">
        <f>TITRES_STAT!D1638</f>
        <v>32.191000000000003</v>
      </c>
      <c r="C1635" s="2">
        <f t="shared" si="197"/>
        <v>0</v>
      </c>
      <c r="D1635" s="2">
        <f t="shared" si="198"/>
        <v>32.191000000000003</v>
      </c>
      <c r="E1635" s="2">
        <f t="shared" si="200"/>
        <v>32.19100000000001</v>
      </c>
      <c r="F1635" s="2">
        <f t="shared" si="201"/>
        <v>32.190200000000019</v>
      </c>
      <c r="G1635" s="2">
        <f t="shared" si="195"/>
        <v>31.623680000000004</v>
      </c>
      <c r="H1635" s="2">
        <f t="shared" si="199"/>
        <v>31.850910000000045</v>
      </c>
      <c r="I1635" s="2">
        <f t="array" ref="I1635">SUMPRODUCT(B1619:B1638, (ROW(B1619:B1638)-ROW(B1619)+1)) / (20*21/2)</f>
        <v>32.191000000000003</v>
      </c>
      <c r="J1635" s="2">
        <f t="shared" si="202"/>
        <v>32.065778367149967</v>
      </c>
      <c r="K1635" s="2">
        <f t="shared" si="196"/>
        <v>31.832804632635931</v>
      </c>
    </row>
    <row r="1636" spans="1:11" ht="13.5" x14ac:dyDescent="0.25">
      <c r="A1636" s="3">
        <f>TITRES_STAT!B1639</f>
        <v>44393</v>
      </c>
      <c r="B1636" s="6">
        <f>TITRES_STAT!D1639</f>
        <v>32.191000000000003</v>
      </c>
      <c r="C1636" s="2">
        <f t="shared" si="197"/>
        <v>0</v>
      </c>
      <c r="D1636" s="2">
        <f t="shared" si="198"/>
        <v>32.191000000000003</v>
      </c>
      <c r="E1636" s="2">
        <f t="shared" si="200"/>
        <v>32.19100000000001</v>
      </c>
      <c r="F1636" s="2">
        <f t="shared" si="201"/>
        <v>32.190600000000018</v>
      </c>
      <c r="G1636" s="2">
        <f t="shared" si="195"/>
        <v>31.642580000000002</v>
      </c>
      <c r="H1636" s="2">
        <f t="shared" si="199"/>
        <v>31.857875000000046</v>
      </c>
      <c r="I1636" s="2">
        <f t="array" ref="I1636">SUMPRODUCT(B1620:B1639, (ROW(B1620:B1639)-ROW(B1620)+1)) / (20*21/2)</f>
        <v>32.191000000000003</v>
      </c>
      <c r="J1636" s="2">
        <f t="shared" si="202"/>
        <v>32.077704236945209</v>
      </c>
      <c r="K1636" s="2">
        <f t="shared" si="196"/>
        <v>31.846851509787463</v>
      </c>
    </row>
    <row r="1637" spans="1:11" ht="13.5" x14ac:dyDescent="0.25">
      <c r="A1637" s="3">
        <f>TITRES_STAT!B1640</f>
        <v>44396</v>
      </c>
      <c r="B1637" s="6">
        <f>TITRES_STAT!D1640</f>
        <v>32.191000000000003</v>
      </c>
      <c r="C1637" s="2">
        <f t="shared" si="197"/>
        <v>0</v>
      </c>
      <c r="D1637" s="2">
        <f t="shared" si="198"/>
        <v>32.191000000000003</v>
      </c>
      <c r="E1637" s="2">
        <f t="shared" si="200"/>
        <v>32.19100000000001</v>
      </c>
      <c r="F1637" s="2">
        <f t="shared" si="201"/>
        <v>32.191000000000017</v>
      </c>
      <c r="G1637" s="2">
        <f t="shared" si="195"/>
        <v>31.661480000000005</v>
      </c>
      <c r="H1637" s="2">
        <f t="shared" si="199"/>
        <v>31.86484000000004</v>
      </c>
      <c r="I1637" s="2">
        <f t="array" ref="I1637">SUMPRODUCT(B1621:B1640, (ROW(B1621:B1640)-ROW(B1621)+1)) / (20*21/2)</f>
        <v>32.191000000000003</v>
      </c>
      <c r="J1637" s="2">
        <f t="shared" si="202"/>
        <v>32.088494309617097</v>
      </c>
      <c r="K1637" s="2">
        <f t="shared" si="196"/>
        <v>31.860347529011484</v>
      </c>
    </row>
    <row r="1638" spans="1:11" ht="13.5" x14ac:dyDescent="0.25">
      <c r="A1638" s="3">
        <f>TITRES_STAT!B1641</f>
        <v>44399</v>
      </c>
      <c r="B1638" s="6">
        <f>TITRES_STAT!D1641</f>
        <v>32.191000000000003</v>
      </c>
      <c r="C1638" s="2">
        <f t="shared" si="197"/>
        <v>0</v>
      </c>
      <c r="D1638" s="2">
        <f t="shared" si="198"/>
        <v>32.191000000000003</v>
      </c>
      <c r="E1638" s="2">
        <f t="shared" si="200"/>
        <v>32.19100000000001</v>
      </c>
      <c r="F1638" s="2">
        <f t="shared" si="201"/>
        <v>32.191000000000017</v>
      </c>
      <c r="G1638" s="2">
        <f t="shared" si="195"/>
        <v>31.680380000000003</v>
      </c>
      <c r="H1638" s="2">
        <f t="shared" si="199"/>
        <v>31.871805000000041</v>
      </c>
      <c r="I1638" s="2">
        <f t="array" ref="I1638">SUMPRODUCT(B1622:B1641, (ROW(B1622:B1641)-ROW(B1622)+1)) / (20*21/2)</f>
        <v>32.191000000000003</v>
      </c>
      <c r="J1638" s="2">
        <f t="shared" si="202"/>
        <v>32.098256756320232</v>
      </c>
      <c r="K1638" s="2">
        <f t="shared" si="196"/>
        <v>31.873314292579664</v>
      </c>
    </row>
    <row r="1639" spans="1:11" ht="13.5" x14ac:dyDescent="0.25">
      <c r="A1639" s="3">
        <f>TITRES_STAT!B1642</f>
        <v>44400</v>
      </c>
      <c r="B1639" s="6">
        <f>TITRES_STAT!D1642</f>
        <v>32.191000000000003</v>
      </c>
      <c r="C1639" s="2">
        <f t="shared" si="197"/>
        <v>0</v>
      </c>
      <c r="D1639" s="2">
        <f t="shared" si="198"/>
        <v>32.191000000000003</v>
      </c>
      <c r="E1639" s="2">
        <f t="shared" si="200"/>
        <v>32.19100000000001</v>
      </c>
      <c r="F1639" s="2">
        <f t="shared" si="201"/>
        <v>32.191000000000017</v>
      </c>
      <c r="G1639" s="2">
        <f t="shared" si="195"/>
        <v>31.699280000000009</v>
      </c>
      <c r="H1639" s="2">
        <f t="shared" si="199"/>
        <v>31.878770000000042</v>
      </c>
      <c r="I1639" s="2">
        <f t="array" ref="I1639">SUMPRODUCT(B1623:B1642, (ROW(B1623:B1642)-ROW(B1623)+1)) / (20*21/2)</f>
        <v>32.191000000000003</v>
      </c>
      <c r="J1639" s="2">
        <f t="shared" si="202"/>
        <v>32.1070894461945</v>
      </c>
      <c r="K1639" s="2">
        <f t="shared" si="196"/>
        <v>31.885772555615755</v>
      </c>
    </row>
    <row r="1640" spans="1:11" ht="13.5" x14ac:dyDescent="0.25">
      <c r="A1640" s="3">
        <f>TITRES_STAT!B1643</f>
        <v>44403</v>
      </c>
      <c r="B1640" s="6">
        <f>TITRES_STAT!D1643</f>
        <v>32.191000000000003</v>
      </c>
      <c r="C1640" s="2">
        <f t="shared" si="197"/>
        <v>0</v>
      </c>
      <c r="D1640" s="2">
        <f t="shared" si="198"/>
        <v>32.191000000000003</v>
      </c>
      <c r="E1640" s="2">
        <f t="shared" si="200"/>
        <v>32.19100000000001</v>
      </c>
      <c r="F1640" s="2">
        <f t="shared" si="201"/>
        <v>32.191000000000017</v>
      </c>
      <c r="G1640" s="2">
        <f t="shared" si="195"/>
        <v>31.718180000000007</v>
      </c>
      <c r="H1640" s="2">
        <f t="shared" si="199"/>
        <v>31.885735000000039</v>
      </c>
      <c r="I1640" s="2">
        <f t="array" ref="I1640">SUMPRODUCT(B1624:B1643, (ROW(B1624:B1643)-ROW(B1624)+1)) / (20*21/2)</f>
        <v>32.191000000000003</v>
      </c>
      <c r="J1640" s="2">
        <f t="shared" si="202"/>
        <v>32.115080927509311</v>
      </c>
      <c r="K1640" s="2">
        <f t="shared" si="196"/>
        <v>31.897742259317099</v>
      </c>
    </row>
    <row r="1641" spans="1:11" ht="13.5" x14ac:dyDescent="0.25">
      <c r="A1641" s="3">
        <f>TITRES_STAT!B1644</f>
        <v>44404</v>
      </c>
      <c r="B1641" s="6">
        <f>TITRES_STAT!D1644</f>
        <v>32.191000000000003</v>
      </c>
      <c r="C1641" s="2">
        <f t="shared" si="197"/>
        <v>0</v>
      </c>
      <c r="D1641" s="2">
        <f t="shared" si="198"/>
        <v>32.191000000000003</v>
      </c>
      <c r="E1641" s="2">
        <f t="shared" si="200"/>
        <v>32.19100000000001</v>
      </c>
      <c r="F1641" s="2">
        <f t="shared" si="201"/>
        <v>32.191000000000017</v>
      </c>
      <c r="G1641" s="2">
        <f t="shared" si="195"/>
        <v>31.73708000000001</v>
      </c>
      <c r="H1641" s="2">
        <f t="shared" si="199"/>
        <v>31.892700000000037</v>
      </c>
      <c r="I1641" s="2">
        <f t="array" ref="I1641">SUMPRODUCT(B1625:B1644, (ROW(B1625:B1644)-ROW(B1625)+1)) / (20*21/2)</f>
        <v>32.191000000000003</v>
      </c>
      <c r="J1641" s="2">
        <f t="shared" si="202"/>
        <v>32.122311315365572</v>
      </c>
      <c r="K1641" s="2">
        <f t="shared" si="196"/>
        <v>31.909242562873292</v>
      </c>
    </row>
    <row r="1642" spans="1:11" ht="13.5" x14ac:dyDescent="0.25">
      <c r="A1642" s="3">
        <f>TITRES_STAT!B1645</f>
        <v>44405</v>
      </c>
      <c r="B1642" s="6">
        <f>TITRES_STAT!D1645</f>
        <v>32.191000000000003</v>
      </c>
      <c r="C1642" s="2">
        <f t="shared" si="197"/>
        <v>0</v>
      </c>
      <c r="D1642" s="2">
        <f t="shared" si="198"/>
        <v>32.191000000000003</v>
      </c>
      <c r="E1642" s="2">
        <f t="shared" si="200"/>
        <v>32.19100000000001</v>
      </c>
      <c r="F1642" s="2">
        <f t="shared" si="201"/>
        <v>32.191000000000017</v>
      </c>
      <c r="G1642" s="2">
        <f t="shared" si="195"/>
        <v>31.755980000000008</v>
      </c>
      <c r="H1642" s="2">
        <f t="shared" si="199"/>
        <v>31.899665000000038</v>
      </c>
      <c r="I1642" s="2">
        <f t="array" ref="I1642">SUMPRODUCT(B1626:B1645, (ROW(B1626:B1645)-ROW(B1626)+1)) / (20*21/2)</f>
        <v>32.191000000000003</v>
      </c>
      <c r="J1642" s="2">
        <f t="shared" si="202"/>
        <v>32.12885309485457</v>
      </c>
      <c r="K1642" s="2">
        <f t="shared" si="196"/>
        <v>31.920291874133163</v>
      </c>
    </row>
    <row r="1643" spans="1:11" ht="13.5" x14ac:dyDescent="0.25">
      <c r="A1643" s="3">
        <f>TITRES_STAT!B1646</f>
        <v>44406</v>
      </c>
      <c r="B1643" s="6">
        <f>TITRES_STAT!D1646</f>
        <v>32.191000000000003</v>
      </c>
      <c r="C1643" s="2">
        <f t="shared" si="197"/>
        <v>0</v>
      </c>
      <c r="D1643" s="2">
        <f t="shared" si="198"/>
        <v>32.191000000000003</v>
      </c>
      <c r="E1643" s="2">
        <f t="shared" si="200"/>
        <v>32.19100000000001</v>
      </c>
      <c r="F1643" s="2">
        <f t="shared" si="201"/>
        <v>32.191000000000017</v>
      </c>
      <c r="G1643" s="2">
        <f t="shared" si="195"/>
        <v>31.77488000000001</v>
      </c>
      <c r="H1643" s="2">
        <f t="shared" si="199"/>
        <v>31.906630000000035</v>
      </c>
      <c r="I1643" s="2">
        <f t="array" ref="I1643">SUMPRODUCT(B1627:B1646, (ROW(B1627:B1646)-ROW(B1627)+1)) / (20*21/2)</f>
        <v>32.191000000000003</v>
      </c>
      <c r="J1643" s="2">
        <f t="shared" si="202"/>
        <v>32.134771847725567</v>
      </c>
      <c r="K1643" s="2">
        <f t="shared" si="196"/>
        <v>31.930907879069117</v>
      </c>
    </row>
    <row r="1644" spans="1:11" ht="13.5" x14ac:dyDescent="0.25">
      <c r="A1644" s="3">
        <f>TITRES_STAT!B1647</f>
        <v>44407</v>
      </c>
      <c r="B1644" s="6">
        <f>TITRES_STAT!D1647</f>
        <v>32.191000000000003</v>
      </c>
      <c r="C1644" s="2">
        <f t="shared" si="197"/>
        <v>0</v>
      </c>
      <c r="D1644" s="2">
        <f t="shared" si="198"/>
        <v>32.191000000000003</v>
      </c>
      <c r="E1644" s="2">
        <f t="shared" si="200"/>
        <v>32.19100000000001</v>
      </c>
      <c r="F1644" s="2">
        <f t="shared" si="201"/>
        <v>32.191000000000017</v>
      </c>
      <c r="G1644" s="2">
        <f t="shared" si="195"/>
        <v>31.793780000000012</v>
      </c>
      <c r="H1644" s="2">
        <f t="shared" si="199"/>
        <v>31.913595000000036</v>
      </c>
      <c r="I1644" s="2">
        <f t="array" ref="I1644">SUMPRODUCT(B1628:B1647, (ROW(B1628:B1647)-ROW(B1628)+1)) / (20*21/2)</f>
        <v>32.191000000000003</v>
      </c>
      <c r="J1644" s="2">
        <f t="shared" si="202"/>
        <v>32.140126909846941</v>
      </c>
      <c r="K1644" s="2">
        <f t="shared" si="196"/>
        <v>31.941107570086015</v>
      </c>
    </row>
    <row r="1645" spans="1:11" ht="13.5" x14ac:dyDescent="0.25">
      <c r="A1645" s="3">
        <f>TITRES_STAT!B1648</f>
        <v>44410</v>
      </c>
      <c r="B1645" s="6">
        <f>TITRES_STAT!D1648</f>
        <v>32.191000000000003</v>
      </c>
      <c r="C1645" s="2">
        <f t="shared" si="197"/>
        <v>0</v>
      </c>
      <c r="D1645" s="2">
        <f t="shared" si="198"/>
        <v>32.191000000000003</v>
      </c>
      <c r="E1645" s="2">
        <f t="shared" si="200"/>
        <v>32.19100000000001</v>
      </c>
      <c r="F1645" s="2">
        <f t="shared" si="201"/>
        <v>32.191000000000017</v>
      </c>
      <c r="G1645" s="2">
        <f t="shared" si="195"/>
        <v>31.812680000000015</v>
      </c>
      <c r="H1645" s="2">
        <f t="shared" si="199"/>
        <v>31.920560000000034</v>
      </c>
      <c r="I1645" s="2">
        <f t="array" ref="I1645">SUMPRODUCT(B1629:B1648, (ROW(B1629:B1648)-ROW(B1629)+1)) / (20*21/2)</f>
        <v>32.191000000000003</v>
      </c>
      <c r="J1645" s="2">
        <f t="shared" si="202"/>
        <v>32.144971966051997</v>
      </c>
      <c r="K1645" s="2">
        <f t="shared" si="196"/>
        <v>31.950907273219897</v>
      </c>
    </row>
    <row r="1646" spans="1:11" ht="13.5" x14ac:dyDescent="0.25">
      <c r="A1646" s="3">
        <f>TITRES_STAT!B1649</f>
        <v>44411</v>
      </c>
      <c r="B1646" s="6">
        <f>TITRES_STAT!D1649</f>
        <v>32.191000000000003</v>
      </c>
      <c r="C1646" s="2">
        <f t="shared" si="197"/>
        <v>0</v>
      </c>
      <c r="D1646" s="2">
        <f t="shared" si="198"/>
        <v>32.191000000000003</v>
      </c>
      <c r="E1646" s="2">
        <f t="shared" si="200"/>
        <v>32.19100000000001</v>
      </c>
      <c r="F1646" s="2">
        <f t="shared" si="201"/>
        <v>32.191000000000017</v>
      </c>
      <c r="G1646" s="2">
        <f t="shared" si="195"/>
        <v>31.831580000000013</v>
      </c>
      <c r="H1646" s="2">
        <f t="shared" si="199"/>
        <v>31.927525000000031</v>
      </c>
      <c r="I1646" s="2">
        <f t="array" ref="I1646">SUMPRODUCT(B1630:B1649, (ROW(B1630:B1649)-ROW(B1630)+1)) / (20*21/2)</f>
        <v>32.191000000000003</v>
      </c>
      <c r="J1646" s="2">
        <f t="shared" si="202"/>
        <v>32.14935558833276</v>
      </c>
      <c r="K1646" s="2">
        <f t="shared" si="196"/>
        <v>31.960322674270099</v>
      </c>
    </row>
    <row r="1647" spans="1:11" ht="13.5" x14ac:dyDescent="0.25">
      <c r="A1647" s="3">
        <f>TITRES_STAT!B1650</f>
        <v>44412</v>
      </c>
      <c r="B1647" s="6">
        <f>TITRES_STAT!D1650</f>
        <v>32.191000000000003</v>
      </c>
      <c r="C1647" s="2">
        <f t="shared" si="197"/>
        <v>0</v>
      </c>
      <c r="D1647" s="2">
        <f t="shared" si="198"/>
        <v>32.191000000000003</v>
      </c>
      <c r="E1647" s="2">
        <f t="shared" si="200"/>
        <v>32.19100000000001</v>
      </c>
      <c r="F1647" s="2">
        <f t="shared" si="201"/>
        <v>32.191000000000017</v>
      </c>
      <c r="G1647" s="2">
        <f t="shared" si="195"/>
        <v>31.850480000000015</v>
      </c>
      <c r="H1647" s="2">
        <f t="shared" si="199"/>
        <v>31.934490000000032</v>
      </c>
      <c r="I1647" s="2">
        <f t="array" ref="I1647">SUMPRODUCT(B1631:B1650, (ROW(B1631:B1650)-ROW(B1631)+1)) / (20*21/2)</f>
        <v>32.191000000000003</v>
      </c>
      <c r="J1647" s="2">
        <f t="shared" si="202"/>
        <v>32.153321722777264</v>
      </c>
      <c r="K1647" s="2">
        <f t="shared" si="196"/>
        <v>31.969368843906565</v>
      </c>
    </row>
    <row r="1648" spans="1:11" ht="13.5" x14ac:dyDescent="0.25">
      <c r="A1648" s="3">
        <f>TITRES_STAT!B1651</f>
        <v>44413</v>
      </c>
      <c r="B1648" s="6">
        <f>TITRES_STAT!D1651</f>
        <v>32.191000000000003</v>
      </c>
      <c r="C1648" s="2">
        <f t="shared" si="197"/>
        <v>0</v>
      </c>
      <c r="D1648" s="2">
        <f t="shared" si="198"/>
        <v>32.191000000000003</v>
      </c>
      <c r="E1648" s="2">
        <f t="shared" si="200"/>
        <v>32.19100000000001</v>
      </c>
      <c r="F1648" s="2">
        <f t="shared" si="201"/>
        <v>32.191000000000017</v>
      </c>
      <c r="G1648" s="2">
        <f t="shared" si="195"/>
        <v>31.869380000000014</v>
      </c>
      <c r="H1648" s="2">
        <f t="shared" si="199"/>
        <v>31.94145500000003</v>
      </c>
      <c r="I1648" s="2">
        <f t="array" ref="I1648">SUMPRODUCT(B1632:B1651, (ROW(B1632:B1651)-ROW(B1632)+1)) / (20*21/2)</f>
        <v>32.191000000000003</v>
      </c>
      <c r="J1648" s="2">
        <f t="shared" si="202"/>
        <v>32.156910130131813</v>
      </c>
      <c r="K1648" s="2">
        <f t="shared" si="196"/>
        <v>31.978060261792585</v>
      </c>
    </row>
    <row r="1649" spans="1:11" ht="13.5" x14ac:dyDescent="0.25">
      <c r="A1649" s="3">
        <f>TITRES_STAT!B1652</f>
        <v>44414</v>
      </c>
      <c r="B1649" s="6">
        <f>TITRES_STAT!D1652</f>
        <v>32.191000000000003</v>
      </c>
      <c r="C1649" s="2">
        <f t="shared" si="197"/>
        <v>0</v>
      </c>
      <c r="D1649" s="2">
        <f t="shared" si="198"/>
        <v>32.191000000000003</v>
      </c>
      <c r="E1649" s="2">
        <f t="shared" si="200"/>
        <v>32.19100000000001</v>
      </c>
      <c r="F1649" s="2">
        <f t="shared" si="201"/>
        <v>32.191000000000017</v>
      </c>
      <c r="G1649" s="2">
        <f t="shared" si="195"/>
        <v>31.888280000000019</v>
      </c>
      <c r="H1649" s="2">
        <f t="shared" si="199"/>
        <v>31.948420000000027</v>
      </c>
      <c r="I1649" s="2">
        <f t="array" ref="I1649">SUMPRODUCT(B1633:B1652, (ROW(B1633:B1652)-ROW(B1633)+1)) / (20*21/2)</f>
        <v>32.191000000000003</v>
      </c>
      <c r="J1649" s="2">
        <f t="shared" si="202"/>
        <v>32.160156784404975</v>
      </c>
      <c r="K1649" s="2">
        <f t="shared" si="196"/>
        <v>31.986410839761504</v>
      </c>
    </row>
    <row r="1650" spans="1:11" ht="13.5" x14ac:dyDescent="0.25">
      <c r="A1650" s="3">
        <f>TITRES_STAT!B1653</f>
        <v>44417</v>
      </c>
      <c r="B1650" s="6">
        <f>TITRES_STAT!D1653</f>
        <v>32.191000000000003</v>
      </c>
      <c r="C1650" s="2">
        <f t="shared" si="197"/>
        <v>0</v>
      </c>
      <c r="D1650" s="2">
        <f t="shared" si="198"/>
        <v>32.191000000000003</v>
      </c>
      <c r="E1650" s="2">
        <f t="shared" si="200"/>
        <v>32.19100000000001</v>
      </c>
      <c r="F1650" s="2">
        <f t="shared" si="201"/>
        <v>32.191000000000017</v>
      </c>
      <c r="G1650" s="2">
        <f t="shared" ref="G1650:G1713" si="203">AVERAGE(B1601:B1650)</f>
        <v>31.907180000000018</v>
      </c>
      <c r="H1650" s="2">
        <f t="shared" si="199"/>
        <v>31.955385000000028</v>
      </c>
      <c r="I1650" s="2">
        <f t="array" ref="I1650">SUMPRODUCT(B1634:B1653, (ROW(B1634:B1653)-ROW(B1634)+1)) / (20*21/2)</f>
        <v>32.191000000000003</v>
      </c>
      <c r="J1650" s="2">
        <f t="shared" si="202"/>
        <v>32.163094233509263</v>
      </c>
      <c r="K1650" s="2">
        <f t="shared" si="196"/>
        <v>31.994433944084584</v>
      </c>
    </row>
    <row r="1651" spans="1:11" ht="13.5" x14ac:dyDescent="0.25">
      <c r="A1651" s="3">
        <f>TITRES_STAT!B1654</f>
        <v>44419</v>
      </c>
      <c r="B1651" s="6">
        <f>TITRES_STAT!D1654</f>
        <v>32.191000000000003</v>
      </c>
      <c r="C1651" s="2">
        <f t="shared" si="197"/>
        <v>0</v>
      </c>
      <c r="D1651" s="2">
        <f t="shared" si="198"/>
        <v>32.191000000000003</v>
      </c>
      <c r="E1651" s="2">
        <f t="shared" si="200"/>
        <v>32.19100000000001</v>
      </c>
      <c r="F1651" s="2">
        <f t="shared" si="201"/>
        <v>32.191000000000017</v>
      </c>
      <c r="G1651" s="2">
        <f t="shared" si="203"/>
        <v>31.926080000000017</v>
      </c>
      <c r="H1651" s="2">
        <f t="shared" si="199"/>
        <v>31.962350000000026</v>
      </c>
      <c r="I1651" s="2">
        <f t="array" ref="I1651">SUMPRODUCT(B1635:B1654, (ROW(B1635:B1654)-ROW(B1635)+1)) / (20*21/2)</f>
        <v>32.191000000000003</v>
      </c>
      <c r="J1651" s="2">
        <f t="shared" si="202"/>
        <v>32.165751925556002</v>
      </c>
      <c r="K1651" s="2">
        <f t="shared" ref="K1651:K1714" si="204">$K$4*B1651+(1-$K$4)*K1650</f>
        <v>32.002142416865581</v>
      </c>
    </row>
    <row r="1652" spans="1:11" ht="13.5" x14ac:dyDescent="0.25">
      <c r="A1652" s="3">
        <f>TITRES_STAT!B1655</f>
        <v>44420</v>
      </c>
      <c r="B1652" s="6">
        <f>TITRES_STAT!D1655</f>
        <v>32.191000000000003</v>
      </c>
      <c r="C1652" s="2">
        <f t="shared" si="197"/>
        <v>0</v>
      </c>
      <c r="D1652" s="2">
        <f t="shared" si="198"/>
        <v>32.191000000000003</v>
      </c>
      <c r="E1652" s="2">
        <f t="shared" si="200"/>
        <v>32.19100000000001</v>
      </c>
      <c r="F1652" s="2">
        <f t="shared" si="201"/>
        <v>32.191000000000017</v>
      </c>
      <c r="G1652" s="2">
        <f t="shared" si="203"/>
        <v>31.944980000000019</v>
      </c>
      <c r="H1652" s="2">
        <f t="shared" si="199"/>
        <v>31.969315000000023</v>
      </c>
      <c r="I1652" s="2">
        <f t="array" ref="I1652">SUMPRODUCT(B1636:B1655, (ROW(B1636:B1655)-ROW(B1636)+1)) / (20*21/2)</f>
        <v>32.191000000000003</v>
      </c>
      <c r="J1652" s="2">
        <f t="shared" si="202"/>
        <v>32.168156504074481</v>
      </c>
      <c r="K1652" s="2">
        <f t="shared" si="204"/>
        <v>32.009548596596346</v>
      </c>
    </row>
    <row r="1653" spans="1:11" ht="13.5" x14ac:dyDescent="0.25">
      <c r="A1653" s="3">
        <f>TITRES_STAT!B1656</f>
        <v>44424</v>
      </c>
      <c r="B1653" s="6">
        <f>TITRES_STAT!D1656</f>
        <v>32.191000000000003</v>
      </c>
      <c r="C1653" s="2">
        <f t="shared" si="197"/>
        <v>0</v>
      </c>
      <c r="D1653" s="2">
        <f t="shared" si="198"/>
        <v>32.191000000000003</v>
      </c>
      <c r="E1653" s="2">
        <f t="shared" si="200"/>
        <v>32.19100000000001</v>
      </c>
      <c r="F1653" s="2">
        <f t="shared" si="201"/>
        <v>32.191000000000017</v>
      </c>
      <c r="G1653" s="2">
        <f t="shared" si="203"/>
        <v>31.963880000000017</v>
      </c>
      <c r="H1653" s="2">
        <f t="shared" si="199"/>
        <v>31.976280000000024</v>
      </c>
      <c r="I1653" s="2">
        <f t="array" ref="I1653">SUMPRODUCT(B1637:B1656, (ROW(B1637:B1656)-ROW(B1637)+1)) / (20*21/2)</f>
        <v>32.191000000000003</v>
      </c>
      <c r="J1653" s="2">
        <f t="shared" si="202"/>
        <v>32.170332075115006</v>
      </c>
      <c r="K1653" s="2">
        <f t="shared" si="204"/>
        <v>32.016664337906292</v>
      </c>
    </row>
    <row r="1654" spans="1:11" ht="13.5" x14ac:dyDescent="0.25">
      <c r="A1654" s="3">
        <f>TITRES_STAT!B1657</f>
        <v>44425</v>
      </c>
      <c r="B1654" s="6">
        <f>TITRES_STAT!D1657</f>
        <v>32.191000000000003</v>
      </c>
      <c r="C1654" s="2">
        <f t="shared" si="197"/>
        <v>0</v>
      </c>
      <c r="D1654" s="2">
        <f t="shared" si="198"/>
        <v>32.191000000000003</v>
      </c>
      <c r="E1654" s="2">
        <f t="shared" si="200"/>
        <v>32.19100000000001</v>
      </c>
      <c r="F1654" s="2">
        <f t="shared" si="201"/>
        <v>32.191000000000017</v>
      </c>
      <c r="G1654" s="2">
        <f t="shared" si="203"/>
        <v>31.98278000000002</v>
      </c>
      <c r="H1654" s="2">
        <f t="shared" si="199"/>
        <v>31.983245000000025</v>
      </c>
      <c r="I1654" s="2">
        <f t="array" ref="I1654">SUMPRODUCT(B1638:B1657, (ROW(B1638:B1657)-ROW(B1638)+1)) / (20*21/2)</f>
        <v>32.191000000000003</v>
      </c>
      <c r="J1654" s="2">
        <f t="shared" si="202"/>
        <v>32.172300448913582</v>
      </c>
      <c r="K1654" s="2">
        <f t="shared" si="204"/>
        <v>32.023501030537417</v>
      </c>
    </row>
    <row r="1655" spans="1:11" ht="13.5" x14ac:dyDescent="0.25">
      <c r="A1655" s="3">
        <f>TITRES_STAT!B1658</f>
        <v>44426</v>
      </c>
      <c r="B1655" s="6">
        <f>TITRES_STAT!D1658</f>
        <v>32.191000000000003</v>
      </c>
      <c r="C1655" s="2">
        <f t="shared" si="197"/>
        <v>0</v>
      </c>
      <c r="D1655" s="2">
        <f t="shared" si="198"/>
        <v>32.191000000000003</v>
      </c>
      <c r="E1655" s="2">
        <f t="shared" si="200"/>
        <v>32.19100000000001</v>
      </c>
      <c r="F1655" s="2">
        <f t="shared" si="201"/>
        <v>32.191000000000017</v>
      </c>
      <c r="G1655" s="2">
        <f t="shared" si="203"/>
        <v>32.001680000000022</v>
      </c>
      <c r="H1655" s="2">
        <f t="shared" si="199"/>
        <v>31.990210000000019</v>
      </c>
      <c r="I1655" s="2">
        <f t="array" ref="I1655">SUMPRODUCT(B1639:B1658, (ROW(B1639:B1658)-ROW(B1639)+1)) / (20*21/2)</f>
        <v>32.191000000000003</v>
      </c>
      <c r="J1655" s="2">
        <f t="shared" si="202"/>
        <v>32.17408135854086</v>
      </c>
      <c r="K1655" s="2">
        <f t="shared" si="204"/>
        <v>32.030069617575165</v>
      </c>
    </row>
    <row r="1656" spans="1:11" ht="13.5" x14ac:dyDescent="0.25">
      <c r="A1656" s="3">
        <f>TITRES_STAT!B1659</f>
        <v>44427</v>
      </c>
      <c r="B1656" s="6">
        <f>TITRES_STAT!D1659</f>
        <v>32.191000000000003</v>
      </c>
      <c r="C1656" s="2">
        <f t="shared" si="197"/>
        <v>0</v>
      </c>
      <c r="D1656" s="2">
        <f t="shared" si="198"/>
        <v>32.191000000000003</v>
      </c>
      <c r="E1656" s="2">
        <f t="shared" si="200"/>
        <v>32.19100000000001</v>
      </c>
      <c r="F1656" s="2">
        <f t="shared" si="201"/>
        <v>32.191000000000017</v>
      </c>
      <c r="G1656" s="2">
        <f t="shared" si="203"/>
        <v>32.020580000000024</v>
      </c>
      <c r="H1656" s="2">
        <f t="shared" si="199"/>
        <v>31.99717500000002</v>
      </c>
      <c r="I1656" s="2">
        <f t="array" ref="I1656">SUMPRODUCT(B1640:B1659, (ROW(B1640:B1659)-ROW(B1640)+1)) / (20*21/2)</f>
        <v>32.191000000000003</v>
      </c>
      <c r="J1656" s="2">
        <f t="shared" si="202"/>
        <v>32.175692657727446</v>
      </c>
      <c r="K1656" s="2">
        <f t="shared" si="204"/>
        <v>32.036380612964379</v>
      </c>
    </row>
    <row r="1657" spans="1:11" ht="13.5" x14ac:dyDescent="0.25">
      <c r="A1657" s="3">
        <f>TITRES_STAT!B1660</f>
        <v>44428</v>
      </c>
      <c r="B1657" s="6">
        <f>TITRES_STAT!D1660</f>
        <v>32.191000000000003</v>
      </c>
      <c r="C1657" s="2">
        <f t="shared" si="197"/>
        <v>0</v>
      </c>
      <c r="D1657" s="2">
        <f t="shared" si="198"/>
        <v>32.191000000000003</v>
      </c>
      <c r="E1657" s="2">
        <f t="shared" si="200"/>
        <v>32.19100000000001</v>
      </c>
      <c r="F1657" s="2">
        <f t="shared" si="201"/>
        <v>32.191000000000017</v>
      </c>
      <c r="G1657" s="2">
        <f t="shared" si="203"/>
        <v>32.039480000000019</v>
      </c>
      <c r="H1657" s="2">
        <f t="shared" si="199"/>
        <v>32.004140000000021</v>
      </c>
      <c r="I1657" s="2">
        <f t="array" ref="I1657">SUMPRODUCT(B1641:B1660, (ROW(B1641:B1660)-ROW(B1641)+1)) / (20*21/2)</f>
        <v>32.191000000000003</v>
      </c>
      <c r="J1657" s="2">
        <f t="shared" si="202"/>
        <v>32.177150499848644</v>
      </c>
      <c r="K1657" s="2">
        <f t="shared" si="204"/>
        <v>32.042444118338324</v>
      </c>
    </row>
    <row r="1658" spans="1:11" ht="13.5" x14ac:dyDescent="0.25">
      <c r="A1658" s="3">
        <f>TITRES_STAT!B1661</f>
        <v>44431</v>
      </c>
      <c r="B1658" s="6">
        <f>TITRES_STAT!D1661</f>
        <v>32.191000000000003</v>
      </c>
      <c r="C1658" s="2">
        <f t="shared" si="197"/>
        <v>0</v>
      </c>
      <c r="D1658" s="2">
        <f t="shared" si="198"/>
        <v>32.191000000000003</v>
      </c>
      <c r="E1658" s="2">
        <f t="shared" si="200"/>
        <v>32.19100000000001</v>
      </c>
      <c r="F1658" s="2">
        <f t="shared" si="201"/>
        <v>32.191000000000017</v>
      </c>
      <c r="G1658" s="2">
        <f t="shared" si="203"/>
        <v>32.058380000000028</v>
      </c>
      <c r="H1658" s="2">
        <f t="shared" si="199"/>
        <v>32.011105000000015</v>
      </c>
      <c r="I1658" s="2">
        <f t="array" ref="I1658">SUMPRODUCT(B1642:B1661, (ROW(B1642:B1661)-ROW(B1642)+1)) / (20*21/2)</f>
        <v>32.191000000000003</v>
      </c>
      <c r="J1658" s="2">
        <f t="shared" si="202"/>
        <v>32.178469499863063</v>
      </c>
      <c r="K1658" s="2">
        <f t="shared" si="204"/>
        <v>32.048269839187803</v>
      </c>
    </row>
    <row r="1659" spans="1:11" ht="13.5" x14ac:dyDescent="0.25">
      <c r="A1659" s="3">
        <f>TITRES_STAT!B1662</f>
        <v>44432</v>
      </c>
      <c r="B1659" s="6">
        <f>TITRES_STAT!D1662</f>
        <v>32.191000000000003</v>
      </c>
      <c r="C1659" s="2">
        <f t="shared" si="197"/>
        <v>0</v>
      </c>
      <c r="D1659" s="2">
        <f t="shared" si="198"/>
        <v>32.191000000000003</v>
      </c>
      <c r="E1659" s="2">
        <f t="shared" si="200"/>
        <v>32.19100000000001</v>
      </c>
      <c r="F1659" s="2">
        <f t="shared" si="201"/>
        <v>32.191000000000017</v>
      </c>
      <c r="G1659" s="2">
        <f t="shared" si="203"/>
        <v>32.077280000000023</v>
      </c>
      <c r="H1659" s="2">
        <f t="shared" si="199"/>
        <v>32.018070000000016</v>
      </c>
      <c r="I1659" s="2">
        <f t="array" ref="I1659">SUMPRODUCT(B1643:B1662, (ROW(B1643:B1662)-ROW(B1643)+1)) / (20*21/2)</f>
        <v>32.191000000000003</v>
      </c>
      <c r="J1659" s="2">
        <f t="shared" si="202"/>
        <v>32.179662880828488</v>
      </c>
      <c r="K1659" s="2">
        <f t="shared" si="204"/>
        <v>32.053867100396126</v>
      </c>
    </row>
    <row r="1660" spans="1:11" ht="13.5" x14ac:dyDescent="0.25">
      <c r="A1660" s="3">
        <f>TITRES_STAT!B1663</f>
        <v>44433</v>
      </c>
      <c r="B1660" s="6">
        <f>TITRES_STAT!D1663</f>
        <v>32.191000000000003</v>
      </c>
      <c r="C1660" s="2">
        <f t="shared" si="197"/>
        <v>0</v>
      </c>
      <c r="D1660" s="2">
        <f t="shared" si="198"/>
        <v>32.191000000000003</v>
      </c>
      <c r="E1660" s="2">
        <f t="shared" si="200"/>
        <v>32.19100000000001</v>
      </c>
      <c r="F1660" s="2">
        <f t="shared" si="201"/>
        <v>32.191000000000017</v>
      </c>
      <c r="G1660" s="2">
        <f t="shared" si="203"/>
        <v>32.096180000000025</v>
      </c>
      <c r="H1660" s="2">
        <f t="shared" si="199"/>
        <v>32.025035000000017</v>
      </c>
      <c r="I1660" s="2">
        <f t="array" ref="I1660">SUMPRODUCT(B1644:B1663, (ROW(B1644:B1663)-ROW(B1644)+1)) / (20*21/2)</f>
        <v>32.191000000000003</v>
      </c>
      <c r="J1660" s="2">
        <f t="shared" si="202"/>
        <v>32.180742606463873</v>
      </c>
      <c r="K1660" s="2">
        <f t="shared" si="204"/>
        <v>32.059244861164906</v>
      </c>
    </row>
    <row r="1661" spans="1:11" ht="13.5" x14ac:dyDescent="0.25">
      <c r="A1661" s="3">
        <f>TITRES_STAT!B1664</f>
        <v>44434</v>
      </c>
      <c r="B1661" s="6">
        <f>TITRES_STAT!D1664</f>
        <v>32.191000000000003</v>
      </c>
      <c r="C1661" s="2">
        <f t="shared" si="197"/>
        <v>0</v>
      </c>
      <c r="D1661" s="2">
        <f t="shared" si="198"/>
        <v>32.191000000000003</v>
      </c>
      <c r="E1661" s="2">
        <f t="shared" si="200"/>
        <v>32.19100000000001</v>
      </c>
      <c r="F1661" s="2">
        <f t="shared" si="201"/>
        <v>32.191000000000017</v>
      </c>
      <c r="G1661" s="2">
        <f t="shared" si="203"/>
        <v>32.115080000000027</v>
      </c>
      <c r="H1661" s="2">
        <f t="shared" si="199"/>
        <v>32.032000000000011</v>
      </c>
      <c r="I1661" s="2">
        <f t="array" ref="I1661">SUMPRODUCT(B1645:B1664, (ROW(B1645:B1664)-ROW(B1645)+1)) / (20*21/2)</f>
        <v>32.191000000000003</v>
      </c>
      <c r="J1661" s="2">
        <f t="shared" si="202"/>
        <v>32.181719501086363</v>
      </c>
      <c r="K1661" s="2">
        <f t="shared" si="204"/>
        <v>32.064411729354518</v>
      </c>
    </row>
    <row r="1662" spans="1:11" ht="13.5" x14ac:dyDescent="0.25">
      <c r="A1662" s="3">
        <f>TITRES_STAT!B1665</f>
        <v>44435</v>
      </c>
      <c r="B1662" s="6">
        <f>TITRES_STAT!D1665</f>
        <v>32.191000000000003</v>
      </c>
      <c r="C1662" s="2">
        <f t="shared" si="197"/>
        <v>0</v>
      </c>
      <c r="D1662" s="2">
        <f t="shared" si="198"/>
        <v>32.191000000000003</v>
      </c>
      <c r="E1662" s="2">
        <f t="shared" si="200"/>
        <v>32.19100000000001</v>
      </c>
      <c r="F1662" s="2">
        <f t="shared" si="201"/>
        <v>32.191000000000017</v>
      </c>
      <c r="G1662" s="2">
        <f t="shared" si="203"/>
        <v>32.133980000000022</v>
      </c>
      <c r="H1662" s="2">
        <f t="shared" si="199"/>
        <v>32.034380000000013</v>
      </c>
      <c r="I1662" s="2">
        <f t="array" ref="I1662">SUMPRODUCT(B1646:B1665, (ROW(B1646:B1665)-ROW(B1646)+1)) / (20*21/2)</f>
        <v>32.191000000000003</v>
      </c>
      <c r="J1662" s="2">
        <f t="shared" si="202"/>
        <v>32.18260335812576</v>
      </c>
      <c r="K1662" s="2">
        <f t="shared" si="204"/>
        <v>32.06937597526219</v>
      </c>
    </row>
    <row r="1663" spans="1:11" ht="13.5" x14ac:dyDescent="0.25">
      <c r="A1663" s="3">
        <f>TITRES_STAT!B1666</f>
        <v>44438</v>
      </c>
      <c r="B1663" s="6">
        <f>TITRES_STAT!D1666</f>
        <v>32.191000000000003</v>
      </c>
      <c r="C1663" s="2">
        <f t="shared" si="197"/>
        <v>0</v>
      </c>
      <c r="D1663" s="2">
        <f t="shared" si="198"/>
        <v>32.191000000000003</v>
      </c>
      <c r="E1663" s="2">
        <f t="shared" si="200"/>
        <v>32.19100000000001</v>
      </c>
      <c r="F1663" s="2">
        <f t="shared" si="201"/>
        <v>32.191000000000017</v>
      </c>
      <c r="G1663" s="2">
        <f t="shared" si="203"/>
        <v>32.152880000000025</v>
      </c>
      <c r="H1663" s="2">
        <f t="shared" si="199"/>
        <v>32.032030000000013</v>
      </c>
      <c r="I1663" s="2">
        <f t="array" ref="I1663">SUMPRODUCT(B1647:B1666, (ROW(B1647:B1666)-ROW(B1647)+1)) / (20*21/2)</f>
        <v>32.191000000000003</v>
      </c>
      <c r="J1663" s="2">
        <f t="shared" si="202"/>
        <v>32.183403038304263</v>
      </c>
      <c r="K1663" s="2">
        <f t="shared" si="204"/>
        <v>32.074145544859753</v>
      </c>
    </row>
    <row r="1664" spans="1:11" ht="13.5" x14ac:dyDescent="0.25">
      <c r="A1664" s="3">
        <f>TITRES_STAT!B1667</f>
        <v>44439</v>
      </c>
      <c r="B1664" s="6">
        <f>TITRES_STAT!D1667</f>
        <v>32.191000000000003</v>
      </c>
      <c r="C1664" s="2">
        <f t="shared" si="197"/>
        <v>0</v>
      </c>
      <c r="D1664" s="2">
        <f t="shared" si="198"/>
        <v>32.191000000000003</v>
      </c>
      <c r="E1664" s="2">
        <f t="shared" si="200"/>
        <v>32.19100000000001</v>
      </c>
      <c r="F1664" s="2">
        <f t="shared" si="201"/>
        <v>32.191000000000017</v>
      </c>
      <c r="G1664" s="2">
        <f t="shared" si="203"/>
        <v>32.171780000000027</v>
      </c>
      <c r="H1664" s="2">
        <f t="shared" si="199"/>
        <v>32.029680000000013</v>
      </c>
      <c r="I1664" s="2">
        <f t="array" ref="I1664">SUMPRODUCT(B1648:B1667, (ROW(B1648:B1667)-ROW(B1648)+1)) / (20*21/2)</f>
        <v>32.191000000000003</v>
      </c>
      <c r="J1664" s="2">
        <f t="shared" si="202"/>
        <v>32.184126558465763</v>
      </c>
      <c r="K1664" s="2">
        <f t="shared" si="204"/>
        <v>32.078728072512313</v>
      </c>
    </row>
    <row r="1665" spans="1:11" ht="13.5" x14ac:dyDescent="0.25">
      <c r="A1665" s="3">
        <f>TITRES_STAT!B1668</f>
        <v>44440</v>
      </c>
      <c r="B1665" s="6">
        <f>TITRES_STAT!D1668</f>
        <v>32.191000000000003</v>
      </c>
      <c r="C1665" s="2">
        <f t="shared" si="197"/>
        <v>0</v>
      </c>
      <c r="D1665" s="2">
        <f t="shared" si="198"/>
        <v>32.191000000000003</v>
      </c>
      <c r="E1665" s="2">
        <f t="shared" si="200"/>
        <v>32.19100000000001</v>
      </c>
      <c r="F1665" s="2">
        <f t="shared" si="201"/>
        <v>32.191000000000017</v>
      </c>
      <c r="G1665" s="2">
        <f t="shared" si="203"/>
        <v>32.190680000000022</v>
      </c>
      <c r="H1665" s="2">
        <f t="shared" si="199"/>
        <v>32.027330000000013</v>
      </c>
      <c r="I1665" s="2">
        <f t="array" ref="I1665">SUMPRODUCT(B1649:B1668, (ROW(B1649:B1668)-ROW(B1649)+1)) / (20*21/2)</f>
        <v>32.191000000000003</v>
      </c>
      <c r="J1665" s="2">
        <f t="shared" si="202"/>
        <v>32.184781171945218</v>
      </c>
      <c r="K1665" s="2">
        <f t="shared" si="204"/>
        <v>32.083130893198103</v>
      </c>
    </row>
    <row r="1666" spans="1:11" ht="13.5" x14ac:dyDescent="0.25">
      <c r="A1666" s="3">
        <f>TITRES_STAT!B1669</f>
        <v>44441</v>
      </c>
      <c r="B1666" s="6">
        <f>TITRES_STAT!D1669</f>
        <v>32.191000000000003</v>
      </c>
      <c r="C1666" s="2">
        <f t="shared" si="197"/>
        <v>0</v>
      </c>
      <c r="D1666" s="2">
        <f t="shared" si="198"/>
        <v>32.191000000000003</v>
      </c>
      <c r="E1666" s="2">
        <f t="shared" si="200"/>
        <v>32.19100000000001</v>
      </c>
      <c r="F1666" s="2">
        <f t="shared" si="201"/>
        <v>32.191000000000017</v>
      </c>
      <c r="G1666" s="2">
        <f t="shared" si="203"/>
        <v>32.190840000000023</v>
      </c>
      <c r="H1666" s="2">
        <f t="shared" si="199"/>
        <v>32.024980000000006</v>
      </c>
      <c r="I1666" s="2">
        <f t="array" ref="I1666">SUMPRODUCT(B1650:B1669, (ROW(B1650:B1669)-ROW(B1650)+1)) / (20*21/2)</f>
        <v>32.191000000000003</v>
      </c>
      <c r="J1666" s="2">
        <f t="shared" si="202"/>
        <v>32.185373441283772</v>
      </c>
      <c r="K1666" s="2">
        <f t="shared" si="204"/>
        <v>32.087361054249158</v>
      </c>
    </row>
    <row r="1667" spans="1:11" ht="13.5" x14ac:dyDescent="0.25">
      <c r="A1667" s="3">
        <f>TITRES_STAT!B1670</f>
        <v>44442</v>
      </c>
      <c r="B1667" s="6">
        <f>TITRES_STAT!D1670</f>
        <v>32.191000000000003</v>
      </c>
      <c r="C1667" s="2">
        <f t="shared" si="197"/>
        <v>0</v>
      </c>
      <c r="D1667" s="2">
        <f t="shared" si="198"/>
        <v>32.191000000000003</v>
      </c>
      <c r="E1667" s="2">
        <f t="shared" si="200"/>
        <v>32.19100000000001</v>
      </c>
      <c r="F1667" s="2">
        <f t="shared" si="201"/>
        <v>32.191000000000017</v>
      </c>
      <c r="G1667" s="2">
        <f t="shared" si="203"/>
        <v>32.191000000000024</v>
      </c>
      <c r="H1667" s="2">
        <f t="shared" si="199"/>
        <v>32.022630000000007</v>
      </c>
      <c r="I1667" s="2">
        <f t="array" ref="I1667">SUMPRODUCT(B1651:B1670, (ROW(B1651:B1670)-ROW(B1651)+1)) / (20*21/2)</f>
        <v>32.191000000000003</v>
      </c>
      <c r="J1667" s="2">
        <f t="shared" si="202"/>
        <v>32.185909304018651</v>
      </c>
      <c r="K1667" s="2">
        <f t="shared" si="204"/>
        <v>32.091425326631544</v>
      </c>
    </row>
    <row r="1668" spans="1:11" ht="13.5" x14ac:dyDescent="0.25">
      <c r="A1668" s="3">
        <f>TITRES_STAT!B1671</f>
        <v>44445</v>
      </c>
      <c r="B1668" s="6">
        <f>TITRES_STAT!D1671</f>
        <v>32.191000000000003</v>
      </c>
      <c r="C1668" s="2">
        <f t="shared" ref="C1668:C1731" si="205">B1668-B1667</f>
        <v>0</v>
      </c>
      <c r="D1668" s="2">
        <f t="shared" si="198"/>
        <v>32.191000000000003</v>
      </c>
      <c r="E1668" s="2">
        <f t="shared" si="200"/>
        <v>32.19100000000001</v>
      </c>
      <c r="F1668" s="2">
        <f t="shared" si="201"/>
        <v>32.191000000000017</v>
      </c>
      <c r="G1668" s="2">
        <f t="shared" si="203"/>
        <v>32.191000000000024</v>
      </c>
      <c r="H1668" s="2">
        <f t="shared" si="199"/>
        <v>32.020280000000007</v>
      </c>
      <c r="I1668" s="2">
        <f t="array" ref="I1668">SUMPRODUCT(B1652:B1671, (ROW(B1652:B1671)-ROW(B1652)+1)) / (20*21/2)</f>
        <v>32.191000000000003</v>
      </c>
      <c r="J1668" s="2">
        <f t="shared" si="202"/>
        <v>32.186394132207354</v>
      </c>
      <c r="K1668" s="2">
        <f t="shared" si="204"/>
        <v>32.09533021578325</v>
      </c>
    </row>
    <row r="1669" spans="1:11" ht="13.5" x14ac:dyDescent="0.25">
      <c r="A1669" s="3">
        <f>TITRES_STAT!B1672</f>
        <v>44446</v>
      </c>
      <c r="B1669" s="6">
        <f>TITRES_STAT!D1672</f>
        <v>32.191000000000003</v>
      </c>
      <c r="C1669" s="2">
        <f t="shared" si="205"/>
        <v>0</v>
      </c>
      <c r="D1669" s="2">
        <f t="shared" si="198"/>
        <v>32.191000000000003</v>
      </c>
      <c r="E1669" s="2">
        <f t="shared" si="200"/>
        <v>32.19100000000001</v>
      </c>
      <c r="F1669" s="2">
        <f t="shared" si="201"/>
        <v>32.191000000000017</v>
      </c>
      <c r="G1669" s="2">
        <f t="shared" si="203"/>
        <v>32.191000000000024</v>
      </c>
      <c r="H1669" s="2">
        <f t="shared" si="199"/>
        <v>32.017930000000007</v>
      </c>
      <c r="I1669" s="2">
        <f t="array" ref="I1669">SUMPRODUCT(B1653:B1672, (ROW(B1653:B1672)-ROW(B1653)+1)) / (20*21/2)</f>
        <v>32.191000000000003</v>
      </c>
      <c r="J1669" s="2">
        <f t="shared" si="202"/>
        <v>32.186832786282849</v>
      </c>
      <c r="K1669" s="2">
        <f t="shared" si="204"/>
        <v>32.099081972027044</v>
      </c>
    </row>
    <row r="1670" spans="1:11" ht="13.5" x14ac:dyDescent="0.25">
      <c r="A1670" s="3">
        <f>TITRES_STAT!B1673</f>
        <v>44447</v>
      </c>
      <c r="B1670" s="6">
        <f>TITRES_STAT!D1673</f>
        <v>32.191000000000003</v>
      </c>
      <c r="C1670" s="2">
        <f t="shared" si="205"/>
        <v>0</v>
      </c>
      <c r="D1670" s="2">
        <f t="shared" ref="D1670:D1733" si="206">AVERAGE(B1666:B1670)</f>
        <v>32.191000000000003</v>
      </c>
      <c r="E1670" s="2">
        <f t="shared" si="200"/>
        <v>32.19100000000001</v>
      </c>
      <c r="F1670" s="2">
        <f t="shared" si="201"/>
        <v>32.191000000000017</v>
      </c>
      <c r="G1670" s="2">
        <f t="shared" si="203"/>
        <v>32.191000000000024</v>
      </c>
      <c r="H1670" s="2">
        <f t="shared" si="199"/>
        <v>32.015580000000007</v>
      </c>
      <c r="I1670" s="2">
        <f t="array" ref="I1670">SUMPRODUCT(B1654:B1673, (ROW(B1654:B1673)-ROW(B1654)+1)) / (20*21/2)</f>
        <v>32.191000000000003</v>
      </c>
      <c r="J1670" s="2">
        <f t="shared" si="202"/>
        <v>32.187229663779725</v>
      </c>
      <c r="K1670" s="2">
        <f t="shared" si="204"/>
        <v>32.102686600575005</v>
      </c>
    </row>
    <row r="1671" spans="1:11" ht="13.5" x14ac:dyDescent="0.25">
      <c r="A1671" s="3">
        <f>TITRES_STAT!B1674</f>
        <v>44448</v>
      </c>
      <c r="B1671" s="6">
        <f>TITRES_STAT!D1674</f>
        <v>32.191000000000003</v>
      </c>
      <c r="C1671" s="2">
        <f t="shared" si="205"/>
        <v>0</v>
      </c>
      <c r="D1671" s="2">
        <f t="shared" si="206"/>
        <v>32.191000000000003</v>
      </c>
      <c r="E1671" s="2">
        <f t="shared" si="200"/>
        <v>32.19100000000001</v>
      </c>
      <c r="F1671" s="2">
        <f t="shared" si="201"/>
        <v>32.191000000000017</v>
      </c>
      <c r="G1671" s="2">
        <f t="shared" si="203"/>
        <v>32.191000000000024</v>
      </c>
      <c r="H1671" s="2">
        <f t="shared" si="199"/>
        <v>32.01323</v>
      </c>
      <c r="I1671" s="2">
        <f t="array" ref="I1671">SUMPRODUCT(B1655:B1674, (ROW(B1655:B1674)-ROW(B1655)+1)) / (20*21/2)</f>
        <v>32.191000000000003</v>
      </c>
      <c r="J1671" s="2">
        <f t="shared" si="202"/>
        <v>32.187588743419752</v>
      </c>
      <c r="K1671" s="2">
        <f t="shared" si="204"/>
        <v>32.106149871140687</v>
      </c>
    </row>
    <row r="1672" spans="1:11" ht="13.5" x14ac:dyDescent="0.25">
      <c r="A1672" s="3">
        <f>TITRES_STAT!B1675</f>
        <v>44449</v>
      </c>
      <c r="B1672" s="6">
        <f>TITRES_STAT!D1675</f>
        <v>32.191000000000003</v>
      </c>
      <c r="C1672" s="2">
        <f t="shared" si="205"/>
        <v>0</v>
      </c>
      <c r="D1672" s="2">
        <f t="shared" si="206"/>
        <v>32.191000000000003</v>
      </c>
      <c r="E1672" s="2">
        <f t="shared" si="200"/>
        <v>32.19100000000001</v>
      </c>
      <c r="F1672" s="2">
        <f t="shared" si="201"/>
        <v>32.191000000000017</v>
      </c>
      <c r="G1672" s="2">
        <f t="shared" si="203"/>
        <v>32.191000000000024</v>
      </c>
      <c r="H1672" s="2">
        <f t="shared" si="199"/>
        <v>32.01088</v>
      </c>
      <c r="I1672" s="2">
        <f t="array" ref="I1672">SUMPRODUCT(B1656:B1675, (ROW(B1656:B1675)-ROW(B1656)+1)) / (20*21/2)</f>
        <v>32.191000000000003</v>
      </c>
      <c r="J1672" s="2">
        <f t="shared" si="202"/>
        <v>32.187913624998828</v>
      </c>
      <c r="K1672" s="2">
        <f t="shared" si="204"/>
        <v>32.109477327174389</v>
      </c>
    </row>
    <row r="1673" spans="1:11" ht="13.5" x14ac:dyDescent="0.25">
      <c r="A1673" s="3">
        <f>TITRES_STAT!B1676</f>
        <v>44452</v>
      </c>
      <c r="B1673" s="6">
        <f>TITRES_STAT!D1676</f>
        <v>32.191000000000003</v>
      </c>
      <c r="C1673" s="2">
        <f t="shared" si="205"/>
        <v>0</v>
      </c>
      <c r="D1673" s="2">
        <f t="shared" si="206"/>
        <v>32.191000000000003</v>
      </c>
      <c r="E1673" s="2">
        <f t="shared" si="200"/>
        <v>32.19100000000001</v>
      </c>
      <c r="F1673" s="2">
        <f t="shared" si="201"/>
        <v>32.191000000000017</v>
      </c>
      <c r="G1673" s="2">
        <f t="shared" si="203"/>
        <v>32.191000000000024</v>
      </c>
      <c r="H1673" s="2">
        <f t="shared" si="199"/>
        <v>32.00853</v>
      </c>
      <c r="I1673" s="2">
        <f t="array" ref="I1673">SUMPRODUCT(B1657:B1676, (ROW(B1657:B1676)-ROW(B1657)+1)) / (20*21/2)</f>
        <v>32.191000000000003</v>
      </c>
      <c r="J1673" s="2">
        <f t="shared" si="202"/>
        <v>32.188207565475132</v>
      </c>
      <c r="K1673" s="2">
        <f t="shared" si="204"/>
        <v>32.112674294736181</v>
      </c>
    </row>
    <row r="1674" spans="1:11" ht="13.5" x14ac:dyDescent="0.25">
      <c r="A1674" s="3">
        <f>TITRES_STAT!B1677</f>
        <v>44453</v>
      </c>
      <c r="B1674" s="6">
        <f>TITRES_STAT!D1677</f>
        <v>32.191000000000003</v>
      </c>
      <c r="C1674" s="2">
        <f t="shared" si="205"/>
        <v>0</v>
      </c>
      <c r="D1674" s="2">
        <f t="shared" si="206"/>
        <v>32.191000000000003</v>
      </c>
      <c r="E1674" s="2">
        <f t="shared" si="200"/>
        <v>32.19100000000001</v>
      </c>
      <c r="F1674" s="2">
        <f t="shared" si="201"/>
        <v>32.191000000000017</v>
      </c>
      <c r="G1674" s="2">
        <f t="shared" si="203"/>
        <v>32.191000000000024</v>
      </c>
      <c r="H1674" s="2">
        <f t="shared" ref="H1674:H1737" si="207">AVERAGE(B1475:B1674)</f>
        <v>32.006180000000001</v>
      </c>
      <c r="I1674" s="2">
        <f t="array" ref="I1674">SUMPRODUCT(B1658:B1677, (ROW(B1658:B1677)-ROW(B1658)+1)) / (20*21/2)</f>
        <v>32.191000000000003</v>
      </c>
      <c r="J1674" s="2">
        <f t="shared" si="202"/>
        <v>32.188473511620359</v>
      </c>
      <c r="K1674" s="2">
        <f t="shared" si="204"/>
        <v>32.115745891021035</v>
      </c>
    </row>
    <row r="1675" spans="1:11" ht="13.5" x14ac:dyDescent="0.25">
      <c r="A1675" s="3">
        <f>TITRES_STAT!B1678</f>
        <v>44454</v>
      </c>
      <c r="B1675" s="6">
        <f>TITRES_STAT!D1678</f>
        <v>32.191000000000003</v>
      </c>
      <c r="C1675" s="2">
        <f t="shared" si="205"/>
        <v>0</v>
      </c>
      <c r="D1675" s="2">
        <f t="shared" si="206"/>
        <v>32.191000000000003</v>
      </c>
      <c r="E1675" s="2">
        <f t="shared" si="200"/>
        <v>32.19100000000001</v>
      </c>
      <c r="F1675" s="2">
        <f t="shared" si="201"/>
        <v>32.191000000000017</v>
      </c>
      <c r="G1675" s="2">
        <f t="shared" si="203"/>
        <v>32.191000000000024</v>
      </c>
      <c r="H1675" s="2">
        <f t="shared" si="207"/>
        <v>32.003830000000001</v>
      </c>
      <c r="I1675" s="2">
        <f t="array" ref="I1675">SUMPRODUCT(B1659:B1678, (ROW(B1659:B1678)-ROW(B1659)+1)) / (20*21/2)</f>
        <v>32.191000000000003</v>
      </c>
      <c r="J1675" s="2">
        <f t="shared" si="202"/>
        <v>32.188714129561276</v>
      </c>
      <c r="K1675" s="2">
        <f t="shared" si="204"/>
        <v>32.118697032549619</v>
      </c>
    </row>
    <row r="1676" spans="1:11" ht="13.5" x14ac:dyDescent="0.25">
      <c r="A1676" s="3">
        <f>TITRES_STAT!B1679</f>
        <v>44455</v>
      </c>
      <c r="B1676" s="6">
        <f>TITRES_STAT!D1679</f>
        <v>32.191000000000003</v>
      </c>
      <c r="C1676" s="2">
        <f t="shared" si="205"/>
        <v>0</v>
      </c>
      <c r="D1676" s="2">
        <f t="shared" si="206"/>
        <v>32.191000000000003</v>
      </c>
      <c r="E1676" s="2">
        <f t="shared" ref="E1676:E1739" si="208">AVERAGE(B1667:B1676)</f>
        <v>32.19100000000001</v>
      </c>
      <c r="F1676" s="2">
        <f t="shared" si="201"/>
        <v>32.191000000000017</v>
      </c>
      <c r="G1676" s="2">
        <f t="shared" si="203"/>
        <v>32.191000000000024</v>
      </c>
      <c r="H1676" s="2">
        <f t="shared" si="207"/>
        <v>32.001479999999994</v>
      </c>
      <c r="I1676" s="2">
        <f t="array" ref="I1676">SUMPRODUCT(B1660:B1679, (ROW(B1660:B1679)-ROW(B1660)+1)) / (20*21/2)</f>
        <v>32.191000000000003</v>
      </c>
      <c r="J1676" s="2">
        <f t="shared" si="202"/>
        <v>32.188931831507823</v>
      </c>
      <c r="K1676" s="2">
        <f t="shared" si="204"/>
        <v>32.121532443037871</v>
      </c>
    </row>
    <row r="1677" spans="1:11" ht="13.5" x14ac:dyDescent="0.25">
      <c r="A1677" s="3">
        <f>TITRES_STAT!B1680</f>
        <v>44456</v>
      </c>
      <c r="B1677" s="6">
        <f>TITRES_STAT!D1680</f>
        <v>32.191000000000003</v>
      </c>
      <c r="C1677" s="2">
        <f t="shared" si="205"/>
        <v>0</v>
      </c>
      <c r="D1677" s="2">
        <f t="shared" si="206"/>
        <v>32.191000000000003</v>
      </c>
      <c r="E1677" s="2">
        <f t="shared" si="208"/>
        <v>32.19100000000001</v>
      </c>
      <c r="F1677" s="2">
        <f t="shared" si="201"/>
        <v>32.191000000000017</v>
      </c>
      <c r="G1677" s="2">
        <f t="shared" si="203"/>
        <v>32.191000000000024</v>
      </c>
      <c r="H1677" s="2">
        <f t="shared" si="207"/>
        <v>31.999129999999994</v>
      </c>
      <c r="I1677" s="2">
        <f t="array" ref="I1677">SUMPRODUCT(B1661:B1680, (ROW(B1661:B1680)-ROW(B1661)+1)) / (20*21/2)</f>
        <v>32.191000000000003</v>
      </c>
      <c r="J1677" s="2">
        <f t="shared" si="202"/>
        <v>32.189128799935652</v>
      </c>
      <c r="K1677" s="2">
        <f t="shared" si="204"/>
        <v>32.124256660957954</v>
      </c>
    </row>
    <row r="1678" spans="1:11" ht="13.5" x14ac:dyDescent="0.25">
      <c r="A1678" s="3">
        <f>TITRES_STAT!B1681</f>
        <v>44459</v>
      </c>
      <c r="B1678" s="6">
        <f>TITRES_STAT!D1681</f>
        <v>32.191000000000003</v>
      </c>
      <c r="C1678" s="2">
        <f t="shared" si="205"/>
        <v>0</v>
      </c>
      <c r="D1678" s="2">
        <f t="shared" si="206"/>
        <v>32.191000000000003</v>
      </c>
      <c r="E1678" s="2">
        <f t="shared" si="208"/>
        <v>32.19100000000001</v>
      </c>
      <c r="F1678" s="2">
        <f t="shared" si="201"/>
        <v>32.191000000000017</v>
      </c>
      <c r="G1678" s="2">
        <f t="shared" si="203"/>
        <v>32.191000000000024</v>
      </c>
      <c r="H1678" s="2">
        <f t="shared" si="207"/>
        <v>31.996779999999994</v>
      </c>
      <c r="I1678" s="2">
        <f t="array" ref="I1678">SUMPRODUCT(B1662:B1681, (ROW(B1662:B1681)-ROW(B1662)+1)) / (20*21/2)</f>
        <v>32.191000000000003</v>
      </c>
      <c r="J1678" s="2">
        <f t="shared" si="202"/>
        <v>32.189307009465594</v>
      </c>
      <c r="K1678" s="2">
        <f t="shared" si="204"/>
        <v>32.12687404680274</v>
      </c>
    </row>
    <row r="1679" spans="1:11" ht="13.5" x14ac:dyDescent="0.25">
      <c r="A1679" s="3">
        <f>TITRES_STAT!B1682</f>
        <v>44460</v>
      </c>
      <c r="B1679" s="6">
        <f>TITRES_STAT!D1682</f>
        <v>32.191000000000003</v>
      </c>
      <c r="C1679" s="2">
        <f t="shared" si="205"/>
        <v>0</v>
      </c>
      <c r="D1679" s="2">
        <f t="shared" si="206"/>
        <v>32.191000000000003</v>
      </c>
      <c r="E1679" s="2">
        <f t="shared" si="208"/>
        <v>32.19100000000001</v>
      </c>
      <c r="F1679" s="2">
        <f t="shared" si="201"/>
        <v>32.191000000000017</v>
      </c>
      <c r="G1679" s="2">
        <f t="shared" si="203"/>
        <v>32.191000000000024</v>
      </c>
      <c r="H1679" s="2">
        <f t="shared" si="207"/>
        <v>31.994429999999994</v>
      </c>
      <c r="I1679" s="2">
        <f t="array" ref="I1679">SUMPRODUCT(B1663:B1682, (ROW(B1663:B1682)-ROW(B1663)+1)) / (20*21/2)</f>
        <v>32.191000000000003</v>
      </c>
      <c r="J1679" s="2">
        <f t="shared" si="202"/>
        <v>32.189468246659345</v>
      </c>
      <c r="K1679" s="2">
        <f t="shared" si="204"/>
        <v>32.129388790065377</v>
      </c>
    </row>
    <row r="1680" spans="1:11" ht="13.5" x14ac:dyDescent="0.25">
      <c r="A1680" s="3">
        <f>TITRES_STAT!B1683</f>
        <v>44461</v>
      </c>
      <c r="B1680" s="6">
        <f>TITRES_STAT!D1683</f>
        <v>32.191000000000003</v>
      </c>
      <c r="C1680" s="2">
        <f t="shared" si="205"/>
        <v>0</v>
      </c>
      <c r="D1680" s="2">
        <f t="shared" si="206"/>
        <v>32.191000000000003</v>
      </c>
      <c r="E1680" s="2">
        <f t="shared" si="208"/>
        <v>32.19100000000001</v>
      </c>
      <c r="F1680" s="2">
        <f t="shared" si="201"/>
        <v>32.191000000000017</v>
      </c>
      <c r="G1680" s="2">
        <f t="shared" si="203"/>
        <v>32.191000000000024</v>
      </c>
      <c r="H1680" s="2">
        <f t="shared" si="207"/>
        <v>31.992079999999991</v>
      </c>
      <c r="I1680" s="2">
        <f t="array" ref="I1680">SUMPRODUCT(B1664:B1683, (ROW(B1664:B1683)-ROW(B1664)+1)) / (20*21/2)</f>
        <v>32.191000000000003</v>
      </c>
      <c r="J1680" s="2">
        <f t="shared" si="202"/>
        <v>32.189614127929886</v>
      </c>
      <c r="K1680" s="2">
        <f t="shared" si="204"/>
        <v>32.131804915945168</v>
      </c>
    </row>
    <row r="1681" spans="1:11" ht="13.5" x14ac:dyDescent="0.25">
      <c r="A1681" s="3">
        <f>TITRES_STAT!B1684</f>
        <v>44462</v>
      </c>
      <c r="B1681" s="6">
        <f>TITRES_STAT!D1684</f>
        <v>32.191000000000003</v>
      </c>
      <c r="C1681" s="2">
        <f t="shared" si="205"/>
        <v>0</v>
      </c>
      <c r="D1681" s="2">
        <f t="shared" si="206"/>
        <v>32.191000000000003</v>
      </c>
      <c r="E1681" s="2">
        <f t="shared" si="208"/>
        <v>32.19100000000001</v>
      </c>
      <c r="F1681" s="2">
        <f t="shared" si="201"/>
        <v>32.191000000000017</v>
      </c>
      <c r="G1681" s="2">
        <f t="shared" si="203"/>
        <v>32.191000000000024</v>
      </c>
      <c r="H1681" s="2">
        <f t="shared" si="207"/>
        <v>31.989729999999991</v>
      </c>
      <c r="I1681" s="2">
        <f t="array" ref="I1681">SUMPRODUCT(B1665:B1684, (ROW(B1665:B1684)-ROW(B1665)+1)) / (20*21/2)</f>
        <v>32.191000000000003</v>
      </c>
      <c r="J1681" s="2">
        <f t="shared" si="202"/>
        <v>32.18974611574609</v>
      </c>
      <c r="K1681" s="2">
        <f t="shared" si="204"/>
        <v>32.134126291790452</v>
      </c>
    </row>
    <row r="1682" spans="1:11" ht="13.5" x14ac:dyDescent="0.25">
      <c r="A1682" s="3">
        <f>TITRES_STAT!B1685</f>
        <v>44463</v>
      </c>
      <c r="B1682" s="6">
        <f>TITRES_STAT!D1685</f>
        <v>32.191000000000003</v>
      </c>
      <c r="C1682" s="2">
        <f t="shared" si="205"/>
        <v>0</v>
      </c>
      <c r="D1682" s="2">
        <f t="shared" si="206"/>
        <v>32.191000000000003</v>
      </c>
      <c r="E1682" s="2">
        <f t="shared" si="208"/>
        <v>32.19100000000001</v>
      </c>
      <c r="F1682" s="2">
        <f t="shared" si="201"/>
        <v>32.191000000000017</v>
      </c>
      <c r="G1682" s="2">
        <f t="shared" si="203"/>
        <v>32.191000000000024</v>
      </c>
      <c r="H1682" s="2">
        <f t="shared" si="207"/>
        <v>31.987379999999987</v>
      </c>
      <c r="I1682" s="2">
        <f t="array" ref="I1682">SUMPRODUCT(B1666:B1685, (ROW(B1666:B1685)-ROW(B1666)+1)) / (20*21/2)</f>
        <v>32.191000000000003</v>
      </c>
      <c r="J1682" s="2">
        <f t="shared" si="202"/>
        <v>32.189865533294082</v>
      </c>
      <c r="K1682" s="2">
        <f t="shared" si="204"/>
        <v>32.136356633288869</v>
      </c>
    </row>
    <row r="1683" spans="1:11" ht="13.5" x14ac:dyDescent="0.25">
      <c r="A1683" s="3">
        <f>TITRES_STAT!B1686</f>
        <v>44466</v>
      </c>
      <c r="B1683" s="6">
        <f>TITRES_STAT!D1686</f>
        <v>32.191000000000003</v>
      </c>
      <c r="C1683" s="2">
        <f t="shared" si="205"/>
        <v>0</v>
      </c>
      <c r="D1683" s="2">
        <f t="shared" si="206"/>
        <v>32.191000000000003</v>
      </c>
      <c r="E1683" s="2">
        <f t="shared" si="208"/>
        <v>32.19100000000001</v>
      </c>
      <c r="F1683" s="2">
        <f t="shared" si="201"/>
        <v>32.191000000000017</v>
      </c>
      <c r="G1683" s="2">
        <f t="shared" si="203"/>
        <v>32.191000000000024</v>
      </c>
      <c r="H1683" s="2">
        <f t="shared" si="207"/>
        <v>31.985029999999988</v>
      </c>
      <c r="I1683" s="2">
        <f t="array" ref="I1683">SUMPRODUCT(B1667:B1686, (ROW(B1667:B1686)-ROW(B1667)+1)) / (20*21/2)</f>
        <v>32.191000000000003</v>
      </c>
      <c r="J1683" s="2">
        <f t="shared" si="202"/>
        <v>32.189973577742265</v>
      </c>
      <c r="K1683" s="2">
        <f t="shared" si="204"/>
        <v>32.138499510414796</v>
      </c>
    </row>
    <row r="1684" spans="1:11" ht="13.5" x14ac:dyDescent="0.25">
      <c r="A1684" s="3">
        <f>TITRES_STAT!B1687</f>
        <v>44467</v>
      </c>
      <c r="B1684" s="6">
        <f>TITRES_STAT!D1687</f>
        <v>32.191000000000003</v>
      </c>
      <c r="C1684" s="2">
        <f t="shared" si="205"/>
        <v>0</v>
      </c>
      <c r="D1684" s="2">
        <f t="shared" si="206"/>
        <v>32.191000000000003</v>
      </c>
      <c r="E1684" s="2">
        <f t="shared" si="208"/>
        <v>32.19100000000001</v>
      </c>
      <c r="F1684" s="2">
        <f t="shared" ref="F1684:F1747" si="209">AVERAGE(B1665:B1684)</f>
        <v>32.191000000000017</v>
      </c>
      <c r="G1684" s="2">
        <f t="shared" si="203"/>
        <v>32.191000000000024</v>
      </c>
      <c r="H1684" s="2">
        <f t="shared" si="207"/>
        <v>31.982679999999988</v>
      </c>
      <c r="I1684" s="2">
        <f t="array" ref="I1684">SUMPRODUCT(B1668:B1687, (ROW(B1668:B1687)-ROW(B1668)+1)) / (20*21/2)</f>
        <v>32.191000000000003</v>
      </c>
      <c r="J1684" s="2">
        <f t="shared" si="202"/>
        <v>32.190071332243001</v>
      </c>
      <c r="K1684" s="2">
        <f t="shared" si="204"/>
        <v>32.140558353143632</v>
      </c>
    </row>
    <row r="1685" spans="1:11" ht="13.5" x14ac:dyDescent="0.25">
      <c r="A1685" s="3">
        <f>TITRES_STAT!B1688</f>
        <v>44468</v>
      </c>
      <c r="B1685" s="6">
        <f>TITRES_STAT!D1688</f>
        <v>32.191000000000003</v>
      </c>
      <c r="C1685" s="2">
        <f t="shared" si="205"/>
        <v>0</v>
      </c>
      <c r="D1685" s="2">
        <f t="shared" si="206"/>
        <v>32.191000000000003</v>
      </c>
      <c r="E1685" s="2">
        <f t="shared" si="208"/>
        <v>32.19100000000001</v>
      </c>
      <c r="F1685" s="2">
        <f t="shared" si="209"/>
        <v>32.191000000000017</v>
      </c>
      <c r="G1685" s="2">
        <f t="shared" si="203"/>
        <v>32.191000000000024</v>
      </c>
      <c r="H1685" s="2">
        <f t="shared" si="207"/>
        <v>31.980329999999984</v>
      </c>
      <c r="I1685" s="2">
        <f t="array" ref="I1685">SUMPRODUCT(B1669:B1688, (ROW(B1669:B1688)-ROW(B1669)+1)) / (20*21/2)</f>
        <v>32.191000000000003</v>
      </c>
      <c r="J1685" s="2">
        <f t="shared" ref="J1685:J1748" si="210">$J$4*B1685+J1684*(1-$J$4)</f>
        <v>32.19015977679129</v>
      </c>
      <c r="K1685" s="2">
        <f t="shared" si="204"/>
        <v>32.142536456941926</v>
      </c>
    </row>
    <row r="1686" spans="1:11" ht="13.5" x14ac:dyDescent="0.25">
      <c r="A1686" s="3">
        <f>TITRES_STAT!B1689</f>
        <v>44469</v>
      </c>
      <c r="B1686" s="6">
        <f>TITRES_STAT!D1689</f>
        <v>32.191000000000003</v>
      </c>
      <c r="C1686" s="2">
        <f t="shared" si="205"/>
        <v>0</v>
      </c>
      <c r="D1686" s="2">
        <f t="shared" si="206"/>
        <v>32.191000000000003</v>
      </c>
      <c r="E1686" s="2">
        <f t="shared" si="208"/>
        <v>32.19100000000001</v>
      </c>
      <c r="F1686" s="2">
        <f t="shared" si="209"/>
        <v>32.191000000000017</v>
      </c>
      <c r="G1686" s="2">
        <f t="shared" si="203"/>
        <v>32.191000000000024</v>
      </c>
      <c r="H1686" s="2">
        <f t="shared" si="207"/>
        <v>31.977979999999985</v>
      </c>
      <c r="I1686" s="2">
        <f t="array" ref="I1686">SUMPRODUCT(B1670:B1689, (ROW(B1670:B1689)-ROW(B1670)+1)) / (20*21/2)</f>
        <v>32.191000000000003</v>
      </c>
      <c r="J1686" s="2">
        <f t="shared" si="210"/>
        <v>32.190239798049262</v>
      </c>
      <c r="K1686" s="2">
        <f t="shared" si="204"/>
        <v>32.144436988042244</v>
      </c>
    </row>
    <row r="1687" spans="1:11" ht="13.5" x14ac:dyDescent="0.25">
      <c r="A1687" s="3">
        <f>TITRES_STAT!B1690</f>
        <v>44470</v>
      </c>
      <c r="B1687" s="6">
        <f>TITRES_STAT!D1690</f>
        <v>32.191000000000003</v>
      </c>
      <c r="C1687" s="2">
        <f t="shared" si="205"/>
        <v>0</v>
      </c>
      <c r="D1687" s="2">
        <f t="shared" si="206"/>
        <v>32.191000000000003</v>
      </c>
      <c r="E1687" s="2">
        <f t="shared" si="208"/>
        <v>32.19100000000001</v>
      </c>
      <c r="F1687" s="2">
        <f t="shared" si="209"/>
        <v>32.191000000000017</v>
      </c>
      <c r="G1687" s="2">
        <f t="shared" si="203"/>
        <v>32.191000000000024</v>
      </c>
      <c r="H1687" s="2">
        <f t="shared" si="207"/>
        <v>31.975629999999981</v>
      </c>
      <c r="I1687" s="2">
        <f t="array" ref="I1687">SUMPRODUCT(B1671:B1690, (ROW(B1671:B1690)-ROW(B1671)+1)) / (20*21/2)</f>
        <v>32.191000000000003</v>
      </c>
      <c r="J1687" s="2">
        <f t="shared" si="210"/>
        <v>32.190312198235048</v>
      </c>
      <c r="K1687" s="2">
        <f t="shared" si="204"/>
        <v>32.146262988511175</v>
      </c>
    </row>
    <row r="1688" spans="1:11" ht="13.5" x14ac:dyDescent="0.25">
      <c r="A1688" s="3">
        <f>TITRES_STAT!B1691</f>
        <v>44473</v>
      </c>
      <c r="B1688" s="6">
        <f>TITRES_STAT!D1691</f>
        <v>32.191000000000003</v>
      </c>
      <c r="C1688" s="2">
        <f t="shared" si="205"/>
        <v>0</v>
      </c>
      <c r="D1688" s="2">
        <f t="shared" si="206"/>
        <v>32.191000000000003</v>
      </c>
      <c r="E1688" s="2">
        <f t="shared" si="208"/>
        <v>32.19100000000001</v>
      </c>
      <c r="F1688" s="2">
        <f t="shared" si="209"/>
        <v>32.191000000000017</v>
      </c>
      <c r="G1688" s="2">
        <f t="shared" si="203"/>
        <v>32.191000000000024</v>
      </c>
      <c r="H1688" s="2">
        <f t="shared" si="207"/>
        <v>31.973279999999981</v>
      </c>
      <c r="I1688" s="2">
        <f t="array" ref="I1688">SUMPRODUCT(B1672:B1691, (ROW(B1672:B1691)-ROW(B1672)+1)) / (20*21/2)</f>
        <v>32.191000000000003</v>
      </c>
      <c r="J1688" s="2">
        <f t="shared" si="210"/>
        <v>32.190377703165048</v>
      </c>
      <c r="K1688" s="2">
        <f t="shared" si="204"/>
        <v>32.148017381118578</v>
      </c>
    </row>
    <row r="1689" spans="1:11" ht="13.5" x14ac:dyDescent="0.25">
      <c r="A1689" s="3">
        <f>TITRES_STAT!B1692</f>
        <v>44474</v>
      </c>
      <c r="B1689" s="6">
        <f>TITRES_STAT!D1692</f>
        <v>32.191000000000003</v>
      </c>
      <c r="C1689" s="2">
        <f t="shared" si="205"/>
        <v>0</v>
      </c>
      <c r="D1689" s="2">
        <f t="shared" si="206"/>
        <v>32.191000000000003</v>
      </c>
      <c r="E1689" s="2">
        <f t="shared" si="208"/>
        <v>32.19100000000001</v>
      </c>
      <c r="F1689" s="2">
        <f t="shared" si="209"/>
        <v>32.191000000000017</v>
      </c>
      <c r="G1689" s="2">
        <f t="shared" si="203"/>
        <v>32.191000000000024</v>
      </c>
      <c r="H1689" s="2">
        <f t="shared" si="207"/>
        <v>31.970929999999981</v>
      </c>
      <c r="I1689" s="2">
        <f t="array" ref="I1689">SUMPRODUCT(B1673:B1692, (ROW(B1673:B1692)-ROW(B1673)+1)) / (20*21/2)</f>
        <v>32.191000000000003</v>
      </c>
      <c r="J1689" s="2">
        <f t="shared" si="210"/>
        <v>32.190436969530282</v>
      </c>
      <c r="K1689" s="2">
        <f t="shared" si="204"/>
        <v>32.149702974015888</v>
      </c>
    </row>
    <row r="1690" spans="1:11" ht="13.5" x14ac:dyDescent="0.25">
      <c r="A1690" s="3">
        <f>TITRES_STAT!B1693</f>
        <v>44475</v>
      </c>
      <c r="B1690" s="6">
        <f>TITRES_STAT!D1693</f>
        <v>32.191000000000003</v>
      </c>
      <c r="C1690" s="2">
        <f t="shared" si="205"/>
        <v>0</v>
      </c>
      <c r="D1690" s="2">
        <f t="shared" si="206"/>
        <v>32.191000000000003</v>
      </c>
      <c r="E1690" s="2">
        <f t="shared" si="208"/>
        <v>32.19100000000001</v>
      </c>
      <c r="F1690" s="2">
        <f t="shared" si="209"/>
        <v>32.191000000000017</v>
      </c>
      <c r="G1690" s="2">
        <f t="shared" si="203"/>
        <v>32.191000000000024</v>
      </c>
      <c r="H1690" s="2">
        <f t="shared" si="207"/>
        <v>31.968579999999978</v>
      </c>
      <c r="I1690" s="2">
        <f t="array" ref="I1690">SUMPRODUCT(B1674:B1693, (ROW(B1674:B1693)-ROW(B1674)+1)) / (20*21/2)</f>
        <v>32.191000000000003</v>
      </c>
      <c r="J1690" s="2">
        <f t="shared" si="210"/>
        <v>32.190490591479779</v>
      </c>
      <c r="K1690" s="2">
        <f t="shared" si="204"/>
        <v>32.151322465230948</v>
      </c>
    </row>
    <row r="1691" spans="1:11" ht="13.5" x14ac:dyDescent="0.25">
      <c r="A1691" s="3">
        <f>TITRES_STAT!B1694</f>
        <v>44476</v>
      </c>
      <c r="B1691" s="6">
        <f>TITRES_STAT!D1694</f>
        <v>32.191000000000003</v>
      </c>
      <c r="C1691" s="2">
        <f t="shared" si="205"/>
        <v>0</v>
      </c>
      <c r="D1691" s="2">
        <f t="shared" si="206"/>
        <v>32.191000000000003</v>
      </c>
      <c r="E1691" s="2">
        <f t="shared" si="208"/>
        <v>32.19100000000001</v>
      </c>
      <c r="F1691" s="2">
        <f t="shared" si="209"/>
        <v>32.191000000000017</v>
      </c>
      <c r="G1691" s="2">
        <f t="shared" si="203"/>
        <v>32.191000000000024</v>
      </c>
      <c r="H1691" s="2">
        <f t="shared" si="207"/>
        <v>31.966229999999978</v>
      </c>
      <c r="I1691" s="2">
        <f t="array" ref="I1691">SUMPRODUCT(B1675:B1694, (ROW(B1675:B1694)-ROW(B1675)+1)) / (20*21/2)</f>
        <v>32.191000000000003</v>
      </c>
      <c r="J1691" s="2">
        <f t="shared" si="210"/>
        <v>32.190539106576942</v>
      </c>
      <c r="K1691" s="2">
        <f t="shared" si="204"/>
        <v>32.152878446986598</v>
      </c>
    </row>
    <row r="1692" spans="1:11" ht="13.5" x14ac:dyDescent="0.25">
      <c r="A1692" s="3">
        <f>TITRES_STAT!B1695</f>
        <v>44477</v>
      </c>
      <c r="B1692" s="6">
        <f>TITRES_STAT!D1695</f>
        <v>32.191000000000003</v>
      </c>
      <c r="C1692" s="2">
        <f t="shared" si="205"/>
        <v>0</v>
      </c>
      <c r="D1692" s="2">
        <f t="shared" si="206"/>
        <v>32.191000000000003</v>
      </c>
      <c r="E1692" s="2">
        <f t="shared" si="208"/>
        <v>32.19100000000001</v>
      </c>
      <c r="F1692" s="2">
        <f t="shared" si="209"/>
        <v>32.191000000000017</v>
      </c>
      <c r="G1692" s="2">
        <f t="shared" si="203"/>
        <v>32.191000000000024</v>
      </c>
      <c r="H1692" s="2">
        <f t="shared" si="207"/>
        <v>31.963879999999975</v>
      </c>
      <c r="I1692" s="2">
        <f t="array" ref="I1692">SUMPRODUCT(B1676:B1695, (ROW(B1676:B1695)-ROW(B1676)+1)) / (20*21/2)</f>
        <v>32.191000000000003</v>
      </c>
      <c r="J1692" s="2">
        <f t="shared" si="210"/>
        <v>32.190583001188664</v>
      </c>
      <c r="K1692" s="2">
        <f t="shared" si="204"/>
        <v>32.154373409849867</v>
      </c>
    </row>
    <row r="1693" spans="1:11" ht="13.5" x14ac:dyDescent="0.25">
      <c r="A1693" s="3">
        <f>TITRES_STAT!B1696</f>
        <v>44480</v>
      </c>
      <c r="B1693" s="6">
        <f>TITRES_STAT!D1696</f>
        <v>32.191000000000003</v>
      </c>
      <c r="C1693" s="2">
        <f t="shared" si="205"/>
        <v>0</v>
      </c>
      <c r="D1693" s="2">
        <f t="shared" si="206"/>
        <v>32.191000000000003</v>
      </c>
      <c r="E1693" s="2">
        <f t="shared" si="208"/>
        <v>32.19100000000001</v>
      </c>
      <c r="F1693" s="2">
        <f t="shared" si="209"/>
        <v>32.191000000000017</v>
      </c>
      <c r="G1693" s="2">
        <f t="shared" si="203"/>
        <v>32.191000000000024</v>
      </c>
      <c r="H1693" s="2">
        <f t="shared" si="207"/>
        <v>31.961529999999975</v>
      </c>
      <c r="I1693" s="2">
        <f t="array" ref="I1693">SUMPRODUCT(B1677:B1696, (ROW(B1677:B1696)-ROW(B1677)+1)) / (20*21/2)</f>
        <v>32.191000000000003</v>
      </c>
      <c r="J1693" s="2">
        <f t="shared" si="210"/>
        <v>32.190622715361172</v>
      </c>
      <c r="K1693" s="2">
        <f t="shared" si="204"/>
        <v>32.155809746718504</v>
      </c>
    </row>
    <row r="1694" spans="1:11" ht="13.5" x14ac:dyDescent="0.25">
      <c r="A1694" s="3">
        <f>TITRES_STAT!B1697</f>
        <v>44481</v>
      </c>
      <c r="B1694" s="6">
        <f>TITRES_STAT!D1697</f>
        <v>32.191000000000003</v>
      </c>
      <c r="C1694" s="2">
        <f t="shared" si="205"/>
        <v>0</v>
      </c>
      <c r="D1694" s="2">
        <f t="shared" si="206"/>
        <v>32.191000000000003</v>
      </c>
      <c r="E1694" s="2">
        <f t="shared" si="208"/>
        <v>32.19100000000001</v>
      </c>
      <c r="F1694" s="2">
        <f t="shared" si="209"/>
        <v>32.191000000000017</v>
      </c>
      <c r="G1694" s="2">
        <f t="shared" si="203"/>
        <v>32.191000000000024</v>
      </c>
      <c r="H1694" s="2">
        <f t="shared" si="207"/>
        <v>31.959179999999975</v>
      </c>
      <c r="I1694" s="2">
        <f t="array" ref="I1694">SUMPRODUCT(B1678:B1697, (ROW(B1678:B1697)-ROW(B1678)+1)) / (20*21/2)</f>
        <v>32.191000000000003</v>
      </c>
      <c r="J1694" s="2">
        <f t="shared" si="210"/>
        <v>32.190658647231537</v>
      </c>
      <c r="K1694" s="2">
        <f t="shared" si="204"/>
        <v>32.157189756651114</v>
      </c>
    </row>
    <row r="1695" spans="1:11" ht="13.5" x14ac:dyDescent="0.25">
      <c r="A1695" s="3">
        <f>TITRES_STAT!B1698</f>
        <v>44482</v>
      </c>
      <c r="B1695" s="6">
        <f>TITRES_STAT!D1698</f>
        <v>32.191000000000003</v>
      </c>
      <c r="C1695" s="2">
        <f t="shared" si="205"/>
        <v>0</v>
      </c>
      <c r="D1695" s="2">
        <f t="shared" si="206"/>
        <v>32.191000000000003</v>
      </c>
      <c r="E1695" s="2">
        <f t="shared" si="208"/>
        <v>32.19100000000001</v>
      </c>
      <c r="F1695" s="2">
        <f t="shared" si="209"/>
        <v>32.191000000000017</v>
      </c>
      <c r="G1695" s="2">
        <f t="shared" si="203"/>
        <v>32.191000000000024</v>
      </c>
      <c r="H1695" s="2">
        <f t="shared" si="207"/>
        <v>31.956829999999972</v>
      </c>
      <c r="I1695" s="2">
        <f t="array" ref="I1695">SUMPRODUCT(B1679:B1698, (ROW(B1679:B1698)-ROW(B1679)+1)) / (20*21/2)</f>
        <v>32.191000000000003</v>
      </c>
      <c r="J1695" s="2">
        <f t="shared" si="210"/>
        <v>32.19069115701901</v>
      </c>
      <c r="K1695" s="2">
        <f t="shared" si="204"/>
        <v>32.158515648547151</v>
      </c>
    </row>
    <row r="1696" spans="1:11" ht="13.5" x14ac:dyDescent="0.25">
      <c r="A1696" s="3">
        <f>TITRES_STAT!B1699</f>
        <v>44483</v>
      </c>
      <c r="B1696" s="6">
        <f>TITRES_STAT!D1699</f>
        <v>32.191000000000003</v>
      </c>
      <c r="C1696" s="2">
        <f t="shared" si="205"/>
        <v>0</v>
      </c>
      <c r="D1696" s="2">
        <f t="shared" si="206"/>
        <v>32.191000000000003</v>
      </c>
      <c r="E1696" s="2">
        <f t="shared" si="208"/>
        <v>32.19100000000001</v>
      </c>
      <c r="F1696" s="2">
        <f t="shared" si="209"/>
        <v>32.191000000000017</v>
      </c>
      <c r="G1696" s="2">
        <f t="shared" si="203"/>
        <v>32.191000000000024</v>
      </c>
      <c r="H1696" s="2">
        <f t="shared" si="207"/>
        <v>31.954479999999972</v>
      </c>
      <c r="I1696" s="2">
        <f t="array" ref="I1696">SUMPRODUCT(B1680:B1699, (ROW(B1680:B1699)-ROW(B1680)+1)) / (20*21/2)</f>
        <v>32.191000000000003</v>
      </c>
      <c r="J1696" s="2">
        <f t="shared" si="210"/>
        <v>32.190720570636252</v>
      </c>
      <c r="K1696" s="2">
        <f t="shared" si="204"/>
        <v>32.159789544682553</v>
      </c>
    </row>
    <row r="1697" spans="1:11" ht="13.5" x14ac:dyDescent="0.25">
      <c r="A1697" s="3">
        <f>TITRES_STAT!B1700</f>
        <v>44488</v>
      </c>
      <c r="B1697" s="6">
        <f>TITRES_STAT!D1700</f>
        <v>32.191000000000003</v>
      </c>
      <c r="C1697" s="2">
        <f t="shared" si="205"/>
        <v>0</v>
      </c>
      <c r="D1697" s="2">
        <f t="shared" si="206"/>
        <v>32.191000000000003</v>
      </c>
      <c r="E1697" s="2">
        <f t="shared" si="208"/>
        <v>32.19100000000001</v>
      </c>
      <c r="F1697" s="2">
        <f t="shared" si="209"/>
        <v>32.191000000000017</v>
      </c>
      <c r="G1697" s="2">
        <f t="shared" si="203"/>
        <v>32.191000000000024</v>
      </c>
      <c r="H1697" s="2">
        <f t="shared" si="207"/>
        <v>31.952129999999965</v>
      </c>
      <c r="I1697" s="2">
        <f t="array" ref="I1697">SUMPRODUCT(B1681:B1700, (ROW(B1681:B1700)-ROW(B1681)+1)) / (20*21/2)</f>
        <v>32.191000000000003</v>
      </c>
      <c r="J1697" s="2">
        <f t="shared" si="210"/>
        <v>32.190747182956613</v>
      </c>
      <c r="K1697" s="2">
        <f t="shared" si="204"/>
        <v>32.161013484106768</v>
      </c>
    </row>
    <row r="1698" spans="1:11" ht="13.5" x14ac:dyDescent="0.25">
      <c r="A1698" s="3">
        <f>TITRES_STAT!B1701</f>
        <v>44489</v>
      </c>
      <c r="B1698" s="6">
        <f>TITRES_STAT!D1701</f>
        <v>32.191000000000003</v>
      </c>
      <c r="C1698" s="2">
        <f t="shared" si="205"/>
        <v>0</v>
      </c>
      <c r="D1698" s="2">
        <f t="shared" si="206"/>
        <v>32.191000000000003</v>
      </c>
      <c r="E1698" s="2">
        <f t="shared" si="208"/>
        <v>32.19100000000001</v>
      </c>
      <c r="F1698" s="2">
        <f t="shared" si="209"/>
        <v>32.191000000000017</v>
      </c>
      <c r="G1698" s="2">
        <f t="shared" si="203"/>
        <v>32.191000000000024</v>
      </c>
      <c r="H1698" s="2">
        <f t="shared" si="207"/>
        <v>31.949779999999965</v>
      </c>
      <c r="I1698" s="2">
        <f t="array" ref="I1698">SUMPRODUCT(B1682:B1701, (ROW(B1682:B1701)-ROW(B1682)+1)) / (20*21/2)</f>
        <v>32.191000000000003</v>
      </c>
      <c r="J1698" s="2">
        <f t="shared" si="210"/>
        <v>32.190771260770269</v>
      </c>
      <c r="K1698" s="2">
        <f t="shared" si="204"/>
        <v>32.162189425906504</v>
      </c>
    </row>
    <row r="1699" spans="1:11" ht="13.5" x14ac:dyDescent="0.25">
      <c r="A1699" s="3">
        <f>TITRES_STAT!B1702</f>
        <v>44490</v>
      </c>
      <c r="B1699" s="6">
        <f>TITRES_STAT!D1702</f>
        <v>32.191000000000003</v>
      </c>
      <c r="C1699" s="2">
        <f t="shared" si="205"/>
        <v>0</v>
      </c>
      <c r="D1699" s="2">
        <f t="shared" si="206"/>
        <v>32.191000000000003</v>
      </c>
      <c r="E1699" s="2">
        <f t="shared" si="208"/>
        <v>32.19100000000001</v>
      </c>
      <c r="F1699" s="2">
        <f t="shared" si="209"/>
        <v>32.191000000000017</v>
      </c>
      <c r="G1699" s="2">
        <f t="shared" si="203"/>
        <v>32.191000000000024</v>
      </c>
      <c r="H1699" s="2">
        <f t="shared" si="207"/>
        <v>31.947429999999962</v>
      </c>
      <c r="I1699" s="2">
        <f t="array" ref="I1699">SUMPRODUCT(B1683:B1702, (ROW(B1683:B1702)-ROW(B1683)+1)) / (20*21/2)</f>
        <v>32.191000000000003</v>
      </c>
      <c r="J1699" s="2">
        <f t="shared" si="210"/>
        <v>32.190793045458818</v>
      </c>
      <c r="K1699" s="2">
        <f t="shared" si="204"/>
        <v>32.163319252341545</v>
      </c>
    </row>
    <row r="1700" spans="1:11" ht="13.5" x14ac:dyDescent="0.25">
      <c r="A1700" s="3">
        <f>TITRES_STAT!B1703</f>
        <v>44491</v>
      </c>
      <c r="B1700" s="6">
        <f>TITRES_STAT!D1703</f>
        <v>32.191000000000003</v>
      </c>
      <c r="C1700" s="2">
        <f t="shared" si="205"/>
        <v>0</v>
      </c>
      <c r="D1700" s="2">
        <f t="shared" si="206"/>
        <v>32.191000000000003</v>
      </c>
      <c r="E1700" s="2">
        <f t="shared" si="208"/>
        <v>32.19100000000001</v>
      </c>
      <c r="F1700" s="2">
        <f t="shared" si="209"/>
        <v>32.191000000000017</v>
      </c>
      <c r="G1700" s="2">
        <f t="shared" si="203"/>
        <v>32.191000000000024</v>
      </c>
      <c r="H1700" s="2">
        <f t="shared" si="207"/>
        <v>31.945079999999962</v>
      </c>
      <c r="I1700" s="2">
        <f t="array" ref="I1700">SUMPRODUCT(B1684:B1703, (ROW(B1684:B1703)-ROW(B1684)+1)) / (20*21/2)</f>
        <v>32.191000000000003</v>
      </c>
      <c r="J1700" s="2">
        <f t="shared" si="210"/>
        <v>32.190812755415124</v>
      </c>
      <c r="K1700" s="2">
        <f t="shared" si="204"/>
        <v>32.164404771857562</v>
      </c>
    </row>
    <row r="1701" spans="1:11" ht="13.5" x14ac:dyDescent="0.25">
      <c r="A1701" s="3">
        <f>TITRES_STAT!B1704</f>
        <v>44494</v>
      </c>
      <c r="B1701" s="6">
        <f>TITRES_STAT!D1704</f>
        <v>32.191000000000003</v>
      </c>
      <c r="C1701" s="2">
        <f t="shared" si="205"/>
        <v>0</v>
      </c>
      <c r="D1701" s="2">
        <f t="shared" si="206"/>
        <v>32.191000000000003</v>
      </c>
      <c r="E1701" s="2">
        <f t="shared" si="208"/>
        <v>32.19100000000001</v>
      </c>
      <c r="F1701" s="2">
        <f t="shared" si="209"/>
        <v>32.191000000000017</v>
      </c>
      <c r="G1701" s="2">
        <f t="shared" si="203"/>
        <v>32.191000000000024</v>
      </c>
      <c r="H1701" s="2">
        <f t="shared" si="207"/>
        <v>31.942729999999962</v>
      </c>
      <c r="I1701" s="2">
        <f t="array" ref="I1701">SUMPRODUCT(B1685:B1704, (ROW(B1685:B1704)-ROW(B1685)+1)) / (20*21/2)</f>
        <v>32.191000000000003</v>
      </c>
      <c r="J1701" s="2">
        <f t="shared" si="210"/>
        <v>32.190830588232735</v>
      </c>
      <c r="K1701" s="2">
        <f t="shared" si="204"/>
        <v>32.165447721980797</v>
      </c>
    </row>
    <row r="1702" spans="1:11" ht="13.5" x14ac:dyDescent="0.25">
      <c r="A1702" s="3">
        <f>TITRES_STAT!B1705</f>
        <v>44495</v>
      </c>
      <c r="B1702" s="6">
        <f>TITRES_STAT!D1705</f>
        <v>32.191000000000003</v>
      </c>
      <c r="C1702" s="2">
        <f t="shared" si="205"/>
        <v>0</v>
      </c>
      <c r="D1702" s="2">
        <f t="shared" si="206"/>
        <v>32.191000000000003</v>
      </c>
      <c r="E1702" s="2">
        <f t="shared" si="208"/>
        <v>32.19100000000001</v>
      </c>
      <c r="F1702" s="2">
        <f t="shared" si="209"/>
        <v>32.191000000000017</v>
      </c>
      <c r="G1702" s="2">
        <f t="shared" si="203"/>
        <v>32.191000000000024</v>
      </c>
      <c r="H1702" s="2">
        <f t="shared" si="207"/>
        <v>31.940379999999958</v>
      </c>
      <c r="I1702" s="2">
        <f t="array" ref="I1702">SUMPRODUCT(B1686:B1705, (ROW(B1686:B1705)-ROW(B1686)+1)) / (20*21/2)</f>
        <v>32.191000000000003</v>
      </c>
      <c r="J1702" s="2">
        <f t="shared" si="210"/>
        <v>32.190846722686764</v>
      </c>
      <c r="K1702" s="2">
        <f t="shared" si="204"/>
        <v>32.166449772099199</v>
      </c>
    </row>
    <row r="1703" spans="1:11" ht="13.5" x14ac:dyDescent="0.25">
      <c r="A1703" s="3">
        <f>TITRES_STAT!B1706</f>
        <v>44496</v>
      </c>
      <c r="B1703" s="6">
        <f>TITRES_STAT!D1706</f>
        <v>32.191000000000003</v>
      </c>
      <c r="C1703" s="2">
        <f t="shared" si="205"/>
        <v>0</v>
      </c>
      <c r="D1703" s="2">
        <f t="shared" si="206"/>
        <v>32.191000000000003</v>
      </c>
      <c r="E1703" s="2">
        <f t="shared" si="208"/>
        <v>32.19100000000001</v>
      </c>
      <c r="F1703" s="2">
        <f t="shared" si="209"/>
        <v>32.191000000000017</v>
      </c>
      <c r="G1703" s="2">
        <f t="shared" si="203"/>
        <v>32.191000000000024</v>
      </c>
      <c r="H1703" s="2">
        <f t="shared" si="207"/>
        <v>31.938029999999959</v>
      </c>
      <c r="I1703" s="2">
        <f t="array" ref="I1703">SUMPRODUCT(B1687:B1706, (ROW(B1687:B1706)-ROW(B1687)+1)) / (20*21/2)</f>
        <v>32.191000000000003</v>
      </c>
      <c r="J1703" s="2">
        <f t="shared" si="210"/>
        <v>32.190861320526125</v>
      </c>
      <c r="K1703" s="2">
        <f t="shared" si="204"/>
        <v>32.167412526134527</v>
      </c>
    </row>
    <row r="1704" spans="1:11" ht="13.5" x14ac:dyDescent="0.25">
      <c r="A1704" s="3">
        <f>TITRES_STAT!B1707</f>
        <v>44497</v>
      </c>
      <c r="B1704" s="6">
        <f>TITRES_STAT!D1707</f>
        <v>32.191000000000003</v>
      </c>
      <c r="C1704" s="2">
        <f t="shared" si="205"/>
        <v>0</v>
      </c>
      <c r="D1704" s="2">
        <f t="shared" si="206"/>
        <v>32.191000000000003</v>
      </c>
      <c r="E1704" s="2">
        <f t="shared" si="208"/>
        <v>32.19100000000001</v>
      </c>
      <c r="F1704" s="2">
        <f t="shared" si="209"/>
        <v>32.191000000000017</v>
      </c>
      <c r="G1704" s="2">
        <f t="shared" si="203"/>
        <v>32.191000000000024</v>
      </c>
      <c r="H1704" s="2">
        <f t="shared" si="207"/>
        <v>31.935679999999955</v>
      </c>
      <c r="I1704" s="2">
        <f t="array" ref="I1704">SUMPRODUCT(B1688:B1707, (ROW(B1688:B1707)-ROW(B1688)+1)) / (20*21/2)</f>
        <v>32.191000000000003</v>
      </c>
      <c r="J1704" s="2">
        <f t="shared" si="210"/>
        <v>32.190874528095065</v>
      </c>
      <c r="K1704" s="2">
        <f t="shared" si="204"/>
        <v>32.168337525109649</v>
      </c>
    </row>
    <row r="1705" spans="1:11" ht="13.5" x14ac:dyDescent="0.25">
      <c r="A1705" s="3">
        <f>TITRES_STAT!B1708</f>
        <v>44498</v>
      </c>
      <c r="B1705" s="6">
        <f>TITRES_STAT!D1708</f>
        <v>32.191000000000003</v>
      </c>
      <c r="C1705" s="2">
        <f t="shared" si="205"/>
        <v>0</v>
      </c>
      <c r="D1705" s="2">
        <f t="shared" si="206"/>
        <v>32.191000000000003</v>
      </c>
      <c r="E1705" s="2">
        <f t="shared" si="208"/>
        <v>32.19100000000001</v>
      </c>
      <c r="F1705" s="2">
        <f t="shared" si="209"/>
        <v>32.191000000000017</v>
      </c>
      <c r="G1705" s="2">
        <f t="shared" si="203"/>
        <v>32.191000000000024</v>
      </c>
      <c r="H1705" s="2">
        <f t="shared" si="207"/>
        <v>31.933329999999952</v>
      </c>
      <c r="I1705" s="2">
        <f t="array" ref="I1705">SUMPRODUCT(B1689:B1708, (ROW(B1689:B1708)-ROW(B1689)+1)) / (20*21/2)</f>
        <v>32.191000000000003</v>
      </c>
      <c r="J1705" s="2">
        <f t="shared" si="210"/>
        <v>32.190886477800298</v>
      </c>
      <c r="K1705" s="2">
        <f t="shared" si="204"/>
        <v>32.16922624961515</v>
      </c>
    </row>
    <row r="1706" spans="1:11" ht="13.5" x14ac:dyDescent="0.25">
      <c r="A1706" s="3">
        <f>TITRES_STAT!B1709</f>
        <v>44501</v>
      </c>
      <c r="B1706" s="6">
        <f>TITRES_STAT!D1709</f>
        <v>32.191000000000003</v>
      </c>
      <c r="C1706" s="2">
        <f t="shared" si="205"/>
        <v>0</v>
      </c>
      <c r="D1706" s="2">
        <f t="shared" si="206"/>
        <v>32.191000000000003</v>
      </c>
      <c r="E1706" s="2">
        <f t="shared" si="208"/>
        <v>32.19100000000001</v>
      </c>
      <c r="F1706" s="2">
        <f t="shared" si="209"/>
        <v>32.191000000000017</v>
      </c>
      <c r="G1706" s="2">
        <f t="shared" si="203"/>
        <v>32.191000000000024</v>
      </c>
      <c r="H1706" s="2">
        <f t="shared" si="207"/>
        <v>31.930979999999948</v>
      </c>
      <c r="I1706" s="2">
        <f t="array" ref="I1706">SUMPRODUCT(B1690:B1709, (ROW(B1690:B1709)-ROW(B1690)+1)) / (20*21/2)</f>
        <v>32.191000000000003</v>
      </c>
      <c r="J1706" s="2">
        <f t="shared" si="210"/>
        <v>32.190897289438368</v>
      </c>
      <c r="K1706" s="2">
        <f t="shared" si="204"/>
        <v>32.170080122179264</v>
      </c>
    </row>
    <row r="1707" spans="1:11" ht="13.5" x14ac:dyDescent="0.25">
      <c r="A1707" s="3">
        <f>TITRES_STAT!B1710</f>
        <v>44502</v>
      </c>
      <c r="B1707" s="6">
        <f>TITRES_STAT!D1710</f>
        <v>32.191000000000003</v>
      </c>
      <c r="C1707" s="2">
        <f t="shared" si="205"/>
        <v>0</v>
      </c>
      <c r="D1707" s="2">
        <f t="shared" si="206"/>
        <v>32.191000000000003</v>
      </c>
      <c r="E1707" s="2">
        <f t="shared" si="208"/>
        <v>32.19100000000001</v>
      </c>
      <c r="F1707" s="2">
        <f t="shared" si="209"/>
        <v>32.191000000000017</v>
      </c>
      <c r="G1707" s="2">
        <f t="shared" si="203"/>
        <v>32.191000000000024</v>
      </c>
      <c r="H1707" s="2">
        <f t="shared" si="207"/>
        <v>31.928629999999949</v>
      </c>
      <c r="I1707" s="2">
        <f t="array" ref="I1707">SUMPRODUCT(B1691:B1710, (ROW(B1691:B1710)-ROW(B1691)+1)) / (20*21/2)</f>
        <v>32.191000000000003</v>
      </c>
      <c r="J1707" s="2">
        <f t="shared" si="210"/>
        <v>32.190907071396623</v>
      </c>
      <c r="K1707" s="2">
        <f t="shared" si="204"/>
        <v>32.170900509544779</v>
      </c>
    </row>
    <row r="1708" spans="1:11" ht="13.5" x14ac:dyDescent="0.25">
      <c r="A1708" s="3">
        <f>TITRES_STAT!B1711</f>
        <v>44503</v>
      </c>
      <c r="B1708" s="6">
        <f>TITRES_STAT!D1711</f>
        <v>32.191000000000003</v>
      </c>
      <c r="C1708" s="2">
        <f t="shared" si="205"/>
        <v>0</v>
      </c>
      <c r="D1708" s="2">
        <f t="shared" si="206"/>
        <v>32.191000000000003</v>
      </c>
      <c r="E1708" s="2">
        <f t="shared" si="208"/>
        <v>32.19100000000001</v>
      </c>
      <c r="F1708" s="2">
        <f t="shared" si="209"/>
        <v>32.191000000000017</v>
      </c>
      <c r="G1708" s="2">
        <f t="shared" si="203"/>
        <v>32.191000000000024</v>
      </c>
      <c r="H1708" s="2">
        <f t="shared" si="207"/>
        <v>31.926279999999949</v>
      </c>
      <c r="I1708" s="2">
        <f t="array" ref="I1708">SUMPRODUCT(B1692:B1711, (ROW(B1692:B1711)-ROW(B1692)+1)) / (20*21/2)</f>
        <v>32.191000000000003</v>
      </c>
      <c r="J1708" s="2">
        <f t="shared" si="210"/>
        <v>32.190915921739801</v>
      </c>
      <c r="K1708" s="2">
        <f t="shared" si="204"/>
        <v>32.17168872485675</v>
      </c>
    </row>
    <row r="1709" spans="1:11" ht="13.5" x14ac:dyDescent="0.25">
      <c r="A1709" s="3">
        <f>TITRES_STAT!B1712</f>
        <v>44504</v>
      </c>
      <c r="B1709" s="6">
        <f>TITRES_STAT!D1712</f>
        <v>32.191000000000003</v>
      </c>
      <c r="C1709" s="2">
        <f t="shared" si="205"/>
        <v>0</v>
      </c>
      <c r="D1709" s="2">
        <f t="shared" si="206"/>
        <v>32.191000000000003</v>
      </c>
      <c r="E1709" s="2">
        <f t="shared" si="208"/>
        <v>32.19100000000001</v>
      </c>
      <c r="F1709" s="2">
        <f t="shared" si="209"/>
        <v>32.191000000000017</v>
      </c>
      <c r="G1709" s="2">
        <f t="shared" si="203"/>
        <v>32.191000000000024</v>
      </c>
      <c r="H1709" s="2">
        <f t="shared" si="207"/>
        <v>31.923929999999945</v>
      </c>
      <c r="I1709" s="2">
        <f t="array" ref="I1709">SUMPRODUCT(B1693:B1712, (ROW(B1693:B1712)-ROW(B1693)+1)) / (20*21/2)</f>
        <v>32.191000000000003</v>
      </c>
      <c r="J1709" s="2">
        <f t="shared" si="210"/>
        <v>32.190923929193154</v>
      </c>
      <c r="K1709" s="2">
        <f t="shared" si="204"/>
        <v>32.17244602976433</v>
      </c>
    </row>
    <row r="1710" spans="1:11" ht="13.5" x14ac:dyDescent="0.25">
      <c r="A1710" s="3">
        <f>TITRES_STAT!B1713</f>
        <v>44505</v>
      </c>
      <c r="B1710" s="6">
        <f>TITRES_STAT!D1713</f>
        <v>32.191000000000003</v>
      </c>
      <c r="C1710" s="2">
        <f t="shared" si="205"/>
        <v>0</v>
      </c>
      <c r="D1710" s="2">
        <f t="shared" si="206"/>
        <v>32.191000000000003</v>
      </c>
      <c r="E1710" s="2">
        <f t="shared" si="208"/>
        <v>32.19100000000001</v>
      </c>
      <c r="F1710" s="2">
        <f t="shared" si="209"/>
        <v>32.191000000000017</v>
      </c>
      <c r="G1710" s="2">
        <f t="shared" si="203"/>
        <v>32.191000000000024</v>
      </c>
      <c r="H1710" s="2">
        <f t="shared" si="207"/>
        <v>31.921579999999945</v>
      </c>
      <c r="I1710" s="2">
        <f t="array" ref="I1710">SUMPRODUCT(B1694:B1713, (ROW(B1694:B1713)-ROW(B1694)+1)) / (20*21/2)</f>
        <v>32.191000000000003</v>
      </c>
      <c r="J1710" s="2">
        <f t="shared" si="210"/>
        <v>32.190931174031903</v>
      </c>
      <c r="K1710" s="2">
        <f t="shared" si="204"/>
        <v>32.173173636440239</v>
      </c>
    </row>
    <row r="1711" spans="1:11" ht="13.5" x14ac:dyDescent="0.25">
      <c r="A1711" s="3">
        <f>TITRES_STAT!B1714</f>
        <v>44508</v>
      </c>
      <c r="B1711" s="6">
        <f>TITRES_STAT!D1714</f>
        <v>32.191000000000003</v>
      </c>
      <c r="C1711" s="2">
        <f t="shared" si="205"/>
        <v>0</v>
      </c>
      <c r="D1711" s="2">
        <f t="shared" si="206"/>
        <v>32.191000000000003</v>
      </c>
      <c r="E1711" s="2">
        <f t="shared" si="208"/>
        <v>32.19100000000001</v>
      </c>
      <c r="F1711" s="2">
        <f t="shared" si="209"/>
        <v>32.191000000000017</v>
      </c>
      <c r="G1711" s="2">
        <f t="shared" si="203"/>
        <v>32.191000000000024</v>
      </c>
      <c r="H1711" s="2">
        <f t="shared" si="207"/>
        <v>31.919229999999942</v>
      </c>
      <c r="I1711" s="2">
        <f t="array" ref="I1711">SUMPRODUCT(B1695:B1714, (ROW(B1695:B1714)-ROW(B1695)+1)) / (20*21/2)</f>
        <v>32.191000000000003</v>
      </c>
      <c r="J1711" s="2">
        <f t="shared" si="210"/>
        <v>32.190937728886006</v>
      </c>
      <c r="K1711" s="2">
        <f t="shared" si="204"/>
        <v>32.173872709521014</v>
      </c>
    </row>
    <row r="1712" spans="1:11" ht="13.5" x14ac:dyDescent="0.25">
      <c r="A1712" s="3">
        <f>TITRES_STAT!B1715</f>
        <v>44509</v>
      </c>
      <c r="B1712" s="6">
        <f>TITRES_STAT!D1715</f>
        <v>32.191000000000003</v>
      </c>
      <c r="C1712" s="2">
        <f t="shared" si="205"/>
        <v>0</v>
      </c>
      <c r="D1712" s="2">
        <f t="shared" si="206"/>
        <v>32.191000000000003</v>
      </c>
      <c r="E1712" s="2">
        <f t="shared" si="208"/>
        <v>32.19100000000001</v>
      </c>
      <c r="F1712" s="2">
        <f t="shared" si="209"/>
        <v>32.191000000000017</v>
      </c>
      <c r="G1712" s="2">
        <f t="shared" si="203"/>
        <v>32.191000000000024</v>
      </c>
      <c r="H1712" s="2">
        <f t="shared" si="207"/>
        <v>31.916879999999942</v>
      </c>
      <c r="I1712" s="2">
        <f t="array" ref="I1712">SUMPRODUCT(B1696:B1715, (ROW(B1696:B1715)-ROW(B1696)+1)) / (20*21/2)</f>
        <v>32.191000000000003</v>
      </c>
      <c r="J1712" s="2">
        <f t="shared" si="210"/>
        <v>32.190943659468296</v>
      </c>
      <c r="K1712" s="2">
        <f t="shared" si="204"/>
        <v>32.174544367971173</v>
      </c>
    </row>
    <row r="1713" spans="1:11" ht="13.5" x14ac:dyDescent="0.25">
      <c r="A1713" s="3">
        <f>TITRES_STAT!B1716</f>
        <v>44510</v>
      </c>
      <c r="B1713" s="6">
        <f>TITRES_STAT!D1716</f>
        <v>32.191000000000003</v>
      </c>
      <c r="C1713" s="2">
        <f t="shared" si="205"/>
        <v>0</v>
      </c>
      <c r="D1713" s="2">
        <f t="shared" si="206"/>
        <v>32.191000000000003</v>
      </c>
      <c r="E1713" s="2">
        <f t="shared" si="208"/>
        <v>32.19100000000001</v>
      </c>
      <c r="F1713" s="2">
        <f t="shared" si="209"/>
        <v>32.191000000000017</v>
      </c>
      <c r="G1713" s="2">
        <f t="shared" si="203"/>
        <v>32.191000000000024</v>
      </c>
      <c r="H1713" s="2">
        <f t="shared" si="207"/>
        <v>31.914529999999942</v>
      </c>
      <c r="I1713" s="2">
        <f t="array" ref="I1713">SUMPRODUCT(B1697:B1716, (ROW(B1697:B1716)-ROW(B1697)+1)) / (20*21/2)</f>
        <v>32.191000000000003</v>
      </c>
      <c r="J1713" s="2">
        <f t="shared" si="210"/>
        <v>32.190949025233223</v>
      </c>
      <c r="K1713" s="2">
        <f t="shared" si="204"/>
        <v>32.175189686874262</v>
      </c>
    </row>
    <row r="1714" spans="1:11" ht="13.5" x14ac:dyDescent="0.25">
      <c r="A1714" s="3">
        <f>TITRES_STAT!B1717</f>
        <v>44511</v>
      </c>
      <c r="B1714" s="6">
        <f>TITRES_STAT!D1717</f>
        <v>32.191000000000003</v>
      </c>
      <c r="C1714" s="2">
        <f t="shared" si="205"/>
        <v>0</v>
      </c>
      <c r="D1714" s="2">
        <f t="shared" si="206"/>
        <v>32.191000000000003</v>
      </c>
      <c r="E1714" s="2">
        <f t="shared" si="208"/>
        <v>32.19100000000001</v>
      </c>
      <c r="F1714" s="2">
        <f t="shared" si="209"/>
        <v>32.191000000000017</v>
      </c>
      <c r="G1714" s="2">
        <f t="shared" ref="G1714:G1777" si="211">AVERAGE(B1665:B1714)</f>
        <v>32.191000000000024</v>
      </c>
      <c r="H1714" s="2">
        <f t="shared" si="207"/>
        <v>31.912179999999939</v>
      </c>
      <c r="I1714" s="2">
        <f t="array" ref="I1714">SUMPRODUCT(B1698:B1717, (ROW(B1698:B1717)-ROW(B1698)+1)) / (20*21/2)</f>
        <v>32.191000000000003</v>
      </c>
      <c r="J1714" s="2">
        <f t="shared" si="210"/>
        <v>32.190953879972916</v>
      </c>
      <c r="K1714" s="2">
        <f t="shared" si="204"/>
        <v>32.175809699153703</v>
      </c>
    </row>
    <row r="1715" spans="1:11" ht="13.5" x14ac:dyDescent="0.25">
      <c r="A1715" s="3">
        <f>TITRES_STAT!B1718</f>
        <v>44512</v>
      </c>
      <c r="B1715" s="6">
        <f>TITRES_STAT!D1718</f>
        <v>32.191000000000003</v>
      </c>
      <c r="C1715" s="2">
        <f t="shared" si="205"/>
        <v>0</v>
      </c>
      <c r="D1715" s="2">
        <f t="shared" si="206"/>
        <v>32.191000000000003</v>
      </c>
      <c r="E1715" s="2">
        <f t="shared" si="208"/>
        <v>32.19100000000001</v>
      </c>
      <c r="F1715" s="2">
        <f t="shared" si="209"/>
        <v>32.191000000000017</v>
      </c>
      <c r="G1715" s="2">
        <f t="shared" si="211"/>
        <v>32.191000000000024</v>
      </c>
      <c r="H1715" s="2">
        <f t="shared" si="207"/>
        <v>31.909829999999939</v>
      </c>
      <c r="I1715" s="2">
        <f t="array" ref="I1715">SUMPRODUCT(B1699:B1718, (ROW(B1699:B1718)-ROW(B1699)+1)) / (20*21/2)</f>
        <v>32.191000000000003</v>
      </c>
      <c r="J1715" s="2">
        <f t="shared" si="210"/>
        <v>32.190958272356447</v>
      </c>
      <c r="K1715" s="2">
        <f t="shared" ref="K1715:K1778" si="212">$K$4*B1715+(1-$K$4)*K1714</f>
        <v>32.176405397226105</v>
      </c>
    </row>
    <row r="1716" spans="1:11" ht="13.5" x14ac:dyDescent="0.25">
      <c r="A1716" s="3">
        <f>TITRES_STAT!B1719</f>
        <v>44515</v>
      </c>
      <c r="B1716" s="6">
        <f>TITRES_STAT!D1719</f>
        <v>32.191000000000003</v>
      </c>
      <c r="C1716" s="2">
        <f t="shared" si="205"/>
        <v>0</v>
      </c>
      <c r="D1716" s="2">
        <f t="shared" si="206"/>
        <v>32.191000000000003</v>
      </c>
      <c r="E1716" s="2">
        <f t="shared" si="208"/>
        <v>32.19100000000001</v>
      </c>
      <c r="F1716" s="2">
        <f t="shared" si="209"/>
        <v>32.191000000000017</v>
      </c>
      <c r="G1716" s="2">
        <f t="shared" si="211"/>
        <v>32.191000000000024</v>
      </c>
      <c r="H1716" s="2">
        <f t="shared" si="207"/>
        <v>31.907479999999936</v>
      </c>
      <c r="I1716" s="2">
        <f t="array" ref="I1716">SUMPRODUCT(B1700:B1719, (ROW(B1700:B1719)-ROW(B1700)+1)) / (20*21/2)</f>
        <v>32.191000000000003</v>
      </c>
      <c r="J1716" s="2">
        <f t="shared" si="210"/>
        <v>32.19096224641774</v>
      </c>
      <c r="K1716" s="2">
        <f t="shared" si="212"/>
        <v>32.176977734589784</v>
      </c>
    </row>
    <row r="1717" spans="1:11" ht="13.5" x14ac:dyDescent="0.25">
      <c r="A1717" s="3">
        <f>TITRES_STAT!B1720</f>
        <v>44516</v>
      </c>
      <c r="B1717" s="6">
        <f>TITRES_STAT!D1720</f>
        <v>32.191000000000003</v>
      </c>
      <c r="C1717" s="2">
        <f t="shared" si="205"/>
        <v>0</v>
      </c>
      <c r="D1717" s="2">
        <f t="shared" si="206"/>
        <v>32.191000000000003</v>
      </c>
      <c r="E1717" s="2">
        <f t="shared" si="208"/>
        <v>32.19100000000001</v>
      </c>
      <c r="F1717" s="2">
        <f t="shared" si="209"/>
        <v>32.191000000000017</v>
      </c>
      <c r="G1717" s="2">
        <f t="shared" si="211"/>
        <v>32.191000000000024</v>
      </c>
      <c r="H1717" s="2">
        <f t="shared" si="207"/>
        <v>31.905129999999932</v>
      </c>
      <c r="I1717" s="2">
        <f t="array" ref="I1717">SUMPRODUCT(B1701:B1720, (ROW(B1701:B1720)-ROW(B1701)+1)) / (20*21/2)</f>
        <v>32.191000000000003</v>
      </c>
      <c r="J1717" s="2">
        <f t="shared" si="210"/>
        <v>32.190965841997006</v>
      </c>
      <c r="K1717" s="2">
        <f t="shared" si="212"/>
        <v>32.177527627350969</v>
      </c>
    </row>
    <row r="1718" spans="1:11" ht="13.5" x14ac:dyDescent="0.25">
      <c r="A1718" s="3">
        <f>TITRES_STAT!B1721</f>
        <v>44517</v>
      </c>
      <c r="B1718" s="6">
        <f>TITRES_STAT!D1721</f>
        <v>32.191000000000003</v>
      </c>
      <c r="C1718" s="2">
        <f t="shared" si="205"/>
        <v>0</v>
      </c>
      <c r="D1718" s="2">
        <f t="shared" si="206"/>
        <v>32.191000000000003</v>
      </c>
      <c r="E1718" s="2">
        <f t="shared" si="208"/>
        <v>32.19100000000001</v>
      </c>
      <c r="F1718" s="2">
        <f t="shared" si="209"/>
        <v>32.191000000000017</v>
      </c>
      <c r="G1718" s="2">
        <f t="shared" si="211"/>
        <v>32.191000000000024</v>
      </c>
      <c r="H1718" s="2">
        <f t="shared" si="207"/>
        <v>31.902779999999929</v>
      </c>
      <c r="I1718" s="2">
        <f t="array" ref="I1718">SUMPRODUCT(B1702:B1721, (ROW(B1702:B1721)-ROW(B1702)+1)) / (20*21/2)</f>
        <v>32.191000000000003</v>
      </c>
      <c r="J1718" s="2">
        <f t="shared" si="210"/>
        <v>32.190969095140147</v>
      </c>
      <c r="K1718" s="2">
        <f t="shared" si="212"/>
        <v>32.178055955690148</v>
      </c>
    </row>
    <row r="1719" spans="1:11" ht="13.5" x14ac:dyDescent="0.25">
      <c r="A1719" s="3">
        <f>TITRES_STAT!B1722</f>
        <v>44518</v>
      </c>
      <c r="B1719" s="6">
        <f>TITRES_STAT!D1722</f>
        <v>32.191000000000003</v>
      </c>
      <c r="C1719" s="2">
        <f t="shared" si="205"/>
        <v>0</v>
      </c>
      <c r="D1719" s="2">
        <f t="shared" si="206"/>
        <v>32.191000000000003</v>
      </c>
      <c r="E1719" s="2">
        <f t="shared" si="208"/>
        <v>32.19100000000001</v>
      </c>
      <c r="F1719" s="2">
        <f t="shared" si="209"/>
        <v>32.191000000000017</v>
      </c>
      <c r="G1719" s="2">
        <f t="shared" si="211"/>
        <v>32.191000000000024</v>
      </c>
      <c r="H1719" s="2">
        <f t="shared" si="207"/>
        <v>31.900429999999929</v>
      </c>
      <c r="I1719" s="2">
        <f t="array" ref="I1719">SUMPRODUCT(B1703:B1722, (ROW(B1703:B1722)-ROW(B1703)+1)) / (20*21/2)</f>
        <v>32.191000000000003</v>
      </c>
      <c r="J1719" s="2">
        <f t="shared" si="210"/>
        <v>32.190972038460131</v>
      </c>
      <c r="K1719" s="2">
        <f t="shared" si="212"/>
        <v>32.178563565270927</v>
      </c>
    </row>
    <row r="1720" spans="1:11" ht="13.5" x14ac:dyDescent="0.25">
      <c r="A1720" s="3">
        <f>TITRES_STAT!B1723</f>
        <v>44519</v>
      </c>
      <c r="B1720" s="6">
        <f>TITRES_STAT!D1723</f>
        <v>32.191000000000003</v>
      </c>
      <c r="C1720" s="2">
        <f t="shared" si="205"/>
        <v>0</v>
      </c>
      <c r="D1720" s="2">
        <f t="shared" si="206"/>
        <v>32.191000000000003</v>
      </c>
      <c r="E1720" s="2">
        <f t="shared" si="208"/>
        <v>32.19100000000001</v>
      </c>
      <c r="F1720" s="2">
        <f t="shared" si="209"/>
        <v>32.191000000000017</v>
      </c>
      <c r="G1720" s="2">
        <f t="shared" si="211"/>
        <v>32.191000000000024</v>
      </c>
      <c r="H1720" s="2">
        <f t="shared" si="207"/>
        <v>31.898079999999926</v>
      </c>
      <c r="I1720" s="2">
        <f t="array" ref="I1720">SUMPRODUCT(B1704:B1723, (ROW(B1704:B1723)-ROW(B1704)+1)) / (20*21/2)</f>
        <v>32.191000000000003</v>
      </c>
      <c r="J1720" s="2">
        <f t="shared" si="210"/>
        <v>32.190974701463929</v>
      </c>
      <c r="K1720" s="2">
        <f t="shared" si="212"/>
        <v>32.179051268593639</v>
      </c>
    </row>
    <row r="1721" spans="1:11" ht="13.5" x14ac:dyDescent="0.25">
      <c r="A1721" s="3">
        <f>TITRES_STAT!B1724</f>
        <v>44522</v>
      </c>
      <c r="B1721" s="6">
        <f>TITRES_STAT!D1724</f>
        <v>32.191000000000003</v>
      </c>
      <c r="C1721" s="2">
        <f t="shared" si="205"/>
        <v>0</v>
      </c>
      <c r="D1721" s="2">
        <f t="shared" si="206"/>
        <v>32.191000000000003</v>
      </c>
      <c r="E1721" s="2">
        <f t="shared" si="208"/>
        <v>32.19100000000001</v>
      </c>
      <c r="F1721" s="2">
        <f t="shared" si="209"/>
        <v>32.191000000000017</v>
      </c>
      <c r="G1721" s="2">
        <f t="shared" si="211"/>
        <v>32.191000000000024</v>
      </c>
      <c r="H1721" s="2">
        <f t="shared" si="207"/>
        <v>31.895729999999926</v>
      </c>
      <c r="I1721" s="2">
        <f t="array" ref="I1721">SUMPRODUCT(B1705:B1724, (ROW(B1705:B1724)-ROW(B1705)+1)) / (20*21/2)</f>
        <v>32.191000000000003</v>
      </c>
      <c r="J1721" s="2">
        <f t="shared" si="210"/>
        <v>32.190977110848316</v>
      </c>
      <c r="K1721" s="2">
        <f t="shared" si="212"/>
        <v>32.179519846295847</v>
      </c>
    </row>
    <row r="1722" spans="1:11" ht="13.5" x14ac:dyDescent="0.25">
      <c r="A1722" s="3">
        <f>TITRES_STAT!B1725</f>
        <v>44523</v>
      </c>
      <c r="B1722" s="6">
        <f>TITRES_STAT!D1725</f>
        <v>32.191000000000003</v>
      </c>
      <c r="C1722" s="2">
        <f t="shared" si="205"/>
        <v>0</v>
      </c>
      <c r="D1722" s="2">
        <f t="shared" si="206"/>
        <v>32.191000000000003</v>
      </c>
      <c r="E1722" s="2">
        <f t="shared" si="208"/>
        <v>32.19100000000001</v>
      </c>
      <c r="F1722" s="2">
        <f t="shared" si="209"/>
        <v>32.191000000000017</v>
      </c>
      <c r="G1722" s="2">
        <f t="shared" si="211"/>
        <v>32.191000000000024</v>
      </c>
      <c r="H1722" s="2">
        <f t="shared" si="207"/>
        <v>31.893379999999926</v>
      </c>
      <c r="I1722" s="2">
        <f t="array" ref="I1722">SUMPRODUCT(B1706:B1725, (ROW(B1706:B1725)-ROW(B1706)+1)) / (20*21/2)</f>
        <v>32.191000000000003</v>
      </c>
      <c r="J1722" s="2">
        <f t="shared" si="210"/>
        <v>32.190979290767523</v>
      </c>
      <c r="K1722" s="2">
        <f t="shared" si="212"/>
        <v>32.179970048401891</v>
      </c>
    </row>
    <row r="1723" spans="1:11" ht="13.5" x14ac:dyDescent="0.25">
      <c r="A1723" s="3">
        <f>TITRES_STAT!B1726</f>
        <v>44524</v>
      </c>
      <c r="B1723" s="6">
        <f>TITRES_STAT!D1726</f>
        <v>32.191000000000003</v>
      </c>
      <c r="C1723" s="2">
        <f t="shared" si="205"/>
        <v>0</v>
      </c>
      <c r="D1723" s="2">
        <f t="shared" si="206"/>
        <v>32.191000000000003</v>
      </c>
      <c r="E1723" s="2">
        <f t="shared" si="208"/>
        <v>32.19100000000001</v>
      </c>
      <c r="F1723" s="2">
        <f t="shared" si="209"/>
        <v>32.191000000000017</v>
      </c>
      <c r="G1723" s="2">
        <f t="shared" si="211"/>
        <v>32.191000000000024</v>
      </c>
      <c r="H1723" s="2">
        <f t="shared" si="207"/>
        <v>31.891029999999922</v>
      </c>
      <c r="I1723" s="2">
        <f t="array" ref="I1723">SUMPRODUCT(B1707:B1726, (ROW(B1707:B1726)-ROW(B1707)+1)) / (20*21/2)</f>
        <v>32.191000000000003</v>
      </c>
      <c r="J1723" s="2">
        <f t="shared" si="210"/>
        <v>32.190981263075379</v>
      </c>
      <c r="K1723" s="2">
        <f t="shared" si="212"/>
        <v>32.18040259552339</v>
      </c>
    </row>
    <row r="1724" spans="1:11" ht="13.5" x14ac:dyDescent="0.25">
      <c r="A1724" s="3">
        <f>TITRES_STAT!B1727</f>
        <v>44525</v>
      </c>
      <c r="B1724" s="6">
        <f>TITRES_STAT!D1727</f>
        <v>32.191000000000003</v>
      </c>
      <c r="C1724" s="2">
        <f t="shared" si="205"/>
        <v>0</v>
      </c>
      <c r="D1724" s="2">
        <f t="shared" si="206"/>
        <v>32.191000000000003</v>
      </c>
      <c r="E1724" s="2">
        <f t="shared" si="208"/>
        <v>32.19100000000001</v>
      </c>
      <c r="F1724" s="2">
        <f t="shared" si="209"/>
        <v>32.191000000000017</v>
      </c>
      <c r="G1724" s="2">
        <f t="shared" si="211"/>
        <v>32.191000000000024</v>
      </c>
      <c r="H1724" s="2">
        <f t="shared" si="207"/>
        <v>31.893544999999921</v>
      </c>
      <c r="I1724" s="2">
        <f t="array" ref="I1724">SUMPRODUCT(B1708:B1727, (ROW(B1708:B1727)-ROW(B1708)+1)) / (20*21/2)</f>
        <v>32.191000000000003</v>
      </c>
      <c r="J1724" s="2">
        <f t="shared" si="210"/>
        <v>32.190983047544393</v>
      </c>
      <c r="K1724" s="2">
        <f t="shared" si="212"/>
        <v>32.180818180012665</v>
      </c>
    </row>
    <row r="1725" spans="1:11" ht="13.5" x14ac:dyDescent="0.25">
      <c r="A1725" s="3">
        <f>TITRES_STAT!B1728</f>
        <v>44526</v>
      </c>
      <c r="B1725" s="6">
        <f>TITRES_STAT!D1728</f>
        <v>32.191000000000003</v>
      </c>
      <c r="C1725" s="2">
        <f t="shared" si="205"/>
        <v>0</v>
      </c>
      <c r="D1725" s="2">
        <f t="shared" si="206"/>
        <v>32.191000000000003</v>
      </c>
      <c r="E1725" s="2">
        <f t="shared" si="208"/>
        <v>32.19100000000001</v>
      </c>
      <c r="F1725" s="2">
        <f t="shared" si="209"/>
        <v>32.191000000000017</v>
      </c>
      <c r="G1725" s="2">
        <f t="shared" si="211"/>
        <v>32.191000000000024</v>
      </c>
      <c r="H1725" s="2">
        <f t="shared" si="207"/>
        <v>31.89605999999992</v>
      </c>
      <c r="I1725" s="2">
        <f t="array" ref="I1725">SUMPRODUCT(B1709:B1728, (ROW(B1709:B1728)-ROW(B1709)+1)) / (20*21/2)</f>
        <v>32.191000000000003</v>
      </c>
      <c r="J1725" s="2">
        <f t="shared" si="210"/>
        <v>32.190984662063975</v>
      </c>
      <c r="K1725" s="2">
        <f t="shared" si="212"/>
        <v>32.181217467070994</v>
      </c>
    </row>
    <row r="1726" spans="1:11" ht="13.5" x14ac:dyDescent="0.25">
      <c r="A1726" s="3">
        <f>TITRES_STAT!B1729</f>
        <v>44529</v>
      </c>
      <c r="B1726" s="6">
        <f>TITRES_STAT!D1729</f>
        <v>32.191000000000003</v>
      </c>
      <c r="C1726" s="2">
        <f t="shared" si="205"/>
        <v>0</v>
      </c>
      <c r="D1726" s="2">
        <f t="shared" si="206"/>
        <v>32.191000000000003</v>
      </c>
      <c r="E1726" s="2">
        <f t="shared" si="208"/>
        <v>32.19100000000001</v>
      </c>
      <c r="F1726" s="2">
        <f t="shared" si="209"/>
        <v>32.191000000000017</v>
      </c>
      <c r="G1726" s="2">
        <f t="shared" si="211"/>
        <v>32.191000000000024</v>
      </c>
      <c r="H1726" s="2">
        <f t="shared" si="207"/>
        <v>31.898574999999919</v>
      </c>
      <c r="I1726" s="2">
        <f t="array" ref="I1726">SUMPRODUCT(B1710:B1729, (ROW(B1710:B1729)-ROW(B1710)+1)) / (20*21/2)</f>
        <v>32.191000000000003</v>
      </c>
      <c r="J1726" s="2">
        <f t="shared" si="210"/>
        <v>32.190986122819787</v>
      </c>
      <c r="K1726" s="2">
        <f t="shared" si="212"/>
        <v>32.181601095813306</v>
      </c>
    </row>
    <row r="1727" spans="1:11" ht="13.5" x14ac:dyDescent="0.25">
      <c r="A1727" s="3">
        <f>TITRES_STAT!B1730</f>
        <v>44530</v>
      </c>
      <c r="B1727" s="6">
        <f>TITRES_STAT!D1730</f>
        <v>32.191000000000003</v>
      </c>
      <c r="C1727" s="2">
        <f t="shared" si="205"/>
        <v>0</v>
      </c>
      <c r="D1727" s="2">
        <f t="shared" si="206"/>
        <v>32.191000000000003</v>
      </c>
      <c r="E1727" s="2">
        <f t="shared" si="208"/>
        <v>32.19100000000001</v>
      </c>
      <c r="F1727" s="2">
        <f t="shared" si="209"/>
        <v>32.191000000000017</v>
      </c>
      <c r="G1727" s="2">
        <f t="shared" si="211"/>
        <v>32.191000000000024</v>
      </c>
      <c r="H1727" s="2">
        <f t="shared" si="207"/>
        <v>31.901089999999918</v>
      </c>
      <c r="I1727" s="2">
        <f t="array" ref="I1727">SUMPRODUCT(B1711:B1730, (ROW(B1711:B1730)-ROW(B1711)+1)) / (20*21/2)</f>
        <v>32.191000000000003</v>
      </c>
      <c r="J1727" s="2">
        <f t="shared" si="210"/>
        <v>32.190987444455999</v>
      </c>
      <c r="K1727" s="2">
        <f t="shared" si="212"/>
        <v>32.181969680291218</v>
      </c>
    </row>
    <row r="1728" spans="1:11" ht="13.5" x14ac:dyDescent="0.25">
      <c r="A1728" s="3">
        <f>TITRES_STAT!B1731</f>
        <v>44531</v>
      </c>
      <c r="B1728" s="6">
        <f>TITRES_STAT!D1731</f>
        <v>32.191000000000003</v>
      </c>
      <c r="C1728" s="2">
        <f t="shared" si="205"/>
        <v>0</v>
      </c>
      <c r="D1728" s="2">
        <f t="shared" si="206"/>
        <v>32.191000000000003</v>
      </c>
      <c r="E1728" s="2">
        <f t="shared" si="208"/>
        <v>32.19100000000001</v>
      </c>
      <c r="F1728" s="2">
        <f t="shared" si="209"/>
        <v>32.191000000000017</v>
      </c>
      <c r="G1728" s="2">
        <f t="shared" si="211"/>
        <v>32.191000000000024</v>
      </c>
      <c r="H1728" s="2">
        <f t="shared" si="207"/>
        <v>31.903604999999917</v>
      </c>
      <c r="I1728" s="2">
        <f t="array" ref="I1728">SUMPRODUCT(B1712:B1731, (ROW(B1712:B1731)-ROW(B1712)+1)) / (20*21/2)</f>
        <v>32.191000000000003</v>
      </c>
      <c r="J1728" s="2">
        <f t="shared" si="210"/>
        <v>32.190988640222095</v>
      </c>
      <c r="K1728" s="2">
        <f t="shared" si="212"/>
        <v>32.182323810475879</v>
      </c>
    </row>
    <row r="1729" spans="1:11" ht="13.5" x14ac:dyDescent="0.25">
      <c r="A1729" s="3">
        <f>TITRES_STAT!B1732</f>
        <v>44532</v>
      </c>
      <c r="B1729" s="6">
        <f>TITRES_STAT!D1732</f>
        <v>32.191000000000003</v>
      </c>
      <c r="C1729" s="2">
        <f t="shared" si="205"/>
        <v>0</v>
      </c>
      <c r="D1729" s="2">
        <f t="shared" si="206"/>
        <v>32.191000000000003</v>
      </c>
      <c r="E1729" s="2">
        <f t="shared" si="208"/>
        <v>32.19100000000001</v>
      </c>
      <c r="F1729" s="2">
        <f t="shared" si="209"/>
        <v>32.191000000000017</v>
      </c>
      <c r="G1729" s="2">
        <f t="shared" si="211"/>
        <v>32.191000000000024</v>
      </c>
      <c r="H1729" s="2">
        <f t="shared" si="207"/>
        <v>31.906119999999916</v>
      </c>
      <c r="I1729" s="2">
        <f t="array" ref="I1729">SUMPRODUCT(B1713:B1732, (ROW(B1713:B1732)-ROW(B1713)+1)) / (20*21/2)</f>
        <v>32.191000000000003</v>
      </c>
      <c r="J1729" s="2">
        <f t="shared" si="210"/>
        <v>32.190989722105705</v>
      </c>
      <c r="K1729" s="2">
        <f t="shared" si="212"/>
        <v>32.182664053202316</v>
      </c>
    </row>
    <row r="1730" spans="1:11" ht="13.5" x14ac:dyDescent="0.25">
      <c r="A1730" s="3">
        <f>TITRES_STAT!B1733</f>
        <v>44533</v>
      </c>
      <c r="B1730" s="6">
        <f>TITRES_STAT!D1733</f>
        <v>32.191000000000003</v>
      </c>
      <c r="C1730" s="2">
        <f t="shared" si="205"/>
        <v>0</v>
      </c>
      <c r="D1730" s="2">
        <f t="shared" si="206"/>
        <v>32.191000000000003</v>
      </c>
      <c r="E1730" s="2">
        <f t="shared" si="208"/>
        <v>32.19100000000001</v>
      </c>
      <c r="F1730" s="2">
        <f t="shared" si="209"/>
        <v>32.191000000000017</v>
      </c>
      <c r="G1730" s="2">
        <f t="shared" si="211"/>
        <v>32.191000000000024</v>
      </c>
      <c r="H1730" s="2">
        <f t="shared" si="207"/>
        <v>31.908634999999911</v>
      </c>
      <c r="I1730" s="2">
        <f t="array" ref="I1730">SUMPRODUCT(B1714:B1733, (ROW(B1714:B1733)-ROW(B1714)+1)) / (20*21/2)</f>
        <v>32.191000000000003</v>
      </c>
      <c r="J1730" s="2">
        <f t="shared" si="210"/>
        <v>32.190990700952781</v>
      </c>
      <c r="K1730" s="2">
        <f t="shared" si="212"/>
        <v>32.18299095307674</v>
      </c>
    </row>
    <row r="1731" spans="1:11" ht="13.5" x14ac:dyDescent="0.25">
      <c r="A1731" s="3">
        <f>TITRES_STAT!B1734</f>
        <v>44536</v>
      </c>
      <c r="B1731" s="6">
        <f>TITRES_STAT!D1734</f>
        <v>32.191000000000003</v>
      </c>
      <c r="C1731" s="2">
        <f t="shared" si="205"/>
        <v>0</v>
      </c>
      <c r="D1731" s="2">
        <f t="shared" si="206"/>
        <v>32.191000000000003</v>
      </c>
      <c r="E1731" s="2">
        <f t="shared" si="208"/>
        <v>32.19100000000001</v>
      </c>
      <c r="F1731" s="2">
        <f t="shared" si="209"/>
        <v>32.191000000000017</v>
      </c>
      <c r="G1731" s="2">
        <f t="shared" si="211"/>
        <v>32.191000000000024</v>
      </c>
      <c r="H1731" s="2">
        <f t="shared" si="207"/>
        <v>31.91114999999991</v>
      </c>
      <c r="I1731" s="2">
        <f t="array" ref="I1731">SUMPRODUCT(B1715:B1734, (ROW(B1715:B1734)-ROW(B1715)+1)) / (20*21/2)</f>
        <v>32.191000000000003</v>
      </c>
      <c r="J1731" s="2">
        <f t="shared" si="210"/>
        <v>32.190991586576331</v>
      </c>
      <c r="K1731" s="2">
        <f t="shared" si="212"/>
        <v>32.18330503334824</v>
      </c>
    </row>
    <row r="1732" spans="1:11" ht="13.5" x14ac:dyDescent="0.25">
      <c r="A1732" s="3">
        <f>TITRES_STAT!B1735</f>
        <v>44537</v>
      </c>
      <c r="B1732" s="6">
        <f>TITRES_STAT!D1735</f>
        <v>32.191000000000003</v>
      </c>
      <c r="C1732" s="2">
        <f t="shared" ref="C1732:C1795" si="213">B1732-B1731</f>
        <v>0</v>
      </c>
      <c r="D1732" s="2">
        <f t="shared" si="206"/>
        <v>32.191000000000003</v>
      </c>
      <c r="E1732" s="2">
        <f t="shared" si="208"/>
        <v>32.19100000000001</v>
      </c>
      <c r="F1732" s="2">
        <f t="shared" si="209"/>
        <v>32.191000000000017</v>
      </c>
      <c r="G1732" s="2">
        <f t="shared" si="211"/>
        <v>32.191000000000024</v>
      </c>
      <c r="H1732" s="2">
        <f t="shared" si="207"/>
        <v>31.913664999999909</v>
      </c>
      <c r="I1732" s="2">
        <f t="array" ref="I1732">SUMPRODUCT(B1716:B1735, (ROW(B1716:B1735)-ROW(B1716)+1)) / (20*21/2)</f>
        <v>32.191000000000003</v>
      </c>
      <c r="J1732" s="2">
        <f t="shared" si="210"/>
        <v>32.190992387854777</v>
      </c>
      <c r="K1732" s="2">
        <f t="shared" si="212"/>
        <v>32.183606796746346</v>
      </c>
    </row>
    <row r="1733" spans="1:11" ht="13.5" x14ac:dyDescent="0.25">
      <c r="A1733" s="3">
        <f>TITRES_STAT!B1736</f>
        <v>44538</v>
      </c>
      <c r="B1733" s="6">
        <f>TITRES_STAT!D1736</f>
        <v>32.191000000000003</v>
      </c>
      <c r="C1733" s="2">
        <f t="shared" si="213"/>
        <v>0</v>
      </c>
      <c r="D1733" s="2">
        <f t="shared" si="206"/>
        <v>32.191000000000003</v>
      </c>
      <c r="E1733" s="2">
        <f t="shared" si="208"/>
        <v>32.19100000000001</v>
      </c>
      <c r="F1733" s="2">
        <f t="shared" si="209"/>
        <v>32.191000000000017</v>
      </c>
      <c r="G1733" s="2">
        <f t="shared" si="211"/>
        <v>32.191000000000024</v>
      </c>
      <c r="H1733" s="2">
        <f t="shared" si="207"/>
        <v>31.916179999999908</v>
      </c>
      <c r="I1733" s="2">
        <f t="array" ref="I1733">SUMPRODUCT(B1717:B1736, (ROW(B1717:B1736)-ROW(B1717)+1)) / (20*21/2)</f>
        <v>32.191000000000003</v>
      </c>
      <c r="J1733" s="2">
        <f t="shared" si="210"/>
        <v>32.190993112820991</v>
      </c>
      <c r="K1733" s="2">
        <f t="shared" si="212"/>
        <v>32.18389672628571</v>
      </c>
    </row>
    <row r="1734" spans="1:11" ht="13.5" x14ac:dyDescent="0.25">
      <c r="A1734" s="3">
        <f>TITRES_STAT!B1737</f>
        <v>44539</v>
      </c>
      <c r="B1734" s="6">
        <f>TITRES_STAT!D1737</f>
        <v>32.191000000000003</v>
      </c>
      <c r="C1734" s="2">
        <f t="shared" si="213"/>
        <v>0</v>
      </c>
      <c r="D1734" s="2">
        <f t="shared" ref="D1734:D1797" si="214">AVERAGE(B1730:B1734)</f>
        <v>32.191000000000003</v>
      </c>
      <c r="E1734" s="2">
        <f t="shared" si="208"/>
        <v>32.19100000000001</v>
      </c>
      <c r="F1734" s="2">
        <f t="shared" si="209"/>
        <v>32.191000000000017</v>
      </c>
      <c r="G1734" s="2">
        <f t="shared" si="211"/>
        <v>32.191000000000024</v>
      </c>
      <c r="H1734" s="2">
        <f t="shared" si="207"/>
        <v>31.918694999999907</v>
      </c>
      <c r="I1734" s="2">
        <f t="array" ref="I1734">SUMPRODUCT(B1718:B1737, (ROW(B1718:B1737)-ROW(B1718)+1)) / (20*21/2)</f>
        <v>32.328809523809532</v>
      </c>
      <c r="J1734" s="2">
        <f t="shared" si="210"/>
        <v>32.1909937687428</v>
      </c>
      <c r="K1734" s="2">
        <f t="shared" si="212"/>
        <v>32.184175286039213</v>
      </c>
    </row>
    <row r="1735" spans="1:11" ht="13.5" x14ac:dyDescent="0.25">
      <c r="A1735" s="3">
        <f>TITRES_STAT!B1738</f>
        <v>44540</v>
      </c>
      <c r="B1735" s="6">
        <f>TITRES_STAT!D1738</f>
        <v>32.191000000000003</v>
      </c>
      <c r="C1735" s="2">
        <f t="shared" si="213"/>
        <v>0</v>
      </c>
      <c r="D1735" s="2">
        <f t="shared" si="214"/>
        <v>32.191000000000003</v>
      </c>
      <c r="E1735" s="2">
        <f t="shared" si="208"/>
        <v>32.19100000000001</v>
      </c>
      <c r="F1735" s="2">
        <f t="shared" si="209"/>
        <v>32.191000000000017</v>
      </c>
      <c r="G1735" s="2">
        <f t="shared" si="211"/>
        <v>32.191000000000024</v>
      </c>
      <c r="H1735" s="2">
        <f t="shared" si="207"/>
        <v>31.921209999999906</v>
      </c>
      <c r="I1735" s="2">
        <f t="array" ref="I1735">SUMPRODUCT(B1719:B1738, (ROW(B1719:B1738)-ROW(B1719)+1)) / (20*21/2)</f>
        <v>32.459728571428577</v>
      </c>
      <c r="J1735" s="2">
        <f t="shared" si="210"/>
        <v>32.190994362195866</v>
      </c>
      <c r="K1735" s="2">
        <f t="shared" si="212"/>
        <v>32.184442921880816</v>
      </c>
    </row>
    <row r="1736" spans="1:11" ht="13.5" x14ac:dyDescent="0.25">
      <c r="A1736" s="3">
        <f>TITRES_STAT!B1739</f>
        <v>44543</v>
      </c>
      <c r="B1736" s="6">
        <f>TITRES_STAT!D1739</f>
        <v>32.191000000000003</v>
      </c>
      <c r="C1736" s="2">
        <f t="shared" si="213"/>
        <v>0</v>
      </c>
      <c r="D1736" s="2">
        <f t="shared" si="214"/>
        <v>32.191000000000003</v>
      </c>
      <c r="E1736" s="2">
        <f t="shared" si="208"/>
        <v>32.19100000000001</v>
      </c>
      <c r="F1736" s="2">
        <f t="shared" si="209"/>
        <v>32.191000000000017</v>
      </c>
      <c r="G1736" s="2">
        <f t="shared" si="211"/>
        <v>32.191000000000024</v>
      </c>
      <c r="H1736" s="2">
        <f t="shared" si="207"/>
        <v>31.923724999999905</v>
      </c>
      <c r="I1736" s="2">
        <f t="array" ref="I1736">SUMPRODUCT(B1720:B1739, (ROW(B1720:B1739)-ROW(B1720)+1)) / (20*21/2)</f>
        <v>32.583757142857145</v>
      </c>
      <c r="J1736" s="2">
        <f t="shared" si="210"/>
        <v>32.190994899129592</v>
      </c>
      <c r="K1736" s="2">
        <f t="shared" si="212"/>
        <v>32.184700062199212</v>
      </c>
    </row>
    <row r="1737" spans="1:11" ht="13.5" x14ac:dyDescent="0.25">
      <c r="A1737" s="3">
        <f>TITRES_STAT!B1740</f>
        <v>44544</v>
      </c>
      <c r="B1737" s="6">
        <f>TITRES_STAT!D1740</f>
        <v>33.637999999999998</v>
      </c>
      <c r="C1737" s="2">
        <f t="shared" si="213"/>
        <v>1.4469999999999956</v>
      </c>
      <c r="D1737" s="2">
        <f t="shared" si="214"/>
        <v>32.480400000000003</v>
      </c>
      <c r="E1737" s="2">
        <f t="shared" si="208"/>
        <v>32.335700000000003</v>
      </c>
      <c r="F1737" s="2">
        <f t="shared" si="209"/>
        <v>32.263350000000017</v>
      </c>
      <c r="G1737" s="2">
        <f t="shared" si="211"/>
        <v>32.219940000000022</v>
      </c>
      <c r="H1737" s="2">
        <f t="shared" si="207"/>
        <v>31.933474999999902</v>
      </c>
      <c r="I1737" s="2">
        <f t="array" ref="I1737">SUMPRODUCT(B1721:B1740, (ROW(B1721:B1740)-ROW(B1721)+1)) / (20*21/2)</f>
        <v>32.700895238095242</v>
      </c>
      <c r="J1737" s="2">
        <f t="shared" si="210"/>
        <v>32.328804908736295</v>
      </c>
      <c r="K1737" s="2">
        <f t="shared" si="212"/>
        <v>32.241692216622774</v>
      </c>
    </row>
    <row r="1738" spans="1:11" ht="13.5" x14ac:dyDescent="0.25">
      <c r="A1738" s="3">
        <f>TITRES_STAT!B1741</f>
        <v>44545</v>
      </c>
      <c r="B1738" s="6">
        <f>TITRES_STAT!D1741</f>
        <v>33.637999999999998</v>
      </c>
      <c r="C1738" s="2">
        <f t="shared" si="213"/>
        <v>0</v>
      </c>
      <c r="D1738" s="2">
        <f t="shared" si="214"/>
        <v>32.769800000000004</v>
      </c>
      <c r="E1738" s="2">
        <f t="shared" si="208"/>
        <v>32.480399999999996</v>
      </c>
      <c r="F1738" s="2">
        <f t="shared" si="209"/>
        <v>32.335700000000017</v>
      </c>
      <c r="G1738" s="2">
        <f t="shared" si="211"/>
        <v>32.248880000000021</v>
      </c>
      <c r="H1738" s="2">
        <f t="shared" ref="H1738:H1801" si="215">AVERAGE(B1539:B1738)</f>
        <v>31.943224999999902</v>
      </c>
      <c r="I1738" s="2">
        <f t="array" ref="I1738">SUMPRODUCT(B1722:B1741, (ROW(B1722:B1741)-ROW(B1722)+1)) / (20*21/2)</f>
        <v>32.811142857142862</v>
      </c>
      <c r="J1738" s="2">
        <f t="shared" si="210"/>
        <v>32.453490155523312</v>
      </c>
      <c r="K1738" s="2">
        <f t="shared" si="212"/>
        <v>32.296449384598354</v>
      </c>
    </row>
    <row r="1739" spans="1:11" ht="13.5" x14ac:dyDescent="0.25">
      <c r="A1739" s="3">
        <f>TITRES_STAT!B1742</f>
        <v>44546</v>
      </c>
      <c r="B1739" s="6">
        <f>TITRES_STAT!D1742</f>
        <v>33.637999999999998</v>
      </c>
      <c r="C1739" s="2">
        <f t="shared" si="213"/>
        <v>0</v>
      </c>
      <c r="D1739" s="2">
        <f t="shared" si="214"/>
        <v>33.059200000000004</v>
      </c>
      <c r="E1739" s="2">
        <f t="shared" si="208"/>
        <v>32.625099999999996</v>
      </c>
      <c r="F1739" s="2">
        <f t="shared" si="209"/>
        <v>32.408050000000017</v>
      </c>
      <c r="G1739" s="2">
        <f t="shared" si="211"/>
        <v>32.27782000000002</v>
      </c>
      <c r="H1739" s="2">
        <f t="shared" si="215"/>
        <v>31.952974999999903</v>
      </c>
      <c r="I1739" s="2">
        <f t="array" ref="I1739">SUMPRODUCT(B1723:B1742, (ROW(B1723:B1742)-ROW(B1723)+1)) / (20*21/2)</f>
        <v>32.914500000000004</v>
      </c>
      <c r="J1739" s="2">
        <f t="shared" si="210"/>
        <v>32.566300616902048</v>
      </c>
      <c r="K1739" s="2">
        <f t="shared" si="212"/>
        <v>32.349059212653323</v>
      </c>
    </row>
    <row r="1740" spans="1:11" ht="13.5" x14ac:dyDescent="0.25">
      <c r="A1740" s="3">
        <f>TITRES_STAT!B1743</f>
        <v>44550</v>
      </c>
      <c r="B1740" s="6">
        <f>TITRES_STAT!D1743</f>
        <v>33.637999999999998</v>
      </c>
      <c r="C1740" s="2">
        <f t="shared" si="213"/>
        <v>0</v>
      </c>
      <c r="D1740" s="2">
        <f t="shared" si="214"/>
        <v>33.348600000000005</v>
      </c>
      <c r="E1740" s="2">
        <f t="shared" ref="E1740:E1803" si="216">AVERAGE(B1731:B1740)</f>
        <v>32.769799999999996</v>
      </c>
      <c r="F1740" s="2">
        <f t="shared" si="209"/>
        <v>32.480400000000017</v>
      </c>
      <c r="G1740" s="2">
        <f t="shared" si="211"/>
        <v>32.306760000000018</v>
      </c>
      <c r="H1740" s="2">
        <f t="shared" si="215"/>
        <v>31.962724999999899</v>
      </c>
      <c r="I1740" s="2">
        <f t="array" ref="I1740">SUMPRODUCT(B1724:B1743, (ROW(B1724:B1743)-ROW(B1724)+1)) / (20*21/2)</f>
        <v>33.010966666666668</v>
      </c>
      <c r="J1740" s="2">
        <f t="shared" si="210"/>
        <v>32.668367224816137</v>
      </c>
      <c r="K1740" s="2">
        <f t="shared" si="212"/>
        <v>32.399605910196335</v>
      </c>
    </row>
    <row r="1741" spans="1:11" ht="13.5" x14ac:dyDescent="0.25">
      <c r="A1741" s="3">
        <f>TITRES_STAT!B1744</f>
        <v>44551</v>
      </c>
      <c r="B1741" s="6">
        <f>TITRES_STAT!D1744</f>
        <v>33.637999999999998</v>
      </c>
      <c r="C1741" s="2">
        <f t="shared" si="213"/>
        <v>0</v>
      </c>
      <c r="D1741" s="2">
        <f t="shared" si="214"/>
        <v>33.637999999999998</v>
      </c>
      <c r="E1741" s="2">
        <f t="shared" si="216"/>
        <v>32.914499999999997</v>
      </c>
      <c r="F1741" s="2">
        <f t="shared" si="209"/>
        <v>32.552750000000017</v>
      </c>
      <c r="G1741" s="2">
        <f t="shared" si="211"/>
        <v>32.335700000000017</v>
      </c>
      <c r="H1741" s="2">
        <f t="shared" si="215"/>
        <v>31.9724749999999</v>
      </c>
      <c r="I1741" s="2">
        <f t="array" ref="I1741">SUMPRODUCT(B1725:B1744, (ROW(B1725:B1744)-ROW(B1725)+1)) / (20*21/2)</f>
        <v>33.100542857142862</v>
      </c>
      <c r="J1741" s="2">
        <f t="shared" si="210"/>
        <v>32.760713203405075</v>
      </c>
      <c r="K1741" s="2">
        <f t="shared" si="212"/>
        <v>32.448170384306287</v>
      </c>
    </row>
    <row r="1742" spans="1:11" ht="13.5" x14ac:dyDescent="0.25">
      <c r="A1742" s="3">
        <f>TITRES_STAT!B1745</f>
        <v>44552</v>
      </c>
      <c r="B1742" s="6">
        <f>TITRES_STAT!D1745</f>
        <v>33.637999999999998</v>
      </c>
      <c r="C1742" s="2">
        <f t="shared" si="213"/>
        <v>0</v>
      </c>
      <c r="D1742" s="2">
        <f t="shared" si="214"/>
        <v>33.637999999999998</v>
      </c>
      <c r="E1742" s="2">
        <f t="shared" si="216"/>
        <v>33.059199999999997</v>
      </c>
      <c r="F1742" s="2">
        <f t="shared" si="209"/>
        <v>32.625100000000018</v>
      </c>
      <c r="G1742" s="2">
        <f t="shared" si="211"/>
        <v>32.364640000000016</v>
      </c>
      <c r="H1742" s="2">
        <f t="shared" si="215"/>
        <v>31.9822249999999</v>
      </c>
      <c r="I1742" s="2">
        <f t="array" ref="I1742">SUMPRODUCT(B1726:B1745, (ROW(B1726:B1745)-ROW(B1726)+1)) / (20*21/2)</f>
        <v>33.183228571428572</v>
      </c>
      <c r="J1742" s="2">
        <f t="shared" si="210"/>
        <v>32.844264326890304</v>
      </c>
      <c r="K1742" s="2">
        <f t="shared" si="212"/>
        <v>32.494830369235451</v>
      </c>
    </row>
    <row r="1743" spans="1:11" ht="13.5" x14ac:dyDescent="0.25">
      <c r="A1743" s="3">
        <f>TITRES_STAT!B1746</f>
        <v>44553</v>
      </c>
      <c r="B1743" s="6">
        <f>TITRES_STAT!D1746</f>
        <v>33.637999999999998</v>
      </c>
      <c r="C1743" s="2">
        <f t="shared" si="213"/>
        <v>0</v>
      </c>
      <c r="D1743" s="2">
        <f t="shared" si="214"/>
        <v>33.637999999999998</v>
      </c>
      <c r="E1743" s="2">
        <f t="shared" si="216"/>
        <v>33.203899999999997</v>
      </c>
      <c r="F1743" s="2">
        <f t="shared" si="209"/>
        <v>32.697450000000018</v>
      </c>
      <c r="G1743" s="2">
        <f t="shared" si="211"/>
        <v>32.393580000000014</v>
      </c>
      <c r="H1743" s="2">
        <f t="shared" si="215"/>
        <v>31.991974999999897</v>
      </c>
      <c r="I1743" s="2">
        <f t="array" ref="I1743">SUMPRODUCT(B1727:B1746, (ROW(B1727:B1746)-ROW(B1727)+1)) / (20*21/2)</f>
        <v>33.259023809523818</v>
      </c>
      <c r="J1743" s="2">
        <f t="shared" si="210"/>
        <v>32.919858200519798</v>
      </c>
      <c r="K1743" s="2">
        <f t="shared" si="212"/>
        <v>32.539660550834064</v>
      </c>
    </row>
    <row r="1744" spans="1:11" ht="13.5" x14ac:dyDescent="0.25">
      <c r="A1744" s="3">
        <f>TITRES_STAT!B1747</f>
        <v>44554</v>
      </c>
      <c r="B1744" s="6">
        <f>TITRES_STAT!D1747</f>
        <v>33.637999999999998</v>
      </c>
      <c r="C1744" s="2">
        <f t="shared" si="213"/>
        <v>0</v>
      </c>
      <c r="D1744" s="2">
        <f t="shared" si="214"/>
        <v>33.637999999999998</v>
      </c>
      <c r="E1744" s="2">
        <f t="shared" si="216"/>
        <v>33.348599999999998</v>
      </c>
      <c r="F1744" s="2">
        <f t="shared" si="209"/>
        <v>32.769800000000011</v>
      </c>
      <c r="G1744" s="2">
        <f t="shared" si="211"/>
        <v>32.422520000000006</v>
      </c>
      <c r="H1744" s="2">
        <f t="shared" si="215"/>
        <v>32.001724999999894</v>
      </c>
      <c r="I1744" s="2">
        <f t="array" ref="I1744">SUMPRODUCT(B1728:B1747, (ROW(B1728:B1747)-ROW(B1728)+1)) / (20*21/2)</f>
        <v>33.327928571428572</v>
      </c>
      <c r="J1744" s="2">
        <f t="shared" si="210"/>
        <v>32.988252657613153</v>
      </c>
      <c r="K1744" s="2">
        <f t="shared" si="212"/>
        <v>32.582732686095476</v>
      </c>
    </row>
    <row r="1745" spans="1:11" ht="13.5" x14ac:dyDescent="0.25">
      <c r="A1745" s="3">
        <f>TITRES_STAT!B1748</f>
        <v>44557</v>
      </c>
      <c r="B1745" s="6">
        <f>TITRES_STAT!D1748</f>
        <v>33.637999999999998</v>
      </c>
      <c r="C1745" s="2">
        <f t="shared" si="213"/>
        <v>0</v>
      </c>
      <c r="D1745" s="2">
        <f t="shared" si="214"/>
        <v>33.637999999999998</v>
      </c>
      <c r="E1745" s="2">
        <f t="shared" si="216"/>
        <v>33.493299999999998</v>
      </c>
      <c r="F1745" s="2">
        <f t="shared" si="209"/>
        <v>32.842150000000011</v>
      </c>
      <c r="G1745" s="2">
        <f t="shared" si="211"/>
        <v>32.451460000000004</v>
      </c>
      <c r="H1745" s="2">
        <f t="shared" si="215"/>
        <v>32.011474999999898</v>
      </c>
      <c r="I1745" s="2">
        <f t="array" ref="I1745">SUMPRODUCT(B1729:B1748, (ROW(B1729:B1748)-ROW(B1729)+1)) / (20*21/2)</f>
        <v>33.389942857142856</v>
      </c>
      <c r="J1745" s="2">
        <f t="shared" si="210"/>
        <v>33.05013335688809</v>
      </c>
      <c r="K1745" s="2">
        <f t="shared" si="212"/>
        <v>32.6241157180133</v>
      </c>
    </row>
    <row r="1746" spans="1:11" ht="13.5" x14ac:dyDescent="0.25">
      <c r="A1746" s="3">
        <f>TITRES_STAT!B1749</f>
        <v>44558</v>
      </c>
      <c r="B1746" s="6">
        <f>TITRES_STAT!D1749</f>
        <v>33.637999999999998</v>
      </c>
      <c r="C1746" s="2">
        <f t="shared" si="213"/>
        <v>0</v>
      </c>
      <c r="D1746" s="2">
        <f t="shared" si="214"/>
        <v>33.637999999999998</v>
      </c>
      <c r="E1746" s="2">
        <f t="shared" si="216"/>
        <v>33.637999999999991</v>
      </c>
      <c r="F1746" s="2">
        <f t="shared" si="209"/>
        <v>32.914500000000004</v>
      </c>
      <c r="G1746" s="2">
        <f t="shared" si="211"/>
        <v>32.480400000000003</v>
      </c>
      <c r="H1746" s="2">
        <f t="shared" si="215"/>
        <v>32.021224999999895</v>
      </c>
      <c r="I1746" s="2">
        <f t="array" ref="I1746">SUMPRODUCT(B1730:B1749, (ROW(B1730:B1749)-ROW(B1730)+1)) / (20*21/2)</f>
        <v>33.445066666666669</v>
      </c>
      <c r="J1746" s="2">
        <f t="shared" si="210"/>
        <v>33.106120656232079</v>
      </c>
      <c r="K1746" s="2">
        <f t="shared" si="212"/>
        <v>32.663875885934353</v>
      </c>
    </row>
    <row r="1747" spans="1:11" ht="13.5" x14ac:dyDescent="0.25">
      <c r="A1747" s="3">
        <f>TITRES_STAT!B1750</f>
        <v>44559</v>
      </c>
      <c r="B1747" s="6">
        <f>TITRES_STAT!D1750</f>
        <v>33.637999999999998</v>
      </c>
      <c r="C1747" s="2">
        <f t="shared" si="213"/>
        <v>0</v>
      </c>
      <c r="D1747" s="2">
        <f t="shared" si="214"/>
        <v>33.637999999999998</v>
      </c>
      <c r="E1747" s="2">
        <f t="shared" si="216"/>
        <v>33.637999999999991</v>
      </c>
      <c r="F1747" s="2">
        <f t="shared" si="209"/>
        <v>32.986850000000004</v>
      </c>
      <c r="G1747" s="2">
        <f t="shared" si="211"/>
        <v>32.509340000000002</v>
      </c>
      <c r="H1747" s="2">
        <f t="shared" si="215"/>
        <v>32.030974999999891</v>
      </c>
      <c r="I1747" s="2">
        <f t="array" ref="I1747">SUMPRODUCT(B1731:B1750, (ROW(B1731:B1750)-ROW(B1731)+1)) / (20*21/2)</f>
        <v>33.493299999999998</v>
      </c>
      <c r="J1747" s="2">
        <f t="shared" si="210"/>
        <v>33.156775831829023</v>
      </c>
      <c r="K1747" s="2">
        <f t="shared" si="212"/>
        <v>32.702076831583987</v>
      </c>
    </row>
    <row r="1748" spans="1:11" ht="13.5" x14ac:dyDescent="0.25">
      <c r="A1748" s="3">
        <f>TITRES_STAT!B1751</f>
        <v>44560</v>
      </c>
      <c r="B1748" s="6">
        <f>TITRES_STAT!D1751</f>
        <v>33.637999999999998</v>
      </c>
      <c r="C1748" s="2">
        <f t="shared" si="213"/>
        <v>0</v>
      </c>
      <c r="D1748" s="2">
        <f t="shared" si="214"/>
        <v>33.637999999999998</v>
      </c>
      <c r="E1748" s="2">
        <f t="shared" si="216"/>
        <v>33.637999999999991</v>
      </c>
      <c r="F1748" s="2">
        <f t="shared" ref="F1748:F1811" si="217">AVERAGE(B1729:B1748)</f>
        <v>33.059199999999997</v>
      </c>
      <c r="G1748" s="2">
        <f t="shared" si="211"/>
        <v>32.53828</v>
      </c>
      <c r="H1748" s="2">
        <f t="shared" si="215"/>
        <v>32.040724999999895</v>
      </c>
      <c r="I1748" s="2">
        <f t="array" ref="I1748">SUMPRODUCT(B1732:B1751, (ROW(B1732:B1751)-ROW(B1732)+1)) / (20*21/2)</f>
        <v>33.534642857142863</v>
      </c>
      <c r="J1748" s="2">
        <f t="shared" si="210"/>
        <v>33.202606704988163</v>
      </c>
      <c r="K1748" s="2">
        <f t="shared" si="212"/>
        <v>32.738779700933634</v>
      </c>
    </row>
    <row r="1749" spans="1:11" ht="13.5" x14ac:dyDescent="0.25">
      <c r="A1749" s="3">
        <f>TITRES_STAT!B1752</f>
        <v>44561</v>
      </c>
      <c r="B1749" s="6">
        <f>TITRES_STAT!D1752</f>
        <v>33.637999999999998</v>
      </c>
      <c r="C1749" s="2">
        <f t="shared" si="213"/>
        <v>0</v>
      </c>
      <c r="D1749" s="2">
        <f t="shared" si="214"/>
        <v>33.637999999999998</v>
      </c>
      <c r="E1749" s="2">
        <f t="shared" si="216"/>
        <v>33.637999999999991</v>
      </c>
      <c r="F1749" s="2">
        <f t="shared" si="217"/>
        <v>33.131549999999997</v>
      </c>
      <c r="G1749" s="2">
        <f t="shared" si="211"/>
        <v>32.567219999999999</v>
      </c>
      <c r="H1749" s="2">
        <f t="shared" si="215"/>
        <v>32.050474999999892</v>
      </c>
      <c r="I1749" s="2">
        <f t="array" ref="I1749">SUMPRODUCT(B1733:B1752, (ROW(B1733:B1752)-ROW(B1733)+1)) / (20*21/2)</f>
        <v>33.569095238095244</v>
      </c>
      <c r="J1749" s="2">
        <f t="shared" ref="J1749:J1812" si="218">$J$4*B1749+J1748*(1-$J$4)</f>
        <v>33.244072733084529</v>
      </c>
      <c r="K1749" s="2">
        <f t="shared" si="212"/>
        <v>32.774043242073496</v>
      </c>
    </row>
    <row r="1750" spans="1:11" ht="13.5" x14ac:dyDescent="0.25">
      <c r="A1750" s="3">
        <f>TITRES_STAT!B1753</f>
        <v>44564</v>
      </c>
      <c r="B1750" s="6">
        <f>TITRES_STAT!D1753</f>
        <v>33.637999999999998</v>
      </c>
      <c r="C1750" s="2">
        <f t="shared" si="213"/>
        <v>0</v>
      </c>
      <c r="D1750" s="2">
        <f t="shared" si="214"/>
        <v>33.637999999999998</v>
      </c>
      <c r="E1750" s="2">
        <f t="shared" si="216"/>
        <v>33.637999999999991</v>
      </c>
      <c r="F1750" s="2">
        <f t="shared" si="217"/>
        <v>33.203899999999997</v>
      </c>
      <c r="G1750" s="2">
        <f t="shared" si="211"/>
        <v>32.596159999999998</v>
      </c>
      <c r="H1750" s="2">
        <f t="shared" si="215"/>
        <v>32.060224999999889</v>
      </c>
      <c r="I1750" s="2">
        <f t="array" ref="I1750">SUMPRODUCT(B1734:B1753, (ROW(B1734:B1753)-ROW(B1734)+1)) / (20*21/2)</f>
        <v>33.59665714285714</v>
      </c>
      <c r="J1750" s="2">
        <f t="shared" si="218"/>
        <v>33.28158961564791</v>
      </c>
      <c r="K1750" s="2">
        <f t="shared" si="212"/>
        <v>32.807923899247086</v>
      </c>
    </row>
    <row r="1751" spans="1:11" ht="13.5" x14ac:dyDescent="0.25">
      <c r="A1751" s="3">
        <f>TITRES_STAT!B1754</f>
        <v>44565</v>
      </c>
      <c r="B1751" s="6">
        <f>TITRES_STAT!D1754</f>
        <v>33.637999999999998</v>
      </c>
      <c r="C1751" s="2">
        <f t="shared" si="213"/>
        <v>0</v>
      </c>
      <c r="D1751" s="2">
        <f t="shared" si="214"/>
        <v>33.637999999999998</v>
      </c>
      <c r="E1751" s="2">
        <f t="shared" si="216"/>
        <v>33.637999999999991</v>
      </c>
      <c r="F1751" s="2">
        <f t="shared" si="217"/>
        <v>33.276249999999997</v>
      </c>
      <c r="G1751" s="2">
        <f t="shared" si="211"/>
        <v>32.625099999999996</v>
      </c>
      <c r="H1751" s="2">
        <f t="shared" si="215"/>
        <v>32.069974999999893</v>
      </c>
      <c r="I1751" s="2">
        <f t="array" ref="I1751">SUMPRODUCT(B1735:B1754, (ROW(B1735:B1754)-ROW(B1735)+1)) / (20*21/2)</f>
        <v>33.617328571428573</v>
      </c>
      <c r="J1751" s="2">
        <f t="shared" si="218"/>
        <v>33.315533461776681</v>
      </c>
      <c r="K1751" s="2">
        <f t="shared" si="212"/>
        <v>32.840475903198183</v>
      </c>
    </row>
    <row r="1752" spans="1:11" ht="13.5" x14ac:dyDescent="0.25">
      <c r="A1752" s="3">
        <f>TITRES_STAT!B1755</f>
        <v>44566</v>
      </c>
      <c r="B1752" s="6">
        <f>TITRES_STAT!D1755</f>
        <v>33.637999999999998</v>
      </c>
      <c r="C1752" s="2">
        <f t="shared" si="213"/>
        <v>0</v>
      </c>
      <c r="D1752" s="2">
        <f t="shared" si="214"/>
        <v>33.637999999999998</v>
      </c>
      <c r="E1752" s="2">
        <f t="shared" si="216"/>
        <v>33.637999999999991</v>
      </c>
      <c r="F1752" s="2">
        <f t="shared" si="217"/>
        <v>33.348599999999998</v>
      </c>
      <c r="G1752" s="2">
        <f t="shared" si="211"/>
        <v>32.654039999999988</v>
      </c>
      <c r="H1752" s="2">
        <f t="shared" si="215"/>
        <v>32.07972499999989</v>
      </c>
      <c r="I1752" s="2">
        <f t="array" ref="I1752">SUMPRODUCT(B1736:B1755, (ROW(B1736:B1755)-ROW(B1736)+1)) / (20*21/2)</f>
        <v>33.631109523809528</v>
      </c>
      <c r="J1752" s="2">
        <f t="shared" si="218"/>
        <v>33.346244560655094</v>
      </c>
      <c r="K1752" s="2">
        <f t="shared" si="212"/>
        <v>32.871751357974723</v>
      </c>
    </row>
    <row r="1753" spans="1:11" ht="13.5" x14ac:dyDescent="0.25">
      <c r="A1753" s="3">
        <f>TITRES_STAT!B1756</f>
        <v>44567</v>
      </c>
      <c r="B1753" s="6">
        <f>TITRES_STAT!D1756</f>
        <v>33.637999999999998</v>
      </c>
      <c r="C1753" s="2">
        <f t="shared" si="213"/>
        <v>0</v>
      </c>
      <c r="D1753" s="2">
        <f t="shared" si="214"/>
        <v>33.637999999999998</v>
      </c>
      <c r="E1753" s="2">
        <f t="shared" si="216"/>
        <v>33.637999999999991</v>
      </c>
      <c r="F1753" s="2">
        <f t="shared" si="217"/>
        <v>33.420949999999998</v>
      </c>
      <c r="G1753" s="2">
        <f t="shared" si="211"/>
        <v>32.682979999999986</v>
      </c>
      <c r="H1753" s="2">
        <f t="shared" si="215"/>
        <v>32.089474999999894</v>
      </c>
      <c r="I1753" s="2">
        <f t="array" ref="I1753">SUMPRODUCT(B1737:B1756, (ROW(B1737:B1756)-ROW(B1737)+1)) / (20*21/2)</f>
        <v>33.638000000000005</v>
      </c>
      <c r="J1753" s="2">
        <f t="shared" si="218"/>
        <v>33.374030792973656</v>
      </c>
      <c r="K1753" s="2">
        <f t="shared" si="212"/>
        <v>32.901800324328661</v>
      </c>
    </row>
    <row r="1754" spans="1:11" ht="13.5" x14ac:dyDescent="0.25">
      <c r="A1754" s="3">
        <f>TITRES_STAT!B1757</f>
        <v>44568</v>
      </c>
      <c r="B1754" s="6">
        <f>TITRES_STAT!D1757</f>
        <v>33.637999999999998</v>
      </c>
      <c r="C1754" s="2">
        <f t="shared" si="213"/>
        <v>0</v>
      </c>
      <c r="D1754" s="2">
        <f t="shared" si="214"/>
        <v>33.637999999999998</v>
      </c>
      <c r="E1754" s="2">
        <f t="shared" si="216"/>
        <v>33.637999999999991</v>
      </c>
      <c r="F1754" s="2">
        <f t="shared" si="217"/>
        <v>33.493299999999998</v>
      </c>
      <c r="G1754" s="2">
        <f t="shared" si="211"/>
        <v>32.711919999999985</v>
      </c>
      <c r="H1754" s="2">
        <f t="shared" si="215"/>
        <v>32.09922499999989</v>
      </c>
      <c r="I1754" s="2">
        <f t="array" ref="I1754">SUMPRODUCT(B1738:B1757, (ROW(B1738:B1757)-ROW(B1738)+1)) / (20*21/2)</f>
        <v>33.638000000000005</v>
      </c>
      <c r="J1754" s="2">
        <f t="shared" si="218"/>
        <v>33.399170717452357</v>
      </c>
      <c r="K1754" s="2">
        <f t="shared" si="212"/>
        <v>32.93067089984519</v>
      </c>
    </row>
    <row r="1755" spans="1:11" ht="13.5" x14ac:dyDescent="0.25">
      <c r="A1755" s="3">
        <f>TITRES_STAT!B1758</f>
        <v>44571</v>
      </c>
      <c r="B1755" s="6">
        <f>TITRES_STAT!D1758</f>
        <v>33.637999999999998</v>
      </c>
      <c r="C1755" s="2">
        <f t="shared" si="213"/>
        <v>0</v>
      </c>
      <c r="D1755" s="2">
        <f t="shared" si="214"/>
        <v>33.637999999999998</v>
      </c>
      <c r="E1755" s="2">
        <f t="shared" si="216"/>
        <v>33.637999999999991</v>
      </c>
      <c r="F1755" s="2">
        <f t="shared" si="217"/>
        <v>33.565649999999998</v>
      </c>
      <c r="G1755" s="2">
        <f t="shared" si="211"/>
        <v>32.740859999999984</v>
      </c>
      <c r="H1755" s="2">
        <f t="shared" si="215"/>
        <v>32.108974999999894</v>
      </c>
      <c r="I1755" s="2">
        <f t="array" ref="I1755">SUMPRODUCT(B1739:B1758, (ROW(B1739:B1758)-ROW(B1739)+1)) / (20*21/2)</f>
        <v>33.638000000000005</v>
      </c>
      <c r="J1755" s="2">
        <f t="shared" si="218"/>
        <v>33.421916363409274</v>
      </c>
      <c r="K1755" s="2">
        <f t="shared" si="212"/>
        <v>32.958409295929691</v>
      </c>
    </row>
    <row r="1756" spans="1:11" ht="13.5" x14ac:dyDescent="0.25">
      <c r="A1756" s="3">
        <f>TITRES_STAT!B1759</f>
        <v>44572</v>
      </c>
      <c r="B1756" s="6">
        <f>TITRES_STAT!D1759</f>
        <v>33.637999999999998</v>
      </c>
      <c r="C1756" s="2">
        <f t="shared" si="213"/>
        <v>0</v>
      </c>
      <c r="D1756" s="2">
        <f t="shared" si="214"/>
        <v>33.637999999999998</v>
      </c>
      <c r="E1756" s="2">
        <f t="shared" si="216"/>
        <v>33.637999999999991</v>
      </c>
      <c r="F1756" s="2">
        <f t="shared" si="217"/>
        <v>33.637999999999998</v>
      </c>
      <c r="G1756" s="2">
        <f t="shared" si="211"/>
        <v>32.769799999999989</v>
      </c>
      <c r="H1756" s="2">
        <f t="shared" si="215"/>
        <v>32.118724999999891</v>
      </c>
      <c r="I1756" s="2">
        <f t="array" ref="I1756">SUMPRODUCT(B1740:B1759, (ROW(B1740:B1759)-ROW(B1740)+1)) / (20*21/2)</f>
        <v>33.638000000000005</v>
      </c>
      <c r="J1756" s="2">
        <f t="shared" si="218"/>
        <v>33.442495757370295</v>
      </c>
      <c r="K1756" s="2">
        <f t="shared" si="212"/>
        <v>32.985059911775586</v>
      </c>
    </row>
    <row r="1757" spans="1:11" ht="13.5" x14ac:dyDescent="0.25">
      <c r="A1757" s="3">
        <f>TITRES_STAT!B1760</f>
        <v>44573</v>
      </c>
      <c r="B1757" s="6">
        <f>TITRES_STAT!D1760</f>
        <v>33.637999999999998</v>
      </c>
      <c r="C1757" s="2">
        <f t="shared" si="213"/>
        <v>0</v>
      </c>
      <c r="D1757" s="2">
        <f t="shared" si="214"/>
        <v>33.637999999999998</v>
      </c>
      <c r="E1757" s="2">
        <f t="shared" si="216"/>
        <v>33.637999999999991</v>
      </c>
      <c r="F1757" s="2">
        <f t="shared" si="217"/>
        <v>33.637999999999998</v>
      </c>
      <c r="G1757" s="2">
        <f t="shared" si="211"/>
        <v>32.798739999999981</v>
      </c>
      <c r="H1757" s="2">
        <f t="shared" si="215"/>
        <v>32.128474999999888</v>
      </c>
      <c r="I1757" s="2">
        <f t="array" ref="I1757">SUMPRODUCT(B1741:B1760, (ROW(B1741:B1760)-ROW(B1741)+1)) / (20*21/2)</f>
        <v>33.638000000000005</v>
      </c>
      <c r="J1757" s="2">
        <f t="shared" si="218"/>
        <v>33.461115209049318</v>
      </c>
      <c r="K1757" s="2">
        <f t="shared" si="212"/>
        <v>33.010665405431446</v>
      </c>
    </row>
    <row r="1758" spans="1:11" ht="13.5" x14ac:dyDescent="0.25">
      <c r="A1758" s="3">
        <f>TITRES_STAT!B1761</f>
        <v>44574</v>
      </c>
      <c r="B1758" s="6">
        <f>TITRES_STAT!D1761</f>
        <v>33.637999999999998</v>
      </c>
      <c r="C1758" s="2">
        <f t="shared" si="213"/>
        <v>0</v>
      </c>
      <c r="D1758" s="2">
        <f t="shared" si="214"/>
        <v>33.637999999999998</v>
      </c>
      <c r="E1758" s="2">
        <f t="shared" si="216"/>
        <v>33.637999999999991</v>
      </c>
      <c r="F1758" s="2">
        <f t="shared" si="217"/>
        <v>33.637999999999998</v>
      </c>
      <c r="G1758" s="2">
        <f t="shared" si="211"/>
        <v>32.827679999999987</v>
      </c>
      <c r="H1758" s="2">
        <f t="shared" si="215"/>
        <v>32.138224999999892</v>
      </c>
      <c r="I1758" s="2">
        <f t="array" ref="I1758">SUMPRODUCT(B1742:B1761, (ROW(B1742:B1761)-ROW(B1742)+1)) / (20*21/2)</f>
        <v>33.638000000000005</v>
      </c>
      <c r="J1758" s="2">
        <f t="shared" si="218"/>
        <v>33.477961379616048</v>
      </c>
      <c r="K1758" s="2">
        <f t="shared" si="212"/>
        <v>33.035266762081193</v>
      </c>
    </row>
    <row r="1759" spans="1:11" ht="13.5" x14ac:dyDescent="0.25">
      <c r="A1759" s="3">
        <f>TITRES_STAT!B1762</f>
        <v>44575</v>
      </c>
      <c r="B1759" s="6">
        <f>TITRES_STAT!D1762</f>
        <v>33.637999999999998</v>
      </c>
      <c r="C1759" s="2">
        <f t="shared" si="213"/>
        <v>0</v>
      </c>
      <c r="D1759" s="2">
        <f t="shared" si="214"/>
        <v>33.637999999999998</v>
      </c>
      <c r="E1759" s="2">
        <f t="shared" si="216"/>
        <v>33.637999999999991</v>
      </c>
      <c r="F1759" s="2">
        <f t="shared" si="217"/>
        <v>33.637999999999998</v>
      </c>
      <c r="G1759" s="2">
        <f t="shared" si="211"/>
        <v>32.856619999999985</v>
      </c>
      <c r="H1759" s="2">
        <f t="shared" si="215"/>
        <v>32.147974999999889</v>
      </c>
      <c r="I1759" s="2">
        <f t="array" ref="I1759">SUMPRODUCT(B1743:B1762, (ROW(B1743:B1762)-ROW(B1743)+1)) / (20*21/2)</f>
        <v>33.638000000000005</v>
      </c>
      <c r="J1759" s="2">
        <f t="shared" si="218"/>
        <v>33.493203152985949</v>
      </c>
      <c r="K1759" s="2">
        <f t="shared" si="212"/>
        <v>33.058903359646635</v>
      </c>
    </row>
    <row r="1760" spans="1:11" ht="13.5" x14ac:dyDescent="0.25">
      <c r="A1760" s="3">
        <f>TITRES_STAT!B1763</f>
        <v>44578</v>
      </c>
      <c r="B1760" s="6">
        <f>TITRES_STAT!D1763</f>
        <v>33.637999999999998</v>
      </c>
      <c r="C1760" s="2">
        <f t="shared" si="213"/>
        <v>0</v>
      </c>
      <c r="D1760" s="2">
        <f t="shared" si="214"/>
        <v>33.637999999999998</v>
      </c>
      <c r="E1760" s="2">
        <f t="shared" si="216"/>
        <v>33.637999999999991</v>
      </c>
      <c r="F1760" s="2">
        <f t="shared" si="217"/>
        <v>33.637999999999998</v>
      </c>
      <c r="G1760" s="2">
        <f t="shared" si="211"/>
        <v>32.885559999999984</v>
      </c>
      <c r="H1760" s="2">
        <f t="shared" si="215"/>
        <v>32.157724999999893</v>
      </c>
      <c r="I1760" s="2">
        <f t="array" ref="I1760">SUMPRODUCT(B1744:B1763, (ROW(B1744:B1763)-ROW(B1744)+1)) / (20*21/2)</f>
        <v>33.638000000000005</v>
      </c>
      <c r="J1760" s="2">
        <f t="shared" si="218"/>
        <v>33.506993328892051</v>
      </c>
      <c r="K1760" s="2">
        <f t="shared" si="212"/>
        <v>33.081613031817355</v>
      </c>
    </row>
    <row r="1761" spans="1:11" ht="13.5" x14ac:dyDescent="0.25">
      <c r="A1761" s="3">
        <f>TITRES_STAT!B1764</f>
        <v>44579</v>
      </c>
      <c r="B1761" s="6">
        <f>TITRES_STAT!D1764</f>
        <v>33.637999999999998</v>
      </c>
      <c r="C1761" s="2">
        <f t="shared" si="213"/>
        <v>0</v>
      </c>
      <c r="D1761" s="2">
        <f t="shared" si="214"/>
        <v>33.637999999999998</v>
      </c>
      <c r="E1761" s="2">
        <f t="shared" si="216"/>
        <v>33.637999999999991</v>
      </c>
      <c r="F1761" s="2">
        <f t="shared" si="217"/>
        <v>33.637999999999998</v>
      </c>
      <c r="G1761" s="2">
        <f t="shared" si="211"/>
        <v>32.914499999999983</v>
      </c>
      <c r="H1761" s="2">
        <f t="shared" si="215"/>
        <v>32.167474999999889</v>
      </c>
      <c r="I1761" s="2">
        <f t="array" ref="I1761">SUMPRODUCT(B1745:B1764, (ROW(B1745:B1764)-ROW(B1745)+1)) / (20*21/2)</f>
        <v>33.638000000000005</v>
      </c>
      <c r="J1761" s="2">
        <f t="shared" si="218"/>
        <v>33.519470154711854</v>
      </c>
      <c r="K1761" s="2">
        <f t="shared" si="212"/>
        <v>33.10343212860883</v>
      </c>
    </row>
    <row r="1762" spans="1:11" ht="13.5" x14ac:dyDescent="0.25">
      <c r="A1762" s="3">
        <f>TITRES_STAT!B1765</f>
        <v>44580</v>
      </c>
      <c r="B1762" s="6">
        <f>TITRES_STAT!D1765</f>
        <v>33.637999999999998</v>
      </c>
      <c r="C1762" s="2">
        <f t="shared" si="213"/>
        <v>0</v>
      </c>
      <c r="D1762" s="2">
        <f t="shared" si="214"/>
        <v>33.637999999999998</v>
      </c>
      <c r="E1762" s="2">
        <f t="shared" si="216"/>
        <v>33.637999999999991</v>
      </c>
      <c r="F1762" s="2">
        <f t="shared" si="217"/>
        <v>33.637999999999998</v>
      </c>
      <c r="G1762" s="2">
        <f t="shared" si="211"/>
        <v>32.943439999999988</v>
      </c>
      <c r="H1762" s="2">
        <f t="shared" si="215"/>
        <v>32.177224999999893</v>
      </c>
      <c r="I1762" s="2">
        <f t="array" ref="I1762">SUMPRODUCT(B1746:B1765, (ROW(B1746:B1765)-ROW(B1746)+1)) / (20*21/2)</f>
        <v>33.638000000000005</v>
      </c>
      <c r="J1762" s="2">
        <f t="shared" si="218"/>
        <v>33.530758711405966</v>
      </c>
      <c r="K1762" s="2">
        <f t="shared" si="212"/>
        <v>33.124395574545744</v>
      </c>
    </row>
    <row r="1763" spans="1:11" ht="13.5" x14ac:dyDescent="0.25">
      <c r="A1763" s="3">
        <f>TITRES_STAT!B1766</f>
        <v>44581</v>
      </c>
      <c r="B1763" s="6">
        <f>TITRES_STAT!D1766</f>
        <v>33.637999999999998</v>
      </c>
      <c r="C1763" s="2">
        <f t="shared" si="213"/>
        <v>0</v>
      </c>
      <c r="D1763" s="2">
        <f t="shared" si="214"/>
        <v>33.637999999999998</v>
      </c>
      <c r="E1763" s="2">
        <f t="shared" si="216"/>
        <v>33.637999999999991</v>
      </c>
      <c r="F1763" s="2">
        <f t="shared" si="217"/>
        <v>33.637999999999998</v>
      </c>
      <c r="G1763" s="2">
        <f t="shared" si="211"/>
        <v>32.972379999999987</v>
      </c>
      <c r="H1763" s="2">
        <f t="shared" si="215"/>
        <v>32.18697499999989</v>
      </c>
      <c r="I1763" s="2">
        <f t="array" ref="I1763">SUMPRODUCT(B1747:B1766, (ROW(B1747:B1766)-ROW(B1747)+1)) / (20*21/2)</f>
        <v>33.638000000000005</v>
      </c>
      <c r="J1763" s="2">
        <f t="shared" si="218"/>
        <v>33.540972167462542</v>
      </c>
      <c r="K1763" s="2">
        <f t="shared" si="212"/>
        <v>33.14453692456356</v>
      </c>
    </row>
    <row r="1764" spans="1:11" ht="13.5" x14ac:dyDescent="0.25">
      <c r="A1764" s="3">
        <f>TITRES_STAT!B1767</f>
        <v>44582</v>
      </c>
      <c r="B1764" s="6">
        <f>TITRES_STAT!D1767</f>
        <v>33.637999999999998</v>
      </c>
      <c r="C1764" s="2">
        <f t="shared" si="213"/>
        <v>0</v>
      </c>
      <c r="D1764" s="2">
        <f t="shared" si="214"/>
        <v>33.637999999999998</v>
      </c>
      <c r="E1764" s="2">
        <f t="shared" si="216"/>
        <v>33.637999999999991</v>
      </c>
      <c r="F1764" s="2">
        <f t="shared" si="217"/>
        <v>33.637999999999998</v>
      </c>
      <c r="G1764" s="2">
        <f t="shared" si="211"/>
        <v>33.001319999999986</v>
      </c>
      <c r="H1764" s="2">
        <f t="shared" si="215"/>
        <v>32.196724999999894</v>
      </c>
      <c r="I1764" s="2">
        <f t="array" ref="I1764">SUMPRODUCT(B1748:B1767, (ROW(B1748:B1767)-ROW(B1748)+1)) / (20*21/2)</f>
        <v>33.638000000000005</v>
      </c>
      <c r="J1764" s="2">
        <f t="shared" si="218"/>
        <v>33.550212913418491</v>
      </c>
      <c r="K1764" s="2">
        <f t="shared" si="212"/>
        <v>33.163888417717935</v>
      </c>
    </row>
    <row r="1765" spans="1:11" ht="13.5" x14ac:dyDescent="0.25">
      <c r="A1765" s="3">
        <f>TITRES_STAT!B1768</f>
        <v>44585</v>
      </c>
      <c r="B1765" s="6">
        <f>TITRES_STAT!D1768</f>
        <v>33.637999999999998</v>
      </c>
      <c r="C1765" s="2">
        <f t="shared" si="213"/>
        <v>0</v>
      </c>
      <c r="D1765" s="2">
        <f t="shared" si="214"/>
        <v>33.637999999999998</v>
      </c>
      <c r="E1765" s="2">
        <f t="shared" si="216"/>
        <v>33.637999999999991</v>
      </c>
      <c r="F1765" s="2">
        <f t="shared" si="217"/>
        <v>33.637999999999998</v>
      </c>
      <c r="G1765" s="2">
        <f t="shared" si="211"/>
        <v>33.030259999999984</v>
      </c>
      <c r="H1765" s="2">
        <f t="shared" si="215"/>
        <v>32.206474999999891</v>
      </c>
      <c r="I1765" s="2">
        <f t="array" ref="I1765">SUMPRODUCT(B1749:B1768, (ROW(B1749:B1768)-ROW(B1749)+1)) / (20*21/2)</f>
        <v>33.638000000000005</v>
      </c>
      <c r="J1765" s="2">
        <f t="shared" si="218"/>
        <v>33.558573588331015</v>
      </c>
      <c r="K1765" s="2">
        <f t="shared" si="212"/>
        <v>33.182481028787819</v>
      </c>
    </row>
    <row r="1766" spans="1:11" ht="13.5" x14ac:dyDescent="0.25">
      <c r="A1766" s="3">
        <f>TITRES_STAT!B1769</f>
        <v>44586</v>
      </c>
      <c r="B1766" s="6">
        <f>TITRES_STAT!D1769</f>
        <v>33.637999999999998</v>
      </c>
      <c r="C1766" s="2">
        <f t="shared" si="213"/>
        <v>0</v>
      </c>
      <c r="D1766" s="2">
        <f t="shared" si="214"/>
        <v>33.637999999999998</v>
      </c>
      <c r="E1766" s="2">
        <f t="shared" si="216"/>
        <v>33.637999999999991</v>
      </c>
      <c r="F1766" s="2">
        <f t="shared" si="217"/>
        <v>33.637999999999998</v>
      </c>
      <c r="G1766" s="2">
        <f t="shared" si="211"/>
        <v>33.05919999999999</v>
      </c>
      <c r="H1766" s="2">
        <f t="shared" si="215"/>
        <v>32.216224999999895</v>
      </c>
      <c r="I1766" s="2">
        <f t="array" ref="I1766">SUMPRODUCT(B1750:B1769, (ROW(B1750:B1769)-ROW(B1750)+1)) / (20*21/2)</f>
        <v>33.638000000000005</v>
      </c>
      <c r="J1766" s="2">
        <f t="shared" si="218"/>
        <v>33.566138008489965</v>
      </c>
      <c r="K1766" s="2">
        <f t="shared" si="212"/>
        <v>33.200344517854965</v>
      </c>
    </row>
    <row r="1767" spans="1:11" ht="13.5" x14ac:dyDescent="0.25">
      <c r="A1767" s="3">
        <f>TITRES_STAT!B1770</f>
        <v>44587</v>
      </c>
      <c r="B1767" s="6">
        <f>TITRES_STAT!D1770</f>
        <v>33.637999999999998</v>
      </c>
      <c r="C1767" s="2">
        <f t="shared" si="213"/>
        <v>0</v>
      </c>
      <c r="D1767" s="2">
        <f t="shared" si="214"/>
        <v>33.637999999999998</v>
      </c>
      <c r="E1767" s="2">
        <f t="shared" si="216"/>
        <v>33.637999999999991</v>
      </c>
      <c r="F1767" s="2">
        <f t="shared" si="217"/>
        <v>33.637999999999998</v>
      </c>
      <c r="G1767" s="2">
        <f t="shared" si="211"/>
        <v>33.088139999999981</v>
      </c>
      <c r="H1767" s="2">
        <f t="shared" si="215"/>
        <v>32.225974999999892</v>
      </c>
      <c r="I1767" s="2">
        <f t="array" ref="I1767">SUMPRODUCT(B1751:B1770, (ROW(B1751:B1770)-ROW(B1751)+1)) / (20*21/2)</f>
        <v>33.638000000000005</v>
      </c>
      <c r="J1767" s="2">
        <f t="shared" si="218"/>
        <v>33.572982007681397</v>
      </c>
      <c r="K1767" s="2">
        <f t="shared" si="212"/>
        <v>33.217507477939087</v>
      </c>
    </row>
    <row r="1768" spans="1:11" ht="13.5" x14ac:dyDescent="0.25">
      <c r="A1768" s="3">
        <f>TITRES_STAT!B1771</f>
        <v>44588</v>
      </c>
      <c r="B1768" s="6">
        <f>TITRES_STAT!D1771</f>
        <v>33.637999999999998</v>
      </c>
      <c r="C1768" s="2">
        <f t="shared" si="213"/>
        <v>0</v>
      </c>
      <c r="D1768" s="2">
        <f t="shared" si="214"/>
        <v>33.637999999999998</v>
      </c>
      <c r="E1768" s="2">
        <f t="shared" si="216"/>
        <v>33.637999999999991</v>
      </c>
      <c r="F1768" s="2">
        <f t="shared" si="217"/>
        <v>33.637999999999998</v>
      </c>
      <c r="G1768" s="2">
        <f t="shared" si="211"/>
        <v>33.117079999999987</v>
      </c>
      <c r="H1768" s="2">
        <f t="shared" si="215"/>
        <v>32.235724999999896</v>
      </c>
      <c r="I1768" s="2">
        <f t="array" ref="I1768">SUMPRODUCT(B1752:B1771, (ROW(B1752:B1771)-ROW(B1752)+1)) / (20*21/2)</f>
        <v>33.638000000000005</v>
      </c>
      <c r="J1768" s="2">
        <f t="shared" si="218"/>
        <v>33.579174197426028</v>
      </c>
      <c r="K1768" s="2">
        <f t="shared" si="212"/>
        <v>33.233997380765004</v>
      </c>
    </row>
    <row r="1769" spans="1:11" ht="13.5" x14ac:dyDescent="0.25">
      <c r="A1769" s="3">
        <f>TITRES_STAT!B1772</f>
        <v>44589</v>
      </c>
      <c r="B1769" s="6">
        <f>TITRES_STAT!D1772</f>
        <v>33.637999999999998</v>
      </c>
      <c r="C1769" s="2">
        <f t="shared" si="213"/>
        <v>0</v>
      </c>
      <c r="D1769" s="2">
        <f t="shared" si="214"/>
        <v>33.637999999999998</v>
      </c>
      <c r="E1769" s="2">
        <f t="shared" si="216"/>
        <v>33.637999999999991</v>
      </c>
      <c r="F1769" s="2">
        <f t="shared" si="217"/>
        <v>33.637999999999998</v>
      </c>
      <c r="G1769" s="2">
        <f t="shared" si="211"/>
        <v>33.146019999999986</v>
      </c>
      <c r="H1769" s="2">
        <f t="shared" si="215"/>
        <v>32.245474999999892</v>
      </c>
      <c r="I1769" s="2">
        <f t="array" ref="I1769">SUMPRODUCT(B1753:B1772, (ROW(B1753:B1772)-ROW(B1753)+1)) / (20*21/2)</f>
        <v>33.638000000000005</v>
      </c>
      <c r="J1769" s="2">
        <f t="shared" si="218"/>
        <v>33.584776654814029</v>
      </c>
      <c r="K1769" s="2">
        <f t="shared" si="212"/>
        <v>33.249840620735007</v>
      </c>
    </row>
    <row r="1770" spans="1:11" ht="13.5" x14ac:dyDescent="0.25">
      <c r="A1770" s="3">
        <f>TITRES_STAT!B1773</f>
        <v>44592</v>
      </c>
      <c r="B1770" s="6">
        <f>TITRES_STAT!D1773</f>
        <v>33.637999999999998</v>
      </c>
      <c r="C1770" s="2">
        <f t="shared" si="213"/>
        <v>0</v>
      </c>
      <c r="D1770" s="2">
        <f t="shared" si="214"/>
        <v>33.637999999999998</v>
      </c>
      <c r="E1770" s="2">
        <f t="shared" si="216"/>
        <v>33.637999999999991</v>
      </c>
      <c r="F1770" s="2">
        <f t="shared" si="217"/>
        <v>33.637999999999998</v>
      </c>
      <c r="G1770" s="2">
        <f t="shared" si="211"/>
        <v>33.174959999999984</v>
      </c>
      <c r="H1770" s="2">
        <f t="shared" si="215"/>
        <v>32.255224999999896</v>
      </c>
      <c r="I1770" s="2">
        <f t="array" ref="I1770">SUMPRODUCT(B1754:B1773, (ROW(B1754:B1773)-ROW(B1754)+1)) / (20*21/2)</f>
        <v>33.638000000000005</v>
      </c>
      <c r="J1770" s="2">
        <f t="shared" si="218"/>
        <v>33.589845544831739</v>
      </c>
      <c r="K1770" s="2">
        <f t="shared" si="212"/>
        <v>33.265062557176776</v>
      </c>
    </row>
    <row r="1771" spans="1:11" ht="13.5" x14ac:dyDescent="0.25">
      <c r="A1771" s="3">
        <f>TITRES_STAT!B1774</f>
        <v>44593</v>
      </c>
      <c r="B1771" s="6">
        <f>TITRES_STAT!D1774</f>
        <v>33.637999999999998</v>
      </c>
      <c r="C1771" s="2">
        <f t="shared" si="213"/>
        <v>0</v>
      </c>
      <c r="D1771" s="2">
        <f t="shared" si="214"/>
        <v>33.637999999999998</v>
      </c>
      <c r="E1771" s="2">
        <f t="shared" si="216"/>
        <v>33.637999999999991</v>
      </c>
      <c r="F1771" s="2">
        <f t="shared" si="217"/>
        <v>33.637999999999998</v>
      </c>
      <c r="G1771" s="2">
        <f t="shared" si="211"/>
        <v>33.203899999999983</v>
      </c>
      <c r="H1771" s="2">
        <f t="shared" si="215"/>
        <v>32.264974999999893</v>
      </c>
      <c r="I1771" s="2">
        <f t="array" ref="I1771">SUMPRODUCT(B1755:B1774, (ROW(B1755:B1774)-ROW(B1755)+1)) / (20*21/2)</f>
        <v>33.638000000000005</v>
      </c>
      <c r="J1771" s="2">
        <f t="shared" si="218"/>
        <v>33.594431683419195</v>
      </c>
      <c r="K1771" s="2">
        <f t="shared" si="212"/>
        <v>33.279687554934554</v>
      </c>
    </row>
    <row r="1772" spans="1:11" ht="13.5" x14ac:dyDescent="0.25">
      <c r="A1772" s="3">
        <f>TITRES_STAT!B1775</f>
        <v>44594</v>
      </c>
      <c r="B1772" s="6">
        <f>TITRES_STAT!D1775</f>
        <v>33.637999999999998</v>
      </c>
      <c r="C1772" s="2">
        <f t="shared" si="213"/>
        <v>0</v>
      </c>
      <c r="D1772" s="2">
        <f t="shared" si="214"/>
        <v>33.637999999999998</v>
      </c>
      <c r="E1772" s="2">
        <f t="shared" si="216"/>
        <v>33.637999999999991</v>
      </c>
      <c r="F1772" s="2">
        <f t="shared" si="217"/>
        <v>33.637999999999998</v>
      </c>
      <c r="G1772" s="2">
        <f t="shared" si="211"/>
        <v>33.232839999999982</v>
      </c>
      <c r="H1772" s="2">
        <f t="shared" si="215"/>
        <v>32.274724999999897</v>
      </c>
      <c r="I1772" s="2">
        <f t="array" ref="I1772">SUMPRODUCT(B1756:B1775, (ROW(B1756:B1775)-ROW(B1756)+1)) / (20*21/2)</f>
        <v>33.638000000000005</v>
      </c>
      <c r="J1772" s="2">
        <f t="shared" si="218"/>
        <v>33.598581046903085</v>
      </c>
      <c r="K1772" s="2">
        <f t="shared" si="212"/>
        <v>33.293739023368495</v>
      </c>
    </row>
    <row r="1773" spans="1:11" ht="13.5" x14ac:dyDescent="0.25">
      <c r="A1773" s="3">
        <f>TITRES_STAT!B1776</f>
        <v>44595</v>
      </c>
      <c r="B1773" s="6">
        <f>TITRES_STAT!D1776</f>
        <v>33.637999999999998</v>
      </c>
      <c r="C1773" s="2">
        <f t="shared" si="213"/>
        <v>0</v>
      </c>
      <c r="D1773" s="2">
        <f t="shared" si="214"/>
        <v>33.637999999999998</v>
      </c>
      <c r="E1773" s="2">
        <f t="shared" si="216"/>
        <v>33.637999999999991</v>
      </c>
      <c r="F1773" s="2">
        <f t="shared" si="217"/>
        <v>33.637999999999998</v>
      </c>
      <c r="G1773" s="2">
        <f t="shared" si="211"/>
        <v>33.261779999999987</v>
      </c>
      <c r="H1773" s="2">
        <f t="shared" si="215"/>
        <v>32.284474999999894</v>
      </c>
      <c r="I1773" s="2">
        <f t="array" ref="I1773">SUMPRODUCT(B1757:B1776, (ROW(B1757:B1776)-ROW(B1757)+1)) / (20*21/2)</f>
        <v>33.638000000000005</v>
      </c>
      <c r="J1773" s="2">
        <f t="shared" si="218"/>
        <v>33.602335232912317</v>
      </c>
      <c r="K1773" s="2">
        <f t="shared" si="212"/>
        <v>33.307239453824636</v>
      </c>
    </row>
    <row r="1774" spans="1:11" ht="13.5" x14ac:dyDescent="0.25">
      <c r="A1774" s="3">
        <f>TITRES_STAT!B1777</f>
        <v>44596</v>
      </c>
      <c r="B1774" s="6">
        <f>TITRES_STAT!D1777</f>
        <v>33.637999999999998</v>
      </c>
      <c r="C1774" s="2">
        <f t="shared" si="213"/>
        <v>0</v>
      </c>
      <c r="D1774" s="2">
        <f t="shared" si="214"/>
        <v>33.637999999999998</v>
      </c>
      <c r="E1774" s="2">
        <f t="shared" si="216"/>
        <v>33.637999999999991</v>
      </c>
      <c r="F1774" s="2">
        <f t="shared" si="217"/>
        <v>33.637999999999998</v>
      </c>
      <c r="G1774" s="2">
        <f t="shared" si="211"/>
        <v>33.290719999999979</v>
      </c>
      <c r="H1774" s="2">
        <f t="shared" si="215"/>
        <v>32.294224999999898</v>
      </c>
      <c r="I1774" s="2">
        <f t="array" ref="I1774">SUMPRODUCT(B1758:B1777, (ROW(B1758:B1777)-ROW(B1758)+1)) / (20*21/2)</f>
        <v>33.638000000000005</v>
      </c>
      <c r="J1774" s="2">
        <f t="shared" si="218"/>
        <v>33.605731877396856</v>
      </c>
      <c r="K1774" s="2">
        <f t="shared" si="212"/>
        <v>33.320210455635433</v>
      </c>
    </row>
    <row r="1775" spans="1:11" ht="13.5" x14ac:dyDescent="0.25">
      <c r="A1775" s="3">
        <f>TITRES_STAT!B1778</f>
        <v>44599</v>
      </c>
      <c r="B1775" s="6">
        <f>TITRES_STAT!D1778</f>
        <v>33.637999999999998</v>
      </c>
      <c r="C1775" s="2">
        <f t="shared" si="213"/>
        <v>0</v>
      </c>
      <c r="D1775" s="2">
        <f t="shared" si="214"/>
        <v>33.637999999999998</v>
      </c>
      <c r="E1775" s="2">
        <f t="shared" si="216"/>
        <v>33.637999999999991</v>
      </c>
      <c r="F1775" s="2">
        <f t="shared" si="217"/>
        <v>33.637999999999998</v>
      </c>
      <c r="G1775" s="2">
        <f t="shared" si="211"/>
        <v>33.319659999999978</v>
      </c>
      <c r="H1775" s="2">
        <f t="shared" si="215"/>
        <v>32.303974999999895</v>
      </c>
      <c r="I1775" s="2">
        <f t="array" ref="I1775">SUMPRODUCT(B1759:B1778, (ROW(B1759:B1778)-ROW(B1759)+1)) / (20*21/2)</f>
        <v>33.638000000000005</v>
      </c>
      <c r="J1775" s="2">
        <f t="shared" si="218"/>
        <v>33.608805031930487</v>
      </c>
      <c r="K1775" s="2">
        <f t="shared" si="212"/>
        <v>33.332672790708557</v>
      </c>
    </row>
    <row r="1776" spans="1:11" ht="13.5" x14ac:dyDescent="0.25">
      <c r="A1776" s="3">
        <f>TITRES_STAT!B1779</f>
        <v>44600</v>
      </c>
      <c r="B1776" s="6">
        <f>TITRES_STAT!D1779</f>
        <v>33.637999999999998</v>
      </c>
      <c r="C1776" s="2">
        <f t="shared" si="213"/>
        <v>0</v>
      </c>
      <c r="D1776" s="2">
        <f t="shared" si="214"/>
        <v>33.637999999999998</v>
      </c>
      <c r="E1776" s="2">
        <f t="shared" si="216"/>
        <v>33.637999999999991</v>
      </c>
      <c r="F1776" s="2">
        <f t="shared" si="217"/>
        <v>33.637999999999998</v>
      </c>
      <c r="G1776" s="2">
        <f t="shared" si="211"/>
        <v>33.348599999999976</v>
      </c>
      <c r="H1776" s="2">
        <f t="shared" si="215"/>
        <v>32.313724999999891</v>
      </c>
      <c r="I1776" s="2">
        <f t="array" ref="I1776">SUMPRODUCT(B1760:B1779, (ROW(B1760:B1779)-ROW(B1760)+1)) / (20*21/2)</f>
        <v>33.638000000000005</v>
      </c>
      <c r="J1776" s="2">
        <f t="shared" si="218"/>
        <v>33.611585505079965</v>
      </c>
      <c r="K1776" s="2">
        <f t="shared" si="212"/>
        <v>33.344646406759203</v>
      </c>
    </row>
    <row r="1777" spans="1:11" ht="13.5" x14ac:dyDescent="0.25">
      <c r="A1777" s="3">
        <f>TITRES_STAT!B1780</f>
        <v>44601</v>
      </c>
      <c r="B1777" s="6">
        <f>TITRES_STAT!D1780</f>
        <v>33.637999999999998</v>
      </c>
      <c r="C1777" s="2">
        <f t="shared" si="213"/>
        <v>0</v>
      </c>
      <c r="D1777" s="2">
        <f t="shared" si="214"/>
        <v>33.637999999999998</v>
      </c>
      <c r="E1777" s="2">
        <f t="shared" si="216"/>
        <v>33.637999999999991</v>
      </c>
      <c r="F1777" s="2">
        <f t="shared" si="217"/>
        <v>33.637999999999998</v>
      </c>
      <c r="G1777" s="2">
        <f t="shared" si="211"/>
        <v>33.377539999999975</v>
      </c>
      <c r="H1777" s="2">
        <f t="shared" si="215"/>
        <v>32.323474999999895</v>
      </c>
      <c r="I1777" s="2">
        <f t="array" ref="I1777">SUMPRODUCT(B1761:B1780, (ROW(B1761:B1780)-ROW(B1761)+1)) / (20*21/2)</f>
        <v>33.638000000000005</v>
      </c>
      <c r="J1777" s="2">
        <f t="shared" si="218"/>
        <v>33.614101171262824</v>
      </c>
      <c r="K1777" s="2">
        <f t="shared" si="212"/>
        <v>33.356150469239232</v>
      </c>
    </row>
    <row r="1778" spans="1:11" ht="13.5" x14ac:dyDescent="0.25">
      <c r="A1778" s="3">
        <f>TITRES_STAT!B1781</f>
        <v>44602</v>
      </c>
      <c r="B1778" s="6">
        <f>TITRES_STAT!D1781</f>
        <v>33.637999999999998</v>
      </c>
      <c r="C1778" s="2">
        <f t="shared" si="213"/>
        <v>0</v>
      </c>
      <c r="D1778" s="2">
        <f t="shared" si="214"/>
        <v>33.637999999999998</v>
      </c>
      <c r="E1778" s="2">
        <f t="shared" si="216"/>
        <v>33.637999999999991</v>
      </c>
      <c r="F1778" s="2">
        <f t="shared" si="217"/>
        <v>33.637999999999998</v>
      </c>
      <c r="G1778" s="2">
        <f t="shared" ref="G1778:G1841" si="219">AVERAGE(B1729:B1778)</f>
        <v>33.406479999999974</v>
      </c>
      <c r="H1778" s="2">
        <f t="shared" si="215"/>
        <v>32.333224999999899</v>
      </c>
      <c r="I1778" s="2">
        <f t="array" ref="I1778">SUMPRODUCT(B1762:B1781, (ROW(B1762:B1781)-ROW(B1762)+1)) / (20*21/2)</f>
        <v>33.638000000000005</v>
      </c>
      <c r="J1778" s="2">
        <f t="shared" si="218"/>
        <v>33.616377250190176</v>
      </c>
      <c r="K1778" s="2">
        <f t="shared" si="212"/>
        <v>33.367203392014162</v>
      </c>
    </row>
    <row r="1779" spans="1:11" ht="13.5" x14ac:dyDescent="0.25">
      <c r="A1779" s="3">
        <f>TITRES_STAT!B1782</f>
        <v>44603</v>
      </c>
      <c r="B1779" s="6">
        <f>TITRES_STAT!D1782</f>
        <v>33.637999999999998</v>
      </c>
      <c r="C1779" s="2">
        <f t="shared" si="213"/>
        <v>0</v>
      </c>
      <c r="D1779" s="2">
        <f t="shared" si="214"/>
        <v>33.637999999999998</v>
      </c>
      <c r="E1779" s="2">
        <f t="shared" si="216"/>
        <v>33.637999999999991</v>
      </c>
      <c r="F1779" s="2">
        <f t="shared" si="217"/>
        <v>33.637999999999998</v>
      </c>
      <c r="G1779" s="2">
        <f t="shared" si="219"/>
        <v>33.435419999999979</v>
      </c>
      <c r="H1779" s="2">
        <f t="shared" si="215"/>
        <v>32.342974999999896</v>
      </c>
      <c r="I1779" s="2">
        <f t="array" ref="I1779">SUMPRODUCT(B1763:B1782, (ROW(B1763:B1782)-ROW(B1763)+1)) / (20*21/2)</f>
        <v>33.638000000000005</v>
      </c>
      <c r="J1779" s="2">
        <f t="shared" si="218"/>
        <v>33.618436559695873</v>
      </c>
      <c r="K1779" s="2">
        <f t="shared" ref="K1779:K1842" si="220">$K$4*B1779+(1-$K$4)*K1778</f>
        <v>33.377822866837136</v>
      </c>
    </row>
    <row r="1780" spans="1:11" ht="13.5" x14ac:dyDescent="0.25">
      <c r="A1780" s="3">
        <f>TITRES_STAT!B1783</f>
        <v>44606</v>
      </c>
      <c r="B1780" s="6">
        <f>TITRES_STAT!D1783</f>
        <v>33.637999999999998</v>
      </c>
      <c r="C1780" s="2">
        <f t="shared" si="213"/>
        <v>0</v>
      </c>
      <c r="D1780" s="2">
        <f t="shared" si="214"/>
        <v>33.637999999999998</v>
      </c>
      <c r="E1780" s="2">
        <f t="shared" si="216"/>
        <v>33.637999999999991</v>
      </c>
      <c r="F1780" s="2">
        <f t="shared" si="217"/>
        <v>33.637999999999998</v>
      </c>
      <c r="G1780" s="2">
        <f t="shared" si="219"/>
        <v>33.464359999999971</v>
      </c>
      <c r="H1780" s="2">
        <f t="shared" si="215"/>
        <v>32.352724999999893</v>
      </c>
      <c r="I1780" s="2">
        <f t="array" ref="I1780">SUMPRODUCT(B1764:B1783, (ROW(B1764:B1783)-ROW(B1764)+1)) / (20*21/2)</f>
        <v>33.638000000000005</v>
      </c>
      <c r="J1780" s="2">
        <f t="shared" si="218"/>
        <v>33.620299744486744</v>
      </c>
      <c r="K1780" s="2">
        <f t="shared" si="220"/>
        <v>33.388025891667056</v>
      </c>
    </row>
    <row r="1781" spans="1:11" ht="13.5" x14ac:dyDescent="0.25">
      <c r="A1781" s="3">
        <f>TITRES_STAT!B1784</f>
        <v>44607</v>
      </c>
      <c r="B1781" s="6">
        <f>TITRES_STAT!D1784</f>
        <v>33.637999999999998</v>
      </c>
      <c r="C1781" s="2">
        <f t="shared" si="213"/>
        <v>0</v>
      </c>
      <c r="D1781" s="2">
        <f t="shared" si="214"/>
        <v>33.637999999999998</v>
      </c>
      <c r="E1781" s="2">
        <f t="shared" si="216"/>
        <v>33.637999999999991</v>
      </c>
      <c r="F1781" s="2">
        <f t="shared" si="217"/>
        <v>33.637999999999998</v>
      </c>
      <c r="G1781" s="2">
        <f t="shared" si="219"/>
        <v>33.493299999999977</v>
      </c>
      <c r="H1781" s="2">
        <f t="shared" si="215"/>
        <v>32.362474999999897</v>
      </c>
      <c r="I1781" s="2">
        <f t="array" ref="I1781">SUMPRODUCT(B1765:B1784, (ROW(B1765:B1784)-ROW(B1765)+1)) / (20*21/2)</f>
        <v>33.638000000000005</v>
      </c>
      <c r="J1781" s="2">
        <f t="shared" si="218"/>
        <v>33.621985483107053</v>
      </c>
      <c r="K1781" s="2">
        <f t="shared" si="220"/>
        <v>33.397828797876194</v>
      </c>
    </row>
    <row r="1782" spans="1:11" ht="13.5" x14ac:dyDescent="0.25">
      <c r="A1782" s="3">
        <f>TITRES_STAT!B1785</f>
        <v>44608</v>
      </c>
      <c r="B1782" s="6">
        <f>TITRES_STAT!D1785</f>
        <v>33.637999999999998</v>
      </c>
      <c r="C1782" s="2">
        <f t="shared" si="213"/>
        <v>0</v>
      </c>
      <c r="D1782" s="2">
        <f t="shared" si="214"/>
        <v>33.637999999999998</v>
      </c>
      <c r="E1782" s="2">
        <f t="shared" si="216"/>
        <v>33.637999999999991</v>
      </c>
      <c r="F1782" s="2">
        <f t="shared" si="217"/>
        <v>33.637999999999998</v>
      </c>
      <c r="G1782" s="2">
        <f t="shared" si="219"/>
        <v>33.522239999999975</v>
      </c>
      <c r="H1782" s="2">
        <f t="shared" si="215"/>
        <v>32.372224999999901</v>
      </c>
      <c r="I1782" s="2">
        <f t="array" ref="I1782">SUMPRODUCT(B1766:B1785, (ROW(B1766:B1785)-ROW(B1766)+1)) / (20*21/2)</f>
        <v>33.638000000000005</v>
      </c>
      <c r="J1782" s="2">
        <f t="shared" si="218"/>
        <v>33.623510675192094</v>
      </c>
      <c r="K1782" s="2">
        <f t="shared" si="220"/>
        <v>33.407247276390855</v>
      </c>
    </row>
    <row r="1783" spans="1:11" ht="13.5" x14ac:dyDescent="0.25">
      <c r="A1783" s="3">
        <f>TITRES_STAT!B1786</f>
        <v>44609</v>
      </c>
      <c r="B1783" s="6">
        <f>TITRES_STAT!D1786</f>
        <v>33.637999999999998</v>
      </c>
      <c r="C1783" s="2">
        <f t="shared" si="213"/>
        <v>0</v>
      </c>
      <c r="D1783" s="2">
        <f t="shared" si="214"/>
        <v>33.637999999999998</v>
      </c>
      <c r="E1783" s="2">
        <f t="shared" si="216"/>
        <v>33.637999999999991</v>
      </c>
      <c r="F1783" s="2">
        <f t="shared" si="217"/>
        <v>33.637999999999998</v>
      </c>
      <c r="G1783" s="2">
        <f t="shared" si="219"/>
        <v>33.551179999999974</v>
      </c>
      <c r="H1783" s="2">
        <f t="shared" si="215"/>
        <v>32.381974999999898</v>
      </c>
      <c r="I1783" s="2">
        <f t="array" ref="I1783">SUMPRODUCT(B1767:B1786, (ROW(B1767:B1786)-ROW(B1767)+1)) / (20*21/2)</f>
        <v>33.638000000000005</v>
      </c>
      <c r="J1783" s="2">
        <f t="shared" si="218"/>
        <v>33.624890610888087</v>
      </c>
      <c r="K1783" s="2">
        <f t="shared" si="220"/>
        <v>33.4162964028069</v>
      </c>
    </row>
    <row r="1784" spans="1:11" ht="13.5" x14ac:dyDescent="0.25">
      <c r="A1784" s="3">
        <f>TITRES_STAT!B1787</f>
        <v>44610</v>
      </c>
      <c r="B1784" s="6">
        <f>TITRES_STAT!D1787</f>
        <v>33.637999999999998</v>
      </c>
      <c r="C1784" s="2">
        <f t="shared" si="213"/>
        <v>0</v>
      </c>
      <c r="D1784" s="2">
        <f t="shared" si="214"/>
        <v>33.637999999999998</v>
      </c>
      <c r="E1784" s="2">
        <f t="shared" si="216"/>
        <v>33.637999999999991</v>
      </c>
      <c r="F1784" s="2">
        <f t="shared" si="217"/>
        <v>33.637999999999998</v>
      </c>
      <c r="G1784" s="2">
        <f t="shared" si="219"/>
        <v>33.580119999999972</v>
      </c>
      <c r="H1784" s="2">
        <f t="shared" si="215"/>
        <v>32.391724999999902</v>
      </c>
      <c r="I1784" s="2">
        <f t="array" ref="I1784">SUMPRODUCT(B1768:B1787, (ROW(B1768:B1787)-ROW(B1768)+1)) / (20*21/2)</f>
        <v>33.638000000000005</v>
      </c>
      <c r="J1784" s="2">
        <f t="shared" si="218"/>
        <v>33.626139124136841</v>
      </c>
      <c r="K1784" s="2">
        <f t="shared" si="220"/>
        <v>33.424990661520354</v>
      </c>
    </row>
    <row r="1785" spans="1:11" ht="13.5" x14ac:dyDescent="0.25">
      <c r="A1785" s="3">
        <f>TITRES_STAT!B1788</f>
        <v>44613</v>
      </c>
      <c r="B1785" s="6">
        <f>TITRES_STAT!D1788</f>
        <v>33.637999999999998</v>
      </c>
      <c r="C1785" s="2">
        <f t="shared" si="213"/>
        <v>0</v>
      </c>
      <c r="D1785" s="2">
        <f t="shared" si="214"/>
        <v>33.637999999999998</v>
      </c>
      <c r="E1785" s="2">
        <f t="shared" si="216"/>
        <v>33.637999999999991</v>
      </c>
      <c r="F1785" s="2">
        <f t="shared" si="217"/>
        <v>33.637999999999998</v>
      </c>
      <c r="G1785" s="2">
        <f t="shared" si="219"/>
        <v>33.609059999999978</v>
      </c>
      <c r="H1785" s="2">
        <f t="shared" si="215"/>
        <v>32.403684999999903</v>
      </c>
      <c r="I1785" s="2">
        <f t="array" ref="I1785">SUMPRODUCT(B1769:B1788, (ROW(B1769:B1788)-ROW(B1769)+1)) / (20*21/2)</f>
        <v>33.638000000000005</v>
      </c>
      <c r="J1785" s="2">
        <f t="shared" si="218"/>
        <v>33.627268731361902</v>
      </c>
      <c r="K1785" s="2">
        <f t="shared" si="220"/>
        <v>33.433343968911714</v>
      </c>
    </row>
    <row r="1786" spans="1:11" ht="13.5" x14ac:dyDescent="0.25">
      <c r="A1786" s="3">
        <f>TITRES_STAT!B1789</f>
        <v>44614</v>
      </c>
      <c r="B1786" s="6">
        <f>TITRES_STAT!D1789</f>
        <v>33.637999999999998</v>
      </c>
      <c r="C1786" s="2">
        <f t="shared" si="213"/>
        <v>0</v>
      </c>
      <c r="D1786" s="2">
        <f t="shared" si="214"/>
        <v>33.637999999999998</v>
      </c>
      <c r="E1786" s="2">
        <f t="shared" si="216"/>
        <v>33.637999999999991</v>
      </c>
      <c r="F1786" s="2">
        <f t="shared" si="217"/>
        <v>33.637999999999998</v>
      </c>
      <c r="G1786" s="2">
        <f t="shared" si="219"/>
        <v>33.637999999999977</v>
      </c>
      <c r="H1786" s="2">
        <f t="shared" si="215"/>
        <v>32.415644999999898</v>
      </c>
      <c r="I1786" s="2">
        <f t="array" ref="I1786">SUMPRODUCT(B1770:B1789, (ROW(B1770:B1789)-ROW(B1770)+1)) / (20*21/2)</f>
        <v>33.638000000000005</v>
      </c>
      <c r="J1786" s="2">
        <f t="shared" si="218"/>
        <v>33.628290756946484</v>
      </c>
      <c r="K1786" s="2">
        <f t="shared" si="220"/>
        <v>33.441369695621063</v>
      </c>
    </row>
    <row r="1787" spans="1:11" ht="13.5" x14ac:dyDescent="0.25">
      <c r="A1787" s="3">
        <f>TITRES_STAT!B1790</f>
        <v>44615</v>
      </c>
      <c r="B1787" s="6">
        <f>TITRES_STAT!D1790</f>
        <v>33.637999999999998</v>
      </c>
      <c r="C1787" s="2">
        <f t="shared" si="213"/>
        <v>0</v>
      </c>
      <c r="D1787" s="2">
        <f t="shared" si="214"/>
        <v>33.637999999999998</v>
      </c>
      <c r="E1787" s="2">
        <f t="shared" si="216"/>
        <v>33.637999999999991</v>
      </c>
      <c r="F1787" s="2">
        <f t="shared" si="217"/>
        <v>33.637999999999998</v>
      </c>
      <c r="G1787" s="2">
        <f t="shared" si="219"/>
        <v>33.637999999999977</v>
      </c>
      <c r="H1787" s="2">
        <f t="shared" si="215"/>
        <v>32.4276049999999</v>
      </c>
      <c r="I1787" s="2">
        <f t="array" ref="I1787">SUMPRODUCT(B1771:B1790, (ROW(B1771:B1790)-ROW(B1771)+1)) / (20*21/2)</f>
        <v>33.638000000000005</v>
      </c>
      <c r="J1787" s="2">
        <f t="shared" si="218"/>
        <v>33.629215446761108</v>
      </c>
      <c r="K1787" s="2">
        <f t="shared" si="220"/>
        <v>33.449080687949646</v>
      </c>
    </row>
    <row r="1788" spans="1:11" ht="13.5" x14ac:dyDescent="0.25">
      <c r="A1788" s="3">
        <f>TITRES_STAT!B1791</f>
        <v>44616</v>
      </c>
      <c r="B1788" s="6">
        <f>TITRES_STAT!D1791</f>
        <v>33.637999999999998</v>
      </c>
      <c r="C1788" s="2">
        <f t="shared" si="213"/>
        <v>0</v>
      </c>
      <c r="D1788" s="2">
        <f t="shared" si="214"/>
        <v>33.637999999999998</v>
      </c>
      <c r="E1788" s="2">
        <f t="shared" si="216"/>
        <v>33.637999999999991</v>
      </c>
      <c r="F1788" s="2">
        <f t="shared" si="217"/>
        <v>33.637999999999998</v>
      </c>
      <c r="G1788" s="2">
        <f t="shared" si="219"/>
        <v>33.637999999999977</v>
      </c>
      <c r="H1788" s="2">
        <f t="shared" si="215"/>
        <v>32.439564999999902</v>
      </c>
      <c r="I1788" s="2">
        <f t="array" ref="I1788">SUMPRODUCT(B1772:B1791, (ROW(B1772:B1791)-ROW(B1772)+1)) / (20*21/2)</f>
        <v>33.638000000000005</v>
      </c>
      <c r="J1788" s="2">
        <f t="shared" si="218"/>
        <v>33.630052070879096</v>
      </c>
      <c r="K1788" s="2">
        <f t="shared" si="220"/>
        <v>33.456489288422212</v>
      </c>
    </row>
    <row r="1789" spans="1:11" ht="13.5" x14ac:dyDescent="0.25">
      <c r="A1789" s="3">
        <f>TITRES_STAT!B1792</f>
        <v>44617</v>
      </c>
      <c r="B1789" s="6">
        <f>TITRES_STAT!D1792</f>
        <v>33.637999999999998</v>
      </c>
      <c r="C1789" s="2">
        <f t="shared" si="213"/>
        <v>0</v>
      </c>
      <c r="D1789" s="2">
        <f t="shared" si="214"/>
        <v>33.637999999999998</v>
      </c>
      <c r="E1789" s="2">
        <f t="shared" si="216"/>
        <v>33.637999999999991</v>
      </c>
      <c r="F1789" s="2">
        <f t="shared" si="217"/>
        <v>33.637999999999998</v>
      </c>
      <c r="G1789" s="2">
        <f t="shared" si="219"/>
        <v>33.637999999999977</v>
      </c>
      <c r="H1789" s="2">
        <f t="shared" si="215"/>
        <v>32.451524999999904</v>
      </c>
      <c r="I1789" s="2">
        <f t="array" ref="I1789">SUMPRODUCT(B1773:B1792, (ROW(B1773:B1792)-ROW(B1773)+1)) / (20*21/2)</f>
        <v>33.638000000000005</v>
      </c>
      <c r="J1789" s="2">
        <f t="shared" si="218"/>
        <v>33.630809016509659</v>
      </c>
      <c r="K1789" s="2">
        <f t="shared" si="220"/>
        <v>33.463607355542912</v>
      </c>
    </row>
    <row r="1790" spans="1:11" ht="13.5" x14ac:dyDescent="0.25">
      <c r="A1790" s="3">
        <f>TITRES_STAT!B1793</f>
        <v>44620</v>
      </c>
      <c r="B1790" s="6">
        <f>TITRES_STAT!D1793</f>
        <v>33.637999999999998</v>
      </c>
      <c r="C1790" s="2">
        <f t="shared" si="213"/>
        <v>0</v>
      </c>
      <c r="D1790" s="2">
        <f t="shared" si="214"/>
        <v>33.637999999999998</v>
      </c>
      <c r="E1790" s="2">
        <f t="shared" si="216"/>
        <v>33.637999999999991</v>
      </c>
      <c r="F1790" s="2">
        <f t="shared" si="217"/>
        <v>33.637999999999998</v>
      </c>
      <c r="G1790" s="2">
        <f t="shared" si="219"/>
        <v>33.637999999999977</v>
      </c>
      <c r="H1790" s="2">
        <f t="shared" si="215"/>
        <v>32.463484999999906</v>
      </c>
      <c r="I1790" s="2">
        <f t="array" ref="I1790">SUMPRODUCT(B1774:B1793, (ROW(B1774:B1793)-ROW(B1774)+1)) / (20*21/2)</f>
        <v>33.638000000000005</v>
      </c>
      <c r="J1790" s="2">
        <f t="shared" si="218"/>
        <v>33.631493872080171</v>
      </c>
      <c r="K1790" s="2">
        <f t="shared" si="220"/>
        <v>33.470446282776521</v>
      </c>
    </row>
    <row r="1791" spans="1:11" ht="13.5" x14ac:dyDescent="0.25">
      <c r="A1791" s="3">
        <f>TITRES_STAT!B1794</f>
        <v>44621</v>
      </c>
      <c r="B1791" s="6">
        <f>TITRES_STAT!D1794</f>
        <v>33.637999999999998</v>
      </c>
      <c r="C1791" s="2">
        <f t="shared" si="213"/>
        <v>0</v>
      </c>
      <c r="D1791" s="2">
        <f t="shared" si="214"/>
        <v>33.637999999999998</v>
      </c>
      <c r="E1791" s="2">
        <f t="shared" si="216"/>
        <v>33.637999999999991</v>
      </c>
      <c r="F1791" s="2">
        <f t="shared" si="217"/>
        <v>33.637999999999998</v>
      </c>
      <c r="G1791" s="2">
        <f t="shared" si="219"/>
        <v>33.637999999999977</v>
      </c>
      <c r="H1791" s="2">
        <f t="shared" si="215"/>
        <v>32.475444999999901</v>
      </c>
      <c r="I1791" s="2">
        <f t="array" ref="I1791">SUMPRODUCT(B1775:B1794, (ROW(B1775:B1794)-ROW(B1775)+1)) / (20*21/2)</f>
        <v>33.638000000000005</v>
      </c>
      <c r="J1791" s="2">
        <f t="shared" si="218"/>
        <v>33.632113503310634</v>
      </c>
      <c r="K1791" s="2">
        <f t="shared" si="220"/>
        <v>33.477017016785283</v>
      </c>
    </row>
    <row r="1792" spans="1:11" ht="13.5" x14ac:dyDescent="0.25">
      <c r="A1792" s="3">
        <f>TITRES_STAT!B1795</f>
        <v>44622</v>
      </c>
      <c r="B1792" s="6">
        <f>TITRES_STAT!D1795</f>
        <v>33.637999999999998</v>
      </c>
      <c r="C1792" s="2">
        <f t="shared" si="213"/>
        <v>0</v>
      </c>
      <c r="D1792" s="2">
        <f t="shared" si="214"/>
        <v>33.637999999999998</v>
      </c>
      <c r="E1792" s="2">
        <f t="shared" si="216"/>
        <v>33.637999999999991</v>
      </c>
      <c r="F1792" s="2">
        <f t="shared" si="217"/>
        <v>33.637999999999998</v>
      </c>
      <c r="G1792" s="2">
        <f t="shared" si="219"/>
        <v>33.637999999999977</v>
      </c>
      <c r="H1792" s="2">
        <f t="shared" si="215"/>
        <v>32.487404999999903</v>
      </c>
      <c r="I1792" s="2">
        <f t="array" ref="I1792">SUMPRODUCT(B1776:B1795, (ROW(B1776:B1795)-ROW(B1776)+1)) / (20*21/2)</f>
        <v>33.638000000000005</v>
      </c>
      <c r="J1792" s="2">
        <f t="shared" si="218"/>
        <v>33.632674122042957</v>
      </c>
      <c r="K1792" s="2">
        <f t="shared" si="220"/>
        <v>33.483330074950565</v>
      </c>
    </row>
    <row r="1793" spans="1:11" ht="13.5" x14ac:dyDescent="0.25">
      <c r="A1793" s="3">
        <f>TITRES_STAT!B1796</f>
        <v>44623</v>
      </c>
      <c r="B1793" s="6">
        <f>TITRES_STAT!D1796</f>
        <v>33.637999999999998</v>
      </c>
      <c r="C1793" s="2">
        <f t="shared" si="213"/>
        <v>0</v>
      </c>
      <c r="D1793" s="2">
        <f t="shared" si="214"/>
        <v>33.637999999999998</v>
      </c>
      <c r="E1793" s="2">
        <f t="shared" si="216"/>
        <v>33.637999999999991</v>
      </c>
      <c r="F1793" s="2">
        <f t="shared" si="217"/>
        <v>33.637999999999998</v>
      </c>
      <c r="G1793" s="2">
        <f t="shared" si="219"/>
        <v>33.637999999999977</v>
      </c>
      <c r="H1793" s="2">
        <f t="shared" si="215"/>
        <v>32.499364999999905</v>
      </c>
      <c r="I1793" s="2">
        <f t="array" ref="I1793">SUMPRODUCT(B1777:B1796, (ROW(B1777:B1796)-ROW(B1777)+1)) / (20*21/2)</f>
        <v>33.638000000000005</v>
      </c>
      <c r="J1793" s="2">
        <f t="shared" si="218"/>
        <v>33.633181348515059</v>
      </c>
      <c r="K1793" s="2">
        <f t="shared" si="220"/>
        <v>33.489395562207406</v>
      </c>
    </row>
    <row r="1794" spans="1:11" ht="13.5" x14ac:dyDescent="0.25">
      <c r="A1794" s="3">
        <f>TITRES_STAT!B1797</f>
        <v>44624</v>
      </c>
      <c r="B1794" s="6">
        <f>TITRES_STAT!D1797</f>
        <v>33.637999999999998</v>
      </c>
      <c r="C1794" s="2">
        <f t="shared" si="213"/>
        <v>0</v>
      </c>
      <c r="D1794" s="2">
        <f t="shared" si="214"/>
        <v>33.637999999999998</v>
      </c>
      <c r="E1794" s="2">
        <f t="shared" si="216"/>
        <v>33.637999999999991</v>
      </c>
      <c r="F1794" s="2">
        <f t="shared" si="217"/>
        <v>33.637999999999998</v>
      </c>
      <c r="G1794" s="2">
        <f t="shared" si="219"/>
        <v>33.637999999999977</v>
      </c>
      <c r="H1794" s="2">
        <f t="shared" si="215"/>
        <v>32.511324999999907</v>
      </c>
      <c r="I1794" s="2">
        <f t="array" ref="I1794">SUMPRODUCT(B1778:B1797, (ROW(B1778:B1797)-ROW(B1778)+1)) / (20*21/2)</f>
        <v>33.638000000000005</v>
      </c>
      <c r="J1794" s="2">
        <f t="shared" si="218"/>
        <v>33.633640267704102</v>
      </c>
      <c r="K1794" s="2">
        <f t="shared" si="220"/>
        <v>33.495223187218883</v>
      </c>
    </row>
    <row r="1795" spans="1:11" ht="13.5" x14ac:dyDescent="0.25">
      <c r="A1795" s="3">
        <f>TITRES_STAT!B1798</f>
        <v>44627</v>
      </c>
      <c r="B1795" s="6">
        <f>TITRES_STAT!D1798</f>
        <v>33.637999999999998</v>
      </c>
      <c r="C1795" s="2">
        <f t="shared" si="213"/>
        <v>0</v>
      </c>
      <c r="D1795" s="2">
        <f t="shared" si="214"/>
        <v>33.637999999999998</v>
      </c>
      <c r="E1795" s="2">
        <f t="shared" si="216"/>
        <v>33.637999999999991</v>
      </c>
      <c r="F1795" s="2">
        <f t="shared" si="217"/>
        <v>33.637999999999998</v>
      </c>
      <c r="G1795" s="2">
        <f t="shared" si="219"/>
        <v>33.637999999999977</v>
      </c>
      <c r="H1795" s="2">
        <f t="shared" si="215"/>
        <v>32.523284999999909</v>
      </c>
      <c r="I1795" s="2">
        <f t="array" ref="I1795">SUMPRODUCT(B1779:B1798, (ROW(B1779:B1798)-ROW(B1779)+1)) / (20*21/2)</f>
        <v>33.638000000000005</v>
      </c>
      <c r="J1795" s="2">
        <f t="shared" si="218"/>
        <v>33.634055480303715</v>
      </c>
      <c r="K1795" s="2">
        <f t="shared" si="220"/>
        <v>33.500822277916185</v>
      </c>
    </row>
    <row r="1796" spans="1:11" ht="13.5" x14ac:dyDescent="0.25">
      <c r="A1796" s="3">
        <f>TITRES_STAT!B1799</f>
        <v>44628</v>
      </c>
      <c r="B1796" s="6">
        <f>TITRES_STAT!D1799</f>
        <v>33.637999999999998</v>
      </c>
      <c r="C1796" s="2">
        <f t="shared" ref="C1796:C1859" si="221">B1796-B1795</f>
        <v>0</v>
      </c>
      <c r="D1796" s="2">
        <f t="shared" si="214"/>
        <v>33.637999999999998</v>
      </c>
      <c r="E1796" s="2">
        <f t="shared" si="216"/>
        <v>33.637999999999991</v>
      </c>
      <c r="F1796" s="2">
        <f t="shared" si="217"/>
        <v>33.637999999999998</v>
      </c>
      <c r="G1796" s="2">
        <f t="shared" si="219"/>
        <v>33.637999999999977</v>
      </c>
      <c r="H1796" s="2">
        <f t="shared" si="215"/>
        <v>32.535244999999911</v>
      </c>
      <c r="I1796" s="2">
        <f t="array" ref="I1796">SUMPRODUCT(B1780:B1799, (ROW(B1780:B1799)-ROW(B1780)+1)) / (20*21/2)</f>
        <v>33.638000000000005</v>
      </c>
      <c r="J1796" s="2">
        <f t="shared" si="218"/>
        <v>33.634431148846218</v>
      </c>
      <c r="K1796" s="2">
        <f t="shared" si="220"/>
        <v>33.506201796429274</v>
      </c>
    </row>
    <row r="1797" spans="1:11" ht="13.5" x14ac:dyDescent="0.25">
      <c r="A1797" s="3">
        <f>TITRES_STAT!B1800</f>
        <v>44629</v>
      </c>
      <c r="B1797" s="6">
        <f>TITRES_STAT!D1800</f>
        <v>33.637999999999998</v>
      </c>
      <c r="C1797" s="2">
        <f t="shared" si="221"/>
        <v>0</v>
      </c>
      <c r="D1797" s="2">
        <f t="shared" si="214"/>
        <v>33.637999999999998</v>
      </c>
      <c r="E1797" s="2">
        <f t="shared" si="216"/>
        <v>33.637999999999991</v>
      </c>
      <c r="F1797" s="2">
        <f t="shared" si="217"/>
        <v>33.637999999999998</v>
      </c>
      <c r="G1797" s="2">
        <f t="shared" si="219"/>
        <v>33.637999999999977</v>
      </c>
      <c r="H1797" s="2">
        <f t="shared" si="215"/>
        <v>32.547204999999906</v>
      </c>
      <c r="I1797" s="2">
        <f t="array" ref="I1797">SUMPRODUCT(B1781:B1800, (ROW(B1781:B1800)-ROW(B1781)+1)) / (20*21/2)</f>
        <v>33.638000000000005</v>
      </c>
      <c r="J1797" s="2">
        <f t="shared" si="218"/>
        <v>33.634771039432295</v>
      </c>
      <c r="K1797" s="2">
        <f t="shared" si="220"/>
        <v>33.511370353432049</v>
      </c>
    </row>
    <row r="1798" spans="1:11" ht="13.5" x14ac:dyDescent="0.25">
      <c r="A1798" s="3">
        <f>TITRES_STAT!B1801</f>
        <v>44630</v>
      </c>
      <c r="B1798" s="6">
        <f>TITRES_STAT!D1801</f>
        <v>33.637999999999998</v>
      </c>
      <c r="C1798" s="2">
        <f t="shared" si="221"/>
        <v>0</v>
      </c>
      <c r="D1798" s="2">
        <f t="shared" ref="D1798:D1861" si="222">AVERAGE(B1794:B1798)</f>
        <v>33.637999999999998</v>
      </c>
      <c r="E1798" s="2">
        <f t="shared" si="216"/>
        <v>33.637999999999991</v>
      </c>
      <c r="F1798" s="2">
        <f t="shared" si="217"/>
        <v>33.637999999999998</v>
      </c>
      <c r="G1798" s="2">
        <f t="shared" si="219"/>
        <v>33.637999999999977</v>
      </c>
      <c r="H1798" s="2">
        <f t="shared" si="215"/>
        <v>32.559164999999915</v>
      </c>
      <c r="I1798" s="2">
        <f t="array" ref="I1798">SUMPRODUCT(B1782:B1801, (ROW(B1782:B1801)-ROW(B1782)+1)) / (20*21/2)</f>
        <v>33.638000000000005</v>
      </c>
      <c r="J1798" s="2">
        <f t="shared" si="218"/>
        <v>33.635078559486359</v>
      </c>
      <c r="K1798" s="2">
        <f t="shared" si="220"/>
        <v>33.516336221924909</v>
      </c>
    </row>
    <row r="1799" spans="1:11" ht="13.5" x14ac:dyDescent="0.25">
      <c r="A1799" s="3">
        <f>TITRES_STAT!B1802</f>
        <v>44631</v>
      </c>
      <c r="B1799" s="6">
        <f>TITRES_STAT!D1802</f>
        <v>33.637999999999998</v>
      </c>
      <c r="C1799" s="2">
        <f t="shared" si="221"/>
        <v>0</v>
      </c>
      <c r="D1799" s="2">
        <f t="shared" si="222"/>
        <v>33.637999999999998</v>
      </c>
      <c r="E1799" s="2">
        <f t="shared" si="216"/>
        <v>33.637999999999991</v>
      </c>
      <c r="F1799" s="2">
        <f t="shared" si="217"/>
        <v>33.637999999999998</v>
      </c>
      <c r="G1799" s="2">
        <f t="shared" si="219"/>
        <v>33.637999999999977</v>
      </c>
      <c r="H1799" s="2">
        <f t="shared" si="215"/>
        <v>32.57112499999991</v>
      </c>
      <c r="I1799" s="2">
        <f t="array" ref="I1799">SUMPRODUCT(B1783:B1802, (ROW(B1783:B1802)-ROW(B1783)+1)) / (20*21/2)</f>
        <v>33.638000000000005</v>
      </c>
      <c r="J1799" s="2">
        <f t="shared" si="218"/>
        <v>33.63535679191623</v>
      </c>
      <c r="K1799" s="2">
        <f t="shared" si="220"/>
        <v>33.521107350476875</v>
      </c>
    </row>
    <row r="1800" spans="1:11" ht="13.5" x14ac:dyDescent="0.25">
      <c r="A1800" s="3">
        <f>TITRES_STAT!B1803</f>
        <v>44634</v>
      </c>
      <c r="B1800" s="6">
        <f>TITRES_STAT!D1803</f>
        <v>33.637999999999998</v>
      </c>
      <c r="C1800" s="2">
        <f t="shared" si="221"/>
        <v>0</v>
      </c>
      <c r="D1800" s="2">
        <f t="shared" si="222"/>
        <v>33.637999999999998</v>
      </c>
      <c r="E1800" s="2">
        <f t="shared" si="216"/>
        <v>33.637999999999991</v>
      </c>
      <c r="F1800" s="2">
        <f t="shared" si="217"/>
        <v>33.637999999999998</v>
      </c>
      <c r="G1800" s="2">
        <f t="shared" si="219"/>
        <v>33.637999999999977</v>
      </c>
      <c r="H1800" s="2">
        <f t="shared" si="215"/>
        <v>32.583084999999912</v>
      </c>
      <c r="I1800" s="2">
        <f t="array" ref="I1800">SUMPRODUCT(B1784:B1803, (ROW(B1784:B1803)-ROW(B1784)+1)) / (20*21/2)</f>
        <v>33.638000000000005</v>
      </c>
      <c r="J1800" s="2">
        <f t="shared" si="218"/>
        <v>33.635608526019446</v>
      </c>
      <c r="K1800" s="2">
        <f t="shared" si="220"/>
        <v>33.525691375948369</v>
      </c>
    </row>
    <row r="1801" spans="1:11" ht="13.5" x14ac:dyDescent="0.25">
      <c r="A1801" s="3">
        <f>TITRES_STAT!B1804</f>
        <v>44635</v>
      </c>
      <c r="B1801" s="6">
        <f>TITRES_STAT!D1804</f>
        <v>33.637999999999998</v>
      </c>
      <c r="C1801" s="2">
        <f t="shared" si="221"/>
        <v>0</v>
      </c>
      <c r="D1801" s="2">
        <f t="shared" si="222"/>
        <v>33.637999999999998</v>
      </c>
      <c r="E1801" s="2">
        <f t="shared" si="216"/>
        <v>33.637999999999991</v>
      </c>
      <c r="F1801" s="2">
        <f t="shared" si="217"/>
        <v>33.637999999999998</v>
      </c>
      <c r="G1801" s="2">
        <f t="shared" si="219"/>
        <v>33.637999999999977</v>
      </c>
      <c r="H1801" s="2">
        <f t="shared" si="215"/>
        <v>32.595044999999914</v>
      </c>
      <c r="I1801" s="2">
        <f t="array" ref="I1801">SUMPRODUCT(B1785:B1804, (ROW(B1785:B1804)-ROW(B1785)+1)) / (20*21/2)</f>
        <v>33.638000000000005</v>
      </c>
      <c r="J1801" s="2">
        <f t="shared" si="218"/>
        <v>33.635836285446167</v>
      </c>
      <c r="K1801" s="2">
        <f t="shared" si="220"/>
        <v>33.530095635715099</v>
      </c>
    </row>
    <row r="1802" spans="1:11" ht="13.5" x14ac:dyDescent="0.25">
      <c r="A1802" s="3">
        <f>TITRES_STAT!B1805</f>
        <v>44636</v>
      </c>
      <c r="B1802" s="6">
        <f>TITRES_STAT!D1805</f>
        <v>33.637999999999998</v>
      </c>
      <c r="C1802" s="2">
        <f t="shared" si="221"/>
        <v>0</v>
      </c>
      <c r="D1802" s="2">
        <f t="shared" si="222"/>
        <v>33.637999999999998</v>
      </c>
      <c r="E1802" s="2">
        <f t="shared" si="216"/>
        <v>33.637999999999991</v>
      </c>
      <c r="F1802" s="2">
        <f t="shared" si="217"/>
        <v>33.637999999999998</v>
      </c>
      <c r="G1802" s="2">
        <f t="shared" si="219"/>
        <v>33.637999999999977</v>
      </c>
      <c r="H1802" s="2">
        <f t="shared" ref="H1802:H1865" si="223">AVERAGE(B1603:B1802)</f>
        <v>32.607004999999916</v>
      </c>
      <c r="I1802" s="2">
        <f t="array" ref="I1802">SUMPRODUCT(B1786:B1805, (ROW(B1786:B1805)-ROW(B1786)+1)) / (20*21/2)</f>
        <v>33.638000000000005</v>
      </c>
      <c r="J1802" s="2">
        <f t="shared" si="218"/>
        <v>33.636042353498915</v>
      </c>
      <c r="K1802" s="2">
        <f t="shared" si="220"/>
        <v>33.53432717941255</v>
      </c>
    </row>
    <row r="1803" spans="1:11" ht="13.5" x14ac:dyDescent="0.25">
      <c r="A1803" s="3">
        <f>TITRES_STAT!B1806</f>
        <v>44637</v>
      </c>
      <c r="B1803" s="6">
        <f>TITRES_STAT!D1806</f>
        <v>33.637999999999998</v>
      </c>
      <c r="C1803" s="2">
        <f t="shared" si="221"/>
        <v>0</v>
      </c>
      <c r="D1803" s="2">
        <f t="shared" si="222"/>
        <v>33.637999999999998</v>
      </c>
      <c r="E1803" s="2">
        <f t="shared" si="216"/>
        <v>33.637999999999991</v>
      </c>
      <c r="F1803" s="2">
        <f t="shared" si="217"/>
        <v>33.637999999999998</v>
      </c>
      <c r="G1803" s="2">
        <f t="shared" si="219"/>
        <v>33.637999999999977</v>
      </c>
      <c r="H1803" s="2">
        <f t="shared" si="223"/>
        <v>32.618964999999911</v>
      </c>
      <c r="I1803" s="2">
        <f t="array" ref="I1803">SUMPRODUCT(B1787:B1806, (ROW(B1787:B1806)-ROW(B1787)+1)) / (20*21/2)</f>
        <v>33.638000000000005</v>
      </c>
      <c r="J1803" s="2">
        <f t="shared" si="218"/>
        <v>33.636228796022827</v>
      </c>
      <c r="K1803" s="2">
        <f t="shared" si="220"/>
        <v>33.538392780219901</v>
      </c>
    </row>
    <row r="1804" spans="1:11" ht="13.5" x14ac:dyDescent="0.25">
      <c r="A1804" s="3">
        <f>TITRES_STAT!B1807</f>
        <v>44638</v>
      </c>
      <c r="B1804" s="6">
        <f>TITRES_STAT!D1807</f>
        <v>33.637999999999998</v>
      </c>
      <c r="C1804" s="2">
        <f t="shared" si="221"/>
        <v>0</v>
      </c>
      <c r="D1804" s="2">
        <f t="shared" si="222"/>
        <v>33.637999999999998</v>
      </c>
      <c r="E1804" s="2">
        <f t="shared" ref="E1804:E1867" si="224">AVERAGE(B1795:B1804)</f>
        <v>33.637999999999991</v>
      </c>
      <c r="F1804" s="2">
        <f t="shared" si="217"/>
        <v>33.637999999999998</v>
      </c>
      <c r="G1804" s="2">
        <f t="shared" si="219"/>
        <v>33.637999999999977</v>
      </c>
      <c r="H1804" s="2">
        <f t="shared" si="223"/>
        <v>32.630924999999912</v>
      </c>
      <c r="I1804" s="2">
        <f t="array" ref="I1804">SUMPRODUCT(B1788:B1807, (ROW(B1788:B1807)-ROW(B1788)+1)) / (20*21/2)</f>
        <v>33.638000000000005</v>
      </c>
      <c r="J1804" s="2">
        <f t="shared" si="218"/>
        <v>33.636397482115889</v>
      </c>
      <c r="K1804" s="2">
        <f t="shared" si="220"/>
        <v>33.542298945701475</v>
      </c>
    </row>
    <row r="1805" spans="1:11" ht="13.5" x14ac:dyDescent="0.25">
      <c r="A1805" s="3">
        <f>TITRES_STAT!B1808</f>
        <v>44641</v>
      </c>
      <c r="B1805" s="6">
        <f>TITRES_STAT!D1808</f>
        <v>33.637999999999998</v>
      </c>
      <c r="C1805" s="2">
        <f t="shared" si="221"/>
        <v>0</v>
      </c>
      <c r="D1805" s="2">
        <f t="shared" si="222"/>
        <v>33.637999999999998</v>
      </c>
      <c r="E1805" s="2">
        <f t="shared" si="224"/>
        <v>33.637999999999991</v>
      </c>
      <c r="F1805" s="2">
        <f t="shared" si="217"/>
        <v>33.637999999999998</v>
      </c>
      <c r="G1805" s="2">
        <f t="shared" si="219"/>
        <v>33.637999999999977</v>
      </c>
      <c r="H1805" s="2">
        <f t="shared" si="223"/>
        <v>32.642884999999914</v>
      </c>
      <c r="I1805" s="2">
        <f t="array" ref="I1805">SUMPRODUCT(B1789:B1808, (ROW(B1789:B1808)-ROW(B1789)+1)) / (20*21/2)</f>
        <v>33.638000000000005</v>
      </c>
      <c r="J1805" s="2">
        <f t="shared" si="218"/>
        <v>33.636550102866757</v>
      </c>
      <c r="K1805" s="2">
        <f t="shared" si="220"/>
        <v>33.546051928222987</v>
      </c>
    </row>
    <row r="1806" spans="1:11" ht="13.5" x14ac:dyDescent="0.25">
      <c r="A1806" s="3">
        <f>TITRES_STAT!B1809</f>
        <v>44642</v>
      </c>
      <c r="B1806" s="6">
        <f>TITRES_STAT!D1809</f>
        <v>33.637999999999998</v>
      </c>
      <c r="C1806" s="2">
        <f t="shared" si="221"/>
        <v>0</v>
      </c>
      <c r="D1806" s="2">
        <f t="shared" si="222"/>
        <v>33.637999999999998</v>
      </c>
      <c r="E1806" s="2">
        <f t="shared" si="224"/>
        <v>33.637999999999991</v>
      </c>
      <c r="F1806" s="2">
        <f t="shared" si="217"/>
        <v>33.637999999999998</v>
      </c>
      <c r="G1806" s="2">
        <f t="shared" si="219"/>
        <v>33.637999999999977</v>
      </c>
      <c r="H1806" s="2">
        <f t="shared" si="223"/>
        <v>32.654844999999916</v>
      </c>
      <c r="I1806" s="2">
        <f t="array" ref="I1806">SUMPRODUCT(B1790:B1809, (ROW(B1790:B1809)-ROW(B1790)+1)) / (20*21/2)</f>
        <v>33.638000000000005</v>
      </c>
      <c r="J1806" s="2">
        <f t="shared" si="218"/>
        <v>33.636688188308021</v>
      </c>
      <c r="K1806" s="2">
        <f t="shared" si="220"/>
        <v>33.549657734959339</v>
      </c>
    </row>
    <row r="1807" spans="1:11" ht="13.5" x14ac:dyDescent="0.25">
      <c r="A1807" s="3">
        <f>TITRES_STAT!B1810</f>
        <v>44643</v>
      </c>
      <c r="B1807" s="6">
        <f>TITRES_STAT!D1810</f>
        <v>33.637999999999998</v>
      </c>
      <c r="C1807" s="2">
        <f t="shared" si="221"/>
        <v>0</v>
      </c>
      <c r="D1807" s="2">
        <f t="shared" si="222"/>
        <v>33.637999999999998</v>
      </c>
      <c r="E1807" s="2">
        <f t="shared" si="224"/>
        <v>33.637999999999991</v>
      </c>
      <c r="F1807" s="2">
        <f t="shared" si="217"/>
        <v>33.637999999999998</v>
      </c>
      <c r="G1807" s="2">
        <f t="shared" si="219"/>
        <v>33.637999999999977</v>
      </c>
      <c r="H1807" s="2">
        <f t="shared" si="223"/>
        <v>32.666804999999918</v>
      </c>
      <c r="I1807" s="2">
        <f t="array" ref="I1807">SUMPRODUCT(B1791:B1810, (ROW(B1791:B1810)-ROW(B1791)+1)) / (20*21/2)</f>
        <v>33.638000000000005</v>
      </c>
      <c r="J1807" s="2">
        <f t="shared" si="218"/>
        <v>33.63681312275488</v>
      </c>
      <c r="K1807" s="2">
        <f t="shared" si="220"/>
        <v>33.553122137509952</v>
      </c>
    </row>
    <row r="1808" spans="1:11" ht="13.5" x14ac:dyDescent="0.25">
      <c r="A1808" s="3">
        <f>TITRES_STAT!B1811</f>
        <v>44644</v>
      </c>
      <c r="B1808" s="6">
        <f>TITRES_STAT!D1811</f>
        <v>33.637999999999998</v>
      </c>
      <c r="C1808" s="2">
        <f t="shared" si="221"/>
        <v>0</v>
      </c>
      <c r="D1808" s="2">
        <f t="shared" si="222"/>
        <v>33.637999999999998</v>
      </c>
      <c r="E1808" s="2">
        <f t="shared" si="224"/>
        <v>33.637999999999991</v>
      </c>
      <c r="F1808" s="2">
        <f t="shared" si="217"/>
        <v>33.637999999999998</v>
      </c>
      <c r="G1808" s="2">
        <f t="shared" si="219"/>
        <v>33.637999999999977</v>
      </c>
      <c r="H1808" s="2">
        <f t="shared" si="223"/>
        <v>32.678764999999913</v>
      </c>
      <c r="I1808" s="2">
        <f t="array" ref="I1808">SUMPRODUCT(B1792:B1811, (ROW(B1792:B1811)-ROW(B1792)+1)) / (20*21/2)</f>
        <v>33.638000000000005</v>
      </c>
      <c r="J1808" s="2">
        <f t="shared" si="218"/>
        <v>33.636926158682989</v>
      </c>
      <c r="K1808" s="2">
        <f t="shared" si="220"/>
        <v>33.556450681137015</v>
      </c>
    </row>
    <row r="1809" spans="1:11" ht="13.5" x14ac:dyDescent="0.25">
      <c r="A1809" s="3">
        <f>TITRES_STAT!B1812</f>
        <v>44645</v>
      </c>
      <c r="B1809" s="6">
        <f>TITRES_STAT!D1812</f>
        <v>33.637999999999998</v>
      </c>
      <c r="C1809" s="2">
        <f t="shared" si="221"/>
        <v>0</v>
      </c>
      <c r="D1809" s="2">
        <f t="shared" si="222"/>
        <v>33.637999999999998</v>
      </c>
      <c r="E1809" s="2">
        <f t="shared" si="224"/>
        <v>33.637999999999991</v>
      </c>
      <c r="F1809" s="2">
        <f t="shared" si="217"/>
        <v>33.637999999999998</v>
      </c>
      <c r="G1809" s="2">
        <f t="shared" si="219"/>
        <v>33.637999999999977</v>
      </c>
      <c r="H1809" s="2">
        <f t="shared" si="223"/>
        <v>32.690724999999915</v>
      </c>
      <c r="I1809" s="2">
        <f t="array" ref="I1809">SUMPRODUCT(B1793:B1812, (ROW(B1793:B1812)-ROW(B1793)+1)) / (20*21/2)</f>
        <v>33.638000000000005</v>
      </c>
      <c r="J1809" s="2">
        <f t="shared" si="218"/>
        <v>33.637028429284612</v>
      </c>
      <c r="K1809" s="2">
        <f t="shared" si="220"/>
        <v>33.559648693641449</v>
      </c>
    </row>
    <row r="1810" spans="1:11" ht="13.5" x14ac:dyDescent="0.25">
      <c r="A1810" s="3">
        <f>TITRES_STAT!B1813</f>
        <v>44648</v>
      </c>
      <c r="B1810" s="6">
        <f>TITRES_STAT!D1813</f>
        <v>33.637999999999998</v>
      </c>
      <c r="C1810" s="2">
        <f t="shared" si="221"/>
        <v>0</v>
      </c>
      <c r="D1810" s="2">
        <f t="shared" si="222"/>
        <v>33.637999999999998</v>
      </c>
      <c r="E1810" s="2">
        <f t="shared" si="224"/>
        <v>33.637999999999991</v>
      </c>
      <c r="F1810" s="2">
        <f t="shared" si="217"/>
        <v>33.637999999999998</v>
      </c>
      <c r="G1810" s="2">
        <f t="shared" si="219"/>
        <v>33.637999999999977</v>
      </c>
      <c r="H1810" s="2">
        <f t="shared" si="223"/>
        <v>32.702684999999917</v>
      </c>
      <c r="I1810" s="2">
        <f t="array" ref="I1810">SUMPRODUCT(B1794:B1813, (ROW(B1794:B1813)-ROW(B1794)+1)) / (20*21/2)</f>
        <v>33.638000000000005</v>
      </c>
      <c r="J1810" s="2">
        <f t="shared" si="218"/>
        <v>33.637120959828934</v>
      </c>
      <c r="K1810" s="2">
        <f t="shared" si="220"/>
        <v>33.562721293890803</v>
      </c>
    </row>
    <row r="1811" spans="1:11" ht="13.5" x14ac:dyDescent="0.25">
      <c r="A1811" s="3">
        <f>TITRES_STAT!B1814</f>
        <v>44649</v>
      </c>
      <c r="B1811" s="6">
        <f>TITRES_STAT!D1814</f>
        <v>33.637999999999998</v>
      </c>
      <c r="C1811" s="2">
        <f t="shared" si="221"/>
        <v>0</v>
      </c>
      <c r="D1811" s="2">
        <f t="shared" si="222"/>
        <v>33.637999999999998</v>
      </c>
      <c r="E1811" s="2">
        <f t="shared" si="224"/>
        <v>33.637999999999991</v>
      </c>
      <c r="F1811" s="2">
        <f t="shared" si="217"/>
        <v>33.637999999999998</v>
      </c>
      <c r="G1811" s="2">
        <f t="shared" si="219"/>
        <v>33.637999999999977</v>
      </c>
      <c r="H1811" s="2">
        <f t="shared" si="223"/>
        <v>32.714644999999919</v>
      </c>
      <c r="I1811" s="2">
        <f t="array" ref="I1811">SUMPRODUCT(B1795:B1814, (ROW(B1795:B1814)-ROW(B1795)+1)) / (20*21/2)</f>
        <v>33.638000000000005</v>
      </c>
      <c r="J1811" s="2">
        <f t="shared" si="218"/>
        <v>33.637204677940467</v>
      </c>
      <c r="K1811" s="2">
        <f t="shared" si="220"/>
        <v>33.565673400012734</v>
      </c>
    </row>
    <row r="1812" spans="1:11" ht="13.5" x14ac:dyDescent="0.25">
      <c r="A1812" s="3">
        <f>TITRES_STAT!B1815</f>
        <v>44650</v>
      </c>
      <c r="B1812" s="6">
        <f>TITRES_STAT!D1815</f>
        <v>33.637999999999998</v>
      </c>
      <c r="C1812" s="2">
        <f t="shared" si="221"/>
        <v>0</v>
      </c>
      <c r="D1812" s="2">
        <f t="shared" si="222"/>
        <v>33.637999999999998</v>
      </c>
      <c r="E1812" s="2">
        <f t="shared" si="224"/>
        <v>33.637999999999991</v>
      </c>
      <c r="F1812" s="2">
        <f t="shared" ref="F1812:F1875" si="225">AVERAGE(B1793:B1812)</f>
        <v>33.637999999999998</v>
      </c>
      <c r="G1812" s="2">
        <f t="shared" si="219"/>
        <v>33.637999999999977</v>
      </c>
      <c r="H1812" s="2">
        <f t="shared" si="223"/>
        <v>32.726604999999921</v>
      </c>
      <c r="I1812" s="2">
        <f t="array" ref="I1812">SUMPRODUCT(B1796:B1815, (ROW(B1796:B1815)-ROW(B1796)+1)) / (20*21/2)</f>
        <v>33.639523809523808</v>
      </c>
      <c r="J1812" s="2">
        <f t="shared" si="218"/>
        <v>33.63728042289852</v>
      </c>
      <c r="K1812" s="2">
        <f t="shared" si="220"/>
        <v>33.568509737267135</v>
      </c>
    </row>
    <row r="1813" spans="1:11" ht="13.5" x14ac:dyDescent="0.25">
      <c r="A1813" s="3">
        <f>TITRES_STAT!B1816</f>
        <v>44651</v>
      </c>
      <c r="B1813" s="6">
        <f>TITRES_STAT!D1816</f>
        <v>33.637999999999998</v>
      </c>
      <c r="C1813" s="2">
        <f t="shared" si="221"/>
        <v>0</v>
      </c>
      <c r="D1813" s="2">
        <f t="shared" si="222"/>
        <v>33.637999999999998</v>
      </c>
      <c r="E1813" s="2">
        <f t="shared" si="224"/>
        <v>33.637999999999991</v>
      </c>
      <c r="F1813" s="2">
        <f t="shared" si="225"/>
        <v>33.637999999999998</v>
      </c>
      <c r="G1813" s="2">
        <f t="shared" si="219"/>
        <v>33.637999999999977</v>
      </c>
      <c r="H1813" s="2">
        <f t="shared" si="223"/>
        <v>32.738564999999923</v>
      </c>
      <c r="I1813" s="2">
        <f t="array" ref="I1813">SUMPRODUCT(B1797:B1816, (ROW(B1797:B1816)-ROW(B1797)+1)) / (20*21/2)</f>
        <v>33.640971428571433</v>
      </c>
      <c r="J1813" s="2">
        <f t="shared" ref="J1813:J1876" si="226">$J$4*B1813+J1812*(1-$J$4)</f>
        <v>33.637348954051042</v>
      </c>
      <c r="K1813" s="2">
        <f t="shared" si="220"/>
        <v>33.571234845609602</v>
      </c>
    </row>
    <row r="1814" spans="1:11" ht="13.5" x14ac:dyDescent="0.25">
      <c r="A1814" s="3">
        <f>TITRES_STAT!B1817</f>
        <v>44652</v>
      </c>
      <c r="B1814" s="6">
        <f>TITRES_STAT!D1817</f>
        <v>33.637999999999998</v>
      </c>
      <c r="C1814" s="2">
        <f t="shared" si="221"/>
        <v>0</v>
      </c>
      <c r="D1814" s="2">
        <f t="shared" si="222"/>
        <v>33.637999999999998</v>
      </c>
      <c r="E1814" s="2">
        <f t="shared" si="224"/>
        <v>33.637999999999991</v>
      </c>
      <c r="F1814" s="2">
        <f t="shared" si="225"/>
        <v>33.637999999999998</v>
      </c>
      <c r="G1814" s="2">
        <f t="shared" si="219"/>
        <v>33.637999999999977</v>
      </c>
      <c r="H1814" s="2">
        <f t="shared" si="223"/>
        <v>32.750524999999918</v>
      </c>
      <c r="I1814" s="2">
        <f t="array" ref="I1814">SUMPRODUCT(B1798:B1817, (ROW(B1798:B1817)-ROW(B1798)+1)) / (20*21/2)</f>
        <v>33.642342857142857</v>
      </c>
      <c r="J1814" s="2">
        <f t="shared" si="226"/>
        <v>33.637410958427132</v>
      </c>
      <c r="K1814" s="2">
        <f t="shared" si="220"/>
        <v>33.573853086958245</v>
      </c>
    </row>
    <row r="1815" spans="1:11" ht="13.5" x14ac:dyDescent="0.25">
      <c r="A1815" s="3">
        <f>TITRES_STAT!B1818</f>
        <v>44655</v>
      </c>
      <c r="B1815" s="6">
        <f>TITRES_STAT!D1818</f>
        <v>33.654000000000003</v>
      </c>
      <c r="C1815" s="2">
        <f t="shared" si="221"/>
        <v>1.6000000000005343E-2</v>
      </c>
      <c r="D1815" s="2">
        <f t="shared" si="222"/>
        <v>33.641199999999998</v>
      </c>
      <c r="E1815" s="2">
        <f t="shared" si="224"/>
        <v>33.639599999999994</v>
      </c>
      <c r="F1815" s="2">
        <f t="shared" si="225"/>
        <v>33.638799999999996</v>
      </c>
      <c r="G1815" s="2">
        <f t="shared" si="219"/>
        <v>33.638319999999979</v>
      </c>
      <c r="H1815" s="2">
        <f t="shared" si="223"/>
        <v>32.762564999999924</v>
      </c>
      <c r="I1815" s="2">
        <f t="array" ref="I1815">SUMPRODUCT(B1799:B1818, (ROW(B1799:B1818)-ROW(B1799)+1)) / (20*21/2)</f>
        <v>33.643638095238096</v>
      </c>
      <c r="J1815" s="2">
        <f t="shared" si="226"/>
        <v>33.638990867148358</v>
      </c>
      <c r="K1815" s="2">
        <f t="shared" si="220"/>
        <v>33.576996103155963</v>
      </c>
    </row>
    <row r="1816" spans="1:11" ht="13.5" x14ac:dyDescent="0.25">
      <c r="A1816" s="3">
        <f>TITRES_STAT!B1819</f>
        <v>44656</v>
      </c>
      <c r="B1816" s="6">
        <f>TITRES_STAT!D1819</f>
        <v>33.654000000000003</v>
      </c>
      <c r="C1816" s="2">
        <f t="shared" si="221"/>
        <v>0</v>
      </c>
      <c r="D1816" s="2">
        <f t="shared" si="222"/>
        <v>33.644399999999997</v>
      </c>
      <c r="E1816" s="2">
        <f t="shared" si="224"/>
        <v>33.641199999999998</v>
      </c>
      <c r="F1816" s="2">
        <f t="shared" si="225"/>
        <v>33.639599999999994</v>
      </c>
      <c r="G1816" s="2">
        <f t="shared" si="219"/>
        <v>33.638639999999981</v>
      </c>
      <c r="H1816" s="2">
        <f t="shared" si="223"/>
        <v>32.769919999999928</v>
      </c>
      <c r="I1816" s="2">
        <f t="array" ref="I1816">SUMPRODUCT(B1800:B1819, (ROW(B1800:B1819)-ROW(B1800)+1)) / (20*21/2)</f>
        <v>33.644857142857141</v>
      </c>
      <c r="J1816" s="2">
        <f t="shared" si="226"/>
        <v>33.640420308372327</v>
      </c>
      <c r="K1816" s="2">
        <f t="shared" si="220"/>
        <v>33.58001586381652</v>
      </c>
    </row>
    <row r="1817" spans="1:11" ht="13.5" x14ac:dyDescent="0.25">
      <c r="A1817" s="3">
        <f>TITRES_STAT!B1820</f>
        <v>44657</v>
      </c>
      <c r="B1817" s="6">
        <f>TITRES_STAT!D1820</f>
        <v>33.654000000000003</v>
      </c>
      <c r="C1817" s="2">
        <f t="shared" si="221"/>
        <v>0</v>
      </c>
      <c r="D1817" s="2">
        <f t="shared" si="222"/>
        <v>33.647599999999997</v>
      </c>
      <c r="E1817" s="2">
        <f t="shared" si="224"/>
        <v>33.642800000000001</v>
      </c>
      <c r="F1817" s="2">
        <f t="shared" si="225"/>
        <v>33.640399999999993</v>
      </c>
      <c r="G1817" s="2">
        <f t="shared" si="219"/>
        <v>33.638959999999976</v>
      </c>
      <c r="H1817" s="2">
        <f t="shared" si="223"/>
        <v>32.777274999999932</v>
      </c>
      <c r="I1817" s="2">
        <f t="array" ref="I1817">SUMPRODUCT(B1801:B1820, (ROW(B1801:B1820)-ROW(B1801)+1)) / (20*21/2)</f>
        <v>33.646000000000001</v>
      </c>
      <c r="J1817" s="2">
        <f t="shared" si="226"/>
        <v>33.641713612336872</v>
      </c>
      <c r="K1817" s="2">
        <f t="shared" si="220"/>
        <v>33.582917202490385</v>
      </c>
    </row>
    <row r="1818" spans="1:11" ht="13.5" x14ac:dyDescent="0.25">
      <c r="A1818" s="3">
        <f>TITRES_STAT!B1821</f>
        <v>44658</v>
      </c>
      <c r="B1818" s="6">
        <f>TITRES_STAT!D1821</f>
        <v>33.654000000000003</v>
      </c>
      <c r="C1818" s="2">
        <f t="shared" si="221"/>
        <v>0</v>
      </c>
      <c r="D1818" s="2">
        <f t="shared" si="222"/>
        <v>33.650799999999997</v>
      </c>
      <c r="E1818" s="2">
        <f t="shared" si="224"/>
        <v>33.644400000000005</v>
      </c>
      <c r="F1818" s="2">
        <f t="shared" si="225"/>
        <v>33.641199999999991</v>
      </c>
      <c r="G1818" s="2">
        <f t="shared" si="219"/>
        <v>33.639279999999978</v>
      </c>
      <c r="H1818" s="2">
        <f t="shared" si="223"/>
        <v>32.784589999999938</v>
      </c>
      <c r="I1818" s="2">
        <f t="array" ref="I1818">SUMPRODUCT(B1802:B1821, (ROW(B1802:B1821)-ROW(B1802)+1)) / (20*21/2)</f>
        <v>33.647066666666667</v>
      </c>
      <c r="J1818" s="2">
        <f t="shared" si="226"/>
        <v>33.642883744495265</v>
      </c>
      <c r="K1818" s="2">
        <f t="shared" si="220"/>
        <v>33.585704763177041</v>
      </c>
    </row>
    <row r="1819" spans="1:11" ht="13.5" x14ac:dyDescent="0.25">
      <c r="A1819" s="3">
        <f>TITRES_STAT!B1822</f>
        <v>44659</v>
      </c>
      <c r="B1819" s="6">
        <f>TITRES_STAT!D1822</f>
        <v>33.654000000000003</v>
      </c>
      <c r="C1819" s="2">
        <f t="shared" si="221"/>
        <v>0</v>
      </c>
      <c r="D1819" s="2">
        <f t="shared" si="222"/>
        <v>33.654000000000003</v>
      </c>
      <c r="E1819" s="2">
        <f t="shared" si="224"/>
        <v>33.646000000000001</v>
      </c>
      <c r="F1819" s="2">
        <f t="shared" si="225"/>
        <v>33.641999999999989</v>
      </c>
      <c r="G1819" s="2">
        <f t="shared" si="219"/>
        <v>33.63959999999998</v>
      </c>
      <c r="H1819" s="2">
        <f t="shared" si="223"/>
        <v>32.791904999999936</v>
      </c>
      <c r="I1819" s="2">
        <f t="array" ref="I1819">SUMPRODUCT(B1803:B1822, (ROW(B1803:B1822)-ROW(B1803)+1)) / (20*21/2)</f>
        <v>33.648057142857148</v>
      </c>
      <c r="J1819" s="2">
        <f t="shared" si="226"/>
        <v>33.643942435495717</v>
      </c>
      <c r="K1819" s="2">
        <f t="shared" si="220"/>
        <v>33.588383007758338</v>
      </c>
    </row>
    <row r="1820" spans="1:11" ht="13.5" x14ac:dyDescent="0.25">
      <c r="A1820" s="3">
        <f>TITRES_STAT!B1823</f>
        <v>44662</v>
      </c>
      <c r="B1820" s="6">
        <f>TITRES_STAT!D1823</f>
        <v>33.654000000000003</v>
      </c>
      <c r="C1820" s="2">
        <f t="shared" si="221"/>
        <v>0</v>
      </c>
      <c r="D1820" s="2">
        <f t="shared" si="222"/>
        <v>33.654000000000003</v>
      </c>
      <c r="E1820" s="2">
        <f t="shared" si="224"/>
        <v>33.647599999999997</v>
      </c>
      <c r="F1820" s="2">
        <f t="shared" si="225"/>
        <v>33.642799999999994</v>
      </c>
      <c r="G1820" s="2">
        <f t="shared" si="219"/>
        <v>33.639919999999982</v>
      </c>
      <c r="H1820" s="2">
        <f t="shared" si="223"/>
        <v>32.799219999999941</v>
      </c>
      <c r="I1820" s="2">
        <f t="array" ref="I1820">SUMPRODUCT(B1804:B1823, (ROW(B1804:B1823)-ROW(B1804)+1)) / (20*21/2)</f>
        <v>33.648971428571429</v>
      </c>
      <c r="J1820" s="2">
        <f t="shared" si="226"/>
        <v>33.644900298781842</v>
      </c>
      <c r="K1820" s="2">
        <f t="shared" si="220"/>
        <v>33.590956223140367</v>
      </c>
    </row>
    <row r="1821" spans="1:11" ht="13.5" x14ac:dyDescent="0.25">
      <c r="A1821" s="3">
        <f>TITRES_STAT!B1824</f>
        <v>44663</v>
      </c>
      <c r="B1821" s="6">
        <f>TITRES_STAT!D1824</f>
        <v>33.654000000000003</v>
      </c>
      <c r="C1821" s="2">
        <f t="shared" si="221"/>
        <v>0</v>
      </c>
      <c r="D1821" s="2">
        <f t="shared" si="222"/>
        <v>33.654000000000003</v>
      </c>
      <c r="E1821" s="2">
        <f t="shared" si="224"/>
        <v>33.649199999999993</v>
      </c>
      <c r="F1821" s="2">
        <f t="shared" si="225"/>
        <v>33.643599999999992</v>
      </c>
      <c r="G1821" s="2">
        <f t="shared" si="219"/>
        <v>33.640239999999984</v>
      </c>
      <c r="H1821" s="2">
        <f t="shared" si="223"/>
        <v>32.806534999999947</v>
      </c>
      <c r="I1821" s="2">
        <f t="array" ref="I1821">SUMPRODUCT(B1805:B1824, (ROW(B1805:B1824)-ROW(B1805)+1)) / (20*21/2)</f>
        <v>33.649809523809523</v>
      </c>
      <c r="J1821" s="2">
        <f t="shared" si="226"/>
        <v>33.645766936993098</v>
      </c>
      <c r="K1821" s="2">
        <f t="shared" si="220"/>
        <v>33.593428528115261</v>
      </c>
    </row>
    <row r="1822" spans="1:11" ht="13.5" x14ac:dyDescent="0.25">
      <c r="A1822" s="3">
        <f>TITRES_STAT!B1825</f>
        <v>44664</v>
      </c>
      <c r="B1822" s="6">
        <f>TITRES_STAT!D1825</f>
        <v>33.654000000000003</v>
      </c>
      <c r="C1822" s="2">
        <f t="shared" si="221"/>
        <v>0</v>
      </c>
      <c r="D1822" s="2">
        <f t="shared" si="222"/>
        <v>33.654000000000003</v>
      </c>
      <c r="E1822" s="2">
        <f t="shared" si="224"/>
        <v>33.650799999999997</v>
      </c>
      <c r="F1822" s="2">
        <f t="shared" si="225"/>
        <v>33.644399999999997</v>
      </c>
      <c r="G1822" s="2">
        <f t="shared" si="219"/>
        <v>33.640559999999986</v>
      </c>
      <c r="H1822" s="2">
        <f t="shared" si="223"/>
        <v>32.813849999999945</v>
      </c>
      <c r="I1822" s="2">
        <f t="array" ref="I1822">SUMPRODUCT(B1806:B1825, (ROW(B1806:B1825)-ROW(B1806)+1)) / (20*21/2)</f>
        <v>33.650571428571432</v>
      </c>
      <c r="J1822" s="2">
        <f t="shared" si="226"/>
        <v>33.646551038231856</v>
      </c>
      <c r="K1822" s="2">
        <f t="shared" si="220"/>
        <v>33.595803879953884</v>
      </c>
    </row>
    <row r="1823" spans="1:11" ht="13.5" x14ac:dyDescent="0.25">
      <c r="A1823" s="3">
        <f>TITRES_STAT!B1826</f>
        <v>44665</v>
      </c>
      <c r="B1823" s="6">
        <f>TITRES_STAT!D1826</f>
        <v>33.654000000000003</v>
      </c>
      <c r="C1823" s="2">
        <f t="shared" si="221"/>
        <v>0</v>
      </c>
      <c r="D1823" s="2">
        <f t="shared" si="222"/>
        <v>33.654000000000003</v>
      </c>
      <c r="E1823" s="2">
        <f t="shared" si="224"/>
        <v>33.6524</v>
      </c>
      <c r="F1823" s="2">
        <f t="shared" si="225"/>
        <v>33.645199999999996</v>
      </c>
      <c r="G1823" s="2">
        <f t="shared" si="219"/>
        <v>33.640879999999989</v>
      </c>
      <c r="H1823" s="2">
        <f t="shared" si="223"/>
        <v>32.821164999999951</v>
      </c>
      <c r="I1823" s="2">
        <f t="array" ref="I1823">SUMPRODUCT(B1807:B1826, (ROW(B1807:B1826)-ROW(B1807)+1)) / (20*21/2)</f>
        <v>33.785542857142858</v>
      </c>
      <c r="J1823" s="2">
        <f t="shared" si="226"/>
        <v>33.647260463162155</v>
      </c>
      <c r="K1823" s="2">
        <f t="shared" si="220"/>
        <v>33.598086080740011</v>
      </c>
    </row>
    <row r="1824" spans="1:11" ht="13.5" x14ac:dyDescent="0.25">
      <c r="A1824" s="3">
        <f>TITRES_STAT!B1827</f>
        <v>44666</v>
      </c>
      <c r="B1824" s="6">
        <f>TITRES_STAT!D1827</f>
        <v>33.654000000000003</v>
      </c>
      <c r="C1824" s="2">
        <f t="shared" si="221"/>
        <v>0</v>
      </c>
      <c r="D1824" s="2">
        <f t="shared" si="222"/>
        <v>33.654000000000003</v>
      </c>
      <c r="E1824" s="2">
        <f t="shared" si="224"/>
        <v>33.654000000000003</v>
      </c>
      <c r="F1824" s="2">
        <f t="shared" si="225"/>
        <v>33.646000000000001</v>
      </c>
      <c r="G1824" s="2">
        <f t="shared" si="219"/>
        <v>33.641199999999991</v>
      </c>
      <c r="H1824" s="2">
        <f t="shared" si="223"/>
        <v>32.828479999999956</v>
      </c>
      <c r="I1824" s="2">
        <f t="array" ref="I1824">SUMPRODUCT(B1808:B1827, (ROW(B1808:B1827)-ROW(B1808)+1)) / (20*21/2)</f>
        <v>33.913723809523809</v>
      </c>
      <c r="J1824" s="2">
        <f t="shared" si="226"/>
        <v>33.647902323813376</v>
      </c>
      <c r="K1824" s="2">
        <f t="shared" si="220"/>
        <v>33.600278783456091</v>
      </c>
    </row>
    <row r="1825" spans="1:11" ht="13.5" x14ac:dyDescent="0.25">
      <c r="A1825" s="3">
        <f>TITRES_STAT!B1828</f>
        <v>44669</v>
      </c>
      <c r="B1825" s="6">
        <f>TITRES_STAT!D1828</f>
        <v>33.654000000000003</v>
      </c>
      <c r="C1825" s="2">
        <f t="shared" si="221"/>
        <v>0</v>
      </c>
      <c r="D1825" s="2">
        <f t="shared" si="222"/>
        <v>33.654000000000003</v>
      </c>
      <c r="E1825" s="2">
        <f t="shared" si="224"/>
        <v>33.654000000000003</v>
      </c>
      <c r="F1825" s="2">
        <f t="shared" si="225"/>
        <v>33.646799999999999</v>
      </c>
      <c r="G1825" s="2">
        <f t="shared" si="219"/>
        <v>33.641519999999993</v>
      </c>
      <c r="H1825" s="2">
        <f t="shared" si="223"/>
        <v>32.835794999999955</v>
      </c>
      <c r="I1825" s="2">
        <f t="array" ref="I1825">SUMPRODUCT(B1809:B1828, (ROW(B1809:B1828)-ROW(B1809)+1)) / (20*21/2)</f>
        <v>34.035114285714286</v>
      </c>
      <c r="J1825" s="2">
        <f t="shared" si="226"/>
        <v>33.648483054878767</v>
      </c>
      <c r="K1825" s="2">
        <f t="shared" si="220"/>
        <v>33.602385497830369</v>
      </c>
    </row>
    <row r="1826" spans="1:11" ht="13.5" x14ac:dyDescent="0.25">
      <c r="A1826" s="3">
        <f>TITRES_STAT!B1829</f>
        <v>44670</v>
      </c>
      <c r="B1826" s="6">
        <f>TITRES_STAT!D1829</f>
        <v>35.064</v>
      </c>
      <c r="C1826" s="2">
        <f t="shared" si="221"/>
        <v>1.4099999999999966</v>
      </c>
      <c r="D1826" s="2">
        <f t="shared" si="222"/>
        <v>33.936</v>
      </c>
      <c r="E1826" s="2">
        <f t="shared" si="224"/>
        <v>33.795000000000002</v>
      </c>
      <c r="F1826" s="2">
        <f t="shared" si="225"/>
        <v>33.7181</v>
      </c>
      <c r="G1826" s="2">
        <f t="shared" si="219"/>
        <v>33.670039999999993</v>
      </c>
      <c r="H1826" s="2">
        <f t="shared" si="223"/>
        <v>32.85015999999996</v>
      </c>
      <c r="I1826" s="2">
        <f t="array" ref="I1826">SUMPRODUCT(B1810:B1829, (ROW(B1810:B1829)-ROW(B1810)+1)) / (20*21/2)</f>
        <v>34.149714285714282</v>
      </c>
      <c r="J1826" s="2">
        <f t="shared" si="226"/>
        <v>33.783294192509359</v>
      </c>
      <c r="K1826" s="2">
        <f t="shared" si="220"/>
        <v>33.659703713601729</v>
      </c>
    </row>
    <row r="1827" spans="1:11" ht="13.5" x14ac:dyDescent="0.25">
      <c r="A1827" s="3">
        <f>TITRES_STAT!B1830</f>
        <v>44671</v>
      </c>
      <c r="B1827" s="6">
        <f>TITRES_STAT!D1830</f>
        <v>35.064</v>
      </c>
      <c r="C1827" s="2">
        <f t="shared" si="221"/>
        <v>0</v>
      </c>
      <c r="D1827" s="2">
        <f t="shared" si="222"/>
        <v>34.218000000000004</v>
      </c>
      <c r="E1827" s="2">
        <f t="shared" si="224"/>
        <v>33.936000000000007</v>
      </c>
      <c r="F1827" s="2">
        <f t="shared" si="225"/>
        <v>33.789399999999993</v>
      </c>
      <c r="G1827" s="2">
        <f t="shared" si="219"/>
        <v>33.698560000000001</v>
      </c>
      <c r="H1827" s="2">
        <f t="shared" si="223"/>
        <v>32.864524999999965</v>
      </c>
      <c r="I1827" s="2">
        <f t="array" ref="I1827">SUMPRODUCT(B1811:B1830, (ROW(B1811:B1830)-ROW(B1811)+1)) / (20*21/2)</f>
        <v>34.257523809523811</v>
      </c>
      <c r="J1827" s="2">
        <f t="shared" si="226"/>
        <v>33.905266174175132</v>
      </c>
      <c r="K1827" s="2">
        <f t="shared" si="220"/>
        <v>33.714774156205586</v>
      </c>
    </row>
    <row r="1828" spans="1:11" ht="13.5" x14ac:dyDescent="0.25">
      <c r="A1828" s="3">
        <f>TITRES_STAT!B1831</f>
        <v>44672</v>
      </c>
      <c r="B1828" s="6">
        <f>TITRES_STAT!D1831</f>
        <v>35.064</v>
      </c>
      <c r="C1828" s="2">
        <f t="shared" si="221"/>
        <v>0</v>
      </c>
      <c r="D1828" s="2">
        <f t="shared" si="222"/>
        <v>34.5</v>
      </c>
      <c r="E1828" s="2">
        <f t="shared" si="224"/>
        <v>34.077000000000005</v>
      </c>
      <c r="F1828" s="2">
        <f t="shared" si="225"/>
        <v>33.860699999999994</v>
      </c>
      <c r="G1828" s="2">
        <f t="shared" si="219"/>
        <v>33.727080000000001</v>
      </c>
      <c r="H1828" s="2">
        <f t="shared" si="223"/>
        <v>32.878889999999963</v>
      </c>
      <c r="I1828" s="2">
        <f t="array" ref="I1828">SUMPRODUCT(B1812:B1831, (ROW(B1812:B1831)-ROW(B1812)+1)) / (20*21/2)</f>
        <v>34.358542857142858</v>
      </c>
      <c r="J1828" s="2">
        <f t="shared" si="226"/>
        <v>34.015621776634646</v>
      </c>
      <c r="K1828" s="2">
        <f t="shared" si="220"/>
        <v>33.767684973609292</v>
      </c>
    </row>
    <row r="1829" spans="1:11" ht="13.5" x14ac:dyDescent="0.25">
      <c r="A1829" s="3">
        <f>TITRES_STAT!B1832</f>
        <v>44673</v>
      </c>
      <c r="B1829" s="6">
        <f>TITRES_STAT!D1832</f>
        <v>35.064</v>
      </c>
      <c r="C1829" s="2">
        <f t="shared" si="221"/>
        <v>0</v>
      </c>
      <c r="D1829" s="2">
        <f t="shared" si="222"/>
        <v>34.781999999999996</v>
      </c>
      <c r="E1829" s="2">
        <f t="shared" si="224"/>
        <v>34.218000000000004</v>
      </c>
      <c r="F1829" s="2">
        <f t="shared" si="225"/>
        <v>33.931999999999995</v>
      </c>
      <c r="G1829" s="2">
        <f t="shared" si="219"/>
        <v>33.755600000000001</v>
      </c>
      <c r="H1829" s="2">
        <f t="shared" si="223"/>
        <v>32.893254999999968</v>
      </c>
      <c r="I1829" s="2">
        <f t="array" ref="I1829">SUMPRODUCT(B1813:B1832, (ROW(B1813:B1832)-ROW(B1813)+1)) / (20*21/2)</f>
        <v>34.452771428571431</v>
      </c>
      <c r="J1829" s="2">
        <f t="shared" si="226"/>
        <v>34.115467321717063</v>
      </c>
      <c r="K1829" s="2">
        <f t="shared" si="220"/>
        <v>33.818520856997168</v>
      </c>
    </row>
    <row r="1830" spans="1:11" ht="13.5" x14ac:dyDescent="0.25">
      <c r="A1830" s="3">
        <f>TITRES_STAT!B1833</f>
        <v>44676</v>
      </c>
      <c r="B1830" s="6">
        <f>TITRES_STAT!D1833</f>
        <v>35.064</v>
      </c>
      <c r="C1830" s="2">
        <f t="shared" si="221"/>
        <v>0</v>
      </c>
      <c r="D1830" s="2">
        <f t="shared" si="222"/>
        <v>35.064</v>
      </c>
      <c r="E1830" s="2">
        <f t="shared" si="224"/>
        <v>34.359000000000002</v>
      </c>
      <c r="F1830" s="2">
        <f t="shared" si="225"/>
        <v>34.003299999999989</v>
      </c>
      <c r="G1830" s="2">
        <f t="shared" si="219"/>
        <v>33.784120000000009</v>
      </c>
      <c r="H1830" s="2">
        <f t="shared" si="223"/>
        <v>32.907619999999973</v>
      </c>
      <c r="I1830" s="2">
        <f t="array" ref="I1830">SUMPRODUCT(B1814:B1833, (ROW(B1814:B1833)-ROW(B1814)+1)) / (20*21/2)</f>
        <v>34.540209523809523</v>
      </c>
      <c r="J1830" s="2">
        <f t="shared" si="226"/>
        <v>34.205803767267817</v>
      </c>
      <c r="K1830" s="2">
        <f t="shared" si="220"/>
        <v>33.867363176330613</v>
      </c>
    </row>
    <row r="1831" spans="1:11" ht="13.5" x14ac:dyDescent="0.25">
      <c r="A1831" s="3">
        <f>TITRES_STAT!B1834</f>
        <v>44677</v>
      </c>
      <c r="B1831" s="6">
        <f>TITRES_STAT!D1834</f>
        <v>35.064</v>
      </c>
      <c r="C1831" s="2">
        <f t="shared" si="221"/>
        <v>0</v>
      </c>
      <c r="D1831" s="2">
        <f t="shared" si="222"/>
        <v>35.064</v>
      </c>
      <c r="E1831" s="2">
        <f t="shared" si="224"/>
        <v>34.500000000000007</v>
      </c>
      <c r="F1831" s="2">
        <f t="shared" si="225"/>
        <v>34.07459999999999</v>
      </c>
      <c r="G1831" s="2">
        <f t="shared" si="219"/>
        <v>33.812640000000009</v>
      </c>
      <c r="H1831" s="2">
        <f t="shared" si="223"/>
        <v>32.921984999999971</v>
      </c>
      <c r="I1831" s="2">
        <f t="array" ref="I1831">SUMPRODUCT(B1815:B1834, (ROW(B1815:B1834)-ROW(B1815)+1)) / (20*21/2)</f>
        <v>34.620857142857147</v>
      </c>
      <c r="J1831" s="2">
        <f t="shared" si="226"/>
        <v>34.287536741813739</v>
      </c>
      <c r="K1831" s="2">
        <f t="shared" si="220"/>
        <v>33.914290110592162</v>
      </c>
    </row>
    <row r="1832" spans="1:11" ht="13.5" x14ac:dyDescent="0.25">
      <c r="A1832" s="3">
        <f>TITRES_STAT!B1835</f>
        <v>44678</v>
      </c>
      <c r="B1832" s="6">
        <f>TITRES_STAT!D1835</f>
        <v>35.064</v>
      </c>
      <c r="C1832" s="2">
        <f t="shared" si="221"/>
        <v>0</v>
      </c>
      <c r="D1832" s="2">
        <f t="shared" si="222"/>
        <v>35.064</v>
      </c>
      <c r="E1832" s="2">
        <f t="shared" si="224"/>
        <v>34.641000000000005</v>
      </c>
      <c r="F1832" s="2">
        <f t="shared" si="225"/>
        <v>34.145899999999997</v>
      </c>
      <c r="G1832" s="2">
        <f t="shared" si="219"/>
        <v>33.841160000000016</v>
      </c>
      <c r="H1832" s="2">
        <f t="shared" si="223"/>
        <v>32.936349999999976</v>
      </c>
      <c r="I1832" s="2">
        <f t="array" ref="I1832">SUMPRODUCT(B1816:B1835, (ROW(B1816:B1835)-ROW(B1816)+1)) / (20*21/2)</f>
        <v>34.694714285714291</v>
      </c>
      <c r="J1832" s="2">
        <f t="shared" si="226"/>
        <v>34.361485623545761</v>
      </c>
      <c r="K1832" s="2">
        <f t="shared" si="220"/>
        <v>33.959376772921885</v>
      </c>
    </row>
    <row r="1833" spans="1:11" ht="13.5" x14ac:dyDescent="0.25">
      <c r="A1833" s="3">
        <f>TITRES_STAT!B1836</f>
        <v>44679</v>
      </c>
      <c r="B1833" s="6">
        <f>TITRES_STAT!D1836</f>
        <v>35.064</v>
      </c>
      <c r="C1833" s="2">
        <f t="shared" si="221"/>
        <v>0</v>
      </c>
      <c r="D1833" s="2">
        <f t="shared" si="222"/>
        <v>35.064</v>
      </c>
      <c r="E1833" s="2">
        <f t="shared" si="224"/>
        <v>34.782000000000004</v>
      </c>
      <c r="F1833" s="2">
        <f t="shared" si="225"/>
        <v>34.217199999999998</v>
      </c>
      <c r="G1833" s="2">
        <f t="shared" si="219"/>
        <v>33.869680000000017</v>
      </c>
      <c r="H1833" s="2">
        <f t="shared" si="223"/>
        <v>32.950714999999974</v>
      </c>
      <c r="I1833" s="2">
        <f t="array" ref="I1833">SUMPRODUCT(B1817:B1836, (ROW(B1817:B1836)-ROW(B1817)+1)) / (20*21/2)</f>
        <v>34.761857142857146</v>
      </c>
      <c r="J1833" s="2">
        <f t="shared" si="226"/>
        <v>34.428391754636642</v>
      </c>
      <c r="K1833" s="2">
        <f t="shared" si="220"/>
        <v>34.002695330846521</v>
      </c>
    </row>
    <row r="1834" spans="1:11" ht="13.5" x14ac:dyDescent="0.25">
      <c r="A1834" s="3">
        <f>TITRES_STAT!B1837</f>
        <v>44680</v>
      </c>
      <c r="B1834" s="6">
        <f>TITRES_STAT!D1837</f>
        <v>35.064</v>
      </c>
      <c r="C1834" s="2">
        <f t="shared" si="221"/>
        <v>0</v>
      </c>
      <c r="D1834" s="2">
        <f t="shared" si="222"/>
        <v>35.064</v>
      </c>
      <c r="E1834" s="2">
        <f t="shared" si="224"/>
        <v>34.923000000000002</v>
      </c>
      <c r="F1834" s="2">
        <f t="shared" si="225"/>
        <v>34.288499999999999</v>
      </c>
      <c r="G1834" s="2">
        <f t="shared" si="219"/>
        <v>33.898200000000017</v>
      </c>
      <c r="H1834" s="2">
        <f t="shared" si="223"/>
        <v>32.965079999999979</v>
      </c>
      <c r="I1834" s="2">
        <f t="array" ref="I1834">SUMPRODUCT(B1818:B1837, (ROW(B1818:B1837)-ROW(B1818)+1)) / (20*21/2)</f>
        <v>34.822285714285712</v>
      </c>
      <c r="J1834" s="2">
        <f t="shared" si="226"/>
        <v>34.488925873242678</v>
      </c>
      <c r="K1834" s="2">
        <f t="shared" si="220"/>
        <v>34.044315121793723</v>
      </c>
    </row>
    <row r="1835" spans="1:11" ht="13.5" x14ac:dyDescent="0.25">
      <c r="A1835" s="3">
        <f>TITRES_STAT!B1838</f>
        <v>44685</v>
      </c>
      <c r="B1835" s="6">
        <f>TITRES_STAT!D1838</f>
        <v>35.064</v>
      </c>
      <c r="C1835" s="2">
        <f t="shared" si="221"/>
        <v>0</v>
      </c>
      <c r="D1835" s="2">
        <f t="shared" si="222"/>
        <v>35.064</v>
      </c>
      <c r="E1835" s="2">
        <f t="shared" si="224"/>
        <v>35.064000000000007</v>
      </c>
      <c r="F1835" s="2">
        <f t="shared" si="225"/>
        <v>34.358999999999995</v>
      </c>
      <c r="G1835" s="2">
        <f t="shared" si="219"/>
        <v>33.926720000000024</v>
      </c>
      <c r="H1835" s="2">
        <f t="shared" si="223"/>
        <v>32.979444999999984</v>
      </c>
      <c r="I1835" s="2">
        <f t="array" ref="I1835">SUMPRODUCT(B1819:B1838, (ROW(B1819:B1838)-ROW(B1819)+1)) / (20*21/2)</f>
        <v>34.876000000000005</v>
      </c>
      <c r="J1835" s="2">
        <f t="shared" si="226"/>
        <v>34.54369483769576</v>
      </c>
      <c r="K1835" s="2">
        <f t="shared" si="220"/>
        <v>34.084302764076327</v>
      </c>
    </row>
    <row r="1836" spans="1:11" ht="13.5" x14ac:dyDescent="0.25">
      <c r="A1836" s="3">
        <f>TITRES_STAT!B1839</f>
        <v>44686</v>
      </c>
      <c r="B1836" s="6">
        <f>TITRES_STAT!D1839</f>
        <v>35.064</v>
      </c>
      <c r="C1836" s="2">
        <f t="shared" si="221"/>
        <v>0</v>
      </c>
      <c r="D1836" s="2">
        <f t="shared" si="222"/>
        <v>35.064</v>
      </c>
      <c r="E1836" s="2">
        <f t="shared" si="224"/>
        <v>35.064000000000007</v>
      </c>
      <c r="F1836" s="2">
        <f t="shared" si="225"/>
        <v>34.429499999999997</v>
      </c>
      <c r="G1836" s="2">
        <f t="shared" si="219"/>
        <v>33.955240000000025</v>
      </c>
      <c r="H1836" s="2">
        <f t="shared" si="223"/>
        <v>32.993809999999982</v>
      </c>
      <c r="I1836" s="2">
        <f t="array" ref="I1836">SUMPRODUCT(B1820:B1839, (ROW(B1820:B1839)-ROW(B1820)+1)) / (20*21/2)</f>
        <v>34.923000000000002</v>
      </c>
      <c r="J1836" s="2">
        <f t="shared" si="226"/>
        <v>34.593247710296161</v>
      </c>
      <c r="K1836" s="2">
        <f t="shared" si="220"/>
        <v>34.122722263524317</v>
      </c>
    </row>
    <row r="1837" spans="1:11" ht="13.5" x14ac:dyDescent="0.25">
      <c r="A1837" s="3">
        <f>TITRES_STAT!B1840</f>
        <v>44687</v>
      </c>
      <c r="B1837" s="6">
        <f>TITRES_STAT!D1840</f>
        <v>35.064</v>
      </c>
      <c r="C1837" s="2">
        <f t="shared" si="221"/>
        <v>0</v>
      </c>
      <c r="D1837" s="2">
        <f t="shared" si="222"/>
        <v>35.064</v>
      </c>
      <c r="E1837" s="2">
        <f t="shared" si="224"/>
        <v>35.064000000000007</v>
      </c>
      <c r="F1837" s="2">
        <f t="shared" si="225"/>
        <v>34.5</v>
      </c>
      <c r="G1837" s="2">
        <f t="shared" si="219"/>
        <v>33.983760000000025</v>
      </c>
      <c r="H1837" s="2">
        <f t="shared" si="223"/>
        <v>33.008174999999987</v>
      </c>
      <c r="I1837" s="2">
        <f t="array" ref="I1837">SUMPRODUCT(B1821:B1840, (ROW(B1821:B1840)-ROW(B1821)+1)) / (20*21/2)</f>
        <v>34.963285714285718</v>
      </c>
      <c r="J1837" s="2">
        <f t="shared" si="226"/>
        <v>34.638081261696527</v>
      </c>
      <c r="K1837" s="2">
        <f t="shared" si="220"/>
        <v>34.159635115935131</v>
      </c>
    </row>
    <row r="1838" spans="1:11" ht="13.5" x14ac:dyDescent="0.25">
      <c r="A1838" s="3">
        <f>TITRES_STAT!B1841</f>
        <v>44690</v>
      </c>
      <c r="B1838" s="6">
        <f>TITRES_STAT!D1841</f>
        <v>35.064</v>
      </c>
      <c r="C1838" s="2">
        <f t="shared" si="221"/>
        <v>0</v>
      </c>
      <c r="D1838" s="2">
        <f t="shared" si="222"/>
        <v>35.064</v>
      </c>
      <c r="E1838" s="2">
        <f t="shared" si="224"/>
        <v>35.064000000000007</v>
      </c>
      <c r="F1838" s="2">
        <f t="shared" si="225"/>
        <v>34.570499999999996</v>
      </c>
      <c r="G1838" s="2">
        <f t="shared" si="219"/>
        <v>34.012280000000025</v>
      </c>
      <c r="H1838" s="2">
        <f t="shared" si="223"/>
        <v>33.022539999999992</v>
      </c>
      <c r="I1838" s="2">
        <f t="array" ref="I1838">SUMPRODUCT(B1822:B1841, (ROW(B1822:B1841)-ROW(B1822)+1)) / (20*21/2)</f>
        <v>34.996857142857145</v>
      </c>
      <c r="J1838" s="2">
        <f t="shared" si="226"/>
        <v>34.678644951058764</v>
      </c>
      <c r="K1838" s="2">
        <f t="shared" si="220"/>
        <v>34.195100405506309</v>
      </c>
    </row>
    <row r="1839" spans="1:11" ht="13.5" x14ac:dyDescent="0.25">
      <c r="A1839" s="3">
        <f>TITRES_STAT!B1842</f>
        <v>44691</v>
      </c>
      <c r="B1839" s="6">
        <f>TITRES_STAT!D1842</f>
        <v>35.064</v>
      </c>
      <c r="C1839" s="2">
        <f t="shared" si="221"/>
        <v>0</v>
      </c>
      <c r="D1839" s="2">
        <f t="shared" si="222"/>
        <v>35.064</v>
      </c>
      <c r="E1839" s="2">
        <f t="shared" si="224"/>
        <v>35.064000000000007</v>
      </c>
      <c r="F1839" s="2">
        <f t="shared" si="225"/>
        <v>34.640999999999998</v>
      </c>
      <c r="G1839" s="2">
        <f t="shared" si="219"/>
        <v>34.040800000000026</v>
      </c>
      <c r="H1839" s="2">
        <f t="shared" si="223"/>
        <v>33.03690499999999</v>
      </c>
      <c r="I1839" s="2">
        <f t="array" ref="I1839">SUMPRODUCT(B1823:B1842, (ROW(B1823:B1842)-ROW(B1823)+1)) / (20*21/2)</f>
        <v>35.023714285714291</v>
      </c>
      <c r="J1839" s="2">
        <f t="shared" si="226"/>
        <v>34.715345431910315</v>
      </c>
      <c r="K1839" s="2">
        <f t="shared" si="220"/>
        <v>34.229174899408029</v>
      </c>
    </row>
    <row r="1840" spans="1:11" ht="13.5" x14ac:dyDescent="0.25">
      <c r="A1840" s="3">
        <f>TITRES_STAT!B1843</f>
        <v>44692</v>
      </c>
      <c r="B1840" s="6">
        <f>TITRES_STAT!D1843</f>
        <v>35.064</v>
      </c>
      <c r="C1840" s="2">
        <f t="shared" si="221"/>
        <v>0</v>
      </c>
      <c r="D1840" s="2">
        <f t="shared" si="222"/>
        <v>35.064</v>
      </c>
      <c r="E1840" s="2">
        <f t="shared" si="224"/>
        <v>35.064000000000007</v>
      </c>
      <c r="F1840" s="2">
        <f t="shared" si="225"/>
        <v>34.711499999999994</v>
      </c>
      <c r="G1840" s="2">
        <f t="shared" si="219"/>
        <v>34.069320000000026</v>
      </c>
      <c r="H1840" s="2">
        <f t="shared" si="223"/>
        <v>33.051269999999995</v>
      </c>
      <c r="I1840" s="2">
        <f t="array" ref="I1840">SUMPRODUCT(B1824:B1843, (ROW(B1824:B1843)-ROW(B1824)+1)) / (20*21/2)</f>
        <v>35.043857142857149</v>
      </c>
      <c r="J1840" s="2">
        <f t="shared" si="226"/>
        <v>34.748550628871236</v>
      </c>
      <c r="K1840" s="2">
        <f t="shared" si="220"/>
        <v>34.261913138646932</v>
      </c>
    </row>
    <row r="1841" spans="1:11" ht="13.5" x14ac:dyDescent="0.25">
      <c r="A1841" s="3">
        <f>TITRES_STAT!B1844</f>
        <v>44693</v>
      </c>
      <c r="B1841" s="6">
        <f>TITRES_STAT!D1844</f>
        <v>35.064</v>
      </c>
      <c r="C1841" s="2">
        <f t="shared" si="221"/>
        <v>0</v>
      </c>
      <c r="D1841" s="2">
        <f t="shared" si="222"/>
        <v>35.064</v>
      </c>
      <c r="E1841" s="2">
        <f t="shared" si="224"/>
        <v>35.064000000000007</v>
      </c>
      <c r="F1841" s="2">
        <f t="shared" si="225"/>
        <v>34.781999999999996</v>
      </c>
      <c r="G1841" s="2">
        <f t="shared" si="219"/>
        <v>34.097840000000026</v>
      </c>
      <c r="H1841" s="2">
        <f t="shared" si="223"/>
        <v>33.065635</v>
      </c>
      <c r="I1841" s="2">
        <f t="array" ref="I1841">SUMPRODUCT(B1825:B1844, (ROW(B1825:B1844)-ROW(B1825)+1)) / (20*21/2)</f>
        <v>35.057285714285719</v>
      </c>
      <c r="J1841" s="2">
        <f t="shared" si="226"/>
        <v>34.778593426121596</v>
      </c>
      <c r="K1841" s="2">
        <f t="shared" si="220"/>
        <v>34.293367525366662</v>
      </c>
    </row>
    <row r="1842" spans="1:11" ht="13.5" x14ac:dyDescent="0.25">
      <c r="A1842" s="3">
        <f>TITRES_STAT!B1845</f>
        <v>44694</v>
      </c>
      <c r="B1842" s="6">
        <f>TITRES_STAT!D1845</f>
        <v>35.064</v>
      </c>
      <c r="C1842" s="2">
        <f t="shared" si="221"/>
        <v>0</v>
      </c>
      <c r="D1842" s="2">
        <f t="shared" si="222"/>
        <v>35.064</v>
      </c>
      <c r="E1842" s="2">
        <f t="shared" si="224"/>
        <v>35.064000000000007</v>
      </c>
      <c r="F1842" s="2">
        <f t="shared" si="225"/>
        <v>34.852499999999999</v>
      </c>
      <c r="G1842" s="2">
        <f t="shared" ref="G1842:G1905" si="227">AVERAGE(B1793:B1842)</f>
        <v>34.126360000000027</v>
      </c>
      <c r="H1842" s="2">
        <f t="shared" si="223"/>
        <v>33.08</v>
      </c>
      <c r="I1842" s="2">
        <f t="array" ref="I1842">SUMPRODUCT(B1826:B1845, (ROW(B1826:B1845)-ROW(B1826)+1)) / (20*21/2)</f>
        <v>35.064</v>
      </c>
      <c r="J1842" s="2">
        <f t="shared" si="226"/>
        <v>34.805775004586209</v>
      </c>
      <c r="K1842" s="2">
        <f t="shared" si="220"/>
        <v>34.323588406724838</v>
      </c>
    </row>
    <row r="1843" spans="1:11" ht="13.5" x14ac:dyDescent="0.25">
      <c r="A1843" s="3">
        <f>TITRES_STAT!B1846</f>
        <v>44697</v>
      </c>
      <c r="B1843" s="6">
        <f>TITRES_STAT!D1846</f>
        <v>35.064</v>
      </c>
      <c r="C1843" s="2">
        <f t="shared" si="221"/>
        <v>0</v>
      </c>
      <c r="D1843" s="2">
        <f t="shared" si="222"/>
        <v>35.064</v>
      </c>
      <c r="E1843" s="2">
        <f t="shared" si="224"/>
        <v>35.064000000000007</v>
      </c>
      <c r="F1843" s="2">
        <f t="shared" si="225"/>
        <v>34.922999999999995</v>
      </c>
      <c r="G1843" s="2">
        <f t="shared" si="227"/>
        <v>34.154880000000027</v>
      </c>
      <c r="H1843" s="2">
        <f t="shared" si="223"/>
        <v>33.094365000000003</v>
      </c>
      <c r="I1843" s="2">
        <f t="array" ref="I1843">SUMPRODUCT(B1827:B1846, (ROW(B1827:B1846)-ROW(B1827)+1)) / (20*21/2)</f>
        <v>35.064</v>
      </c>
      <c r="J1843" s="2">
        <f t="shared" si="226"/>
        <v>34.830367861292288</v>
      </c>
      <c r="K1843" s="2">
        <f t="shared" ref="K1843:K1906" si="228">$K$4*B1843+(1-$K$4)*K1842</f>
        <v>34.352624155480733</v>
      </c>
    </row>
    <row r="1844" spans="1:11" ht="13.5" x14ac:dyDescent="0.25">
      <c r="A1844" s="3">
        <f>TITRES_STAT!B1847</f>
        <v>44698</v>
      </c>
      <c r="B1844" s="6">
        <f>TITRES_STAT!D1847</f>
        <v>35.064</v>
      </c>
      <c r="C1844" s="2">
        <f t="shared" si="221"/>
        <v>0</v>
      </c>
      <c r="D1844" s="2">
        <f t="shared" si="222"/>
        <v>35.064</v>
      </c>
      <c r="E1844" s="2">
        <f t="shared" si="224"/>
        <v>35.064000000000007</v>
      </c>
      <c r="F1844" s="2">
        <f t="shared" si="225"/>
        <v>34.993499999999997</v>
      </c>
      <c r="G1844" s="2">
        <f t="shared" si="227"/>
        <v>34.183400000000027</v>
      </c>
      <c r="H1844" s="2">
        <f t="shared" si="223"/>
        <v>33.108730000000008</v>
      </c>
      <c r="I1844" s="2">
        <f t="array" ref="I1844">SUMPRODUCT(B1828:B1847, (ROW(B1828:B1847)-ROW(B1828)+1)) / (20*21/2)</f>
        <v>35.064</v>
      </c>
      <c r="J1844" s="2">
        <f t="shared" si="226"/>
        <v>34.852618541169214</v>
      </c>
      <c r="K1844" s="2">
        <f t="shared" si="228"/>
        <v>34.380521247422671</v>
      </c>
    </row>
    <row r="1845" spans="1:11" ht="13.5" x14ac:dyDescent="0.25">
      <c r="A1845" s="3">
        <f>TITRES_STAT!B1848</f>
        <v>44699</v>
      </c>
      <c r="B1845" s="6">
        <f>TITRES_STAT!D1848</f>
        <v>35.064</v>
      </c>
      <c r="C1845" s="2">
        <f t="shared" si="221"/>
        <v>0</v>
      </c>
      <c r="D1845" s="2">
        <f t="shared" si="222"/>
        <v>35.064</v>
      </c>
      <c r="E1845" s="2">
        <f t="shared" si="224"/>
        <v>35.064000000000007</v>
      </c>
      <c r="F1845" s="2">
        <f t="shared" si="225"/>
        <v>35.064</v>
      </c>
      <c r="G1845" s="2">
        <f t="shared" si="227"/>
        <v>34.211920000000028</v>
      </c>
      <c r="H1845" s="2">
        <f t="shared" si="223"/>
        <v>33.123095000000006</v>
      </c>
      <c r="I1845" s="2">
        <f t="array" ref="I1845">SUMPRODUCT(B1829:B1848, (ROW(B1829:B1848)-ROW(B1829)+1)) / (20*21/2)</f>
        <v>35.064</v>
      </c>
      <c r="J1845" s="2">
        <f t="shared" si="226"/>
        <v>34.872750108676911</v>
      </c>
      <c r="K1845" s="2">
        <f t="shared" si="228"/>
        <v>34.407324335759043</v>
      </c>
    </row>
    <row r="1846" spans="1:11" ht="13.5" x14ac:dyDescent="0.25">
      <c r="A1846" s="3">
        <f>TITRES_STAT!B1849</f>
        <v>44700</v>
      </c>
      <c r="B1846" s="6">
        <f>TITRES_STAT!D1849</f>
        <v>35.064</v>
      </c>
      <c r="C1846" s="2">
        <f t="shared" si="221"/>
        <v>0</v>
      </c>
      <c r="D1846" s="2">
        <f t="shared" si="222"/>
        <v>35.064</v>
      </c>
      <c r="E1846" s="2">
        <f t="shared" si="224"/>
        <v>35.064000000000007</v>
      </c>
      <c r="F1846" s="2">
        <f t="shared" si="225"/>
        <v>35.064</v>
      </c>
      <c r="G1846" s="2">
        <f t="shared" si="227"/>
        <v>34.240440000000028</v>
      </c>
      <c r="H1846" s="2">
        <f t="shared" si="223"/>
        <v>33.137460000000011</v>
      </c>
      <c r="I1846" s="2">
        <f t="array" ref="I1846">SUMPRODUCT(B1830:B1849, (ROW(B1830:B1849)-ROW(B1830)+1)) / (20*21/2)</f>
        <v>35.064</v>
      </c>
      <c r="J1846" s="2">
        <f t="shared" si="226"/>
        <v>34.890964384041013</v>
      </c>
      <c r="K1846" s="2">
        <f t="shared" si="228"/>
        <v>34.433076322592022</v>
      </c>
    </row>
    <row r="1847" spans="1:11" ht="13.5" x14ac:dyDescent="0.25">
      <c r="A1847" s="3">
        <f>TITRES_STAT!B1850</f>
        <v>44701</v>
      </c>
      <c r="B1847" s="6">
        <f>TITRES_STAT!D1850</f>
        <v>35.064</v>
      </c>
      <c r="C1847" s="2">
        <f t="shared" si="221"/>
        <v>0</v>
      </c>
      <c r="D1847" s="2">
        <f t="shared" si="222"/>
        <v>35.064</v>
      </c>
      <c r="E1847" s="2">
        <f t="shared" si="224"/>
        <v>35.064000000000007</v>
      </c>
      <c r="F1847" s="2">
        <f t="shared" si="225"/>
        <v>35.064</v>
      </c>
      <c r="G1847" s="2">
        <f t="shared" si="227"/>
        <v>34.268960000000021</v>
      </c>
      <c r="H1847" s="2">
        <f t="shared" si="223"/>
        <v>33.151825000000009</v>
      </c>
      <c r="I1847" s="2">
        <f t="array" ref="I1847">SUMPRODUCT(B1831:B1850, (ROW(B1831:B1850)-ROW(B1831)+1)) / (20*21/2)</f>
        <v>35.064</v>
      </c>
      <c r="J1847" s="2">
        <f t="shared" si="226"/>
        <v>34.907443966513299</v>
      </c>
      <c r="K1847" s="2">
        <f t="shared" si="228"/>
        <v>34.457818427588414</v>
      </c>
    </row>
    <row r="1848" spans="1:11" ht="13.5" x14ac:dyDescent="0.25">
      <c r="A1848" s="3">
        <f>TITRES_STAT!B1851</f>
        <v>44704</v>
      </c>
      <c r="B1848" s="6">
        <f>TITRES_STAT!D1851</f>
        <v>35.064</v>
      </c>
      <c r="C1848" s="2">
        <f t="shared" si="221"/>
        <v>0</v>
      </c>
      <c r="D1848" s="2">
        <f t="shared" si="222"/>
        <v>35.064</v>
      </c>
      <c r="E1848" s="2">
        <f t="shared" si="224"/>
        <v>35.064000000000007</v>
      </c>
      <c r="F1848" s="2">
        <f t="shared" si="225"/>
        <v>35.064</v>
      </c>
      <c r="G1848" s="2">
        <f t="shared" si="227"/>
        <v>34.297480000000022</v>
      </c>
      <c r="H1848" s="2">
        <f t="shared" si="223"/>
        <v>33.166190000000014</v>
      </c>
      <c r="I1848" s="2">
        <f t="array" ref="I1848">SUMPRODUCT(B1832:B1851, (ROW(B1832:B1851)-ROW(B1832)+1)) / (20*21/2)</f>
        <v>35.064</v>
      </c>
      <c r="J1848" s="2">
        <f t="shared" si="226"/>
        <v>34.922354064940606</v>
      </c>
      <c r="K1848" s="2">
        <f t="shared" si="228"/>
        <v>34.481590253957499</v>
      </c>
    </row>
    <row r="1849" spans="1:11" ht="13.5" x14ac:dyDescent="0.25">
      <c r="A1849" s="3">
        <f>TITRES_STAT!B1852</f>
        <v>44705</v>
      </c>
      <c r="B1849" s="6">
        <f>TITRES_STAT!D1852</f>
        <v>35.064</v>
      </c>
      <c r="C1849" s="2">
        <f t="shared" si="221"/>
        <v>0</v>
      </c>
      <c r="D1849" s="2">
        <f t="shared" si="222"/>
        <v>35.064</v>
      </c>
      <c r="E1849" s="2">
        <f t="shared" si="224"/>
        <v>35.064000000000007</v>
      </c>
      <c r="F1849" s="2">
        <f t="shared" si="225"/>
        <v>35.064</v>
      </c>
      <c r="G1849" s="2">
        <f t="shared" si="227"/>
        <v>34.326000000000022</v>
      </c>
      <c r="H1849" s="2">
        <f t="shared" si="223"/>
        <v>33.18055500000002</v>
      </c>
      <c r="I1849" s="2">
        <f t="array" ref="I1849">SUMPRODUCT(B1833:B1852, (ROW(B1833:B1852)-ROW(B1833)+1)) / (20*21/2)</f>
        <v>35.064</v>
      </c>
      <c r="J1849" s="2">
        <f t="shared" si="226"/>
        <v>34.935844153993884</v>
      </c>
      <c r="K1849" s="2">
        <f t="shared" si="228"/>
        <v>34.504429851841522</v>
      </c>
    </row>
    <row r="1850" spans="1:11" ht="13.5" x14ac:dyDescent="0.25">
      <c r="A1850" s="3">
        <f>TITRES_STAT!B1853</f>
        <v>44706</v>
      </c>
      <c r="B1850" s="6">
        <f>TITRES_STAT!D1853</f>
        <v>35.064</v>
      </c>
      <c r="C1850" s="2">
        <f t="shared" si="221"/>
        <v>0</v>
      </c>
      <c r="D1850" s="2">
        <f t="shared" si="222"/>
        <v>35.064</v>
      </c>
      <c r="E1850" s="2">
        <f t="shared" si="224"/>
        <v>35.064000000000007</v>
      </c>
      <c r="F1850" s="2">
        <f t="shared" si="225"/>
        <v>35.064</v>
      </c>
      <c r="G1850" s="2">
        <f t="shared" si="227"/>
        <v>34.354520000000022</v>
      </c>
      <c r="H1850" s="2">
        <f t="shared" si="223"/>
        <v>33.194920000000018</v>
      </c>
      <c r="I1850" s="2">
        <f t="array" ref="I1850">SUMPRODUCT(B1834:B1853, (ROW(B1834:B1853)-ROW(B1834)+1)) / (20*21/2)</f>
        <v>35.064</v>
      </c>
      <c r="J1850" s="2">
        <f t="shared" si="226"/>
        <v>34.948049472661133</v>
      </c>
      <c r="K1850" s="2">
        <f t="shared" si="228"/>
        <v>34.526373779220286</v>
      </c>
    </row>
    <row r="1851" spans="1:11" ht="13.5" x14ac:dyDescent="0.25">
      <c r="A1851" s="3">
        <f>TITRES_STAT!B1854</f>
        <v>44707</v>
      </c>
      <c r="B1851" s="6">
        <f>TITRES_STAT!D1854</f>
        <v>35.064</v>
      </c>
      <c r="C1851" s="2">
        <f t="shared" si="221"/>
        <v>0</v>
      </c>
      <c r="D1851" s="2">
        <f t="shared" si="222"/>
        <v>35.064</v>
      </c>
      <c r="E1851" s="2">
        <f t="shared" si="224"/>
        <v>35.064000000000007</v>
      </c>
      <c r="F1851" s="2">
        <f t="shared" si="225"/>
        <v>35.064</v>
      </c>
      <c r="G1851" s="2">
        <f t="shared" si="227"/>
        <v>34.383040000000022</v>
      </c>
      <c r="H1851" s="2">
        <f t="shared" si="223"/>
        <v>33.209285000000023</v>
      </c>
      <c r="I1851" s="2">
        <f t="array" ref="I1851">SUMPRODUCT(B1835:B1854, (ROW(B1835:B1854)-ROW(B1835)+1)) / (20*21/2)</f>
        <v>35.064</v>
      </c>
      <c r="J1851" s="2">
        <f t="shared" si="226"/>
        <v>34.959092380026739</v>
      </c>
      <c r="K1851" s="2">
        <f t="shared" si="228"/>
        <v>34.547457160427335</v>
      </c>
    </row>
    <row r="1852" spans="1:11" ht="13.5" x14ac:dyDescent="0.25">
      <c r="A1852" s="3">
        <f>TITRES_STAT!B1855</f>
        <v>44708</v>
      </c>
      <c r="B1852" s="6">
        <f>TITRES_STAT!D1855</f>
        <v>35.064</v>
      </c>
      <c r="C1852" s="2">
        <f t="shared" si="221"/>
        <v>0</v>
      </c>
      <c r="D1852" s="2">
        <f t="shared" si="222"/>
        <v>35.064</v>
      </c>
      <c r="E1852" s="2">
        <f t="shared" si="224"/>
        <v>35.064000000000007</v>
      </c>
      <c r="F1852" s="2">
        <f t="shared" si="225"/>
        <v>35.064</v>
      </c>
      <c r="G1852" s="2">
        <f t="shared" si="227"/>
        <v>34.411560000000023</v>
      </c>
      <c r="H1852" s="2">
        <f t="shared" si="223"/>
        <v>33.223650000000028</v>
      </c>
      <c r="I1852" s="2">
        <f t="array" ref="I1852">SUMPRODUCT(B1836:B1855, (ROW(B1836:B1855)-ROW(B1836)+1)) / (20*21/2)</f>
        <v>35.064</v>
      </c>
      <c r="J1852" s="2">
        <f t="shared" si="226"/>
        <v>34.969083581928956</v>
      </c>
      <c r="K1852" s="2">
        <f t="shared" si="228"/>
        <v>34.567713742371367</v>
      </c>
    </row>
    <row r="1853" spans="1:11" ht="13.5" x14ac:dyDescent="0.25">
      <c r="A1853" s="3">
        <f>TITRES_STAT!B1856</f>
        <v>44711</v>
      </c>
      <c r="B1853" s="6">
        <f>TITRES_STAT!D1856</f>
        <v>35.064</v>
      </c>
      <c r="C1853" s="2">
        <f t="shared" si="221"/>
        <v>0</v>
      </c>
      <c r="D1853" s="2">
        <f t="shared" si="222"/>
        <v>35.064</v>
      </c>
      <c r="E1853" s="2">
        <f t="shared" si="224"/>
        <v>35.064000000000007</v>
      </c>
      <c r="F1853" s="2">
        <f t="shared" si="225"/>
        <v>35.064</v>
      </c>
      <c r="G1853" s="2">
        <f t="shared" si="227"/>
        <v>34.440080000000023</v>
      </c>
      <c r="H1853" s="2">
        <f t="shared" si="223"/>
        <v>33.238015000000026</v>
      </c>
      <c r="I1853" s="2">
        <f t="array" ref="I1853">SUMPRODUCT(B1837:B1856, (ROW(B1837:B1856)-ROW(B1837)+1)) / (20*21/2)</f>
        <v>35.064</v>
      </c>
      <c r="J1853" s="2">
        <f t="shared" si="226"/>
        <v>34.978123240792868</v>
      </c>
      <c r="K1853" s="2">
        <f t="shared" si="228"/>
        <v>34.587175948552883</v>
      </c>
    </row>
    <row r="1854" spans="1:11" ht="13.5" x14ac:dyDescent="0.25">
      <c r="A1854" s="3">
        <f>TITRES_STAT!B1857</f>
        <v>44712</v>
      </c>
      <c r="B1854" s="6">
        <f>TITRES_STAT!D1857</f>
        <v>35.064</v>
      </c>
      <c r="C1854" s="2">
        <f t="shared" si="221"/>
        <v>0</v>
      </c>
      <c r="D1854" s="2">
        <f t="shared" si="222"/>
        <v>35.064</v>
      </c>
      <c r="E1854" s="2">
        <f t="shared" si="224"/>
        <v>35.064000000000007</v>
      </c>
      <c r="F1854" s="2">
        <f t="shared" si="225"/>
        <v>35.064</v>
      </c>
      <c r="G1854" s="2">
        <f t="shared" si="227"/>
        <v>34.468600000000023</v>
      </c>
      <c r="H1854" s="2">
        <f t="shared" si="223"/>
        <v>33.252380000000031</v>
      </c>
      <c r="I1854" s="2">
        <f t="array" ref="I1854">SUMPRODUCT(B1838:B1857, (ROW(B1838:B1857)-ROW(B1838)+1)) / (20*21/2)</f>
        <v>35.064</v>
      </c>
      <c r="J1854" s="2">
        <f t="shared" si="226"/>
        <v>34.986301979764974</v>
      </c>
      <c r="K1854" s="2">
        <f t="shared" si="228"/>
        <v>34.605874930962578</v>
      </c>
    </row>
    <row r="1855" spans="1:11" ht="13.5" x14ac:dyDescent="0.25">
      <c r="A1855" s="3">
        <f>TITRES_STAT!B1858</f>
        <v>44713</v>
      </c>
      <c r="B1855" s="6">
        <f>TITRES_STAT!D1858</f>
        <v>35.064</v>
      </c>
      <c r="C1855" s="2">
        <f t="shared" si="221"/>
        <v>0</v>
      </c>
      <c r="D1855" s="2">
        <f t="shared" si="222"/>
        <v>35.064</v>
      </c>
      <c r="E1855" s="2">
        <f t="shared" si="224"/>
        <v>35.064000000000007</v>
      </c>
      <c r="F1855" s="2">
        <f t="shared" si="225"/>
        <v>35.064</v>
      </c>
      <c r="G1855" s="2">
        <f t="shared" si="227"/>
        <v>34.497120000000024</v>
      </c>
      <c r="H1855" s="2">
        <f t="shared" si="223"/>
        <v>33.266745000000036</v>
      </c>
      <c r="I1855" s="2">
        <f t="array" ref="I1855">SUMPRODUCT(B1839:B1858, (ROW(B1839:B1858)-ROW(B1839)+1)) / (20*21/2)</f>
        <v>35.064</v>
      </c>
      <c r="J1855" s="2">
        <f t="shared" si="226"/>
        <v>34.993701791215926</v>
      </c>
      <c r="K1855" s="2">
        <f t="shared" si="228"/>
        <v>34.623840619944438</v>
      </c>
    </row>
    <row r="1856" spans="1:11" ht="13.5" x14ac:dyDescent="0.25">
      <c r="A1856" s="3">
        <f>TITRES_STAT!B1859</f>
        <v>44714</v>
      </c>
      <c r="B1856" s="6">
        <f>TITRES_STAT!D1859</f>
        <v>35.064</v>
      </c>
      <c r="C1856" s="2">
        <f t="shared" si="221"/>
        <v>0</v>
      </c>
      <c r="D1856" s="2">
        <f t="shared" si="222"/>
        <v>35.064</v>
      </c>
      <c r="E1856" s="2">
        <f t="shared" si="224"/>
        <v>35.064000000000007</v>
      </c>
      <c r="F1856" s="2">
        <f t="shared" si="225"/>
        <v>35.064</v>
      </c>
      <c r="G1856" s="2">
        <f t="shared" si="227"/>
        <v>34.525640000000024</v>
      </c>
      <c r="H1856" s="2">
        <f t="shared" si="223"/>
        <v>33.281110000000034</v>
      </c>
      <c r="I1856" s="2">
        <f t="array" ref="I1856">SUMPRODUCT(B1840:B1859, (ROW(B1840:B1859)-ROW(B1840)+1)) / (20*21/2)</f>
        <v>35.064</v>
      </c>
      <c r="J1856" s="2">
        <f t="shared" si="226"/>
        <v>35.000396858719171</v>
      </c>
      <c r="K1856" s="2">
        <f t="shared" si="228"/>
        <v>34.641101772103482</v>
      </c>
    </row>
    <row r="1857" spans="1:11" ht="13.5" x14ac:dyDescent="0.25">
      <c r="A1857" s="3">
        <f>TITRES_STAT!B1860</f>
        <v>44715</v>
      </c>
      <c r="B1857" s="6">
        <f>TITRES_STAT!D1860</f>
        <v>35.064</v>
      </c>
      <c r="C1857" s="2">
        <f t="shared" si="221"/>
        <v>0</v>
      </c>
      <c r="D1857" s="2">
        <f t="shared" si="222"/>
        <v>35.064</v>
      </c>
      <c r="E1857" s="2">
        <f t="shared" si="224"/>
        <v>35.064000000000007</v>
      </c>
      <c r="F1857" s="2">
        <f t="shared" si="225"/>
        <v>35.064</v>
      </c>
      <c r="G1857" s="2">
        <f t="shared" si="227"/>
        <v>34.554160000000024</v>
      </c>
      <c r="H1857" s="2">
        <f t="shared" si="223"/>
        <v>33.295475000000039</v>
      </c>
      <c r="I1857" s="2">
        <f t="array" ref="I1857">SUMPRODUCT(B1841:B1860, (ROW(B1841:B1860)-ROW(B1841)+1)) / (20*21/2)</f>
        <v>35.064</v>
      </c>
      <c r="J1857" s="2">
        <f t="shared" si="226"/>
        <v>35.006454300745915</v>
      </c>
      <c r="K1857" s="2">
        <f t="shared" si="228"/>
        <v>34.657686016334722</v>
      </c>
    </row>
    <row r="1858" spans="1:11" ht="13.5" x14ac:dyDescent="0.25">
      <c r="A1858" s="3">
        <f>TITRES_STAT!B1861</f>
        <v>44718</v>
      </c>
      <c r="B1858" s="6">
        <f>TITRES_STAT!D1861</f>
        <v>35.064</v>
      </c>
      <c r="C1858" s="2">
        <f t="shared" si="221"/>
        <v>0</v>
      </c>
      <c r="D1858" s="2">
        <f t="shared" si="222"/>
        <v>35.064</v>
      </c>
      <c r="E1858" s="2">
        <f t="shared" si="224"/>
        <v>35.064000000000007</v>
      </c>
      <c r="F1858" s="2">
        <f t="shared" si="225"/>
        <v>35.064</v>
      </c>
      <c r="G1858" s="2">
        <f t="shared" si="227"/>
        <v>34.582680000000025</v>
      </c>
      <c r="H1858" s="2">
        <f t="shared" si="223"/>
        <v>33.309840000000037</v>
      </c>
      <c r="I1858" s="2">
        <f t="array" ref="I1858">SUMPRODUCT(B1842:B1861, (ROW(B1842:B1861)-ROW(B1842)+1)) / (20*21/2)</f>
        <v>35.064</v>
      </c>
      <c r="J1858" s="2">
        <f t="shared" si="226"/>
        <v>35.011934843532018</v>
      </c>
      <c r="K1858" s="2">
        <f t="shared" si="228"/>
        <v>34.673619898047093</v>
      </c>
    </row>
    <row r="1859" spans="1:11" ht="13.5" x14ac:dyDescent="0.25">
      <c r="A1859" s="3">
        <f>TITRES_STAT!B1862</f>
        <v>44719</v>
      </c>
      <c r="B1859" s="6">
        <f>TITRES_STAT!D1862</f>
        <v>35.064</v>
      </c>
      <c r="C1859" s="2">
        <f t="shared" si="221"/>
        <v>0</v>
      </c>
      <c r="D1859" s="2">
        <f t="shared" si="222"/>
        <v>35.064</v>
      </c>
      <c r="E1859" s="2">
        <f t="shared" si="224"/>
        <v>35.064000000000007</v>
      </c>
      <c r="F1859" s="2">
        <f t="shared" si="225"/>
        <v>35.064</v>
      </c>
      <c r="G1859" s="2">
        <f t="shared" si="227"/>
        <v>34.611200000000025</v>
      </c>
      <c r="H1859" s="2">
        <f t="shared" si="223"/>
        <v>33.324205000000042</v>
      </c>
      <c r="I1859" s="2">
        <f t="array" ref="I1859">SUMPRODUCT(B1843:B1862, (ROW(B1843:B1862)-ROW(B1843)+1)) / (20*21/2)</f>
        <v>35.064</v>
      </c>
      <c r="J1859" s="2">
        <f t="shared" si="226"/>
        <v>35.0168934298623</v>
      </c>
      <c r="K1859" s="2">
        <f t="shared" si="228"/>
        <v>34.688928921653094</v>
      </c>
    </row>
    <row r="1860" spans="1:11" ht="13.5" x14ac:dyDescent="0.25">
      <c r="A1860" s="3">
        <f>TITRES_STAT!B1863</f>
        <v>44720</v>
      </c>
      <c r="B1860" s="6">
        <f>TITRES_STAT!D1863</f>
        <v>35.064</v>
      </c>
      <c r="C1860" s="2">
        <f t="shared" ref="C1860:C1923" si="229">B1860-B1859</f>
        <v>0</v>
      </c>
      <c r="D1860" s="2">
        <f t="shared" si="222"/>
        <v>35.064</v>
      </c>
      <c r="E1860" s="2">
        <f t="shared" si="224"/>
        <v>35.064000000000007</v>
      </c>
      <c r="F1860" s="2">
        <f t="shared" si="225"/>
        <v>35.064</v>
      </c>
      <c r="G1860" s="2">
        <f t="shared" si="227"/>
        <v>34.639720000000018</v>
      </c>
      <c r="H1860" s="2">
        <f t="shared" si="223"/>
        <v>33.338570000000047</v>
      </c>
      <c r="I1860" s="2">
        <f t="array" ref="I1860">SUMPRODUCT(B1844:B1863, (ROW(B1844:B1863)-ROW(B1844)+1)) / (20*21/2)</f>
        <v>35.064</v>
      </c>
      <c r="J1860" s="2">
        <f t="shared" si="226"/>
        <v>35.021379769875416</v>
      </c>
      <c r="K1860" s="2">
        <f t="shared" si="228"/>
        <v>34.703637591392194</v>
      </c>
    </row>
    <row r="1861" spans="1:11" ht="13.5" x14ac:dyDescent="0.25">
      <c r="A1861" s="3">
        <f>TITRES_STAT!B1864</f>
        <v>44721</v>
      </c>
      <c r="B1861" s="6">
        <f>TITRES_STAT!D1864</f>
        <v>35.064</v>
      </c>
      <c r="C1861" s="2">
        <f t="shared" si="229"/>
        <v>0</v>
      </c>
      <c r="D1861" s="2">
        <f t="shared" si="222"/>
        <v>35.064</v>
      </c>
      <c r="E1861" s="2">
        <f t="shared" si="224"/>
        <v>35.064000000000007</v>
      </c>
      <c r="F1861" s="2">
        <f t="shared" si="225"/>
        <v>35.064</v>
      </c>
      <c r="G1861" s="2">
        <f t="shared" si="227"/>
        <v>34.668240000000026</v>
      </c>
      <c r="H1861" s="2">
        <f t="shared" si="223"/>
        <v>33.352935000000045</v>
      </c>
      <c r="I1861" s="2">
        <f t="array" ref="I1861">SUMPRODUCT(B1845:B1864, (ROW(B1845:B1864)-ROW(B1845)+1)) / (20*21/2)</f>
        <v>35.064</v>
      </c>
      <c r="J1861" s="2">
        <f t="shared" si="226"/>
        <v>35.025438839411095</v>
      </c>
      <c r="K1861" s="2">
        <f t="shared" si="228"/>
        <v>34.717769450553291</v>
      </c>
    </row>
    <row r="1862" spans="1:11" ht="13.5" x14ac:dyDescent="0.25">
      <c r="A1862" s="3">
        <f>TITRES_STAT!B1865</f>
        <v>44722</v>
      </c>
      <c r="B1862" s="6">
        <f>TITRES_STAT!D1865</f>
        <v>35.064</v>
      </c>
      <c r="C1862" s="2">
        <f t="shared" si="229"/>
        <v>0</v>
      </c>
      <c r="D1862" s="2">
        <f t="shared" ref="D1862:D1925" si="230">AVERAGE(B1858:B1862)</f>
        <v>35.064</v>
      </c>
      <c r="E1862" s="2">
        <f t="shared" si="224"/>
        <v>35.064000000000007</v>
      </c>
      <c r="F1862" s="2">
        <f t="shared" si="225"/>
        <v>35.064</v>
      </c>
      <c r="G1862" s="2">
        <f t="shared" si="227"/>
        <v>34.696760000000019</v>
      </c>
      <c r="H1862" s="2">
        <f t="shared" si="223"/>
        <v>33.36730000000005</v>
      </c>
      <c r="I1862" s="2">
        <f t="array" ref="I1862">SUMPRODUCT(B1846:B1865, (ROW(B1846:B1865)-ROW(B1846)+1)) / (20*21/2)</f>
        <v>35.064</v>
      </c>
      <c r="J1862" s="2">
        <f t="shared" si="226"/>
        <v>35.029111330895752</v>
      </c>
      <c r="K1862" s="2">
        <f t="shared" si="228"/>
        <v>34.731347119159047</v>
      </c>
    </row>
    <row r="1863" spans="1:11" ht="13.5" x14ac:dyDescent="0.25">
      <c r="A1863" s="3">
        <f>TITRES_STAT!B1866</f>
        <v>44725</v>
      </c>
      <c r="B1863" s="6">
        <f>TITRES_STAT!D1866</f>
        <v>35.064</v>
      </c>
      <c r="C1863" s="2">
        <f t="shared" si="229"/>
        <v>0</v>
      </c>
      <c r="D1863" s="2">
        <f t="shared" si="230"/>
        <v>35.064</v>
      </c>
      <c r="E1863" s="2">
        <f t="shared" si="224"/>
        <v>35.064000000000007</v>
      </c>
      <c r="F1863" s="2">
        <f t="shared" si="225"/>
        <v>35.064</v>
      </c>
      <c r="G1863" s="2">
        <f t="shared" si="227"/>
        <v>34.725280000000026</v>
      </c>
      <c r="H1863" s="2">
        <f t="shared" si="223"/>
        <v>33.381665000000055</v>
      </c>
      <c r="I1863" s="2">
        <f t="array" ref="I1863">SUMPRODUCT(B1847:B1866, (ROW(B1847:B1866)-ROW(B1847)+1)) / (20*21/2)</f>
        <v>35.064</v>
      </c>
      <c r="J1863" s="2">
        <f t="shared" si="226"/>
        <v>35.032434061286637</v>
      </c>
      <c r="K1863" s="2">
        <f t="shared" si="228"/>
        <v>34.744392330172424</v>
      </c>
    </row>
    <row r="1864" spans="1:11" ht="13.5" x14ac:dyDescent="0.25">
      <c r="A1864" s="3">
        <f>TITRES_STAT!B1867</f>
        <v>44726</v>
      </c>
      <c r="B1864" s="6">
        <f>TITRES_STAT!D1867</f>
        <v>35.064</v>
      </c>
      <c r="C1864" s="2">
        <f t="shared" si="229"/>
        <v>0</v>
      </c>
      <c r="D1864" s="2">
        <f t="shared" si="230"/>
        <v>35.064</v>
      </c>
      <c r="E1864" s="2">
        <f t="shared" si="224"/>
        <v>35.064000000000007</v>
      </c>
      <c r="F1864" s="2">
        <f t="shared" si="225"/>
        <v>35.064</v>
      </c>
      <c r="G1864" s="2">
        <f t="shared" si="227"/>
        <v>34.753800000000027</v>
      </c>
      <c r="H1864" s="2">
        <f t="shared" si="223"/>
        <v>33.396030000000053</v>
      </c>
      <c r="I1864" s="2">
        <f t="array" ref="I1864">SUMPRODUCT(B1848:B1867, (ROW(B1848:B1867)-ROW(B1848)+1)) / (20*21/2)</f>
        <v>35.064</v>
      </c>
      <c r="J1864" s="2">
        <f t="shared" si="226"/>
        <v>35.035440341164097</v>
      </c>
      <c r="K1864" s="2">
        <f t="shared" si="228"/>
        <v>34.756925964283312</v>
      </c>
    </row>
    <row r="1865" spans="1:11" ht="13.5" x14ac:dyDescent="0.25">
      <c r="A1865" s="3">
        <f>TITRES_STAT!B1868</f>
        <v>44727</v>
      </c>
      <c r="B1865" s="6">
        <f>TITRES_STAT!D1868</f>
        <v>35.064</v>
      </c>
      <c r="C1865" s="2">
        <f t="shared" si="229"/>
        <v>0</v>
      </c>
      <c r="D1865" s="2">
        <f t="shared" si="230"/>
        <v>35.064</v>
      </c>
      <c r="E1865" s="2">
        <f t="shared" si="224"/>
        <v>35.064000000000007</v>
      </c>
      <c r="F1865" s="2">
        <f t="shared" si="225"/>
        <v>35.064</v>
      </c>
      <c r="G1865" s="2">
        <f t="shared" si="227"/>
        <v>34.782000000000025</v>
      </c>
      <c r="H1865" s="2">
        <f t="shared" si="223"/>
        <v>33.410395000000058</v>
      </c>
      <c r="I1865" s="2">
        <f t="array" ref="I1865">SUMPRODUCT(B1849:B1868, (ROW(B1849:B1868)-ROW(B1849)+1)) / (20*21/2)</f>
        <v>35.064</v>
      </c>
      <c r="J1865" s="2">
        <f t="shared" si="226"/>
        <v>35.038160308672282</v>
      </c>
      <c r="K1865" s="2">
        <f t="shared" si="228"/>
        <v>34.768968083331032</v>
      </c>
    </row>
    <row r="1866" spans="1:11" ht="13.5" x14ac:dyDescent="0.25">
      <c r="A1866" s="3">
        <f>TITRES_STAT!B1869</f>
        <v>44728</v>
      </c>
      <c r="B1866" s="6">
        <f>TITRES_STAT!D1869</f>
        <v>35.064</v>
      </c>
      <c r="C1866" s="2">
        <f t="shared" si="229"/>
        <v>0</v>
      </c>
      <c r="D1866" s="2">
        <f t="shared" si="230"/>
        <v>35.064</v>
      </c>
      <c r="E1866" s="2">
        <f t="shared" si="224"/>
        <v>35.064000000000007</v>
      </c>
      <c r="F1866" s="2">
        <f t="shared" si="225"/>
        <v>35.064</v>
      </c>
      <c r="G1866" s="2">
        <f t="shared" si="227"/>
        <v>34.810200000000023</v>
      </c>
      <c r="H1866" s="2">
        <f t="shared" ref="H1866:H1929" si="231">AVERAGE(B1667:B1866)</f>
        <v>33.424760000000063</v>
      </c>
      <c r="I1866" s="2">
        <f t="array" ref="I1866">SUMPRODUCT(B1850:B1869, (ROW(B1850:B1869)-ROW(B1850)+1)) / (20*21/2)</f>
        <v>35.064</v>
      </c>
      <c r="J1866" s="2">
        <f t="shared" si="226"/>
        <v>35.040621231655876</v>
      </c>
      <c r="K1866" s="2">
        <f t="shared" si="228"/>
        <v>34.780537962416091</v>
      </c>
    </row>
    <row r="1867" spans="1:11" ht="13.5" x14ac:dyDescent="0.25">
      <c r="A1867" s="3">
        <f>TITRES_STAT!B1870</f>
        <v>44729</v>
      </c>
      <c r="B1867" s="6">
        <f>TITRES_STAT!D1870</f>
        <v>35.064</v>
      </c>
      <c r="C1867" s="2">
        <f t="shared" si="229"/>
        <v>0</v>
      </c>
      <c r="D1867" s="2">
        <f t="shared" si="230"/>
        <v>35.064</v>
      </c>
      <c r="E1867" s="2">
        <f t="shared" si="224"/>
        <v>35.064000000000007</v>
      </c>
      <c r="F1867" s="2">
        <f t="shared" si="225"/>
        <v>35.064</v>
      </c>
      <c r="G1867" s="2">
        <f t="shared" si="227"/>
        <v>34.838400000000021</v>
      </c>
      <c r="H1867" s="2">
        <f t="shared" si="231"/>
        <v>33.439125000000061</v>
      </c>
      <c r="I1867" s="2">
        <f t="array" ref="I1867">SUMPRODUCT(B1851:B1870, (ROW(B1851:B1870)-ROW(B1851)+1)) / (20*21/2)</f>
        <v>35.064</v>
      </c>
      <c r="J1867" s="2">
        <f t="shared" si="226"/>
        <v>35.042847781021983</v>
      </c>
      <c r="K1867" s="2">
        <f t="shared" si="228"/>
        <v>34.791654120752717</v>
      </c>
    </row>
    <row r="1868" spans="1:11" ht="13.5" x14ac:dyDescent="0.25">
      <c r="A1868" s="3">
        <f>TITRES_STAT!B1871</f>
        <v>44732</v>
      </c>
      <c r="B1868" s="6">
        <f>TITRES_STAT!D1871</f>
        <v>35.064</v>
      </c>
      <c r="C1868" s="2">
        <f t="shared" si="229"/>
        <v>0</v>
      </c>
      <c r="D1868" s="2">
        <f t="shared" si="230"/>
        <v>35.064</v>
      </c>
      <c r="E1868" s="2">
        <f t="shared" ref="E1868:E1931" si="232">AVERAGE(B1859:B1868)</f>
        <v>35.064000000000007</v>
      </c>
      <c r="F1868" s="2">
        <f t="shared" si="225"/>
        <v>35.064</v>
      </c>
      <c r="G1868" s="2">
        <f t="shared" si="227"/>
        <v>34.866600000000027</v>
      </c>
      <c r="H1868" s="2">
        <f t="shared" si="231"/>
        <v>33.453490000000066</v>
      </c>
      <c r="I1868" s="2">
        <f t="array" ref="I1868">SUMPRODUCT(B1852:B1871, (ROW(B1852:B1871)-ROW(B1852)+1)) / (20*21/2)</f>
        <v>35.064</v>
      </c>
      <c r="J1868" s="2">
        <f t="shared" si="226"/>
        <v>35.044862278067512</v>
      </c>
      <c r="K1868" s="2">
        <f t="shared" si="228"/>
        <v>34.802334351311437</v>
      </c>
    </row>
    <row r="1869" spans="1:11" ht="13.5" x14ac:dyDescent="0.25">
      <c r="A1869" s="3">
        <f>TITRES_STAT!B1872</f>
        <v>44733</v>
      </c>
      <c r="B1869" s="6">
        <f>TITRES_STAT!D1872</f>
        <v>35.064</v>
      </c>
      <c r="C1869" s="2">
        <f t="shared" si="229"/>
        <v>0</v>
      </c>
      <c r="D1869" s="2">
        <f t="shared" si="230"/>
        <v>35.064</v>
      </c>
      <c r="E1869" s="2">
        <f t="shared" si="232"/>
        <v>35.064000000000007</v>
      </c>
      <c r="F1869" s="2">
        <f t="shared" si="225"/>
        <v>35.064</v>
      </c>
      <c r="G1869" s="2">
        <f t="shared" si="227"/>
        <v>34.894800000000025</v>
      </c>
      <c r="H1869" s="2">
        <f t="shared" si="231"/>
        <v>33.467855000000071</v>
      </c>
      <c r="I1869" s="2">
        <f t="array" ref="I1869">SUMPRODUCT(B1853:B1872, (ROW(B1853:B1872)-ROW(B1853)+1)) / (20*21/2)</f>
        <v>35.064</v>
      </c>
      <c r="J1869" s="2">
        <f t="shared" si="226"/>
        <v>35.046684918251557</v>
      </c>
      <c r="K1869" s="2">
        <f t="shared" si="228"/>
        <v>34.812595749299227</v>
      </c>
    </row>
    <row r="1870" spans="1:11" ht="13.5" x14ac:dyDescent="0.25">
      <c r="A1870" s="3">
        <f>TITRES_STAT!B1873</f>
        <v>44734</v>
      </c>
      <c r="B1870" s="6">
        <f>TITRES_STAT!D1873</f>
        <v>35.064</v>
      </c>
      <c r="C1870" s="2">
        <f t="shared" si="229"/>
        <v>0</v>
      </c>
      <c r="D1870" s="2">
        <f t="shared" si="230"/>
        <v>35.064</v>
      </c>
      <c r="E1870" s="2">
        <f t="shared" si="232"/>
        <v>35.064000000000007</v>
      </c>
      <c r="F1870" s="2">
        <f t="shared" si="225"/>
        <v>35.064</v>
      </c>
      <c r="G1870" s="2">
        <f t="shared" si="227"/>
        <v>34.923000000000023</v>
      </c>
      <c r="H1870" s="2">
        <f t="shared" si="231"/>
        <v>33.482220000000069</v>
      </c>
      <c r="I1870" s="2">
        <f t="array" ref="I1870">SUMPRODUCT(B1854:B1873, (ROW(B1854:B1873)-ROW(B1854)+1)) / (20*21/2)</f>
        <v>35.064</v>
      </c>
      <c r="J1870" s="2">
        <f t="shared" si="226"/>
        <v>35.04833397365617</v>
      </c>
      <c r="K1870" s="2">
        <f t="shared" si="228"/>
        <v>34.82245473952279</v>
      </c>
    </row>
    <row r="1871" spans="1:11" ht="13.5" x14ac:dyDescent="0.25">
      <c r="A1871" s="3">
        <f>TITRES_STAT!B1874</f>
        <v>44735</v>
      </c>
      <c r="B1871" s="6">
        <f>TITRES_STAT!D1874</f>
        <v>35.064</v>
      </c>
      <c r="C1871" s="2">
        <f t="shared" si="229"/>
        <v>0</v>
      </c>
      <c r="D1871" s="2">
        <f t="shared" si="230"/>
        <v>35.064</v>
      </c>
      <c r="E1871" s="2">
        <f t="shared" si="232"/>
        <v>35.064000000000007</v>
      </c>
      <c r="F1871" s="2">
        <f t="shared" si="225"/>
        <v>35.064</v>
      </c>
      <c r="G1871" s="2">
        <f t="shared" si="227"/>
        <v>34.951200000000028</v>
      </c>
      <c r="H1871" s="2">
        <f t="shared" si="231"/>
        <v>33.496585000000074</v>
      </c>
      <c r="I1871" s="2">
        <f t="array" ref="I1871">SUMPRODUCT(B1855:B1874, (ROW(B1855:B1874)-ROW(B1855)+1)) / (20*21/2)</f>
        <v>35.064</v>
      </c>
      <c r="J1871" s="2">
        <f t="shared" si="226"/>
        <v>35.04982597616511</v>
      </c>
      <c r="K1871" s="2">
        <f t="shared" si="228"/>
        <v>34.831927102678762</v>
      </c>
    </row>
    <row r="1872" spans="1:11" ht="13.5" x14ac:dyDescent="0.25">
      <c r="A1872" s="3">
        <f>TITRES_STAT!B1875</f>
        <v>44736</v>
      </c>
      <c r="B1872" s="6">
        <f>TITRES_STAT!D1875</f>
        <v>35.064</v>
      </c>
      <c r="C1872" s="2">
        <f t="shared" si="229"/>
        <v>0</v>
      </c>
      <c r="D1872" s="2">
        <f t="shared" si="230"/>
        <v>35.064</v>
      </c>
      <c r="E1872" s="2">
        <f t="shared" si="232"/>
        <v>35.064000000000007</v>
      </c>
      <c r="F1872" s="2">
        <f t="shared" si="225"/>
        <v>35.064</v>
      </c>
      <c r="G1872" s="2">
        <f t="shared" si="227"/>
        <v>34.979400000000027</v>
      </c>
      <c r="H1872" s="2">
        <f t="shared" si="231"/>
        <v>33.510950000000072</v>
      </c>
      <c r="I1872" s="2">
        <f t="array" ref="I1872">SUMPRODUCT(B1856:B1875, (ROW(B1856:B1875)-ROW(B1856)+1)) / (20*21/2)</f>
        <v>35.064</v>
      </c>
      <c r="J1872" s="2">
        <f t="shared" si="226"/>
        <v>35.051175883197004</v>
      </c>
      <c r="K1872" s="2">
        <f t="shared" si="228"/>
        <v>34.84102800061293</v>
      </c>
    </row>
    <row r="1873" spans="1:11" ht="13.5" x14ac:dyDescent="0.25">
      <c r="A1873" s="3">
        <f>TITRES_STAT!B1876</f>
        <v>44739</v>
      </c>
      <c r="B1873" s="6">
        <f>TITRES_STAT!D1876</f>
        <v>35.064</v>
      </c>
      <c r="C1873" s="2">
        <f t="shared" si="229"/>
        <v>0</v>
      </c>
      <c r="D1873" s="2">
        <f t="shared" si="230"/>
        <v>35.064</v>
      </c>
      <c r="E1873" s="2">
        <f t="shared" si="232"/>
        <v>35.064000000000007</v>
      </c>
      <c r="F1873" s="2">
        <f t="shared" si="225"/>
        <v>35.064</v>
      </c>
      <c r="G1873" s="2">
        <f t="shared" si="227"/>
        <v>35.007600000000025</v>
      </c>
      <c r="H1873" s="2">
        <f t="shared" si="231"/>
        <v>33.525315000000077</v>
      </c>
      <c r="I1873" s="2">
        <f t="array" ref="I1873">SUMPRODUCT(B1857:B1876, (ROW(B1857:B1876)-ROW(B1857)+1)) / (20*21/2)</f>
        <v>35.064</v>
      </c>
      <c r="J1873" s="2">
        <f t="shared" si="226"/>
        <v>35.052397227654431</v>
      </c>
      <c r="K1873" s="2">
        <f t="shared" si="228"/>
        <v>34.849772000588899</v>
      </c>
    </row>
    <row r="1874" spans="1:11" ht="13.5" x14ac:dyDescent="0.25">
      <c r="A1874" s="3">
        <f>TITRES_STAT!B1877</f>
        <v>44740</v>
      </c>
      <c r="B1874" s="6">
        <f>TITRES_STAT!D1877</f>
        <v>35.064</v>
      </c>
      <c r="C1874" s="2">
        <f t="shared" si="229"/>
        <v>0</v>
      </c>
      <c r="D1874" s="2">
        <f t="shared" si="230"/>
        <v>35.064</v>
      </c>
      <c r="E1874" s="2">
        <f t="shared" si="232"/>
        <v>35.064000000000007</v>
      </c>
      <c r="F1874" s="2">
        <f t="shared" si="225"/>
        <v>35.064</v>
      </c>
      <c r="G1874" s="2">
        <f t="shared" si="227"/>
        <v>35.035800000000023</v>
      </c>
      <c r="H1874" s="2">
        <f t="shared" si="231"/>
        <v>33.539680000000082</v>
      </c>
      <c r="I1874" s="2">
        <f t="array" ref="I1874">SUMPRODUCT(B1858:B1877, (ROW(B1858:B1877)-ROW(B1858)+1)) / (20*21/2)</f>
        <v>35.064</v>
      </c>
      <c r="J1874" s="2">
        <f t="shared" si="226"/>
        <v>35.053502253592107</v>
      </c>
      <c r="K1874" s="2">
        <f t="shared" si="228"/>
        <v>34.858173098605022</v>
      </c>
    </row>
    <row r="1875" spans="1:11" ht="13.5" x14ac:dyDescent="0.25">
      <c r="A1875" s="3">
        <f>TITRES_STAT!B1878</f>
        <v>44741</v>
      </c>
      <c r="B1875" s="6">
        <f>TITRES_STAT!D1878</f>
        <v>35.064</v>
      </c>
      <c r="C1875" s="2">
        <f t="shared" si="229"/>
        <v>0</v>
      </c>
      <c r="D1875" s="2">
        <f t="shared" si="230"/>
        <v>35.064</v>
      </c>
      <c r="E1875" s="2">
        <f t="shared" si="232"/>
        <v>35.064000000000007</v>
      </c>
      <c r="F1875" s="2">
        <f t="shared" si="225"/>
        <v>35.064</v>
      </c>
      <c r="G1875" s="2">
        <f t="shared" si="227"/>
        <v>35.064000000000021</v>
      </c>
      <c r="H1875" s="2">
        <f t="shared" si="231"/>
        <v>33.55404500000008</v>
      </c>
      <c r="I1875" s="2">
        <f t="array" ref="I1875">SUMPRODUCT(B1859:B1878, (ROW(B1859:B1878)-ROW(B1859)+1)) / (20*21/2)</f>
        <v>35.064</v>
      </c>
      <c r="J1875" s="2">
        <f t="shared" si="226"/>
        <v>35.054502038964287</v>
      </c>
      <c r="K1875" s="2">
        <f t="shared" si="228"/>
        <v>34.866244741796983</v>
      </c>
    </row>
    <row r="1876" spans="1:11" ht="13.5" x14ac:dyDescent="0.25">
      <c r="A1876" s="3">
        <f>TITRES_STAT!B1879</f>
        <v>44742</v>
      </c>
      <c r="B1876" s="6">
        <f>TITRES_STAT!D1879</f>
        <v>35.064</v>
      </c>
      <c r="C1876" s="2">
        <f t="shared" si="229"/>
        <v>0</v>
      </c>
      <c r="D1876" s="2">
        <f t="shared" si="230"/>
        <v>35.064</v>
      </c>
      <c r="E1876" s="2">
        <f t="shared" si="232"/>
        <v>35.064000000000007</v>
      </c>
      <c r="F1876" s="2">
        <f t="shared" ref="F1876:F1939" si="233">AVERAGE(B1857:B1876)</f>
        <v>35.064</v>
      </c>
      <c r="G1876" s="2">
        <f t="shared" si="227"/>
        <v>35.064000000000021</v>
      </c>
      <c r="H1876" s="2">
        <f t="shared" si="231"/>
        <v>33.568410000000078</v>
      </c>
      <c r="I1876" s="2">
        <f t="array" ref="I1876">SUMPRODUCT(B1860:B1879, (ROW(B1860:B1879)-ROW(B1860)+1)) / (20*21/2)</f>
        <v>35.064</v>
      </c>
      <c r="J1876" s="2">
        <f t="shared" si="226"/>
        <v>35.055406606681977</v>
      </c>
      <c r="K1876" s="2">
        <f t="shared" si="228"/>
        <v>34.873999849961812</v>
      </c>
    </row>
    <row r="1877" spans="1:11" ht="13.5" x14ac:dyDescent="0.25">
      <c r="A1877" s="3">
        <f>TITRES_STAT!B1880</f>
        <v>44743</v>
      </c>
      <c r="B1877" s="6">
        <f>TITRES_STAT!D1880</f>
        <v>35.064</v>
      </c>
      <c r="C1877" s="2">
        <f t="shared" si="229"/>
        <v>0</v>
      </c>
      <c r="D1877" s="2">
        <f t="shared" si="230"/>
        <v>35.064</v>
      </c>
      <c r="E1877" s="2">
        <f t="shared" si="232"/>
        <v>35.064000000000007</v>
      </c>
      <c r="F1877" s="2">
        <f t="shared" si="233"/>
        <v>35.064</v>
      </c>
      <c r="G1877" s="2">
        <f t="shared" si="227"/>
        <v>35.064000000000021</v>
      </c>
      <c r="H1877" s="2">
        <f t="shared" si="231"/>
        <v>33.582775000000083</v>
      </c>
      <c r="I1877" s="2">
        <f t="array" ref="I1877">SUMPRODUCT(B1861:B1880, (ROW(B1861:B1880)-ROW(B1861)+1)) / (20*21/2)</f>
        <v>35.064</v>
      </c>
      <c r="J1877" s="2">
        <f t="shared" ref="J1877:J1940" si="234">$J$4*B1877+J1876*(1-$J$4)</f>
        <v>35.056225025093219</v>
      </c>
      <c r="K1877" s="2">
        <f t="shared" si="228"/>
        <v>34.881450836237825</v>
      </c>
    </row>
    <row r="1878" spans="1:11" ht="13.5" x14ac:dyDescent="0.25">
      <c r="A1878" s="3">
        <f>TITRES_STAT!B1881</f>
        <v>44746</v>
      </c>
      <c r="B1878" s="6">
        <f>TITRES_STAT!D1881</f>
        <v>35.064</v>
      </c>
      <c r="C1878" s="2">
        <f t="shared" si="229"/>
        <v>0</v>
      </c>
      <c r="D1878" s="2">
        <f t="shared" si="230"/>
        <v>35.064</v>
      </c>
      <c r="E1878" s="2">
        <f t="shared" si="232"/>
        <v>35.064000000000007</v>
      </c>
      <c r="F1878" s="2">
        <f t="shared" si="233"/>
        <v>35.064</v>
      </c>
      <c r="G1878" s="2">
        <f t="shared" si="227"/>
        <v>35.064000000000021</v>
      </c>
      <c r="H1878" s="2">
        <f t="shared" si="231"/>
        <v>33.597140000000088</v>
      </c>
      <c r="I1878" s="2">
        <f t="array" ref="I1878">SUMPRODUCT(B1862:B1881, (ROW(B1862:B1881)-ROW(B1862)+1)) / (20*21/2)</f>
        <v>35.064</v>
      </c>
      <c r="J1878" s="2">
        <f t="shared" si="234"/>
        <v>35.056965498893867</v>
      </c>
      <c r="K1878" s="2">
        <f t="shared" si="228"/>
        <v>34.888609626973597</v>
      </c>
    </row>
    <row r="1879" spans="1:11" ht="13.5" x14ac:dyDescent="0.25">
      <c r="A1879" s="3">
        <f>TITRES_STAT!B1882</f>
        <v>44747</v>
      </c>
      <c r="B1879" s="6">
        <f>TITRES_STAT!D1882</f>
        <v>35.064</v>
      </c>
      <c r="C1879" s="2">
        <f t="shared" si="229"/>
        <v>0</v>
      </c>
      <c r="D1879" s="2">
        <f t="shared" si="230"/>
        <v>35.064</v>
      </c>
      <c r="E1879" s="2">
        <f t="shared" si="232"/>
        <v>35.064000000000007</v>
      </c>
      <c r="F1879" s="2">
        <f t="shared" si="233"/>
        <v>35.064</v>
      </c>
      <c r="G1879" s="2">
        <f t="shared" si="227"/>
        <v>35.064000000000021</v>
      </c>
      <c r="H1879" s="2">
        <f t="shared" si="231"/>
        <v>33.611505000000086</v>
      </c>
      <c r="I1879" s="2">
        <f t="array" ref="I1879">SUMPRODUCT(B1863:B1882, (ROW(B1863:B1882)-ROW(B1863)+1)) / (20*21/2)</f>
        <v>35.064</v>
      </c>
      <c r="J1879" s="2">
        <f t="shared" si="234"/>
        <v>35.057635451380165</v>
      </c>
      <c r="K1879" s="2">
        <f t="shared" si="228"/>
        <v>34.895487680817773</v>
      </c>
    </row>
    <row r="1880" spans="1:11" ht="13.5" x14ac:dyDescent="0.25">
      <c r="A1880" s="3">
        <f>TITRES_STAT!B1883</f>
        <v>44748</v>
      </c>
      <c r="B1880" s="6">
        <f>TITRES_STAT!D1883</f>
        <v>35.064</v>
      </c>
      <c r="C1880" s="2">
        <f t="shared" si="229"/>
        <v>0</v>
      </c>
      <c r="D1880" s="2">
        <f t="shared" si="230"/>
        <v>35.064</v>
      </c>
      <c r="E1880" s="2">
        <f t="shared" si="232"/>
        <v>35.064000000000007</v>
      </c>
      <c r="F1880" s="2">
        <f t="shared" si="233"/>
        <v>35.064</v>
      </c>
      <c r="G1880" s="2">
        <f t="shared" si="227"/>
        <v>35.064000000000021</v>
      </c>
      <c r="H1880" s="2">
        <f t="shared" si="231"/>
        <v>33.625870000000084</v>
      </c>
      <c r="I1880" s="2">
        <f t="array" ref="I1880">SUMPRODUCT(B1864:B1883, (ROW(B1864:B1883)-ROW(B1864)+1)) / (20*21/2)</f>
        <v>35.064</v>
      </c>
      <c r="J1880" s="2">
        <f t="shared" si="234"/>
        <v>35.058241598867767</v>
      </c>
      <c r="K1880" s="2">
        <f t="shared" si="228"/>
        <v>34.902096007060216</v>
      </c>
    </row>
    <row r="1881" spans="1:11" ht="13.5" x14ac:dyDescent="0.25">
      <c r="A1881" s="3">
        <f>TITRES_STAT!B1884</f>
        <v>44749</v>
      </c>
      <c r="B1881" s="6">
        <f>TITRES_STAT!D1884</f>
        <v>35.064</v>
      </c>
      <c r="C1881" s="2">
        <f t="shared" si="229"/>
        <v>0</v>
      </c>
      <c r="D1881" s="2">
        <f t="shared" si="230"/>
        <v>35.064</v>
      </c>
      <c r="E1881" s="2">
        <f t="shared" si="232"/>
        <v>35.064000000000007</v>
      </c>
      <c r="F1881" s="2">
        <f t="shared" si="233"/>
        <v>35.064</v>
      </c>
      <c r="G1881" s="2">
        <f t="shared" si="227"/>
        <v>35.064000000000021</v>
      </c>
      <c r="H1881" s="2">
        <f t="shared" si="231"/>
        <v>33.640235000000089</v>
      </c>
      <c r="I1881" s="2">
        <f t="array" ref="I1881">SUMPRODUCT(B1865:B1884, (ROW(B1865:B1884)-ROW(B1865)+1)) / (20*21/2)</f>
        <v>35.064</v>
      </c>
      <c r="J1881" s="2">
        <f t="shared" si="234"/>
        <v>35.058790018023217</v>
      </c>
      <c r="K1881" s="2">
        <f t="shared" si="228"/>
        <v>34.908445183253939</v>
      </c>
    </row>
    <row r="1882" spans="1:11" ht="13.5" x14ac:dyDescent="0.25">
      <c r="A1882" s="3">
        <f>TITRES_STAT!B1885</f>
        <v>44750</v>
      </c>
      <c r="B1882" s="6">
        <f>TITRES_STAT!D1885</f>
        <v>35.064</v>
      </c>
      <c r="C1882" s="2">
        <f t="shared" si="229"/>
        <v>0</v>
      </c>
      <c r="D1882" s="2">
        <f t="shared" si="230"/>
        <v>35.064</v>
      </c>
      <c r="E1882" s="2">
        <f t="shared" si="232"/>
        <v>35.064000000000007</v>
      </c>
      <c r="F1882" s="2">
        <f t="shared" si="233"/>
        <v>35.064</v>
      </c>
      <c r="G1882" s="2">
        <f t="shared" si="227"/>
        <v>35.064000000000021</v>
      </c>
      <c r="H1882" s="2">
        <f t="shared" si="231"/>
        <v>33.654600000000094</v>
      </c>
      <c r="I1882" s="2">
        <f t="array" ref="I1882">SUMPRODUCT(B1866:B1885, (ROW(B1866:B1885)-ROW(B1866)+1)) / (20*21/2)</f>
        <v>35.064</v>
      </c>
      <c r="J1882" s="2">
        <f t="shared" si="234"/>
        <v>35.059286206782915</v>
      </c>
      <c r="K1882" s="2">
        <f t="shared" si="228"/>
        <v>34.914545372145945</v>
      </c>
    </row>
    <row r="1883" spans="1:11" ht="13.5" x14ac:dyDescent="0.25">
      <c r="A1883" s="3">
        <f>TITRES_STAT!B1886</f>
        <v>44753</v>
      </c>
      <c r="B1883" s="6">
        <f>TITRES_STAT!D1886</f>
        <v>35.064</v>
      </c>
      <c r="C1883" s="2">
        <f t="shared" si="229"/>
        <v>0</v>
      </c>
      <c r="D1883" s="2">
        <f t="shared" si="230"/>
        <v>35.064</v>
      </c>
      <c r="E1883" s="2">
        <f t="shared" si="232"/>
        <v>35.064000000000007</v>
      </c>
      <c r="F1883" s="2">
        <f t="shared" si="233"/>
        <v>35.064</v>
      </c>
      <c r="G1883" s="2">
        <f t="shared" si="227"/>
        <v>35.064000000000021</v>
      </c>
      <c r="H1883" s="2">
        <f t="shared" si="231"/>
        <v>33.668965000000092</v>
      </c>
      <c r="I1883" s="2">
        <f t="array" ref="I1883">SUMPRODUCT(B1867:B1886, (ROW(B1867:B1886)-ROW(B1867)+1)) / (20*21/2)</f>
        <v>35.064</v>
      </c>
      <c r="J1883" s="2">
        <f t="shared" si="234"/>
        <v>35.059735139470256</v>
      </c>
      <c r="K1883" s="2">
        <f t="shared" si="228"/>
        <v>34.920406337944144</v>
      </c>
    </row>
    <row r="1884" spans="1:11" ht="13.5" x14ac:dyDescent="0.25">
      <c r="A1884" s="3">
        <f>TITRES_STAT!B1887</f>
        <v>44754</v>
      </c>
      <c r="B1884" s="6">
        <f>TITRES_STAT!D1887</f>
        <v>35.064</v>
      </c>
      <c r="C1884" s="2">
        <f t="shared" si="229"/>
        <v>0</v>
      </c>
      <c r="D1884" s="2">
        <f t="shared" si="230"/>
        <v>35.064</v>
      </c>
      <c r="E1884" s="2">
        <f t="shared" si="232"/>
        <v>35.064000000000007</v>
      </c>
      <c r="F1884" s="2">
        <f t="shared" si="233"/>
        <v>35.064</v>
      </c>
      <c r="G1884" s="2">
        <f t="shared" si="227"/>
        <v>35.064000000000021</v>
      </c>
      <c r="H1884" s="2">
        <f t="shared" si="231"/>
        <v>33.68333000000009</v>
      </c>
      <c r="I1884" s="2">
        <f t="array" ref="I1884">SUMPRODUCT(B1868:B1887, (ROW(B1868:B1887)-ROW(B1868)+1)) / (20*21/2)</f>
        <v>35.064</v>
      </c>
      <c r="J1884" s="2">
        <f t="shared" si="234"/>
        <v>35.060141316663568</v>
      </c>
      <c r="K1884" s="2">
        <f t="shared" si="228"/>
        <v>34.926037461946336</v>
      </c>
    </row>
    <row r="1885" spans="1:11" ht="13.5" x14ac:dyDescent="0.25">
      <c r="A1885" s="3">
        <f>TITRES_STAT!B1888</f>
        <v>44755</v>
      </c>
      <c r="B1885" s="6">
        <f>TITRES_STAT!D1888</f>
        <v>35.064</v>
      </c>
      <c r="C1885" s="2">
        <f t="shared" si="229"/>
        <v>0</v>
      </c>
      <c r="D1885" s="2">
        <f t="shared" si="230"/>
        <v>35.064</v>
      </c>
      <c r="E1885" s="2">
        <f t="shared" si="232"/>
        <v>35.064000000000007</v>
      </c>
      <c r="F1885" s="2">
        <f t="shared" si="233"/>
        <v>35.064</v>
      </c>
      <c r="G1885" s="2">
        <f t="shared" si="227"/>
        <v>35.064000000000021</v>
      </c>
      <c r="H1885" s="2">
        <f t="shared" si="231"/>
        <v>33.697695000000095</v>
      </c>
      <c r="I1885" s="2">
        <f t="array" ref="I1885">SUMPRODUCT(B1869:B1888, (ROW(B1869:B1888)-ROW(B1869)+1)) / (20*21/2)</f>
        <v>35.064</v>
      </c>
      <c r="J1885" s="2">
        <f t="shared" si="234"/>
        <v>35.060508810314658</v>
      </c>
      <c r="K1885" s="2">
        <f t="shared" si="228"/>
        <v>34.931447757556285</v>
      </c>
    </row>
    <row r="1886" spans="1:11" ht="13.5" x14ac:dyDescent="0.25">
      <c r="A1886" s="3">
        <f>TITRES_STAT!B1889</f>
        <v>44756</v>
      </c>
      <c r="B1886" s="6">
        <f>TITRES_STAT!D1889</f>
        <v>35.064</v>
      </c>
      <c r="C1886" s="2">
        <f t="shared" si="229"/>
        <v>0</v>
      </c>
      <c r="D1886" s="2">
        <f t="shared" si="230"/>
        <v>35.064</v>
      </c>
      <c r="E1886" s="2">
        <f t="shared" si="232"/>
        <v>35.064000000000007</v>
      </c>
      <c r="F1886" s="2">
        <f t="shared" si="233"/>
        <v>35.064</v>
      </c>
      <c r="G1886" s="2">
        <f t="shared" si="227"/>
        <v>35.064000000000021</v>
      </c>
      <c r="H1886" s="2">
        <f t="shared" si="231"/>
        <v>33.712060000000093</v>
      </c>
      <c r="I1886" s="2">
        <f t="array" ref="I1886">SUMPRODUCT(B1870:B1889, (ROW(B1870:B1889)-ROW(B1870)+1)) / (20*21/2)</f>
        <v>35.064</v>
      </c>
      <c r="J1886" s="2">
        <f t="shared" si="234"/>
        <v>35.060841304570403</v>
      </c>
      <c r="K1886" s="2">
        <f t="shared" si="228"/>
        <v>34.936645884710941</v>
      </c>
    </row>
    <row r="1887" spans="1:11" ht="13.5" x14ac:dyDescent="0.25">
      <c r="A1887" s="3">
        <f>TITRES_STAT!B1890</f>
        <v>44757</v>
      </c>
      <c r="B1887" s="6">
        <f>TITRES_STAT!D1890</f>
        <v>35.064</v>
      </c>
      <c r="C1887" s="2">
        <f t="shared" si="229"/>
        <v>0</v>
      </c>
      <c r="D1887" s="2">
        <f t="shared" si="230"/>
        <v>35.064</v>
      </c>
      <c r="E1887" s="2">
        <f t="shared" si="232"/>
        <v>35.064000000000007</v>
      </c>
      <c r="F1887" s="2">
        <f t="shared" si="233"/>
        <v>35.064</v>
      </c>
      <c r="G1887" s="2">
        <f t="shared" si="227"/>
        <v>35.064000000000021</v>
      </c>
      <c r="H1887" s="2">
        <f t="shared" si="231"/>
        <v>33.726425000000091</v>
      </c>
      <c r="I1887" s="2">
        <f t="array" ref="I1887">SUMPRODUCT(B1871:B1890, (ROW(B1871:B1890)-ROW(B1871)+1)) / (20*21/2)</f>
        <v>35.064</v>
      </c>
      <c r="J1887" s="2">
        <f t="shared" si="234"/>
        <v>35.061142132706557</v>
      </c>
      <c r="K1887" s="2">
        <f t="shared" si="228"/>
        <v>34.941640163741887</v>
      </c>
    </row>
    <row r="1888" spans="1:11" ht="13.5" x14ac:dyDescent="0.25">
      <c r="A1888" s="3">
        <f>TITRES_STAT!B1891</f>
        <v>44760</v>
      </c>
      <c r="B1888" s="6">
        <f>TITRES_STAT!D1891</f>
        <v>35.064</v>
      </c>
      <c r="C1888" s="2">
        <f t="shared" si="229"/>
        <v>0</v>
      </c>
      <c r="D1888" s="2">
        <f t="shared" si="230"/>
        <v>35.064</v>
      </c>
      <c r="E1888" s="2">
        <f t="shared" si="232"/>
        <v>35.064000000000007</v>
      </c>
      <c r="F1888" s="2">
        <f t="shared" si="233"/>
        <v>35.064</v>
      </c>
      <c r="G1888" s="2">
        <f t="shared" si="227"/>
        <v>35.064000000000021</v>
      </c>
      <c r="H1888" s="2">
        <f t="shared" si="231"/>
        <v>33.740790000000096</v>
      </c>
      <c r="I1888" s="2">
        <f t="array" ref="I1888">SUMPRODUCT(B1872:B1891, (ROW(B1872:B1891)-ROW(B1872)+1)) / (20*21/2)</f>
        <v>35.064</v>
      </c>
      <c r="J1888" s="2">
        <f t="shared" si="234"/>
        <v>35.061414310544031</v>
      </c>
      <c r="K1888" s="2">
        <f t="shared" si="228"/>
        <v>34.946438588693191</v>
      </c>
    </row>
    <row r="1889" spans="1:11" ht="13.5" x14ac:dyDescent="0.25">
      <c r="A1889" s="3">
        <f>TITRES_STAT!B1892</f>
        <v>44761</v>
      </c>
      <c r="B1889" s="6">
        <f>TITRES_STAT!D1892</f>
        <v>35.064</v>
      </c>
      <c r="C1889" s="2">
        <f t="shared" si="229"/>
        <v>0</v>
      </c>
      <c r="D1889" s="2">
        <f t="shared" si="230"/>
        <v>35.064</v>
      </c>
      <c r="E1889" s="2">
        <f t="shared" si="232"/>
        <v>35.064000000000007</v>
      </c>
      <c r="F1889" s="2">
        <f t="shared" si="233"/>
        <v>35.064</v>
      </c>
      <c r="G1889" s="2">
        <f t="shared" si="227"/>
        <v>35.064000000000021</v>
      </c>
      <c r="H1889" s="2">
        <f t="shared" si="231"/>
        <v>33.755155000000101</v>
      </c>
      <c r="I1889" s="2">
        <f t="array" ref="I1889">SUMPRODUCT(B1873:B1892, (ROW(B1873:B1892)-ROW(B1873)+1)) / (20*21/2)</f>
        <v>35.064</v>
      </c>
      <c r="J1889" s="2">
        <f t="shared" si="234"/>
        <v>35.061660566682697</v>
      </c>
      <c r="K1889" s="2">
        <f t="shared" si="228"/>
        <v>34.951048840116989</v>
      </c>
    </row>
    <row r="1890" spans="1:11" ht="13.5" x14ac:dyDescent="0.25">
      <c r="A1890" s="3">
        <f>TITRES_STAT!B1893</f>
        <v>44762</v>
      </c>
      <c r="B1890" s="6">
        <f>TITRES_STAT!D1893</f>
        <v>35.064</v>
      </c>
      <c r="C1890" s="2">
        <f t="shared" si="229"/>
        <v>0</v>
      </c>
      <c r="D1890" s="2">
        <f t="shared" si="230"/>
        <v>35.064</v>
      </c>
      <c r="E1890" s="2">
        <f t="shared" si="232"/>
        <v>35.064000000000007</v>
      </c>
      <c r="F1890" s="2">
        <f t="shared" si="233"/>
        <v>35.064</v>
      </c>
      <c r="G1890" s="2">
        <f t="shared" si="227"/>
        <v>35.064000000000021</v>
      </c>
      <c r="H1890" s="2">
        <f t="shared" si="231"/>
        <v>33.769520000000099</v>
      </c>
      <c r="I1890" s="2">
        <f t="array" ref="I1890">SUMPRODUCT(B1874:B1893, (ROW(B1874:B1893)-ROW(B1874)+1)) / (20*21/2)</f>
        <v>35.064</v>
      </c>
      <c r="J1890" s="2">
        <f t="shared" si="234"/>
        <v>35.061883369855771</v>
      </c>
      <c r="K1890" s="2">
        <f t="shared" si="228"/>
        <v>34.955478297367307</v>
      </c>
    </row>
    <row r="1891" spans="1:11" ht="13.5" x14ac:dyDescent="0.25">
      <c r="A1891" s="3">
        <f>TITRES_STAT!B1894</f>
        <v>44763</v>
      </c>
      <c r="B1891" s="6">
        <f>TITRES_STAT!D1894</f>
        <v>35.064</v>
      </c>
      <c r="C1891" s="2">
        <f t="shared" si="229"/>
        <v>0</v>
      </c>
      <c r="D1891" s="2">
        <f t="shared" si="230"/>
        <v>35.064</v>
      </c>
      <c r="E1891" s="2">
        <f t="shared" si="232"/>
        <v>35.064000000000007</v>
      </c>
      <c r="F1891" s="2">
        <f t="shared" si="233"/>
        <v>35.064</v>
      </c>
      <c r="G1891" s="2">
        <f t="shared" si="227"/>
        <v>35.064000000000021</v>
      </c>
      <c r="H1891" s="2">
        <f t="shared" si="231"/>
        <v>33.783885000000097</v>
      </c>
      <c r="I1891" s="2">
        <f t="array" ref="I1891">SUMPRODUCT(B1875:B1894, (ROW(B1875:B1894)-ROW(B1875)+1)) / (20*21/2)</f>
        <v>35.064</v>
      </c>
      <c r="J1891" s="2">
        <f t="shared" si="234"/>
        <v>35.062084953679033</v>
      </c>
      <c r="K1891" s="2">
        <f t="shared" si="228"/>
        <v>34.959734050411733</v>
      </c>
    </row>
    <row r="1892" spans="1:11" ht="13.5" x14ac:dyDescent="0.25">
      <c r="A1892" s="3">
        <f>TITRES_STAT!B1895</f>
        <v>44764</v>
      </c>
      <c r="B1892" s="6">
        <f>TITRES_STAT!D1895</f>
        <v>35.064</v>
      </c>
      <c r="C1892" s="2">
        <f t="shared" si="229"/>
        <v>0</v>
      </c>
      <c r="D1892" s="2">
        <f t="shared" si="230"/>
        <v>35.064</v>
      </c>
      <c r="E1892" s="2">
        <f t="shared" si="232"/>
        <v>35.064000000000007</v>
      </c>
      <c r="F1892" s="2">
        <f t="shared" si="233"/>
        <v>35.064</v>
      </c>
      <c r="G1892" s="2">
        <f t="shared" si="227"/>
        <v>35.064000000000021</v>
      </c>
      <c r="H1892" s="2">
        <f t="shared" si="231"/>
        <v>33.798250000000095</v>
      </c>
      <c r="I1892" s="2">
        <f t="array" ref="I1892">SUMPRODUCT(B1876:B1895, (ROW(B1876:B1895)-ROW(B1876)+1)) / (20*21/2)</f>
        <v>35.064</v>
      </c>
      <c r="J1892" s="2">
        <f t="shared" si="234"/>
        <v>35.062267339042933</v>
      </c>
      <c r="K1892" s="2">
        <f t="shared" si="228"/>
        <v>34.963822911179903</v>
      </c>
    </row>
    <row r="1893" spans="1:11" ht="13.5" x14ac:dyDescent="0.25">
      <c r="A1893" s="3">
        <f>TITRES_STAT!B1896</f>
        <v>44768</v>
      </c>
      <c r="B1893" s="6">
        <f>TITRES_STAT!D1896</f>
        <v>35.064</v>
      </c>
      <c r="C1893" s="2">
        <f t="shared" si="229"/>
        <v>0</v>
      </c>
      <c r="D1893" s="2">
        <f t="shared" si="230"/>
        <v>35.064</v>
      </c>
      <c r="E1893" s="2">
        <f t="shared" si="232"/>
        <v>35.064000000000007</v>
      </c>
      <c r="F1893" s="2">
        <f t="shared" si="233"/>
        <v>35.064</v>
      </c>
      <c r="G1893" s="2">
        <f t="shared" si="227"/>
        <v>35.064000000000021</v>
      </c>
      <c r="H1893" s="2">
        <f t="shared" si="231"/>
        <v>33.812615000000093</v>
      </c>
      <c r="I1893" s="2">
        <f t="array" ref="I1893">SUMPRODUCT(B1877:B1896, (ROW(B1877:B1896)-ROW(B1877)+1)) / (20*21/2)</f>
        <v>35.064</v>
      </c>
      <c r="J1893" s="2">
        <f t="shared" si="234"/>
        <v>35.062432354372177</v>
      </c>
      <c r="K1893" s="2">
        <f t="shared" si="228"/>
        <v>34.967751424466968</v>
      </c>
    </row>
    <row r="1894" spans="1:11" ht="13.5" x14ac:dyDescent="0.25">
      <c r="A1894" s="3">
        <f>TITRES_STAT!B1897</f>
        <v>44769</v>
      </c>
      <c r="B1894" s="6">
        <f>TITRES_STAT!D1897</f>
        <v>35.064</v>
      </c>
      <c r="C1894" s="2">
        <f t="shared" si="229"/>
        <v>0</v>
      </c>
      <c r="D1894" s="2">
        <f t="shared" si="230"/>
        <v>35.064</v>
      </c>
      <c r="E1894" s="2">
        <f t="shared" si="232"/>
        <v>35.064000000000007</v>
      </c>
      <c r="F1894" s="2">
        <f t="shared" si="233"/>
        <v>35.064</v>
      </c>
      <c r="G1894" s="2">
        <f t="shared" si="227"/>
        <v>35.064000000000021</v>
      </c>
      <c r="H1894" s="2">
        <f t="shared" si="231"/>
        <v>33.826980000000098</v>
      </c>
      <c r="I1894" s="2">
        <f t="array" ref="I1894">SUMPRODUCT(B1878:B1897, (ROW(B1878:B1897)-ROW(B1878)+1)) / (20*21/2)</f>
        <v>35.064</v>
      </c>
      <c r="J1894" s="2">
        <f t="shared" si="234"/>
        <v>35.062581653955782</v>
      </c>
      <c r="K1894" s="2">
        <f t="shared" si="228"/>
        <v>34.971525878409444</v>
      </c>
    </row>
    <row r="1895" spans="1:11" ht="13.5" x14ac:dyDescent="0.25">
      <c r="A1895" s="3">
        <f>TITRES_STAT!B1898</f>
        <v>44770</v>
      </c>
      <c r="B1895" s="6">
        <f>TITRES_STAT!D1898</f>
        <v>35.064</v>
      </c>
      <c r="C1895" s="2">
        <f t="shared" si="229"/>
        <v>0</v>
      </c>
      <c r="D1895" s="2">
        <f t="shared" si="230"/>
        <v>35.064</v>
      </c>
      <c r="E1895" s="2">
        <f t="shared" si="232"/>
        <v>35.064000000000007</v>
      </c>
      <c r="F1895" s="2">
        <f t="shared" si="233"/>
        <v>35.064</v>
      </c>
      <c r="G1895" s="2">
        <f t="shared" si="227"/>
        <v>35.064000000000021</v>
      </c>
      <c r="H1895" s="2">
        <f t="shared" si="231"/>
        <v>33.841345000000096</v>
      </c>
      <c r="I1895" s="2">
        <f t="array" ref="I1895">SUMPRODUCT(B1879:B1898, (ROW(B1879:B1898)-ROW(B1879)+1)) / (20*21/2)</f>
        <v>35.064</v>
      </c>
      <c r="J1895" s="2">
        <f t="shared" si="234"/>
        <v>35.062716734531421</v>
      </c>
      <c r="K1895" s="2">
        <f t="shared" si="228"/>
        <v>34.975152314550257</v>
      </c>
    </row>
    <row r="1896" spans="1:11" ht="13.5" x14ac:dyDescent="0.25">
      <c r="A1896" s="3">
        <f>TITRES_STAT!B1899</f>
        <v>44771</v>
      </c>
      <c r="B1896" s="6">
        <f>TITRES_STAT!D1899</f>
        <v>35.064</v>
      </c>
      <c r="C1896" s="2">
        <f t="shared" si="229"/>
        <v>0</v>
      </c>
      <c r="D1896" s="2">
        <f t="shared" si="230"/>
        <v>35.064</v>
      </c>
      <c r="E1896" s="2">
        <f t="shared" si="232"/>
        <v>35.064000000000007</v>
      </c>
      <c r="F1896" s="2">
        <f t="shared" si="233"/>
        <v>35.064</v>
      </c>
      <c r="G1896" s="2">
        <f t="shared" si="227"/>
        <v>35.064000000000021</v>
      </c>
      <c r="H1896" s="2">
        <f t="shared" si="231"/>
        <v>33.855710000000094</v>
      </c>
      <c r="I1896" s="2">
        <f t="array" ref="I1896">SUMPRODUCT(B1880:B1899, (ROW(B1880:B1899)-ROW(B1880)+1)) / (20*21/2)</f>
        <v>35.064</v>
      </c>
      <c r="J1896" s="2">
        <f t="shared" si="234"/>
        <v>35.062838950290335</v>
      </c>
      <c r="K1896" s="2">
        <f t="shared" si="228"/>
        <v>34.978636537509075</v>
      </c>
    </row>
    <row r="1897" spans="1:11" ht="13.5" x14ac:dyDescent="0.25">
      <c r="A1897" s="3">
        <f>TITRES_STAT!B1900</f>
        <v>44774</v>
      </c>
      <c r="B1897" s="6">
        <f>TITRES_STAT!D1900</f>
        <v>35.064</v>
      </c>
      <c r="C1897" s="2">
        <f t="shared" si="229"/>
        <v>0</v>
      </c>
      <c r="D1897" s="2">
        <f t="shared" si="230"/>
        <v>35.064</v>
      </c>
      <c r="E1897" s="2">
        <f t="shared" si="232"/>
        <v>35.064000000000007</v>
      </c>
      <c r="F1897" s="2">
        <f t="shared" si="233"/>
        <v>35.064</v>
      </c>
      <c r="G1897" s="2">
        <f t="shared" si="227"/>
        <v>35.064000000000021</v>
      </c>
      <c r="H1897" s="2">
        <f t="shared" si="231"/>
        <v>33.870075000000092</v>
      </c>
      <c r="I1897" s="2">
        <f t="array" ref="I1897">SUMPRODUCT(B1881:B1900, (ROW(B1881:B1900)-ROW(B1881)+1)) / (20*21/2)</f>
        <v>35.064</v>
      </c>
      <c r="J1897" s="2">
        <f t="shared" si="234"/>
        <v>35.06294952645316</v>
      </c>
      <c r="K1897" s="2">
        <f t="shared" si="228"/>
        <v>34.981984124273431</v>
      </c>
    </row>
    <row r="1898" spans="1:11" ht="13.5" x14ac:dyDescent="0.25">
      <c r="A1898" s="3">
        <f>TITRES_STAT!B1901</f>
        <v>44775</v>
      </c>
      <c r="B1898" s="6">
        <f>TITRES_STAT!D1901</f>
        <v>35.064</v>
      </c>
      <c r="C1898" s="2">
        <f t="shared" si="229"/>
        <v>0</v>
      </c>
      <c r="D1898" s="2">
        <f t="shared" si="230"/>
        <v>35.064</v>
      </c>
      <c r="E1898" s="2">
        <f t="shared" si="232"/>
        <v>35.064000000000007</v>
      </c>
      <c r="F1898" s="2">
        <f t="shared" si="233"/>
        <v>35.064</v>
      </c>
      <c r="G1898" s="2">
        <f t="shared" si="227"/>
        <v>35.064000000000021</v>
      </c>
      <c r="H1898" s="2">
        <f t="shared" si="231"/>
        <v>33.884440000000097</v>
      </c>
      <c r="I1898" s="2">
        <f t="array" ref="I1898">SUMPRODUCT(B1882:B1901, (ROW(B1882:B1901)-ROW(B1882)+1)) / (20*21/2)</f>
        <v>35.064</v>
      </c>
      <c r="J1898" s="2">
        <f t="shared" si="234"/>
        <v>35.06304957155286</v>
      </c>
      <c r="K1898" s="2">
        <f t="shared" si="228"/>
        <v>34.985200433125456</v>
      </c>
    </row>
    <row r="1899" spans="1:11" ht="13.5" x14ac:dyDescent="0.25">
      <c r="A1899" s="3">
        <f>TITRES_STAT!B1902</f>
        <v>44776</v>
      </c>
      <c r="B1899" s="6">
        <f>TITRES_STAT!D1902</f>
        <v>35.064</v>
      </c>
      <c r="C1899" s="2">
        <f t="shared" si="229"/>
        <v>0</v>
      </c>
      <c r="D1899" s="2">
        <f t="shared" si="230"/>
        <v>35.064</v>
      </c>
      <c r="E1899" s="2">
        <f t="shared" si="232"/>
        <v>35.064000000000007</v>
      </c>
      <c r="F1899" s="2">
        <f t="shared" si="233"/>
        <v>35.064</v>
      </c>
      <c r="G1899" s="2">
        <f t="shared" si="227"/>
        <v>35.064000000000021</v>
      </c>
      <c r="H1899" s="2">
        <f t="shared" si="231"/>
        <v>33.898805000000095</v>
      </c>
      <c r="I1899" s="2">
        <f t="array" ref="I1899">SUMPRODUCT(B1883:B1902, (ROW(B1883:B1902)-ROW(B1883)+1)) / (20*21/2)</f>
        <v>35.064</v>
      </c>
      <c r="J1899" s="2">
        <f t="shared" si="234"/>
        <v>35.063140088547826</v>
      </c>
      <c r="K1899" s="2">
        <f t="shared" si="228"/>
        <v>34.988290612218577</v>
      </c>
    </row>
    <row r="1900" spans="1:11" ht="13.5" x14ac:dyDescent="0.25">
      <c r="A1900" s="3">
        <f>TITRES_STAT!B1903</f>
        <v>44777</v>
      </c>
      <c r="B1900" s="6">
        <f>TITRES_STAT!D1903</f>
        <v>35.064</v>
      </c>
      <c r="C1900" s="2">
        <f t="shared" si="229"/>
        <v>0</v>
      </c>
      <c r="D1900" s="2">
        <f t="shared" si="230"/>
        <v>35.064</v>
      </c>
      <c r="E1900" s="2">
        <f t="shared" si="232"/>
        <v>35.064000000000007</v>
      </c>
      <c r="F1900" s="2">
        <f t="shared" si="233"/>
        <v>35.064</v>
      </c>
      <c r="G1900" s="2">
        <f t="shared" si="227"/>
        <v>35.064000000000021</v>
      </c>
      <c r="H1900" s="2">
        <f t="shared" si="231"/>
        <v>33.913170000000093</v>
      </c>
      <c r="I1900" s="2">
        <f t="array" ref="I1900">SUMPRODUCT(B1884:B1903, (ROW(B1884:B1903)-ROW(B1884)+1)) / (20*21/2)</f>
        <v>35.064</v>
      </c>
      <c r="J1900" s="2">
        <f t="shared" si="234"/>
        <v>35.063221984876606</v>
      </c>
      <c r="K1900" s="2">
        <f t="shared" si="228"/>
        <v>34.991259607817852</v>
      </c>
    </row>
    <row r="1901" spans="1:11" ht="13.5" x14ac:dyDescent="0.25">
      <c r="A1901" s="3">
        <f>TITRES_STAT!B1904</f>
        <v>44778</v>
      </c>
      <c r="B1901" s="6">
        <f>TITRES_STAT!D1904</f>
        <v>35.064</v>
      </c>
      <c r="C1901" s="2">
        <f t="shared" si="229"/>
        <v>0</v>
      </c>
      <c r="D1901" s="2">
        <f t="shared" si="230"/>
        <v>35.064</v>
      </c>
      <c r="E1901" s="2">
        <f t="shared" si="232"/>
        <v>35.064000000000007</v>
      </c>
      <c r="F1901" s="2">
        <f t="shared" si="233"/>
        <v>35.064</v>
      </c>
      <c r="G1901" s="2">
        <f t="shared" si="227"/>
        <v>35.064000000000021</v>
      </c>
      <c r="H1901" s="2">
        <f t="shared" si="231"/>
        <v>33.927535000000091</v>
      </c>
      <c r="I1901" s="2">
        <f t="array" ref="I1901">SUMPRODUCT(B1885:B1904, (ROW(B1885:B1904)-ROW(B1885)+1)) / (20*21/2)</f>
        <v>35.064</v>
      </c>
      <c r="J1901" s="2">
        <f t="shared" si="234"/>
        <v>35.063296081555023</v>
      </c>
      <c r="K1901" s="2">
        <f t="shared" si="228"/>
        <v>34.994112172217157</v>
      </c>
    </row>
    <row r="1902" spans="1:11" ht="13.5" x14ac:dyDescent="0.25">
      <c r="A1902" s="3">
        <f>TITRES_STAT!B1905</f>
        <v>44781</v>
      </c>
      <c r="B1902" s="6">
        <f>TITRES_STAT!D1905</f>
        <v>35.064</v>
      </c>
      <c r="C1902" s="2">
        <f t="shared" si="229"/>
        <v>0</v>
      </c>
      <c r="D1902" s="2">
        <f t="shared" si="230"/>
        <v>35.064</v>
      </c>
      <c r="E1902" s="2">
        <f t="shared" si="232"/>
        <v>35.064000000000007</v>
      </c>
      <c r="F1902" s="2">
        <f t="shared" si="233"/>
        <v>35.064</v>
      </c>
      <c r="G1902" s="2">
        <f t="shared" si="227"/>
        <v>35.064000000000021</v>
      </c>
      <c r="H1902" s="2">
        <f t="shared" si="231"/>
        <v>33.941900000000089</v>
      </c>
      <c r="I1902" s="2">
        <f t="array" ref="I1902">SUMPRODUCT(B1886:B1905, (ROW(B1886:B1905)-ROW(B1886)+1)) / (20*21/2)</f>
        <v>35.064</v>
      </c>
      <c r="J1902" s="2">
        <f t="shared" si="234"/>
        <v>35.06336312140693</v>
      </c>
      <c r="K1902" s="2">
        <f t="shared" si="228"/>
        <v>34.996852871345901</v>
      </c>
    </row>
    <row r="1903" spans="1:11" ht="13.5" x14ac:dyDescent="0.25">
      <c r="A1903" s="3">
        <f>TITRES_STAT!B1906</f>
        <v>44782</v>
      </c>
      <c r="B1903" s="6">
        <f>TITRES_STAT!D1906</f>
        <v>35.064</v>
      </c>
      <c r="C1903" s="2">
        <f t="shared" si="229"/>
        <v>0</v>
      </c>
      <c r="D1903" s="2">
        <f t="shared" si="230"/>
        <v>35.064</v>
      </c>
      <c r="E1903" s="2">
        <f t="shared" si="232"/>
        <v>35.064000000000007</v>
      </c>
      <c r="F1903" s="2">
        <f t="shared" si="233"/>
        <v>35.064</v>
      </c>
      <c r="G1903" s="2">
        <f t="shared" si="227"/>
        <v>35.064000000000021</v>
      </c>
      <c r="H1903" s="2">
        <f t="shared" si="231"/>
        <v>33.956265000000087</v>
      </c>
      <c r="I1903" s="2">
        <f t="array" ref="I1903">SUMPRODUCT(B1887:B1906, (ROW(B1887:B1906)-ROW(B1887)+1)) / (20*21/2)</f>
        <v>35.064</v>
      </c>
      <c r="J1903" s="2">
        <f t="shared" si="234"/>
        <v>35.06342377651103</v>
      </c>
      <c r="K1903" s="2">
        <f t="shared" si="228"/>
        <v>34.99948609207744</v>
      </c>
    </row>
    <row r="1904" spans="1:11" ht="13.5" x14ac:dyDescent="0.25">
      <c r="A1904" s="3">
        <f>TITRES_STAT!B1907</f>
        <v>44783</v>
      </c>
      <c r="B1904" s="6">
        <f>TITRES_STAT!D1907</f>
        <v>35.064</v>
      </c>
      <c r="C1904" s="2">
        <f t="shared" si="229"/>
        <v>0</v>
      </c>
      <c r="D1904" s="2">
        <f t="shared" si="230"/>
        <v>35.064</v>
      </c>
      <c r="E1904" s="2">
        <f t="shared" si="232"/>
        <v>35.064000000000007</v>
      </c>
      <c r="F1904" s="2">
        <f t="shared" si="233"/>
        <v>35.064</v>
      </c>
      <c r="G1904" s="2">
        <f t="shared" si="227"/>
        <v>35.064000000000021</v>
      </c>
      <c r="H1904" s="2">
        <f t="shared" si="231"/>
        <v>33.970630000000085</v>
      </c>
      <c r="I1904" s="2">
        <f t="array" ref="I1904">SUMPRODUCT(B1888:B1907, (ROW(B1888:B1907)-ROW(B1888)+1)) / (20*21/2)</f>
        <v>35.064</v>
      </c>
      <c r="J1904" s="2">
        <f t="shared" si="234"/>
        <v>35.06347865493855</v>
      </c>
      <c r="K1904" s="2">
        <f t="shared" si="228"/>
        <v>35.002016049250877</v>
      </c>
    </row>
    <row r="1905" spans="1:11" ht="13.5" x14ac:dyDescent="0.25">
      <c r="A1905" s="3">
        <f>TITRES_STAT!B1908</f>
        <v>44784</v>
      </c>
      <c r="B1905" s="6">
        <f>TITRES_STAT!D1908</f>
        <v>35.064</v>
      </c>
      <c r="C1905" s="2">
        <f t="shared" si="229"/>
        <v>0</v>
      </c>
      <c r="D1905" s="2">
        <f t="shared" si="230"/>
        <v>35.064</v>
      </c>
      <c r="E1905" s="2">
        <f t="shared" si="232"/>
        <v>35.064000000000007</v>
      </c>
      <c r="F1905" s="2">
        <f t="shared" si="233"/>
        <v>35.064</v>
      </c>
      <c r="G1905" s="2">
        <f t="shared" si="227"/>
        <v>35.064000000000021</v>
      </c>
      <c r="H1905" s="2">
        <f t="shared" si="231"/>
        <v>33.98499500000009</v>
      </c>
      <c r="I1905" s="2">
        <f t="array" ref="I1905">SUMPRODUCT(B1889:B1908, (ROW(B1889:B1908)-ROW(B1889)+1)) / (20*21/2)</f>
        <v>35.064</v>
      </c>
      <c r="J1905" s="2">
        <f t="shared" si="234"/>
        <v>35.063528306849165</v>
      </c>
      <c r="K1905" s="2">
        <f t="shared" si="228"/>
        <v>35.004446792417511</v>
      </c>
    </row>
    <row r="1906" spans="1:11" ht="13.5" x14ac:dyDescent="0.25">
      <c r="A1906" s="3">
        <f>TITRES_STAT!B1909</f>
        <v>44785</v>
      </c>
      <c r="B1906" s="6">
        <f>TITRES_STAT!D1909</f>
        <v>35.064</v>
      </c>
      <c r="C1906" s="2">
        <f t="shared" si="229"/>
        <v>0</v>
      </c>
      <c r="D1906" s="2">
        <f t="shared" si="230"/>
        <v>35.064</v>
      </c>
      <c r="E1906" s="2">
        <f t="shared" si="232"/>
        <v>35.064000000000007</v>
      </c>
      <c r="F1906" s="2">
        <f t="shared" si="233"/>
        <v>35.064</v>
      </c>
      <c r="G1906" s="2">
        <f t="shared" ref="G1906:G1969" si="235">AVERAGE(B1857:B1906)</f>
        <v>35.064000000000021</v>
      </c>
      <c r="H1906" s="2">
        <f t="shared" si="231"/>
        <v>33.999360000000088</v>
      </c>
      <c r="I1906" s="2">
        <f t="array" ref="I1906">SUMPRODUCT(B1890:B1909, (ROW(B1890:B1909)-ROW(B1890)+1)) / (20*21/2)</f>
        <v>35.064</v>
      </c>
      <c r="J1906" s="2">
        <f t="shared" si="234"/>
        <v>35.063573230006391</v>
      </c>
      <c r="K1906" s="2">
        <f t="shared" si="228"/>
        <v>35.006782212322712</v>
      </c>
    </row>
    <row r="1907" spans="1:11" ht="13.5" x14ac:dyDescent="0.25">
      <c r="A1907" s="3">
        <f>TITRES_STAT!B1910</f>
        <v>44788</v>
      </c>
      <c r="B1907" s="6">
        <f>TITRES_STAT!D1910</f>
        <v>35.064</v>
      </c>
      <c r="C1907" s="2">
        <f t="shared" si="229"/>
        <v>0</v>
      </c>
      <c r="D1907" s="2">
        <f t="shared" si="230"/>
        <v>35.064</v>
      </c>
      <c r="E1907" s="2">
        <f t="shared" si="232"/>
        <v>35.064000000000007</v>
      </c>
      <c r="F1907" s="2">
        <f t="shared" si="233"/>
        <v>35.064</v>
      </c>
      <c r="G1907" s="2">
        <f t="shared" si="235"/>
        <v>35.064000000000021</v>
      </c>
      <c r="H1907" s="2">
        <f t="shared" si="231"/>
        <v>34.013725000000093</v>
      </c>
      <c r="I1907" s="2">
        <f t="array" ref="I1907">SUMPRODUCT(B1891:B1910, (ROW(B1891:B1910)-ROW(B1891)+1)) / (20*21/2)</f>
        <v>35.064</v>
      </c>
      <c r="J1907" s="2">
        <f t="shared" si="234"/>
        <v>35.06361387476769</v>
      </c>
      <c r="K1907" s="2">
        <f t="shared" ref="K1907:K1970" si="236">$K$4*B1907+(1-$K$4)*K1906</f>
        <v>35.009026047133588</v>
      </c>
    </row>
    <row r="1908" spans="1:11" ht="13.5" x14ac:dyDescent="0.25">
      <c r="A1908" s="3">
        <f>TITRES_STAT!B1911</f>
        <v>44789</v>
      </c>
      <c r="B1908" s="6">
        <f>TITRES_STAT!D1911</f>
        <v>35.064</v>
      </c>
      <c r="C1908" s="2">
        <f t="shared" si="229"/>
        <v>0</v>
      </c>
      <c r="D1908" s="2">
        <f t="shared" si="230"/>
        <v>35.064</v>
      </c>
      <c r="E1908" s="2">
        <f t="shared" si="232"/>
        <v>35.064000000000007</v>
      </c>
      <c r="F1908" s="2">
        <f t="shared" si="233"/>
        <v>35.064</v>
      </c>
      <c r="G1908" s="2">
        <f t="shared" si="235"/>
        <v>35.064000000000021</v>
      </c>
      <c r="H1908" s="2">
        <f t="shared" si="231"/>
        <v>34.028090000000091</v>
      </c>
      <c r="I1908" s="2">
        <f t="array" ref="I1908">SUMPRODUCT(B1892:B1911, (ROW(B1892:B1911)-ROW(B1892)+1)) / (20*21/2)</f>
        <v>35.064</v>
      </c>
      <c r="J1908" s="2">
        <f t="shared" si="234"/>
        <v>35.063650648599342</v>
      </c>
      <c r="K1908" s="2">
        <f t="shared" si="236"/>
        <v>35.01118188842247</v>
      </c>
    </row>
    <row r="1909" spans="1:11" ht="13.5" x14ac:dyDescent="0.25">
      <c r="A1909" s="3">
        <f>TITRES_STAT!B1912</f>
        <v>44790</v>
      </c>
      <c r="B1909" s="6">
        <f>TITRES_STAT!D1912</f>
        <v>35.064</v>
      </c>
      <c r="C1909" s="2">
        <f t="shared" si="229"/>
        <v>0</v>
      </c>
      <c r="D1909" s="2">
        <f t="shared" si="230"/>
        <v>35.064</v>
      </c>
      <c r="E1909" s="2">
        <f t="shared" si="232"/>
        <v>35.064000000000007</v>
      </c>
      <c r="F1909" s="2">
        <f t="shared" si="233"/>
        <v>35.064</v>
      </c>
      <c r="G1909" s="2">
        <f t="shared" si="235"/>
        <v>35.064000000000021</v>
      </c>
      <c r="H1909" s="2">
        <f t="shared" si="231"/>
        <v>34.042455000000089</v>
      </c>
      <c r="I1909" s="2">
        <f t="array" ref="I1909">SUMPRODUCT(B1893:B1912, (ROW(B1893:B1912)-ROW(B1893)+1)) / (20*21/2)</f>
        <v>35.064</v>
      </c>
      <c r="J1909" s="2">
        <f t="shared" si="234"/>
        <v>35.06368392016131</v>
      </c>
      <c r="K1909" s="2">
        <f t="shared" si="236"/>
        <v>35.013253186915712</v>
      </c>
    </row>
    <row r="1910" spans="1:11" ht="13.5" x14ac:dyDescent="0.25">
      <c r="A1910" s="3">
        <f>TITRES_STAT!B1913</f>
        <v>44791</v>
      </c>
      <c r="B1910" s="6">
        <f>TITRES_STAT!D1913</f>
        <v>35.064</v>
      </c>
      <c r="C1910" s="2">
        <f t="shared" si="229"/>
        <v>0</v>
      </c>
      <c r="D1910" s="2">
        <f t="shared" si="230"/>
        <v>35.064</v>
      </c>
      <c r="E1910" s="2">
        <f t="shared" si="232"/>
        <v>35.064000000000007</v>
      </c>
      <c r="F1910" s="2">
        <f t="shared" si="233"/>
        <v>35.064</v>
      </c>
      <c r="G1910" s="2">
        <f t="shared" si="235"/>
        <v>35.064000000000021</v>
      </c>
      <c r="H1910" s="2">
        <f t="shared" si="231"/>
        <v>34.056820000000087</v>
      </c>
      <c r="I1910" s="2">
        <f t="array" ref="I1910">SUMPRODUCT(B1894:B1913, (ROW(B1894:B1913)-ROW(B1894)+1)) / (20*21/2)</f>
        <v>35.064</v>
      </c>
      <c r="J1910" s="2">
        <f t="shared" si="234"/>
        <v>35.063714023003094</v>
      </c>
      <c r="K1910" s="2">
        <f t="shared" si="236"/>
        <v>35.015243258017058</v>
      </c>
    </row>
    <row r="1911" spans="1:11" ht="13.5" x14ac:dyDescent="0.25">
      <c r="A1911" s="3">
        <f>TITRES_STAT!B1914</f>
        <v>44792</v>
      </c>
      <c r="B1911" s="6">
        <f>TITRES_STAT!D1914</f>
        <v>35.064</v>
      </c>
      <c r="C1911" s="2">
        <f t="shared" si="229"/>
        <v>0</v>
      </c>
      <c r="D1911" s="2">
        <f t="shared" si="230"/>
        <v>35.064</v>
      </c>
      <c r="E1911" s="2">
        <f t="shared" si="232"/>
        <v>35.064000000000007</v>
      </c>
      <c r="F1911" s="2">
        <f t="shared" si="233"/>
        <v>35.064</v>
      </c>
      <c r="G1911" s="2">
        <f t="shared" si="235"/>
        <v>35.064000000000021</v>
      </c>
      <c r="H1911" s="2">
        <f t="shared" si="231"/>
        <v>34.071185000000085</v>
      </c>
      <c r="I1911" s="2">
        <f t="array" ref="I1911">SUMPRODUCT(B1895:B1914, (ROW(B1895:B1914)-ROW(B1895)+1)) / (20*21/2)</f>
        <v>35.064</v>
      </c>
      <c r="J1911" s="2">
        <f t="shared" si="234"/>
        <v>35.063741258907562</v>
      </c>
      <c r="K1911" s="2">
        <f t="shared" si="236"/>
        <v>35.017155287114434</v>
      </c>
    </row>
    <row r="1912" spans="1:11" ht="13.5" x14ac:dyDescent="0.25">
      <c r="A1912" s="3">
        <f>TITRES_STAT!B1915</f>
        <v>44795</v>
      </c>
      <c r="B1912" s="6">
        <f>TITRES_STAT!D1915</f>
        <v>35.064</v>
      </c>
      <c r="C1912" s="2">
        <f t="shared" si="229"/>
        <v>0</v>
      </c>
      <c r="D1912" s="2">
        <f t="shared" si="230"/>
        <v>35.064</v>
      </c>
      <c r="E1912" s="2">
        <f t="shared" si="232"/>
        <v>35.064000000000007</v>
      </c>
      <c r="F1912" s="2">
        <f t="shared" si="233"/>
        <v>35.064</v>
      </c>
      <c r="G1912" s="2">
        <f t="shared" si="235"/>
        <v>35.064000000000021</v>
      </c>
      <c r="H1912" s="2">
        <f t="shared" si="231"/>
        <v>34.08555000000009</v>
      </c>
      <c r="I1912" s="2">
        <f t="array" ref="I1912">SUMPRODUCT(B1896:B1915, (ROW(B1896:B1915)-ROW(B1896)+1)) / (20*21/2)</f>
        <v>35.064</v>
      </c>
      <c r="J1912" s="2">
        <f t="shared" si="234"/>
        <v>35.063765900916366</v>
      </c>
      <c r="K1912" s="2">
        <f t="shared" si="236"/>
        <v>35.018992334678579</v>
      </c>
    </row>
    <row r="1913" spans="1:11" ht="13.5" x14ac:dyDescent="0.25">
      <c r="A1913" s="3">
        <f>TITRES_STAT!B1916</f>
        <v>44796</v>
      </c>
      <c r="B1913" s="6">
        <f>TITRES_STAT!D1916</f>
        <v>35.064</v>
      </c>
      <c r="C1913" s="2">
        <f t="shared" si="229"/>
        <v>0</v>
      </c>
      <c r="D1913" s="2">
        <f t="shared" si="230"/>
        <v>35.064</v>
      </c>
      <c r="E1913" s="2">
        <f t="shared" si="232"/>
        <v>35.064000000000007</v>
      </c>
      <c r="F1913" s="2">
        <f t="shared" si="233"/>
        <v>35.064</v>
      </c>
      <c r="G1913" s="2">
        <f t="shared" si="235"/>
        <v>35.064000000000021</v>
      </c>
      <c r="H1913" s="2">
        <f t="shared" si="231"/>
        <v>34.099915000000088</v>
      </c>
      <c r="I1913" s="2">
        <f t="array" ref="I1913">SUMPRODUCT(B1897:B1916, (ROW(B1897:B1916)-ROW(B1897)+1)) / (20*21/2)</f>
        <v>35.064</v>
      </c>
      <c r="J1913" s="2">
        <f t="shared" si="234"/>
        <v>35.063788196067186</v>
      </c>
      <c r="K1913" s="2">
        <f t="shared" si="236"/>
        <v>35.020757341161776</v>
      </c>
    </row>
    <row r="1914" spans="1:11" ht="13.5" x14ac:dyDescent="0.25">
      <c r="A1914" s="3">
        <f>TITRES_STAT!B1917</f>
        <v>44797</v>
      </c>
      <c r="B1914" s="6">
        <f>TITRES_STAT!D1917</f>
        <v>35.064</v>
      </c>
      <c r="C1914" s="2">
        <f t="shared" si="229"/>
        <v>0</v>
      </c>
      <c r="D1914" s="2">
        <f t="shared" si="230"/>
        <v>35.064</v>
      </c>
      <c r="E1914" s="2">
        <f t="shared" si="232"/>
        <v>35.064000000000007</v>
      </c>
      <c r="F1914" s="2">
        <f t="shared" si="233"/>
        <v>35.064</v>
      </c>
      <c r="G1914" s="2">
        <f t="shared" si="235"/>
        <v>35.064000000000021</v>
      </c>
      <c r="H1914" s="2">
        <f t="shared" si="231"/>
        <v>34.114280000000086</v>
      </c>
      <c r="I1914" s="2">
        <f t="array" ref="I1914">SUMPRODUCT(B1898:B1917, (ROW(B1898:B1917)-ROW(B1898)+1)) / (20*21/2)</f>
        <v>35.064</v>
      </c>
      <c r="J1914" s="2">
        <f t="shared" si="234"/>
        <v>35.063808367870315</v>
      </c>
      <c r="K1914" s="2">
        <f t="shared" si="236"/>
        <v>35.022453131704452</v>
      </c>
    </row>
    <row r="1915" spans="1:11" ht="13.5" x14ac:dyDescent="0.25">
      <c r="A1915" s="3">
        <f>TITRES_STAT!B1918</f>
        <v>44798</v>
      </c>
      <c r="B1915" s="6">
        <f>TITRES_STAT!D1918</f>
        <v>35.064</v>
      </c>
      <c r="C1915" s="2">
        <f t="shared" si="229"/>
        <v>0</v>
      </c>
      <c r="D1915" s="2">
        <f t="shared" si="230"/>
        <v>35.064</v>
      </c>
      <c r="E1915" s="2">
        <f t="shared" si="232"/>
        <v>35.064000000000007</v>
      </c>
      <c r="F1915" s="2">
        <f t="shared" si="233"/>
        <v>35.064</v>
      </c>
      <c r="G1915" s="2">
        <f t="shared" si="235"/>
        <v>35.064000000000021</v>
      </c>
      <c r="H1915" s="2">
        <f t="shared" si="231"/>
        <v>34.128645000000091</v>
      </c>
      <c r="I1915" s="2">
        <f t="array" ref="I1915">SUMPRODUCT(B1899:B1918, (ROW(B1899:B1918)-ROW(B1899)+1)) / (20*21/2)</f>
        <v>35.064</v>
      </c>
      <c r="J1915" s="2">
        <f t="shared" si="234"/>
        <v>35.063826618549335</v>
      </c>
      <c r="K1915" s="2">
        <f t="shared" si="236"/>
        <v>35.024082420657223</v>
      </c>
    </row>
    <row r="1916" spans="1:11" ht="13.5" x14ac:dyDescent="0.25">
      <c r="A1916" s="3">
        <f>TITRES_STAT!B1919</f>
        <v>44799</v>
      </c>
      <c r="B1916" s="6">
        <f>TITRES_STAT!D1919</f>
        <v>35.064</v>
      </c>
      <c r="C1916" s="2">
        <f t="shared" si="229"/>
        <v>0</v>
      </c>
      <c r="D1916" s="2">
        <f t="shared" si="230"/>
        <v>35.064</v>
      </c>
      <c r="E1916" s="2">
        <f t="shared" si="232"/>
        <v>35.064000000000007</v>
      </c>
      <c r="F1916" s="2">
        <f t="shared" si="233"/>
        <v>35.064</v>
      </c>
      <c r="G1916" s="2">
        <f t="shared" si="235"/>
        <v>35.064000000000021</v>
      </c>
      <c r="H1916" s="2">
        <f t="shared" si="231"/>
        <v>34.143010000000089</v>
      </c>
      <c r="I1916" s="2">
        <f t="array" ref="I1916">SUMPRODUCT(B1900:B1919, (ROW(B1900:B1919)-ROW(B1900)+1)) / (20*21/2)</f>
        <v>35.064</v>
      </c>
      <c r="J1916" s="2">
        <f t="shared" si="234"/>
        <v>35.063843131068445</v>
      </c>
      <c r="K1916" s="2">
        <f t="shared" si="236"/>
        <v>35.025647815925574</v>
      </c>
    </row>
    <row r="1917" spans="1:11" ht="13.5" x14ac:dyDescent="0.25">
      <c r="A1917" s="3">
        <f>TITRES_STAT!B1920</f>
        <v>44802</v>
      </c>
      <c r="B1917" s="6">
        <f>TITRES_STAT!D1920</f>
        <v>35.064</v>
      </c>
      <c r="C1917" s="2">
        <f t="shared" si="229"/>
        <v>0</v>
      </c>
      <c r="D1917" s="2">
        <f t="shared" si="230"/>
        <v>35.064</v>
      </c>
      <c r="E1917" s="2">
        <f t="shared" si="232"/>
        <v>35.064000000000007</v>
      </c>
      <c r="F1917" s="2">
        <f t="shared" si="233"/>
        <v>35.064</v>
      </c>
      <c r="G1917" s="2">
        <f t="shared" si="235"/>
        <v>35.064000000000021</v>
      </c>
      <c r="H1917" s="2">
        <f t="shared" si="231"/>
        <v>34.157375000000087</v>
      </c>
      <c r="I1917" s="2">
        <f t="array" ref="I1917">SUMPRODUCT(B1901:B1920, (ROW(B1901:B1920)-ROW(B1901)+1)) / (20*21/2)</f>
        <v>35.064</v>
      </c>
      <c r="J1917" s="2">
        <f t="shared" si="234"/>
        <v>35.063858070966688</v>
      </c>
      <c r="K1917" s="2">
        <f t="shared" si="236"/>
        <v>35.02715182314418</v>
      </c>
    </row>
    <row r="1918" spans="1:11" ht="13.5" x14ac:dyDescent="0.25">
      <c r="A1918" s="3">
        <f>TITRES_STAT!B1921</f>
        <v>44803</v>
      </c>
      <c r="B1918" s="6">
        <f>TITRES_STAT!D1921</f>
        <v>35.064</v>
      </c>
      <c r="C1918" s="2">
        <f t="shared" si="229"/>
        <v>0</v>
      </c>
      <c r="D1918" s="2">
        <f t="shared" si="230"/>
        <v>35.064</v>
      </c>
      <c r="E1918" s="2">
        <f t="shared" si="232"/>
        <v>35.064000000000007</v>
      </c>
      <c r="F1918" s="2">
        <f t="shared" si="233"/>
        <v>35.064</v>
      </c>
      <c r="G1918" s="2">
        <f t="shared" si="235"/>
        <v>35.064000000000021</v>
      </c>
      <c r="H1918" s="2">
        <f t="shared" si="231"/>
        <v>34.171740000000085</v>
      </c>
      <c r="I1918" s="2">
        <f t="array" ref="I1918">SUMPRODUCT(B1902:B1921, (ROW(B1902:B1921)-ROW(B1902)+1)) / (20*21/2)</f>
        <v>35.064</v>
      </c>
      <c r="J1918" s="2">
        <f t="shared" si="234"/>
        <v>35.063871588017477</v>
      </c>
      <c r="K1918" s="2">
        <f t="shared" si="236"/>
        <v>35.028596849687553</v>
      </c>
    </row>
    <row r="1919" spans="1:11" ht="13.5" x14ac:dyDescent="0.25">
      <c r="A1919" s="3">
        <f>TITRES_STAT!B1922</f>
        <v>44804</v>
      </c>
      <c r="B1919" s="6">
        <f>TITRES_STAT!D1922</f>
        <v>35.064</v>
      </c>
      <c r="C1919" s="2">
        <f t="shared" si="229"/>
        <v>0</v>
      </c>
      <c r="D1919" s="2">
        <f t="shared" si="230"/>
        <v>35.064</v>
      </c>
      <c r="E1919" s="2">
        <f t="shared" si="232"/>
        <v>35.064000000000007</v>
      </c>
      <c r="F1919" s="2">
        <f t="shared" si="233"/>
        <v>35.064</v>
      </c>
      <c r="G1919" s="2">
        <f t="shared" si="235"/>
        <v>35.064000000000021</v>
      </c>
      <c r="H1919" s="2">
        <f t="shared" si="231"/>
        <v>34.18610500000009</v>
      </c>
      <c r="I1919" s="2">
        <f t="array" ref="I1919">SUMPRODUCT(B1903:B1922, (ROW(B1903:B1922)-ROW(B1903)+1)) / (20*21/2)</f>
        <v>35.064</v>
      </c>
      <c r="J1919" s="2">
        <f t="shared" si="234"/>
        <v>35.063883817730101</v>
      </c>
      <c r="K1919" s="2">
        <f t="shared" si="236"/>
        <v>35.029985208523335</v>
      </c>
    </row>
    <row r="1920" spans="1:11" ht="13.5" x14ac:dyDescent="0.25">
      <c r="A1920" s="3">
        <f>TITRES_STAT!B1923</f>
        <v>44805</v>
      </c>
      <c r="B1920" s="6">
        <f>TITRES_STAT!D1923</f>
        <v>35.064</v>
      </c>
      <c r="C1920" s="2">
        <f t="shared" si="229"/>
        <v>0</v>
      </c>
      <c r="D1920" s="2">
        <f t="shared" si="230"/>
        <v>35.064</v>
      </c>
      <c r="E1920" s="2">
        <f t="shared" si="232"/>
        <v>35.064000000000007</v>
      </c>
      <c r="F1920" s="2">
        <f t="shared" si="233"/>
        <v>35.064</v>
      </c>
      <c r="G1920" s="2">
        <f t="shared" si="235"/>
        <v>35.064000000000021</v>
      </c>
      <c r="H1920" s="2">
        <f t="shared" si="231"/>
        <v>34.200470000000088</v>
      </c>
      <c r="I1920" s="2">
        <f t="array" ref="I1920">SUMPRODUCT(B1904:B1923, (ROW(B1904:B1923)-ROW(B1904)+1)) / (20*21/2)</f>
        <v>35.064</v>
      </c>
      <c r="J1920" s="2">
        <f t="shared" si="234"/>
        <v>35.06389488270819</v>
      </c>
      <c r="K1920" s="2">
        <f t="shared" si="236"/>
        <v>35.031319121914578</v>
      </c>
    </row>
    <row r="1921" spans="1:11" ht="13.5" x14ac:dyDescent="0.25">
      <c r="A1921" s="3">
        <f>TITRES_STAT!B1924</f>
        <v>44806</v>
      </c>
      <c r="B1921" s="6">
        <f>TITRES_STAT!D1924</f>
        <v>35.064</v>
      </c>
      <c r="C1921" s="2">
        <f t="shared" si="229"/>
        <v>0</v>
      </c>
      <c r="D1921" s="2">
        <f t="shared" si="230"/>
        <v>35.064</v>
      </c>
      <c r="E1921" s="2">
        <f t="shared" si="232"/>
        <v>35.064000000000007</v>
      </c>
      <c r="F1921" s="2">
        <f t="shared" si="233"/>
        <v>35.064</v>
      </c>
      <c r="G1921" s="2">
        <f t="shared" si="235"/>
        <v>35.064000000000021</v>
      </c>
      <c r="H1921" s="2">
        <f t="shared" si="231"/>
        <v>34.214835000000086</v>
      </c>
      <c r="I1921" s="2">
        <f t="array" ref="I1921">SUMPRODUCT(B1905:B1924, (ROW(B1905:B1924)-ROW(B1905)+1)) / (20*21/2)</f>
        <v>35.064</v>
      </c>
      <c r="J1921" s="2">
        <f t="shared" si="234"/>
        <v>35.063904893878842</v>
      </c>
      <c r="K1921" s="2">
        <f t="shared" si="236"/>
        <v>35.032600724976753</v>
      </c>
    </row>
    <row r="1922" spans="1:11" ht="13.5" x14ac:dyDescent="0.25">
      <c r="A1922" s="3">
        <f>TITRES_STAT!B1925</f>
        <v>44809</v>
      </c>
      <c r="B1922" s="6">
        <f>TITRES_STAT!D1925</f>
        <v>35.064</v>
      </c>
      <c r="C1922" s="2">
        <f t="shared" si="229"/>
        <v>0</v>
      </c>
      <c r="D1922" s="2">
        <f t="shared" si="230"/>
        <v>35.064</v>
      </c>
      <c r="E1922" s="2">
        <f t="shared" si="232"/>
        <v>35.064000000000007</v>
      </c>
      <c r="F1922" s="2">
        <f t="shared" si="233"/>
        <v>35.064</v>
      </c>
      <c r="G1922" s="2">
        <f t="shared" si="235"/>
        <v>35.064000000000021</v>
      </c>
      <c r="H1922" s="2">
        <f t="shared" si="231"/>
        <v>34.229200000000084</v>
      </c>
      <c r="I1922" s="2">
        <f t="array" ref="I1922">SUMPRODUCT(B1906:B1925, (ROW(B1906:B1925)-ROW(B1906)+1)) / (20*21/2)</f>
        <v>35.064</v>
      </c>
      <c r="J1922" s="2">
        <f t="shared" si="234"/>
        <v>35.063913951604668</v>
      </c>
      <c r="K1922" s="2">
        <f t="shared" si="236"/>
        <v>35.033832069095318</v>
      </c>
    </row>
    <row r="1923" spans="1:11" ht="13.5" x14ac:dyDescent="0.25">
      <c r="A1923" s="3">
        <f>TITRES_STAT!B1926</f>
        <v>44810</v>
      </c>
      <c r="B1923" s="6">
        <f>TITRES_STAT!D1926</f>
        <v>35.064</v>
      </c>
      <c r="C1923" s="2">
        <f t="shared" si="229"/>
        <v>0</v>
      </c>
      <c r="D1923" s="2">
        <f t="shared" si="230"/>
        <v>35.064</v>
      </c>
      <c r="E1923" s="2">
        <f t="shared" si="232"/>
        <v>35.064000000000007</v>
      </c>
      <c r="F1923" s="2">
        <f t="shared" si="233"/>
        <v>35.064</v>
      </c>
      <c r="G1923" s="2">
        <f t="shared" si="235"/>
        <v>35.064000000000021</v>
      </c>
      <c r="H1923" s="2">
        <f t="shared" si="231"/>
        <v>34.243565000000082</v>
      </c>
      <c r="I1923" s="2">
        <f t="array" ref="I1923">SUMPRODUCT(B1907:B1926, (ROW(B1907:B1926)-ROW(B1907)+1)) / (20*21/2)</f>
        <v>35.064</v>
      </c>
      <c r="J1923" s="2">
        <f t="shared" si="234"/>
        <v>35.06392214668994</v>
      </c>
      <c r="K1923" s="2">
        <f t="shared" si="236"/>
        <v>35.035015125209235</v>
      </c>
    </row>
    <row r="1924" spans="1:11" ht="13.5" x14ac:dyDescent="0.25">
      <c r="A1924" s="3">
        <f>TITRES_STAT!B1927</f>
        <v>44811</v>
      </c>
      <c r="B1924" s="6">
        <f>TITRES_STAT!D1927</f>
        <v>35.064</v>
      </c>
      <c r="C1924" s="2">
        <f t="shared" ref="C1924:C1987" si="237">B1924-B1923</f>
        <v>0</v>
      </c>
      <c r="D1924" s="2">
        <f t="shared" si="230"/>
        <v>35.064</v>
      </c>
      <c r="E1924" s="2">
        <f t="shared" si="232"/>
        <v>35.064000000000007</v>
      </c>
      <c r="F1924" s="2">
        <f t="shared" si="233"/>
        <v>35.064</v>
      </c>
      <c r="G1924" s="2">
        <f t="shared" si="235"/>
        <v>35.064000000000021</v>
      </c>
      <c r="H1924" s="2">
        <f t="shared" si="231"/>
        <v>34.25793000000008</v>
      </c>
      <c r="I1924" s="2">
        <f t="array" ref="I1924">SUMPRODUCT(B1908:B1927, (ROW(B1908:B1927)-ROW(B1908)+1)) / (20*21/2)</f>
        <v>35.064</v>
      </c>
      <c r="J1924" s="2">
        <f t="shared" si="234"/>
        <v>35.063929561290898</v>
      </c>
      <c r="K1924" s="2">
        <f t="shared" si="236"/>
        <v>35.036151786965739</v>
      </c>
    </row>
    <row r="1925" spans="1:11" ht="13.5" x14ac:dyDescent="0.25">
      <c r="A1925" s="3">
        <f>TITRES_STAT!B1928</f>
        <v>44812</v>
      </c>
      <c r="B1925" s="6">
        <f>TITRES_STAT!D1928</f>
        <v>35.064</v>
      </c>
      <c r="C1925" s="2">
        <f t="shared" si="237"/>
        <v>0</v>
      </c>
      <c r="D1925" s="2">
        <f t="shared" si="230"/>
        <v>35.064</v>
      </c>
      <c r="E1925" s="2">
        <f t="shared" si="232"/>
        <v>35.064000000000007</v>
      </c>
      <c r="F1925" s="2">
        <f t="shared" si="233"/>
        <v>35.064</v>
      </c>
      <c r="G1925" s="2">
        <f t="shared" si="235"/>
        <v>35.064000000000021</v>
      </c>
      <c r="H1925" s="2">
        <f t="shared" si="231"/>
        <v>34.272295000000085</v>
      </c>
      <c r="I1925" s="2">
        <f t="array" ref="I1925">SUMPRODUCT(B1909:B1928, (ROW(B1909:B1928)-ROW(B1909)+1)) / (20*21/2)</f>
        <v>35.064</v>
      </c>
      <c r="J1925" s="2">
        <f t="shared" si="234"/>
        <v>35.063936269739386</v>
      </c>
      <c r="K1925" s="2">
        <f t="shared" si="236"/>
        <v>35.0372438737514</v>
      </c>
    </row>
    <row r="1926" spans="1:11" ht="13.5" x14ac:dyDescent="0.25">
      <c r="A1926" s="3">
        <f>TITRES_STAT!B1929</f>
        <v>44813</v>
      </c>
      <c r="B1926" s="6">
        <f>TITRES_STAT!D1929</f>
        <v>35.064</v>
      </c>
      <c r="C1926" s="2">
        <f t="shared" si="237"/>
        <v>0</v>
      </c>
      <c r="D1926" s="2">
        <f t="shared" ref="D1926:D1989" si="238">AVERAGE(B1922:B1926)</f>
        <v>35.064</v>
      </c>
      <c r="E1926" s="2">
        <f t="shared" si="232"/>
        <v>35.064000000000007</v>
      </c>
      <c r="F1926" s="2">
        <f t="shared" si="233"/>
        <v>35.064</v>
      </c>
      <c r="G1926" s="2">
        <f t="shared" si="235"/>
        <v>35.064000000000021</v>
      </c>
      <c r="H1926" s="2">
        <f t="shared" si="231"/>
        <v>34.286660000000083</v>
      </c>
      <c r="I1926" s="2">
        <f t="array" ref="I1926">SUMPRODUCT(B1910:B1929, (ROW(B1910:B1929)-ROW(B1910)+1)) / (20*21/2)</f>
        <v>35.064</v>
      </c>
      <c r="J1926" s="2">
        <f t="shared" si="234"/>
        <v>35.063942339288019</v>
      </c>
      <c r="K1926" s="2">
        <f t="shared" si="236"/>
        <v>35.038293133604292</v>
      </c>
    </row>
    <row r="1927" spans="1:11" ht="13.5" x14ac:dyDescent="0.25">
      <c r="A1927" s="3">
        <f>TITRES_STAT!B1930</f>
        <v>44816</v>
      </c>
      <c r="B1927" s="6">
        <f>TITRES_STAT!D1930</f>
        <v>35.064</v>
      </c>
      <c r="C1927" s="2">
        <f t="shared" si="237"/>
        <v>0</v>
      </c>
      <c r="D1927" s="2">
        <f t="shared" si="238"/>
        <v>35.064</v>
      </c>
      <c r="E1927" s="2">
        <f t="shared" si="232"/>
        <v>35.064000000000007</v>
      </c>
      <c r="F1927" s="2">
        <f t="shared" si="233"/>
        <v>35.064</v>
      </c>
      <c r="G1927" s="2">
        <f t="shared" si="235"/>
        <v>35.064000000000021</v>
      </c>
      <c r="H1927" s="2">
        <f t="shared" si="231"/>
        <v>34.301025000000081</v>
      </c>
      <c r="I1927" s="2">
        <f t="array" ref="I1927">SUMPRODUCT(B1911:B1930, (ROW(B1911:B1930)-ROW(B1911)+1)) / (20*21/2)</f>
        <v>35.064</v>
      </c>
      <c r="J1927" s="2">
        <f t="shared" si="234"/>
        <v>35.0639478307844</v>
      </c>
      <c r="K1927" s="2">
        <f t="shared" si="236"/>
        <v>35.039301246011973</v>
      </c>
    </row>
    <row r="1928" spans="1:11" ht="13.5" x14ac:dyDescent="0.25">
      <c r="A1928" s="3">
        <f>TITRES_STAT!B1931</f>
        <v>44817</v>
      </c>
      <c r="B1928" s="6">
        <f>TITRES_STAT!D1931</f>
        <v>35.064</v>
      </c>
      <c r="C1928" s="2">
        <f t="shared" si="237"/>
        <v>0</v>
      </c>
      <c r="D1928" s="2">
        <f t="shared" si="238"/>
        <v>35.064</v>
      </c>
      <c r="E1928" s="2">
        <f t="shared" si="232"/>
        <v>35.064000000000007</v>
      </c>
      <c r="F1928" s="2">
        <f t="shared" si="233"/>
        <v>35.064</v>
      </c>
      <c r="G1928" s="2">
        <f t="shared" si="235"/>
        <v>35.064000000000021</v>
      </c>
      <c r="H1928" s="2">
        <f t="shared" si="231"/>
        <v>34.315390000000079</v>
      </c>
      <c r="I1928" s="2">
        <f t="array" ref="I1928">SUMPRODUCT(B1912:B1931, (ROW(B1912:B1931)-ROW(B1912)+1)) / (20*21/2)</f>
        <v>35.064</v>
      </c>
      <c r="J1928" s="2">
        <f t="shared" si="234"/>
        <v>35.063952799281125</v>
      </c>
      <c r="K1928" s="2">
        <f t="shared" si="236"/>
        <v>35.04026982459974</v>
      </c>
    </row>
    <row r="1929" spans="1:11" ht="13.5" x14ac:dyDescent="0.25">
      <c r="A1929" s="3">
        <f>TITRES_STAT!B1932</f>
        <v>44818</v>
      </c>
      <c r="B1929" s="6">
        <f>TITRES_STAT!D1932</f>
        <v>35.064</v>
      </c>
      <c r="C1929" s="2">
        <f t="shared" si="237"/>
        <v>0</v>
      </c>
      <c r="D1929" s="2">
        <f t="shared" si="238"/>
        <v>35.064</v>
      </c>
      <c r="E1929" s="2">
        <f t="shared" si="232"/>
        <v>35.064000000000007</v>
      </c>
      <c r="F1929" s="2">
        <f t="shared" si="233"/>
        <v>35.064</v>
      </c>
      <c r="G1929" s="2">
        <f t="shared" si="235"/>
        <v>35.064000000000021</v>
      </c>
      <c r="H1929" s="2">
        <f t="shared" si="231"/>
        <v>34.329755000000084</v>
      </c>
      <c r="I1929" s="2">
        <f t="array" ref="I1929">SUMPRODUCT(B1913:B1932, (ROW(B1913:B1932)-ROW(B1913)+1)) / (20*21/2)</f>
        <v>35.064</v>
      </c>
      <c r="J1929" s="2">
        <f t="shared" si="234"/>
        <v>35.063957294587688</v>
      </c>
      <c r="K1929" s="2">
        <f t="shared" si="236"/>
        <v>35.041200419713476</v>
      </c>
    </row>
    <row r="1930" spans="1:11" ht="13.5" x14ac:dyDescent="0.25">
      <c r="A1930" s="3">
        <f>TITRES_STAT!B1933</f>
        <v>44819</v>
      </c>
      <c r="B1930" s="6">
        <f>TITRES_STAT!D1933</f>
        <v>35.064</v>
      </c>
      <c r="C1930" s="2">
        <f t="shared" si="237"/>
        <v>0</v>
      </c>
      <c r="D1930" s="2">
        <f t="shared" si="238"/>
        <v>35.064</v>
      </c>
      <c r="E1930" s="2">
        <f t="shared" si="232"/>
        <v>35.064000000000007</v>
      </c>
      <c r="F1930" s="2">
        <f t="shared" si="233"/>
        <v>35.064</v>
      </c>
      <c r="G1930" s="2">
        <f t="shared" si="235"/>
        <v>35.064000000000021</v>
      </c>
      <c r="H1930" s="2">
        <f t="shared" ref="H1930:H1993" si="239">AVERAGE(B1731:B1930)</f>
        <v>34.344120000000082</v>
      </c>
      <c r="I1930" s="2">
        <f t="array" ref="I1930">SUMPRODUCT(B1914:B1933, (ROW(B1914:B1933)-ROW(B1914)+1)) / (20*21/2)</f>
        <v>35.064</v>
      </c>
      <c r="J1930" s="2">
        <f t="shared" si="234"/>
        <v>35.063961361769813</v>
      </c>
      <c r="K1930" s="2">
        <f t="shared" si="236"/>
        <v>35.042094520901188</v>
      </c>
    </row>
    <row r="1931" spans="1:11" ht="13.5" x14ac:dyDescent="0.25">
      <c r="A1931" s="3">
        <f>TITRES_STAT!B1934</f>
        <v>44820</v>
      </c>
      <c r="B1931" s="6">
        <f>TITRES_STAT!D1934</f>
        <v>35.064</v>
      </c>
      <c r="C1931" s="2">
        <f t="shared" si="237"/>
        <v>0</v>
      </c>
      <c r="D1931" s="2">
        <f t="shared" si="238"/>
        <v>35.064</v>
      </c>
      <c r="E1931" s="2">
        <f t="shared" si="232"/>
        <v>35.064000000000007</v>
      </c>
      <c r="F1931" s="2">
        <f t="shared" si="233"/>
        <v>35.064</v>
      </c>
      <c r="G1931" s="2">
        <f t="shared" si="235"/>
        <v>35.064000000000021</v>
      </c>
      <c r="H1931" s="2">
        <f t="shared" si="239"/>
        <v>34.35848500000008</v>
      </c>
      <c r="I1931" s="2">
        <f t="array" ref="I1931">SUMPRODUCT(B1915:B1934, (ROW(B1915:B1934)-ROW(B1915)+1)) / (20*21/2)</f>
        <v>35.064</v>
      </c>
      <c r="J1931" s="2">
        <f t="shared" si="234"/>
        <v>35.063965041601257</v>
      </c>
      <c r="K1931" s="2">
        <f t="shared" si="236"/>
        <v>35.042953559297224</v>
      </c>
    </row>
    <row r="1932" spans="1:11" ht="13.5" x14ac:dyDescent="0.25">
      <c r="A1932" s="3">
        <f>TITRES_STAT!B1935</f>
        <v>44823</v>
      </c>
      <c r="B1932" s="6">
        <f>TITRES_STAT!D1935</f>
        <v>35.064</v>
      </c>
      <c r="C1932" s="2">
        <f t="shared" si="237"/>
        <v>0</v>
      </c>
      <c r="D1932" s="2">
        <f t="shared" si="238"/>
        <v>35.064</v>
      </c>
      <c r="E1932" s="2">
        <f t="shared" ref="E1932:E1995" si="240">AVERAGE(B1923:B1932)</f>
        <v>35.064000000000007</v>
      </c>
      <c r="F1932" s="2">
        <f t="shared" si="233"/>
        <v>35.064</v>
      </c>
      <c r="G1932" s="2">
        <f t="shared" si="235"/>
        <v>35.064000000000021</v>
      </c>
      <c r="H1932" s="2">
        <f t="shared" si="239"/>
        <v>34.372850000000078</v>
      </c>
      <c r="I1932" s="2">
        <f t="array" ref="I1932">SUMPRODUCT(B1916:B1935, (ROW(B1916:B1935)-ROW(B1916)+1)) / (20*21/2)</f>
        <v>35.064</v>
      </c>
      <c r="J1932" s="2">
        <f t="shared" si="234"/>
        <v>35.063968370972567</v>
      </c>
      <c r="K1932" s="2">
        <f t="shared" si="236"/>
        <v>35.043778909913023</v>
      </c>
    </row>
    <row r="1933" spans="1:11" ht="13.5" x14ac:dyDescent="0.25">
      <c r="A1933" s="3">
        <f>TITRES_STAT!B1936</f>
        <v>44824</v>
      </c>
      <c r="B1933" s="6">
        <f>TITRES_STAT!D1936</f>
        <v>35.064</v>
      </c>
      <c r="C1933" s="2">
        <f t="shared" si="237"/>
        <v>0</v>
      </c>
      <c r="D1933" s="2">
        <f t="shared" si="238"/>
        <v>35.064</v>
      </c>
      <c r="E1933" s="2">
        <f t="shared" si="240"/>
        <v>35.064000000000007</v>
      </c>
      <c r="F1933" s="2">
        <f t="shared" si="233"/>
        <v>35.064</v>
      </c>
      <c r="G1933" s="2">
        <f t="shared" si="235"/>
        <v>35.064000000000021</v>
      </c>
      <c r="H1933" s="2">
        <f t="shared" si="239"/>
        <v>34.387215000000083</v>
      </c>
      <c r="I1933" s="2">
        <f t="array" ref="I1933">SUMPRODUCT(B1917:B1936, (ROW(B1917:B1936)-ROW(B1917)+1)) / (20*21/2)</f>
        <v>35.064</v>
      </c>
      <c r="J1933" s="2">
        <f t="shared" si="234"/>
        <v>35.063971383260892</v>
      </c>
      <c r="K1933" s="2">
        <f t="shared" si="236"/>
        <v>35.044571893838004</v>
      </c>
    </row>
    <row r="1934" spans="1:11" ht="13.5" x14ac:dyDescent="0.25">
      <c r="A1934" s="3">
        <f>TITRES_STAT!B1937</f>
        <v>44825</v>
      </c>
      <c r="B1934" s="6">
        <f>TITRES_STAT!D1937</f>
        <v>35.064</v>
      </c>
      <c r="C1934" s="2">
        <f t="shared" si="237"/>
        <v>0</v>
      </c>
      <c r="D1934" s="2">
        <f t="shared" si="238"/>
        <v>35.064</v>
      </c>
      <c r="E1934" s="2">
        <f t="shared" si="240"/>
        <v>35.064000000000007</v>
      </c>
      <c r="F1934" s="2">
        <f t="shared" si="233"/>
        <v>35.064</v>
      </c>
      <c r="G1934" s="2">
        <f t="shared" si="235"/>
        <v>35.064000000000021</v>
      </c>
      <c r="H1934" s="2">
        <f t="shared" si="239"/>
        <v>34.401580000000081</v>
      </c>
      <c r="I1934" s="2">
        <f t="array" ref="I1934">SUMPRODUCT(B1918:B1937, (ROW(B1918:B1937)-ROW(B1918)+1)) / (20*21/2)</f>
        <v>35.064</v>
      </c>
      <c r="J1934" s="2">
        <f t="shared" si="234"/>
        <v>35.063974108664617</v>
      </c>
      <c r="K1934" s="2">
        <f t="shared" si="236"/>
        <v>35.045333780354163</v>
      </c>
    </row>
    <row r="1935" spans="1:11" ht="13.5" x14ac:dyDescent="0.25">
      <c r="A1935" s="3">
        <f>TITRES_STAT!B1938</f>
        <v>44826</v>
      </c>
      <c r="B1935" s="6">
        <f>TITRES_STAT!D1938</f>
        <v>35.064</v>
      </c>
      <c r="C1935" s="2">
        <f t="shared" si="237"/>
        <v>0</v>
      </c>
      <c r="D1935" s="2">
        <f t="shared" si="238"/>
        <v>35.064</v>
      </c>
      <c r="E1935" s="2">
        <f t="shared" si="240"/>
        <v>35.064000000000007</v>
      </c>
      <c r="F1935" s="2">
        <f t="shared" si="233"/>
        <v>35.064</v>
      </c>
      <c r="G1935" s="2">
        <f t="shared" si="235"/>
        <v>35.064000000000021</v>
      </c>
      <c r="H1935" s="2">
        <f t="shared" si="239"/>
        <v>34.415945000000086</v>
      </c>
      <c r="I1935" s="2">
        <f t="array" ref="I1935">SUMPRODUCT(B1919:B1938, (ROW(B1919:B1938)-ROW(B1919)+1)) / (20*21/2)</f>
        <v>35.064</v>
      </c>
      <c r="J1935" s="2">
        <f t="shared" si="234"/>
        <v>35.063976574506086</v>
      </c>
      <c r="K1935" s="2">
        <f t="shared" si="236"/>
        <v>35.046065788967731</v>
      </c>
    </row>
    <row r="1936" spans="1:11" ht="13.5" x14ac:dyDescent="0.25">
      <c r="A1936" s="3">
        <f>TITRES_STAT!B1939</f>
        <v>44827</v>
      </c>
      <c r="B1936" s="6">
        <f>TITRES_STAT!D1939</f>
        <v>35.064</v>
      </c>
      <c r="C1936" s="2">
        <f t="shared" si="237"/>
        <v>0</v>
      </c>
      <c r="D1936" s="2">
        <f t="shared" si="238"/>
        <v>35.064</v>
      </c>
      <c r="E1936" s="2">
        <f t="shared" si="240"/>
        <v>35.064000000000007</v>
      </c>
      <c r="F1936" s="2">
        <f t="shared" si="233"/>
        <v>35.064</v>
      </c>
      <c r="G1936" s="2">
        <f t="shared" si="235"/>
        <v>35.064000000000021</v>
      </c>
      <c r="H1936" s="2">
        <f t="shared" si="239"/>
        <v>34.430310000000084</v>
      </c>
      <c r="I1936" s="2">
        <f t="array" ref="I1936">SUMPRODUCT(B1920:B1939, (ROW(B1920:B1939)-ROW(B1920)+1)) / (20*21/2)</f>
        <v>35.064</v>
      </c>
      <c r="J1936" s="2">
        <f t="shared" si="234"/>
        <v>35.063978805505506</v>
      </c>
      <c r="K1936" s="2">
        <f t="shared" si="236"/>
        <v>35.046769091361156</v>
      </c>
    </row>
    <row r="1937" spans="1:11" ht="13.5" x14ac:dyDescent="0.25">
      <c r="A1937" s="3">
        <f>TITRES_STAT!B1940</f>
        <v>44830</v>
      </c>
      <c r="B1937" s="6">
        <f>TITRES_STAT!D1940</f>
        <v>35.064</v>
      </c>
      <c r="C1937" s="2">
        <f t="shared" si="237"/>
        <v>0</v>
      </c>
      <c r="D1937" s="2">
        <f t="shared" si="238"/>
        <v>35.064</v>
      </c>
      <c r="E1937" s="2">
        <f t="shared" si="240"/>
        <v>35.064000000000007</v>
      </c>
      <c r="F1937" s="2">
        <f t="shared" si="233"/>
        <v>35.064</v>
      </c>
      <c r="G1937" s="2">
        <f t="shared" si="235"/>
        <v>35.064000000000021</v>
      </c>
      <c r="H1937" s="2">
        <f t="shared" si="239"/>
        <v>34.43744000000008</v>
      </c>
      <c r="I1937" s="2">
        <f t="array" ref="I1937">SUMPRODUCT(B1921:B1940, (ROW(B1921:B1940)-ROW(B1921)+1)) / (20*21/2)</f>
        <v>35.064</v>
      </c>
      <c r="J1937" s="2">
        <f t="shared" si="234"/>
        <v>35.063980824028789</v>
      </c>
      <c r="K1937" s="2">
        <f t="shared" si="236"/>
        <v>35.047444813268562</v>
      </c>
    </row>
    <row r="1938" spans="1:11" ht="13.5" x14ac:dyDescent="0.25">
      <c r="A1938" s="3">
        <f>TITRES_STAT!B1941</f>
        <v>44831</v>
      </c>
      <c r="B1938" s="6">
        <f>TITRES_STAT!D1941</f>
        <v>35.064</v>
      </c>
      <c r="C1938" s="2">
        <f t="shared" si="237"/>
        <v>0</v>
      </c>
      <c r="D1938" s="2">
        <f t="shared" si="238"/>
        <v>35.064</v>
      </c>
      <c r="E1938" s="2">
        <f t="shared" si="240"/>
        <v>35.064000000000007</v>
      </c>
      <c r="F1938" s="2">
        <f t="shared" si="233"/>
        <v>35.064</v>
      </c>
      <c r="G1938" s="2">
        <f t="shared" si="235"/>
        <v>35.064000000000021</v>
      </c>
      <c r="H1938" s="2">
        <f t="shared" si="239"/>
        <v>34.444570000000084</v>
      </c>
      <c r="I1938" s="2">
        <f t="array" ref="I1938">SUMPRODUCT(B1922:B1941, (ROW(B1922:B1941)-ROW(B1922)+1)) / (20*21/2)</f>
        <v>35.064</v>
      </c>
      <c r="J1938" s="2">
        <f t="shared" si="234"/>
        <v>35.063982650311765</v>
      </c>
      <c r="K1938" s="2">
        <f t="shared" si="236"/>
        <v>35.048094036277639</v>
      </c>
    </row>
    <row r="1939" spans="1:11" ht="13.5" x14ac:dyDescent="0.25">
      <c r="A1939" s="3">
        <f>TITRES_STAT!B1942</f>
        <v>44832</v>
      </c>
      <c r="B1939" s="6">
        <f>TITRES_STAT!D1942</f>
        <v>35.064</v>
      </c>
      <c r="C1939" s="2">
        <f t="shared" si="237"/>
        <v>0</v>
      </c>
      <c r="D1939" s="2">
        <f t="shared" si="238"/>
        <v>35.064</v>
      </c>
      <c r="E1939" s="2">
        <f t="shared" si="240"/>
        <v>35.064000000000007</v>
      </c>
      <c r="F1939" s="2">
        <f t="shared" si="233"/>
        <v>35.064</v>
      </c>
      <c r="G1939" s="2">
        <f t="shared" si="235"/>
        <v>35.064000000000021</v>
      </c>
      <c r="H1939" s="2">
        <f t="shared" si="239"/>
        <v>34.451700000000081</v>
      </c>
      <c r="I1939" s="2">
        <f t="array" ref="I1939">SUMPRODUCT(B1923:B1942, (ROW(B1923:B1942)-ROW(B1923)+1)) / (20*21/2)</f>
        <v>35.064</v>
      </c>
      <c r="J1939" s="2">
        <f t="shared" si="234"/>
        <v>35.063984302663023</v>
      </c>
      <c r="K1939" s="2">
        <f t="shared" si="236"/>
        <v>35.048717799560876</v>
      </c>
    </row>
    <row r="1940" spans="1:11" ht="13.5" x14ac:dyDescent="0.25">
      <c r="A1940" s="3">
        <f>TITRES_STAT!B1943</f>
        <v>44833</v>
      </c>
      <c r="B1940" s="6">
        <f>TITRES_STAT!D1943</f>
        <v>35.064</v>
      </c>
      <c r="C1940" s="2">
        <f t="shared" si="237"/>
        <v>0</v>
      </c>
      <c r="D1940" s="2">
        <f t="shared" si="238"/>
        <v>35.064</v>
      </c>
      <c r="E1940" s="2">
        <f t="shared" si="240"/>
        <v>35.064000000000007</v>
      </c>
      <c r="F1940" s="2">
        <f t="shared" ref="F1940:F2003" si="241">AVERAGE(B1921:B1940)</f>
        <v>35.064</v>
      </c>
      <c r="G1940" s="2">
        <f t="shared" si="235"/>
        <v>35.064000000000021</v>
      </c>
      <c r="H1940" s="2">
        <f t="shared" si="239"/>
        <v>34.458830000000077</v>
      </c>
      <c r="I1940" s="2">
        <f t="array" ref="I1940">SUMPRODUCT(B1924:B1943, (ROW(B1924:B1943)-ROW(B1924)+1)) / (20*21/2)</f>
        <v>35.064</v>
      </c>
      <c r="J1940" s="2">
        <f t="shared" si="234"/>
        <v>35.063985797647497</v>
      </c>
      <c r="K1940" s="2">
        <f t="shared" si="236"/>
        <v>35.049317101538882</v>
      </c>
    </row>
    <row r="1941" spans="1:11" ht="13.5" x14ac:dyDescent="0.25">
      <c r="A1941" s="3">
        <f>TITRES_STAT!B1944</f>
        <v>44834</v>
      </c>
      <c r="B1941" s="6">
        <f>TITRES_STAT!D1944</f>
        <v>35.064</v>
      </c>
      <c r="C1941" s="2">
        <f t="shared" si="237"/>
        <v>0</v>
      </c>
      <c r="D1941" s="2">
        <f t="shared" si="238"/>
        <v>35.064</v>
      </c>
      <c r="E1941" s="2">
        <f t="shared" si="240"/>
        <v>35.064000000000007</v>
      </c>
      <c r="F1941" s="2">
        <f t="shared" si="241"/>
        <v>35.064</v>
      </c>
      <c r="G1941" s="2">
        <f t="shared" si="235"/>
        <v>35.064000000000021</v>
      </c>
      <c r="H1941" s="2">
        <f t="shared" si="239"/>
        <v>34.465960000000081</v>
      </c>
      <c r="I1941" s="2">
        <f t="array" ref="I1941">SUMPRODUCT(B1925:B1944, (ROW(B1925:B1944)-ROW(B1925)+1)) / (20*21/2)</f>
        <v>35.064</v>
      </c>
      <c r="J1941" s="2">
        <f t="shared" ref="J1941:J2004" si="242">$J$4*B1941+J1940*(1-$J$4)</f>
        <v>35.063987150252501</v>
      </c>
      <c r="K1941" s="2">
        <f t="shared" si="236"/>
        <v>35.049892901478536</v>
      </c>
    </row>
    <row r="1942" spans="1:11" ht="13.5" x14ac:dyDescent="0.25">
      <c r="A1942" s="3">
        <f>TITRES_STAT!B1945</f>
        <v>44837</v>
      </c>
      <c r="B1942" s="6">
        <f>TITRES_STAT!D1945</f>
        <v>35.064</v>
      </c>
      <c r="C1942" s="2">
        <f t="shared" si="237"/>
        <v>0</v>
      </c>
      <c r="D1942" s="2">
        <f t="shared" si="238"/>
        <v>35.064</v>
      </c>
      <c r="E1942" s="2">
        <f t="shared" si="240"/>
        <v>35.064000000000007</v>
      </c>
      <c r="F1942" s="2">
        <f t="shared" si="241"/>
        <v>35.064</v>
      </c>
      <c r="G1942" s="2">
        <f t="shared" si="235"/>
        <v>35.064000000000021</v>
      </c>
      <c r="H1942" s="2">
        <f t="shared" si="239"/>
        <v>34.473090000000077</v>
      </c>
      <c r="I1942" s="2">
        <f t="array" ref="I1942">SUMPRODUCT(B1926:B1945, (ROW(B1926:B1945)-ROW(B1926)+1)) / (20*21/2)</f>
        <v>35.064</v>
      </c>
      <c r="J1942" s="2">
        <f t="shared" si="242"/>
        <v>35.063988374037976</v>
      </c>
      <c r="K1942" s="2">
        <f t="shared" si="236"/>
        <v>35.050446121028401</v>
      </c>
    </row>
    <row r="1943" spans="1:11" ht="13.5" x14ac:dyDescent="0.25">
      <c r="A1943" s="3">
        <f>TITRES_STAT!B1946</f>
        <v>44838</v>
      </c>
      <c r="B1943" s="6">
        <f>TITRES_STAT!D1946</f>
        <v>35.064</v>
      </c>
      <c r="C1943" s="2">
        <f t="shared" si="237"/>
        <v>0</v>
      </c>
      <c r="D1943" s="2">
        <f t="shared" si="238"/>
        <v>35.064</v>
      </c>
      <c r="E1943" s="2">
        <f t="shared" si="240"/>
        <v>35.064000000000007</v>
      </c>
      <c r="F1943" s="2">
        <f t="shared" si="241"/>
        <v>35.064</v>
      </c>
      <c r="G1943" s="2">
        <f t="shared" si="235"/>
        <v>35.064000000000021</v>
      </c>
      <c r="H1943" s="2">
        <f t="shared" si="239"/>
        <v>34.480220000000074</v>
      </c>
      <c r="I1943" s="2">
        <f t="array" ref="I1943">SUMPRODUCT(B1927:B1946, (ROW(B1927:B1946)-ROW(B1927)+1)) / (20*21/2)</f>
        <v>35.064</v>
      </c>
      <c r="J1943" s="2">
        <f t="shared" si="242"/>
        <v>35.063989481272458</v>
      </c>
      <c r="K1943" s="2">
        <f t="shared" si="236"/>
        <v>35.050977645693955</v>
      </c>
    </row>
    <row r="1944" spans="1:11" ht="13.5" x14ac:dyDescent="0.25">
      <c r="A1944" s="3">
        <f>TITRES_STAT!B1947</f>
        <v>44839</v>
      </c>
      <c r="B1944" s="6">
        <f>TITRES_STAT!D1947</f>
        <v>35.064</v>
      </c>
      <c r="C1944" s="2">
        <f t="shared" si="237"/>
        <v>0</v>
      </c>
      <c r="D1944" s="2">
        <f t="shared" si="238"/>
        <v>35.064</v>
      </c>
      <c r="E1944" s="2">
        <f t="shared" si="240"/>
        <v>35.064000000000007</v>
      </c>
      <c r="F1944" s="2">
        <f t="shared" si="241"/>
        <v>35.064</v>
      </c>
      <c r="G1944" s="2">
        <f t="shared" si="235"/>
        <v>35.064000000000021</v>
      </c>
      <c r="H1944" s="2">
        <f t="shared" si="239"/>
        <v>34.487350000000077</v>
      </c>
      <c r="I1944" s="2">
        <f t="array" ref="I1944">SUMPRODUCT(B1928:B1947, (ROW(B1928:B1947)-ROW(B1928)+1)) / (20*21/2)</f>
        <v>35.064</v>
      </c>
      <c r="J1944" s="2">
        <f t="shared" si="242"/>
        <v>35.063990483056031</v>
      </c>
      <c r="K1944" s="2">
        <f t="shared" si="236"/>
        <v>35.051488326254983</v>
      </c>
    </row>
    <row r="1945" spans="1:11" ht="13.5" x14ac:dyDescent="0.25">
      <c r="A1945" s="3">
        <f>TITRES_STAT!B1948</f>
        <v>44840</v>
      </c>
      <c r="B1945" s="6">
        <f>TITRES_STAT!D1948</f>
        <v>35.064</v>
      </c>
      <c r="C1945" s="2">
        <f t="shared" si="237"/>
        <v>0</v>
      </c>
      <c r="D1945" s="2">
        <f t="shared" si="238"/>
        <v>35.064</v>
      </c>
      <c r="E1945" s="2">
        <f t="shared" si="240"/>
        <v>35.064000000000007</v>
      </c>
      <c r="F1945" s="2">
        <f t="shared" si="241"/>
        <v>35.064</v>
      </c>
      <c r="G1945" s="2">
        <f t="shared" si="235"/>
        <v>35.064000000000021</v>
      </c>
      <c r="H1945" s="2">
        <f t="shared" si="239"/>
        <v>34.494480000000074</v>
      </c>
      <c r="I1945" s="2">
        <f t="array" ref="I1945">SUMPRODUCT(B1929:B1948, (ROW(B1929:B1948)-ROW(B1929)+1)) / (20*21/2)</f>
        <v>35.064</v>
      </c>
      <c r="J1945" s="2">
        <f t="shared" si="242"/>
        <v>35.063991389431649</v>
      </c>
      <c r="K1945" s="2">
        <f t="shared" si="236"/>
        <v>35.051978980127338</v>
      </c>
    </row>
    <row r="1946" spans="1:11" ht="13.5" x14ac:dyDescent="0.25">
      <c r="A1946" s="3">
        <f>TITRES_STAT!B1949</f>
        <v>44841</v>
      </c>
      <c r="B1946" s="6">
        <f>TITRES_STAT!D1949</f>
        <v>35.064</v>
      </c>
      <c r="C1946" s="2">
        <f t="shared" si="237"/>
        <v>0</v>
      </c>
      <c r="D1946" s="2">
        <f t="shared" si="238"/>
        <v>35.064</v>
      </c>
      <c r="E1946" s="2">
        <f t="shared" si="240"/>
        <v>35.064000000000007</v>
      </c>
      <c r="F1946" s="2">
        <f t="shared" si="241"/>
        <v>35.064</v>
      </c>
      <c r="G1946" s="2">
        <f t="shared" si="235"/>
        <v>35.064000000000021</v>
      </c>
      <c r="H1946" s="2">
        <f t="shared" si="239"/>
        <v>34.501610000000078</v>
      </c>
      <c r="I1946" s="2">
        <f t="array" ref="I1946">SUMPRODUCT(B1930:B1949, (ROW(B1930:B1949)-ROW(B1930)+1)) / (20*21/2)</f>
        <v>35.064</v>
      </c>
      <c r="J1946" s="2">
        <f t="shared" si="242"/>
        <v>35.063992209485775</v>
      </c>
      <c r="K1946" s="2">
        <f t="shared" si="236"/>
        <v>35.052450392671368</v>
      </c>
    </row>
    <row r="1947" spans="1:11" ht="13.5" x14ac:dyDescent="0.25">
      <c r="A1947" s="3">
        <f>TITRES_STAT!B1950</f>
        <v>44844</v>
      </c>
      <c r="B1947" s="6">
        <f>TITRES_STAT!D1950</f>
        <v>35.064</v>
      </c>
      <c r="C1947" s="2">
        <f t="shared" si="237"/>
        <v>0</v>
      </c>
      <c r="D1947" s="2">
        <f t="shared" si="238"/>
        <v>35.064</v>
      </c>
      <c r="E1947" s="2">
        <f t="shared" si="240"/>
        <v>35.064000000000007</v>
      </c>
      <c r="F1947" s="2">
        <f t="shared" si="241"/>
        <v>35.064</v>
      </c>
      <c r="G1947" s="2">
        <f t="shared" si="235"/>
        <v>35.064000000000021</v>
      </c>
      <c r="H1947" s="2">
        <f t="shared" si="239"/>
        <v>34.508740000000081</v>
      </c>
      <c r="I1947" s="2">
        <f t="array" ref="I1947">SUMPRODUCT(B1931:B1950, (ROW(B1931:B1950)-ROW(B1931)+1)) / (20*21/2)</f>
        <v>35.064</v>
      </c>
      <c r="J1947" s="2">
        <f t="shared" si="242"/>
        <v>35.063992951439509</v>
      </c>
      <c r="K1947" s="2">
        <f t="shared" si="236"/>
        <v>35.052903318448962</v>
      </c>
    </row>
    <row r="1948" spans="1:11" ht="13.5" x14ac:dyDescent="0.25">
      <c r="A1948" s="3">
        <f>TITRES_STAT!B1951</f>
        <v>44845</v>
      </c>
      <c r="B1948" s="6">
        <f>TITRES_STAT!D1951</f>
        <v>35.064</v>
      </c>
      <c r="C1948" s="2">
        <f t="shared" si="237"/>
        <v>0</v>
      </c>
      <c r="D1948" s="2">
        <f t="shared" si="238"/>
        <v>35.064</v>
      </c>
      <c r="E1948" s="2">
        <f t="shared" si="240"/>
        <v>35.064000000000007</v>
      </c>
      <c r="F1948" s="2">
        <f t="shared" si="241"/>
        <v>35.064</v>
      </c>
      <c r="G1948" s="2">
        <f t="shared" si="235"/>
        <v>35.064000000000021</v>
      </c>
      <c r="H1948" s="2">
        <f t="shared" si="239"/>
        <v>34.515870000000078</v>
      </c>
      <c r="I1948" s="2">
        <f t="array" ref="I1948">SUMPRODUCT(B1932:B1951, (ROW(B1932:B1951)-ROW(B1932)+1)) / (20*21/2)</f>
        <v>35.064</v>
      </c>
      <c r="J1948" s="2">
        <f t="shared" si="242"/>
        <v>35.063993622730983</v>
      </c>
      <c r="K1948" s="2">
        <f t="shared" si="236"/>
        <v>35.053338482431357</v>
      </c>
    </row>
    <row r="1949" spans="1:11" ht="13.5" x14ac:dyDescent="0.25">
      <c r="A1949" s="3">
        <f>TITRES_STAT!B1952</f>
        <v>44846</v>
      </c>
      <c r="B1949" s="6">
        <f>TITRES_STAT!D1952</f>
        <v>35.064</v>
      </c>
      <c r="C1949" s="2">
        <f t="shared" si="237"/>
        <v>0</v>
      </c>
      <c r="D1949" s="2">
        <f t="shared" si="238"/>
        <v>35.064</v>
      </c>
      <c r="E1949" s="2">
        <f t="shared" si="240"/>
        <v>35.064000000000007</v>
      </c>
      <c r="F1949" s="2">
        <f t="shared" si="241"/>
        <v>35.064</v>
      </c>
      <c r="G1949" s="2">
        <f t="shared" si="235"/>
        <v>35.064000000000021</v>
      </c>
      <c r="H1949" s="2">
        <f t="shared" si="239"/>
        <v>34.523000000000081</v>
      </c>
      <c r="I1949" s="2">
        <f t="array" ref="I1949">SUMPRODUCT(B1933:B1952, (ROW(B1933:B1952)-ROW(B1933)+1)) / (20*21/2)</f>
        <v>35.064</v>
      </c>
      <c r="J1949" s="2">
        <f t="shared" si="242"/>
        <v>35.063994230089939</v>
      </c>
      <c r="K1949" s="2">
        <f t="shared" si="236"/>
        <v>35.05375658115954</v>
      </c>
    </row>
    <row r="1950" spans="1:11" ht="13.5" x14ac:dyDescent="0.25">
      <c r="A1950" s="3">
        <f>TITRES_STAT!B1953</f>
        <v>44847</v>
      </c>
      <c r="B1950" s="6">
        <f>TITRES_STAT!D1953</f>
        <v>35.064</v>
      </c>
      <c r="C1950" s="2">
        <f t="shared" si="237"/>
        <v>0</v>
      </c>
      <c r="D1950" s="2">
        <f t="shared" si="238"/>
        <v>35.064</v>
      </c>
      <c r="E1950" s="2">
        <f t="shared" si="240"/>
        <v>35.064000000000007</v>
      </c>
      <c r="F1950" s="2">
        <f t="shared" si="241"/>
        <v>35.064</v>
      </c>
      <c r="G1950" s="2">
        <f t="shared" si="235"/>
        <v>35.064000000000021</v>
      </c>
      <c r="H1950" s="2">
        <f t="shared" si="239"/>
        <v>34.530130000000078</v>
      </c>
      <c r="I1950" s="2">
        <f t="array" ref="I1950">SUMPRODUCT(B1934:B1953, (ROW(B1934:B1953)-ROW(B1934)+1)) / (20*21/2)</f>
        <v>35.064</v>
      </c>
      <c r="J1950" s="2">
        <f t="shared" si="242"/>
        <v>35.063994779605181</v>
      </c>
      <c r="K1950" s="2">
        <f t="shared" si="236"/>
        <v>35.054158283859167</v>
      </c>
    </row>
    <row r="1951" spans="1:11" ht="13.5" x14ac:dyDescent="0.25">
      <c r="A1951" s="3">
        <f>TITRES_STAT!B1954</f>
        <v>44848</v>
      </c>
      <c r="B1951" s="6">
        <f>TITRES_STAT!D1954</f>
        <v>35.064</v>
      </c>
      <c r="C1951" s="2">
        <f t="shared" si="237"/>
        <v>0</v>
      </c>
      <c r="D1951" s="2">
        <f t="shared" si="238"/>
        <v>35.064</v>
      </c>
      <c r="E1951" s="2">
        <f t="shared" si="240"/>
        <v>35.064000000000007</v>
      </c>
      <c r="F1951" s="2">
        <f t="shared" si="241"/>
        <v>35.064</v>
      </c>
      <c r="G1951" s="2">
        <f t="shared" si="235"/>
        <v>35.064000000000021</v>
      </c>
      <c r="H1951" s="2">
        <f t="shared" si="239"/>
        <v>34.537260000000082</v>
      </c>
      <c r="I1951" s="2">
        <f t="array" ref="I1951">SUMPRODUCT(B1935:B1954, (ROW(B1935:B1954)-ROW(B1935)+1)) / (20*21/2)</f>
        <v>35.064</v>
      </c>
      <c r="J1951" s="2">
        <f t="shared" si="242"/>
        <v>35.06399527678564</v>
      </c>
      <c r="K1951" s="2">
        <f t="shared" si="236"/>
        <v>35.054544233511749</v>
      </c>
    </row>
    <row r="1952" spans="1:11" ht="13.5" x14ac:dyDescent="0.25">
      <c r="A1952" s="3">
        <f>TITRES_STAT!B1955</f>
        <v>44851</v>
      </c>
      <c r="B1952" s="6">
        <f>TITRES_STAT!D1955</f>
        <v>35.064</v>
      </c>
      <c r="C1952" s="2">
        <f t="shared" si="237"/>
        <v>0</v>
      </c>
      <c r="D1952" s="2">
        <f t="shared" si="238"/>
        <v>35.064</v>
      </c>
      <c r="E1952" s="2">
        <f t="shared" si="240"/>
        <v>35.064000000000007</v>
      </c>
      <c r="F1952" s="2">
        <f t="shared" si="241"/>
        <v>35.064</v>
      </c>
      <c r="G1952" s="2">
        <f t="shared" si="235"/>
        <v>35.064000000000021</v>
      </c>
      <c r="H1952" s="2">
        <f t="shared" si="239"/>
        <v>34.544390000000078</v>
      </c>
      <c r="I1952" s="2">
        <f t="array" ref="I1952">SUMPRODUCT(B1936:B1955, (ROW(B1936:B1955)-ROW(B1936)+1)) / (20*21/2)</f>
        <v>35.064</v>
      </c>
      <c r="J1952" s="2">
        <f t="shared" si="242"/>
        <v>35.06399572661558</v>
      </c>
      <c r="K1952" s="2">
        <f t="shared" si="236"/>
        <v>35.054915047883838</v>
      </c>
    </row>
    <row r="1953" spans="1:11" ht="13.5" x14ac:dyDescent="0.25">
      <c r="A1953" s="3">
        <f>TITRES_STAT!B1956</f>
        <v>44852</v>
      </c>
      <c r="B1953" s="6">
        <f>TITRES_STAT!D1956</f>
        <v>35.064</v>
      </c>
      <c r="C1953" s="2">
        <f t="shared" si="237"/>
        <v>0</v>
      </c>
      <c r="D1953" s="2">
        <f t="shared" si="238"/>
        <v>35.064</v>
      </c>
      <c r="E1953" s="2">
        <f t="shared" si="240"/>
        <v>35.064000000000007</v>
      </c>
      <c r="F1953" s="2">
        <f t="shared" si="241"/>
        <v>35.064</v>
      </c>
      <c r="G1953" s="2">
        <f t="shared" si="235"/>
        <v>35.064000000000021</v>
      </c>
      <c r="H1953" s="2">
        <f t="shared" si="239"/>
        <v>34.551520000000075</v>
      </c>
      <c r="I1953" s="2">
        <f t="array" ref="I1953">SUMPRODUCT(B1937:B1956, (ROW(B1937:B1956)-ROW(B1937)+1)) / (20*21/2)</f>
        <v>35.064</v>
      </c>
      <c r="J1953" s="2">
        <f t="shared" si="242"/>
        <v>35.063996133604576</v>
      </c>
      <c r="K1953" s="2">
        <f t="shared" si="236"/>
        <v>35.05527132051585</v>
      </c>
    </row>
    <row r="1954" spans="1:11" ht="13.5" x14ac:dyDescent="0.25">
      <c r="A1954" s="3">
        <f>TITRES_STAT!B1957</f>
        <v>44853</v>
      </c>
      <c r="B1954" s="6">
        <f>TITRES_STAT!D1957</f>
        <v>35.064</v>
      </c>
      <c r="C1954" s="2">
        <f t="shared" si="237"/>
        <v>0</v>
      </c>
      <c r="D1954" s="2">
        <f t="shared" si="238"/>
        <v>35.064</v>
      </c>
      <c r="E1954" s="2">
        <f t="shared" si="240"/>
        <v>35.064000000000007</v>
      </c>
      <c r="F1954" s="2">
        <f t="shared" si="241"/>
        <v>35.064</v>
      </c>
      <c r="G1954" s="2">
        <f t="shared" si="235"/>
        <v>35.064000000000021</v>
      </c>
      <c r="H1954" s="2">
        <f t="shared" si="239"/>
        <v>34.558650000000078</v>
      </c>
      <c r="I1954" s="2">
        <f t="array" ref="I1954">SUMPRODUCT(B1938:B1957, (ROW(B1938:B1957)-ROW(B1938)+1)) / (20*21/2)</f>
        <v>35.064</v>
      </c>
      <c r="J1954" s="2">
        <f t="shared" si="242"/>
        <v>35.063996501832712</v>
      </c>
      <c r="K1954" s="2">
        <f t="shared" si="236"/>
        <v>35.055613621672094</v>
      </c>
    </row>
    <row r="1955" spans="1:11" ht="13.5" x14ac:dyDescent="0.25">
      <c r="A1955" s="3">
        <f>TITRES_STAT!B1958</f>
        <v>44854</v>
      </c>
      <c r="B1955" s="6">
        <f>TITRES_STAT!D1958</f>
        <v>35.064</v>
      </c>
      <c r="C1955" s="2">
        <f t="shared" si="237"/>
        <v>0</v>
      </c>
      <c r="D1955" s="2">
        <f t="shared" si="238"/>
        <v>35.064</v>
      </c>
      <c r="E1955" s="2">
        <f t="shared" si="240"/>
        <v>35.064000000000007</v>
      </c>
      <c r="F1955" s="2">
        <f t="shared" si="241"/>
        <v>35.064</v>
      </c>
      <c r="G1955" s="2">
        <f t="shared" si="235"/>
        <v>35.064000000000021</v>
      </c>
      <c r="H1955" s="2">
        <f t="shared" si="239"/>
        <v>34.565780000000075</v>
      </c>
      <c r="I1955" s="2">
        <f t="array" ref="I1955">SUMPRODUCT(B1939:B1958, (ROW(B1939:B1958)-ROW(B1939)+1)) / (20*21/2)</f>
        <v>35.064</v>
      </c>
      <c r="J1955" s="2">
        <f t="shared" si="242"/>
        <v>35.063996834991499</v>
      </c>
      <c r="K1955" s="2">
        <f t="shared" si="236"/>
        <v>35.055942499253582</v>
      </c>
    </row>
    <row r="1956" spans="1:11" ht="13.5" x14ac:dyDescent="0.25">
      <c r="A1956" s="3">
        <f>TITRES_STAT!B1959</f>
        <v>44855</v>
      </c>
      <c r="B1956" s="6">
        <f>TITRES_STAT!D1959</f>
        <v>35.064</v>
      </c>
      <c r="C1956" s="2">
        <f t="shared" si="237"/>
        <v>0</v>
      </c>
      <c r="D1956" s="2">
        <f t="shared" si="238"/>
        <v>35.064</v>
      </c>
      <c r="E1956" s="2">
        <f t="shared" si="240"/>
        <v>35.064000000000007</v>
      </c>
      <c r="F1956" s="2">
        <f t="shared" si="241"/>
        <v>35.064</v>
      </c>
      <c r="G1956" s="2">
        <f t="shared" si="235"/>
        <v>35.064000000000021</v>
      </c>
      <c r="H1956" s="2">
        <f t="shared" si="239"/>
        <v>34.572910000000071</v>
      </c>
      <c r="I1956" s="2">
        <f t="array" ref="I1956">SUMPRODUCT(B1940:B1959, (ROW(B1940:B1959)-ROW(B1940)+1)) / (20*21/2)</f>
        <v>35.064</v>
      </c>
      <c r="J1956" s="2">
        <f t="shared" si="242"/>
        <v>35.06399713642088</v>
      </c>
      <c r="K1956" s="2">
        <f t="shared" si="236"/>
        <v>35.056258479675016</v>
      </c>
    </row>
    <row r="1957" spans="1:11" ht="13.5" x14ac:dyDescent="0.25">
      <c r="A1957" s="3">
        <f>TITRES_STAT!B1960</f>
        <v>44858</v>
      </c>
      <c r="B1957" s="6">
        <f>TITRES_STAT!D1960</f>
        <v>35.064</v>
      </c>
      <c r="C1957" s="2">
        <f t="shared" si="237"/>
        <v>0</v>
      </c>
      <c r="D1957" s="2">
        <f t="shared" si="238"/>
        <v>35.064</v>
      </c>
      <c r="E1957" s="2">
        <f t="shared" si="240"/>
        <v>35.064000000000007</v>
      </c>
      <c r="F1957" s="2">
        <f t="shared" si="241"/>
        <v>35.064</v>
      </c>
      <c r="G1957" s="2">
        <f t="shared" si="235"/>
        <v>35.064000000000021</v>
      </c>
      <c r="H1957" s="2">
        <f t="shared" si="239"/>
        <v>34.580040000000075</v>
      </c>
      <c r="I1957" s="2">
        <f t="array" ref="I1957">SUMPRODUCT(B1941:B1960, (ROW(B1941:B1960)-ROW(B1941)+1)) / (20*21/2)</f>
        <v>35.064</v>
      </c>
      <c r="J1957" s="2">
        <f t="shared" si="242"/>
        <v>35.063997409142701</v>
      </c>
      <c r="K1957" s="2">
        <f t="shared" si="236"/>
        <v>35.056562068707372</v>
      </c>
    </row>
    <row r="1958" spans="1:11" ht="13.5" x14ac:dyDescent="0.25">
      <c r="A1958" s="3">
        <f>TITRES_STAT!B1961</f>
        <v>44859</v>
      </c>
      <c r="B1958" s="6">
        <f>TITRES_STAT!D1961</f>
        <v>35.064</v>
      </c>
      <c r="C1958" s="2">
        <f t="shared" si="237"/>
        <v>0</v>
      </c>
      <c r="D1958" s="2">
        <f t="shared" si="238"/>
        <v>35.064</v>
      </c>
      <c r="E1958" s="2">
        <f t="shared" si="240"/>
        <v>35.064000000000007</v>
      </c>
      <c r="F1958" s="2">
        <f t="shared" si="241"/>
        <v>35.064</v>
      </c>
      <c r="G1958" s="2">
        <f t="shared" si="235"/>
        <v>35.064000000000021</v>
      </c>
      <c r="H1958" s="2">
        <f t="shared" si="239"/>
        <v>34.587170000000071</v>
      </c>
      <c r="I1958" s="2">
        <f t="array" ref="I1958">SUMPRODUCT(B1942:B1961, (ROW(B1942:B1961)-ROW(B1942)+1)) / (20*21/2)</f>
        <v>35.064</v>
      </c>
      <c r="J1958" s="2">
        <f t="shared" si="242"/>
        <v>35.063997655891015</v>
      </c>
      <c r="K1958" s="2">
        <f t="shared" si="236"/>
        <v>35.056853752287481</v>
      </c>
    </row>
    <row r="1959" spans="1:11" ht="13.5" x14ac:dyDescent="0.25">
      <c r="A1959" s="3">
        <f>TITRES_STAT!B1962</f>
        <v>44860</v>
      </c>
      <c r="B1959" s="6">
        <f>TITRES_STAT!D1962</f>
        <v>35.064</v>
      </c>
      <c r="C1959" s="2">
        <f t="shared" si="237"/>
        <v>0</v>
      </c>
      <c r="D1959" s="2">
        <f t="shared" si="238"/>
        <v>35.064</v>
      </c>
      <c r="E1959" s="2">
        <f t="shared" si="240"/>
        <v>35.064000000000007</v>
      </c>
      <c r="F1959" s="2">
        <f t="shared" si="241"/>
        <v>35.064</v>
      </c>
      <c r="G1959" s="2">
        <f t="shared" si="235"/>
        <v>35.064000000000021</v>
      </c>
      <c r="H1959" s="2">
        <f t="shared" si="239"/>
        <v>34.594300000000075</v>
      </c>
      <c r="I1959" s="2">
        <f t="array" ref="I1959">SUMPRODUCT(B1943:B1962, (ROW(B1943:B1962)-ROW(B1943)+1)) / (20*21/2)</f>
        <v>35.064</v>
      </c>
      <c r="J1959" s="2">
        <f t="shared" si="242"/>
        <v>35.063997879139492</v>
      </c>
      <c r="K1959" s="2">
        <f t="shared" si="236"/>
        <v>35.057133997295821</v>
      </c>
    </row>
    <row r="1960" spans="1:11" ht="13.5" x14ac:dyDescent="0.25">
      <c r="A1960" s="3">
        <f>TITRES_STAT!B1963</f>
        <v>44861</v>
      </c>
      <c r="B1960" s="6">
        <f>TITRES_STAT!D1963</f>
        <v>35.064</v>
      </c>
      <c r="C1960" s="2">
        <f t="shared" si="237"/>
        <v>0</v>
      </c>
      <c r="D1960" s="2">
        <f t="shared" si="238"/>
        <v>35.064</v>
      </c>
      <c r="E1960" s="2">
        <f t="shared" si="240"/>
        <v>35.064000000000007</v>
      </c>
      <c r="F1960" s="2">
        <f t="shared" si="241"/>
        <v>35.064</v>
      </c>
      <c r="G1960" s="2">
        <f t="shared" si="235"/>
        <v>35.064000000000021</v>
      </c>
      <c r="H1960" s="2">
        <f t="shared" si="239"/>
        <v>34.601430000000072</v>
      </c>
      <c r="I1960" s="2">
        <f t="array" ref="I1960">SUMPRODUCT(B1944:B1963, (ROW(B1944:B1963)-ROW(B1944)+1)) / (20*21/2)</f>
        <v>35.064</v>
      </c>
      <c r="J1960" s="2">
        <f t="shared" si="242"/>
        <v>35.063998081126208</v>
      </c>
      <c r="K1960" s="2">
        <f t="shared" si="236"/>
        <v>35.057403252303835</v>
      </c>
    </row>
    <row r="1961" spans="1:11" ht="13.5" x14ac:dyDescent="0.25">
      <c r="A1961" s="3">
        <f>TITRES_STAT!B1964</f>
        <v>44862</v>
      </c>
      <c r="B1961" s="6">
        <f>TITRES_STAT!D1964</f>
        <v>35.064</v>
      </c>
      <c r="C1961" s="2">
        <f t="shared" si="237"/>
        <v>0</v>
      </c>
      <c r="D1961" s="2">
        <f t="shared" si="238"/>
        <v>35.064</v>
      </c>
      <c r="E1961" s="2">
        <f t="shared" si="240"/>
        <v>35.064000000000007</v>
      </c>
      <c r="F1961" s="2">
        <f t="shared" si="241"/>
        <v>35.064</v>
      </c>
      <c r="G1961" s="2">
        <f t="shared" si="235"/>
        <v>35.064000000000021</v>
      </c>
      <c r="H1961" s="2">
        <f t="shared" si="239"/>
        <v>34.608560000000075</v>
      </c>
      <c r="I1961" s="2">
        <f t="array" ref="I1961">SUMPRODUCT(B1945:B1964, (ROW(B1945:B1964)-ROW(B1945)+1)) / (20*21/2)</f>
        <v>35.064</v>
      </c>
      <c r="J1961" s="2">
        <f t="shared" si="242"/>
        <v>35.063998263876094</v>
      </c>
      <c r="K1961" s="2">
        <f t="shared" si="236"/>
        <v>35.057661948291923</v>
      </c>
    </row>
    <row r="1962" spans="1:11" ht="13.5" x14ac:dyDescent="0.25">
      <c r="A1962" s="3">
        <f>TITRES_STAT!B1965</f>
        <v>44865</v>
      </c>
      <c r="B1962" s="6">
        <f>TITRES_STAT!D1965</f>
        <v>35.064</v>
      </c>
      <c r="C1962" s="2">
        <f t="shared" si="237"/>
        <v>0</v>
      </c>
      <c r="D1962" s="2">
        <f t="shared" si="238"/>
        <v>35.064</v>
      </c>
      <c r="E1962" s="2">
        <f t="shared" si="240"/>
        <v>35.064000000000007</v>
      </c>
      <c r="F1962" s="2">
        <f t="shared" si="241"/>
        <v>35.064</v>
      </c>
      <c r="G1962" s="2">
        <f t="shared" si="235"/>
        <v>35.064000000000021</v>
      </c>
      <c r="H1962" s="2">
        <f t="shared" si="239"/>
        <v>34.615690000000072</v>
      </c>
      <c r="I1962" s="2">
        <f t="array" ref="I1962">SUMPRODUCT(B1946:B1965, (ROW(B1946:B1965)-ROW(B1946)+1)) / (20*21/2)</f>
        <v>35.064</v>
      </c>
      <c r="J1962" s="2">
        <f t="shared" si="242"/>
        <v>35.063998429221229</v>
      </c>
      <c r="K1962" s="2">
        <f t="shared" si="236"/>
        <v>35.0579104993393</v>
      </c>
    </row>
    <row r="1963" spans="1:11" ht="13.5" x14ac:dyDescent="0.25">
      <c r="A1963" s="3">
        <f>TITRES_STAT!B1966</f>
        <v>44866</v>
      </c>
      <c r="B1963" s="6">
        <f>TITRES_STAT!D1966</f>
        <v>35.064</v>
      </c>
      <c r="C1963" s="2">
        <f t="shared" si="237"/>
        <v>0</v>
      </c>
      <c r="D1963" s="2">
        <f t="shared" si="238"/>
        <v>35.064</v>
      </c>
      <c r="E1963" s="2">
        <f t="shared" si="240"/>
        <v>35.064000000000007</v>
      </c>
      <c r="F1963" s="2">
        <f t="shared" si="241"/>
        <v>35.064</v>
      </c>
      <c r="G1963" s="2">
        <f t="shared" si="235"/>
        <v>35.064000000000021</v>
      </c>
      <c r="H1963" s="2">
        <f t="shared" si="239"/>
        <v>34.622820000000075</v>
      </c>
      <c r="I1963" s="2">
        <f t="array" ref="I1963">SUMPRODUCT(B1947:B1966, (ROW(B1947:B1966)-ROW(B1947)+1)) / (20*21/2)</f>
        <v>35.064</v>
      </c>
      <c r="J1963" s="2">
        <f t="shared" si="242"/>
        <v>35.063998578819209</v>
      </c>
      <c r="K1963" s="2">
        <f t="shared" si="236"/>
        <v>35.058149303286783</v>
      </c>
    </row>
    <row r="1964" spans="1:11" ht="13.5" x14ac:dyDescent="0.25">
      <c r="A1964" s="3">
        <f>TITRES_STAT!B1967</f>
        <v>44867</v>
      </c>
      <c r="B1964" s="6">
        <f>TITRES_STAT!D1967</f>
        <v>35.064</v>
      </c>
      <c r="C1964" s="2">
        <f t="shared" si="237"/>
        <v>0</v>
      </c>
      <c r="D1964" s="2">
        <f t="shared" si="238"/>
        <v>35.064</v>
      </c>
      <c r="E1964" s="2">
        <f t="shared" si="240"/>
        <v>35.064000000000007</v>
      </c>
      <c r="F1964" s="2">
        <f t="shared" si="241"/>
        <v>35.064</v>
      </c>
      <c r="G1964" s="2">
        <f t="shared" si="235"/>
        <v>35.064000000000021</v>
      </c>
      <c r="H1964" s="2">
        <f t="shared" si="239"/>
        <v>34.629950000000072</v>
      </c>
      <c r="I1964" s="2">
        <f t="array" ref="I1964">SUMPRODUCT(B1948:B1967, (ROW(B1948:B1967)-ROW(B1948)+1)) / (20*21/2)</f>
        <v>35.064</v>
      </c>
      <c r="J1964" s="2">
        <f t="shared" si="242"/>
        <v>35.063998714169763</v>
      </c>
      <c r="K1964" s="2">
        <f t="shared" si="236"/>
        <v>35.058378742373577</v>
      </c>
    </row>
    <row r="1965" spans="1:11" ht="13.5" x14ac:dyDescent="0.25">
      <c r="A1965" s="3">
        <f>TITRES_STAT!B1968</f>
        <v>44868</v>
      </c>
      <c r="B1965" s="6">
        <f>TITRES_STAT!D1968</f>
        <v>35.064</v>
      </c>
      <c r="C1965" s="2">
        <f t="shared" si="237"/>
        <v>0</v>
      </c>
      <c r="D1965" s="2">
        <f t="shared" si="238"/>
        <v>35.064</v>
      </c>
      <c r="E1965" s="2">
        <f t="shared" si="240"/>
        <v>35.064000000000007</v>
      </c>
      <c r="F1965" s="2">
        <f t="shared" si="241"/>
        <v>35.064</v>
      </c>
      <c r="G1965" s="2">
        <f t="shared" si="235"/>
        <v>35.064000000000021</v>
      </c>
      <c r="H1965" s="2">
        <f t="shared" si="239"/>
        <v>34.637080000000076</v>
      </c>
      <c r="I1965" s="2">
        <f t="array" ref="I1965">SUMPRODUCT(B1949:B1968, (ROW(B1949:B1968)-ROW(B1949)+1)) / (20*21/2)</f>
        <v>35.064</v>
      </c>
      <c r="J1965" s="2">
        <f t="shared" si="242"/>
        <v>35.063998836629786</v>
      </c>
      <c r="K1965" s="2">
        <f t="shared" si="236"/>
        <v>35.058599183849125</v>
      </c>
    </row>
    <row r="1966" spans="1:11" ht="13.5" x14ac:dyDescent="0.25">
      <c r="A1966" s="3">
        <f>TITRES_STAT!B1969</f>
        <v>44869</v>
      </c>
      <c r="B1966" s="6">
        <f>TITRES_STAT!D1969</f>
        <v>35.064</v>
      </c>
      <c r="C1966" s="2">
        <f t="shared" si="237"/>
        <v>0</v>
      </c>
      <c r="D1966" s="2">
        <f t="shared" si="238"/>
        <v>35.064</v>
      </c>
      <c r="E1966" s="2">
        <f t="shared" si="240"/>
        <v>35.064000000000007</v>
      </c>
      <c r="F1966" s="2">
        <f t="shared" si="241"/>
        <v>35.064</v>
      </c>
      <c r="G1966" s="2">
        <f t="shared" si="235"/>
        <v>35.064000000000021</v>
      </c>
      <c r="H1966" s="2">
        <f t="shared" si="239"/>
        <v>34.644210000000072</v>
      </c>
      <c r="I1966" s="2">
        <f t="array" ref="I1966">SUMPRODUCT(B1950:B1969, (ROW(B1950:B1969)-ROW(B1950)+1)) / (20*21/2)</f>
        <v>35.064</v>
      </c>
      <c r="J1966" s="2">
        <f t="shared" si="242"/>
        <v>35.063998947426953</v>
      </c>
      <c r="K1966" s="2">
        <f t="shared" si="236"/>
        <v>35.058810980560928</v>
      </c>
    </row>
    <row r="1967" spans="1:11" ht="13.5" x14ac:dyDescent="0.25">
      <c r="A1967" s="3">
        <f>TITRES_STAT!B1970</f>
        <v>44872</v>
      </c>
      <c r="B1967" s="6">
        <f>TITRES_STAT!D1970</f>
        <v>35.064</v>
      </c>
      <c r="C1967" s="2">
        <f t="shared" si="237"/>
        <v>0</v>
      </c>
      <c r="D1967" s="2">
        <f t="shared" si="238"/>
        <v>35.064</v>
      </c>
      <c r="E1967" s="2">
        <f t="shared" si="240"/>
        <v>35.064000000000007</v>
      </c>
      <c r="F1967" s="2">
        <f t="shared" si="241"/>
        <v>35.064</v>
      </c>
      <c r="G1967" s="2">
        <f t="shared" si="235"/>
        <v>35.064000000000021</v>
      </c>
      <c r="H1967" s="2">
        <f t="shared" si="239"/>
        <v>34.651340000000076</v>
      </c>
      <c r="I1967" s="2">
        <f t="array" ref="I1967">SUMPRODUCT(B1951:B1970, (ROW(B1951:B1970)-ROW(B1951)+1)) / (20*21/2)</f>
        <v>35.064</v>
      </c>
      <c r="J1967" s="2">
        <f t="shared" si="242"/>
        <v>35.063999047672006</v>
      </c>
      <c r="K1967" s="2">
        <f t="shared" si="236"/>
        <v>35.059014471519326</v>
      </c>
    </row>
    <row r="1968" spans="1:11" ht="13.5" x14ac:dyDescent="0.25">
      <c r="A1968" s="3">
        <f>TITRES_STAT!B1971</f>
        <v>44873</v>
      </c>
      <c r="B1968" s="6">
        <f>TITRES_STAT!D1971</f>
        <v>35.064</v>
      </c>
      <c r="C1968" s="2">
        <f t="shared" si="237"/>
        <v>0</v>
      </c>
      <c r="D1968" s="2">
        <f t="shared" si="238"/>
        <v>35.064</v>
      </c>
      <c r="E1968" s="2">
        <f t="shared" si="240"/>
        <v>35.064000000000007</v>
      </c>
      <c r="F1968" s="2">
        <f t="shared" si="241"/>
        <v>35.064</v>
      </c>
      <c r="G1968" s="2">
        <f t="shared" si="235"/>
        <v>35.064000000000021</v>
      </c>
      <c r="H1968" s="2">
        <f t="shared" si="239"/>
        <v>34.658470000000072</v>
      </c>
      <c r="I1968" s="2">
        <f t="array" ref="I1968">SUMPRODUCT(B1952:B1971, (ROW(B1952:B1971)-ROW(B1952)+1)) / (20*21/2)</f>
        <v>35.064</v>
      </c>
      <c r="J1968" s="2">
        <f t="shared" si="242"/>
        <v>35.063999138369908</v>
      </c>
      <c r="K1968" s="2">
        <f t="shared" si="236"/>
        <v>35.059209982440137</v>
      </c>
    </row>
    <row r="1969" spans="1:11" ht="13.5" x14ac:dyDescent="0.25">
      <c r="A1969" s="3">
        <f>TITRES_STAT!B1972</f>
        <v>44874</v>
      </c>
      <c r="B1969" s="6">
        <f>TITRES_STAT!D1972</f>
        <v>35.064</v>
      </c>
      <c r="C1969" s="2">
        <f t="shared" si="237"/>
        <v>0</v>
      </c>
      <c r="D1969" s="2">
        <f t="shared" si="238"/>
        <v>35.064</v>
      </c>
      <c r="E1969" s="2">
        <f t="shared" si="240"/>
        <v>35.064000000000007</v>
      </c>
      <c r="F1969" s="2">
        <f t="shared" si="241"/>
        <v>35.064</v>
      </c>
      <c r="G1969" s="2">
        <f t="shared" si="235"/>
        <v>35.064000000000021</v>
      </c>
      <c r="H1969" s="2">
        <f t="shared" si="239"/>
        <v>34.665600000000076</v>
      </c>
      <c r="I1969" s="2">
        <f t="array" ref="I1969">SUMPRODUCT(B1953:B1972, (ROW(B1953:B1972)-ROW(B1953)+1)) / (20*21/2)</f>
        <v>35.064</v>
      </c>
      <c r="J1969" s="2">
        <f t="shared" si="242"/>
        <v>35.06399922042992</v>
      </c>
      <c r="K1969" s="2">
        <f t="shared" si="236"/>
        <v>35.059397826266022</v>
      </c>
    </row>
    <row r="1970" spans="1:11" ht="13.5" x14ac:dyDescent="0.25">
      <c r="A1970" s="3">
        <f>TITRES_STAT!B1973</f>
        <v>44875</v>
      </c>
      <c r="B1970" s="6">
        <f>TITRES_STAT!D1973</f>
        <v>35.064</v>
      </c>
      <c r="C1970" s="2">
        <f t="shared" si="237"/>
        <v>0</v>
      </c>
      <c r="D1970" s="2">
        <f t="shared" si="238"/>
        <v>35.064</v>
      </c>
      <c r="E1970" s="2">
        <f t="shared" si="240"/>
        <v>35.064000000000007</v>
      </c>
      <c r="F1970" s="2">
        <f t="shared" si="241"/>
        <v>35.064</v>
      </c>
      <c r="G1970" s="2">
        <f t="shared" ref="G1970:G2033" si="243">AVERAGE(B1921:B1970)</f>
        <v>35.064000000000021</v>
      </c>
      <c r="H1970" s="2">
        <f t="shared" si="239"/>
        <v>34.67273000000008</v>
      </c>
      <c r="I1970" s="2">
        <f t="array" ref="I1970">SUMPRODUCT(B1954:B1973, (ROW(B1954:B1973)-ROW(B1954)+1)) / (20*21/2)</f>
        <v>35.064</v>
      </c>
      <c r="J1970" s="2">
        <f t="shared" si="242"/>
        <v>35.063999294674687</v>
      </c>
      <c r="K1970" s="2">
        <f t="shared" si="236"/>
        <v>35.059578303667358</v>
      </c>
    </row>
    <row r="1971" spans="1:11" ht="13.5" x14ac:dyDescent="0.25">
      <c r="A1971" s="3">
        <f>TITRES_STAT!B1974</f>
        <v>44876</v>
      </c>
      <c r="B1971" s="6">
        <f>TITRES_STAT!D1974</f>
        <v>35.064</v>
      </c>
      <c r="C1971" s="2">
        <f t="shared" si="237"/>
        <v>0</v>
      </c>
      <c r="D1971" s="2">
        <f t="shared" si="238"/>
        <v>35.064</v>
      </c>
      <c r="E1971" s="2">
        <f t="shared" si="240"/>
        <v>35.064000000000007</v>
      </c>
      <c r="F1971" s="2">
        <f t="shared" si="241"/>
        <v>35.064</v>
      </c>
      <c r="G1971" s="2">
        <f t="shared" si="243"/>
        <v>35.064000000000021</v>
      </c>
      <c r="H1971" s="2">
        <f t="shared" si="239"/>
        <v>34.679860000000076</v>
      </c>
      <c r="I1971" s="2">
        <f t="array" ref="I1971">SUMPRODUCT(B1955:B1974, (ROW(B1955:B1974)-ROW(B1955)+1)) / (20*21/2)</f>
        <v>35.064</v>
      </c>
      <c r="J1971" s="2">
        <f t="shared" si="242"/>
        <v>35.063999361848531</v>
      </c>
      <c r="K1971" s="2">
        <f t="shared" ref="K1971:K2034" si="244">$K$4*B1971+(1-$K$4)*K1970</f>
        <v>35.059751703523546</v>
      </c>
    </row>
    <row r="1972" spans="1:11" ht="13.5" x14ac:dyDescent="0.25">
      <c r="A1972" s="3">
        <f>TITRES_STAT!B1975</f>
        <v>44879</v>
      </c>
      <c r="B1972" s="6">
        <f>TITRES_STAT!D1975</f>
        <v>35.064</v>
      </c>
      <c r="C1972" s="2">
        <f t="shared" si="237"/>
        <v>0</v>
      </c>
      <c r="D1972" s="2">
        <f t="shared" si="238"/>
        <v>35.064</v>
      </c>
      <c r="E1972" s="2">
        <f t="shared" si="240"/>
        <v>35.064000000000007</v>
      </c>
      <c r="F1972" s="2">
        <f t="shared" si="241"/>
        <v>35.064</v>
      </c>
      <c r="G1972" s="2">
        <f t="shared" si="243"/>
        <v>35.064000000000021</v>
      </c>
      <c r="H1972" s="2">
        <f t="shared" si="239"/>
        <v>34.68699000000008</v>
      </c>
      <c r="I1972" s="2">
        <f t="array" ref="I1972">SUMPRODUCT(B1956:B1975, (ROW(B1956:B1975)-ROW(B1956)+1)) / (20*21/2)</f>
        <v>35.064</v>
      </c>
      <c r="J1972" s="2">
        <f t="shared" si="242"/>
        <v>35.06399942262486</v>
      </c>
      <c r="K1972" s="2">
        <f t="shared" si="244"/>
        <v>35.059918303385373</v>
      </c>
    </row>
    <row r="1973" spans="1:11" ht="13.5" x14ac:dyDescent="0.25">
      <c r="A1973" s="3">
        <f>TITRES_STAT!B1976</f>
        <v>44880</v>
      </c>
      <c r="B1973" s="6">
        <f>TITRES_STAT!D1976</f>
        <v>35.064</v>
      </c>
      <c r="C1973" s="2">
        <f t="shared" si="237"/>
        <v>0</v>
      </c>
      <c r="D1973" s="2">
        <f t="shared" si="238"/>
        <v>35.064</v>
      </c>
      <c r="E1973" s="2">
        <f t="shared" si="240"/>
        <v>35.064000000000007</v>
      </c>
      <c r="F1973" s="2">
        <f t="shared" si="241"/>
        <v>35.064</v>
      </c>
      <c r="G1973" s="2">
        <f t="shared" si="243"/>
        <v>35.064000000000021</v>
      </c>
      <c r="H1973" s="2">
        <f t="shared" si="239"/>
        <v>34.694120000000083</v>
      </c>
      <c r="I1973" s="2">
        <f t="array" ref="I1973">SUMPRODUCT(B1957:B1976, (ROW(B1957:B1976)-ROW(B1957)+1)) / (20*21/2)</f>
        <v>35.064</v>
      </c>
      <c r="J1973" s="2">
        <f t="shared" si="242"/>
        <v>35.063999477612967</v>
      </c>
      <c r="K1973" s="2">
        <f t="shared" si="244"/>
        <v>35.060078369919282</v>
      </c>
    </row>
    <row r="1974" spans="1:11" ht="13.5" x14ac:dyDescent="0.25">
      <c r="A1974" s="3">
        <f>TITRES_STAT!B1977</f>
        <v>44881</v>
      </c>
      <c r="B1974" s="6">
        <f>TITRES_STAT!D1977</f>
        <v>35.064</v>
      </c>
      <c r="C1974" s="2">
        <f t="shared" si="237"/>
        <v>0</v>
      </c>
      <c r="D1974" s="2">
        <f t="shared" si="238"/>
        <v>35.064</v>
      </c>
      <c r="E1974" s="2">
        <f t="shared" si="240"/>
        <v>35.064000000000007</v>
      </c>
      <c r="F1974" s="2">
        <f t="shared" si="241"/>
        <v>35.064</v>
      </c>
      <c r="G1974" s="2">
        <f t="shared" si="243"/>
        <v>35.064000000000021</v>
      </c>
      <c r="H1974" s="2">
        <f t="shared" si="239"/>
        <v>34.70125000000008</v>
      </c>
      <c r="I1974" s="2">
        <f t="array" ref="I1974">SUMPRODUCT(B1958:B1977, (ROW(B1958:B1977)-ROW(B1958)+1)) / (20*21/2)</f>
        <v>35.064</v>
      </c>
      <c r="J1974" s="2">
        <f t="shared" si="242"/>
        <v>35.063999527364111</v>
      </c>
      <c r="K1974" s="2">
        <f t="shared" si="244"/>
        <v>35.060232159334213</v>
      </c>
    </row>
    <row r="1975" spans="1:11" ht="13.5" x14ac:dyDescent="0.25">
      <c r="A1975" s="3">
        <f>TITRES_STAT!B1978</f>
        <v>44882</v>
      </c>
      <c r="B1975" s="6">
        <f>TITRES_STAT!D1978</f>
        <v>35.064</v>
      </c>
      <c r="C1975" s="2">
        <f t="shared" si="237"/>
        <v>0</v>
      </c>
      <c r="D1975" s="2">
        <f t="shared" si="238"/>
        <v>35.064</v>
      </c>
      <c r="E1975" s="2">
        <f t="shared" si="240"/>
        <v>35.064000000000007</v>
      </c>
      <c r="F1975" s="2">
        <f t="shared" si="241"/>
        <v>35.064</v>
      </c>
      <c r="G1975" s="2">
        <f t="shared" si="243"/>
        <v>35.064000000000021</v>
      </c>
      <c r="H1975" s="2">
        <f t="shared" si="239"/>
        <v>34.708380000000083</v>
      </c>
      <c r="I1975" s="2">
        <f t="array" ref="I1975">SUMPRODUCT(B1959:B1978, (ROW(B1959:B1978)-ROW(B1959)+1)) / (20*21/2)</f>
        <v>35.064</v>
      </c>
      <c r="J1975" s="2">
        <f t="shared" si="242"/>
        <v>35.06399957237705</v>
      </c>
      <c r="K1975" s="2">
        <f t="shared" si="244"/>
        <v>35.0603799177917</v>
      </c>
    </row>
    <row r="1976" spans="1:11" ht="13.5" x14ac:dyDescent="0.25">
      <c r="A1976" s="3">
        <f>TITRES_STAT!B1979</f>
        <v>44883</v>
      </c>
      <c r="B1976" s="6">
        <f>TITRES_STAT!D1979</f>
        <v>35.064</v>
      </c>
      <c r="C1976" s="2">
        <f t="shared" si="237"/>
        <v>0</v>
      </c>
      <c r="D1976" s="2">
        <f t="shared" si="238"/>
        <v>35.064</v>
      </c>
      <c r="E1976" s="2">
        <f t="shared" si="240"/>
        <v>35.064000000000007</v>
      </c>
      <c r="F1976" s="2">
        <f t="shared" si="241"/>
        <v>35.064</v>
      </c>
      <c r="G1976" s="2">
        <f t="shared" si="243"/>
        <v>35.064000000000021</v>
      </c>
      <c r="H1976" s="2">
        <f t="shared" si="239"/>
        <v>34.715510000000087</v>
      </c>
      <c r="I1976" s="2">
        <f t="array" ref="I1976">SUMPRODUCT(B1960:B1979, (ROW(B1960:B1979)-ROW(B1960)+1)) / (20*21/2)</f>
        <v>35.064</v>
      </c>
      <c r="J1976" s="2">
        <f t="shared" si="242"/>
        <v>35.063999613103043</v>
      </c>
      <c r="K1976" s="2">
        <f t="shared" si="244"/>
        <v>35.060521881799872</v>
      </c>
    </row>
    <row r="1977" spans="1:11" ht="13.5" x14ac:dyDescent="0.25">
      <c r="A1977" s="3">
        <f>TITRES_STAT!B1980</f>
        <v>44886</v>
      </c>
      <c r="B1977" s="6">
        <f>TITRES_STAT!D1980</f>
        <v>35.064</v>
      </c>
      <c r="C1977" s="2">
        <f t="shared" si="237"/>
        <v>0</v>
      </c>
      <c r="D1977" s="2">
        <f t="shared" si="238"/>
        <v>35.064</v>
      </c>
      <c r="E1977" s="2">
        <f t="shared" si="240"/>
        <v>35.064000000000007</v>
      </c>
      <c r="F1977" s="2">
        <f t="shared" si="241"/>
        <v>35.064</v>
      </c>
      <c r="G1977" s="2">
        <f t="shared" si="243"/>
        <v>35.064000000000021</v>
      </c>
      <c r="H1977" s="2">
        <f t="shared" si="239"/>
        <v>34.722640000000084</v>
      </c>
      <c r="I1977" s="2">
        <f t="array" ref="I1977">SUMPRODUCT(B1961:B1980, (ROW(B1961:B1980)-ROW(B1961)+1)) / (20*21/2)</f>
        <v>35.064</v>
      </c>
      <c r="J1977" s="2">
        <f t="shared" si="242"/>
        <v>35.063999649950375</v>
      </c>
      <c r="K1977" s="2">
        <f t="shared" si="244"/>
        <v>35.060658278592037</v>
      </c>
    </row>
    <row r="1978" spans="1:11" ht="13.5" x14ac:dyDescent="0.25">
      <c r="A1978" s="3">
        <f>TITRES_STAT!B1981</f>
        <v>44887</v>
      </c>
      <c r="B1978" s="6">
        <f>TITRES_STAT!D1981</f>
        <v>35.064</v>
      </c>
      <c r="C1978" s="2">
        <f t="shared" si="237"/>
        <v>0</v>
      </c>
      <c r="D1978" s="2">
        <f t="shared" si="238"/>
        <v>35.064</v>
      </c>
      <c r="E1978" s="2">
        <f t="shared" si="240"/>
        <v>35.064000000000007</v>
      </c>
      <c r="F1978" s="2">
        <f t="shared" si="241"/>
        <v>35.064</v>
      </c>
      <c r="G1978" s="2">
        <f t="shared" si="243"/>
        <v>35.064000000000021</v>
      </c>
      <c r="H1978" s="2">
        <f t="shared" si="239"/>
        <v>34.729770000000087</v>
      </c>
      <c r="I1978" s="2">
        <f t="array" ref="I1978">SUMPRODUCT(B1962:B1981, (ROW(B1962:B1981)-ROW(B1962)+1)) / (20*21/2)</f>
        <v>35.064</v>
      </c>
      <c r="J1978" s="2">
        <f t="shared" si="242"/>
        <v>35.063999683288436</v>
      </c>
      <c r="K1978" s="2">
        <f t="shared" si="244"/>
        <v>35.060789326490394</v>
      </c>
    </row>
    <row r="1979" spans="1:11" ht="13.5" x14ac:dyDescent="0.25">
      <c r="A1979" s="3">
        <f>TITRES_STAT!B1982</f>
        <v>44888</v>
      </c>
      <c r="B1979" s="6">
        <f>TITRES_STAT!D1982</f>
        <v>35.064</v>
      </c>
      <c r="C1979" s="2">
        <f t="shared" si="237"/>
        <v>0</v>
      </c>
      <c r="D1979" s="2">
        <f t="shared" si="238"/>
        <v>35.064</v>
      </c>
      <c r="E1979" s="2">
        <f t="shared" si="240"/>
        <v>35.064000000000007</v>
      </c>
      <c r="F1979" s="2">
        <f t="shared" si="241"/>
        <v>35.064</v>
      </c>
      <c r="G1979" s="2">
        <f t="shared" si="243"/>
        <v>35.064000000000021</v>
      </c>
      <c r="H1979" s="2">
        <f t="shared" si="239"/>
        <v>34.736900000000084</v>
      </c>
      <c r="I1979" s="2">
        <f t="array" ref="I1979">SUMPRODUCT(B1963:B1982, (ROW(B1963:B1982)-ROW(B1963)+1)) / (20*21/2)</f>
        <v>35.064</v>
      </c>
      <c r="J1979" s="2">
        <f t="shared" si="242"/>
        <v>35.063999713451445</v>
      </c>
      <c r="K1979" s="2">
        <f t="shared" si="244"/>
        <v>35.060915235255479</v>
      </c>
    </row>
    <row r="1980" spans="1:11" ht="13.5" x14ac:dyDescent="0.25">
      <c r="A1980" s="3">
        <f>TITRES_STAT!B1983</f>
        <v>44889</v>
      </c>
      <c r="B1980" s="6">
        <f>TITRES_STAT!D1983</f>
        <v>35.064</v>
      </c>
      <c r="C1980" s="2">
        <f t="shared" si="237"/>
        <v>0</v>
      </c>
      <c r="D1980" s="2">
        <f t="shared" si="238"/>
        <v>35.064</v>
      </c>
      <c r="E1980" s="2">
        <f t="shared" si="240"/>
        <v>35.064000000000007</v>
      </c>
      <c r="F1980" s="2">
        <f t="shared" si="241"/>
        <v>35.064</v>
      </c>
      <c r="G1980" s="2">
        <f t="shared" si="243"/>
        <v>35.064000000000021</v>
      </c>
      <c r="H1980" s="2">
        <f t="shared" si="239"/>
        <v>34.744030000000087</v>
      </c>
      <c r="I1980" s="2">
        <f t="array" ref="I1980">SUMPRODUCT(B1964:B1983, (ROW(B1964:B1983)-ROW(B1964)+1)) / (20*21/2)</f>
        <v>35.064</v>
      </c>
      <c r="J1980" s="2">
        <f t="shared" si="242"/>
        <v>35.063999740741785</v>
      </c>
      <c r="K1980" s="2">
        <f t="shared" si="244"/>
        <v>35.061036206421932</v>
      </c>
    </row>
    <row r="1981" spans="1:11" ht="13.5" x14ac:dyDescent="0.25">
      <c r="A1981" s="3">
        <f>TITRES_STAT!B1984</f>
        <v>44890</v>
      </c>
      <c r="B1981" s="6">
        <f>TITRES_STAT!D1984</f>
        <v>35.064</v>
      </c>
      <c r="C1981" s="2">
        <f t="shared" si="237"/>
        <v>0</v>
      </c>
      <c r="D1981" s="2">
        <f t="shared" si="238"/>
        <v>35.064</v>
      </c>
      <c r="E1981" s="2">
        <f t="shared" si="240"/>
        <v>35.064000000000007</v>
      </c>
      <c r="F1981" s="2">
        <f t="shared" si="241"/>
        <v>35.064</v>
      </c>
      <c r="G1981" s="2">
        <f t="shared" si="243"/>
        <v>35.064000000000021</v>
      </c>
      <c r="H1981" s="2">
        <f t="shared" si="239"/>
        <v>34.751160000000084</v>
      </c>
      <c r="I1981" s="2">
        <f t="array" ref="I1981">SUMPRODUCT(B1965:B1984, (ROW(B1965:B1984)-ROW(B1965)+1)) / (20*21/2)</f>
        <v>35.064</v>
      </c>
      <c r="J1981" s="2">
        <f t="shared" si="242"/>
        <v>35.063999765433046</v>
      </c>
      <c r="K1981" s="2">
        <f t="shared" si="244"/>
        <v>35.061152433621075</v>
      </c>
    </row>
    <row r="1982" spans="1:11" ht="13.5" x14ac:dyDescent="0.25">
      <c r="A1982" s="3">
        <f>TITRES_STAT!B1985</f>
        <v>44893</v>
      </c>
      <c r="B1982" s="6">
        <f>TITRES_STAT!D1985</f>
        <v>35.064</v>
      </c>
      <c r="C1982" s="2">
        <f t="shared" si="237"/>
        <v>0</v>
      </c>
      <c r="D1982" s="2">
        <f t="shared" si="238"/>
        <v>35.064</v>
      </c>
      <c r="E1982" s="2">
        <f t="shared" si="240"/>
        <v>35.064000000000007</v>
      </c>
      <c r="F1982" s="2">
        <f t="shared" si="241"/>
        <v>35.064</v>
      </c>
      <c r="G1982" s="2">
        <f t="shared" si="243"/>
        <v>35.064000000000021</v>
      </c>
      <c r="H1982" s="2">
        <f t="shared" si="239"/>
        <v>34.758290000000088</v>
      </c>
      <c r="I1982" s="2">
        <f t="array" ref="I1982">SUMPRODUCT(B1966:B1985, (ROW(B1966:B1985)-ROW(B1966)+1)) / (20*21/2)</f>
        <v>35.064</v>
      </c>
      <c r="J1982" s="2">
        <f t="shared" si="242"/>
        <v>35.063999787772758</v>
      </c>
      <c r="K1982" s="2">
        <f t="shared" si="244"/>
        <v>35.061264102890839</v>
      </c>
    </row>
    <row r="1983" spans="1:11" ht="13.5" x14ac:dyDescent="0.25">
      <c r="A1983" s="3">
        <f>TITRES_STAT!B1986</f>
        <v>44894</v>
      </c>
      <c r="B1983" s="6">
        <f>TITRES_STAT!D1986</f>
        <v>35.064</v>
      </c>
      <c r="C1983" s="2">
        <f t="shared" si="237"/>
        <v>0</v>
      </c>
      <c r="D1983" s="2">
        <f t="shared" si="238"/>
        <v>35.064</v>
      </c>
      <c r="E1983" s="2">
        <f t="shared" si="240"/>
        <v>35.064000000000007</v>
      </c>
      <c r="F1983" s="2">
        <f t="shared" si="241"/>
        <v>35.064</v>
      </c>
      <c r="G1983" s="2">
        <f t="shared" si="243"/>
        <v>35.064000000000021</v>
      </c>
      <c r="H1983" s="2">
        <f t="shared" si="239"/>
        <v>34.765420000000091</v>
      </c>
      <c r="I1983" s="2">
        <f t="array" ref="I1983">SUMPRODUCT(B1967:B1986, (ROW(B1967:B1986)-ROW(B1967)+1)) / (20*21/2)</f>
        <v>35.064</v>
      </c>
      <c r="J1983" s="2">
        <f t="shared" si="242"/>
        <v>35.063999807984878</v>
      </c>
      <c r="K1983" s="2">
        <f t="shared" si="244"/>
        <v>35.061371392973555</v>
      </c>
    </row>
    <row r="1984" spans="1:11" ht="13.5" x14ac:dyDescent="0.25">
      <c r="A1984" s="3">
        <f>TITRES_STAT!B1987</f>
        <v>44895</v>
      </c>
      <c r="B1984" s="6">
        <f>TITRES_STAT!D1987</f>
        <v>35.064</v>
      </c>
      <c r="C1984" s="2">
        <f t="shared" si="237"/>
        <v>0</v>
      </c>
      <c r="D1984" s="2">
        <f t="shared" si="238"/>
        <v>35.064</v>
      </c>
      <c r="E1984" s="2">
        <f t="shared" si="240"/>
        <v>35.064000000000007</v>
      </c>
      <c r="F1984" s="2">
        <f t="shared" si="241"/>
        <v>35.064</v>
      </c>
      <c r="G1984" s="2">
        <f t="shared" si="243"/>
        <v>35.064000000000021</v>
      </c>
      <c r="H1984" s="2">
        <f t="shared" si="239"/>
        <v>34.772550000000095</v>
      </c>
      <c r="I1984" s="2">
        <f t="array" ref="I1984">SUMPRODUCT(B1968:B1987, (ROW(B1968:B1987)-ROW(B1968)+1)) / (20*21/2)</f>
        <v>35.064</v>
      </c>
      <c r="J1984" s="2">
        <f t="shared" si="242"/>
        <v>35.063999826272031</v>
      </c>
      <c r="K1984" s="2">
        <f t="shared" si="244"/>
        <v>35.061474475602047</v>
      </c>
    </row>
    <row r="1985" spans="1:11" ht="13.5" x14ac:dyDescent="0.25">
      <c r="A1985" s="3">
        <f>TITRES_STAT!B1988</f>
        <v>44896</v>
      </c>
      <c r="B1985" s="6">
        <f>TITRES_STAT!D1988</f>
        <v>35.064</v>
      </c>
      <c r="C1985" s="2">
        <f t="shared" si="237"/>
        <v>0</v>
      </c>
      <c r="D1985" s="2">
        <f t="shared" si="238"/>
        <v>35.064</v>
      </c>
      <c r="E1985" s="2">
        <f t="shared" si="240"/>
        <v>35.064000000000007</v>
      </c>
      <c r="F1985" s="2">
        <f t="shared" si="241"/>
        <v>35.064</v>
      </c>
      <c r="G1985" s="2">
        <f t="shared" si="243"/>
        <v>35.064000000000021</v>
      </c>
      <c r="H1985" s="2">
        <f t="shared" si="239"/>
        <v>34.779680000000091</v>
      </c>
      <c r="I1985" s="2">
        <f t="array" ref="I1985">SUMPRODUCT(B1969:B1988, (ROW(B1969:B1988)-ROW(B1969)+1)) / (20*21/2)</f>
        <v>35.064</v>
      </c>
      <c r="J1985" s="2">
        <f t="shared" si="242"/>
        <v>35.063999842817552</v>
      </c>
      <c r="K1985" s="2">
        <f t="shared" si="244"/>
        <v>35.061573515774519</v>
      </c>
    </row>
    <row r="1986" spans="1:11" ht="13.5" x14ac:dyDescent="0.25">
      <c r="A1986" s="3">
        <f>TITRES_STAT!B1989</f>
        <v>44897</v>
      </c>
      <c r="B1986" s="6">
        <f>TITRES_STAT!D1989</f>
        <v>35.064</v>
      </c>
      <c r="C1986" s="2">
        <f t="shared" si="237"/>
        <v>0</v>
      </c>
      <c r="D1986" s="2">
        <f t="shared" si="238"/>
        <v>35.064</v>
      </c>
      <c r="E1986" s="2">
        <f t="shared" si="240"/>
        <v>35.064000000000007</v>
      </c>
      <c r="F1986" s="2">
        <f t="shared" si="241"/>
        <v>35.064</v>
      </c>
      <c r="G1986" s="2">
        <f t="shared" si="243"/>
        <v>35.064000000000021</v>
      </c>
      <c r="H1986" s="2">
        <f t="shared" si="239"/>
        <v>34.786810000000088</v>
      </c>
      <c r="I1986" s="2">
        <f t="array" ref="I1986">SUMPRODUCT(B1970:B1989, (ROW(B1970:B1989)-ROW(B1970)+1)) / (20*21/2)</f>
        <v>35.064</v>
      </c>
      <c r="J1986" s="2">
        <f t="shared" si="242"/>
        <v>35.063999857787309</v>
      </c>
      <c r="K1986" s="2">
        <f t="shared" si="244"/>
        <v>35.061668672018662</v>
      </c>
    </row>
    <row r="1987" spans="1:11" ht="13.5" x14ac:dyDescent="0.25">
      <c r="A1987" s="3">
        <f>TITRES_STAT!B1990</f>
        <v>44900</v>
      </c>
      <c r="B1987" s="6">
        <f>TITRES_STAT!D1990</f>
        <v>35.064</v>
      </c>
      <c r="C1987" s="2">
        <f t="shared" si="237"/>
        <v>0</v>
      </c>
      <c r="D1987" s="2">
        <f t="shared" si="238"/>
        <v>35.064</v>
      </c>
      <c r="E1987" s="2">
        <f t="shared" si="240"/>
        <v>35.064000000000007</v>
      </c>
      <c r="F1987" s="2">
        <f t="shared" si="241"/>
        <v>35.064</v>
      </c>
      <c r="G1987" s="2">
        <f t="shared" si="243"/>
        <v>35.064000000000021</v>
      </c>
      <c r="H1987" s="2">
        <f t="shared" si="239"/>
        <v>34.793940000000092</v>
      </c>
      <c r="I1987" s="2">
        <f t="array" ref="I1987">SUMPRODUCT(B1971:B1990, (ROW(B1971:B1990)-ROW(B1971)+1)) / (20*21/2)</f>
        <v>35.064</v>
      </c>
      <c r="J1987" s="2">
        <f t="shared" si="242"/>
        <v>35.063999871331376</v>
      </c>
      <c r="K1987" s="2">
        <f t="shared" si="244"/>
        <v>35.061760096645386</v>
      </c>
    </row>
    <row r="1988" spans="1:11" ht="13.5" x14ac:dyDescent="0.25">
      <c r="A1988" s="3">
        <f>TITRES_STAT!B1991</f>
        <v>44901</v>
      </c>
      <c r="B1988" s="6">
        <f>TITRES_STAT!D1991</f>
        <v>35.064</v>
      </c>
      <c r="C1988" s="2">
        <f t="shared" ref="C1988:C2051" si="245">B1988-B1987</f>
        <v>0</v>
      </c>
      <c r="D1988" s="2">
        <f t="shared" si="238"/>
        <v>35.064</v>
      </c>
      <c r="E1988" s="2">
        <f t="shared" si="240"/>
        <v>35.064000000000007</v>
      </c>
      <c r="F1988" s="2">
        <f t="shared" si="241"/>
        <v>35.064</v>
      </c>
      <c r="G1988" s="2">
        <f t="shared" si="243"/>
        <v>35.064000000000021</v>
      </c>
      <c r="H1988" s="2">
        <f t="shared" si="239"/>
        <v>34.801070000000088</v>
      </c>
      <c r="I1988" s="2">
        <f t="array" ref="I1988">SUMPRODUCT(B1972:B1991, (ROW(B1972:B1991)-ROW(B1972)+1)) / (20*21/2)</f>
        <v>35.064</v>
      </c>
      <c r="J1988" s="2">
        <f t="shared" si="242"/>
        <v>35.063999883585531</v>
      </c>
      <c r="K1988" s="2">
        <f t="shared" si="244"/>
        <v>35.061847935992631</v>
      </c>
    </row>
    <row r="1989" spans="1:11" ht="13.5" x14ac:dyDescent="0.25">
      <c r="A1989" s="3">
        <f>TITRES_STAT!B1992</f>
        <v>44902</v>
      </c>
      <c r="B1989" s="6">
        <f>TITRES_STAT!D1992</f>
        <v>35.064</v>
      </c>
      <c r="C1989" s="2">
        <f t="shared" si="245"/>
        <v>0</v>
      </c>
      <c r="D1989" s="2">
        <f t="shared" si="238"/>
        <v>35.064</v>
      </c>
      <c r="E1989" s="2">
        <f t="shared" si="240"/>
        <v>35.064000000000007</v>
      </c>
      <c r="F1989" s="2">
        <f t="shared" si="241"/>
        <v>35.064</v>
      </c>
      <c r="G1989" s="2">
        <f t="shared" si="243"/>
        <v>35.064000000000021</v>
      </c>
      <c r="H1989" s="2">
        <f t="shared" si="239"/>
        <v>34.808200000000092</v>
      </c>
      <c r="I1989" s="2">
        <f t="array" ref="I1989">SUMPRODUCT(B1973:B1992, (ROW(B1973:B1992)-ROW(B1973)+1)) / (20*21/2)</f>
        <v>35.064</v>
      </c>
      <c r="J1989" s="2">
        <f t="shared" si="242"/>
        <v>35.063999894672627</v>
      </c>
      <c r="K1989" s="2">
        <f t="shared" si="244"/>
        <v>35.061932330659587</v>
      </c>
    </row>
    <row r="1990" spans="1:11" ht="13.5" x14ac:dyDescent="0.25">
      <c r="A1990" s="3">
        <f>TITRES_STAT!B1993</f>
        <v>44903</v>
      </c>
      <c r="B1990" s="6">
        <f>TITRES_STAT!D1993</f>
        <v>35.064</v>
      </c>
      <c r="C1990" s="2">
        <f t="shared" si="245"/>
        <v>0</v>
      </c>
      <c r="D1990" s="2">
        <f t="shared" ref="D1990:D2053" si="246">AVERAGE(B1986:B1990)</f>
        <v>35.064</v>
      </c>
      <c r="E1990" s="2">
        <f t="shared" si="240"/>
        <v>35.064000000000007</v>
      </c>
      <c r="F1990" s="2">
        <f t="shared" si="241"/>
        <v>35.064</v>
      </c>
      <c r="G1990" s="2">
        <f t="shared" si="243"/>
        <v>35.064000000000021</v>
      </c>
      <c r="H1990" s="2">
        <f t="shared" si="239"/>
        <v>34.815330000000088</v>
      </c>
      <c r="I1990" s="2">
        <f t="array" ref="I1990">SUMPRODUCT(B1974:B1993, (ROW(B1974:B1993)-ROW(B1974)+1)) / (20*21/2)</f>
        <v>35.064</v>
      </c>
      <c r="J1990" s="2">
        <f t="shared" si="242"/>
        <v>35.063999904703806</v>
      </c>
      <c r="K1990" s="2">
        <f t="shared" si="244"/>
        <v>35.062013415731762</v>
      </c>
    </row>
    <row r="1991" spans="1:11" ht="13.5" x14ac:dyDescent="0.25">
      <c r="A1991" s="3">
        <f>TITRES_STAT!B1994</f>
        <v>44904</v>
      </c>
      <c r="B1991" s="6">
        <f>TITRES_STAT!D1994</f>
        <v>35.064</v>
      </c>
      <c r="C1991" s="2">
        <f t="shared" si="245"/>
        <v>0</v>
      </c>
      <c r="D1991" s="2">
        <f t="shared" si="246"/>
        <v>35.064</v>
      </c>
      <c r="E1991" s="2">
        <f t="shared" si="240"/>
        <v>35.064000000000007</v>
      </c>
      <c r="F1991" s="2">
        <f t="shared" si="241"/>
        <v>35.064</v>
      </c>
      <c r="G1991" s="2">
        <f t="shared" si="243"/>
        <v>35.064000000000021</v>
      </c>
      <c r="H1991" s="2">
        <f t="shared" si="239"/>
        <v>34.822460000000092</v>
      </c>
      <c r="I1991" s="2">
        <f t="array" ref="I1991">SUMPRODUCT(B1975:B1994, (ROW(B1975:B1994)-ROW(B1975)+1)) / (20*21/2)</f>
        <v>35.064</v>
      </c>
      <c r="J1991" s="2">
        <f t="shared" si="242"/>
        <v>35.063999913779632</v>
      </c>
      <c r="K1991" s="2">
        <f t="shared" si="244"/>
        <v>35.06209132099719</v>
      </c>
    </row>
    <row r="1992" spans="1:11" ht="13.5" x14ac:dyDescent="0.25">
      <c r="A1992" s="3">
        <f>TITRES_STAT!B1995</f>
        <v>44907</v>
      </c>
      <c r="B1992" s="6">
        <f>TITRES_STAT!D1995</f>
        <v>35.064</v>
      </c>
      <c r="C1992" s="2">
        <f t="shared" si="245"/>
        <v>0</v>
      </c>
      <c r="D1992" s="2">
        <f t="shared" si="246"/>
        <v>35.064</v>
      </c>
      <c r="E1992" s="2">
        <f t="shared" si="240"/>
        <v>35.064000000000007</v>
      </c>
      <c r="F1992" s="2">
        <f t="shared" si="241"/>
        <v>35.064</v>
      </c>
      <c r="G1992" s="2">
        <f t="shared" si="243"/>
        <v>35.064000000000021</v>
      </c>
      <c r="H1992" s="2">
        <f t="shared" si="239"/>
        <v>34.829590000000088</v>
      </c>
      <c r="I1992" s="2">
        <f t="array" ref="I1992">SUMPRODUCT(B1976:B1995, (ROW(B1976:B1995)-ROW(B1976)+1)) / (20*21/2)</f>
        <v>35.064</v>
      </c>
      <c r="J1992" s="2">
        <f t="shared" si="242"/>
        <v>35.063999921991098</v>
      </c>
      <c r="K1992" s="2">
        <f t="shared" si="244"/>
        <v>35.062166171154168</v>
      </c>
    </row>
    <row r="1993" spans="1:11" ht="13.5" x14ac:dyDescent="0.25">
      <c r="A1993" s="3">
        <f>TITRES_STAT!B1996</f>
        <v>44908</v>
      </c>
      <c r="B1993" s="6">
        <f>TITRES_STAT!D1996</f>
        <v>35.064</v>
      </c>
      <c r="C1993" s="2">
        <f t="shared" si="245"/>
        <v>0</v>
      </c>
      <c r="D1993" s="2">
        <f t="shared" si="246"/>
        <v>35.064</v>
      </c>
      <c r="E1993" s="2">
        <f t="shared" si="240"/>
        <v>35.064000000000007</v>
      </c>
      <c r="F1993" s="2">
        <f t="shared" si="241"/>
        <v>35.064</v>
      </c>
      <c r="G1993" s="2">
        <f t="shared" si="243"/>
        <v>35.064000000000021</v>
      </c>
      <c r="H1993" s="2">
        <f t="shared" si="239"/>
        <v>34.836720000000092</v>
      </c>
      <c r="I1993" s="2">
        <f t="array" ref="I1993">SUMPRODUCT(B1977:B1996, (ROW(B1977:B1996)-ROW(B1977)+1)) / (20*21/2)</f>
        <v>35.064</v>
      </c>
      <c r="J1993" s="2">
        <f t="shared" si="242"/>
        <v>35.063999929420518</v>
      </c>
      <c r="K1993" s="2">
        <f t="shared" si="244"/>
        <v>35.062238086010872</v>
      </c>
    </row>
    <row r="1994" spans="1:11" ht="13.5" x14ac:dyDescent="0.25">
      <c r="A1994" s="3">
        <f>TITRES_STAT!B1997</f>
        <v>44909</v>
      </c>
      <c r="B1994" s="6">
        <f>TITRES_STAT!D1997</f>
        <v>35.064</v>
      </c>
      <c r="C1994" s="2">
        <f t="shared" si="245"/>
        <v>0</v>
      </c>
      <c r="D1994" s="2">
        <f t="shared" si="246"/>
        <v>35.064</v>
      </c>
      <c r="E1994" s="2">
        <f t="shared" si="240"/>
        <v>35.064000000000007</v>
      </c>
      <c r="F1994" s="2">
        <f t="shared" si="241"/>
        <v>35.064</v>
      </c>
      <c r="G1994" s="2">
        <f t="shared" si="243"/>
        <v>35.064000000000021</v>
      </c>
      <c r="H1994" s="2">
        <f t="shared" ref="H1994:H2057" si="247">AVERAGE(B1795:B1994)</f>
        <v>34.843850000000096</v>
      </c>
      <c r="I1994" s="2">
        <f t="array" ref="I1994">SUMPRODUCT(B1978:B1997, (ROW(B1978:B1997)-ROW(B1978)+1)) / (20*21/2)</f>
        <v>35.064</v>
      </c>
      <c r="J1994" s="2">
        <f t="shared" si="242"/>
        <v>35.063999936142373</v>
      </c>
      <c r="K1994" s="2">
        <f t="shared" si="244"/>
        <v>35.062307180677116</v>
      </c>
    </row>
    <row r="1995" spans="1:11" ht="13.5" x14ac:dyDescent="0.25">
      <c r="A1995" s="3">
        <f>TITRES_STAT!B1998</f>
        <v>44910</v>
      </c>
      <c r="B1995" s="6">
        <f>TITRES_STAT!D1998</f>
        <v>35.064</v>
      </c>
      <c r="C1995" s="2">
        <f t="shared" si="245"/>
        <v>0</v>
      </c>
      <c r="D1995" s="2">
        <f t="shared" si="246"/>
        <v>35.064</v>
      </c>
      <c r="E1995" s="2">
        <f t="shared" si="240"/>
        <v>35.064000000000007</v>
      </c>
      <c r="F1995" s="2">
        <f t="shared" si="241"/>
        <v>35.064</v>
      </c>
      <c r="G1995" s="2">
        <f t="shared" si="243"/>
        <v>35.064000000000021</v>
      </c>
      <c r="H1995" s="2">
        <f t="shared" si="247"/>
        <v>34.850980000000092</v>
      </c>
      <c r="I1995" s="2">
        <f t="array" ref="I1995">SUMPRODUCT(B1979:B1998, (ROW(B1979:B1998)-ROW(B1979)+1)) / (20*21/2)</f>
        <v>35.064</v>
      </c>
      <c r="J1995" s="2">
        <f t="shared" si="242"/>
        <v>35.063999942224051</v>
      </c>
      <c r="K1995" s="2">
        <f t="shared" si="244"/>
        <v>35.062373565748608</v>
      </c>
    </row>
    <row r="1996" spans="1:11" ht="13.5" x14ac:dyDescent="0.25">
      <c r="A1996" s="3">
        <f>TITRES_STAT!B1999</f>
        <v>44911</v>
      </c>
      <c r="B1996" s="6">
        <f>TITRES_STAT!D1999</f>
        <v>35.064</v>
      </c>
      <c r="C1996" s="2">
        <f t="shared" si="245"/>
        <v>0</v>
      </c>
      <c r="D1996" s="2">
        <f t="shared" si="246"/>
        <v>35.064</v>
      </c>
      <c r="E1996" s="2">
        <f t="shared" ref="E1996:E2059" si="248">AVERAGE(B1987:B1996)</f>
        <v>35.064000000000007</v>
      </c>
      <c r="F1996" s="2">
        <f t="shared" si="241"/>
        <v>35.064</v>
      </c>
      <c r="G1996" s="2">
        <f t="shared" si="243"/>
        <v>35.064000000000021</v>
      </c>
      <c r="H1996" s="2">
        <f t="shared" si="247"/>
        <v>34.858110000000096</v>
      </c>
      <c r="I1996" s="2">
        <f t="array" ref="I1996">SUMPRODUCT(B1980:B1999, (ROW(B1980:B1999)-ROW(B1980)+1)) / (20*21/2)</f>
        <v>35.064</v>
      </c>
      <c r="J1996" s="2">
        <f t="shared" si="242"/>
        <v>35.063999947726522</v>
      </c>
      <c r="K1996" s="2">
        <f t="shared" si="244"/>
        <v>35.062437347483957</v>
      </c>
    </row>
    <row r="1997" spans="1:11" ht="13.5" x14ac:dyDescent="0.25">
      <c r="A1997" s="3">
        <f>TITRES_STAT!B2000</f>
        <v>44914</v>
      </c>
      <c r="B1997" s="6">
        <f>TITRES_STAT!D2000</f>
        <v>35.064</v>
      </c>
      <c r="C1997" s="2">
        <f t="shared" si="245"/>
        <v>0</v>
      </c>
      <c r="D1997" s="2">
        <f t="shared" si="246"/>
        <v>35.064</v>
      </c>
      <c r="E1997" s="2">
        <f t="shared" si="248"/>
        <v>35.064000000000007</v>
      </c>
      <c r="F1997" s="2">
        <f t="shared" si="241"/>
        <v>35.064</v>
      </c>
      <c r="G1997" s="2">
        <f t="shared" si="243"/>
        <v>35.064000000000021</v>
      </c>
      <c r="H1997" s="2">
        <f t="shared" si="247"/>
        <v>34.865240000000092</v>
      </c>
      <c r="I1997" s="2">
        <f t="array" ref="I1997">SUMPRODUCT(B1981:B2000, (ROW(B1981:B2000)-ROW(B1981)+1)) / (20*21/2)</f>
        <v>35.064</v>
      </c>
      <c r="J1997" s="2">
        <f t="shared" si="242"/>
        <v>35.063999952704947</v>
      </c>
      <c r="K1997" s="2">
        <f t="shared" si="244"/>
        <v>35.062498627974783</v>
      </c>
    </row>
    <row r="1998" spans="1:11" ht="13.5" x14ac:dyDescent="0.25">
      <c r="A1998" s="3">
        <f>TITRES_STAT!B2001</f>
        <v>44915</v>
      </c>
      <c r="B1998" s="6">
        <f>TITRES_STAT!D2001</f>
        <v>35.064</v>
      </c>
      <c r="C1998" s="2">
        <f t="shared" si="245"/>
        <v>0</v>
      </c>
      <c r="D1998" s="2">
        <f t="shared" si="246"/>
        <v>35.064</v>
      </c>
      <c r="E1998" s="2">
        <f t="shared" si="248"/>
        <v>35.064000000000007</v>
      </c>
      <c r="F1998" s="2">
        <f t="shared" si="241"/>
        <v>35.064</v>
      </c>
      <c r="G1998" s="2">
        <f t="shared" si="243"/>
        <v>35.064000000000021</v>
      </c>
      <c r="H1998" s="2">
        <f t="shared" si="247"/>
        <v>34.872370000000089</v>
      </c>
      <c r="I1998" s="2">
        <f t="array" ref="I1998">SUMPRODUCT(B1982:B2001, (ROW(B1982:B2001)-ROW(B1982)+1)) / (20*21/2)</f>
        <v>35.064</v>
      </c>
      <c r="J1998" s="2">
        <f t="shared" si="242"/>
        <v>35.063999957209241</v>
      </c>
      <c r="K1998" s="2">
        <f t="shared" si="244"/>
        <v>35.062557505309108</v>
      </c>
    </row>
    <row r="1999" spans="1:11" ht="13.5" x14ac:dyDescent="0.25">
      <c r="A1999" s="3">
        <f>TITRES_STAT!B2002</f>
        <v>44916</v>
      </c>
      <c r="B1999" s="6">
        <f>TITRES_STAT!D2002</f>
        <v>35.064</v>
      </c>
      <c r="C1999" s="2">
        <f t="shared" si="245"/>
        <v>0</v>
      </c>
      <c r="D1999" s="2">
        <f t="shared" si="246"/>
        <v>35.064</v>
      </c>
      <c r="E1999" s="2">
        <f t="shared" si="248"/>
        <v>35.064000000000007</v>
      </c>
      <c r="F1999" s="2">
        <f t="shared" si="241"/>
        <v>35.064</v>
      </c>
      <c r="G1999" s="2">
        <f t="shared" si="243"/>
        <v>35.064000000000021</v>
      </c>
      <c r="H1999" s="2">
        <f t="shared" si="247"/>
        <v>34.879500000000093</v>
      </c>
      <c r="I1999" s="2">
        <f t="array" ref="I1999">SUMPRODUCT(B1983:B2002, (ROW(B1983:B2002)-ROW(B1983)+1)) / (20*21/2)</f>
        <v>35.064</v>
      </c>
      <c r="J1999" s="2">
        <f t="shared" si="242"/>
        <v>35.063999961284551</v>
      </c>
      <c r="K1999" s="2">
        <f t="shared" si="244"/>
        <v>35.062614073728362</v>
      </c>
    </row>
    <row r="2000" spans="1:11" ht="13.5" x14ac:dyDescent="0.25">
      <c r="A2000" s="3">
        <f>TITRES_STAT!B2003</f>
        <v>44917</v>
      </c>
      <c r="B2000" s="6">
        <f>TITRES_STAT!D2003</f>
        <v>35.064</v>
      </c>
      <c r="C2000" s="2">
        <f t="shared" si="245"/>
        <v>0</v>
      </c>
      <c r="D2000" s="2">
        <f t="shared" si="246"/>
        <v>35.064</v>
      </c>
      <c r="E2000" s="2">
        <f t="shared" si="248"/>
        <v>35.064000000000007</v>
      </c>
      <c r="F2000" s="2">
        <f t="shared" si="241"/>
        <v>35.064</v>
      </c>
      <c r="G2000" s="2">
        <f t="shared" si="243"/>
        <v>35.064000000000021</v>
      </c>
      <c r="H2000" s="2">
        <f t="shared" si="247"/>
        <v>34.886630000000089</v>
      </c>
      <c r="I2000" s="2">
        <f t="array" ref="I2000">SUMPRODUCT(B1984:B2003, (ROW(B1984:B2003)-ROW(B1984)+1)) / (20*21/2)</f>
        <v>35.064</v>
      </c>
      <c r="J2000" s="2">
        <f t="shared" si="242"/>
        <v>35.063999964971735</v>
      </c>
      <c r="K2000" s="2">
        <f t="shared" si="244"/>
        <v>35.062668423778234</v>
      </c>
    </row>
    <row r="2001" spans="1:11" ht="13.5" x14ac:dyDescent="0.25">
      <c r="A2001" s="3">
        <f>TITRES_STAT!B2004</f>
        <v>44918</v>
      </c>
      <c r="B2001" s="6">
        <f>TITRES_STAT!D2004</f>
        <v>35.064</v>
      </c>
      <c r="C2001" s="2">
        <f t="shared" si="245"/>
        <v>0</v>
      </c>
      <c r="D2001" s="2">
        <f t="shared" si="246"/>
        <v>35.064</v>
      </c>
      <c r="E2001" s="2">
        <f t="shared" si="248"/>
        <v>35.064000000000007</v>
      </c>
      <c r="F2001" s="2">
        <f t="shared" si="241"/>
        <v>35.064</v>
      </c>
      <c r="G2001" s="2">
        <f t="shared" si="243"/>
        <v>35.064000000000021</v>
      </c>
      <c r="H2001" s="2">
        <f t="shared" si="247"/>
        <v>34.893760000000093</v>
      </c>
      <c r="I2001" s="2">
        <f t="array" ref="I2001">SUMPRODUCT(B1985:B2004, (ROW(B1985:B2004)-ROW(B1985)+1)) / (20*21/2)</f>
        <v>35.064</v>
      </c>
      <c r="J2001" s="2">
        <f t="shared" si="242"/>
        <v>35.063999968307762</v>
      </c>
      <c r="K2001" s="2">
        <f t="shared" si="244"/>
        <v>35.062720642453598</v>
      </c>
    </row>
    <row r="2002" spans="1:11" ht="13.5" x14ac:dyDescent="0.25">
      <c r="A2002" s="3">
        <f>TITRES_STAT!B2005</f>
        <v>44921</v>
      </c>
      <c r="B2002" s="6">
        <f>TITRES_STAT!D2005</f>
        <v>35.064</v>
      </c>
      <c r="C2002" s="2">
        <f t="shared" si="245"/>
        <v>0</v>
      </c>
      <c r="D2002" s="2">
        <f t="shared" si="246"/>
        <v>35.064</v>
      </c>
      <c r="E2002" s="2">
        <f t="shared" si="248"/>
        <v>35.064000000000007</v>
      </c>
      <c r="F2002" s="2">
        <f t="shared" si="241"/>
        <v>35.064</v>
      </c>
      <c r="G2002" s="2">
        <f t="shared" si="243"/>
        <v>35.064000000000021</v>
      </c>
      <c r="H2002" s="2">
        <f t="shared" si="247"/>
        <v>34.900890000000089</v>
      </c>
      <c r="I2002" s="2">
        <f t="array" ref="I2002">SUMPRODUCT(B1986:B2005, (ROW(B1986:B2005)-ROW(B1986)+1)) / (20*21/2)</f>
        <v>35.064</v>
      </c>
      <c r="J2002" s="2">
        <f t="shared" si="242"/>
        <v>35.063999971326069</v>
      </c>
      <c r="K2002" s="2">
        <f t="shared" si="244"/>
        <v>35.062770813337778</v>
      </c>
    </row>
    <row r="2003" spans="1:11" ht="13.5" x14ac:dyDescent="0.25">
      <c r="A2003" s="3">
        <f>TITRES_STAT!B2006</f>
        <v>44922</v>
      </c>
      <c r="B2003" s="6">
        <f>TITRES_STAT!D2006</f>
        <v>35.064</v>
      </c>
      <c r="C2003" s="2">
        <f t="shared" si="245"/>
        <v>0</v>
      </c>
      <c r="D2003" s="2">
        <f t="shared" si="246"/>
        <v>35.064</v>
      </c>
      <c r="E2003" s="2">
        <f t="shared" si="248"/>
        <v>35.064000000000007</v>
      </c>
      <c r="F2003" s="2">
        <f t="shared" si="241"/>
        <v>35.064</v>
      </c>
      <c r="G2003" s="2">
        <f t="shared" si="243"/>
        <v>35.064000000000021</v>
      </c>
      <c r="H2003" s="2">
        <f t="shared" si="247"/>
        <v>34.908020000000093</v>
      </c>
      <c r="I2003" s="2">
        <f t="array" ref="I2003">SUMPRODUCT(B1987:B2006, (ROW(B1987:B2006)-ROW(B1987)+1)) / (20*21/2)</f>
        <v>35.064</v>
      </c>
      <c r="J2003" s="2">
        <f t="shared" si="242"/>
        <v>35.063999974056919</v>
      </c>
      <c r="K2003" s="2">
        <f t="shared" si="244"/>
        <v>35.062819016736299</v>
      </c>
    </row>
    <row r="2004" spans="1:11" ht="13.5" x14ac:dyDescent="0.25">
      <c r="A2004" s="3">
        <f>TITRES_STAT!B2007</f>
        <v>44923</v>
      </c>
      <c r="B2004" s="6">
        <f>TITRES_STAT!D2007</f>
        <v>35.064</v>
      </c>
      <c r="C2004" s="2">
        <f t="shared" si="245"/>
        <v>0</v>
      </c>
      <c r="D2004" s="2">
        <f t="shared" si="246"/>
        <v>35.064</v>
      </c>
      <c r="E2004" s="2">
        <f t="shared" si="248"/>
        <v>35.064000000000007</v>
      </c>
      <c r="F2004" s="2">
        <f t="shared" ref="F2004:F2067" si="249">AVERAGE(B1985:B2004)</f>
        <v>35.064</v>
      </c>
      <c r="G2004" s="2">
        <f t="shared" si="243"/>
        <v>35.064000000000021</v>
      </c>
      <c r="H2004" s="2">
        <f t="shared" si="247"/>
        <v>34.915150000000096</v>
      </c>
      <c r="I2004" s="2">
        <f t="array" ref="I2004">SUMPRODUCT(B1988:B2007, (ROW(B1988:B2007)-ROW(B1988)+1)) / (20*21/2)</f>
        <v>35.064</v>
      </c>
      <c r="J2004" s="2">
        <f t="shared" si="242"/>
        <v>35.06399997652769</v>
      </c>
      <c r="K2004" s="2">
        <f t="shared" si="244"/>
        <v>35.062865329805469</v>
      </c>
    </row>
    <row r="2005" spans="1:11" ht="13.5" x14ac:dyDescent="0.25">
      <c r="A2005" s="3">
        <f>TITRES_STAT!B2008</f>
        <v>44924</v>
      </c>
      <c r="B2005" s="6">
        <f>TITRES_STAT!D2008</f>
        <v>35.064</v>
      </c>
      <c r="C2005" s="2">
        <f t="shared" si="245"/>
        <v>0</v>
      </c>
      <c r="D2005" s="2">
        <f t="shared" si="246"/>
        <v>35.064</v>
      </c>
      <c r="E2005" s="2">
        <f t="shared" si="248"/>
        <v>35.064000000000007</v>
      </c>
      <c r="F2005" s="2">
        <f t="shared" si="249"/>
        <v>35.064</v>
      </c>
      <c r="G2005" s="2">
        <f t="shared" si="243"/>
        <v>35.064000000000021</v>
      </c>
      <c r="H2005" s="2">
        <f t="shared" si="247"/>
        <v>34.922280000000093</v>
      </c>
      <c r="I2005" s="2">
        <f t="array" ref="I2005">SUMPRODUCT(B1989:B2008, (ROW(B1989:B2008)-ROW(B1989)+1)) / (20*21/2)</f>
        <v>35.064</v>
      </c>
      <c r="J2005" s="2">
        <f t="shared" ref="J2005:J2068" si="250">$J$4*B2005+J2004*(1-$J$4)</f>
        <v>35.06399997876315</v>
      </c>
      <c r="K2005" s="2">
        <f t="shared" si="244"/>
        <v>35.062909826675849</v>
      </c>
    </row>
    <row r="2006" spans="1:11" ht="13.5" x14ac:dyDescent="0.25">
      <c r="A2006" s="3">
        <f>TITRES_STAT!B2009</f>
        <v>44925</v>
      </c>
      <c r="B2006" s="6">
        <f>TITRES_STAT!D2009</f>
        <v>35.064</v>
      </c>
      <c r="C2006" s="2">
        <f t="shared" si="245"/>
        <v>0</v>
      </c>
      <c r="D2006" s="2">
        <f t="shared" si="246"/>
        <v>35.064</v>
      </c>
      <c r="E2006" s="2">
        <f t="shared" si="248"/>
        <v>35.064000000000007</v>
      </c>
      <c r="F2006" s="2">
        <f t="shared" si="249"/>
        <v>35.064</v>
      </c>
      <c r="G2006" s="2">
        <f t="shared" si="243"/>
        <v>35.064000000000021</v>
      </c>
      <c r="H2006" s="2">
        <f t="shared" si="247"/>
        <v>34.929410000000097</v>
      </c>
      <c r="I2006" s="2">
        <f t="array" ref="I2006">SUMPRODUCT(B1990:B2009, (ROW(B1990:B2009)-ROW(B1990)+1)) / (20*21/2)</f>
        <v>35.064</v>
      </c>
      <c r="J2006" s="2">
        <f t="shared" si="250"/>
        <v>35.063999980785709</v>
      </c>
      <c r="K2006" s="2">
        <f t="shared" si="244"/>
        <v>35.062952578570915</v>
      </c>
    </row>
    <row r="2007" spans="1:11" ht="13.5" x14ac:dyDescent="0.25">
      <c r="A2007" s="3">
        <f>TITRES_STAT!B2010</f>
        <v>44928</v>
      </c>
      <c r="B2007" s="6">
        <f>TITRES_STAT!D2010</f>
        <v>35.064</v>
      </c>
      <c r="C2007" s="2">
        <f t="shared" si="245"/>
        <v>0</v>
      </c>
      <c r="D2007" s="2">
        <f t="shared" si="246"/>
        <v>35.064</v>
      </c>
      <c r="E2007" s="2">
        <f t="shared" si="248"/>
        <v>35.064000000000007</v>
      </c>
      <c r="F2007" s="2">
        <f t="shared" si="249"/>
        <v>35.064</v>
      </c>
      <c r="G2007" s="2">
        <f t="shared" si="243"/>
        <v>35.064000000000021</v>
      </c>
      <c r="H2007" s="2">
        <f t="shared" si="247"/>
        <v>34.936540000000093</v>
      </c>
      <c r="I2007" s="2">
        <f t="array" ref="I2007">SUMPRODUCT(B1991:B2010, (ROW(B1991:B2010)-ROW(B1991)+1)) / (20*21/2)</f>
        <v>35.064</v>
      </c>
      <c r="J2007" s="2">
        <f t="shared" si="250"/>
        <v>35.063999982615641</v>
      </c>
      <c r="K2007" s="2">
        <f t="shared" si="244"/>
        <v>35.062993653921076</v>
      </c>
    </row>
    <row r="2008" spans="1:11" ht="13.5" x14ac:dyDescent="0.25">
      <c r="A2008" s="3">
        <f>TITRES_STAT!B2011</f>
        <v>44929</v>
      </c>
      <c r="B2008" s="6">
        <f>TITRES_STAT!D2011</f>
        <v>35.064</v>
      </c>
      <c r="C2008" s="2">
        <f t="shared" si="245"/>
        <v>0</v>
      </c>
      <c r="D2008" s="2">
        <f t="shared" si="246"/>
        <v>35.064</v>
      </c>
      <c r="E2008" s="2">
        <f t="shared" si="248"/>
        <v>35.064000000000007</v>
      </c>
      <c r="F2008" s="2">
        <f t="shared" si="249"/>
        <v>35.064</v>
      </c>
      <c r="G2008" s="2">
        <f t="shared" si="243"/>
        <v>35.064000000000021</v>
      </c>
      <c r="H2008" s="2">
        <f t="shared" si="247"/>
        <v>34.94367000000009</v>
      </c>
      <c r="I2008" s="2">
        <f t="array" ref="I2008">SUMPRODUCT(B1992:B2011, (ROW(B1992:B2011)-ROW(B1992)+1)) / (20*21/2)</f>
        <v>35.064</v>
      </c>
      <c r="J2008" s="2">
        <f t="shared" si="250"/>
        <v>35.063999984271298</v>
      </c>
      <c r="K2008" s="2">
        <f t="shared" si="244"/>
        <v>35.063033118473193</v>
      </c>
    </row>
    <row r="2009" spans="1:11" ht="13.5" x14ac:dyDescent="0.25">
      <c r="A2009" s="3">
        <f>TITRES_STAT!B2012</f>
        <v>44930</v>
      </c>
      <c r="B2009" s="6">
        <f>TITRES_STAT!D2012</f>
        <v>35.064</v>
      </c>
      <c r="C2009" s="2">
        <f t="shared" si="245"/>
        <v>0</v>
      </c>
      <c r="D2009" s="2">
        <f t="shared" si="246"/>
        <v>35.064</v>
      </c>
      <c r="E2009" s="2">
        <f t="shared" si="248"/>
        <v>35.064000000000007</v>
      </c>
      <c r="F2009" s="2">
        <f t="shared" si="249"/>
        <v>35.064</v>
      </c>
      <c r="G2009" s="2">
        <f t="shared" si="243"/>
        <v>35.064000000000021</v>
      </c>
      <c r="H2009" s="2">
        <f t="shared" si="247"/>
        <v>34.950800000000093</v>
      </c>
      <c r="I2009" s="2">
        <f t="array" ref="I2009">SUMPRODUCT(B1993:B2012, (ROW(B1993:B2012)-ROW(B1993)+1)) / (20*21/2)</f>
        <v>35.064</v>
      </c>
      <c r="J2009" s="2">
        <f t="shared" si="250"/>
        <v>35.063999985769271</v>
      </c>
      <c r="K2009" s="2">
        <f t="shared" si="244"/>
        <v>35.063071035395815</v>
      </c>
    </row>
    <row r="2010" spans="1:11" ht="13.5" x14ac:dyDescent="0.25">
      <c r="A2010" s="3">
        <f>TITRES_STAT!B2013</f>
        <v>44931</v>
      </c>
      <c r="B2010" s="6">
        <f>TITRES_STAT!D2013</f>
        <v>35.064</v>
      </c>
      <c r="C2010" s="2">
        <f t="shared" si="245"/>
        <v>0</v>
      </c>
      <c r="D2010" s="2">
        <f t="shared" si="246"/>
        <v>35.064</v>
      </c>
      <c r="E2010" s="2">
        <f t="shared" si="248"/>
        <v>35.064000000000007</v>
      </c>
      <c r="F2010" s="2">
        <f t="shared" si="249"/>
        <v>35.064</v>
      </c>
      <c r="G2010" s="2">
        <f t="shared" si="243"/>
        <v>35.064000000000021</v>
      </c>
      <c r="H2010" s="2">
        <f t="shared" si="247"/>
        <v>34.95793000000009</v>
      </c>
      <c r="I2010" s="2">
        <f t="array" ref="I2010">SUMPRODUCT(B1994:B2013, (ROW(B1994:B2013)-ROW(B1994)+1)) / (20*21/2)</f>
        <v>35.064</v>
      </c>
      <c r="J2010" s="2">
        <f t="shared" si="250"/>
        <v>35.063999987124582</v>
      </c>
      <c r="K2010" s="2">
        <f t="shared" si="244"/>
        <v>35.063107465380298</v>
      </c>
    </row>
    <row r="2011" spans="1:11" ht="13.5" x14ac:dyDescent="0.25">
      <c r="A2011" s="3">
        <f>TITRES_STAT!B2014</f>
        <v>44932</v>
      </c>
      <c r="B2011" s="6">
        <f>TITRES_STAT!D2014</f>
        <v>35.064</v>
      </c>
      <c r="C2011" s="2">
        <f t="shared" si="245"/>
        <v>0</v>
      </c>
      <c r="D2011" s="2">
        <f t="shared" si="246"/>
        <v>35.064</v>
      </c>
      <c r="E2011" s="2">
        <f t="shared" si="248"/>
        <v>35.064000000000007</v>
      </c>
      <c r="F2011" s="2">
        <f t="shared" si="249"/>
        <v>35.064</v>
      </c>
      <c r="G2011" s="2">
        <f t="shared" si="243"/>
        <v>35.064000000000021</v>
      </c>
      <c r="H2011" s="2">
        <f t="shared" si="247"/>
        <v>34.965060000000086</v>
      </c>
      <c r="I2011" s="2">
        <f t="array" ref="I2011">SUMPRODUCT(B1995:B2014, (ROW(B1995:B2014)-ROW(B1995)+1)) / (20*21/2)</f>
        <v>35.064</v>
      </c>
      <c r="J2011" s="2">
        <f t="shared" si="250"/>
        <v>35.063999988350815</v>
      </c>
      <c r="K2011" s="2">
        <f t="shared" si="244"/>
        <v>35.063142466737936</v>
      </c>
    </row>
    <row r="2012" spans="1:11" ht="13.5" x14ac:dyDescent="0.25">
      <c r="A2012" s="3">
        <f>TITRES_STAT!B2015</f>
        <v>44935</v>
      </c>
      <c r="B2012" s="6">
        <f>TITRES_STAT!D2015</f>
        <v>35.064</v>
      </c>
      <c r="C2012" s="2">
        <f t="shared" si="245"/>
        <v>0</v>
      </c>
      <c r="D2012" s="2">
        <f t="shared" si="246"/>
        <v>35.064</v>
      </c>
      <c r="E2012" s="2">
        <f t="shared" si="248"/>
        <v>35.064000000000007</v>
      </c>
      <c r="F2012" s="2">
        <f t="shared" si="249"/>
        <v>35.064</v>
      </c>
      <c r="G2012" s="2">
        <f t="shared" si="243"/>
        <v>35.064000000000021</v>
      </c>
      <c r="H2012" s="2">
        <f t="shared" si="247"/>
        <v>34.97219000000009</v>
      </c>
      <c r="I2012" s="2">
        <f t="array" ref="I2012">SUMPRODUCT(B1996:B2015, (ROW(B1996:B2015)-ROW(B1996)+1)) / (20*21/2)</f>
        <v>35.064</v>
      </c>
      <c r="J2012" s="2">
        <f t="shared" si="250"/>
        <v>35.063999989460264</v>
      </c>
      <c r="K2012" s="2">
        <f t="shared" si="244"/>
        <v>35.063176095493318</v>
      </c>
    </row>
    <row r="2013" spans="1:11" ht="13.5" x14ac:dyDescent="0.25">
      <c r="A2013" s="3">
        <f>TITRES_STAT!B2016</f>
        <v>44936</v>
      </c>
      <c r="B2013" s="6">
        <f>TITRES_STAT!D2016</f>
        <v>35.064</v>
      </c>
      <c r="C2013" s="2">
        <f t="shared" si="245"/>
        <v>0</v>
      </c>
      <c r="D2013" s="2">
        <f t="shared" si="246"/>
        <v>35.064</v>
      </c>
      <c r="E2013" s="2">
        <f t="shared" si="248"/>
        <v>35.064000000000007</v>
      </c>
      <c r="F2013" s="2">
        <f t="shared" si="249"/>
        <v>35.064</v>
      </c>
      <c r="G2013" s="2">
        <f t="shared" si="243"/>
        <v>35.064000000000021</v>
      </c>
      <c r="H2013" s="2">
        <f t="shared" si="247"/>
        <v>34.979320000000094</v>
      </c>
      <c r="I2013" s="2">
        <f t="array" ref="I2013">SUMPRODUCT(B1997:B2016, (ROW(B1997:B2016)-ROW(B1997)+1)) / (20*21/2)</f>
        <v>35.064</v>
      </c>
      <c r="J2013" s="2">
        <f t="shared" si="250"/>
        <v>35.063999990464048</v>
      </c>
      <c r="K2013" s="2">
        <f t="shared" si="244"/>
        <v>35.063208405473979</v>
      </c>
    </row>
    <row r="2014" spans="1:11" ht="13.5" x14ac:dyDescent="0.25">
      <c r="A2014" s="3">
        <f>TITRES_STAT!B2017</f>
        <v>44937</v>
      </c>
      <c r="B2014" s="6">
        <f>TITRES_STAT!D2017</f>
        <v>35.064</v>
      </c>
      <c r="C2014" s="2">
        <f t="shared" si="245"/>
        <v>0</v>
      </c>
      <c r="D2014" s="2">
        <f t="shared" si="246"/>
        <v>35.064</v>
      </c>
      <c r="E2014" s="2">
        <f t="shared" si="248"/>
        <v>35.064000000000007</v>
      </c>
      <c r="F2014" s="2">
        <f t="shared" si="249"/>
        <v>35.064</v>
      </c>
      <c r="G2014" s="2">
        <f t="shared" si="243"/>
        <v>35.064000000000021</v>
      </c>
      <c r="H2014" s="2">
        <f t="shared" si="247"/>
        <v>34.98645000000009</v>
      </c>
      <c r="I2014" s="2">
        <f t="array" ref="I2014">SUMPRODUCT(B1998:B2017, (ROW(B1998:B2017)-ROW(B1998)+1)) / (20*21/2)</f>
        <v>35.064</v>
      </c>
      <c r="J2014" s="2">
        <f t="shared" si="250"/>
        <v>35.063999991372235</v>
      </c>
      <c r="K2014" s="2">
        <f t="shared" si="244"/>
        <v>35.063239448396573</v>
      </c>
    </row>
    <row r="2015" spans="1:11" ht="13.5" x14ac:dyDescent="0.25">
      <c r="A2015" s="3">
        <f>TITRES_STAT!B2018</f>
        <v>44938</v>
      </c>
      <c r="B2015" s="6">
        <f>TITRES_STAT!D2018</f>
        <v>35.064</v>
      </c>
      <c r="C2015" s="2">
        <f t="shared" si="245"/>
        <v>0</v>
      </c>
      <c r="D2015" s="2">
        <f t="shared" si="246"/>
        <v>35.064</v>
      </c>
      <c r="E2015" s="2">
        <f t="shared" si="248"/>
        <v>35.064000000000007</v>
      </c>
      <c r="F2015" s="2">
        <f t="shared" si="249"/>
        <v>35.064</v>
      </c>
      <c r="G2015" s="2">
        <f t="shared" si="243"/>
        <v>35.064000000000021</v>
      </c>
      <c r="H2015" s="2">
        <f t="shared" si="247"/>
        <v>34.99350000000009</v>
      </c>
      <c r="I2015" s="2">
        <f t="array" ref="I2015">SUMPRODUCT(B1999:B2018, (ROW(B1999:B2018)-ROW(B1999)+1)) / (20*21/2)</f>
        <v>35.064</v>
      </c>
      <c r="J2015" s="2">
        <f t="shared" si="250"/>
        <v>35.063999992193928</v>
      </c>
      <c r="K2015" s="2">
        <f t="shared" si="244"/>
        <v>35.063269273949651</v>
      </c>
    </row>
    <row r="2016" spans="1:11" ht="13.5" x14ac:dyDescent="0.25">
      <c r="A2016" s="3">
        <f>TITRES_STAT!B2019</f>
        <v>44939</v>
      </c>
      <c r="B2016" s="6">
        <f>TITRES_STAT!D2019</f>
        <v>35.064</v>
      </c>
      <c r="C2016" s="2">
        <f t="shared" si="245"/>
        <v>0</v>
      </c>
      <c r="D2016" s="2">
        <f t="shared" si="246"/>
        <v>35.064</v>
      </c>
      <c r="E2016" s="2">
        <f t="shared" si="248"/>
        <v>35.064000000000007</v>
      </c>
      <c r="F2016" s="2">
        <f t="shared" si="249"/>
        <v>35.064</v>
      </c>
      <c r="G2016" s="2">
        <f t="shared" si="243"/>
        <v>35.064000000000021</v>
      </c>
      <c r="H2016" s="2">
        <f t="shared" si="247"/>
        <v>35.000550000000089</v>
      </c>
      <c r="I2016" s="2">
        <f t="array" ref="I2016">SUMPRODUCT(B2000:B2019, (ROW(B2000:B2019)-ROW(B2000)+1)) / (20*21/2)</f>
        <v>35.064</v>
      </c>
      <c r="J2016" s="2">
        <f t="shared" si="250"/>
        <v>35.063999992937362</v>
      </c>
      <c r="K2016" s="2">
        <f t="shared" si="244"/>
        <v>35.063297929873194</v>
      </c>
    </row>
    <row r="2017" spans="1:11" ht="13.5" x14ac:dyDescent="0.25">
      <c r="A2017" s="3">
        <f>TITRES_STAT!B2020</f>
        <v>44942</v>
      </c>
      <c r="B2017" s="6">
        <f>TITRES_STAT!D2020</f>
        <v>35.064</v>
      </c>
      <c r="C2017" s="2">
        <f t="shared" si="245"/>
        <v>0</v>
      </c>
      <c r="D2017" s="2">
        <f t="shared" si="246"/>
        <v>35.064</v>
      </c>
      <c r="E2017" s="2">
        <f t="shared" si="248"/>
        <v>35.064000000000007</v>
      </c>
      <c r="F2017" s="2">
        <f t="shared" si="249"/>
        <v>35.064</v>
      </c>
      <c r="G2017" s="2">
        <f t="shared" si="243"/>
        <v>35.064000000000021</v>
      </c>
      <c r="H2017" s="2">
        <f t="shared" si="247"/>
        <v>35.007600000000096</v>
      </c>
      <c r="I2017" s="2">
        <f t="array" ref="I2017">SUMPRODUCT(B2001:B2020, (ROW(B2001:B2020)-ROW(B2001)+1)) / (20*21/2)</f>
        <v>35.064</v>
      </c>
      <c r="J2017" s="2">
        <f t="shared" si="250"/>
        <v>35.063999993609997</v>
      </c>
      <c r="K2017" s="2">
        <f t="shared" si="244"/>
        <v>35.063325462035031</v>
      </c>
    </row>
    <row r="2018" spans="1:11" ht="13.5" x14ac:dyDescent="0.25">
      <c r="A2018" s="3">
        <f>TITRES_STAT!B2021</f>
        <v>44943</v>
      </c>
      <c r="B2018" s="6">
        <f>TITRES_STAT!D2021</f>
        <v>35.064</v>
      </c>
      <c r="C2018" s="2">
        <f t="shared" si="245"/>
        <v>0</v>
      </c>
      <c r="D2018" s="2">
        <f t="shared" si="246"/>
        <v>35.064</v>
      </c>
      <c r="E2018" s="2">
        <f t="shared" si="248"/>
        <v>35.064000000000007</v>
      </c>
      <c r="F2018" s="2">
        <f t="shared" si="249"/>
        <v>35.064</v>
      </c>
      <c r="G2018" s="2">
        <f t="shared" si="243"/>
        <v>35.064000000000021</v>
      </c>
      <c r="H2018" s="2">
        <f t="shared" si="247"/>
        <v>35.014650000000096</v>
      </c>
      <c r="I2018" s="2">
        <f t="array" ref="I2018">SUMPRODUCT(B2002:B2021, (ROW(B2002:B2021)-ROW(B2002)+1)) / (20*21/2)</f>
        <v>35.064</v>
      </c>
      <c r="J2018" s="2">
        <f t="shared" si="250"/>
        <v>35.06399999421857</v>
      </c>
      <c r="K2018" s="2">
        <f t="shared" si="244"/>
        <v>35.063351914504253</v>
      </c>
    </row>
    <row r="2019" spans="1:11" ht="13.5" x14ac:dyDescent="0.25">
      <c r="A2019" s="3">
        <f>TITRES_STAT!B2022</f>
        <v>44944</v>
      </c>
      <c r="B2019" s="6">
        <f>TITRES_STAT!D2022</f>
        <v>35.064</v>
      </c>
      <c r="C2019" s="2">
        <f t="shared" si="245"/>
        <v>0</v>
      </c>
      <c r="D2019" s="2">
        <f t="shared" si="246"/>
        <v>35.064</v>
      </c>
      <c r="E2019" s="2">
        <f t="shared" si="248"/>
        <v>35.064000000000007</v>
      </c>
      <c r="F2019" s="2">
        <f t="shared" si="249"/>
        <v>35.064</v>
      </c>
      <c r="G2019" s="2">
        <f t="shared" si="243"/>
        <v>35.064000000000021</v>
      </c>
      <c r="H2019" s="2">
        <f t="shared" si="247"/>
        <v>35.021700000000095</v>
      </c>
      <c r="I2019" s="2">
        <f t="array" ref="I2019">SUMPRODUCT(B2003:B2022, (ROW(B2003:B2022)-ROW(B2003)+1)) / (20*21/2)</f>
        <v>35.064</v>
      </c>
      <c r="J2019" s="2">
        <f t="shared" si="250"/>
        <v>35.063999994769183</v>
      </c>
      <c r="K2019" s="2">
        <f t="shared" si="244"/>
        <v>35.063377329621737</v>
      </c>
    </row>
    <row r="2020" spans="1:11" ht="13.5" x14ac:dyDescent="0.25">
      <c r="A2020" s="3">
        <f>TITRES_STAT!B2023</f>
        <v>44945</v>
      </c>
      <c r="B2020" s="6">
        <f>TITRES_STAT!D2023</f>
        <v>35.064</v>
      </c>
      <c r="C2020" s="2">
        <f t="shared" si="245"/>
        <v>0</v>
      </c>
      <c r="D2020" s="2">
        <f t="shared" si="246"/>
        <v>35.064</v>
      </c>
      <c r="E2020" s="2">
        <f t="shared" si="248"/>
        <v>35.064000000000007</v>
      </c>
      <c r="F2020" s="2">
        <f t="shared" si="249"/>
        <v>35.064</v>
      </c>
      <c r="G2020" s="2">
        <f t="shared" si="243"/>
        <v>35.064000000000021</v>
      </c>
      <c r="H2020" s="2">
        <f t="shared" si="247"/>
        <v>35.028750000000088</v>
      </c>
      <c r="I2020" s="2">
        <f t="array" ref="I2020">SUMPRODUCT(B2004:B2023, (ROW(B2004:B2023)-ROW(B2004)+1)) / (20*21/2)</f>
        <v>35.064</v>
      </c>
      <c r="J2020" s="2">
        <f t="shared" si="250"/>
        <v>35.063999995267359</v>
      </c>
      <c r="K2020" s="2">
        <f t="shared" si="244"/>
        <v>35.063401748067946</v>
      </c>
    </row>
    <row r="2021" spans="1:11" ht="13.5" x14ac:dyDescent="0.25">
      <c r="A2021" s="3">
        <f>TITRES_STAT!B2024</f>
        <v>44946</v>
      </c>
      <c r="B2021" s="6">
        <f>TITRES_STAT!D2024</f>
        <v>35.064</v>
      </c>
      <c r="C2021" s="2">
        <f t="shared" si="245"/>
        <v>0</v>
      </c>
      <c r="D2021" s="2">
        <f t="shared" si="246"/>
        <v>35.064</v>
      </c>
      <c r="E2021" s="2">
        <f t="shared" si="248"/>
        <v>35.064000000000007</v>
      </c>
      <c r="F2021" s="2">
        <f t="shared" si="249"/>
        <v>35.064</v>
      </c>
      <c r="G2021" s="2">
        <f t="shared" si="243"/>
        <v>35.064000000000021</v>
      </c>
      <c r="H2021" s="2">
        <f t="shared" si="247"/>
        <v>35.035800000000094</v>
      </c>
      <c r="I2021" s="2">
        <f t="array" ref="I2021">SUMPRODUCT(B2005:B2024, (ROW(B2005:B2024)-ROW(B2005)+1)) / (20*21/2)</f>
        <v>35.064</v>
      </c>
      <c r="J2021" s="2">
        <f t="shared" si="250"/>
        <v>35.063999995718085</v>
      </c>
      <c r="K2021" s="2">
        <f t="shared" si="244"/>
        <v>35.063425208928031</v>
      </c>
    </row>
    <row r="2022" spans="1:11" ht="13.5" x14ac:dyDescent="0.25">
      <c r="A2022" s="3">
        <f>TITRES_STAT!B2025</f>
        <v>44949</v>
      </c>
      <c r="B2022" s="6">
        <f>TITRES_STAT!D2025</f>
        <v>35.064</v>
      </c>
      <c r="C2022" s="2">
        <f t="shared" si="245"/>
        <v>0</v>
      </c>
      <c r="D2022" s="2">
        <f t="shared" si="246"/>
        <v>35.064</v>
      </c>
      <c r="E2022" s="2">
        <f t="shared" si="248"/>
        <v>35.064000000000007</v>
      </c>
      <c r="F2022" s="2">
        <f t="shared" si="249"/>
        <v>35.064</v>
      </c>
      <c r="G2022" s="2">
        <f t="shared" si="243"/>
        <v>35.064000000000021</v>
      </c>
      <c r="H2022" s="2">
        <f t="shared" si="247"/>
        <v>35.042850000000094</v>
      </c>
      <c r="I2022" s="2">
        <f t="array" ref="I2022">SUMPRODUCT(B2006:B2025, (ROW(B2006:B2025)-ROW(B2006)+1)) / (20*21/2)</f>
        <v>35.064</v>
      </c>
      <c r="J2022" s="2">
        <f t="shared" si="250"/>
        <v>35.063999996125887</v>
      </c>
      <c r="K2022" s="2">
        <f t="shared" si="244"/>
        <v>35.063447749754388</v>
      </c>
    </row>
    <row r="2023" spans="1:11" ht="13.5" x14ac:dyDescent="0.25">
      <c r="A2023" s="3">
        <f>TITRES_STAT!B2026</f>
        <v>44950</v>
      </c>
      <c r="B2023" s="6">
        <f>TITRES_STAT!D2026</f>
        <v>35.064</v>
      </c>
      <c r="C2023" s="2">
        <f t="shared" si="245"/>
        <v>0</v>
      </c>
      <c r="D2023" s="2">
        <f t="shared" si="246"/>
        <v>35.064</v>
      </c>
      <c r="E2023" s="2">
        <f t="shared" si="248"/>
        <v>35.064000000000007</v>
      </c>
      <c r="F2023" s="2">
        <f t="shared" si="249"/>
        <v>35.064</v>
      </c>
      <c r="G2023" s="2">
        <f t="shared" si="243"/>
        <v>35.064000000000021</v>
      </c>
      <c r="H2023" s="2">
        <f t="shared" si="247"/>
        <v>35.049900000000093</v>
      </c>
      <c r="I2023" s="2">
        <f t="array" ref="I2023">SUMPRODUCT(B2007:B2026, (ROW(B2007:B2026)-ROW(B2007)+1)) / (20*21/2)</f>
        <v>35.064</v>
      </c>
      <c r="J2023" s="2">
        <f t="shared" si="250"/>
        <v>35.06399999649485</v>
      </c>
      <c r="K2023" s="2">
        <f t="shared" si="244"/>
        <v>35.063469406626766</v>
      </c>
    </row>
    <row r="2024" spans="1:11" ht="13.5" x14ac:dyDescent="0.25">
      <c r="A2024" s="3">
        <f>TITRES_STAT!B2027</f>
        <v>44951</v>
      </c>
      <c r="B2024" s="6">
        <f>TITRES_STAT!D2027</f>
        <v>35.064</v>
      </c>
      <c r="C2024" s="2">
        <f t="shared" si="245"/>
        <v>0</v>
      </c>
      <c r="D2024" s="2">
        <f t="shared" si="246"/>
        <v>35.064</v>
      </c>
      <c r="E2024" s="2">
        <f t="shared" si="248"/>
        <v>35.064000000000007</v>
      </c>
      <c r="F2024" s="2">
        <f t="shared" si="249"/>
        <v>35.064</v>
      </c>
      <c r="G2024" s="2">
        <f t="shared" si="243"/>
        <v>35.064000000000021</v>
      </c>
      <c r="H2024" s="2">
        <f t="shared" si="247"/>
        <v>35.056950000000093</v>
      </c>
      <c r="I2024" s="2">
        <f t="array" ref="I2024">SUMPRODUCT(B2008:B2027, (ROW(B2008:B2027)-ROW(B2008)+1)) / (20*21/2)</f>
        <v>35.064</v>
      </c>
      <c r="J2024" s="2">
        <f t="shared" si="250"/>
        <v>35.063999996828677</v>
      </c>
      <c r="K2024" s="2">
        <f t="shared" si="244"/>
        <v>35.063490214210034</v>
      </c>
    </row>
    <row r="2025" spans="1:11" ht="13.5" x14ac:dyDescent="0.25">
      <c r="A2025" s="3">
        <f>TITRES_STAT!B2028</f>
        <v>44952</v>
      </c>
      <c r="B2025" s="6">
        <f>TITRES_STAT!D2028</f>
        <v>35.064</v>
      </c>
      <c r="C2025" s="2">
        <f t="shared" si="245"/>
        <v>0</v>
      </c>
      <c r="D2025" s="2">
        <f t="shared" si="246"/>
        <v>35.064</v>
      </c>
      <c r="E2025" s="2">
        <f t="shared" si="248"/>
        <v>35.064000000000007</v>
      </c>
      <c r="F2025" s="2">
        <f t="shared" si="249"/>
        <v>35.064</v>
      </c>
      <c r="G2025" s="2">
        <f t="shared" si="243"/>
        <v>35.064000000000021</v>
      </c>
      <c r="H2025" s="2">
        <f t="shared" si="247"/>
        <v>35.064000000000092</v>
      </c>
      <c r="I2025" s="2">
        <f t="array" ref="I2025">SUMPRODUCT(B2009:B2028, (ROW(B2009:B2028)-ROW(B2009)+1)) / (20*21/2)</f>
        <v>35.064</v>
      </c>
      <c r="J2025" s="2">
        <f t="shared" si="250"/>
        <v>35.063999997130708</v>
      </c>
      <c r="K2025" s="2">
        <f t="shared" si="244"/>
        <v>35.063510205809642</v>
      </c>
    </row>
    <row r="2026" spans="1:11" ht="13.5" x14ac:dyDescent="0.25">
      <c r="A2026" s="3">
        <f>TITRES_STAT!B2029</f>
        <v>44953</v>
      </c>
      <c r="B2026" s="6">
        <f>TITRES_STAT!D2029</f>
        <v>35.064</v>
      </c>
      <c r="C2026" s="2">
        <f t="shared" si="245"/>
        <v>0</v>
      </c>
      <c r="D2026" s="2">
        <f t="shared" si="246"/>
        <v>35.064</v>
      </c>
      <c r="E2026" s="2">
        <f t="shared" si="248"/>
        <v>35.064000000000007</v>
      </c>
      <c r="F2026" s="2">
        <f t="shared" si="249"/>
        <v>35.064</v>
      </c>
      <c r="G2026" s="2">
        <f t="shared" si="243"/>
        <v>35.064000000000021</v>
      </c>
      <c r="H2026" s="2">
        <f t="shared" si="247"/>
        <v>35.064000000000092</v>
      </c>
      <c r="I2026" s="2">
        <f t="array" ref="I2026">SUMPRODUCT(B2010:B2029, (ROW(B2010:B2029)-ROW(B2010)+1)) / (20*21/2)</f>
        <v>35.064</v>
      </c>
      <c r="J2026" s="2">
        <f t="shared" si="250"/>
        <v>35.063999997403975</v>
      </c>
      <c r="K2026" s="2">
        <f t="shared" si="244"/>
        <v>35.063529413424952</v>
      </c>
    </row>
    <row r="2027" spans="1:11" ht="13.5" x14ac:dyDescent="0.25">
      <c r="A2027" s="3">
        <f>TITRES_STAT!B2030</f>
        <v>44956</v>
      </c>
      <c r="B2027" s="6">
        <f>TITRES_STAT!D2030</f>
        <v>35.064</v>
      </c>
      <c r="C2027" s="2">
        <f t="shared" si="245"/>
        <v>0</v>
      </c>
      <c r="D2027" s="2">
        <f t="shared" si="246"/>
        <v>35.064</v>
      </c>
      <c r="E2027" s="2">
        <f t="shared" si="248"/>
        <v>35.064000000000007</v>
      </c>
      <c r="F2027" s="2">
        <f t="shared" si="249"/>
        <v>35.064</v>
      </c>
      <c r="G2027" s="2">
        <f t="shared" si="243"/>
        <v>35.064000000000021</v>
      </c>
      <c r="H2027" s="2">
        <f t="shared" si="247"/>
        <v>35.064000000000092</v>
      </c>
      <c r="I2027" s="2">
        <f t="array" ref="I2027">SUMPRODUCT(B2011:B2030, (ROW(B2011:B2030)-ROW(B2011)+1)) / (20*21/2)</f>
        <v>35.064</v>
      </c>
      <c r="J2027" s="2">
        <f t="shared" si="250"/>
        <v>35.063999997651216</v>
      </c>
      <c r="K2027" s="2">
        <f t="shared" si="244"/>
        <v>35.063547867800445</v>
      </c>
    </row>
    <row r="2028" spans="1:11" ht="13.5" x14ac:dyDescent="0.25">
      <c r="A2028" s="3">
        <f>TITRES_STAT!B2031</f>
        <v>44957</v>
      </c>
      <c r="B2028" s="6">
        <f>TITRES_STAT!D2031</f>
        <v>35.064</v>
      </c>
      <c r="C2028" s="2">
        <f t="shared" si="245"/>
        <v>0</v>
      </c>
      <c r="D2028" s="2">
        <f t="shared" si="246"/>
        <v>35.064</v>
      </c>
      <c r="E2028" s="2">
        <f t="shared" si="248"/>
        <v>35.064000000000007</v>
      </c>
      <c r="F2028" s="2">
        <f t="shared" si="249"/>
        <v>35.064</v>
      </c>
      <c r="G2028" s="2">
        <f t="shared" si="243"/>
        <v>35.064000000000021</v>
      </c>
      <c r="H2028" s="2">
        <f t="shared" si="247"/>
        <v>35.064000000000092</v>
      </c>
      <c r="I2028" s="2">
        <f t="array" ref="I2028">SUMPRODUCT(B2012:B2031, (ROW(B2012:B2031)-ROW(B2012)+1)) / (20*21/2)</f>
        <v>35.064</v>
      </c>
      <c r="J2028" s="2">
        <f t="shared" si="250"/>
        <v>35.063999997874909</v>
      </c>
      <c r="K2028" s="2">
        <f t="shared" si="244"/>
        <v>35.063565598474938</v>
      </c>
    </row>
    <row r="2029" spans="1:11" ht="13.5" x14ac:dyDescent="0.25">
      <c r="A2029" s="3">
        <f>TITRES_STAT!B2032</f>
        <v>44958</v>
      </c>
      <c r="B2029" s="6">
        <f>TITRES_STAT!D2032</f>
        <v>35.064</v>
      </c>
      <c r="C2029" s="2">
        <f t="shared" si="245"/>
        <v>0</v>
      </c>
      <c r="D2029" s="2">
        <f t="shared" si="246"/>
        <v>35.064</v>
      </c>
      <c r="E2029" s="2">
        <f t="shared" si="248"/>
        <v>35.064000000000007</v>
      </c>
      <c r="F2029" s="2">
        <f t="shared" si="249"/>
        <v>35.064</v>
      </c>
      <c r="G2029" s="2">
        <f t="shared" si="243"/>
        <v>35.064000000000021</v>
      </c>
      <c r="H2029" s="2">
        <f t="shared" si="247"/>
        <v>35.064000000000092</v>
      </c>
      <c r="I2029" s="2">
        <f t="array" ref="I2029">SUMPRODUCT(B2013:B2032, (ROW(B2013:B2032)-ROW(B2013)+1)) / (20*21/2)</f>
        <v>35.064</v>
      </c>
      <c r="J2029" s="2">
        <f t="shared" si="250"/>
        <v>35.0639999980773</v>
      </c>
      <c r="K2029" s="2">
        <f t="shared" si="244"/>
        <v>35.063582633828865</v>
      </c>
    </row>
    <row r="2030" spans="1:11" ht="13.5" x14ac:dyDescent="0.25">
      <c r="A2030" s="3">
        <f>TITRES_STAT!B2033</f>
        <v>44959</v>
      </c>
      <c r="B2030" s="6">
        <f>TITRES_STAT!D2033</f>
        <v>35.064</v>
      </c>
      <c r="C2030" s="2">
        <f t="shared" si="245"/>
        <v>0</v>
      </c>
      <c r="D2030" s="2">
        <f t="shared" si="246"/>
        <v>35.064</v>
      </c>
      <c r="E2030" s="2">
        <f t="shared" si="248"/>
        <v>35.064000000000007</v>
      </c>
      <c r="F2030" s="2">
        <f t="shared" si="249"/>
        <v>35.064</v>
      </c>
      <c r="G2030" s="2">
        <f t="shared" si="243"/>
        <v>35.064000000000021</v>
      </c>
      <c r="H2030" s="2">
        <f t="shared" si="247"/>
        <v>35.064000000000092</v>
      </c>
      <c r="I2030" s="2">
        <f t="array" ref="I2030">SUMPRODUCT(B2014:B2033, (ROW(B2014:B2033)-ROW(B2014)+1)) / (20*21/2)</f>
        <v>35.064</v>
      </c>
      <c r="J2030" s="2">
        <f t="shared" si="250"/>
        <v>35.063999998260414</v>
      </c>
      <c r="K2030" s="2">
        <f t="shared" si="244"/>
        <v>35.063599001129695</v>
      </c>
    </row>
    <row r="2031" spans="1:11" ht="13.5" x14ac:dyDescent="0.25">
      <c r="A2031" s="3">
        <f>TITRES_STAT!B2034</f>
        <v>44960</v>
      </c>
      <c r="B2031" s="6">
        <f>TITRES_STAT!D2034</f>
        <v>35.064</v>
      </c>
      <c r="C2031" s="2">
        <f t="shared" si="245"/>
        <v>0</v>
      </c>
      <c r="D2031" s="2">
        <f t="shared" si="246"/>
        <v>35.064</v>
      </c>
      <c r="E2031" s="2">
        <f t="shared" si="248"/>
        <v>35.064000000000007</v>
      </c>
      <c r="F2031" s="2">
        <f t="shared" si="249"/>
        <v>35.064</v>
      </c>
      <c r="G2031" s="2">
        <f t="shared" si="243"/>
        <v>35.064000000000021</v>
      </c>
      <c r="H2031" s="2">
        <f t="shared" si="247"/>
        <v>35.064000000000092</v>
      </c>
      <c r="I2031" s="2">
        <f t="array" ref="I2031">SUMPRODUCT(B2015:B2034, (ROW(B2015:B2034)-ROW(B2015)+1)) / (20*21/2)</f>
        <v>35.064</v>
      </c>
      <c r="J2031" s="2">
        <f t="shared" si="250"/>
        <v>35.063999998426091</v>
      </c>
      <c r="K2031" s="2">
        <f t="shared" si="244"/>
        <v>35.063614726575594</v>
      </c>
    </row>
    <row r="2032" spans="1:11" ht="13.5" x14ac:dyDescent="0.25">
      <c r="A2032" s="3">
        <f>TITRES_STAT!B2035</f>
        <v>44963</v>
      </c>
      <c r="B2032" s="6">
        <f>TITRES_STAT!D2035</f>
        <v>35.064</v>
      </c>
      <c r="C2032" s="2">
        <f t="shared" si="245"/>
        <v>0</v>
      </c>
      <c r="D2032" s="2">
        <f t="shared" si="246"/>
        <v>35.064</v>
      </c>
      <c r="E2032" s="2">
        <f t="shared" si="248"/>
        <v>35.064000000000007</v>
      </c>
      <c r="F2032" s="2">
        <f t="shared" si="249"/>
        <v>35.064</v>
      </c>
      <c r="G2032" s="2">
        <f t="shared" si="243"/>
        <v>35.064000000000021</v>
      </c>
      <c r="H2032" s="2">
        <f t="shared" si="247"/>
        <v>35.064000000000092</v>
      </c>
      <c r="I2032" s="2">
        <f t="array" ref="I2032">SUMPRODUCT(B2016:B2035, (ROW(B2016:B2035)-ROW(B2016)+1)) / (20*21/2)</f>
        <v>35.064</v>
      </c>
      <c r="J2032" s="2">
        <f t="shared" si="250"/>
        <v>35.063999998575987</v>
      </c>
      <c r="K2032" s="2">
        <f t="shared" si="244"/>
        <v>35.063629835337338</v>
      </c>
    </row>
    <row r="2033" spans="1:11" ht="13.5" x14ac:dyDescent="0.25">
      <c r="A2033" s="3">
        <f>TITRES_STAT!B2036</f>
        <v>44964</v>
      </c>
      <c r="B2033" s="6">
        <f>TITRES_STAT!D2036</f>
        <v>35.064</v>
      </c>
      <c r="C2033" s="2">
        <f t="shared" si="245"/>
        <v>0</v>
      </c>
      <c r="D2033" s="2">
        <f t="shared" si="246"/>
        <v>35.064</v>
      </c>
      <c r="E2033" s="2">
        <f t="shared" si="248"/>
        <v>35.064000000000007</v>
      </c>
      <c r="F2033" s="2">
        <f t="shared" si="249"/>
        <v>35.064</v>
      </c>
      <c r="G2033" s="2">
        <f t="shared" si="243"/>
        <v>35.064000000000021</v>
      </c>
      <c r="H2033" s="2">
        <f t="shared" si="247"/>
        <v>35.064000000000092</v>
      </c>
      <c r="I2033" s="2">
        <f t="array" ref="I2033">SUMPRODUCT(B2017:B2036, (ROW(B2017:B2036)-ROW(B2017)+1)) / (20*21/2)</f>
        <v>35.064</v>
      </c>
      <c r="J2033" s="2">
        <f t="shared" si="250"/>
        <v>35.063999998711608</v>
      </c>
      <c r="K2033" s="2">
        <f t="shared" si="244"/>
        <v>35.063644351598626</v>
      </c>
    </row>
    <row r="2034" spans="1:11" ht="13.5" x14ac:dyDescent="0.25">
      <c r="A2034" s="3">
        <f>TITRES_STAT!B2037</f>
        <v>44965</v>
      </c>
      <c r="B2034" s="6">
        <f>TITRES_STAT!D2037</f>
        <v>35.064</v>
      </c>
      <c r="C2034" s="2">
        <f t="shared" si="245"/>
        <v>0</v>
      </c>
      <c r="D2034" s="2">
        <f t="shared" si="246"/>
        <v>35.064</v>
      </c>
      <c r="E2034" s="2">
        <f t="shared" si="248"/>
        <v>35.064000000000007</v>
      </c>
      <c r="F2034" s="2">
        <f t="shared" si="249"/>
        <v>35.064</v>
      </c>
      <c r="G2034" s="2">
        <f t="shared" ref="G2034:G2097" si="251">AVERAGE(B1985:B2034)</f>
        <v>35.064000000000021</v>
      </c>
      <c r="H2034" s="2">
        <f t="shared" si="247"/>
        <v>35.064000000000092</v>
      </c>
      <c r="I2034" s="2">
        <f t="array" ref="I2034">SUMPRODUCT(B2018:B2037, (ROW(B2018:B2037)-ROW(B2018)+1)) / (20*21/2)</f>
        <v>35.064</v>
      </c>
      <c r="J2034" s="2">
        <f t="shared" si="250"/>
        <v>35.063999998834312</v>
      </c>
      <c r="K2034" s="2">
        <f t="shared" si="244"/>
        <v>35.06365829859476</v>
      </c>
    </row>
    <row r="2035" spans="1:11" ht="13.5" x14ac:dyDescent="0.25">
      <c r="A2035" s="3">
        <f>TITRES_STAT!B2038</f>
        <v>44966</v>
      </c>
      <c r="B2035" s="6">
        <f>TITRES_STAT!D2038</f>
        <v>35.064</v>
      </c>
      <c r="C2035" s="2">
        <f t="shared" si="245"/>
        <v>0</v>
      </c>
      <c r="D2035" s="2">
        <f t="shared" si="246"/>
        <v>35.064</v>
      </c>
      <c r="E2035" s="2">
        <f t="shared" si="248"/>
        <v>35.064000000000007</v>
      </c>
      <c r="F2035" s="2">
        <f t="shared" si="249"/>
        <v>35.064</v>
      </c>
      <c r="G2035" s="2">
        <f t="shared" si="251"/>
        <v>35.064000000000021</v>
      </c>
      <c r="H2035" s="2">
        <f t="shared" si="247"/>
        <v>35.064000000000092</v>
      </c>
      <c r="I2035" s="2">
        <f t="array" ref="I2035">SUMPRODUCT(B2019:B2038, (ROW(B2019:B2038)-ROW(B2019)+1)) / (20*21/2)</f>
        <v>35.064</v>
      </c>
      <c r="J2035" s="2">
        <f t="shared" si="250"/>
        <v>35.063999998945327</v>
      </c>
      <c r="K2035" s="2">
        <f t="shared" ref="K2035:K2098" si="252">$K$4*B2035+(1-$K$4)*K2034</f>
        <v>35.06367169864987</v>
      </c>
    </row>
    <row r="2036" spans="1:11" ht="13.5" x14ac:dyDescent="0.25">
      <c r="A2036" s="3">
        <f>TITRES_STAT!B2039</f>
        <v>44967</v>
      </c>
      <c r="B2036" s="6">
        <f>TITRES_STAT!D2039</f>
        <v>35.064</v>
      </c>
      <c r="C2036" s="2">
        <f t="shared" si="245"/>
        <v>0</v>
      </c>
      <c r="D2036" s="2">
        <f t="shared" si="246"/>
        <v>35.064</v>
      </c>
      <c r="E2036" s="2">
        <f t="shared" si="248"/>
        <v>35.064000000000007</v>
      </c>
      <c r="F2036" s="2">
        <f t="shared" si="249"/>
        <v>35.064</v>
      </c>
      <c r="G2036" s="2">
        <f t="shared" si="251"/>
        <v>35.064000000000021</v>
      </c>
      <c r="H2036" s="2">
        <f t="shared" si="247"/>
        <v>35.064000000000092</v>
      </c>
      <c r="I2036" s="2">
        <f t="array" ref="I2036">SUMPRODUCT(B2020:B2039, (ROW(B2020:B2039)-ROW(B2020)+1)) / (20*21/2)</f>
        <v>35.064</v>
      </c>
      <c r="J2036" s="2">
        <f t="shared" si="250"/>
        <v>35.06399999904577</v>
      </c>
      <c r="K2036" s="2">
        <f t="shared" si="252"/>
        <v>35.063684573212626</v>
      </c>
    </row>
    <row r="2037" spans="1:11" ht="13.5" x14ac:dyDescent="0.25">
      <c r="A2037" s="3">
        <f>TITRES_STAT!B2040</f>
        <v>44970</v>
      </c>
      <c r="B2037" s="6">
        <f>TITRES_STAT!D2040</f>
        <v>35.064</v>
      </c>
      <c r="C2037" s="2">
        <f t="shared" si="245"/>
        <v>0</v>
      </c>
      <c r="D2037" s="2">
        <f t="shared" si="246"/>
        <v>35.064</v>
      </c>
      <c r="E2037" s="2">
        <f t="shared" si="248"/>
        <v>35.064000000000007</v>
      </c>
      <c r="F2037" s="2">
        <f t="shared" si="249"/>
        <v>35.064</v>
      </c>
      <c r="G2037" s="2">
        <f t="shared" si="251"/>
        <v>35.064000000000021</v>
      </c>
      <c r="H2037" s="2">
        <f t="shared" si="247"/>
        <v>35.064000000000092</v>
      </c>
      <c r="I2037" s="2">
        <f t="array" ref="I2037">SUMPRODUCT(B2021:B2040, (ROW(B2021:B2040)-ROW(B2021)+1)) / (20*21/2)</f>
        <v>35.064</v>
      </c>
      <c r="J2037" s="2">
        <f t="shared" si="250"/>
        <v>35.063999999136648</v>
      </c>
      <c r="K2037" s="2">
        <f t="shared" si="252"/>
        <v>35.063696942890566</v>
      </c>
    </row>
    <row r="2038" spans="1:11" ht="13.5" x14ac:dyDescent="0.25">
      <c r="A2038" s="3">
        <f>TITRES_STAT!B2041</f>
        <v>44971</v>
      </c>
      <c r="B2038" s="6">
        <f>TITRES_STAT!D2041</f>
        <v>35.064</v>
      </c>
      <c r="C2038" s="2">
        <f t="shared" si="245"/>
        <v>0</v>
      </c>
      <c r="D2038" s="2">
        <f t="shared" si="246"/>
        <v>35.064</v>
      </c>
      <c r="E2038" s="2">
        <f t="shared" si="248"/>
        <v>35.064000000000007</v>
      </c>
      <c r="F2038" s="2">
        <f t="shared" si="249"/>
        <v>35.064</v>
      </c>
      <c r="G2038" s="2">
        <f t="shared" si="251"/>
        <v>35.064000000000021</v>
      </c>
      <c r="H2038" s="2">
        <f t="shared" si="247"/>
        <v>35.064000000000092</v>
      </c>
      <c r="I2038" s="2">
        <f t="array" ref="I2038">SUMPRODUCT(B2022:B2041, (ROW(B2022:B2041)-ROW(B2022)+1)) / (20*21/2)</f>
        <v>35.064</v>
      </c>
      <c r="J2038" s="2">
        <f t="shared" si="250"/>
        <v>35.063999999218872</v>
      </c>
      <c r="K2038" s="2">
        <f t="shared" si="252"/>
        <v>35.063708827483097</v>
      </c>
    </row>
    <row r="2039" spans="1:11" ht="13.5" x14ac:dyDescent="0.25">
      <c r="A2039" s="3">
        <f>TITRES_STAT!B2042</f>
        <v>44972</v>
      </c>
      <c r="B2039" s="6">
        <f>TITRES_STAT!D2042</f>
        <v>35.064</v>
      </c>
      <c r="C2039" s="2">
        <f t="shared" si="245"/>
        <v>0</v>
      </c>
      <c r="D2039" s="2">
        <f t="shared" si="246"/>
        <v>35.064</v>
      </c>
      <c r="E2039" s="2">
        <f t="shared" si="248"/>
        <v>35.064000000000007</v>
      </c>
      <c r="F2039" s="2">
        <f t="shared" si="249"/>
        <v>35.064</v>
      </c>
      <c r="G2039" s="2">
        <f t="shared" si="251"/>
        <v>35.064000000000021</v>
      </c>
      <c r="H2039" s="2">
        <f t="shared" si="247"/>
        <v>35.064000000000092</v>
      </c>
      <c r="I2039" s="2">
        <f t="array" ref="I2039">SUMPRODUCT(B2023:B2042, (ROW(B2023:B2042)-ROW(B2023)+1)) / (20*21/2)</f>
        <v>35.064</v>
      </c>
      <c r="J2039" s="2">
        <f t="shared" si="250"/>
        <v>35.063999999293266</v>
      </c>
      <c r="K2039" s="2">
        <f t="shared" si="252"/>
        <v>35.063720246013176</v>
      </c>
    </row>
    <row r="2040" spans="1:11" ht="13.5" x14ac:dyDescent="0.25">
      <c r="A2040" s="3">
        <f>TITRES_STAT!B2043</f>
        <v>44973</v>
      </c>
      <c r="B2040" s="6">
        <f>TITRES_STAT!D2043</f>
        <v>35.064</v>
      </c>
      <c r="C2040" s="2">
        <f t="shared" si="245"/>
        <v>0</v>
      </c>
      <c r="D2040" s="2">
        <f t="shared" si="246"/>
        <v>35.064</v>
      </c>
      <c r="E2040" s="2">
        <f t="shared" si="248"/>
        <v>35.064000000000007</v>
      </c>
      <c r="F2040" s="2">
        <f t="shared" si="249"/>
        <v>35.064</v>
      </c>
      <c r="G2040" s="2">
        <f t="shared" si="251"/>
        <v>35.064000000000021</v>
      </c>
      <c r="H2040" s="2">
        <f t="shared" si="247"/>
        <v>35.064000000000092</v>
      </c>
      <c r="I2040" s="2">
        <f t="array" ref="I2040">SUMPRODUCT(B2024:B2043, (ROW(B2024:B2043)-ROW(B2024)+1)) / (20*21/2)</f>
        <v>35.064</v>
      </c>
      <c r="J2040" s="2">
        <f t="shared" si="250"/>
        <v>35.063999999360576</v>
      </c>
      <c r="K2040" s="2">
        <f t="shared" si="252"/>
        <v>35.063731216757759</v>
      </c>
    </row>
    <row r="2041" spans="1:11" ht="13.5" x14ac:dyDescent="0.25">
      <c r="A2041" s="3">
        <f>TITRES_STAT!B2044</f>
        <v>44974</v>
      </c>
      <c r="B2041" s="6">
        <f>TITRES_STAT!D2044</f>
        <v>35.064</v>
      </c>
      <c r="C2041" s="2">
        <f t="shared" si="245"/>
        <v>0</v>
      </c>
      <c r="D2041" s="2">
        <f t="shared" si="246"/>
        <v>35.064</v>
      </c>
      <c r="E2041" s="2">
        <f t="shared" si="248"/>
        <v>35.064000000000007</v>
      </c>
      <c r="F2041" s="2">
        <f t="shared" si="249"/>
        <v>35.064</v>
      </c>
      <c r="G2041" s="2">
        <f t="shared" si="251"/>
        <v>35.064000000000021</v>
      </c>
      <c r="H2041" s="2">
        <f t="shared" si="247"/>
        <v>35.064000000000092</v>
      </c>
      <c r="I2041" s="2">
        <f t="array" ref="I2041">SUMPRODUCT(B2025:B2044, (ROW(B2025:B2044)-ROW(B2025)+1)) / (20*21/2)</f>
        <v>35.064</v>
      </c>
      <c r="J2041" s="2">
        <f t="shared" si="250"/>
        <v>35.063999999421476</v>
      </c>
      <c r="K2041" s="2">
        <f t="shared" si="252"/>
        <v>35.063741757277064</v>
      </c>
    </row>
    <row r="2042" spans="1:11" ht="13.5" x14ac:dyDescent="0.25">
      <c r="A2042" s="3">
        <f>TITRES_STAT!B2045</f>
        <v>44977</v>
      </c>
      <c r="B2042" s="6">
        <f>TITRES_STAT!D2045</f>
        <v>35.064</v>
      </c>
      <c r="C2042" s="2">
        <f t="shared" si="245"/>
        <v>0</v>
      </c>
      <c r="D2042" s="2">
        <f t="shared" si="246"/>
        <v>35.064</v>
      </c>
      <c r="E2042" s="2">
        <f t="shared" si="248"/>
        <v>35.064000000000007</v>
      </c>
      <c r="F2042" s="2">
        <f t="shared" si="249"/>
        <v>35.064</v>
      </c>
      <c r="G2042" s="2">
        <f t="shared" si="251"/>
        <v>35.064000000000021</v>
      </c>
      <c r="H2042" s="2">
        <f t="shared" si="247"/>
        <v>35.064000000000092</v>
      </c>
      <c r="I2042" s="2">
        <f t="array" ref="I2042">SUMPRODUCT(B2026:B2045, (ROW(B2026:B2045)-ROW(B2026)+1)) / (20*21/2)</f>
        <v>35.064</v>
      </c>
      <c r="J2042" s="2">
        <f t="shared" si="250"/>
        <v>35.063999999476572</v>
      </c>
      <c r="K2042" s="2">
        <f t="shared" si="252"/>
        <v>35.063751884442674</v>
      </c>
    </row>
    <row r="2043" spans="1:11" ht="13.5" x14ac:dyDescent="0.25">
      <c r="A2043" s="3">
        <f>TITRES_STAT!B2046</f>
        <v>44978</v>
      </c>
      <c r="B2043" s="6">
        <f>TITRES_STAT!D2046</f>
        <v>35.064</v>
      </c>
      <c r="C2043" s="2">
        <f t="shared" si="245"/>
        <v>0</v>
      </c>
      <c r="D2043" s="2">
        <f t="shared" si="246"/>
        <v>35.064</v>
      </c>
      <c r="E2043" s="2">
        <f t="shared" si="248"/>
        <v>35.064000000000007</v>
      </c>
      <c r="F2043" s="2">
        <f t="shared" si="249"/>
        <v>35.064</v>
      </c>
      <c r="G2043" s="2">
        <f t="shared" si="251"/>
        <v>35.064000000000021</v>
      </c>
      <c r="H2043" s="2">
        <f t="shared" si="247"/>
        <v>35.064000000000092</v>
      </c>
      <c r="I2043" s="2">
        <f t="array" ref="I2043">SUMPRODUCT(B2027:B2046, (ROW(B2027:B2046)-ROW(B2027)+1)) / (20*21/2)</f>
        <v>35.064</v>
      </c>
      <c r="J2043" s="2">
        <f t="shared" si="250"/>
        <v>35.063999999526423</v>
      </c>
      <c r="K2043" s="2">
        <f t="shared" si="252"/>
        <v>35.063761614464532</v>
      </c>
    </row>
    <row r="2044" spans="1:11" ht="13.5" x14ac:dyDescent="0.25">
      <c r="A2044" s="3">
        <f>TITRES_STAT!B2047</f>
        <v>44979</v>
      </c>
      <c r="B2044" s="6">
        <f>TITRES_STAT!D2047</f>
        <v>35.064</v>
      </c>
      <c r="C2044" s="2">
        <f t="shared" si="245"/>
        <v>0</v>
      </c>
      <c r="D2044" s="2">
        <f t="shared" si="246"/>
        <v>35.064</v>
      </c>
      <c r="E2044" s="2">
        <f t="shared" si="248"/>
        <v>35.064000000000007</v>
      </c>
      <c r="F2044" s="2">
        <f t="shared" si="249"/>
        <v>35.064</v>
      </c>
      <c r="G2044" s="2">
        <f t="shared" si="251"/>
        <v>35.064000000000021</v>
      </c>
      <c r="H2044" s="2">
        <f t="shared" si="247"/>
        <v>35.064000000000092</v>
      </c>
      <c r="I2044" s="2">
        <f t="array" ref="I2044">SUMPRODUCT(B2028:B2047, (ROW(B2028:B2047)-ROW(B2028)+1)) / (20*21/2)</f>
        <v>35.064</v>
      </c>
      <c r="J2044" s="2">
        <f t="shared" si="250"/>
        <v>35.063999999571529</v>
      </c>
      <c r="K2044" s="2">
        <f t="shared" si="252"/>
        <v>35.063770962916905</v>
      </c>
    </row>
    <row r="2045" spans="1:11" ht="13.5" x14ac:dyDescent="0.25">
      <c r="A2045" s="3">
        <f>TITRES_STAT!B2048</f>
        <v>44980</v>
      </c>
      <c r="B2045" s="6">
        <f>TITRES_STAT!D2048</f>
        <v>35.064</v>
      </c>
      <c r="C2045" s="2">
        <f t="shared" si="245"/>
        <v>0</v>
      </c>
      <c r="D2045" s="2">
        <f t="shared" si="246"/>
        <v>35.064</v>
      </c>
      <c r="E2045" s="2">
        <f t="shared" si="248"/>
        <v>35.064000000000007</v>
      </c>
      <c r="F2045" s="2">
        <f t="shared" si="249"/>
        <v>35.064</v>
      </c>
      <c r="G2045" s="2">
        <f t="shared" si="251"/>
        <v>35.064000000000021</v>
      </c>
      <c r="H2045" s="2">
        <f t="shared" si="247"/>
        <v>35.064000000000092</v>
      </c>
      <c r="I2045" s="2">
        <f t="array" ref="I2045">SUMPRODUCT(B2029:B2048, (ROW(B2029:B2048)-ROW(B2029)+1)) / (20*21/2)</f>
        <v>35.064</v>
      </c>
      <c r="J2045" s="2">
        <f t="shared" si="250"/>
        <v>35.063999999612335</v>
      </c>
      <c r="K2045" s="2">
        <f t="shared" si="252"/>
        <v>35.063779944763304</v>
      </c>
    </row>
    <row r="2046" spans="1:11" ht="13.5" x14ac:dyDescent="0.25">
      <c r="A2046" s="3">
        <f>TITRES_STAT!B2049</f>
        <v>44981</v>
      </c>
      <c r="B2046" s="6">
        <f>TITRES_STAT!D2049</f>
        <v>35.064</v>
      </c>
      <c r="C2046" s="2">
        <f t="shared" si="245"/>
        <v>0</v>
      </c>
      <c r="D2046" s="2">
        <f t="shared" si="246"/>
        <v>35.064</v>
      </c>
      <c r="E2046" s="2">
        <f t="shared" si="248"/>
        <v>35.064000000000007</v>
      </c>
      <c r="F2046" s="2">
        <f t="shared" si="249"/>
        <v>35.064</v>
      </c>
      <c r="G2046" s="2">
        <f t="shared" si="251"/>
        <v>35.064000000000021</v>
      </c>
      <c r="H2046" s="2">
        <f t="shared" si="247"/>
        <v>35.064000000000092</v>
      </c>
      <c r="I2046" s="2">
        <f t="array" ref="I2046">SUMPRODUCT(B2030:B2049, (ROW(B2030:B2049)-ROW(B2030)+1)) / (20*21/2)</f>
        <v>35.064</v>
      </c>
      <c r="J2046" s="2">
        <f t="shared" si="250"/>
        <v>35.063999999649255</v>
      </c>
      <c r="K2046" s="2">
        <f t="shared" si="252"/>
        <v>35.063788574380432</v>
      </c>
    </row>
    <row r="2047" spans="1:11" ht="13.5" x14ac:dyDescent="0.25">
      <c r="A2047" s="3">
        <f>TITRES_STAT!B2050</f>
        <v>44984</v>
      </c>
      <c r="B2047" s="6">
        <f>TITRES_STAT!D2050</f>
        <v>35.064</v>
      </c>
      <c r="C2047" s="2">
        <f t="shared" si="245"/>
        <v>0</v>
      </c>
      <c r="D2047" s="2">
        <f t="shared" si="246"/>
        <v>35.064</v>
      </c>
      <c r="E2047" s="2">
        <f t="shared" si="248"/>
        <v>35.064000000000007</v>
      </c>
      <c r="F2047" s="2">
        <f t="shared" si="249"/>
        <v>35.064</v>
      </c>
      <c r="G2047" s="2">
        <f t="shared" si="251"/>
        <v>35.064000000000021</v>
      </c>
      <c r="H2047" s="2">
        <f t="shared" si="247"/>
        <v>35.064000000000092</v>
      </c>
      <c r="I2047" s="2">
        <f t="array" ref="I2047">SUMPRODUCT(B2031:B2050, (ROW(B2031:B2050)-ROW(B2031)+1)) / (20*21/2)</f>
        <v>35.064</v>
      </c>
      <c r="J2047" s="2">
        <f t="shared" si="250"/>
        <v>35.063999999682657</v>
      </c>
      <c r="K2047" s="2">
        <f t="shared" si="252"/>
        <v>35.063796865581203</v>
      </c>
    </row>
    <row r="2048" spans="1:11" ht="13.5" x14ac:dyDescent="0.25">
      <c r="A2048" s="3">
        <f>TITRES_STAT!B2051</f>
        <v>44985</v>
      </c>
      <c r="B2048" s="6">
        <f>TITRES_STAT!D2051</f>
        <v>35.064</v>
      </c>
      <c r="C2048" s="2">
        <f t="shared" si="245"/>
        <v>0</v>
      </c>
      <c r="D2048" s="2">
        <f t="shared" si="246"/>
        <v>35.064</v>
      </c>
      <c r="E2048" s="2">
        <f t="shared" si="248"/>
        <v>35.064000000000007</v>
      </c>
      <c r="F2048" s="2">
        <f t="shared" si="249"/>
        <v>35.064</v>
      </c>
      <c r="G2048" s="2">
        <f t="shared" si="251"/>
        <v>35.064000000000021</v>
      </c>
      <c r="H2048" s="2">
        <f t="shared" si="247"/>
        <v>35.064000000000092</v>
      </c>
      <c r="I2048" s="2">
        <f t="array" ref="I2048">SUMPRODUCT(B2032:B2051, (ROW(B2032:B2051)-ROW(B2032)+1)) / (20*21/2)</f>
        <v>35.064</v>
      </c>
      <c r="J2048" s="2">
        <f t="shared" si="250"/>
        <v>35.063999999712884</v>
      </c>
      <c r="K2048" s="2">
        <f t="shared" si="252"/>
        <v>35.063804831636844</v>
      </c>
    </row>
    <row r="2049" spans="1:11" ht="13.5" x14ac:dyDescent="0.25">
      <c r="A2049" s="3">
        <f>TITRES_STAT!B2052</f>
        <v>44986</v>
      </c>
      <c r="B2049" s="6">
        <f>TITRES_STAT!D2052</f>
        <v>35.064</v>
      </c>
      <c r="C2049" s="2">
        <f t="shared" si="245"/>
        <v>0</v>
      </c>
      <c r="D2049" s="2">
        <f t="shared" si="246"/>
        <v>35.064</v>
      </c>
      <c r="E2049" s="2">
        <f t="shared" si="248"/>
        <v>35.064000000000007</v>
      </c>
      <c r="F2049" s="2">
        <f t="shared" si="249"/>
        <v>35.064</v>
      </c>
      <c r="G2049" s="2">
        <f t="shared" si="251"/>
        <v>35.064000000000021</v>
      </c>
      <c r="H2049" s="2">
        <f t="shared" si="247"/>
        <v>35.064000000000092</v>
      </c>
      <c r="I2049" s="2">
        <f t="array" ref="I2049">SUMPRODUCT(B2033:B2052, (ROW(B2033:B2052)-ROW(B2033)+1)) / (20*21/2)</f>
        <v>35.064</v>
      </c>
      <c r="J2049" s="2">
        <f t="shared" si="250"/>
        <v>35.063999999740226</v>
      </c>
      <c r="K2049" s="2">
        <f t="shared" si="252"/>
        <v>35.063812485298151</v>
      </c>
    </row>
    <row r="2050" spans="1:11" ht="13.5" x14ac:dyDescent="0.25">
      <c r="A2050" s="3">
        <f>TITRES_STAT!B2053</f>
        <v>44987</v>
      </c>
      <c r="B2050" s="6">
        <f>TITRES_STAT!D2053</f>
        <v>35.064</v>
      </c>
      <c r="C2050" s="2">
        <f t="shared" si="245"/>
        <v>0</v>
      </c>
      <c r="D2050" s="2">
        <f t="shared" si="246"/>
        <v>35.064</v>
      </c>
      <c r="E2050" s="2">
        <f t="shared" si="248"/>
        <v>35.064000000000007</v>
      </c>
      <c r="F2050" s="2">
        <f t="shared" si="249"/>
        <v>35.064</v>
      </c>
      <c r="G2050" s="2">
        <f t="shared" si="251"/>
        <v>35.064000000000021</v>
      </c>
      <c r="H2050" s="2">
        <f t="shared" si="247"/>
        <v>35.064000000000092</v>
      </c>
      <c r="I2050" s="2">
        <f t="array" ref="I2050">SUMPRODUCT(B2034:B2053, (ROW(B2034:B2053)-ROW(B2034)+1)) / (20*21/2)</f>
        <v>35.064</v>
      </c>
      <c r="J2050" s="2">
        <f t="shared" si="250"/>
        <v>35.063999999764967</v>
      </c>
      <c r="K2050" s="2">
        <f t="shared" si="252"/>
        <v>35.063819838815874</v>
      </c>
    </row>
    <row r="2051" spans="1:11" ht="13.5" x14ac:dyDescent="0.25">
      <c r="A2051" s="3">
        <f>TITRES_STAT!B2054</f>
        <v>44988</v>
      </c>
      <c r="B2051" s="6">
        <f>TITRES_STAT!D2054</f>
        <v>35.064</v>
      </c>
      <c r="C2051" s="2">
        <f t="shared" si="245"/>
        <v>0</v>
      </c>
      <c r="D2051" s="2">
        <f t="shared" si="246"/>
        <v>35.064</v>
      </c>
      <c r="E2051" s="2">
        <f t="shared" si="248"/>
        <v>35.064000000000007</v>
      </c>
      <c r="F2051" s="2">
        <f t="shared" si="249"/>
        <v>35.064</v>
      </c>
      <c r="G2051" s="2">
        <f t="shared" si="251"/>
        <v>35.064000000000021</v>
      </c>
      <c r="H2051" s="2">
        <f t="shared" si="247"/>
        <v>35.064000000000092</v>
      </c>
      <c r="I2051" s="2">
        <f t="array" ref="I2051">SUMPRODUCT(B2035:B2054, (ROW(B2035:B2054)-ROW(B2035)+1)) / (20*21/2)</f>
        <v>35.064</v>
      </c>
      <c r="J2051" s="2">
        <f t="shared" si="250"/>
        <v>35.063999999787349</v>
      </c>
      <c r="K2051" s="2">
        <f t="shared" si="252"/>
        <v>35.063826903960354</v>
      </c>
    </row>
    <row r="2052" spans="1:11" ht="13.5" x14ac:dyDescent="0.25">
      <c r="A2052" s="3">
        <f>TITRES_STAT!B2055</f>
        <v>44991</v>
      </c>
      <c r="B2052" s="6">
        <f>TITRES_STAT!D2055</f>
        <v>35.064</v>
      </c>
      <c r="C2052" s="2">
        <f t="shared" ref="C2052:C2115" si="253">B2052-B2051</f>
        <v>0</v>
      </c>
      <c r="D2052" s="2">
        <f t="shared" si="246"/>
        <v>35.064</v>
      </c>
      <c r="E2052" s="2">
        <f t="shared" si="248"/>
        <v>35.064000000000007</v>
      </c>
      <c r="F2052" s="2">
        <f t="shared" si="249"/>
        <v>35.064</v>
      </c>
      <c r="G2052" s="2">
        <f t="shared" si="251"/>
        <v>35.064000000000021</v>
      </c>
      <c r="H2052" s="2">
        <f t="shared" si="247"/>
        <v>35.064000000000092</v>
      </c>
      <c r="I2052" s="2">
        <f t="array" ref="I2052">SUMPRODUCT(B2036:B2055, (ROW(B2036:B2055)-ROW(B2036)+1)) / (20*21/2)</f>
        <v>35.064</v>
      </c>
      <c r="J2052" s="2">
        <f t="shared" si="250"/>
        <v>35.063999999807599</v>
      </c>
      <c r="K2052" s="2">
        <f t="shared" si="252"/>
        <v>35.063833692040348</v>
      </c>
    </row>
    <row r="2053" spans="1:11" ht="13.5" x14ac:dyDescent="0.25">
      <c r="A2053" s="3">
        <f>TITRES_STAT!B2056</f>
        <v>44992</v>
      </c>
      <c r="B2053" s="6">
        <f>TITRES_STAT!D2056</f>
        <v>35.064</v>
      </c>
      <c r="C2053" s="2">
        <f t="shared" si="253"/>
        <v>0</v>
      </c>
      <c r="D2053" s="2">
        <f t="shared" si="246"/>
        <v>35.064</v>
      </c>
      <c r="E2053" s="2">
        <f t="shared" si="248"/>
        <v>35.064000000000007</v>
      </c>
      <c r="F2053" s="2">
        <f t="shared" si="249"/>
        <v>35.064</v>
      </c>
      <c r="G2053" s="2">
        <f t="shared" si="251"/>
        <v>35.064000000000021</v>
      </c>
      <c r="H2053" s="2">
        <f t="shared" si="247"/>
        <v>35.064000000000092</v>
      </c>
      <c r="I2053" s="2">
        <f t="array" ref="I2053">SUMPRODUCT(B2037:B2056, (ROW(B2037:B2056)-ROW(B2037)+1)) / (20*21/2)</f>
        <v>35.063142857142864</v>
      </c>
      <c r="J2053" s="2">
        <f t="shared" si="250"/>
        <v>35.063999999825924</v>
      </c>
      <c r="K2053" s="2">
        <f t="shared" si="252"/>
        <v>35.063840213921125</v>
      </c>
    </row>
    <row r="2054" spans="1:11" ht="13.5" x14ac:dyDescent="0.25">
      <c r="A2054" s="3">
        <f>TITRES_STAT!B2057</f>
        <v>44993</v>
      </c>
      <c r="B2054" s="6">
        <f>TITRES_STAT!D2057</f>
        <v>35.064</v>
      </c>
      <c r="C2054" s="2">
        <f t="shared" si="253"/>
        <v>0</v>
      </c>
      <c r="D2054" s="2">
        <f t="shared" ref="D2054:D2117" si="254">AVERAGE(B2050:B2054)</f>
        <v>35.064</v>
      </c>
      <c r="E2054" s="2">
        <f t="shared" si="248"/>
        <v>35.064000000000007</v>
      </c>
      <c r="F2054" s="2">
        <f t="shared" si="249"/>
        <v>35.064</v>
      </c>
      <c r="G2054" s="2">
        <f t="shared" si="251"/>
        <v>35.064000000000021</v>
      </c>
      <c r="H2054" s="2">
        <f t="shared" si="247"/>
        <v>35.064000000000092</v>
      </c>
      <c r="I2054" s="2">
        <f t="array" ref="I2054">SUMPRODUCT(B2038:B2057, (ROW(B2038:B2057)-ROW(B2038)+1)) / (20*21/2)</f>
        <v>35.062328571428573</v>
      </c>
      <c r="J2054" s="2">
        <f t="shared" si="250"/>
        <v>35.063999999842501</v>
      </c>
      <c r="K2054" s="2">
        <f t="shared" si="252"/>
        <v>35.063846480041867</v>
      </c>
    </row>
    <row r="2055" spans="1:11" ht="13.5" x14ac:dyDescent="0.25">
      <c r="A2055" s="3">
        <f>TITRES_STAT!B2058</f>
        <v>44994</v>
      </c>
      <c r="B2055" s="6">
        <f>TITRES_STAT!D2058</f>
        <v>35.064</v>
      </c>
      <c r="C2055" s="2">
        <f t="shared" si="253"/>
        <v>0</v>
      </c>
      <c r="D2055" s="2">
        <f t="shared" si="254"/>
        <v>35.064</v>
      </c>
      <c r="E2055" s="2">
        <f t="shared" si="248"/>
        <v>35.064000000000007</v>
      </c>
      <c r="F2055" s="2">
        <f t="shared" si="249"/>
        <v>35.064</v>
      </c>
      <c r="G2055" s="2">
        <f t="shared" si="251"/>
        <v>35.064000000000021</v>
      </c>
      <c r="H2055" s="2">
        <f t="shared" si="247"/>
        <v>35.064000000000092</v>
      </c>
      <c r="I2055" s="2">
        <f t="array" ref="I2055">SUMPRODUCT(B2039:B2058, (ROW(B2039:B2058)-ROW(B2039)+1)) / (20*21/2)</f>
        <v>35.061557142857147</v>
      </c>
      <c r="J2055" s="2">
        <f t="shared" si="250"/>
        <v>35.063999999857501</v>
      </c>
      <c r="K2055" s="2">
        <f t="shared" si="252"/>
        <v>35.06385250043239</v>
      </c>
    </row>
    <row r="2056" spans="1:11" ht="13.5" x14ac:dyDescent="0.25">
      <c r="A2056" s="3">
        <f>TITRES_STAT!B2059</f>
        <v>44995</v>
      </c>
      <c r="B2056" s="6">
        <f>TITRES_STAT!D2059</f>
        <v>35.055</v>
      </c>
      <c r="C2056" s="2">
        <f t="shared" si="253"/>
        <v>-9.0000000000003411E-3</v>
      </c>
      <c r="D2056" s="2">
        <f t="shared" si="254"/>
        <v>35.062200000000004</v>
      </c>
      <c r="E2056" s="2">
        <f t="shared" si="248"/>
        <v>35.063100000000006</v>
      </c>
      <c r="F2056" s="2">
        <f t="shared" si="249"/>
        <v>35.063549999999999</v>
      </c>
      <c r="G2056" s="2">
        <f t="shared" si="251"/>
        <v>35.063820000000021</v>
      </c>
      <c r="H2056" s="2">
        <f t="shared" si="247"/>
        <v>35.063955000000092</v>
      </c>
      <c r="I2056" s="2">
        <f t="array" ref="I2056">SUMPRODUCT(B2040:B2059, (ROW(B2040:B2059)-ROW(B2040)+1)) / (20*21/2)</f>
        <v>35.06082857142858</v>
      </c>
      <c r="J2056" s="2">
        <f t="shared" si="250"/>
        <v>35.063142857013929</v>
      </c>
      <c r="K2056" s="2">
        <f t="shared" si="252"/>
        <v>35.063505343552691</v>
      </c>
    </row>
    <row r="2057" spans="1:11" ht="13.5" x14ac:dyDescent="0.25">
      <c r="A2057" s="3">
        <f>TITRES_STAT!B2060</f>
        <v>44998</v>
      </c>
      <c r="B2057" s="6">
        <f>TITRES_STAT!D2060</f>
        <v>35.055</v>
      </c>
      <c r="C2057" s="2">
        <f t="shared" si="253"/>
        <v>0</v>
      </c>
      <c r="D2057" s="2">
        <f t="shared" si="254"/>
        <v>35.060400000000001</v>
      </c>
      <c r="E2057" s="2">
        <f t="shared" si="248"/>
        <v>35.062200000000004</v>
      </c>
      <c r="F2057" s="2">
        <f t="shared" si="249"/>
        <v>35.063099999999999</v>
      </c>
      <c r="G2057" s="2">
        <f t="shared" si="251"/>
        <v>35.063640000000021</v>
      </c>
      <c r="H2057" s="2">
        <f t="shared" si="247"/>
        <v>35.063910000000092</v>
      </c>
      <c r="I2057" s="2">
        <f t="array" ref="I2057">SUMPRODUCT(B2041:B2060, (ROW(B2041:B2060)-ROW(B2041)+1)) / (20*21/2)</f>
        <v>35.060142857142864</v>
      </c>
      <c r="J2057" s="2">
        <f t="shared" si="250"/>
        <v>35.062367346822128</v>
      </c>
      <c r="K2057" s="2">
        <f t="shared" si="252"/>
        <v>35.063171800668272</v>
      </c>
    </row>
    <row r="2058" spans="1:11" ht="13.5" x14ac:dyDescent="0.25">
      <c r="A2058" s="3">
        <f>TITRES_STAT!B2061</f>
        <v>44999</v>
      </c>
      <c r="B2058" s="6">
        <f>TITRES_STAT!D2061</f>
        <v>35.055</v>
      </c>
      <c r="C2058" s="2">
        <f t="shared" si="253"/>
        <v>0</v>
      </c>
      <c r="D2058" s="2">
        <f t="shared" si="254"/>
        <v>35.058599999999998</v>
      </c>
      <c r="E2058" s="2">
        <f t="shared" si="248"/>
        <v>35.061300000000003</v>
      </c>
      <c r="F2058" s="2">
        <f t="shared" si="249"/>
        <v>35.062649999999998</v>
      </c>
      <c r="G2058" s="2">
        <f t="shared" si="251"/>
        <v>35.063460000000021</v>
      </c>
      <c r="H2058" s="2">
        <f t="shared" ref="H2058:H2121" si="255">AVERAGE(B1859:B2058)</f>
        <v>35.063865000000092</v>
      </c>
      <c r="I2058" s="2">
        <f t="array" ref="I2058">SUMPRODUCT(B2042:B2061, (ROW(B2042:B2061)-ROW(B2042)+1)) / (20*21/2)</f>
        <v>35.059500000000007</v>
      </c>
      <c r="J2058" s="2">
        <f t="shared" si="250"/>
        <v>35.06166569474383</v>
      </c>
      <c r="K2058" s="2">
        <f t="shared" si="252"/>
        <v>35.062851337896966</v>
      </c>
    </row>
    <row r="2059" spans="1:11" ht="13.5" x14ac:dyDescent="0.25">
      <c r="A2059" s="3">
        <f>TITRES_STAT!B2062</f>
        <v>45000</v>
      </c>
      <c r="B2059" s="6">
        <f>TITRES_STAT!D2062</f>
        <v>35.055</v>
      </c>
      <c r="C2059" s="2">
        <f t="shared" si="253"/>
        <v>0</v>
      </c>
      <c r="D2059" s="2">
        <f t="shared" si="254"/>
        <v>35.056800000000003</v>
      </c>
      <c r="E2059" s="2">
        <f t="shared" si="248"/>
        <v>35.060400000000001</v>
      </c>
      <c r="F2059" s="2">
        <f t="shared" si="249"/>
        <v>35.062199999999997</v>
      </c>
      <c r="G2059" s="2">
        <f t="shared" si="251"/>
        <v>35.06328000000002</v>
      </c>
      <c r="H2059" s="2">
        <f t="shared" si="255"/>
        <v>35.063820000000092</v>
      </c>
      <c r="I2059" s="2">
        <f t="array" ref="I2059">SUMPRODUCT(B2043:B2062, (ROW(B2043:B2062)-ROW(B2043)+1)) / (20*21/2)</f>
        <v>35.058900000000001</v>
      </c>
      <c r="J2059" s="2">
        <f t="shared" si="250"/>
        <v>35.061030866672986</v>
      </c>
      <c r="K2059" s="2">
        <f t="shared" si="252"/>
        <v>35.062543442293162</v>
      </c>
    </row>
    <row r="2060" spans="1:11" ht="13.5" x14ac:dyDescent="0.25">
      <c r="A2060" s="3">
        <f>TITRES_STAT!B2063</f>
        <v>45001</v>
      </c>
      <c r="B2060" s="6">
        <f>TITRES_STAT!D2063</f>
        <v>35.055</v>
      </c>
      <c r="C2060" s="2">
        <f t="shared" si="253"/>
        <v>0</v>
      </c>
      <c r="D2060" s="2">
        <f t="shared" si="254"/>
        <v>35.055</v>
      </c>
      <c r="E2060" s="2">
        <f t="shared" ref="E2060:E2123" si="256">AVERAGE(B2051:B2060)</f>
        <v>35.0595</v>
      </c>
      <c r="F2060" s="2">
        <f t="shared" si="249"/>
        <v>35.061749999999996</v>
      </c>
      <c r="G2060" s="2">
        <f t="shared" si="251"/>
        <v>35.06310000000002</v>
      </c>
      <c r="H2060" s="2">
        <f t="shared" si="255"/>
        <v>35.063775000000092</v>
      </c>
      <c r="I2060" s="2">
        <f t="array" ref="I2060">SUMPRODUCT(B2044:B2063, (ROW(B2044:B2063)-ROW(B2044)+1)) / (20*21/2)</f>
        <v>35.058342857142861</v>
      </c>
      <c r="J2060" s="2">
        <f t="shared" si="250"/>
        <v>35.060456498418418</v>
      </c>
      <c r="K2060" s="2">
        <f t="shared" si="252"/>
        <v>35.062247621026764</v>
      </c>
    </row>
    <row r="2061" spans="1:11" ht="13.5" x14ac:dyDescent="0.25">
      <c r="A2061" s="3">
        <f>TITRES_STAT!B2064</f>
        <v>45002</v>
      </c>
      <c r="B2061" s="6">
        <f>TITRES_STAT!D2064</f>
        <v>35.055</v>
      </c>
      <c r="C2061" s="2">
        <f t="shared" si="253"/>
        <v>0</v>
      </c>
      <c r="D2061" s="2">
        <f t="shared" si="254"/>
        <v>35.055</v>
      </c>
      <c r="E2061" s="2">
        <f t="shared" si="256"/>
        <v>35.058599999999998</v>
      </c>
      <c r="F2061" s="2">
        <f t="shared" si="249"/>
        <v>35.061299999999996</v>
      </c>
      <c r="G2061" s="2">
        <f t="shared" si="251"/>
        <v>35.06292000000002</v>
      </c>
      <c r="H2061" s="2">
        <f t="shared" si="255"/>
        <v>35.063730000000092</v>
      </c>
      <c r="I2061" s="2">
        <f t="array" ref="I2061">SUMPRODUCT(B2045:B2064, (ROW(B2045:B2064)-ROW(B2045)+1)) / (20*21/2)</f>
        <v>35.057828571428573</v>
      </c>
      <c r="J2061" s="2">
        <f t="shared" si="250"/>
        <v>35.059936831902377</v>
      </c>
      <c r="K2061" s="2">
        <f t="shared" si="252"/>
        <v>35.061963400594344</v>
      </c>
    </row>
    <row r="2062" spans="1:11" ht="13.5" x14ac:dyDescent="0.25">
      <c r="A2062" s="3">
        <f>TITRES_STAT!B2065</f>
        <v>45006</v>
      </c>
      <c r="B2062" s="6">
        <f>TITRES_STAT!D2065</f>
        <v>35.055</v>
      </c>
      <c r="C2062" s="2">
        <f t="shared" si="253"/>
        <v>0</v>
      </c>
      <c r="D2062" s="2">
        <f t="shared" si="254"/>
        <v>35.055</v>
      </c>
      <c r="E2062" s="2">
        <f t="shared" si="256"/>
        <v>35.057700000000004</v>
      </c>
      <c r="F2062" s="2">
        <f t="shared" si="249"/>
        <v>35.060849999999995</v>
      </c>
      <c r="G2062" s="2">
        <f t="shared" si="251"/>
        <v>35.062740000000019</v>
      </c>
      <c r="H2062" s="2">
        <f t="shared" si="255"/>
        <v>35.063685000000092</v>
      </c>
      <c r="I2062" s="2">
        <f t="array" ref="I2062">SUMPRODUCT(B2046:B2065, (ROW(B2046:B2065)-ROW(B2046)+1)) / (20*21/2)</f>
        <v>35.057357142857143</v>
      </c>
      <c r="J2062" s="2">
        <f t="shared" si="250"/>
        <v>35.059466657435486</v>
      </c>
      <c r="K2062" s="2">
        <f t="shared" si="252"/>
        <v>35.061690326061232</v>
      </c>
    </row>
    <row r="2063" spans="1:11" ht="13.5" x14ac:dyDescent="0.25">
      <c r="A2063" s="3">
        <f>TITRES_STAT!B2066</f>
        <v>45007</v>
      </c>
      <c r="B2063" s="6">
        <f>TITRES_STAT!D2066</f>
        <v>35.055</v>
      </c>
      <c r="C2063" s="2">
        <f t="shared" si="253"/>
        <v>0</v>
      </c>
      <c r="D2063" s="2">
        <f t="shared" si="254"/>
        <v>35.055</v>
      </c>
      <c r="E2063" s="2">
        <f t="shared" si="256"/>
        <v>35.056800000000003</v>
      </c>
      <c r="F2063" s="2">
        <f t="shared" si="249"/>
        <v>35.060399999999994</v>
      </c>
      <c r="G2063" s="2">
        <f t="shared" si="251"/>
        <v>35.062560000000019</v>
      </c>
      <c r="H2063" s="2">
        <f t="shared" si="255"/>
        <v>35.063640000000092</v>
      </c>
      <c r="I2063" s="2">
        <f t="array" ref="I2063">SUMPRODUCT(B2047:B2066, (ROW(B2047:B2066)-ROW(B2047)+1)) / (20*21/2)</f>
        <v>35.056928571428571</v>
      </c>
      <c r="J2063" s="2">
        <f t="shared" si="250"/>
        <v>35.059041261489249</v>
      </c>
      <c r="K2063" s="2">
        <f t="shared" si="252"/>
        <v>35.06142796033334</v>
      </c>
    </row>
    <row r="2064" spans="1:11" ht="13.5" x14ac:dyDescent="0.25">
      <c r="A2064" s="3">
        <f>TITRES_STAT!B2067</f>
        <v>45008</v>
      </c>
      <c r="B2064" s="6">
        <f>TITRES_STAT!D2067</f>
        <v>35.055</v>
      </c>
      <c r="C2064" s="2">
        <f t="shared" si="253"/>
        <v>0</v>
      </c>
      <c r="D2064" s="2">
        <f t="shared" si="254"/>
        <v>35.055</v>
      </c>
      <c r="E2064" s="2">
        <f t="shared" si="256"/>
        <v>35.055900000000001</v>
      </c>
      <c r="F2064" s="2">
        <f t="shared" si="249"/>
        <v>35.059949999999994</v>
      </c>
      <c r="G2064" s="2">
        <f t="shared" si="251"/>
        <v>35.062380000000019</v>
      </c>
      <c r="H2064" s="2">
        <f t="shared" si="255"/>
        <v>35.063595000000092</v>
      </c>
      <c r="I2064" s="2">
        <f t="array" ref="I2064">SUMPRODUCT(B2048:B2067, (ROW(B2048:B2067)-ROW(B2048)+1)) / (20*21/2)</f>
        <v>35.056542857142858</v>
      </c>
      <c r="J2064" s="2">
        <f t="shared" si="250"/>
        <v>35.058656379442652</v>
      </c>
      <c r="K2064" s="2">
        <f t="shared" si="252"/>
        <v>35.061175883457523</v>
      </c>
    </row>
    <row r="2065" spans="1:11" ht="13.5" x14ac:dyDescent="0.25">
      <c r="A2065" s="3">
        <f>TITRES_STAT!B2068</f>
        <v>45009</v>
      </c>
      <c r="B2065" s="6">
        <f>TITRES_STAT!D2068</f>
        <v>35.055</v>
      </c>
      <c r="C2065" s="2">
        <f t="shared" si="253"/>
        <v>0</v>
      </c>
      <c r="D2065" s="2">
        <f t="shared" si="254"/>
        <v>35.055</v>
      </c>
      <c r="E2065" s="2">
        <f t="shared" si="256"/>
        <v>35.055</v>
      </c>
      <c r="F2065" s="2">
        <f t="shared" si="249"/>
        <v>35.059499999999993</v>
      </c>
      <c r="G2065" s="2">
        <f t="shared" si="251"/>
        <v>35.062200000000018</v>
      </c>
      <c r="H2065" s="2">
        <f t="shared" si="255"/>
        <v>35.063550000000092</v>
      </c>
      <c r="I2065" s="2">
        <f t="array" ref="I2065">SUMPRODUCT(B2049:B2068, (ROW(B2049:B2068)-ROW(B2049)+1)) / (20*21/2)</f>
        <v>35.056199999999997</v>
      </c>
      <c r="J2065" s="2">
        <f t="shared" si="250"/>
        <v>35.058308152829071</v>
      </c>
      <c r="K2065" s="2">
        <f t="shared" si="252"/>
        <v>35.060933691949387</v>
      </c>
    </row>
    <row r="2066" spans="1:11" ht="13.5" x14ac:dyDescent="0.25">
      <c r="A2066" s="3">
        <f>TITRES_STAT!B2069</f>
        <v>45012</v>
      </c>
      <c r="B2066" s="6">
        <f>TITRES_STAT!D2069</f>
        <v>35.055</v>
      </c>
      <c r="C2066" s="2">
        <f t="shared" si="253"/>
        <v>0</v>
      </c>
      <c r="D2066" s="2">
        <f t="shared" si="254"/>
        <v>35.055</v>
      </c>
      <c r="E2066" s="2">
        <f t="shared" si="256"/>
        <v>35.055</v>
      </c>
      <c r="F2066" s="2">
        <f t="shared" si="249"/>
        <v>35.059049999999992</v>
      </c>
      <c r="G2066" s="2">
        <f t="shared" si="251"/>
        <v>35.062020000000018</v>
      </c>
      <c r="H2066" s="2">
        <f t="shared" si="255"/>
        <v>35.063505000000092</v>
      </c>
      <c r="I2066" s="2">
        <f t="array" ref="I2066">SUMPRODUCT(B2050:B2069, (ROW(B2050:B2069)-ROW(B2050)+1)) / (20*21/2)</f>
        <v>35.055900000000008</v>
      </c>
      <c r="J2066" s="2">
        <f t="shared" si="250"/>
        <v>35.057993090654875</v>
      </c>
      <c r="K2066" s="2">
        <f t="shared" si="252"/>
        <v>35.060700998147453</v>
      </c>
    </row>
    <row r="2067" spans="1:11" ht="13.5" x14ac:dyDescent="0.25">
      <c r="A2067" s="3">
        <f>TITRES_STAT!B2070</f>
        <v>45013</v>
      </c>
      <c r="B2067" s="6">
        <f>TITRES_STAT!D2070</f>
        <v>35.055</v>
      </c>
      <c r="C2067" s="2">
        <f t="shared" si="253"/>
        <v>0</v>
      </c>
      <c r="D2067" s="2">
        <f t="shared" si="254"/>
        <v>35.055</v>
      </c>
      <c r="E2067" s="2">
        <f t="shared" si="256"/>
        <v>35.055</v>
      </c>
      <c r="F2067" s="2">
        <f t="shared" si="249"/>
        <v>35.058599999999991</v>
      </c>
      <c r="G2067" s="2">
        <f t="shared" si="251"/>
        <v>35.061840000000018</v>
      </c>
      <c r="H2067" s="2">
        <f t="shared" si="255"/>
        <v>35.063460000000092</v>
      </c>
      <c r="I2067" s="2">
        <f t="array" ref="I2067">SUMPRODUCT(B2051:B2070, (ROW(B2051:B2070)-ROW(B2051)+1)) / (20*21/2)</f>
        <v>35.055642857142864</v>
      </c>
      <c r="J2067" s="2">
        <f t="shared" si="250"/>
        <v>35.057708034402033</v>
      </c>
      <c r="K2067" s="2">
        <f t="shared" si="252"/>
        <v>35.060477429592652</v>
      </c>
    </row>
    <row r="2068" spans="1:11" ht="13.5" x14ac:dyDescent="0.25">
      <c r="A2068" s="3">
        <f>TITRES_STAT!B2071</f>
        <v>45014</v>
      </c>
      <c r="B2068" s="6">
        <f>TITRES_STAT!D2071</f>
        <v>35.055</v>
      </c>
      <c r="C2068" s="2">
        <f t="shared" si="253"/>
        <v>0</v>
      </c>
      <c r="D2068" s="2">
        <f t="shared" si="254"/>
        <v>35.055</v>
      </c>
      <c r="E2068" s="2">
        <f t="shared" si="256"/>
        <v>35.055</v>
      </c>
      <c r="F2068" s="2">
        <f t="shared" ref="F2068:F2131" si="257">AVERAGE(B2049:B2068)</f>
        <v>35.058149999999991</v>
      </c>
      <c r="G2068" s="2">
        <f t="shared" si="251"/>
        <v>35.061660000000018</v>
      </c>
      <c r="H2068" s="2">
        <f t="shared" si="255"/>
        <v>35.063415000000091</v>
      </c>
      <c r="I2068" s="2">
        <f t="array" ref="I2068">SUMPRODUCT(B2052:B2071, (ROW(B2052:B2071)-ROW(B2052)+1)) / (20*21/2)</f>
        <v>35.055428571428578</v>
      </c>
      <c r="J2068" s="2">
        <f t="shared" si="250"/>
        <v>35.057450126363747</v>
      </c>
      <c r="K2068" s="2">
        <f t="shared" si="252"/>
        <v>35.060262628432156</v>
      </c>
    </row>
    <row r="2069" spans="1:11" ht="13.5" x14ac:dyDescent="0.25">
      <c r="A2069" s="3">
        <f>TITRES_STAT!B2072</f>
        <v>45015</v>
      </c>
      <c r="B2069" s="6">
        <f>TITRES_STAT!D2072</f>
        <v>35.055</v>
      </c>
      <c r="C2069" s="2">
        <f t="shared" si="253"/>
        <v>0</v>
      </c>
      <c r="D2069" s="2">
        <f t="shared" si="254"/>
        <v>35.055</v>
      </c>
      <c r="E2069" s="2">
        <f t="shared" si="256"/>
        <v>35.055</v>
      </c>
      <c r="F2069" s="2">
        <f t="shared" si="257"/>
        <v>35.05769999999999</v>
      </c>
      <c r="G2069" s="2">
        <f t="shared" si="251"/>
        <v>35.061480000000017</v>
      </c>
      <c r="H2069" s="2">
        <f t="shared" si="255"/>
        <v>35.063370000000091</v>
      </c>
      <c r="I2069" s="2">
        <f t="array" ref="I2069">SUMPRODUCT(B2053:B2072, (ROW(B2053:B2072)-ROW(B2053)+1)) / (20*21/2)</f>
        <v>35.055257142857151</v>
      </c>
      <c r="J2069" s="2">
        <f t="shared" ref="J2069:J2132" si="258">$J$4*B2069+J2068*(1-$J$4)</f>
        <v>35.057216780995773</v>
      </c>
      <c r="K2069" s="2">
        <f t="shared" si="252"/>
        <v>35.060056250846586</v>
      </c>
    </row>
    <row r="2070" spans="1:11" ht="13.5" x14ac:dyDescent="0.25">
      <c r="A2070" s="3">
        <f>TITRES_STAT!B2073</f>
        <v>45016</v>
      </c>
      <c r="B2070" s="6">
        <f>TITRES_STAT!D2073</f>
        <v>35.055</v>
      </c>
      <c r="C2070" s="2">
        <f t="shared" si="253"/>
        <v>0</v>
      </c>
      <c r="D2070" s="2">
        <f t="shared" si="254"/>
        <v>35.055</v>
      </c>
      <c r="E2070" s="2">
        <f t="shared" si="256"/>
        <v>35.055</v>
      </c>
      <c r="F2070" s="2">
        <f t="shared" si="257"/>
        <v>35.057249999999989</v>
      </c>
      <c r="G2070" s="2">
        <f t="shared" si="251"/>
        <v>35.061300000000017</v>
      </c>
      <c r="H2070" s="2">
        <f t="shared" si="255"/>
        <v>35.063325000000091</v>
      </c>
      <c r="I2070" s="2">
        <f t="array" ref="I2070">SUMPRODUCT(B2054:B2073, (ROW(B2054:B2073)-ROW(B2054)+1)) / (20*21/2)</f>
        <v>35.055128571428575</v>
      </c>
      <c r="J2070" s="2">
        <f t="shared" si="258"/>
        <v>35.057005658996175</v>
      </c>
      <c r="K2070" s="2">
        <f t="shared" si="252"/>
        <v>35.059857966499663</v>
      </c>
    </row>
    <row r="2071" spans="1:11" ht="13.5" x14ac:dyDescent="0.25">
      <c r="A2071" s="3">
        <f>TITRES_STAT!B2074</f>
        <v>45019</v>
      </c>
      <c r="B2071" s="6">
        <f>TITRES_STAT!D2074</f>
        <v>35.055</v>
      </c>
      <c r="C2071" s="2">
        <f t="shared" si="253"/>
        <v>0</v>
      </c>
      <c r="D2071" s="2">
        <f t="shared" si="254"/>
        <v>35.055</v>
      </c>
      <c r="E2071" s="2">
        <f t="shared" si="256"/>
        <v>35.055</v>
      </c>
      <c r="F2071" s="2">
        <f t="shared" si="257"/>
        <v>35.056799999999988</v>
      </c>
      <c r="G2071" s="2">
        <f t="shared" si="251"/>
        <v>35.061120000000017</v>
      </c>
      <c r="H2071" s="2">
        <f t="shared" si="255"/>
        <v>35.063280000000091</v>
      </c>
      <c r="I2071" s="2">
        <f t="array" ref="I2071">SUMPRODUCT(B2055:B2074, (ROW(B2055:B2074)-ROW(B2055)+1)) / (20*21/2)</f>
        <v>35.055042857142865</v>
      </c>
      <c r="J2071" s="2">
        <f t="shared" si="258"/>
        <v>35.056814643853684</v>
      </c>
      <c r="K2071" s="2">
        <f t="shared" si="252"/>
        <v>35.059667458009478</v>
      </c>
    </row>
    <row r="2072" spans="1:11" ht="13.5" x14ac:dyDescent="0.25">
      <c r="A2072" s="3">
        <f>TITRES_STAT!B2075</f>
        <v>45020</v>
      </c>
      <c r="B2072" s="6">
        <f>TITRES_STAT!D2075</f>
        <v>35.055</v>
      </c>
      <c r="C2072" s="2">
        <f t="shared" si="253"/>
        <v>0</v>
      </c>
      <c r="D2072" s="2">
        <f t="shared" si="254"/>
        <v>35.055</v>
      </c>
      <c r="E2072" s="2">
        <f t="shared" si="256"/>
        <v>35.055</v>
      </c>
      <c r="F2072" s="2">
        <f t="shared" si="257"/>
        <v>35.056349999999995</v>
      </c>
      <c r="G2072" s="2">
        <f t="shared" si="251"/>
        <v>35.060940000000016</v>
      </c>
      <c r="H2072" s="2">
        <f t="shared" si="255"/>
        <v>35.063235000000091</v>
      </c>
      <c r="I2072" s="2">
        <f t="array" ref="I2072">SUMPRODUCT(B2056:B2075, (ROW(B2056:B2075)-ROW(B2056)+1)) / (20*21/2)</f>
        <v>35.055000000000007</v>
      </c>
      <c r="J2072" s="2">
        <f t="shared" si="258"/>
        <v>35.056641820629522</v>
      </c>
      <c r="K2072" s="2">
        <f t="shared" si="252"/>
        <v>35.059484420440484</v>
      </c>
    </row>
    <row r="2073" spans="1:11" ht="13.5" x14ac:dyDescent="0.25">
      <c r="A2073" s="3">
        <f>TITRES_STAT!B2076</f>
        <v>45021</v>
      </c>
      <c r="B2073" s="6">
        <f>TITRES_STAT!D2076</f>
        <v>35.055</v>
      </c>
      <c r="C2073" s="2">
        <f t="shared" si="253"/>
        <v>0</v>
      </c>
      <c r="D2073" s="2">
        <f t="shared" si="254"/>
        <v>35.055</v>
      </c>
      <c r="E2073" s="2">
        <f t="shared" si="256"/>
        <v>35.055</v>
      </c>
      <c r="F2073" s="2">
        <f t="shared" si="257"/>
        <v>35.055899999999994</v>
      </c>
      <c r="G2073" s="2">
        <f t="shared" si="251"/>
        <v>35.060760000000016</v>
      </c>
      <c r="H2073" s="2">
        <f t="shared" si="255"/>
        <v>35.063190000000091</v>
      </c>
      <c r="I2073" s="2">
        <f t="array" ref="I2073">SUMPRODUCT(B2057:B2076, (ROW(B2057:B2076)-ROW(B2057)+1)) / (20*21/2)</f>
        <v>35.055000000000007</v>
      </c>
      <c r="J2073" s="2">
        <f t="shared" si="258"/>
        <v>35.056485456760043</v>
      </c>
      <c r="K2073" s="2">
        <f t="shared" si="252"/>
        <v>35.059308560815367</v>
      </c>
    </row>
    <row r="2074" spans="1:11" ht="13.5" x14ac:dyDescent="0.25">
      <c r="A2074" s="3">
        <f>TITRES_STAT!B2077</f>
        <v>45022</v>
      </c>
      <c r="B2074" s="6">
        <f>TITRES_STAT!D2077</f>
        <v>35.055</v>
      </c>
      <c r="C2074" s="2">
        <f t="shared" si="253"/>
        <v>0</v>
      </c>
      <c r="D2074" s="2">
        <f t="shared" si="254"/>
        <v>35.055</v>
      </c>
      <c r="E2074" s="2">
        <f t="shared" si="256"/>
        <v>35.055</v>
      </c>
      <c r="F2074" s="2">
        <f t="shared" si="257"/>
        <v>35.055449999999993</v>
      </c>
      <c r="G2074" s="2">
        <f t="shared" si="251"/>
        <v>35.060580000000016</v>
      </c>
      <c r="H2074" s="2">
        <f t="shared" si="255"/>
        <v>35.063145000000091</v>
      </c>
      <c r="I2074" s="2">
        <f t="array" ref="I2074">SUMPRODUCT(B2058:B2077, (ROW(B2058:B2077)-ROW(B2058)+1)) / (20*21/2)</f>
        <v>35.055000000000007</v>
      </c>
      <c r="J2074" s="2">
        <f t="shared" si="258"/>
        <v>35.056343984687658</v>
      </c>
      <c r="K2074" s="2">
        <f t="shared" si="252"/>
        <v>35.059139597646137</v>
      </c>
    </row>
    <row r="2075" spans="1:11" ht="13.5" x14ac:dyDescent="0.25">
      <c r="A2075" s="3">
        <f>TITRES_STAT!B2078</f>
        <v>45023</v>
      </c>
      <c r="B2075" s="6">
        <f>TITRES_STAT!D2078</f>
        <v>35.055</v>
      </c>
      <c r="C2075" s="2">
        <f t="shared" si="253"/>
        <v>0</v>
      </c>
      <c r="D2075" s="2">
        <f t="shared" si="254"/>
        <v>35.055</v>
      </c>
      <c r="E2075" s="2">
        <f t="shared" si="256"/>
        <v>35.055</v>
      </c>
      <c r="F2075" s="2">
        <f t="shared" si="257"/>
        <v>35.054999999999993</v>
      </c>
      <c r="G2075" s="2">
        <f t="shared" si="251"/>
        <v>35.060400000000016</v>
      </c>
      <c r="H2075" s="2">
        <f t="shared" si="255"/>
        <v>35.063100000000091</v>
      </c>
      <c r="I2075" s="2">
        <f t="array" ref="I2075">SUMPRODUCT(B2059:B2078, (ROW(B2059:B2078)-ROW(B2059)+1)) / (20*21/2)</f>
        <v>35.055000000000007</v>
      </c>
      <c r="J2075" s="2">
        <f t="shared" si="258"/>
        <v>35.056215986145979</v>
      </c>
      <c r="K2075" s="2">
        <f t="shared" si="252"/>
        <v>35.058977260483545</v>
      </c>
    </row>
    <row r="2076" spans="1:11" ht="13.5" x14ac:dyDescent="0.25">
      <c r="A2076" s="3">
        <f>TITRES_STAT!B2079</f>
        <v>45026</v>
      </c>
      <c r="B2076" s="6">
        <f>TITRES_STAT!D2079</f>
        <v>35.055</v>
      </c>
      <c r="C2076" s="2">
        <f t="shared" si="253"/>
        <v>0</v>
      </c>
      <c r="D2076" s="2">
        <f t="shared" si="254"/>
        <v>35.055</v>
      </c>
      <c r="E2076" s="2">
        <f t="shared" si="256"/>
        <v>35.055</v>
      </c>
      <c r="F2076" s="2">
        <f t="shared" si="257"/>
        <v>35.054999999999993</v>
      </c>
      <c r="G2076" s="2">
        <f t="shared" si="251"/>
        <v>35.060220000000015</v>
      </c>
      <c r="H2076" s="2">
        <f t="shared" si="255"/>
        <v>35.063055000000091</v>
      </c>
      <c r="I2076" s="2">
        <f t="array" ref="I2076">SUMPRODUCT(B2060:B2079, (ROW(B2060:B2079)-ROW(B2060)+1)) / (20*21/2)</f>
        <v>35.055000000000007</v>
      </c>
      <c r="J2076" s="2">
        <f t="shared" si="258"/>
        <v>35.056100177941602</v>
      </c>
      <c r="K2076" s="2">
        <f t="shared" si="252"/>
        <v>35.058821289484193</v>
      </c>
    </row>
    <row r="2077" spans="1:11" ht="13.5" x14ac:dyDescent="0.25">
      <c r="A2077" s="3">
        <f>TITRES_STAT!B2080</f>
        <v>45027</v>
      </c>
      <c r="B2077" s="6">
        <f>TITRES_STAT!D2080</f>
        <v>35.055</v>
      </c>
      <c r="C2077" s="2">
        <f t="shared" si="253"/>
        <v>0</v>
      </c>
      <c r="D2077" s="2">
        <f t="shared" si="254"/>
        <v>35.055</v>
      </c>
      <c r="E2077" s="2">
        <f t="shared" si="256"/>
        <v>35.055</v>
      </c>
      <c r="F2077" s="2">
        <f t="shared" si="257"/>
        <v>35.054999999999993</v>
      </c>
      <c r="G2077" s="2">
        <f t="shared" si="251"/>
        <v>35.060040000000015</v>
      </c>
      <c r="H2077" s="2">
        <f t="shared" si="255"/>
        <v>35.063010000000091</v>
      </c>
      <c r="I2077" s="2">
        <f t="array" ref="I2077">SUMPRODUCT(B2061:B2080, (ROW(B2061:B2080)-ROW(B2061)+1)) / (20*21/2)</f>
        <v>35.055000000000007</v>
      </c>
      <c r="J2077" s="2">
        <f t="shared" si="258"/>
        <v>35.055995399090023</v>
      </c>
      <c r="K2077" s="2">
        <f t="shared" si="252"/>
        <v>35.058671434994615</v>
      </c>
    </row>
    <row r="2078" spans="1:11" ht="13.5" x14ac:dyDescent="0.25">
      <c r="A2078" s="3">
        <f>TITRES_STAT!B2081</f>
        <v>45028</v>
      </c>
      <c r="B2078" s="6">
        <f>TITRES_STAT!D2081</f>
        <v>35.055</v>
      </c>
      <c r="C2078" s="2">
        <f t="shared" si="253"/>
        <v>0</v>
      </c>
      <c r="D2078" s="2">
        <f t="shared" si="254"/>
        <v>35.055</v>
      </c>
      <c r="E2078" s="2">
        <f t="shared" si="256"/>
        <v>35.055</v>
      </c>
      <c r="F2078" s="2">
        <f t="shared" si="257"/>
        <v>35.054999999999993</v>
      </c>
      <c r="G2078" s="2">
        <f t="shared" si="251"/>
        <v>35.059860000000015</v>
      </c>
      <c r="H2078" s="2">
        <f t="shared" si="255"/>
        <v>35.062965000000091</v>
      </c>
      <c r="I2078" s="2">
        <f t="array" ref="I2078">SUMPRODUCT(B2062:B2081, (ROW(B2062:B2081)-ROW(B2062)+1)) / (20*21/2)</f>
        <v>35.055000000000007</v>
      </c>
      <c r="J2078" s="2">
        <f t="shared" si="258"/>
        <v>35.055900599176688</v>
      </c>
      <c r="K2078" s="2">
        <f t="shared" si="252"/>
        <v>35.05852745715169</v>
      </c>
    </row>
    <row r="2079" spans="1:11" ht="13.5" x14ac:dyDescent="0.25">
      <c r="A2079" s="3">
        <f>TITRES_STAT!B2082</f>
        <v>45029</v>
      </c>
      <c r="B2079" s="6">
        <f>TITRES_STAT!D2082</f>
        <v>35.055</v>
      </c>
      <c r="C2079" s="2">
        <f t="shared" si="253"/>
        <v>0</v>
      </c>
      <c r="D2079" s="2">
        <f t="shared" si="254"/>
        <v>35.055</v>
      </c>
      <c r="E2079" s="2">
        <f t="shared" si="256"/>
        <v>35.055</v>
      </c>
      <c r="F2079" s="2">
        <f t="shared" si="257"/>
        <v>35.054999999999993</v>
      </c>
      <c r="G2079" s="2">
        <f t="shared" si="251"/>
        <v>35.059680000000014</v>
      </c>
      <c r="H2079" s="2">
        <f t="shared" si="255"/>
        <v>35.062920000000091</v>
      </c>
      <c r="I2079" s="2">
        <f t="array" ref="I2079">SUMPRODUCT(B2063:B2082, (ROW(B2063:B2082)-ROW(B2063)+1)) / (20*21/2)</f>
        <v>35.055000000000007</v>
      </c>
      <c r="J2079" s="2">
        <f t="shared" si="258"/>
        <v>35.055814827826531</v>
      </c>
      <c r="K2079" s="2">
        <f t="shared" si="252"/>
        <v>35.058389125498685</v>
      </c>
    </row>
    <row r="2080" spans="1:11" ht="13.5" x14ac:dyDescent="0.25">
      <c r="A2080" s="3">
        <f>TITRES_STAT!B2083</f>
        <v>45030</v>
      </c>
      <c r="B2080" s="6">
        <f>TITRES_STAT!D2083</f>
        <v>35.055</v>
      </c>
      <c r="C2080" s="2">
        <f t="shared" si="253"/>
        <v>0</v>
      </c>
      <c r="D2080" s="2">
        <f t="shared" si="254"/>
        <v>35.055</v>
      </c>
      <c r="E2080" s="2">
        <f t="shared" si="256"/>
        <v>35.055</v>
      </c>
      <c r="F2080" s="2">
        <f t="shared" si="257"/>
        <v>35.054999999999993</v>
      </c>
      <c r="G2080" s="2">
        <f t="shared" si="251"/>
        <v>35.059500000000014</v>
      </c>
      <c r="H2080" s="2">
        <f t="shared" si="255"/>
        <v>35.062875000000091</v>
      </c>
      <c r="I2080" s="2">
        <f t="array" ref="I2080">SUMPRODUCT(B2064:B2083, (ROW(B2064:B2083)-ROW(B2064)+1)) / (20*21/2)</f>
        <v>35.055000000000007</v>
      </c>
      <c r="J2080" s="2">
        <f t="shared" si="258"/>
        <v>35.055737225176387</v>
      </c>
      <c r="K2080" s="2">
        <f t="shared" si="252"/>
        <v>35.058256218616386</v>
      </c>
    </row>
    <row r="2081" spans="1:11" ht="13.5" x14ac:dyDescent="0.25">
      <c r="A2081" s="3">
        <f>TITRES_STAT!B2084</f>
        <v>45033</v>
      </c>
      <c r="B2081" s="6">
        <f>TITRES_STAT!D2084</f>
        <v>35.055</v>
      </c>
      <c r="C2081" s="2">
        <f t="shared" si="253"/>
        <v>0</v>
      </c>
      <c r="D2081" s="2">
        <f t="shared" si="254"/>
        <v>35.055</v>
      </c>
      <c r="E2081" s="2">
        <f t="shared" si="256"/>
        <v>35.055</v>
      </c>
      <c r="F2081" s="2">
        <f t="shared" si="257"/>
        <v>35.054999999999993</v>
      </c>
      <c r="G2081" s="2">
        <f t="shared" si="251"/>
        <v>35.059320000000014</v>
      </c>
      <c r="H2081" s="2">
        <f t="shared" si="255"/>
        <v>35.062830000000091</v>
      </c>
      <c r="I2081" s="2">
        <f t="array" ref="I2081">SUMPRODUCT(B2065:B2084, (ROW(B2065:B2084)-ROW(B2065)+1)) / (20*21/2)</f>
        <v>35.055000000000007</v>
      </c>
      <c r="J2081" s="2">
        <f t="shared" si="258"/>
        <v>35.055667013254826</v>
      </c>
      <c r="K2081" s="2">
        <f t="shared" si="252"/>
        <v>35.058128523768687</v>
      </c>
    </row>
    <row r="2082" spans="1:11" ht="13.5" x14ac:dyDescent="0.25">
      <c r="A2082" s="3">
        <f>TITRES_STAT!B2085</f>
        <v>45034</v>
      </c>
      <c r="B2082" s="6">
        <f>TITRES_STAT!D2085</f>
        <v>35.055</v>
      </c>
      <c r="C2082" s="2">
        <f t="shared" si="253"/>
        <v>0</v>
      </c>
      <c r="D2082" s="2">
        <f t="shared" si="254"/>
        <v>35.055</v>
      </c>
      <c r="E2082" s="2">
        <f t="shared" si="256"/>
        <v>35.055</v>
      </c>
      <c r="F2082" s="2">
        <f t="shared" si="257"/>
        <v>35.054999999999993</v>
      </c>
      <c r="G2082" s="2">
        <f t="shared" si="251"/>
        <v>35.059140000000014</v>
      </c>
      <c r="H2082" s="2">
        <f t="shared" si="255"/>
        <v>35.06278500000009</v>
      </c>
      <c r="I2082" s="2">
        <f t="array" ref="I2082">SUMPRODUCT(B2066:B2085, (ROW(B2066:B2085)-ROW(B2066)+1)) / (20*21/2)</f>
        <v>35.055000000000007</v>
      </c>
      <c r="J2082" s="2">
        <f t="shared" si="258"/>
        <v>35.055603488182939</v>
      </c>
      <c r="K2082" s="2">
        <f t="shared" si="252"/>
        <v>35.058005836562074</v>
      </c>
    </row>
    <row r="2083" spans="1:11" ht="13.5" x14ac:dyDescent="0.25">
      <c r="A2083" s="3">
        <f>TITRES_STAT!B2086</f>
        <v>45035</v>
      </c>
      <c r="B2083" s="6">
        <f>TITRES_STAT!D2086</f>
        <v>35.055</v>
      </c>
      <c r="C2083" s="2">
        <f t="shared" si="253"/>
        <v>0</v>
      </c>
      <c r="D2083" s="2">
        <f t="shared" si="254"/>
        <v>35.055</v>
      </c>
      <c r="E2083" s="2">
        <f t="shared" si="256"/>
        <v>35.055</v>
      </c>
      <c r="F2083" s="2">
        <f t="shared" si="257"/>
        <v>35.054999999999993</v>
      </c>
      <c r="G2083" s="2">
        <f t="shared" si="251"/>
        <v>35.058960000000013</v>
      </c>
      <c r="H2083" s="2">
        <f t="shared" si="255"/>
        <v>35.06274000000009</v>
      </c>
      <c r="I2083" s="2">
        <f t="array" ref="I2083">SUMPRODUCT(B2067:B2086, (ROW(B2067:B2086)-ROW(B2067)+1)) / (20*21/2)</f>
        <v>35.055000000000007</v>
      </c>
      <c r="J2083" s="2">
        <f t="shared" si="258"/>
        <v>35.055546013117898</v>
      </c>
      <c r="K2083" s="2">
        <f t="shared" si="252"/>
        <v>35.057887960618466</v>
      </c>
    </row>
    <row r="2084" spans="1:11" ht="13.5" x14ac:dyDescent="0.25">
      <c r="A2084" s="3">
        <f>TITRES_STAT!B2087</f>
        <v>45036</v>
      </c>
      <c r="B2084" s="6">
        <f>TITRES_STAT!D2087</f>
        <v>35.055</v>
      </c>
      <c r="C2084" s="2">
        <f t="shared" si="253"/>
        <v>0</v>
      </c>
      <c r="D2084" s="2">
        <f t="shared" si="254"/>
        <v>35.055</v>
      </c>
      <c r="E2084" s="2">
        <f t="shared" si="256"/>
        <v>35.055</v>
      </c>
      <c r="F2084" s="2">
        <f t="shared" si="257"/>
        <v>35.054999999999993</v>
      </c>
      <c r="G2084" s="2">
        <f t="shared" si="251"/>
        <v>35.058780000000013</v>
      </c>
      <c r="H2084" s="2">
        <f t="shared" si="255"/>
        <v>35.06269500000009</v>
      </c>
      <c r="I2084" s="2">
        <f t="array" ref="I2084">SUMPRODUCT(B2068:B2087, (ROW(B2068:B2087)-ROW(B2068)+1)) / (20*21/2)</f>
        <v>35.055000000000007</v>
      </c>
      <c r="J2084" s="2">
        <f t="shared" si="258"/>
        <v>35.055494011868575</v>
      </c>
      <c r="K2084" s="2">
        <f t="shared" si="252"/>
        <v>35.057774707260883</v>
      </c>
    </row>
    <row r="2085" spans="1:11" ht="13.5" x14ac:dyDescent="0.25">
      <c r="A2085" s="3">
        <f>TITRES_STAT!B2088</f>
        <v>45040</v>
      </c>
      <c r="B2085" s="6">
        <f>TITRES_STAT!D2088</f>
        <v>35.055</v>
      </c>
      <c r="C2085" s="2">
        <f t="shared" si="253"/>
        <v>0</v>
      </c>
      <c r="D2085" s="2">
        <f t="shared" si="254"/>
        <v>35.055</v>
      </c>
      <c r="E2085" s="2">
        <f t="shared" si="256"/>
        <v>35.055</v>
      </c>
      <c r="F2085" s="2">
        <f t="shared" si="257"/>
        <v>35.054999999999993</v>
      </c>
      <c r="G2085" s="2">
        <f t="shared" si="251"/>
        <v>35.058600000000013</v>
      </c>
      <c r="H2085" s="2">
        <f t="shared" si="255"/>
        <v>35.06265000000009</v>
      </c>
      <c r="I2085" s="2">
        <f t="array" ref="I2085">SUMPRODUCT(B2069:B2088, (ROW(B2069:B2088)-ROW(B2069)+1)) / (20*21/2)</f>
        <v>35.055000000000007</v>
      </c>
      <c r="J2085" s="2">
        <f t="shared" si="258"/>
        <v>35.055446963119188</v>
      </c>
      <c r="K2085" s="2">
        <f t="shared" si="252"/>
        <v>35.057665895211436</v>
      </c>
    </row>
    <row r="2086" spans="1:11" ht="13.5" x14ac:dyDescent="0.25">
      <c r="A2086" s="3">
        <f>TITRES_STAT!B2089</f>
        <v>45041</v>
      </c>
      <c r="B2086" s="6">
        <f>TITRES_STAT!D2089</f>
        <v>35.055</v>
      </c>
      <c r="C2086" s="2">
        <f t="shared" si="253"/>
        <v>0</v>
      </c>
      <c r="D2086" s="2">
        <f t="shared" si="254"/>
        <v>35.055</v>
      </c>
      <c r="E2086" s="2">
        <f t="shared" si="256"/>
        <v>35.055</v>
      </c>
      <c r="F2086" s="2">
        <f t="shared" si="257"/>
        <v>35.054999999999993</v>
      </c>
      <c r="G2086" s="2">
        <f t="shared" si="251"/>
        <v>35.058420000000012</v>
      </c>
      <c r="H2086" s="2">
        <f t="shared" si="255"/>
        <v>35.06260500000009</v>
      </c>
      <c r="I2086" s="2">
        <f t="array" ref="I2086">SUMPRODUCT(B2070:B2089, (ROW(B2070:B2089)-ROW(B2070)+1)) / (20*21/2)</f>
        <v>35.055000000000007</v>
      </c>
      <c r="J2086" s="2">
        <f t="shared" si="258"/>
        <v>35.055404395203077</v>
      </c>
      <c r="K2086" s="2">
        <f t="shared" si="252"/>
        <v>35.057561350301185</v>
      </c>
    </row>
    <row r="2087" spans="1:11" ht="13.5" x14ac:dyDescent="0.25">
      <c r="A2087" s="3">
        <f>TITRES_STAT!B2090</f>
        <v>45042</v>
      </c>
      <c r="B2087" s="6">
        <f>TITRES_STAT!D2090</f>
        <v>35.055</v>
      </c>
      <c r="C2087" s="2">
        <f t="shared" si="253"/>
        <v>0</v>
      </c>
      <c r="D2087" s="2">
        <f t="shared" si="254"/>
        <v>35.055</v>
      </c>
      <c r="E2087" s="2">
        <f t="shared" si="256"/>
        <v>35.055</v>
      </c>
      <c r="F2087" s="2">
        <f t="shared" si="257"/>
        <v>35.054999999999993</v>
      </c>
      <c r="G2087" s="2">
        <f t="shared" si="251"/>
        <v>35.058240000000012</v>
      </c>
      <c r="H2087" s="2">
        <f t="shared" si="255"/>
        <v>35.06256000000009</v>
      </c>
      <c r="I2087" s="2">
        <f t="array" ref="I2087">SUMPRODUCT(B2071:B2090, (ROW(B2071:B2090)-ROW(B2071)+1)) / (20*21/2)</f>
        <v>35.055000000000007</v>
      </c>
      <c r="J2087" s="2">
        <f t="shared" si="258"/>
        <v>35.055365881374215</v>
      </c>
      <c r="K2087" s="2">
        <f t="shared" si="252"/>
        <v>35.057460905191334</v>
      </c>
    </row>
    <row r="2088" spans="1:11" ht="13.5" x14ac:dyDescent="0.25">
      <c r="A2088" s="3">
        <f>TITRES_STAT!B2091</f>
        <v>45043</v>
      </c>
      <c r="B2088" s="6">
        <f>TITRES_STAT!D2091</f>
        <v>35.055</v>
      </c>
      <c r="C2088" s="2">
        <f t="shared" si="253"/>
        <v>0</v>
      </c>
      <c r="D2088" s="2">
        <f t="shared" si="254"/>
        <v>35.055</v>
      </c>
      <c r="E2088" s="2">
        <f t="shared" si="256"/>
        <v>35.055</v>
      </c>
      <c r="F2088" s="2">
        <f t="shared" si="257"/>
        <v>35.054999999999993</v>
      </c>
      <c r="G2088" s="2">
        <f t="shared" si="251"/>
        <v>35.058060000000012</v>
      </c>
      <c r="H2088" s="2">
        <f t="shared" si="255"/>
        <v>35.06251500000009</v>
      </c>
      <c r="I2088" s="2">
        <f t="array" ref="I2088">SUMPRODUCT(B2072:B2091, (ROW(B2072:B2091)-ROW(B2072)+1)) / (20*21/2)</f>
        <v>35.055000000000007</v>
      </c>
      <c r="J2088" s="2">
        <f t="shared" si="258"/>
        <v>35.055331035529051</v>
      </c>
      <c r="K2088" s="2">
        <f t="shared" si="252"/>
        <v>35.057364399105403</v>
      </c>
    </row>
    <row r="2089" spans="1:11" ht="13.5" x14ac:dyDescent="0.25">
      <c r="A2089" s="3">
        <f>TITRES_STAT!B2092</f>
        <v>45044</v>
      </c>
      <c r="B2089" s="6">
        <f>TITRES_STAT!D2092</f>
        <v>35.055</v>
      </c>
      <c r="C2089" s="2">
        <f t="shared" si="253"/>
        <v>0</v>
      </c>
      <c r="D2089" s="2">
        <f t="shared" si="254"/>
        <v>35.055</v>
      </c>
      <c r="E2089" s="2">
        <f t="shared" si="256"/>
        <v>35.055</v>
      </c>
      <c r="F2089" s="2">
        <f t="shared" si="257"/>
        <v>35.054999999999993</v>
      </c>
      <c r="G2089" s="2">
        <f t="shared" si="251"/>
        <v>35.057880000000011</v>
      </c>
      <c r="H2089" s="2">
        <f t="shared" si="255"/>
        <v>35.06247000000009</v>
      </c>
      <c r="I2089" s="2">
        <f t="array" ref="I2089">SUMPRODUCT(B2073:B2092, (ROW(B2073:B2092)-ROW(B2073)+1)) / (20*21/2)</f>
        <v>35.055000000000007</v>
      </c>
      <c r="J2089" s="2">
        <f t="shared" si="258"/>
        <v>35.055299508335807</v>
      </c>
      <c r="K2089" s="2">
        <f t="shared" si="252"/>
        <v>35.057271677571862</v>
      </c>
    </row>
    <row r="2090" spans="1:11" ht="13.5" x14ac:dyDescent="0.25">
      <c r="A2090" s="3">
        <f>TITRES_STAT!B2093</f>
        <v>45048</v>
      </c>
      <c r="B2090" s="6">
        <f>TITRES_STAT!D2093</f>
        <v>35.055</v>
      </c>
      <c r="C2090" s="2">
        <f t="shared" si="253"/>
        <v>0</v>
      </c>
      <c r="D2090" s="2">
        <f t="shared" si="254"/>
        <v>35.055</v>
      </c>
      <c r="E2090" s="2">
        <f t="shared" si="256"/>
        <v>35.055</v>
      </c>
      <c r="F2090" s="2">
        <f t="shared" si="257"/>
        <v>35.054999999999993</v>
      </c>
      <c r="G2090" s="2">
        <f t="shared" si="251"/>
        <v>35.057700000000011</v>
      </c>
      <c r="H2090" s="2">
        <f t="shared" si="255"/>
        <v>35.06242500000009</v>
      </c>
      <c r="I2090" s="2">
        <f t="array" ref="I2090">SUMPRODUCT(B2074:B2093, (ROW(B2074:B2093)-ROW(B2074)+1)) / (20*21/2)</f>
        <v>35.055000000000007</v>
      </c>
      <c r="J2090" s="2">
        <f t="shared" si="258"/>
        <v>35.055270983732399</v>
      </c>
      <c r="K2090" s="2">
        <f t="shared" si="252"/>
        <v>35.057182592176886</v>
      </c>
    </row>
    <row r="2091" spans="1:11" ht="13.5" x14ac:dyDescent="0.25">
      <c r="A2091" s="3">
        <f>TITRES_STAT!B2094</f>
        <v>45049</v>
      </c>
      <c r="B2091" s="6">
        <f>TITRES_STAT!D2094</f>
        <v>35.055</v>
      </c>
      <c r="C2091" s="2">
        <f t="shared" si="253"/>
        <v>0</v>
      </c>
      <c r="D2091" s="2">
        <f t="shared" si="254"/>
        <v>35.055</v>
      </c>
      <c r="E2091" s="2">
        <f t="shared" si="256"/>
        <v>35.055</v>
      </c>
      <c r="F2091" s="2">
        <f t="shared" si="257"/>
        <v>35.054999999999993</v>
      </c>
      <c r="G2091" s="2">
        <f t="shared" si="251"/>
        <v>35.057520000000011</v>
      </c>
      <c r="H2091" s="2">
        <f t="shared" si="255"/>
        <v>35.06238000000009</v>
      </c>
      <c r="I2091" s="2">
        <f t="array" ref="I2091">SUMPRODUCT(B2075:B2094, (ROW(B2075:B2094)-ROW(B2075)+1)) / (20*21/2)</f>
        <v>35.055000000000007</v>
      </c>
      <c r="J2091" s="2">
        <f t="shared" si="258"/>
        <v>35.055245175757882</v>
      </c>
      <c r="K2091" s="2">
        <f t="shared" si="252"/>
        <v>35.057097000326813</v>
      </c>
    </row>
    <row r="2092" spans="1:11" ht="13.5" x14ac:dyDescent="0.25">
      <c r="A2092" s="3">
        <f>TITRES_STAT!B2095</f>
        <v>45050</v>
      </c>
      <c r="B2092" s="6">
        <f>TITRES_STAT!D2095</f>
        <v>35.055</v>
      </c>
      <c r="C2092" s="2">
        <f t="shared" si="253"/>
        <v>0</v>
      </c>
      <c r="D2092" s="2">
        <f t="shared" si="254"/>
        <v>35.055</v>
      </c>
      <c r="E2092" s="2">
        <f t="shared" si="256"/>
        <v>35.055</v>
      </c>
      <c r="F2092" s="2">
        <f t="shared" si="257"/>
        <v>35.054999999999993</v>
      </c>
      <c r="G2092" s="2">
        <f t="shared" si="251"/>
        <v>35.057340000000011</v>
      </c>
      <c r="H2092" s="2">
        <f t="shared" si="255"/>
        <v>35.06233500000009</v>
      </c>
      <c r="I2092" s="2">
        <f t="array" ref="I2092">SUMPRODUCT(B2076:B2095, (ROW(B2076:B2095)-ROW(B2076)+1)) / (20*21/2)</f>
        <v>35.055000000000007</v>
      </c>
      <c r="J2092" s="2">
        <f t="shared" si="258"/>
        <v>35.055221825685706</v>
      </c>
      <c r="K2092" s="2">
        <f t="shared" si="252"/>
        <v>35.057014765019879</v>
      </c>
    </row>
    <row r="2093" spans="1:11" ht="13.5" x14ac:dyDescent="0.25">
      <c r="A2093" s="3">
        <f>TITRES_STAT!B2096</f>
        <v>45051</v>
      </c>
      <c r="B2093" s="6">
        <f>TITRES_STAT!D2096</f>
        <v>35.055</v>
      </c>
      <c r="C2093" s="2">
        <f t="shared" si="253"/>
        <v>0</v>
      </c>
      <c r="D2093" s="2">
        <f t="shared" si="254"/>
        <v>35.055</v>
      </c>
      <c r="E2093" s="2">
        <f t="shared" si="256"/>
        <v>35.055</v>
      </c>
      <c r="F2093" s="2">
        <f t="shared" si="257"/>
        <v>35.054999999999993</v>
      </c>
      <c r="G2093" s="2">
        <f t="shared" si="251"/>
        <v>35.05716000000001</v>
      </c>
      <c r="H2093" s="2">
        <f t="shared" si="255"/>
        <v>35.06229000000009</v>
      </c>
      <c r="I2093" s="2">
        <f t="array" ref="I2093">SUMPRODUCT(B2077:B2096, (ROW(B2077:B2096)-ROW(B2077)+1)) / (20*21/2)</f>
        <v>35.055000000000007</v>
      </c>
      <c r="J2093" s="2">
        <f t="shared" si="258"/>
        <v>35.055200699429925</v>
      </c>
      <c r="K2093" s="2">
        <f t="shared" si="252"/>
        <v>35.056935754626942</v>
      </c>
    </row>
    <row r="2094" spans="1:11" ht="13.5" x14ac:dyDescent="0.25">
      <c r="A2094" s="3">
        <f>TITRES_STAT!B2097</f>
        <v>45054</v>
      </c>
      <c r="B2094" s="6">
        <f>TITRES_STAT!D2097</f>
        <v>35.055</v>
      </c>
      <c r="C2094" s="2">
        <f t="shared" si="253"/>
        <v>0</v>
      </c>
      <c r="D2094" s="2">
        <f t="shared" si="254"/>
        <v>35.055</v>
      </c>
      <c r="E2094" s="2">
        <f t="shared" si="256"/>
        <v>35.055</v>
      </c>
      <c r="F2094" s="2">
        <f t="shared" si="257"/>
        <v>35.054999999999993</v>
      </c>
      <c r="G2094" s="2">
        <f t="shared" si="251"/>
        <v>35.05698000000001</v>
      </c>
      <c r="H2094" s="2">
        <f t="shared" si="255"/>
        <v>35.06224500000009</v>
      </c>
      <c r="I2094" s="2">
        <f t="array" ref="I2094">SUMPRODUCT(B2078:B2097, (ROW(B2078:B2097)-ROW(B2078)+1)) / (20*21/2)</f>
        <v>35.055000000000007</v>
      </c>
      <c r="J2094" s="2">
        <f t="shared" si="258"/>
        <v>35.055181585198504</v>
      </c>
      <c r="K2094" s="2">
        <f t="shared" si="252"/>
        <v>35.056859842680787</v>
      </c>
    </row>
    <row r="2095" spans="1:11" ht="13.5" x14ac:dyDescent="0.25">
      <c r="A2095" s="3">
        <f>TITRES_STAT!B2098</f>
        <v>45055</v>
      </c>
      <c r="B2095" s="6">
        <f>TITRES_STAT!D2098</f>
        <v>35.055</v>
      </c>
      <c r="C2095" s="2">
        <f t="shared" si="253"/>
        <v>0</v>
      </c>
      <c r="D2095" s="2">
        <f t="shared" si="254"/>
        <v>35.055</v>
      </c>
      <c r="E2095" s="2">
        <f t="shared" si="256"/>
        <v>35.055</v>
      </c>
      <c r="F2095" s="2">
        <f t="shared" si="257"/>
        <v>35.054999999999993</v>
      </c>
      <c r="G2095" s="2">
        <f t="shared" si="251"/>
        <v>35.05680000000001</v>
      </c>
      <c r="H2095" s="2">
        <f t="shared" si="255"/>
        <v>35.06220000000009</v>
      </c>
      <c r="I2095" s="2">
        <f t="array" ref="I2095">SUMPRODUCT(B2079:B2098, (ROW(B2079:B2098)-ROW(B2079)+1)) / (20*21/2)</f>
        <v>35.055000000000007</v>
      </c>
      <c r="J2095" s="2">
        <f t="shared" si="258"/>
        <v>35.055164291370076</v>
      </c>
      <c r="K2095" s="2">
        <f t="shared" si="252"/>
        <v>35.056786907673697</v>
      </c>
    </row>
    <row r="2096" spans="1:11" ht="13.5" x14ac:dyDescent="0.25">
      <c r="A2096" s="3">
        <f>TITRES_STAT!B2099</f>
        <v>45056</v>
      </c>
      <c r="B2096" s="6">
        <f>TITRES_STAT!D2099</f>
        <v>35.055</v>
      </c>
      <c r="C2096" s="2">
        <f t="shared" si="253"/>
        <v>0</v>
      </c>
      <c r="D2096" s="2">
        <f t="shared" si="254"/>
        <v>35.055</v>
      </c>
      <c r="E2096" s="2">
        <f t="shared" si="256"/>
        <v>35.055</v>
      </c>
      <c r="F2096" s="2">
        <f t="shared" si="257"/>
        <v>35.054999999999993</v>
      </c>
      <c r="G2096" s="2">
        <f t="shared" si="251"/>
        <v>35.056620000000009</v>
      </c>
      <c r="H2096" s="2">
        <f t="shared" si="255"/>
        <v>35.062155000000089</v>
      </c>
      <c r="I2096" s="2">
        <f t="array" ref="I2096">SUMPRODUCT(B2080:B2099, (ROW(B2080:B2099)-ROW(B2080)+1)) / (20*21/2)</f>
        <v>35.055000000000007</v>
      </c>
      <c r="J2096" s="2">
        <f t="shared" si="258"/>
        <v>35.055148644572924</v>
      </c>
      <c r="K2096" s="2">
        <f t="shared" si="252"/>
        <v>35.056716832862968</v>
      </c>
    </row>
    <row r="2097" spans="1:11" ht="13.5" x14ac:dyDescent="0.25">
      <c r="A2097" s="3">
        <f>TITRES_STAT!B2100</f>
        <v>45057</v>
      </c>
      <c r="B2097" s="6">
        <f>TITRES_STAT!D2100</f>
        <v>35.055</v>
      </c>
      <c r="C2097" s="2">
        <f t="shared" si="253"/>
        <v>0</v>
      </c>
      <c r="D2097" s="2">
        <f t="shared" si="254"/>
        <v>35.055</v>
      </c>
      <c r="E2097" s="2">
        <f t="shared" si="256"/>
        <v>35.055</v>
      </c>
      <c r="F2097" s="2">
        <f t="shared" si="257"/>
        <v>35.054999999999993</v>
      </c>
      <c r="G2097" s="2">
        <f t="shared" si="251"/>
        <v>35.056440000000009</v>
      </c>
      <c r="H2097" s="2">
        <f t="shared" si="255"/>
        <v>35.062110000000089</v>
      </c>
      <c r="I2097" s="2">
        <f t="array" ref="I2097">SUMPRODUCT(B2081:B2100, (ROW(B2081:B2100)-ROW(B2081)+1)) / (20*21/2)</f>
        <v>35.055000000000007</v>
      </c>
      <c r="J2097" s="2">
        <f t="shared" si="258"/>
        <v>35.05513448794693</v>
      </c>
      <c r="K2097" s="2">
        <f t="shared" si="252"/>
        <v>35.056649506084028</v>
      </c>
    </row>
    <row r="2098" spans="1:11" ht="13.5" x14ac:dyDescent="0.25">
      <c r="A2098" s="3">
        <f>TITRES_STAT!B2101</f>
        <v>45058</v>
      </c>
      <c r="B2098" s="6">
        <f>TITRES_STAT!D2101</f>
        <v>35.055</v>
      </c>
      <c r="C2098" s="2">
        <f t="shared" si="253"/>
        <v>0</v>
      </c>
      <c r="D2098" s="2">
        <f t="shared" si="254"/>
        <v>35.055</v>
      </c>
      <c r="E2098" s="2">
        <f t="shared" si="256"/>
        <v>35.055</v>
      </c>
      <c r="F2098" s="2">
        <f t="shared" si="257"/>
        <v>35.054999999999993</v>
      </c>
      <c r="G2098" s="2">
        <f t="shared" ref="G2098:G2161" si="259">AVERAGE(B2049:B2098)</f>
        <v>35.056260000000009</v>
      </c>
      <c r="H2098" s="2">
        <f t="shared" si="255"/>
        <v>35.062065000000089</v>
      </c>
      <c r="I2098" s="2">
        <f t="array" ref="I2098">SUMPRODUCT(B2082:B2101, (ROW(B2082:B2101)-ROW(B2082)+1)) / (20*21/2)</f>
        <v>35.055000000000007</v>
      </c>
      <c r="J2098" s="2">
        <f t="shared" si="258"/>
        <v>35.05512167957103</v>
      </c>
      <c r="K2098" s="2">
        <f t="shared" si="252"/>
        <v>35.056584819570929</v>
      </c>
    </row>
    <row r="2099" spans="1:11" ht="13.5" x14ac:dyDescent="0.25">
      <c r="A2099" s="3">
        <f>TITRES_STAT!B2102</f>
        <v>45061</v>
      </c>
      <c r="B2099" s="6">
        <f>TITRES_STAT!D2102</f>
        <v>35.055</v>
      </c>
      <c r="C2099" s="2">
        <f t="shared" si="253"/>
        <v>0</v>
      </c>
      <c r="D2099" s="2">
        <f t="shared" si="254"/>
        <v>35.055</v>
      </c>
      <c r="E2099" s="2">
        <f t="shared" si="256"/>
        <v>35.055</v>
      </c>
      <c r="F2099" s="2">
        <f t="shared" si="257"/>
        <v>35.054999999999993</v>
      </c>
      <c r="G2099" s="2">
        <f t="shared" si="259"/>
        <v>35.056080000000009</v>
      </c>
      <c r="H2099" s="2">
        <f t="shared" si="255"/>
        <v>35.062020000000089</v>
      </c>
      <c r="I2099" s="2">
        <f t="array" ref="I2099">SUMPRODUCT(B2083:B2102, (ROW(B2083:B2102)-ROW(B2083)+1)) / (20*21/2)</f>
        <v>35.055000000000007</v>
      </c>
      <c r="J2099" s="2">
        <f t="shared" si="258"/>
        <v>35.055110091040454</v>
      </c>
      <c r="K2099" s="2">
        <f t="shared" ref="K2099:K2162" si="260">$K$4*B2099+(1-$K$4)*K2098</f>
        <v>35.056522669783838</v>
      </c>
    </row>
    <row r="2100" spans="1:11" ht="13.5" x14ac:dyDescent="0.25">
      <c r="A2100" s="3">
        <f>TITRES_STAT!B2103</f>
        <v>45062</v>
      </c>
      <c r="B2100" s="6">
        <f>TITRES_STAT!D2103</f>
        <v>35.055</v>
      </c>
      <c r="C2100" s="2">
        <f t="shared" si="253"/>
        <v>0</v>
      </c>
      <c r="D2100" s="2">
        <f t="shared" si="254"/>
        <v>35.055</v>
      </c>
      <c r="E2100" s="2">
        <f t="shared" si="256"/>
        <v>35.055</v>
      </c>
      <c r="F2100" s="2">
        <f t="shared" si="257"/>
        <v>35.054999999999993</v>
      </c>
      <c r="G2100" s="2">
        <f t="shared" si="259"/>
        <v>35.055900000000008</v>
      </c>
      <c r="H2100" s="2">
        <f t="shared" si="255"/>
        <v>35.061975000000089</v>
      </c>
      <c r="I2100" s="2">
        <f t="array" ref="I2100">SUMPRODUCT(B2084:B2103, (ROW(B2084:B2103)-ROW(B2084)+1)) / (20*21/2)</f>
        <v>35.055000000000007</v>
      </c>
      <c r="J2100" s="2">
        <f t="shared" si="258"/>
        <v>35.055099606179461</v>
      </c>
      <c r="K2100" s="2">
        <f t="shared" si="260"/>
        <v>35.056462957243298</v>
      </c>
    </row>
    <row r="2101" spans="1:11" ht="13.5" x14ac:dyDescent="0.25">
      <c r="A2101" s="3">
        <f>TITRES_STAT!B2104</f>
        <v>45063</v>
      </c>
      <c r="B2101" s="6">
        <f>TITRES_STAT!D2104</f>
        <v>35.055</v>
      </c>
      <c r="C2101" s="2">
        <f t="shared" si="253"/>
        <v>0</v>
      </c>
      <c r="D2101" s="2">
        <f t="shared" si="254"/>
        <v>35.055</v>
      </c>
      <c r="E2101" s="2">
        <f t="shared" si="256"/>
        <v>35.055</v>
      </c>
      <c r="F2101" s="2">
        <f t="shared" si="257"/>
        <v>35.054999999999993</v>
      </c>
      <c r="G2101" s="2">
        <f t="shared" si="259"/>
        <v>35.055720000000008</v>
      </c>
      <c r="H2101" s="2">
        <f t="shared" si="255"/>
        <v>35.061930000000089</v>
      </c>
      <c r="I2101" s="2">
        <f t="array" ref="I2101">SUMPRODUCT(B2085:B2104, (ROW(B2085:B2104)-ROW(B2085)+1)) / (20*21/2)</f>
        <v>35.055000000000007</v>
      </c>
      <c r="J2101" s="2">
        <f t="shared" si="258"/>
        <v>35.055090119876652</v>
      </c>
      <c r="K2101" s="2">
        <f t="shared" si="260"/>
        <v>35.056405586371014</v>
      </c>
    </row>
    <row r="2102" spans="1:11" ht="13.5" x14ac:dyDescent="0.25">
      <c r="A2102" s="3">
        <f>TITRES_STAT!B2105</f>
        <v>45064</v>
      </c>
      <c r="B2102" s="6">
        <f>TITRES_STAT!D2105</f>
        <v>35.055</v>
      </c>
      <c r="C2102" s="2">
        <f t="shared" si="253"/>
        <v>0</v>
      </c>
      <c r="D2102" s="2">
        <f t="shared" si="254"/>
        <v>35.055</v>
      </c>
      <c r="E2102" s="2">
        <f t="shared" si="256"/>
        <v>35.055</v>
      </c>
      <c r="F2102" s="2">
        <f t="shared" si="257"/>
        <v>35.054999999999993</v>
      </c>
      <c r="G2102" s="2">
        <f t="shared" si="259"/>
        <v>35.055540000000015</v>
      </c>
      <c r="H2102" s="2">
        <f t="shared" si="255"/>
        <v>35.061885000000089</v>
      </c>
      <c r="I2102" s="2">
        <f t="array" ref="I2102">SUMPRODUCT(B2086:B2105, (ROW(B2086:B2105)-ROW(B2086)+1)) / (20*21/2)</f>
        <v>35.055000000000007</v>
      </c>
      <c r="J2102" s="2">
        <f t="shared" si="258"/>
        <v>35.055081537031256</v>
      </c>
      <c r="K2102" s="2">
        <f t="shared" si="260"/>
        <v>35.056350465336855</v>
      </c>
    </row>
    <row r="2103" spans="1:11" ht="13.5" x14ac:dyDescent="0.25">
      <c r="A2103" s="3">
        <f>TITRES_STAT!B2106</f>
        <v>45065</v>
      </c>
      <c r="B2103" s="6">
        <f>TITRES_STAT!D2106</f>
        <v>35.055</v>
      </c>
      <c r="C2103" s="2">
        <f t="shared" si="253"/>
        <v>0</v>
      </c>
      <c r="D2103" s="2">
        <f t="shared" si="254"/>
        <v>35.055</v>
      </c>
      <c r="E2103" s="2">
        <f t="shared" si="256"/>
        <v>35.055</v>
      </c>
      <c r="F2103" s="2">
        <f t="shared" si="257"/>
        <v>35.054999999999993</v>
      </c>
      <c r="G2103" s="2">
        <f t="shared" si="259"/>
        <v>35.055360000000015</v>
      </c>
      <c r="H2103" s="2">
        <f t="shared" si="255"/>
        <v>35.061840000000089</v>
      </c>
      <c r="I2103" s="2">
        <f t="array" ref="I2103">SUMPRODUCT(B2087:B2106, (ROW(B2087:B2106)-ROW(B2087)+1)) / (20*21/2)</f>
        <v>35.055000000000007</v>
      </c>
      <c r="J2103" s="2">
        <f t="shared" si="258"/>
        <v>35.055073771599709</v>
      </c>
      <c r="K2103" s="2">
        <f t="shared" si="260"/>
        <v>35.056297505911878</v>
      </c>
    </row>
    <row r="2104" spans="1:11" ht="13.5" x14ac:dyDescent="0.25">
      <c r="A2104" s="3">
        <f>TITRES_STAT!B2107</f>
        <v>45068</v>
      </c>
      <c r="B2104" s="6">
        <f>TITRES_STAT!D2107</f>
        <v>35.055</v>
      </c>
      <c r="C2104" s="2">
        <f t="shared" si="253"/>
        <v>0</v>
      </c>
      <c r="D2104" s="2">
        <f t="shared" si="254"/>
        <v>35.055</v>
      </c>
      <c r="E2104" s="2">
        <f t="shared" si="256"/>
        <v>35.055</v>
      </c>
      <c r="F2104" s="2">
        <f t="shared" si="257"/>
        <v>35.054999999999993</v>
      </c>
      <c r="G2104" s="2">
        <f t="shared" si="259"/>
        <v>35.055180000000014</v>
      </c>
      <c r="H2104" s="2">
        <f t="shared" si="255"/>
        <v>35.061795000000089</v>
      </c>
      <c r="I2104" s="2">
        <f t="array" ref="I2104">SUMPRODUCT(B2088:B2107, (ROW(B2088:B2107)-ROW(B2088)+1)) / (20*21/2)</f>
        <v>35.055000000000007</v>
      </c>
      <c r="J2104" s="2">
        <f t="shared" si="258"/>
        <v>35.055066745733072</v>
      </c>
      <c r="K2104" s="2">
        <f t="shared" si="260"/>
        <v>35.056246623327098</v>
      </c>
    </row>
    <row r="2105" spans="1:11" ht="13.5" x14ac:dyDescent="0.25">
      <c r="A2105" s="3">
        <f>TITRES_STAT!B2108</f>
        <v>45069</v>
      </c>
      <c r="B2105" s="6">
        <f>TITRES_STAT!D2108</f>
        <v>35.055</v>
      </c>
      <c r="C2105" s="2">
        <f t="shared" si="253"/>
        <v>0</v>
      </c>
      <c r="D2105" s="2">
        <f t="shared" si="254"/>
        <v>35.055</v>
      </c>
      <c r="E2105" s="2">
        <f t="shared" si="256"/>
        <v>35.055</v>
      </c>
      <c r="F2105" s="2">
        <f t="shared" si="257"/>
        <v>35.054999999999993</v>
      </c>
      <c r="G2105" s="2">
        <f t="shared" si="259"/>
        <v>35.055000000000014</v>
      </c>
      <c r="H2105" s="2">
        <f t="shared" si="255"/>
        <v>35.061750000000089</v>
      </c>
      <c r="I2105" s="2">
        <f t="array" ref="I2105">SUMPRODUCT(B2089:B2108, (ROW(B2089:B2108)-ROW(B2089)+1)) / (20*21/2)</f>
        <v>35.055000000000007</v>
      </c>
      <c r="J2105" s="2">
        <f t="shared" si="258"/>
        <v>35.055060388996587</v>
      </c>
      <c r="K2105" s="2">
        <f t="shared" si="260"/>
        <v>35.056197736137804</v>
      </c>
    </row>
    <row r="2106" spans="1:11" ht="13.5" x14ac:dyDescent="0.25">
      <c r="A2106" s="3">
        <f>TITRES_STAT!B2109</f>
        <v>45070</v>
      </c>
      <c r="B2106" s="6">
        <f>TITRES_STAT!D2109</f>
        <v>35.055</v>
      </c>
      <c r="C2106" s="2">
        <f t="shared" si="253"/>
        <v>0</v>
      </c>
      <c r="D2106" s="2">
        <f t="shared" si="254"/>
        <v>35.055</v>
      </c>
      <c r="E2106" s="2">
        <f t="shared" si="256"/>
        <v>35.055</v>
      </c>
      <c r="F2106" s="2">
        <f t="shared" si="257"/>
        <v>35.054999999999993</v>
      </c>
      <c r="G2106" s="2">
        <f t="shared" si="259"/>
        <v>35.055000000000014</v>
      </c>
      <c r="H2106" s="2">
        <f t="shared" si="255"/>
        <v>35.061705000000089</v>
      </c>
      <c r="I2106" s="2">
        <f t="array" ref="I2106">SUMPRODUCT(B2090:B2109, (ROW(B2090:B2109)-ROW(B2090)+1)) / (20*21/2)</f>
        <v>35.055000000000007</v>
      </c>
      <c r="J2106" s="2">
        <f t="shared" si="258"/>
        <v>35.055054637663581</v>
      </c>
      <c r="K2106" s="2">
        <f t="shared" si="260"/>
        <v>35.056150766093182</v>
      </c>
    </row>
    <row r="2107" spans="1:11" ht="13.5" x14ac:dyDescent="0.25">
      <c r="A2107" s="3">
        <f>TITRES_STAT!B2110</f>
        <v>45071</v>
      </c>
      <c r="B2107" s="6">
        <f>TITRES_STAT!D2110</f>
        <v>35.055</v>
      </c>
      <c r="C2107" s="2">
        <f t="shared" si="253"/>
        <v>0</v>
      </c>
      <c r="D2107" s="2">
        <f t="shared" si="254"/>
        <v>35.055</v>
      </c>
      <c r="E2107" s="2">
        <f t="shared" si="256"/>
        <v>35.055</v>
      </c>
      <c r="F2107" s="2">
        <f t="shared" si="257"/>
        <v>35.054999999999993</v>
      </c>
      <c r="G2107" s="2">
        <f t="shared" si="259"/>
        <v>35.055000000000014</v>
      </c>
      <c r="H2107" s="2">
        <f t="shared" si="255"/>
        <v>35.061660000000089</v>
      </c>
      <c r="I2107" s="2">
        <f t="array" ref="I2107">SUMPRODUCT(B2091:B2110, (ROW(B2091:B2110)-ROW(B2091)+1)) / (20*21/2)</f>
        <v>35.055000000000007</v>
      </c>
      <c r="J2107" s="2">
        <f t="shared" si="258"/>
        <v>35.055049434076572</v>
      </c>
      <c r="K2107" s="2">
        <f t="shared" si="260"/>
        <v>35.056105638011097</v>
      </c>
    </row>
    <row r="2108" spans="1:11" ht="13.5" x14ac:dyDescent="0.25">
      <c r="A2108" s="3">
        <f>TITRES_STAT!B2111</f>
        <v>45072</v>
      </c>
      <c r="B2108" s="6">
        <f>TITRES_STAT!D2111</f>
        <v>35.055</v>
      </c>
      <c r="C2108" s="2">
        <f t="shared" si="253"/>
        <v>0</v>
      </c>
      <c r="D2108" s="2">
        <f t="shared" si="254"/>
        <v>35.055</v>
      </c>
      <c r="E2108" s="2">
        <f t="shared" si="256"/>
        <v>35.055</v>
      </c>
      <c r="F2108" s="2">
        <f t="shared" si="257"/>
        <v>35.054999999999993</v>
      </c>
      <c r="G2108" s="2">
        <f t="shared" si="259"/>
        <v>35.055000000000014</v>
      </c>
      <c r="H2108" s="2">
        <f t="shared" si="255"/>
        <v>35.061615000000089</v>
      </c>
      <c r="I2108" s="2">
        <f t="array" ref="I2108">SUMPRODUCT(B2092:B2111, (ROW(B2092:B2111)-ROW(B2092)+1)) / (20*21/2)</f>
        <v>35.055000000000007</v>
      </c>
      <c r="J2108" s="2">
        <f t="shared" si="258"/>
        <v>35.055044726069283</v>
      </c>
      <c r="K2108" s="2">
        <f t="shared" si="260"/>
        <v>35.056062279657723</v>
      </c>
    </row>
    <row r="2109" spans="1:11" ht="13.5" x14ac:dyDescent="0.25">
      <c r="A2109" s="3">
        <f>TITRES_STAT!B2112</f>
        <v>45075</v>
      </c>
      <c r="B2109" s="6">
        <f>TITRES_STAT!D2112</f>
        <v>35.055</v>
      </c>
      <c r="C2109" s="2">
        <f t="shared" si="253"/>
        <v>0</v>
      </c>
      <c r="D2109" s="2">
        <f t="shared" si="254"/>
        <v>35.055</v>
      </c>
      <c r="E2109" s="2">
        <f t="shared" si="256"/>
        <v>35.055</v>
      </c>
      <c r="F2109" s="2">
        <f t="shared" si="257"/>
        <v>35.054999999999993</v>
      </c>
      <c r="G2109" s="2">
        <f t="shared" si="259"/>
        <v>35.055000000000014</v>
      </c>
      <c r="H2109" s="2">
        <f t="shared" si="255"/>
        <v>35.061570000000088</v>
      </c>
      <c r="I2109" s="2">
        <f t="array" ref="I2109">SUMPRODUCT(B2093:B2112, (ROW(B2093:B2112)-ROW(B2093)+1)) / (20*21/2)</f>
        <v>35.055000000000007</v>
      </c>
      <c r="J2109" s="2">
        <f t="shared" si="258"/>
        <v>35.055040466443636</v>
      </c>
      <c r="K2109" s="2">
        <f t="shared" si="260"/>
        <v>35.05602062163193</v>
      </c>
    </row>
    <row r="2110" spans="1:11" ht="13.5" x14ac:dyDescent="0.25">
      <c r="A2110" s="3">
        <f>TITRES_STAT!B2113</f>
        <v>45076</v>
      </c>
      <c r="B2110" s="6">
        <f>TITRES_STAT!D2113</f>
        <v>35.055</v>
      </c>
      <c r="C2110" s="2">
        <f t="shared" si="253"/>
        <v>0</v>
      </c>
      <c r="D2110" s="2">
        <f t="shared" si="254"/>
        <v>35.055</v>
      </c>
      <c r="E2110" s="2">
        <f t="shared" si="256"/>
        <v>35.055</v>
      </c>
      <c r="F2110" s="2">
        <f t="shared" si="257"/>
        <v>35.054999999999993</v>
      </c>
      <c r="G2110" s="2">
        <f t="shared" si="259"/>
        <v>35.055000000000014</v>
      </c>
      <c r="H2110" s="2">
        <f t="shared" si="255"/>
        <v>35.061525000000088</v>
      </c>
      <c r="I2110" s="2">
        <f t="array" ref="I2110">SUMPRODUCT(B2094:B2113, (ROW(B2094:B2113)-ROW(B2094)+1)) / (20*21/2)</f>
        <v>35.055000000000007</v>
      </c>
      <c r="J2110" s="2">
        <f t="shared" si="258"/>
        <v>35.055036612496622</v>
      </c>
      <c r="K2110" s="2">
        <f t="shared" si="260"/>
        <v>35.055980597254205</v>
      </c>
    </row>
    <row r="2111" spans="1:11" ht="13.5" x14ac:dyDescent="0.25">
      <c r="A2111" s="3">
        <f>TITRES_STAT!B2114</f>
        <v>45077</v>
      </c>
      <c r="B2111" s="6">
        <f>TITRES_STAT!D2114</f>
        <v>35.055</v>
      </c>
      <c r="C2111" s="2">
        <f t="shared" si="253"/>
        <v>0</v>
      </c>
      <c r="D2111" s="2">
        <f t="shared" si="254"/>
        <v>35.055</v>
      </c>
      <c r="E2111" s="2">
        <f t="shared" si="256"/>
        <v>35.055</v>
      </c>
      <c r="F2111" s="2">
        <f t="shared" si="257"/>
        <v>35.054999999999993</v>
      </c>
      <c r="G2111" s="2">
        <f t="shared" si="259"/>
        <v>35.055000000000014</v>
      </c>
      <c r="H2111" s="2">
        <f t="shared" si="255"/>
        <v>35.061480000000088</v>
      </c>
      <c r="I2111" s="2">
        <f t="array" ref="I2111">SUMPRODUCT(B2095:B2114, (ROW(B2095:B2114)-ROW(B2095)+1)) / (20*21/2)</f>
        <v>35.055000000000007</v>
      </c>
      <c r="J2111" s="2">
        <f t="shared" si="258"/>
        <v>35.055033125592182</v>
      </c>
      <c r="K2111" s="2">
        <f t="shared" si="260"/>
        <v>35.055942142459926</v>
      </c>
    </row>
    <row r="2112" spans="1:11" ht="13.5" x14ac:dyDescent="0.25">
      <c r="A2112" s="3">
        <f>TITRES_STAT!B2115</f>
        <v>45078</v>
      </c>
      <c r="B2112" s="6">
        <f>TITRES_STAT!D2115</f>
        <v>35.055</v>
      </c>
      <c r="C2112" s="2">
        <f t="shared" si="253"/>
        <v>0</v>
      </c>
      <c r="D2112" s="2">
        <f t="shared" si="254"/>
        <v>35.055</v>
      </c>
      <c r="E2112" s="2">
        <f t="shared" si="256"/>
        <v>35.055</v>
      </c>
      <c r="F2112" s="2">
        <f t="shared" si="257"/>
        <v>35.054999999999993</v>
      </c>
      <c r="G2112" s="2">
        <f t="shared" si="259"/>
        <v>35.055000000000014</v>
      </c>
      <c r="H2112" s="2">
        <f t="shared" si="255"/>
        <v>35.061435000000088</v>
      </c>
      <c r="I2112" s="2">
        <f t="array" ref="I2112">SUMPRODUCT(B2096:B2115, (ROW(B2096:B2115)-ROW(B2096)+1)) / (20*21/2)</f>
        <v>35.055000000000007</v>
      </c>
      <c r="J2112" s="2">
        <f t="shared" si="258"/>
        <v>35.05502997077388</v>
      </c>
      <c r="K2112" s="2">
        <f t="shared" si="260"/>
        <v>35.055905195696795</v>
      </c>
    </row>
    <row r="2113" spans="1:11" ht="13.5" x14ac:dyDescent="0.25">
      <c r="A2113" s="3">
        <f>TITRES_STAT!B2116</f>
        <v>45079</v>
      </c>
      <c r="B2113" s="6">
        <f>TITRES_STAT!D2116</f>
        <v>35.055</v>
      </c>
      <c r="C2113" s="2">
        <f t="shared" si="253"/>
        <v>0</v>
      </c>
      <c r="D2113" s="2">
        <f t="shared" si="254"/>
        <v>35.055</v>
      </c>
      <c r="E2113" s="2">
        <f t="shared" si="256"/>
        <v>35.055</v>
      </c>
      <c r="F2113" s="2">
        <f t="shared" si="257"/>
        <v>35.054999999999993</v>
      </c>
      <c r="G2113" s="2">
        <f t="shared" si="259"/>
        <v>35.055000000000014</v>
      </c>
      <c r="H2113" s="2">
        <f t="shared" si="255"/>
        <v>35.061390000000088</v>
      </c>
      <c r="I2113" s="2">
        <f t="array" ref="I2113">SUMPRODUCT(B2097:B2116, (ROW(B2097:B2116)-ROW(B2097)+1)) / (20*21/2)</f>
        <v>35.055000000000007</v>
      </c>
      <c r="J2113" s="2">
        <f t="shared" si="258"/>
        <v>35.055027116414465</v>
      </c>
      <c r="K2113" s="2">
        <f t="shared" si="260"/>
        <v>35.055869697826331</v>
      </c>
    </row>
    <row r="2114" spans="1:11" ht="13.5" x14ac:dyDescent="0.25">
      <c r="A2114" s="3">
        <f>TITRES_STAT!B2117</f>
        <v>45082</v>
      </c>
      <c r="B2114" s="6">
        <f>TITRES_STAT!D2117</f>
        <v>35.055</v>
      </c>
      <c r="C2114" s="2">
        <f t="shared" si="253"/>
        <v>0</v>
      </c>
      <c r="D2114" s="2">
        <f t="shared" si="254"/>
        <v>35.055</v>
      </c>
      <c r="E2114" s="2">
        <f t="shared" si="256"/>
        <v>35.055</v>
      </c>
      <c r="F2114" s="2">
        <f t="shared" si="257"/>
        <v>35.054999999999993</v>
      </c>
      <c r="G2114" s="2">
        <f t="shared" si="259"/>
        <v>35.055000000000014</v>
      </c>
      <c r="H2114" s="2">
        <f t="shared" si="255"/>
        <v>35.061345000000088</v>
      </c>
      <c r="I2114" s="2">
        <f t="array" ref="I2114">SUMPRODUCT(B2098:B2117, (ROW(B2098:B2117)-ROW(B2098)+1)) / (20*21/2)</f>
        <v>35.055000000000007</v>
      </c>
      <c r="J2114" s="2">
        <f t="shared" si="258"/>
        <v>35.055024533898802</v>
      </c>
      <c r="K2114" s="2">
        <f t="shared" si="260"/>
        <v>35.055835592029219</v>
      </c>
    </row>
    <row r="2115" spans="1:11" ht="13.5" x14ac:dyDescent="0.25">
      <c r="A2115" s="3">
        <f>TITRES_STAT!B2118</f>
        <v>45083</v>
      </c>
      <c r="B2115" s="6">
        <f>TITRES_STAT!D2118</f>
        <v>35.055</v>
      </c>
      <c r="C2115" s="2">
        <f t="shared" si="253"/>
        <v>0</v>
      </c>
      <c r="D2115" s="2">
        <f t="shared" si="254"/>
        <v>35.055</v>
      </c>
      <c r="E2115" s="2">
        <f t="shared" si="256"/>
        <v>35.055</v>
      </c>
      <c r="F2115" s="2">
        <f t="shared" si="257"/>
        <v>35.054999999999993</v>
      </c>
      <c r="G2115" s="2">
        <f t="shared" si="259"/>
        <v>35.055000000000014</v>
      </c>
      <c r="H2115" s="2">
        <f t="shared" si="255"/>
        <v>35.061300000000088</v>
      </c>
      <c r="I2115" s="2">
        <f t="array" ref="I2115">SUMPRODUCT(B2099:B2118, (ROW(B2099:B2118)-ROW(B2099)+1)) / (20*21/2)</f>
        <v>35.055000000000007</v>
      </c>
      <c r="J2115" s="2">
        <f t="shared" si="258"/>
        <v>35.05502219733701</v>
      </c>
      <c r="K2115" s="2">
        <f t="shared" si="260"/>
        <v>35.055802823714352</v>
      </c>
    </row>
    <row r="2116" spans="1:11" ht="13.5" x14ac:dyDescent="0.25">
      <c r="A2116" s="3">
        <f>TITRES_STAT!B2119</f>
        <v>45084</v>
      </c>
      <c r="B2116" s="6">
        <f>TITRES_STAT!D2119</f>
        <v>35.055</v>
      </c>
      <c r="C2116" s="2">
        <f t="shared" ref="C2116:C2179" si="261">B2116-B2115</f>
        <v>0</v>
      </c>
      <c r="D2116" s="2">
        <f t="shared" si="254"/>
        <v>35.055</v>
      </c>
      <c r="E2116" s="2">
        <f t="shared" si="256"/>
        <v>35.055</v>
      </c>
      <c r="F2116" s="2">
        <f t="shared" si="257"/>
        <v>35.054999999999993</v>
      </c>
      <c r="G2116" s="2">
        <f t="shared" si="259"/>
        <v>35.055000000000014</v>
      </c>
      <c r="H2116" s="2">
        <f t="shared" si="255"/>
        <v>35.061255000000088</v>
      </c>
      <c r="I2116" s="2">
        <f t="array" ref="I2116">SUMPRODUCT(B2100:B2119, (ROW(B2100:B2119)-ROW(B2100)+1)) / (20*21/2)</f>
        <v>35.055000000000007</v>
      </c>
      <c r="J2116" s="2">
        <f t="shared" si="258"/>
        <v>35.055020083304917</v>
      </c>
      <c r="K2116" s="2">
        <f t="shared" si="260"/>
        <v>35.055771340431434</v>
      </c>
    </row>
    <row r="2117" spans="1:11" ht="13.5" x14ac:dyDescent="0.25">
      <c r="A2117" s="3">
        <f>TITRES_STAT!B2120</f>
        <v>45085</v>
      </c>
      <c r="B2117" s="6">
        <f>TITRES_STAT!D2120</f>
        <v>35.055</v>
      </c>
      <c r="C2117" s="2">
        <f t="shared" si="261"/>
        <v>0</v>
      </c>
      <c r="D2117" s="2">
        <f t="shared" si="254"/>
        <v>35.055</v>
      </c>
      <c r="E2117" s="2">
        <f t="shared" si="256"/>
        <v>35.055</v>
      </c>
      <c r="F2117" s="2">
        <f t="shared" si="257"/>
        <v>35.054999999999993</v>
      </c>
      <c r="G2117" s="2">
        <f t="shared" si="259"/>
        <v>35.055000000000014</v>
      </c>
      <c r="H2117" s="2">
        <f t="shared" si="255"/>
        <v>35.061210000000088</v>
      </c>
      <c r="I2117" s="2">
        <f t="array" ref="I2117">SUMPRODUCT(B2101:B2120, (ROW(B2101:B2120)-ROW(B2101)+1)) / (20*21/2)</f>
        <v>35.055000000000007</v>
      </c>
      <c r="J2117" s="2">
        <f t="shared" si="258"/>
        <v>35.055018170609209</v>
      </c>
      <c r="K2117" s="2">
        <f t="shared" si="260"/>
        <v>35.055741091787063</v>
      </c>
    </row>
    <row r="2118" spans="1:11" ht="13.5" x14ac:dyDescent="0.25">
      <c r="A2118" s="3">
        <f>TITRES_STAT!B2121</f>
        <v>45086</v>
      </c>
      <c r="B2118" s="6">
        <f>TITRES_STAT!D2121</f>
        <v>35.055</v>
      </c>
      <c r="C2118" s="2">
        <f t="shared" si="261"/>
        <v>0</v>
      </c>
      <c r="D2118" s="2">
        <f t="shared" ref="D2118:D2181" si="262">AVERAGE(B2114:B2118)</f>
        <v>35.055</v>
      </c>
      <c r="E2118" s="2">
        <f t="shared" si="256"/>
        <v>35.055</v>
      </c>
      <c r="F2118" s="2">
        <f t="shared" si="257"/>
        <v>35.054999999999993</v>
      </c>
      <c r="G2118" s="2">
        <f t="shared" si="259"/>
        <v>35.055000000000014</v>
      </c>
      <c r="H2118" s="2">
        <f t="shared" si="255"/>
        <v>35.061165000000088</v>
      </c>
      <c r="I2118" s="2">
        <f t="array" ref="I2118">SUMPRODUCT(B2102:B2121, (ROW(B2102:B2121)-ROW(B2102)+1)) / (20*21/2)</f>
        <v>35.055000000000007</v>
      </c>
      <c r="J2118" s="2">
        <f t="shared" si="258"/>
        <v>35.055016440075001</v>
      </c>
      <c r="K2118" s="2">
        <f t="shared" si="260"/>
        <v>35.055712029364045</v>
      </c>
    </row>
    <row r="2119" spans="1:11" ht="13.5" x14ac:dyDescent="0.25">
      <c r="A2119" s="3">
        <f>TITRES_STAT!B2122</f>
        <v>45089</v>
      </c>
      <c r="B2119" s="6">
        <f>TITRES_STAT!D2122</f>
        <v>35.055</v>
      </c>
      <c r="C2119" s="2">
        <f t="shared" si="261"/>
        <v>0</v>
      </c>
      <c r="D2119" s="2">
        <f t="shared" si="262"/>
        <v>35.055</v>
      </c>
      <c r="E2119" s="2">
        <f t="shared" si="256"/>
        <v>35.055</v>
      </c>
      <c r="F2119" s="2">
        <f t="shared" si="257"/>
        <v>35.054999999999993</v>
      </c>
      <c r="G2119" s="2">
        <f t="shared" si="259"/>
        <v>35.055000000000014</v>
      </c>
      <c r="H2119" s="2">
        <f t="shared" si="255"/>
        <v>35.061120000000088</v>
      </c>
      <c r="I2119" s="2">
        <f t="array" ref="I2119">SUMPRODUCT(B2103:B2122, (ROW(B2103:B2122)-ROW(B2103)+1)) / (20*21/2)</f>
        <v>35.055000000000007</v>
      </c>
      <c r="J2119" s="2">
        <f t="shared" si="258"/>
        <v>35.055014874353574</v>
      </c>
      <c r="K2119" s="2">
        <f t="shared" si="260"/>
        <v>35.055684106643888</v>
      </c>
    </row>
    <row r="2120" spans="1:11" ht="13.5" x14ac:dyDescent="0.25">
      <c r="A2120" s="3">
        <f>TITRES_STAT!B2123</f>
        <v>45090</v>
      </c>
      <c r="B2120" s="6">
        <f>TITRES_STAT!D2123</f>
        <v>35.055</v>
      </c>
      <c r="C2120" s="2">
        <f t="shared" si="261"/>
        <v>0</v>
      </c>
      <c r="D2120" s="2">
        <f t="shared" si="262"/>
        <v>35.055</v>
      </c>
      <c r="E2120" s="2">
        <f t="shared" si="256"/>
        <v>35.055</v>
      </c>
      <c r="F2120" s="2">
        <f t="shared" si="257"/>
        <v>35.054999999999993</v>
      </c>
      <c r="G2120" s="2">
        <f t="shared" si="259"/>
        <v>35.055000000000014</v>
      </c>
      <c r="H2120" s="2">
        <f t="shared" si="255"/>
        <v>35.061075000000088</v>
      </c>
      <c r="I2120" s="2">
        <f t="array" ref="I2120">SUMPRODUCT(B2104:B2123, (ROW(B2104:B2123)-ROW(B2104)+1)) / (20*21/2)</f>
        <v>35.055000000000007</v>
      </c>
      <c r="J2120" s="2">
        <f t="shared" si="258"/>
        <v>35.055013457748473</v>
      </c>
      <c r="K2120" s="2">
        <f t="shared" si="260"/>
        <v>35.055657278932365</v>
      </c>
    </row>
    <row r="2121" spans="1:11" ht="13.5" x14ac:dyDescent="0.25">
      <c r="A2121" s="3">
        <f>TITRES_STAT!B2124</f>
        <v>45091</v>
      </c>
      <c r="B2121" s="6">
        <f>TITRES_STAT!D2124</f>
        <v>35.055</v>
      </c>
      <c r="C2121" s="2">
        <f t="shared" si="261"/>
        <v>0</v>
      </c>
      <c r="D2121" s="2">
        <f t="shared" si="262"/>
        <v>35.055</v>
      </c>
      <c r="E2121" s="2">
        <f t="shared" si="256"/>
        <v>35.055</v>
      </c>
      <c r="F2121" s="2">
        <f t="shared" si="257"/>
        <v>35.054999999999993</v>
      </c>
      <c r="G2121" s="2">
        <f t="shared" si="259"/>
        <v>35.055000000000014</v>
      </c>
      <c r="H2121" s="2">
        <f t="shared" si="255"/>
        <v>35.061030000000088</v>
      </c>
      <c r="I2121" s="2">
        <f t="array" ref="I2121">SUMPRODUCT(B2105:B2124, (ROW(B2105:B2124)-ROW(B2105)+1)) / (20*21/2)</f>
        <v>35.055000000000007</v>
      </c>
      <c r="J2121" s="2">
        <f t="shared" si="258"/>
        <v>35.055012176058142</v>
      </c>
      <c r="K2121" s="2">
        <f t="shared" si="260"/>
        <v>35.055631503287962</v>
      </c>
    </row>
    <row r="2122" spans="1:11" ht="13.5" x14ac:dyDescent="0.25">
      <c r="A2122" s="3">
        <f>TITRES_STAT!B2125</f>
        <v>45092</v>
      </c>
      <c r="B2122" s="6">
        <f>TITRES_STAT!D2125</f>
        <v>35.055</v>
      </c>
      <c r="C2122" s="2">
        <f t="shared" si="261"/>
        <v>0</v>
      </c>
      <c r="D2122" s="2">
        <f t="shared" si="262"/>
        <v>35.055</v>
      </c>
      <c r="E2122" s="2">
        <f t="shared" si="256"/>
        <v>35.055</v>
      </c>
      <c r="F2122" s="2">
        <f t="shared" si="257"/>
        <v>35.054999999999993</v>
      </c>
      <c r="G2122" s="2">
        <f t="shared" si="259"/>
        <v>35.055000000000014</v>
      </c>
      <c r="H2122" s="2">
        <f t="shared" ref="H2122:H2185" si="263">AVERAGE(B1923:B2122)</f>
        <v>35.060985000000088</v>
      </c>
      <c r="I2122" s="2">
        <f t="array" ref="I2122">SUMPRODUCT(B2106:B2125, (ROW(B2106:B2125)-ROW(B2106)+1)) / (20*21/2)</f>
        <v>35.055000000000007</v>
      </c>
      <c r="J2122" s="2">
        <f t="shared" si="258"/>
        <v>35.055011016433561</v>
      </c>
      <c r="K2122" s="2">
        <f t="shared" si="260"/>
        <v>35.055606738453143</v>
      </c>
    </row>
    <row r="2123" spans="1:11" ht="13.5" x14ac:dyDescent="0.25">
      <c r="A2123" s="3">
        <f>TITRES_STAT!B2126</f>
        <v>45093</v>
      </c>
      <c r="B2123" s="6">
        <f>TITRES_STAT!D2126</f>
        <v>35.055</v>
      </c>
      <c r="C2123" s="2">
        <f t="shared" si="261"/>
        <v>0</v>
      </c>
      <c r="D2123" s="2">
        <f t="shared" si="262"/>
        <v>35.055</v>
      </c>
      <c r="E2123" s="2">
        <f t="shared" si="256"/>
        <v>35.055</v>
      </c>
      <c r="F2123" s="2">
        <f t="shared" si="257"/>
        <v>35.054999999999993</v>
      </c>
      <c r="G2123" s="2">
        <f t="shared" si="259"/>
        <v>35.055000000000014</v>
      </c>
      <c r="H2123" s="2">
        <f t="shared" si="263"/>
        <v>35.060940000000087</v>
      </c>
      <c r="I2123" s="2">
        <f t="array" ref="I2123">SUMPRODUCT(B2107:B2126, (ROW(B2107:B2126)-ROW(B2107)+1)) / (20*21/2)</f>
        <v>35.055000000000007</v>
      </c>
      <c r="J2123" s="2">
        <f t="shared" si="258"/>
        <v>35.055009967249411</v>
      </c>
      <c r="K2123" s="2">
        <f t="shared" si="260"/>
        <v>35.055582944788313</v>
      </c>
    </row>
    <row r="2124" spans="1:11" ht="13.5" x14ac:dyDescent="0.25">
      <c r="A2124" s="3">
        <f>TITRES_STAT!B2127</f>
        <v>45096</v>
      </c>
      <c r="B2124" s="6">
        <f>TITRES_STAT!D2127</f>
        <v>35.055</v>
      </c>
      <c r="C2124" s="2">
        <f t="shared" si="261"/>
        <v>0</v>
      </c>
      <c r="D2124" s="2">
        <f t="shared" si="262"/>
        <v>35.055</v>
      </c>
      <c r="E2124" s="2">
        <f t="shared" ref="E2124:E2187" si="264">AVERAGE(B2115:B2124)</f>
        <v>35.055</v>
      </c>
      <c r="F2124" s="2">
        <f t="shared" si="257"/>
        <v>35.054999999999993</v>
      </c>
      <c r="G2124" s="2">
        <f t="shared" si="259"/>
        <v>35.055000000000014</v>
      </c>
      <c r="H2124" s="2">
        <f t="shared" si="263"/>
        <v>35.060895000000087</v>
      </c>
      <c r="I2124" s="2">
        <f t="array" ref="I2124">SUMPRODUCT(B2108:B2127, (ROW(B2108:B2127)-ROW(B2108)+1)) / (20*21/2)</f>
        <v>35.055000000000007</v>
      </c>
      <c r="J2124" s="2">
        <f t="shared" si="258"/>
        <v>35.055009017987565</v>
      </c>
      <c r="K2124" s="2">
        <f t="shared" si="260"/>
        <v>35.055560084208381</v>
      </c>
    </row>
    <row r="2125" spans="1:11" ht="13.5" x14ac:dyDescent="0.25">
      <c r="A2125" s="3">
        <f>TITRES_STAT!B2128</f>
        <v>45097</v>
      </c>
      <c r="B2125" s="6">
        <f>TITRES_STAT!D2128</f>
        <v>35.055</v>
      </c>
      <c r="C2125" s="2">
        <f t="shared" si="261"/>
        <v>0</v>
      </c>
      <c r="D2125" s="2">
        <f t="shared" si="262"/>
        <v>35.055</v>
      </c>
      <c r="E2125" s="2">
        <f t="shared" si="264"/>
        <v>35.055</v>
      </c>
      <c r="F2125" s="2">
        <f t="shared" si="257"/>
        <v>35.054999999999993</v>
      </c>
      <c r="G2125" s="2">
        <f t="shared" si="259"/>
        <v>35.055000000000014</v>
      </c>
      <c r="H2125" s="2">
        <f t="shared" si="263"/>
        <v>35.060850000000087</v>
      </c>
      <c r="I2125" s="2">
        <f t="array" ref="I2125">SUMPRODUCT(B2109:B2128, (ROW(B2109:B2128)-ROW(B2109)+1)) / (20*21/2)</f>
        <v>35.055000000000007</v>
      </c>
      <c r="J2125" s="2">
        <f t="shared" si="258"/>
        <v>35.05500815913161</v>
      </c>
      <c r="K2125" s="2">
        <f t="shared" si="260"/>
        <v>35.055538120121781</v>
      </c>
    </row>
    <row r="2126" spans="1:11" ht="13.5" x14ac:dyDescent="0.25">
      <c r="A2126" s="3">
        <f>TITRES_STAT!B2129</f>
        <v>45098</v>
      </c>
      <c r="B2126" s="6">
        <f>TITRES_STAT!D2129</f>
        <v>35.055</v>
      </c>
      <c r="C2126" s="2">
        <f t="shared" si="261"/>
        <v>0</v>
      </c>
      <c r="D2126" s="2">
        <f t="shared" si="262"/>
        <v>35.055</v>
      </c>
      <c r="E2126" s="2">
        <f t="shared" si="264"/>
        <v>35.055</v>
      </c>
      <c r="F2126" s="2">
        <f t="shared" si="257"/>
        <v>35.054999999999993</v>
      </c>
      <c r="G2126" s="2">
        <f t="shared" si="259"/>
        <v>35.055000000000014</v>
      </c>
      <c r="H2126" s="2">
        <f t="shared" si="263"/>
        <v>35.060805000000087</v>
      </c>
      <c r="I2126" s="2">
        <f t="array" ref="I2126">SUMPRODUCT(B2110:B2129, (ROW(B2110:B2129)-ROW(B2110)+1)) / (20*21/2)</f>
        <v>35.055000000000007</v>
      </c>
      <c r="J2126" s="2">
        <f t="shared" si="258"/>
        <v>35.055007382071459</v>
      </c>
      <c r="K2126" s="2">
        <f t="shared" si="260"/>
        <v>35.055517017371912</v>
      </c>
    </row>
    <row r="2127" spans="1:11" ht="13.5" x14ac:dyDescent="0.25">
      <c r="A2127" s="3">
        <f>TITRES_STAT!B2130</f>
        <v>45099</v>
      </c>
      <c r="B2127" s="6">
        <f>TITRES_STAT!D2130</f>
        <v>35.055</v>
      </c>
      <c r="C2127" s="2">
        <f t="shared" si="261"/>
        <v>0</v>
      </c>
      <c r="D2127" s="2">
        <f t="shared" si="262"/>
        <v>35.055</v>
      </c>
      <c r="E2127" s="2">
        <f t="shared" si="264"/>
        <v>35.055</v>
      </c>
      <c r="F2127" s="2">
        <f t="shared" si="257"/>
        <v>35.054999999999993</v>
      </c>
      <c r="G2127" s="2">
        <f t="shared" si="259"/>
        <v>35.055000000000014</v>
      </c>
      <c r="H2127" s="2">
        <f t="shared" si="263"/>
        <v>35.060760000000087</v>
      </c>
      <c r="I2127" s="2">
        <f t="array" ref="I2127">SUMPRODUCT(B2111:B2130, (ROW(B2111:B2130)-ROW(B2111)+1)) / (20*21/2)</f>
        <v>35.055000000000007</v>
      </c>
      <c r="J2127" s="2">
        <f t="shared" si="258"/>
        <v>35.055006679017033</v>
      </c>
      <c r="K2127" s="2">
        <f t="shared" si="260"/>
        <v>35.055496742180857</v>
      </c>
    </row>
    <row r="2128" spans="1:11" ht="13.5" x14ac:dyDescent="0.25">
      <c r="A2128" s="3">
        <f>TITRES_STAT!B2131</f>
        <v>45100</v>
      </c>
      <c r="B2128" s="6">
        <f>TITRES_STAT!D2131</f>
        <v>35.055</v>
      </c>
      <c r="C2128" s="2">
        <f t="shared" si="261"/>
        <v>0</v>
      </c>
      <c r="D2128" s="2">
        <f t="shared" si="262"/>
        <v>35.055</v>
      </c>
      <c r="E2128" s="2">
        <f t="shared" si="264"/>
        <v>35.055</v>
      </c>
      <c r="F2128" s="2">
        <f t="shared" si="257"/>
        <v>35.054999999999993</v>
      </c>
      <c r="G2128" s="2">
        <f t="shared" si="259"/>
        <v>35.055000000000014</v>
      </c>
      <c r="H2128" s="2">
        <f t="shared" si="263"/>
        <v>35.060715000000087</v>
      </c>
      <c r="I2128" s="2">
        <f t="array" ref="I2128">SUMPRODUCT(B2112:B2131, (ROW(B2112:B2131)-ROW(B2112)+1)) / (20*21/2)</f>
        <v>35.055000000000007</v>
      </c>
      <c r="J2128" s="2">
        <f t="shared" si="258"/>
        <v>35.055006042920176</v>
      </c>
      <c r="K2128" s="2">
        <f t="shared" si="260"/>
        <v>35.055477262095337</v>
      </c>
    </row>
    <row r="2129" spans="1:11" ht="13.5" x14ac:dyDescent="0.25">
      <c r="A2129" s="3">
        <f>TITRES_STAT!B2132</f>
        <v>45103</v>
      </c>
      <c r="B2129" s="6">
        <f>TITRES_STAT!D2132</f>
        <v>35.055</v>
      </c>
      <c r="C2129" s="2">
        <f t="shared" si="261"/>
        <v>0</v>
      </c>
      <c r="D2129" s="2">
        <f t="shared" si="262"/>
        <v>35.055</v>
      </c>
      <c r="E2129" s="2">
        <f t="shared" si="264"/>
        <v>35.055</v>
      </c>
      <c r="F2129" s="2">
        <f t="shared" si="257"/>
        <v>35.054999999999993</v>
      </c>
      <c r="G2129" s="2">
        <f t="shared" si="259"/>
        <v>35.055000000000014</v>
      </c>
      <c r="H2129" s="2">
        <f t="shared" si="263"/>
        <v>35.060670000000087</v>
      </c>
      <c r="I2129" s="2">
        <f t="array" ref="I2129">SUMPRODUCT(B2113:B2132, (ROW(B2113:B2132)-ROW(B2113)+1)) / (20*21/2)</f>
        <v>35.055000000000007</v>
      </c>
      <c r="J2129" s="2">
        <f t="shared" si="258"/>
        <v>35.055005467403973</v>
      </c>
      <c r="K2129" s="2">
        <f t="shared" si="260"/>
        <v>35.055458545934734</v>
      </c>
    </row>
    <row r="2130" spans="1:11" ht="13.5" x14ac:dyDescent="0.25">
      <c r="A2130" s="3">
        <f>TITRES_STAT!B2133</f>
        <v>45104</v>
      </c>
      <c r="B2130" s="6">
        <f>TITRES_STAT!D2133</f>
        <v>35.055</v>
      </c>
      <c r="C2130" s="2">
        <f t="shared" si="261"/>
        <v>0</v>
      </c>
      <c r="D2130" s="2">
        <f t="shared" si="262"/>
        <v>35.055</v>
      </c>
      <c r="E2130" s="2">
        <f t="shared" si="264"/>
        <v>35.055</v>
      </c>
      <c r="F2130" s="2">
        <f t="shared" si="257"/>
        <v>35.054999999999993</v>
      </c>
      <c r="G2130" s="2">
        <f t="shared" si="259"/>
        <v>35.055000000000014</v>
      </c>
      <c r="H2130" s="2">
        <f t="shared" si="263"/>
        <v>35.060625000000087</v>
      </c>
      <c r="I2130" s="2">
        <f t="array" ref="I2130">SUMPRODUCT(B2114:B2133, (ROW(B2114:B2133)-ROW(B2114)+1)) / (20*21/2)</f>
        <v>35.055000000000007</v>
      </c>
      <c r="J2130" s="2">
        <f t="shared" si="258"/>
        <v>35.05500494669883</v>
      </c>
      <c r="K2130" s="2">
        <f t="shared" si="260"/>
        <v>35.055440563741215</v>
      </c>
    </row>
    <row r="2131" spans="1:11" ht="13.5" x14ac:dyDescent="0.25">
      <c r="A2131" s="3">
        <f>TITRES_STAT!B2134</f>
        <v>45107</v>
      </c>
      <c r="B2131" s="6">
        <f>TITRES_STAT!D2134</f>
        <v>35.055</v>
      </c>
      <c r="C2131" s="2">
        <f t="shared" si="261"/>
        <v>0</v>
      </c>
      <c r="D2131" s="2">
        <f t="shared" si="262"/>
        <v>35.055</v>
      </c>
      <c r="E2131" s="2">
        <f t="shared" si="264"/>
        <v>35.055</v>
      </c>
      <c r="F2131" s="2">
        <f t="shared" si="257"/>
        <v>35.054999999999993</v>
      </c>
      <c r="G2131" s="2">
        <f t="shared" si="259"/>
        <v>35.055000000000014</v>
      </c>
      <c r="H2131" s="2">
        <f t="shared" si="263"/>
        <v>35.060580000000087</v>
      </c>
      <c r="I2131" s="2">
        <f t="array" ref="I2131">SUMPRODUCT(B2115:B2134, (ROW(B2115:B2134)-ROW(B2115)+1)) / (20*21/2)</f>
        <v>35.055000000000007</v>
      </c>
      <c r="J2131" s="2">
        <f t="shared" si="258"/>
        <v>35.055004475584653</v>
      </c>
      <c r="K2131" s="2">
        <f t="shared" si="260"/>
        <v>35.055423286731759</v>
      </c>
    </row>
    <row r="2132" spans="1:11" ht="13.5" x14ac:dyDescent="0.25">
      <c r="A2132" s="3">
        <f>TITRES_STAT!B2135</f>
        <v>45110</v>
      </c>
      <c r="B2132" s="6">
        <f>TITRES_STAT!D2135</f>
        <v>35.055</v>
      </c>
      <c r="C2132" s="2">
        <f t="shared" si="261"/>
        <v>0</v>
      </c>
      <c r="D2132" s="2">
        <f t="shared" si="262"/>
        <v>35.055</v>
      </c>
      <c r="E2132" s="2">
        <f t="shared" si="264"/>
        <v>35.055</v>
      </c>
      <c r="F2132" s="2">
        <f t="shared" ref="F2132:F2195" si="265">AVERAGE(B2113:B2132)</f>
        <v>35.054999999999993</v>
      </c>
      <c r="G2132" s="2">
        <f t="shared" si="259"/>
        <v>35.055000000000014</v>
      </c>
      <c r="H2132" s="2">
        <f t="shared" si="263"/>
        <v>35.060535000000087</v>
      </c>
      <c r="I2132" s="2">
        <f t="array" ref="I2132">SUMPRODUCT(B2116:B2135, (ROW(B2116:B2135)-ROW(B2116)+1)) / (20*21/2)</f>
        <v>35.055000000000007</v>
      </c>
      <c r="J2132" s="2">
        <f t="shared" si="258"/>
        <v>35.055004049338493</v>
      </c>
      <c r="K2132" s="2">
        <f t="shared" si="260"/>
        <v>35.055406687252081</v>
      </c>
    </row>
    <row r="2133" spans="1:11" ht="13.5" x14ac:dyDescent="0.25">
      <c r="A2133" s="3">
        <f>TITRES_STAT!B2136</f>
        <v>45111</v>
      </c>
      <c r="B2133" s="6">
        <f>TITRES_STAT!D2136</f>
        <v>35.055</v>
      </c>
      <c r="C2133" s="2">
        <f t="shared" si="261"/>
        <v>0</v>
      </c>
      <c r="D2133" s="2">
        <f t="shared" si="262"/>
        <v>35.055</v>
      </c>
      <c r="E2133" s="2">
        <f t="shared" si="264"/>
        <v>35.055</v>
      </c>
      <c r="F2133" s="2">
        <f t="shared" si="265"/>
        <v>35.054999999999993</v>
      </c>
      <c r="G2133" s="2">
        <f t="shared" si="259"/>
        <v>35.055000000000014</v>
      </c>
      <c r="H2133" s="2">
        <f t="shared" si="263"/>
        <v>35.060490000000087</v>
      </c>
      <c r="I2133" s="2">
        <f t="array" ref="I2133">SUMPRODUCT(B2117:B2136, (ROW(B2117:B2136)-ROW(B2117)+1)) / (20*21/2)</f>
        <v>35.055000000000007</v>
      </c>
      <c r="J2133" s="2">
        <f t="shared" ref="J2133:J2196" si="266">$J$4*B2133+J2132*(1-$J$4)</f>
        <v>35.055003663687209</v>
      </c>
      <c r="K2133" s="2">
        <f t="shared" si="260"/>
        <v>35.055390738732392</v>
      </c>
    </row>
    <row r="2134" spans="1:11" ht="13.5" x14ac:dyDescent="0.25">
      <c r="A2134" s="3">
        <f>TITRES_STAT!B2137</f>
        <v>45112</v>
      </c>
      <c r="B2134" s="6">
        <f>TITRES_STAT!D2137</f>
        <v>35.055</v>
      </c>
      <c r="C2134" s="2">
        <f t="shared" si="261"/>
        <v>0</v>
      </c>
      <c r="D2134" s="2">
        <f t="shared" si="262"/>
        <v>35.055</v>
      </c>
      <c r="E2134" s="2">
        <f t="shared" si="264"/>
        <v>35.055</v>
      </c>
      <c r="F2134" s="2">
        <f t="shared" si="265"/>
        <v>35.054999999999993</v>
      </c>
      <c r="G2134" s="2">
        <f t="shared" si="259"/>
        <v>35.055000000000014</v>
      </c>
      <c r="H2134" s="2">
        <f t="shared" si="263"/>
        <v>35.060445000000087</v>
      </c>
      <c r="I2134" s="2">
        <f t="array" ref="I2134">SUMPRODUCT(B2118:B2137, (ROW(B2118:B2137)-ROW(B2118)+1)) / (20*21/2)</f>
        <v>35.055000000000007</v>
      </c>
      <c r="J2134" s="2">
        <f t="shared" si="266"/>
        <v>35.055003314764619</v>
      </c>
      <c r="K2134" s="2">
        <f t="shared" si="260"/>
        <v>35.055375415644846</v>
      </c>
    </row>
    <row r="2135" spans="1:11" ht="13.5" x14ac:dyDescent="0.25">
      <c r="A2135" s="3">
        <f>TITRES_STAT!B2138</f>
        <v>45113</v>
      </c>
      <c r="B2135" s="6">
        <f>TITRES_STAT!D2138</f>
        <v>35.055</v>
      </c>
      <c r="C2135" s="2">
        <f t="shared" si="261"/>
        <v>0</v>
      </c>
      <c r="D2135" s="2">
        <f t="shared" si="262"/>
        <v>35.055</v>
      </c>
      <c r="E2135" s="2">
        <f t="shared" si="264"/>
        <v>35.055</v>
      </c>
      <c r="F2135" s="2">
        <f t="shared" si="265"/>
        <v>35.054999999999993</v>
      </c>
      <c r="G2135" s="2">
        <f t="shared" si="259"/>
        <v>35.055000000000014</v>
      </c>
      <c r="H2135" s="2">
        <f t="shared" si="263"/>
        <v>35.060400000000087</v>
      </c>
      <c r="I2135" s="2">
        <f t="array" ref="I2135">SUMPRODUCT(B2119:B2138, (ROW(B2119:B2138)-ROW(B2119)+1)) / (20*21/2)</f>
        <v>35.055000000000007</v>
      </c>
      <c r="J2135" s="2">
        <f t="shared" si="266"/>
        <v>35.055002999072748</v>
      </c>
      <c r="K2135" s="2">
        <f t="shared" si="260"/>
        <v>35.055360693462696</v>
      </c>
    </row>
    <row r="2136" spans="1:11" ht="13.5" x14ac:dyDescent="0.25">
      <c r="A2136" s="3">
        <f>TITRES_STAT!B2139</f>
        <v>45114</v>
      </c>
      <c r="B2136" s="6">
        <f>TITRES_STAT!D2139</f>
        <v>35.055</v>
      </c>
      <c r="C2136" s="2">
        <f t="shared" si="261"/>
        <v>0</v>
      </c>
      <c r="D2136" s="2">
        <f t="shared" si="262"/>
        <v>35.055</v>
      </c>
      <c r="E2136" s="2">
        <f t="shared" si="264"/>
        <v>35.055</v>
      </c>
      <c r="F2136" s="2">
        <f t="shared" si="265"/>
        <v>35.054999999999993</v>
      </c>
      <c r="G2136" s="2">
        <f t="shared" si="259"/>
        <v>35.055000000000014</v>
      </c>
      <c r="H2136" s="2">
        <f t="shared" si="263"/>
        <v>35.060355000000087</v>
      </c>
      <c r="I2136" s="2">
        <f t="array" ref="I2136">SUMPRODUCT(B2120:B2139, (ROW(B2120:B2139)-ROW(B2120)+1)) / (20*21/2)</f>
        <v>35.055000000000007</v>
      </c>
      <c r="J2136" s="2">
        <f t="shared" si="266"/>
        <v>35.055002713446775</v>
      </c>
      <c r="K2136" s="2">
        <f t="shared" si="260"/>
        <v>35.055346548621024</v>
      </c>
    </row>
    <row r="2137" spans="1:11" ht="13.5" x14ac:dyDescent="0.25">
      <c r="A2137" s="3">
        <f>TITRES_STAT!B2140</f>
        <v>45117</v>
      </c>
      <c r="B2137" s="6">
        <f>TITRES_STAT!D2140</f>
        <v>35.055</v>
      </c>
      <c r="C2137" s="2">
        <f t="shared" si="261"/>
        <v>0</v>
      </c>
      <c r="D2137" s="2">
        <f t="shared" si="262"/>
        <v>35.055</v>
      </c>
      <c r="E2137" s="2">
        <f t="shared" si="264"/>
        <v>35.055</v>
      </c>
      <c r="F2137" s="2">
        <f t="shared" si="265"/>
        <v>35.054999999999993</v>
      </c>
      <c r="G2137" s="2">
        <f t="shared" si="259"/>
        <v>35.055000000000014</v>
      </c>
      <c r="H2137" s="2">
        <f t="shared" si="263"/>
        <v>35.060310000000086</v>
      </c>
      <c r="I2137" s="2">
        <f t="array" ref="I2137">SUMPRODUCT(B2121:B2140, (ROW(B2121:B2140)-ROW(B2121)+1)) / (20*21/2)</f>
        <v>35.055000000000007</v>
      </c>
      <c r="J2137" s="2">
        <f t="shared" si="266"/>
        <v>35.055002455023271</v>
      </c>
      <c r="K2137" s="2">
        <f t="shared" si="260"/>
        <v>35.055332958479028</v>
      </c>
    </row>
    <row r="2138" spans="1:11" ht="13.5" x14ac:dyDescent="0.25">
      <c r="A2138" s="3">
        <f>TITRES_STAT!B2141</f>
        <v>45118</v>
      </c>
      <c r="B2138" s="6">
        <f>TITRES_STAT!D2141</f>
        <v>35.055</v>
      </c>
      <c r="C2138" s="2">
        <f t="shared" si="261"/>
        <v>0</v>
      </c>
      <c r="D2138" s="2">
        <f t="shared" si="262"/>
        <v>35.055</v>
      </c>
      <c r="E2138" s="2">
        <f t="shared" si="264"/>
        <v>35.055</v>
      </c>
      <c r="F2138" s="2">
        <f t="shared" si="265"/>
        <v>35.054999999999993</v>
      </c>
      <c r="G2138" s="2">
        <f t="shared" si="259"/>
        <v>35.055000000000014</v>
      </c>
      <c r="H2138" s="2">
        <f t="shared" si="263"/>
        <v>35.060265000000086</v>
      </c>
      <c r="I2138" s="2">
        <f t="array" ref="I2138">SUMPRODUCT(B2122:B2141, (ROW(B2122:B2141)-ROW(B2122)+1)) / (20*21/2)</f>
        <v>35.055000000000007</v>
      </c>
      <c r="J2138" s="2">
        <f t="shared" si="266"/>
        <v>35.055002221211531</v>
      </c>
      <c r="K2138" s="2">
        <f t="shared" si="260"/>
        <v>35.055319901283774</v>
      </c>
    </row>
    <row r="2139" spans="1:11" ht="13.5" x14ac:dyDescent="0.25">
      <c r="A2139" s="3">
        <f>TITRES_STAT!B2142</f>
        <v>45119</v>
      </c>
      <c r="B2139" s="6">
        <f>TITRES_STAT!D2142</f>
        <v>35.055</v>
      </c>
      <c r="C2139" s="2">
        <f t="shared" si="261"/>
        <v>0</v>
      </c>
      <c r="D2139" s="2">
        <f t="shared" si="262"/>
        <v>35.055</v>
      </c>
      <c r="E2139" s="2">
        <f t="shared" si="264"/>
        <v>35.055</v>
      </c>
      <c r="F2139" s="2">
        <f t="shared" si="265"/>
        <v>35.054999999999993</v>
      </c>
      <c r="G2139" s="2">
        <f t="shared" si="259"/>
        <v>35.055000000000014</v>
      </c>
      <c r="H2139" s="2">
        <f t="shared" si="263"/>
        <v>35.060220000000086</v>
      </c>
      <c r="I2139" s="2">
        <f t="array" ref="I2139">SUMPRODUCT(B2123:B2142, (ROW(B2123:B2142)-ROW(B2123)+1)) / (20*21/2)</f>
        <v>35.055000000000007</v>
      </c>
      <c r="J2139" s="2">
        <f t="shared" si="266"/>
        <v>35.055002009667575</v>
      </c>
      <c r="K2139" s="2">
        <f t="shared" si="260"/>
        <v>35.055307356135394</v>
      </c>
    </row>
    <row r="2140" spans="1:11" ht="13.5" x14ac:dyDescent="0.25">
      <c r="A2140" s="3">
        <f>TITRES_STAT!B2143</f>
        <v>45120</v>
      </c>
      <c r="B2140" s="6">
        <f>TITRES_STAT!D2143</f>
        <v>35.055</v>
      </c>
      <c r="C2140" s="2">
        <f t="shared" si="261"/>
        <v>0</v>
      </c>
      <c r="D2140" s="2">
        <f t="shared" si="262"/>
        <v>35.055</v>
      </c>
      <c r="E2140" s="2">
        <f t="shared" si="264"/>
        <v>35.055</v>
      </c>
      <c r="F2140" s="2">
        <f t="shared" si="265"/>
        <v>35.054999999999993</v>
      </c>
      <c r="G2140" s="2">
        <f t="shared" si="259"/>
        <v>35.055000000000014</v>
      </c>
      <c r="H2140" s="2">
        <f t="shared" si="263"/>
        <v>35.060175000000086</v>
      </c>
      <c r="I2140" s="2">
        <f t="array" ref="I2140">SUMPRODUCT(B2124:B2143, (ROW(B2124:B2143)-ROW(B2124)+1)) / (20*21/2)</f>
        <v>35.055000000000007</v>
      </c>
      <c r="J2140" s="2">
        <f t="shared" si="266"/>
        <v>35.055001818270661</v>
      </c>
      <c r="K2140" s="2">
        <f t="shared" si="260"/>
        <v>35.055295302953617</v>
      </c>
    </row>
    <row r="2141" spans="1:11" ht="13.5" x14ac:dyDescent="0.25">
      <c r="A2141" s="3">
        <f>TITRES_STAT!B2144</f>
        <v>45121</v>
      </c>
      <c r="B2141" s="6">
        <f>TITRES_STAT!D2144</f>
        <v>35.055</v>
      </c>
      <c r="C2141" s="2">
        <f t="shared" si="261"/>
        <v>0</v>
      </c>
      <c r="D2141" s="2">
        <f t="shared" si="262"/>
        <v>35.055</v>
      </c>
      <c r="E2141" s="2">
        <f t="shared" si="264"/>
        <v>35.055</v>
      </c>
      <c r="F2141" s="2">
        <f t="shared" si="265"/>
        <v>35.054999999999993</v>
      </c>
      <c r="G2141" s="2">
        <f t="shared" si="259"/>
        <v>35.055000000000014</v>
      </c>
      <c r="H2141" s="2">
        <f t="shared" si="263"/>
        <v>35.060130000000086</v>
      </c>
      <c r="I2141" s="2">
        <f t="array" ref="I2141">SUMPRODUCT(B2125:B2144, (ROW(B2125:B2144)-ROW(B2125)+1)) / (20*21/2)</f>
        <v>35.055000000000007</v>
      </c>
      <c r="J2141" s="2">
        <f t="shared" si="266"/>
        <v>35.055001645102024</v>
      </c>
      <c r="K2141" s="2">
        <f t="shared" si="260"/>
        <v>35.05528372244563</v>
      </c>
    </row>
    <row r="2142" spans="1:11" ht="13.5" x14ac:dyDescent="0.25">
      <c r="A2142" s="3">
        <f>TITRES_STAT!B2145</f>
        <v>45124</v>
      </c>
      <c r="B2142" s="6">
        <f>TITRES_STAT!D2145</f>
        <v>35.055</v>
      </c>
      <c r="C2142" s="2">
        <f t="shared" si="261"/>
        <v>0</v>
      </c>
      <c r="D2142" s="2">
        <f t="shared" si="262"/>
        <v>35.055</v>
      </c>
      <c r="E2142" s="2">
        <f t="shared" si="264"/>
        <v>35.055</v>
      </c>
      <c r="F2142" s="2">
        <f t="shared" si="265"/>
        <v>35.054999999999993</v>
      </c>
      <c r="G2142" s="2">
        <f t="shared" si="259"/>
        <v>35.055000000000014</v>
      </c>
      <c r="H2142" s="2">
        <f t="shared" si="263"/>
        <v>35.060085000000086</v>
      </c>
      <c r="I2142" s="2">
        <f t="array" ref="I2142">SUMPRODUCT(B2126:B2145, (ROW(B2126:B2145)-ROW(B2126)+1)) / (20*21/2)</f>
        <v>35.055000000000007</v>
      </c>
      <c r="J2142" s="2">
        <f t="shared" si="266"/>
        <v>35.055001488425638</v>
      </c>
      <c r="K2142" s="2">
        <f t="shared" si="260"/>
        <v>35.055272596075213</v>
      </c>
    </row>
    <row r="2143" spans="1:11" ht="13.5" x14ac:dyDescent="0.25">
      <c r="A2143" s="3">
        <f>TITRES_STAT!B2146</f>
        <v>45125</v>
      </c>
      <c r="B2143" s="6">
        <f>TITRES_STAT!D2146</f>
        <v>35.055</v>
      </c>
      <c r="C2143" s="2">
        <f t="shared" si="261"/>
        <v>0</v>
      </c>
      <c r="D2143" s="2">
        <f t="shared" si="262"/>
        <v>35.055</v>
      </c>
      <c r="E2143" s="2">
        <f t="shared" si="264"/>
        <v>35.055</v>
      </c>
      <c r="F2143" s="2">
        <f t="shared" si="265"/>
        <v>35.054999999999993</v>
      </c>
      <c r="G2143" s="2">
        <f t="shared" si="259"/>
        <v>35.055000000000014</v>
      </c>
      <c r="H2143" s="2">
        <f t="shared" si="263"/>
        <v>35.060040000000086</v>
      </c>
      <c r="I2143" s="2">
        <f t="array" ref="I2143">SUMPRODUCT(B2127:B2146, (ROW(B2127:B2146)-ROW(B2127)+1)) / (20*21/2)</f>
        <v>35.055000000000007</v>
      </c>
      <c r="J2143" s="2">
        <f t="shared" si="266"/>
        <v>35.055001346670814</v>
      </c>
      <c r="K2143" s="2">
        <f t="shared" si="260"/>
        <v>35.055261906033046</v>
      </c>
    </row>
    <row r="2144" spans="1:11" ht="13.5" x14ac:dyDescent="0.25">
      <c r="A2144" s="3">
        <f>TITRES_STAT!B2147</f>
        <v>45127</v>
      </c>
      <c r="B2144" s="6">
        <f>TITRES_STAT!D2147</f>
        <v>35.055</v>
      </c>
      <c r="C2144" s="2">
        <f t="shared" si="261"/>
        <v>0</v>
      </c>
      <c r="D2144" s="2">
        <f t="shared" si="262"/>
        <v>35.055</v>
      </c>
      <c r="E2144" s="2">
        <f t="shared" si="264"/>
        <v>35.055</v>
      </c>
      <c r="F2144" s="2">
        <f t="shared" si="265"/>
        <v>35.054999999999993</v>
      </c>
      <c r="G2144" s="2">
        <f t="shared" si="259"/>
        <v>35.055000000000014</v>
      </c>
      <c r="H2144" s="2">
        <f t="shared" si="263"/>
        <v>35.059995000000086</v>
      </c>
      <c r="I2144" s="2">
        <f t="array" ref="I2144">SUMPRODUCT(B2128:B2147, (ROW(B2128:B2147)-ROW(B2128)+1)) / (20*21/2)</f>
        <v>35.055000000000007</v>
      </c>
      <c r="J2144" s="2">
        <f t="shared" si="266"/>
        <v>35.05500121841645</v>
      </c>
      <c r="K2144" s="2">
        <f t="shared" si="260"/>
        <v>35.055251635208222</v>
      </c>
    </row>
    <row r="2145" spans="1:11" ht="13.5" x14ac:dyDescent="0.25">
      <c r="A2145" s="3">
        <f>TITRES_STAT!B2148</f>
        <v>45128</v>
      </c>
      <c r="B2145" s="6">
        <f>TITRES_STAT!D2148</f>
        <v>35.055</v>
      </c>
      <c r="C2145" s="2">
        <f t="shared" si="261"/>
        <v>0</v>
      </c>
      <c r="D2145" s="2">
        <f t="shared" si="262"/>
        <v>35.055</v>
      </c>
      <c r="E2145" s="2">
        <f t="shared" si="264"/>
        <v>35.055</v>
      </c>
      <c r="F2145" s="2">
        <f t="shared" si="265"/>
        <v>35.054999999999993</v>
      </c>
      <c r="G2145" s="2">
        <f t="shared" si="259"/>
        <v>35.055000000000014</v>
      </c>
      <c r="H2145" s="2">
        <f t="shared" si="263"/>
        <v>35.059950000000086</v>
      </c>
      <c r="I2145" s="2">
        <f t="array" ref="I2145">SUMPRODUCT(B2129:B2148, (ROW(B2129:B2148)-ROW(B2129)+1)) / (20*21/2)</f>
        <v>35.055000000000007</v>
      </c>
      <c r="J2145" s="2">
        <f t="shared" si="266"/>
        <v>35.055001102376792</v>
      </c>
      <c r="K2145" s="2">
        <f t="shared" si="260"/>
        <v>35.055241767160844</v>
      </c>
    </row>
    <row r="2146" spans="1:11" ht="13.5" x14ac:dyDescent="0.25">
      <c r="A2146" s="3">
        <f>TITRES_STAT!B2149</f>
        <v>45131</v>
      </c>
      <c r="B2146" s="6">
        <f>TITRES_STAT!D2149</f>
        <v>35.055</v>
      </c>
      <c r="C2146" s="2">
        <f t="shared" si="261"/>
        <v>0</v>
      </c>
      <c r="D2146" s="2">
        <f t="shared" si="262"/>
        <v>35.055</v>
      </c>
      <c r="E2146" s="2">
        <f t="shared" si="264"/>
        <v>35.055</v>
      </c>
      <c r="F2146" s="2">
        <f t="shared" si="265"/>
        <v>35.054999999999993</v>
      </c>
      <c r="G2146" s="2">
        <f t="shared" si="259"/>
        <v>35.055000000000014</v>
      </c>
      <c r="H2146" s="2">
        <f t="shared" si="263"/>
        <v>35.059905000000086</v>
      </c>
      <c r="I2146" s="2">
        <f t="array" ref="I2146">SUMPRODUCT(B2130:B2149, (ROW(B2130:B2149)-ROW(B2130)+1)) / (20*21/2)</f>
        <v>35.055000000000007</v>
      </c>
      <c r="J2146" s="2">
        <f t="shared" si="266"/>
        <v>35.055000997388525</v>
      </c>
      <c r="K2146" s="2">
        <f t="shared" si="260"/>
        <v>35.055232286095716</v>
      </c>
    </row>
    <row r="2147" spans="1:11" ht="13.5" x14ac:dyDescent="0.25">
      <c r="A2147" s="3">
        <f>TITRES_STAT!B2150</f>
        <v>45133</v>
      </c>
      <c r="B2147" s="6">
        <f>TITRES_STAT!D2150</f>
        <v>35.055</v>
      </c>
      <c r="C2147" s="2">
        <f t="shared" si="261"/>
        <v>0</v>
      </c>
      <c r="D2147" s="2">
        <f t="shared" si="262"/>
        <v>35.055</v>
      </c>
      <c r="E2147" s="2">
        <f t="shared" si="264"/>
        <v>35.055</v>
      </c>
      <c r="F2147" s="2">
        <f t="shared" si="265"/>
        <v>35.054999999999993</v>
      </c>
      <c r="G2147" s="2">
        <f t="shared" si="259"/>
        <v>35.055000000000014</v>
      </c>
      <c r="H2147" s="2">
        <f t="shared" si="263"/>
        <v>35.059860000000086</v>
      </c>
      <c r="I2147" s="2">
        <f t="array" ref="I2147">SUMPRODUCT(B2131:B2150, (ROW(B2131:B2150)-ROW(B2131)+1)) / (20*21/2)</f>
        <v>35.055000000000007</v>
      </c>
      <c r="J2147" s="2">
        <f t="shared" si="266"/>
        <v>35.055000902399144</v>
      </c>
      <c r="K2147" s="2">
        <f t="shared" si="260"/>
        <v>35.05522317683706</v>
      </c>
    </row>
    <row r="2148" spans="1:11" ht="13.5" x14ac:dyDescent="0.25">
      <c r="A2148" s="3">
        <f>TITRES_STAT!B2151</f>
        <v>45134</v>
      </c>
      <c r="B2148" s="6">
        <f>TITRES_STAT!D2151</f>
        <v>35.055</v>
      </c>
      <c r="C2148" s="2">
        <f t="shared" si="261"/>
        <v>0</v>
      </c>
      <c r="D2148" s="2">
        <f t="shared" si="262"/>
        <v>35.055</v>
      </c>
      <c r="E2148" s="2">
        <f t="shared" si="264"/>
        <v>35.055</v>
      </c>
      <c r="F2148" s="2">
        <f t="shared" si="265"/>
        <v>35.054999999999993</v>
      </c>
      <c r="G2148" s="2">
        <f t="shared" si="259"/>
        <v>35.055000000000014</v>
      </c>
      <c r="H2148" s="2">
        <f t="shared" si="263"/>
        <v>35.059815000000086</v>
      </c>
      <c r="I2148" s="2">
        <f t="array" ref="I2148">SUMPRODUCT(B2132:B2151, (ROW(B2132:B2151)-ROW(B2132)+1)) / (20*21/2)</f>
        <v>35.055000000000007</v>
      </c>
      <c r="J2148" s="2">
        <f t="shared" si="266"/>
        <v>35.055000816456371</v>
      </c>
      <c r="K2148" s="2">
        <f t="shared" si="260"/>
        <v>35.055214424804234</v>
      </c>
    </row>
    <row r="2149" spans="1:11" ht="13.5" x14ac:dyDescent="0.25">
      <c r="A2149" s="3">
        <f>TITRES_STAT!B2152</f>
        <v>45135</v>
      </c>
      <c r="B2149" s="6">
        <f>TITRES_STAT!D2152</f>
        <v>35.055</v>
      </c>
      <c r="C2149" s="2">
        <f t="shared" si="261"/>
        <v>0</v>
      </c>
      <c r="D2149" s="2">
        <f t="shared" si="262"/>
        <v>35.055</v>
      </c>
      <c r="E2149" s="2">
        <f t="shared" si="264"/>
        <v>35.055</v>
      </c>
      <c r="F2149" s="2">
        <f t="shared" si="265"/>
        <v>35.054999999999993</v>
      </c>
      <c r="G2149" s="2">
        <f t="shared" si="259"/>
        <v>35.055000000000014</v>
      </c>
      <c r="H2149" s="2">
        <f t="shared" si="263"/>
        <v>35.059770000000086</v>
      </c>
      <c r="I2149" s="2">
        <f t="array" ref="I2149">SUMPRODUCT(B2133:B2152, (ROW(B2133:B2152)-ROW(B2133)+1)) / (20*21/2)</f>
        <v>35.055000000000007</v>
      </c>
      <c r="J2149" s="2">
        <f t="shared" si="266"/>
        <v>35.055000738698624</v>
      </c>
      <c r="K2149" s="2">
        <f t="shared" si="260"/>
        <v>35.055206015988382</v>
      </c>
    </row>
    <row r="2150" spans="1:11" ht="13.5" x14ac:dyDescent="0.25">
      <c r="A2150" s="3">
        <f>TITRES_STAT!B2153</f>
        <v>45138</v>
      </c>
      <c r="B2150" s="6">
        <f>TITRES_STAT!D2153</f>
        <v>35.055</v>
      </c>
      <c r="C2150" s="2">
        <f t="shared" si="261"/>
        <v>0</v>
      </c>
      <c r="D2150" s="2">
        <f t="shared" si="262"/>
        <v>35.055</v>
      </c>
      <c r="E2150" s="2">
        <f t="shared" si="264"/>
        <v>35.055</v>
      </c>
      <c r="F2150" s="2">
        <f t="shared" si="265"/>
        <v>35.054999999999993</v>
      </c>
      <c r="G2150" s="2">
        <f t="shared" si="259"/>
        <v>35.055000000000014</v>
      </c>
      <c r="H2150" s="2">
        <f t="shared" si="263"/>
        <v>35.059725000000086</v>
      </c>
      <c r="I2150" s="2">
        <f t="array" ref="I2150">SUMPRODUCT(B2134:B2153, (ROW(B2134:B2153)-ROW(B2134)+1)) / (20*21/2)</f>
        <v>35.055000000000007</v>
      </c>
      <c r="J2150" s="2">
        <f t="shared" si="266"/>
        <v>35.055000668346374</v>
      </c>
      <c r="K2150" s="2">
        <f t="shared" si="260"/>
        <v>35.055197936930014</v>
      </c>
    </row>
    <row r="2151" spans="1:11" ht="13.5" x14ac:dyDescent="0.25">
      <c r="A2151" s="3">
        <f>TITRES_STAT!B2154</f>
        <v>45139</v>
      </c>
      <c r="B2151" s="6">
        <f>TITRES_STAT!D2154</f>
        <v>35.055</v>
      </c>
      <c r="C2151" s="2">
        <f t="shared" si="261"/>
        <v>0</v>
      </c>
      <c r="D2151" s="2">
        <f t="shared" si="262"/>
        <v>35.055</v>
      </c>
      <c r="E2151" s="2">
        <f t="shared" si="264"/>
        <v>35.055</v>
      </c>
      <c r="F2151" s="2">
        <f t="shared" si="265"/>
        <v>35.054999999999993</v>
      </c>
      <c r="G2151" s="2">
        <f t="shared" si="259"/>
        <v>35.055000000000014</v>
      </c>
      <c r="H2151" s="2">
        <f t="shared" si="263"/>
        <v>35.059680000000085</v>
      </c>
      <c r="I2151" s="2">
        <f t="array" ref="I2151">SUMPRODUCT(B2135:B2154, (ROW(B2135:B2154)-ROW(B2135)+1)) / (20*21/2)</f>
        <v>35.173095238095243</v>
      </c>
      <c r="J2151" s="2">
        <f t="shared" si="266"/>
        <v>35.055000604694335</v>
      </c>
      <c r="K2151" s="2">
        <f t="shared" si="260"/>
        <v>35.055190174697465</v>
      </c>
    </row>
    <row r="2152" spans="1:11" ht="13.5" x14ac:dyDescent="0.25">
      <c r="A2152" s="3">
        <f>TITRES_STAT!B2155</f>
        <v>45140</v>
      </c>
      <c r="B2152" s="6">
        <f>TITRES_STAT!D2155</f>
        <v>35.055</v>
      </c>
      <c r="C2152" s="2">
        <f t="shared" si="261"/>
        <v>0</v>
      </c>
      <c r="D2152" s="2">
        <f t="shared" si="262"/>
        <v>35.055</v>
      </c>
      <c r="E2152" s="2">
        <f t="shared" si="264"/>
        <v>35.055</v>
      </c>
      <c r="F2152" s="2">
        <f t="shared" si="265"/>
        <v>35.054999999999993</v>
      </c>
      <c r="G2152" s="2">
        <f t="shared" si="259"/>
        <v>35.055000000000014</v>
      </c>
      <c r="H2152" s="2">
        <f t="shared" si="263"/>
        <v>35.059635000000085</v>
      </c>
      <c r="I2152" s="2">
        <f t="array" ref="I2152">SUMPRODUCT(B2136:B2155, (ROW(B2136:B2155)-ROW(B2136)+1)) / (20*21/2)</f>
        <v>35.285285714285713</v>
      </c>
      <c r="J2152" s="2">
        <f t="shared" si="266"/>
        <v>35.055000547104399</v>
      </c>
      <c r="K2152" s="2">
        <f t="shared" si="260"/>
        <v>35.055182716866192</v>
      </c>
    </row>
    <row r="2153" spans="1:11" ht="13.5" x14ac:dyDescent="0.25">
      <c r="A2153" s="3">
        <f>TITRES_STAT!B2156</f>
        <v>45141</v>
      </c>
      <c r="B2153" s="6">
        <f>TITRES_STAT!D2156</f>
        <v>35.055</v>
      </c>
      <c r="C2153" s="2">
        <f t="shared" si="261"/>
        <v>0</v>
      </c>
      <c r="D2153" s="2">
        <f t="shared" si="262"/>
        <v>35.055</v>
      </c>
      <c r="E2153" s="2">
        <f t="shared" si="264"/>
        <v>35.055</v>
      </c>
      <c r="F2153" s="2">
        <f t="shared" si="265"/>
        <v>35.054999999999993</v>
      </c>
      <c r="G2153" s="2">
        <f t="shared" si="259"/>
        <v>35.055000000000014</v>
      </c>
      <c r="H2153" s="2">
        <f t="shared" si="263"/>
        <v>35.059590000000085</v>
      </c>
      <c r="I2153" s="2">
        <f t="array" ref="I2153">SUMPRODUCT(B2137:B2156, (ROW(B2137:B2156)-ROW(B2137)+1)) / (20*21/2)</f>
        <v>35.391571428571439</v>
      </c>
      <c r="J2153" s="2">
        <f t="shared" si="266"/>
        <v>35.05500049499922</v>
      </c>
      <c r="K2153" s="2">
        <f t="shared" si="260"/>
        <v>35.055175551498891</v>
      </c>
    </row>
    <row r="2154" spans="1:11" ht="13.5" x14ac:dyDescent="0.25">
      <c r="A2154" s="3">
        <f>TITRES_STAT!B2157</f>
        <v>45142</v>
      </c>
      <c r="B2154" s="6">
        <f>TITRES_STAT!D2157</f>
        <v>36.295000000000002</v>
      </c>
      <c r="C2154" s="2">
        <f t="shared" si="261"/>
        <v>1.240000000000002</v>
      </c>
      <c r="D2154" s="2">
        <f t="shared" si="262"/>
        <v>35.302999999999997</v>
      </c>
      <c r="E2154" s="2">
        <f t="shared" si="264"/>
        <v>35.179000000000002</v>
      </c>
      <c r="F2154" s="2">
        <f t="shared" si="265"/>
        <v>35.11699999999999</v>
      </c>
      <c r="G2154" s="2">
        <f t="shared" si="259"/>
        <v>35.079800000000013</v>
      </c>
      <c r="H2154" s="2">
        <f t="shared" si="263"/>
        <v>35.065745000000085</v>
      </c>
      <c r="I2154" s="2">
        <f t="array" ref="I2154">SUMPRODUCT(B2138:B2157, (ROW(B2138:B2157)-ROW(B2138)+1)) / (20*21/2)</f>
        <v>35.491952380952384</v>
      </c>
      <c r="J2154" s="2">
        <f t="shared" si="266"/>
        <v>35.173095685951672</v>
      </c>
      <c r="K2154" s="2">
        <f t="shared" si="260"/>
        <v>35.103796118106779</v>
      </c>
    </row>
    <row r="2155" spans="1:11" ht="13.5" x14ac:dyDescent="0.25">
      <c r="A2155" s="3">
        <f>TITRES_STAT!B2158</f>
        <v>45145</v>
      </c>
      <c r="B2155" s="6">
        <f>TITRES_STAT!D2158</f>
        <v>36.295000000000002</v>
      </c>
      <c r="C2155" s="2">
        <f t="shared" si="261"/>
        <v>0</v>
      </c>
      <c r="D2155" s="2">
        <f t="shared" si="262"/>
        <v>35.551000000000002</v>
      </c>
      <c r="E2155" s="2">
        <f t="shared" si="264"/>
        <v>35.303000000000004</v>
      </c>
      <c r="F2155" s="2">
        <f t="shared" si="265"/>
        <v>35.178999999999988</v>
      </c>
      <c r="G2155" s="2">
        <f t="shared" si="259"/>
        <v>35.104600000000012</v>
      </c>
      <c r="H2155" s="2">
        <f t="shared" si="263"/>
        <v>35.071900000000085</v>
      </c>
      <c r="I2155" s="2">
        <f t="array" ref="I2155">SUMPRODUCT(B2139:B2158, (ROW(B2139:B2158)-ROW(B2139)+1)) / (20*21/2)</f>
        <v>35.586428571428577</v>
      </c>
      <c r="J2155" s="2">
        <f t="shared" si="266"/>
        <v>35.279943715861037</v>
      </c>
      <c r="K2155" s="2">
        <f t="shared" si="260"/>
        <v>35.150509995828081</v>
      </c>
    </row>
    <row r="2156" spans="1:11" ht="13.5" x14ac:dyDescent="0.25">
      <c r="A2156" s="3">
        <f>TITRES_STAT!B2159</f>
        <v>45146</v>
      </c>
      <c r="B2156" s="6">
        <f>TITRES_STAT!D2159</f>
        <v>36.295000000000002</v>
      </c>
      <c r="C2156" s="2">
        <f t="shared" si="261"/>
        <v>0</v>
      </c>
      <c r="D2156" s="2">
        <f t="shared" si="262"/>
        <v>35.798999999999999</v>
      </c>
      <c r="E2156" s="2">
        <f t="shared" si="264"/>
        <v>35.427000000000007</v>
      </c>
      <c r="F2156" s="2">
        <f t="shared" si="265"/>
        <v>35.240999999999993</v>
      </c>
      <c r="G2156" s="2">
        <f t="shared" si="259"/>
        <v>35.129400000000011</v>
      </c>
      <c r="H2156" s="2">
        <f t="shared" si="263"/>
        <v>35.078055000000084</v>
      </c>
      <c r="I2156" s="2">
        <f t="array" ref="I2156">SUMPRODUCT(B2140:B2159, (ROW(B2140:B2159)-ROW(B2140)+1)) / (20*21/2)</f>
        <v>35.674999999999997</v>
      </c>
      <c r="J2156" s="2">
        <f t="shared" si="266"/>
        <v>35.376615742921892</v>
      </c>
      <c r="K2156" s="2">
        <f t="shared" si="260"/>
        <v>35.195391956776</v>
      </c>
    </row>
    <row r="2157" spans="1:11" ht="13.5" x14ac:dyDescent="0.25">
      <c r="A2157" s="3">
        <f>TITRES_STAT!B2160</f>
        <v>45147</v>
      </c>
      <c r="B2157" s="6">
        <f>TITRES_STAT!D2160</f>
        <v>36.295000000000002</v>
      </c>
      <c r="C2157" s="2">
        <f t="shared" si="261"/>
        <v>0</v>
      </c>
      <c r="D2157" s="2">
        <f t="shared" si="262"/>
        <v>36.047000000000004</v>
      </c>
      <c r="E2157" s="2">
        <f t="shared" si="264"/>
        <v>35.551000000000002</v>
      </c>
      <c r="F2157" s="2">
        <f t="shared" si="265"/>
        <v>35.30299999999999</v>
      </c>
      <c r="G2157" s="2">
        <f t="shared" si="259"/>
        <v>35.154200000000017</v>
      </c>
      <c r="H2157" s="2">
        <f t="shared" si="263"/>
        <v>35.084210000000077</v>
      </c>
      <c r="I2157" s="2">
        <f t="array" ref="I2157">SUMPRODUCT(B2141:B2160, (ROW(B2141:B2160)-ROW(B2141)+1)) / (20*21/2)</f>
        <v>35.757666666666672</v>
      </c>
      <c r="J2157" s="2">
        <f t="shared" si="266"/>
        <v>35.464080910262659</v>
      </c>
      <c r="K2157" s="2">
        <f t="shared" si="260"/>
        <v>35.238513840823998</v>
      </c>
    </row>
    <row r="2158" spans="1:11" ht="13.5" x14ac:dyDescent="0.25">
      <c r="A2158" s="3">
        <f>TITRES_STAT!B2161</f>
        <v>45148</v>
      </c>
      <c r="B2158" s="6">
        <f>TITRES_STAT!D2161</f>
        <v>36.295000000000002</v>
      </c>
      <c r="C2158" s="2">
        <f t="shared" si="261"/>
        <v>0</v>
      </c>
      <c r="D2158" s="2">
        <f t="shared" si="262"/>
        <v>36.295000000000002</v>
      </c>
      <c r="E2158" s="2">
        <f t="shared" si="264"/>
        <v>35.675000000000004</v>
      </c>
      <c r="F2158" s="2">
        <f t="shared" si="265"/>
        <v>35.364999999999995</v>
      </c>
      <c r="G2158" s="2">
        <f t="shared" si="259"/>
        <v>35.179000000000016</v>
      </c>
      <c r="H2158" s="2">
        <f t="shared" si="263"/>
        <v>35.090365000000077</v>
      </c>
      <c r="I2158" s="2">
        <f t="array" ref="I2158">SUMPRODUCT(B2142:B2161, (ROW(B2142:B2161)-ROW(B2142)+1)) / (20*21/2)</f>
        <v>35.834428571428575</v>
      </c>
      <c r="J2158" s="2">
        <f t="shared" si="266"/>
        <v>35.543216061666215</v>
      </c>
      <c r="K2158" s="2">
        <f t="shared" si="260"/>
        <v>35.279944670595604</v>
      </c>
    </row>
    <row r="2159" spans="1:11" ht="13.5" x14ac:dyDescent="0.25">
      <c r="A2159" s="3">
        <f>TITRES_STAT!B2162</f>
        <v>45149</v>
      </c>
      <c r="B2159" s="6">
        <f>TITRES_STAT!D2162</f>
        <v>36.295000000000002</v>
      </c>
      <c r="C2159" s="2">
        <f t="shared" si="261"/>
        <v>0</v>
      </c>
      <c r="D2159" s="2">
        <f t="shared" si="262"/>
        <v>36.295000000000002</v>
      </c>
      <c r="E2159" s="2">
        <f t="shared" si="264"/>
        <v>35.799000000000007</v>
      </c>
      <c r="F2159" s="2">
        <f t="shared" si="265"/>
        <v>35.426999999999992</v>
      </c>
      <c r="G2159" s="2">
        <f t="shared" si="259"/>
        <v>35.203800000000015</v>
      </c>
      <c r="H2159" s="2">
        <f t="shared" si="263"/>
        <v>35.096520000000076</v>
      </c>
      <c r="I2159" s="2">
        <f t="array" ref="I2159">SUMPRODUCT(B2143:B2162, (ROW(B2143:B2162)-ROW(B2143)+1)) / (20*21/2)</f>
        <v>35.905285714285718</v>
      </c>
      <c r="J2159" s="2">
        <f t="shared" si="266"/>
        <v>35.614814531983718</v>
      </c>
      <c r="K2159" s="2">
        <f t="shared" si="260"/>
        <v>35.319750761944796</v>
      </c>
    </row>
    <row r="2160" spans="1:11" ht="13.5" x14ac:dyDescent="0.25">
      <c r="A2160" s="3">
        <f>TITRES_STAT!B2163</f>
        <v>45152</v>
      </c>
      <c r="B2160" s="6">
        <f>TITRES_STAT!D2163</f>
        <v>36.295000000000002</v>
      </c>
      <c r="C2160" s="2">
        <f t="shared" si="261"/>
        <v>0</v>
      </c>
      <c r="D2160" s="2">
        <f t="shared" si="262"/>
        <v>36.295000000000002</v>
      </c>
      <c r="E2160" s="2">
        <f t="shared" si="264"/>
        <v>35.923000000000009</v>
      </c>
      <c r="F2160" s="2">
        <f t="shared" si="265"/>
        <v>35.48899999999999</v>
      </c>
      <c r="G2160" s="2">
        <f t="shared" si="259"/>
        <v>35.228600000000014</v>
      </c>
      <c r="H2160" s="2">
        <f t="shared" si="263"/>
        <v>35.102675000000076</v>
      </c>
      <c r="I2160" s="2">
        <f t="array" ref="I2160">SUMPRODUCT(B2144:B2163, (ROW(B2144:B2163)-ROW(B2144)+1)) / (20*21/2)</f>
        <v>35.970238095238095</v>
      </c>
      <c r="J2160" s="2">
        <f t="shared" si="266"/>
        <v>35.679594100366216</v>
      </c>
      <c r="K2160" s="2">
        <f t="shared" si="260"/>
        <v>35.357995830103825</v>
      </c>
    </row>
    <row r="2161" spans="1:11" ht="13.5" x14ac:dyDescent="0.25">
      <c r="A2161" s="3">
        <f>TITRES_STAT!B2164</f>
        <v>45153</v>
      </c>
      <c r="B2161" s="6">
        <f>TITRES_STAT!D2164</f>
        <v>36.295000000000002</v>
      </c>
      <c r="C2161" s="2">
        <f t="shared" si="261"/>
        <v>0</v>
      </c>
      <c r="D2161" s="2">
        <f t="shared" si="262"/>
        <v>36.295000000000002</v>
      </c>
      <c r="E2161" s="2">
        <f t="shared" si="264"/>
        <v>36.047000000000011</v>
      </c>
      <c r="F2161" s="2">
        <f t="shared" si="265"/>
        <v>35.550999999999995</v>
      </c>
      <c r="G2161" s="2">
        <f t="shared" si="259"/>
        <v>35.253400000000013</v>
      </c>
      <c r="H2161" s="2">
        <f t="shared" si="263"/>
        <v>35.108830000000076</v>
      </c>
      <c r="I2161" s="2">
        <f t="array" ref="I2161">SUMPRODUCT(B2145:B2164, (ROW(B2145:B2164)-ROW(B2145)+1)) / (20*21/2)</f>
        <v>36.02928571428572</v>
      </c>
      <c r="J2161" s="2">
        <f t="shared" si="266"/>
        <v>35.738204186045621</v>
      </c>
      <c r="K2161" s="2">
        <f t="shared" si="260"/>
        <v>35.394741091668379</v>
      </c>
    </row>
    <row r="2162" spans="1:11" ht="13.5" x14ac:dyDescent="0.25">
      <c r="A2162" s="3">
        <f>TITRES_STAT!B2165</f>
        <v>45154</v>
      </c>
      <c r="B2162" s="6">
        <f>TITRES_STAT!D2165</f>
        <v>36.295000000000002</v>
      </c>
      <c r="C2162" s="2">
        <f t="shared" si="261"/>
        <v>0</v>
      </c>
      <c r="D2162" s="2">
        <f t="shared" si="262"/>
        <v>36.295000000000002</v>
      </c>
      <c r="E2162" s="2">
        <f t="shared" si="264"/>
        <v>36.171000000000006</v>
      </c>
      <c r="F2162" s="2">
        <f t="shared" si="265"/>
        <v>35.612999999999992</v>
      </c>
      <c r="G2162" s="2">
        <f t="shared" ref="G2162:G2225" si="267">AVERAGE(B2113:B2162)</f>
        <v>35.278200000000012</v>
      </c>
      <c r="H2162" s="2">
        <f t="shared" si="263"/>
        <v>35.114985000000075</v>
      </c>
      <c r="I2162" s="2">
        <f t="array" ref="I2162">SUMPRODUCT(B2146:B2165, (ROW(B2146:B2165)-ROW(B2146)+1)) / (20*21/2)</f>
        <v>36.208809523809535</v>
      </c>
      <c r="J2162" s="2">
        <f t="shared" si="266"/>
        <v>35.791232358803178</v>
      </c>
      <c r="K2162" s="2">
        <f t="shared" si="260"/>
        <v>35.430045362583343</v>
      </c>
    </row>
    <row r="2163" spans="1:11" ht="13.5" x14ac:dyDescent="0.25">
      <c r="A2163" s="3">
        <f>TITRES_STAT!B2166</f>
        <v>45155</v>
      </c>
      <c r="B2163" s="6">
        <f>TITRES_STAT!D2166</f>
        <v>36.295000000000002</v>
      </c>
      <c r="C2163" s="2">
        <f t="shared" si="261"/>
        <v>0</v>
      </c>
      <c r="D2163" s="2">
        <f t="shared" si="262"/>
        <v>36.295000000000002</v>
      </c>
      <c r="E2163" s="2">
        <f t="shared" si="264"/>
        <v>36.295000000000009</v>
      </c>
      <c r="F2163" s="2">
        <f t="shared" si="265"/>
        <v>35.674999999999997</v>
      </c>
      <c r="G2163" s="2">
        <f t="shared" si="267"/>
        <v>35.303000000000019</v>
      </c>
      <c r="H2163" s="2">
        <f t="shared" si="263"/>
        <v>35.121140000000075</v>
      </c>
      <c r="I2163" s="2">
        <f t="array" ref="I2163">SUMPRODUCT(B2147:B2166, (ROW(B2147:B2166)-ROW(B2147)+1)) / (20*21/2)</f>
        <v>36.376109523809532</v>
      </c>
      <c r="J2163" s="2">
        <f t="shared" si="266"/>
        <v>35.839210229393352</v>
      </c>
      <c r="K2163" s="2">
        <f t="shared" ref="K2163:K2226" si="268">$K$4*B2163+(1-$K$4)*K2162</f>
        <v>35.463965152285958</v>
      </c>
    </row>
    <row r="2164" spans="1:11" ht="13.5" x14ac:dyDescent="0.25">
      <c r="A2164" s="3">
        <f>TITRES_STAT!B2167</f>
        <v>45156</v>
      </c>
      <c r="B2164" s="6">
        <f>TITRES_STAT!D2167</f>
        <v>36.295000000000002</v>
      </c>
      <c r="C2164" s="2">
        <f t="shared" si="261"/>
        <v>0</v>
      </c>
      <c r="D2164" s="2">
        <f t="shared" si="262"/>
        <v>36.295000000000002</v>
      </c>
      <c r="E2164" s="2">
        <f t="shared" si="264"/>
        <v>36.295000000000009</v>
      </c>
      <c r="F2164" s="2">
        <f t="shared" si="265"/>
        <v>35.736999999999995</v>
      </c>
      <c r="G2164" s="2">
        <f t="shared" si="267"/>
        <v>35.327800000000018</v>
      </c>
      <c r="H2164" s="2">
        <f t="shared" si="263"/>
        <v>35.127295000000075</v>
      </c>
      <c r="I2164" s="2">
        <f t="array" ref="I2164">SUMPRODUCT(B2148:B2167, (ROW(B2148:B2167)-ROW(B2148)+1)) / (20*21/2)</f>
        <v>36.531185714285719</v>
      </c>
      <c r="J2164" s="2">
        <f t="shared" si="266"/>
        <v>35.882618778974937</v>
      </c>
      <c r="K2164" s="2">
        <f t="shared" si="268"/>
        <v>35.496554754157096</v>
      </c>
    </row>
    <row r="2165" spans="1:11" ht="13.5" x14ac:dyDescent="0.25">
      <c r="A2165" s="3">
        <f>TITRES_STAT!B2168</f>
        <v>45159</v>
      </c>
      <c r="B2165" s="6">
        <f>TITRES_STAT!D2168</f>
        <v>37.622</v>
      </c>
      <c r="C2165" s="2">
        <f t="shared" si="261"/>
        <v>1.3269999999999982</v>
      </c>
      <c r="D2165" s="2">
        <f t="shared" si="262"/>
        <v>36.560400000000001</v>
      </c>
      <c r="E2165" s="2">
        <f t="shared" si="264"/>
        <v>36.427700000000009</v>
      </c>
      <c r="F2165" s="2">
        <f t="shared" si="265"/>
        <v>35.865349999999992</v>
      </c>
      <c r="G2165" s="2">
        <f t="shared" si="267"/>
        <v>35.379140000000014</v>
      </c>
      <c r="H2165" s="2">
        <f t="shared" si="263"/>
        <v>35.14008500000007</v>
      </c>
      <c r="I2165" s="2">
        <f t="array" ref="I2165">SUMPRODUCT(B2149:B2168, (ROW(B2149:B2168)-ROW(B2149)+1)) / (20*21/2)</f>
        <v>36.674038095238096</v>
      </c>
      <c r="J2165" s="2">
        <f t="shared" si="266"/>
        <v>36.048274133358277</v>
      </c>
      <c r="K2165" s="2">
        <f t="shared" si="268"/>
        <v>35.579905548111725</v>
      </c>
    </row>
    <row r="2166" spans="1:11" ht="13.5" x14ac:dyDescent="0.25">
      <c r="A2166" s="3">
        <f>TITRES_STAT!B2169</f>
        <v>45160</v>
      </c>
      <c r="B2166" s="6">
        <f>TITRES_STAT!D2169</f>
        <v>37.622</v>
      </c>
      <c r="C2166" s="2">
        <f t="shared" si="261"/>
        <v>0</v>
      </c>
      <c r="D2166" s="2">
        <f t="shared" si="262"/>
        <v>36.825800000000001</v>
      </c>
      <c r="E2166" s="2">
        <f t="shared" si="264"/>
        <v>36.560400000000008</v>
      </c>
      <c r="F2166" s="2">
        <f t="shared" si="265"/>
        <v>35.993699999999997</v>
      </c>
      <c r="G2166" s="2">
        <f t="shared" si="267"/>
        <v>35.430480000000017</v>
      </c>
      <c r="H2166" s="2">
        <f t="shared" si="263"/>
        <v>35.152875000000073</v>
      </c>
      <c r="I2166" s="2">
        <f t="array" ref="I2166">SUMPRODUCT(B2150:B2169, (ROW(B2150:B2169)-ROW(B2150)+1)) / (20*21/2)</f>
        <v>36.804666666666662</v>
      </c>
      <c r="J2166" s="2">
        <f t="shared" si="266"/>
        <v>36.198152787324155</v>
      </c>
      <c r="K2166" s="2">
        <f t="shared" si="268"/>
        <v>35.659987683479898</v>
      </c>
    </row>
    <row r="2167" spans="1:11" ht="13.5" x14ac:dyDescent="0.25">
      <c r="A2167" s="3">
        <f>TITRES_STAT!B2170</f>
        <v>45161</v>
      </c>
      <c r="B2167" s="6">
        <f>TITRES_STAT!D2170</f>
        <v>37.622</v>
      </c>
      <c r="C2167" s="2">
        <f t="shared" si="261"/>
        <v>0</v>
      </c>
      <c r="D2167" s="2">
        <f t="shared" si="262"/>
        <v>37.091200000000001</v>
      </c>
      <c r="E2167" s="2">
        <f t="shared" si="264"/>
        <v>36.693100000000008</v>
      </c>
      <c r="F2167" s="2">
        <f t="shared" si="265"/>
        <v>36.122049999999994</v>
      </c>
      <c r="G2167" s="2">
        <f t="shared" si="267"/>
        <v>35.481820000000013</v>
      </c>
      <c r="H2167" s="2">
        <f t="shared" si="263"/>
        <v>35.165665000000075</v>
      </c>
      <c r="I2167" s="2">
        <f t="array" ref="I2167">SUMPRODUCT(B2151:B2170, (ROW(B2151:B2170)-ROW(B2151)+1)) / (20*21/2)</f>
        <v>36.923071428571426</v>
      </c>
      <c r="J2167" s="2">
        <f t="shared" si="266"/>
        <v>36.333757283769472</v>
      </c>
      <c r="K2167" s="2">
        <f t="shared" si="268"/>
        <v>35.736929342951278</v>
      </c>
    </row>
    <row r="2168" spans="1:11" ht="13.5" x14ac:dyDescent="0.25">
      <c r="A2168" s="3">
        <f>TITRES_STAT!B2171</f>
        <v>45162</v>
      </c>
      <c r="B2168" s="6">
        <f>TITRES_STAT!D2171</f>
        <v>37.622</v>
      </c>
      <c r="C2168" s="2">
        <f t="shared" si="261"/>
        <v>0</v>
      </c>
      <c r="D2168" s="2">
        <f t="shared" si="262"/>
        <v>37.3566</v>
      </c>
      <c r="E2168" s="2">
        <f t="shared" si="264"/>
        <v>36.825800000000008</v>
      </c>
      <c r="F2168" s="2">
        <f t="shared" si="265"/>
        <v>36.250399999999999</v>
      </c>
      <c r="G2168" s="2">
        <f t="shared" si="267"/>
        <v>35.533160000000017</v>
      </c>
      <c r="H2168" s="2">
        <f t="shared" si="263"/>
        <v>35.178455000000071</v>
      </c>
      <c r="I2168" s="2">
        <f t="array" ref="I2168">SUMPRODUCT(B2152:B2171, (ROW(B2152:B2171)-ROW(B2152)+1)) / (20*21/2)</f>
        <v>37.029252380952379</v>
      </c>
      <c r="J2168" s="2">
        <f t="shared" si="266"/>
        <v>36.456447066267621</v>
      </c>
      <c r="K2168" s="2">
        <f t="shared" si="268"/>
        <v>35.810853682443387</v>
      </c>
    </row>
    <row r="2169" spans="1:11" ht="13.5" x14ac:dyDescent="0.25">
      <c r="A2169" s="3">
        <f>TITRES_STAT!B2172</f>
        <v>45163</v>
      </c>
      <c r="B2169" s="6">
        <f>TITRES_STAT!D2172</f>
        <v>37.622</v>
      </c>
      <c r="C2169" s="2">
        <f t="shared" si="261"/>
        <v>0</v>
      </c>
      <c r="D2169" s="2">
        <f t="shared" si="262"/>
        <v>37.622</v>
      </c>
      <c r="E2169" s="2">
        <f t="shared" si="264"/>
        <v>36.958500000000008</v>
      </c>
      <c r="F2169" s="2">
        <f t="shared" si="265"/>
        <v>36.378749999999997</v>
      </c>
      <c r="G2169" s="2">
        <f t="shared" si="267"/>
        <v>35.58450000000002</v>
      </c>
      <c r="H2169" s="2">
        <f t="shared" si="263"/>
        <v>35.191245000000073</v>
      </c>
      <c r="I2169" s="2">
        <f t="array" ref="I2169">SUMPRODUCT(B2153:B2172, (ROW(B2153:B2172)-ROW(B2153)+1)) / (20*21/2)</f>
        <v>37.123209523809521</v>
      </c>
      <c r="J2169" s="2">
        <f t="shared" si="266"/>
        <v>36.56745210757547</v>
      </c>
      <c r="K2169" s="2">
        <f t="shared" si="268"/>
        <v>35.881879028229925</v>
      </c>
    </row>
    <row r="2170" spans="1:11" ht="13.5" x14ac:dyDescent="0.25">
      <c r="A2170" s="3">
        <f>TITRES_STAT!B2173</f>
        <v>45166</v>
      </c>
      <c r="B2170" s="6">
        <f>TITRES_STAT!D2173</f>
        <v>37.622</v>
      </c>
      <c r="C2170" s="2">
        <f t="shared" si="261"/>
        <v>0</v>
      </c>
      <c r="D2170" s="2">
        <f t="shared" si="262"/>
        <v>37.622</v>
      </c>
      <c r="E2170" s="2">
        <f t="shared" si="264"/>
        <v>37.091200000000008</v>
      </c>
      <c r="F2170" s="2">
        <f t="shared" si="265"/>
        <v>36.507099999999994</v>
      </c>
      <c r="G2170" s="2">
        <f t="shared" si="267"/>
        <v>35.635840000000016</v>
      </c>
      <c r="H2170" s="2">
        <f t="shared" si="263"/>
        <v>35.204035000000069</v>
      </c>
      <c r="I2170" s="2">
        <f t="array" ref="I2170">SUMPRODUCT(B2154:B2173, (ROW(B2154:B2173)-ROW(B2154)+1)) / (20*21/2)</f>
        <v>37.204942857142861</v>
      </c>
      <c r="J2170" s="2">
        <f t="shared" si="266"/>
        <v>36.667885240187331</v>
      </c>
      <c r="K2170" s="2">
        <f t="shared" si="268"/>
        <v>35.950119066338559</v>
      </c>
    </row>
    <row r="2171" spans="1:11" ht="13.5" x14ac:dyDescent="0.25">
      <c r="A2171" s="3">
        <f>TITRES_STAT!B2174</f>
        <v>45167</v>
      </c>
      <c r="B2171" s="6">
        <f>TITRES_STAT!D2174</f>
        <v>37.622</v>
      </c>
      <c r="C2171" s="2">
        <f t="shared" si="261"/>
        <v>0</v>
      </c>
      <c r="D2171" s="2">
        <f t="shared" si="262"/>
        <v>37.622</v>
      </c>
      <c r="E2171" s="2">
        <f t="shared" si="264"/>
        <v>37.223900000000008</v>
      </c>
      <c r="F2171" s="2">
        <f t="shared" si="265"/>
        <v>36.635449999999999</v>
      </c>
      <c r="G2171" s="2">
        <f t="shared" si="267"/>
        <v>35.687180000000019</v>
      </c>
      <c r="H2171" s="2">
        <f t="shared" si="263"/>
        <v>35.216825000000071</v>
      </c>
      <c r="I2171" s="2">
        <f t="array" ref="I2171">SUMPRODUCT(B2155:B2174, (ROW(B2155:B2174)-ROW(B2155)+1)) / (20*21/2)</f>
        <v>37.274452380952383</v>
      </c>
      <c r="J2171" s="2">
        <f t="shared" si="266"/>
        <v>36.758753312550446</v>
      </c>
      <c r="K2171" s="2">
        <f t="shared" si="268"/>
        <v>36.015683024521365</v>
      </c>
    </row>
    <row r="2172" spans="1:11" ht="13.5" x14ac:dyDescent="0.25">
      <c r="A2172" s="3">
        <f>TITRES_STAT!B2175</f>
        <v>45168</v>
      </c>
      <c r="B2172" s="6">
        <f>TITRES_STAT!D2175</f>
        <v>37.622</v>
      </c>
      <c r="C2172" s="2">
        <f t="shared" si="261"/>
        <v>0</v>
      </c>
      <c r="D2172" s="2">
        <f t="shared" si="262"/>
        <v>37.622</v>
      </c>
      <c r="E2172" s="2">
        <f t="shared" si="264"/>
        <v>37.356600000000007</v>
      </c>
      <c r="F2172" s="2">
        <f t="shared" si="265"/>
        <v>36.763799999999996</v>
      </c>
      <c r="G2172" s="2">
        <f t="shared" si="267"/>
        <v>35.738520000000015</v>
      </c>
      <c r="H2172" s="2">
        <f t="shared" si="263"/>
        <v>35.229615000000074</v>
      </c>
      <c r="I2172" s="2">
        <f t="array" ref="I2172">SUMPRODUCT(B2156:B2175, (ROW(B2156:B2175)-ROW(B2156)+1)) / (20*21/2)</f>
        <v>37.33764285714286</v>
      </c>
      <c r="J2172" s="2">
        <f t="shared" si="266"/>
        <v>36.840967282783737</v>
      </c>
      <c r="K2172" s="2">
        <f t="shared" si="268"/>
        <v>36.078675847089158</v>
      </c>
    </row>
    <row r="2173" spans="1:11" ht="13.5" x14ac:dyDescent="0.25">
      <c r="A2173" s="3">
        <f>TITRES_STAT!B2176</f>
        <v>45169</v>
      </c>
      <c r="B2173" s="6">
        <f>TITRES_STAT!D2176</f>
        <v>37.622</v>
      </c>
      <c r="C2173" s="2">
        <f t="shared" si="261"/>
        <v>0</v>
      </c>
      <c r="D2173" s="2">
        <f t="shared" si="262"/>
        <v>37.622</v>
      </c>
      <c r="E2173" s="2">
        <f t="shared" si="264"/>
        <v>37.489300000000007</v>
      </c>
      <c r="F2173" s="2">
        <f t="shared" si="265"/>
        <v>36.892149999999994</v>
      </c>
      <c r="G2173" s="2">
        <f t="shared" si="267"/>
        <v>35.789860000000019</v>
      </c>
      <c r="H2173" s="2">
        <f t="shared" si="263"/>
        <v>35.242405000000069</v>
      </c>
      <c r="I2173" s="2">
        <f t="array" ref="I2173">SUMPRODUCT(B2157:B2176, (ROW(B2157:B2176)-ROW(B2157)+1)) / (20*21/2)</f>
        <v>37.394514285714287</v>
      </c>
      <c r="J2173" s="2">
        <f t="shared" si="266"/>
        <v>36.915351351090045</v>
      </c>
      <c r="K2173" s="2">
        <f t="shared" si="268"/>
        <v>36.139198362889587</v>
      </c>
    </row>
    <row r="2174" spans="1:11" ht="13.5" x14ac:dyDescent="0.25">
      <c r="A2174" s="3">
        <f>TITRES_STAT!B2177</f>
        <v>45170</v>
      </c>
      <c r="B2174" s="6">
        <f>TITRES_STAT!D2177</f>
        <v>37.622</v>
      </c>
      <c r="C2174" s="2">
        <f t="shared" si="261"/>
        <v>0</v>
      </c>
      <c r="D2174" s="2">
        <f t="shared" si="262"/>
        <v>37.622</v>
      </c>
      <c r="E2174" s="2">
        <f t="shared" si="264"/>
        <v>37.622000000000007</v>
      </c>
      <c r="F2174" s="2">
        <f t="shared" si="265"/>
        <v>36.958499999999994</v>
      </c>
      <c r="G2174" s="2">
        <f t="shared" si="267"/>
        <v>35.841200000000015</v>
      </c>
      <c r="H2174" s="2">
        <f t="shared" si="263"/>
        <v>35.255195000000072</v>
      </c>
      <c r="I2174" s="2">
        <f t="array" ref="I2174">SUMPRODUCT(B2158:B2177, (ROW(B2158:B2177)-ROW(B2158)+1)) / (20*21/2)</f>
        <v>37.445066666666669</v>
      </c>
      <c r="J2174" s="2">
        <f t="shared" si="266"/>
        <v>36.982651222414802</v>
      </c>
      <c r="K2174" s="2">
        <f t="shared" si="268"/>
        <v>36.19734744669784</v>
      </c>
    </row>
    <row r="2175" spans="1:11" ht="13.5" x14ac:dyDescent="0.25">
      <c r="A2175" s="3">
        <f>TITRES_STAT!B2178</f>
        <v>45173</v>
      </c>
      <c r="B2175" s="6">
        <f>TITRES_STAT!D2178</f>
        <v>37.622</v>
      </c>
      <c r="C2175" s="2">
        <f t="shared" si="261"/>
        <v>0</v>
      </c>
      <c r="D2175" s="2">
        <f t="shared" si="262"/>
        <v>37.622</v>
      </c>
      <c r="E2175" s="2">
        <f t="shared" si="264"/>
        <v>37.622000000000007</v>
      </c>
      <c r="F2175" s="2">
        <f t="shared" si="265"/>
        <v>37.024849999999994</v>
      </c>
      <c r="G2175" s="2">
        <f t="shared" si="267"/>
        <v>35.892540000000018</v>
      </c>
      <c r="H2175" s="2">
        <f t="shared" si="263"/>
        <v>35.267985000000074</v>
      </c>
      <c r="I2175" s="2">
        <f t="array" ref="I2175">SUMPRODUCT(B2159:B2178, (ROW(B2159:B2178)-ROW(B2159)+1)) / (20*21/2)</f>
        <v>37.4893</v>
      </c>
      <c r="J2175" s="2">
        <f t="shared" si="266"/>
        <v>37.043541582184822</v>
      </c>
      <c r="K2175" s="2">
        <f t="shared" si="268"/>
        <v>36.253216174278322</v>
      </c>
    </row>
    <row r="2176" spans="1:11" ht="13.5" x14ac:dyDescent="0.25">
      <c r="A2176" s="3">
        <f>TITRES_STAT!B2179</f>
        <v>45174</v>
      </c>
      <c r="B2176" s="6">
        <f>TITRES_STAT!D2179</f>
        <v>37.622</v>
      </c>
      <c r="C2176" s="2">
        <f t="shared" si="261"/>
        <v>0</v>
      </c>
      <c r="D2176" s="2">
        <f t="shared" si="262"/>
        <v>37.622</v>
      </c>
      <c r="E2176" s="2">
        <f t="shared" si="264"/>
        <v>37.622000000000007</v>
      </c>
      <c r="F2176" s="2">
        <f t="shared" si="265"/>
        <v>37.091199999999994</v>
      </c>
      <c r="G2176" s="2">
        <f t="shared" si="267"/>
        <v>35.943880000000014</v>
      </c>
      <c r="H2176" s="2">
        <f t="shared" si="263"/>
        <v>35.280775000000069</v>
      </c>
      <c r="I2176" s="2">
        <f t="array" ref="I2176">SUMPRODUCT(B2160:B2179, (ROW(B2160:B2179)-ROW(B2160)+1)) / (20*21/2)</f>
        <v>37.527214285714287</v>
      </c>
      <c r="J2176" s="2">
        <f t="shared" si="266"/>
        <v>37.09863286007198</v>
      </c>
      <c r="K2176" s="2">
        <f t="shared" si="268"/>
        <v>36.306893971365447</v>
      </c>
    </row>
    <row r="2177" spans="1:11" ht="13.5" x14ac:dyDescent="0.25">
      <c r="A2177" s="3">
        <f>TITRES_STAT!B2180</f>
        <v>45175</v>
      </c>
      <c r="B2177" s="6">
        <f>TITRES_STAT!D2180</f>
        <v>37.622</v>
      </c>
      <c r="C2177" s="2">
        <f t="shared" si="261"/>
        <v>0</v>
      </c>
      <c r="D2177" s="2">
        <f t="shared" si="262"/>
        <v>37.622</v>
      </c>
      <c r="E2177" s="2">
        <f t="shared" si="264"/>
        <v>37.622000000000007</v>
      </c>
      <c r="F2177" s="2">
        <f t="shared" si="265"/>
        <v>37.157549999999993</v>
      </c>
      <c r="G2177" s="2">
        <f t="shared" si="267"/>
        <v>35.995220000000018</v>
      </c>
      <c r="H2177" s="2">
        <f t="shared" si="263"/>
        <v>35.293565000000072</v>
      </c>
      <c r="I2177" s="2">
        <f t="array" ref="I2177">SUMPRODUCT(B2161:B2180, (ROW(B2161:B2180)-ROW(B2161)+1)) / (20*21/2)</f>
        <v>37.558809523809522</v>
      </c>
      <c r="J2177" s="2">
        <f t="shared" si="266"/>
        <v>37.148477349588937</v>
      </c>
      <c r="K2177" s="2">
        <f t="shared" si="268"/>
        <v>36.358466756802102</v>
      </c>
    </row>
    <row r="2178" spans="1:11" ht="13.5" x14ac:dyDescent="0.25">
      <c r="A2178" s="3">
        <f>TITRES_STAT!B2181</f>
        <v>45176</v>
      </c>
      <c r="B2178" s="6">
        <f>TITRES_STAT!D2181</f>
        <v>37.622</v>
      </c>
      <c r="C2178" s="2">
        <f t="shared" si="261"/>
        <v>0</v>
      </c>
      <c r="D2178" s="2">
        <f t="shared" si="262"/>
        <v>37.622</v>
      </c>
      <c r="E2178" s="2">
        <f t="shared" si="264"/>
        <v>37.622000000000007</v>
      </c>
      <c r="F2178" s="2">
        <f t="shared" si="265"/>
        <v>37.223899999999993</v>
      </c>
      <c r="G2178" s="2">
        <f t="shared" si="267"/>
        <v>36.046560000000021</v>
      </c>
      <c r="H2178" s="2">
        <f t="shared" si="263"/>
        <v>35.306355000000075</v>
      </c>
      <c r="I2178" s="2">
        <f t="array" ref="I2178">SUMPRODUCT(B2162:B2181, (ROW(B2162:B2181)-ROW(B2162)+1)) / (20*21/2)</f>
        <v>37.584085714285713</v>
      </c>
      <c r="J2178" s="2">
        <f t="shared" si="266"/>
        <v>37.193574744866183</v>
      </c>
      <c r="K2178" s="2">
        <f t="shared" si="268"/>
        <v>36.408017080064766</v>
      </c>
    </row>
    <row r="2179" spans="1:11" ht="13.5" x14ac:dyDescent="0.25">
      <c r="A2179" s="3">
        <f>TITRES_STAT!B2182</f>
        <v>45177</v>
      </c>
      <c r="B2179" s="6">
        <f>TITRES_STAT!D2182</f>
        <v>37.622</v>
      </c>
      <c r="C2179" s="2">
        <f t="shared" si="261"/>
        <v>0</v>
      </c>
      <c r="D2179" s="2">
        <f t="shared" si="262"/>
        <v>37.622</v>
      </c>
      <c r="E2179" s="2">
        <f t="shared" si="264"/>
        <v>37.622000000000007</v>
      </c>
      <c r="F2179" s="2">
        <f t="shared" si="265"/>
        <v>37.290249999999993</v>
      </c>
      <c r="G2179" s="2">
        <f t="shared" si="267"/>
        <v>36.097900000000017</v>
      </c>
      <c r="H2179" s="2">
        <f t="shared" si="263"/>
        <v>35.31914500000007</v>
      </c>
      <c r="I2179" s="2">
        <f t="array" ref="I2179">SUMPRODUCT(B2163:B2182, (ROW(B2163:B2182)-ROW(B2163)+1)) / (20*21/2)</f>
        <v>37.60304285714286</v>
      </c>
      <c r="J2179" s="2">
        <f t="shared" si="266"/>
        <v>37.23437715011702</v>
      </c>
      <c r="K2179" s="2">
        <f t="shared" si="268"/>
        <v>36.455624253395563</v>
      </c>
    </row>
    <row r="2180" spans="1:11" ht="13.5" x14ac:dyDescent="0.25">
      <c r="A2180" s="3">
        <f>TITRES_STAT!B2183</f>
        <v>45180</v>
      </c>
      <c r="B2180" s="6">
        <f>TITRES_STAT!D2183</f>
        <v>37.622</v>
      </c>
      <c r="C2180" s="2">
        <f t="shared" ref="C2180:C2243" si="269">B2180-B2179</f>
        <v>0</v>
      </c>
      <c r="D2180" s="2">
        <f t="shared" si="262"/>
        <v>37.622</v>
      </c>
      <c r="E2180" s="2">
        <f t="shared" si="264"/>
        <v>37.622000000000007</v>
      </c>
      <c r="F2180" s="2">
        <f t="shared" si="265"/>
        <v>37.356599999999993</v>
      </c>
      <c r="G2180" s="2">
        <f t="shared" si="267"/>
        <v>36.14924000000002</v>
      </c>
      <c r="H2180" s="2">
        <f t="shared" si="263"/>
        <v>35.331935000000072</v>
      </c>
      <c r="I2180" s="2">
        <f t="array" ref="I2180">SUMPRODUCT(B2164:B2183, (ROW(B2164:B2183)-ROW(B2164)+1)) / (20*21/2)</f>
        <v>37.615680952380949</v>
      </c>
      <c r="J2180" s="2">
        <f t="shared" si="266"/>
        <v>37.271293612010638</v>
      </c>
      <c r="K2180" s="2">
        <f t="shared" si="268"/>
        <v>36.501364478752606</v>
      </c>
    </row>
    <row r="2181" spans="1:11" ht="13.5" x14ac:dyDescent="0.25">
      <c r="A2181" s="3">
        <f>TITRES_STAT!B2184</f>
        <v>45181</v>
      </c>
      <c r="B2181" s="6">
        <f>TITRES_STAT!D2184</f>
        <v>37.622</v>
      </c>
      <c r="C2181" s="2">
        <f t="shared" si="269"/>
        <v>0</v>
      </c>
      <c r="D2181" s="2">
        <f t="shared" si="262"/>
        <v>37.622</v>
      </c>
      <c r="E2181" s="2">
        <f t="shared" si="264"/>
        <v>37.622000000000007</v>
      </c>
      <c r="F2181" s="2">
        <f t="shared" si="265"/>
        <v>37.422949999999993</v>
      </c>
      <c r="G2181" s="2">
        <f t="shared" si="267"/>
        <v>36.200580000000016</v>
      </c>
      <c r="H2181" s="2">
        <f t="shared" si="263"/>
        <v>35.344725000000068</v>
      </c>
      <c r="I2181" s="2">
        <f t="array" ref="I2181">SUMPRODUCT(B2165:B2184, (ROW(B2165:B2184)-ROW(B2165)+1)) / (20*21/2)</f>
        <v>37.622000000000007</v>
      </c>
      <c r="J2181" s="2">
        <f t="shared" si="266"/>
        <v>37.30469422039058</v>
      </c>
      <c r="K2181" s="2">
        <f t="shared" si="268"/>
        <v>36.545310969781916</v>
      </c>
    </row>
    <row r="2182" spans="1:11" ht="13.5" x14ac:dyDescent="0.25">
      <c r="A2182" s="3">
        <f>TITRES_STAT!B2185</f>
        <v>45182</v>
      </c>
      <c r="B2182" s="6">
        <f>TITRES_STAT!D2185</f>
        <v>37.622</v>
      </c>
      <c r="C2182" s="2">
        <f t="shared" si="269"/>
        <v>0</v>
      </c>
      <c r="D2182" s="2">
        <f t="shared" ref="D2182:D2245" si="270">AVERAGE(B2178:B2182)</f>
        <v>37.622</v>
      </c>
      <c r="E2182" s="2">
        <f t="shared" si="264"/>
        <v>37.622000000000007</v>
      </c>
      <c r="F2182" s="2">
        <f t="shared" si="265"/>
        <v>37.489299999999993</v>
      </c>
      <c r="G2182" s="2">
        <f t="shared" si="267"/>
        <v>36.25192000000002</v>
      </c>
      <c r="H2182" s="2">
        <f t="shared" si="263"/>
        <v>35.35751500000007</v>
      </c>
      <c r="I2182" s="2">
        <f t="array" ref="I2182">SUMPRODUCT(B2166:B2185, (ROW(B2166:B2185)-ROW(B2166)+1)) / (20*21/2)</f>
        <v>37.622000000000007</v>
      </c>
      <c r="J2182" s="2">
        <f t="shared" si="266"/>
        <v>37.334913818448619</v>
      </c>
      <c r="K2182" s="2">
        <f t="shared" si="268"/>
        <v>36.587534069006161</v>
      </c>
    </row>
    <row r="2183" spans="1:11" ht="13.5" x14ac:dyDescent="0.25">
      <c r="A2183" s="3">
        <f>TITRES_STAT!B2186</f>
        <v>45183</v>
      </c>
      <c r="B2183" s="6">
        <f>TITRES_STAT!D2186</f>
        <v>37.622</v>
      </c>
      <c r="C2183" s="2">
        <f t="shared" si="269"/>
        <v>0</v>
      </c>
      <c r="D2183" s="2">
        <f t="shared" si="270"/>
        <v>37.622</v>
      </c>
      <c r="E2183" s="2">
        <f t="shared" si="264"/>
        <v>37.622000000000007</v>
      </c>
      <c r="F2183" s="2">
        <f t="shared" si="265"/>
        <v>37.555649999999993</v>
      </c>
      <c r="G2183" s="2">
        <f t="shared" si="267"/>
        <v>36.303260000000016</v>
      </c>
      <c r="H2183" s="2">
        <f t="shared" si="263"/>
        <v>35.370305000000073</v>
      </c>
      <c r="I2183" s="2">
        <f t="array" ref="I2183">SUMPRODUCT(B2167:B2186, (ROW(B2167:B2186)-ROW(B2167)+1)) / (20*21/2)</f>
        <v>37.622000000000007</v>
      </c>
      <c r="J2183" s="2">
        <f t="shared" si="266"/>
        <v>37.362255359548755</v>
      </c>
      <c r="K2183" s="2">
        <f t="shared" si="268"/>
        <v>36.628101360417688</v>
      </c>
    </row>
    <row r="2184" spans="1:11" ht="13.5" x14ac:dyDescent="0.25">
      <c r="A2184" s="3">
        <f>TITRES_STAT!B2187</f>
        <v>45184</v>
      </c>
      <c r="B2184" s="6">
        <f>TITRES_STAT!D2187</f>
        <v>37.622</v>
      </c>
      <c r="C2184" s="2">
        <f t="shared" si="269"/>
        <v>0</v>
      </c>
      <c r="D2184" s="2">
        <f t="shared" si="270"/>
        <v>37.622</v>
      </c>
      <c r="E2184" s="2">
        <f t="shared" si="264"/>
        <v>37.622000000000007</v>
      </c>
      <c r="F2184" s="2">
        <f t="shared" si="265"/>
        <v>37.621999999999993</v>
      </c>
      <c r="G2184" s="2">
        <f t="shared" si="267"/>
        <v>36.354600000000019</v>
      </c>
      <c r="H2184" s="2">
        <f t="shared" si="263"/>
        <v>35.383095000000068</v>
      </c>
      <c r="I2184" s="2">
        <f t="array" ref="I2184">SUMPRODUCT(B2168:B2187, (ROW(B2168:B2187)-ROW(B2168)+1)) / (20*21/2)</f>
        <v>37.622000000000007</v>
      </c>
      <c r="J2184" s="2">
        <f t="shared" si="266"/>
        <v>37.386992944353636</v>
      </c>
      <c r="K2184" s="2">
        <f t="shared" si="268"/>
        <v>36.66707777765621</v>
      </c>
    </row>
    <row r="2185" spans="1:11" ht="13.5" x14ac:dyDescent="0.25">
      <c r="A2185" s="3">
        <f>TITRES_STAT!B2188</f>
        <v>45187</v>
      </c>
      <c r="B2185" s="6">
        <f>TITRES_STAT!D2188</f>
        <v>37.622</v>
      </c>
      <c r="C2185" s="2">
        <f t="shared" si="269"/>
        <v>0</v>
      </c>
      <c r="D2185" s="2">
        <f t="shared" si="270"/>
        <v>37.622</v>
      </c>
      <c r="E2185" s="2">
        <f t="shared" si="264"/>
        <v>37.622000000000007</v>
      </c>
      <c r="F2185" s="2">
        <f t="shared" si="265"/>
        <v>37.621999999999993</v>
      </c>
      <c r="G2185" s="2">
        <f t="shared" si="267"/>
        <v>36.405940000000015</v>
      </c>
      <c r="H2185" s="2">
        <f t="shared" si="263"/>
        <v>35.395885000000071</v>
      </c>
      <c r="I2185" s="2">
        <f t="array" ref="I2185">SUMPRODUCT(B2169:B2188, (ROW(B2169:B2188)-ROW(B2169)+1)) / (20*21/2)</f>
        <v>37.622000000000007</v>
      </c>
      <c r="J2185" s="2">
        <f t="shared" si="266"/>
        <v>37.409374568700912</v>
      </c>
      <c r="K2185" s="2">
        <f t="shared" si="268"/>
        <v>36.704525707944207</v>
      </c>
    </row>
    <row r="2186" spans="1:11" ht="13.5" x14ac:dyDescent="0.25">
      <c r="A2186" s="3">
        <f>TITRES_STAT!B2189</f>
        <v>45188</v>
      </c>
      <c r="B2186" s="6">
        <f>TITRES_STAT!D2189</f>
        <v>37.622</v>
      </c>
      <c r="C2186" s="2">
        <f t="shared" si="269"/>
        <v>0</v>
      </c>
      <c r="D2186" s="2">
        <f t="shared" si="270"/>
        <v>37.622</v>
      </c>
      <c r="E2186" s="2">
        <f t="shared" si="264"/>
        <v>37.622000000000007</v>
      </c>
      <c r="F2186" s="2">
        <f t="shared" si="265"/>
        <v>37.621999999999993</v>
      </c>
      <c r="G2186" s="2">
        <f t="shared" si="267"/>
        <v>36.457280000000019</v>
      </c>
      <c r="H2186" s="2">
        <f t="shared" ref="H2186:H2249" si="271">AVERAGE(B1987:B2186)</f>
        <v>35.408675000000073</v>
      </c>
      <c r="I2186" s="2">
        <f t="array" ref="I2186">SUMPRODUCT(B2170:B2189, (ROW(B2170:B2189)-ROW(B2170)+1)) / (20*21/2)</f>
        <v>37.622000000000007</v>
      </c>
      <c r="J2186" s="2">
        <f t="shared" si="266"/>
        <v>37.429624609777015</v>
      </c>
      <c r="K2186" s="2">
        <f t="shared" si="268"/>
        <v>36.740505091946396</v>
      </c>
    </row>
    <row r="2187" spans="1:11" ht="13.5" x14ac:dyDescent="0.25">
      <c r="A2187" s="3">
        <f>TITRES_STAT!B2190</f>
        <v>45189</v>
      </c>
      <c r="B2187" s="6">
        <f>TITRES_STAT!D2190</f>
        <v>37.622</v>
      </c>
      <c r="C2187" s="2">
        <f t="shared" si="269"/>
        <v>0</v>
      </c>
      <c r="D2187" s="2">
        <f t="shared" si="270"/>
        <v>37.622</v>
      </c>
      <c r="E2187" s="2">
        <f t="shared" si="264"/>
        <v>37.622000000000007</v>
      </c>
      <c r="F2187" s="2">
        <f t="shared" si="265"/>
        <v>37.621999999999993</v>
      </c>
      <c r="G2187" s="2">
        <f t="shared" si="267"/>
        <v>36.508620000000022</v>
      </c>
      <c r="H2187" s="2">
        <f t="shared" si="271"/>
        <v>35.421465000000069</v>
      </c>
      <c r="I2187" s="2">
        <f t="array" ref="I2187">SUMPRODUCT(B2171:B2190, (ROW(B2171:B2190)-ROW(B2171)+1)) / (20*21/2)</f>
        <v>37.622000000000007</v>
      </c>
      <c r="J2187" s="2">
        <f t="shared" si="266"/>
        <v>37.44794607551254</v>
      </c>
      <c r="K2187" s="2">
        <f t="shared" si="268"/>
        <v>36.77507351971321</v>
      </c>
    </row>
    <row r="2188" spans="1:11" ht="13.5" x14ac:dyDescent="0.25">
      <c r="A2188" s="3">
        <f>TITRES_STAT!B2191</f>
        <v>45190</v>
      </c>
      <c r="B2188" s="6">
        <f>TITRES_STAT!D2191</f>
        <v>37.622</v>
      </c>
      <c r="C2188" s="2">
        <f t="shared" si="269"/>
        <v>0</v>
      </c>
      <c r="D2188" s="2">
        <f t="shared" si="270"/>
        <v>37.622</v>
      </c>
      <c r="E2188" s="2">
        <f t="shared" ref="E2188:E2251" si="272">AVERAGE(B2179:B2188)</f>
        <v>37.622000000000007</v>
      </c>
      <c r="F2188" s="2">
        <f t="shared" si="265"/>
        <v>37.621999999999993</v>
      </c>
      <c r="G2188" s="2">
        <f t="shared" si="267"/>
        <v>36.559960000000018</v>
      </c>
      <c r="H2188" s="2">
        <f t="shared" si="271"/>
        <v>35.434255000000071</v>
      </c>
      <c r="I2188" s="2">
        <f t="array" ref="I2188">SUMPRODUCT(B2172:B2191, (ROW(B2172:B2191)-ROW(B2172)+1)) / (20*21/2)</f>
        <v>37.783047619047622</v>
      </c>
      <c r="J2188" s="2">
        <f t="shared" si="266"/>
        <v>37.46452263974944</v>
      </c>
      <c r="K2188" s="2">
        <f t="shared" si="268"/>
        <v>36.808286322861719</v>
      </c>
    </row>
    <row r="2189" spans="1:11" ht="13.5" x14ac:dyDescent="0.25">
      <c r="A2189" s="3">
        <f>TITRES_STAT!B2192</f>
        <v>45191</v>
      </c>
      <c r="B2189" s="6">
        <f>TITRES_STAT!D2192</f>
        <v>37.622</v>
      </c>
      <c r="C2189" s="2">
        <f t="shared" si="269"/>
        <v>0</v>
      </c>
      <c r="D2189" s="2">
        <f t="shared" si="270"/>
        <v>37.622</v>
      </c>
      <c r="E2189" s="2">
        <f t="shared" si="272"/>
        <v>37.622000000000007</v>
      </c>
      <c r="F2189" s="2">
        <f t="shared" si="265"/>
        <v>37.621999999999993</v>
      </c>
      <c r="G2189" s="2">
        <f t="shared" si="267"/>
        <v>36.611300000000021</v>
      </c>
      <c r="H2189" s="2">
        <f t="shared" si="271"/>
        <v>35.447045000000074</v>
      </c>
      <c r="I2189" s="2">
        <f t="array" ref="I2189">SUMPRODUCT(B2173:B2192, (ROW(B2173:B2192)-ROW(B2173)+1)) / (20*21/2)</f>
        <v>38.103852380952382</v>
      </c>
      <c r="J2189" s="2">
        <f t="shared" si="266"/>
        <v>37.479520483582824</v>
      </c>
      <c r="K2189" s="2">
        <f t="shared" si="268"/>
        <v>36.840196663141654</v>
      </c>
    </row>
    <row r="2190" spans="1:11" ht="13.5" x14ac:dyDescent="0.25">
      <c r="A2190" s="3">
        <f>TITRES_STAT!B2193</f>
        <v>45194</v>
      </c>
      <c r="B2190" s="6">
        <f>TITRES_STAT!D2193</f>
        <v>37.622</v>
      </c>
      <c r="C2190" s="2">
        <f t="shared" si="269"/>
        <v>0</v>
      </c>
      <c r="D2190" s="2">
        <f t="shared" si="270"/>
        <v>37.622</v>
      </c>
      <c r="E2190" s="2">
        <f t="shared" si="272"/>
        <v>37.622000000000007</v>
      </c>
      <c r="F2190" s="2">
        <f t="shared" si="265"/>
        <v>37.621999999999993</v>
      </c>
      <c r="G2190" s="2">
        <f t="shared" si="267"/>
        <v>36.662640000000017</v>
      </c>
      <c r="H2190" s="2">
        <f t="shared" si="271"/>
        <v>35.459835000000069</v>
      </c>
      <c r="I2190" s="2">
        <f t="array" ref="I2190">SUMPRODUCT(B2174:B2193, (ROW(B2174:B2193)-ROW(B2174)+1)) / (20*21/2)</f>
        <v>38.458785714285717</v>
      </c>
      <c r="J2190" s="2">
        <f t="shared" si="266"/>
        <v>37.493089961336842</v>
      </c>
      <c r="K2190" s="2">
        <f t="shared" si="268"/>
        <v>36.870855617528257</v>
      </c>
    </row>
    <row r="2191" spans="1:11" ht="13.5" x14ac:dyDescent="0.25">
      <c r="A2191" s="3">
        <f>TITRES_STAT!B2194</f>
        <v>45195</v>
      </c>
      <c r="B2191" s="6">
        <f>TITRES_STAT!D2194</f>
        <v>39.313000000000002</v>
      </c>
      <c r="C2191" s="2">
        <f t="shared" si="269"/>
        <v>1.6910000000000025</v>
      </c>
      <c r="D2191" s="2">
        <f t="shared" si="270"/>
        <v>37.9602</v>
      </c>
      <c r="E2191" s="2">
        <f t="shared" si="272"/>
        <v>37.791100000000007</v>
      </c>
      <c r="F2191" s="2">
        <f t="shared" si="265"/>
        <v>37.706549999999993</v>
      </c>
      <c r="G2191" s="2">
        <f t="shared" si="267"/>
        <v>36.747800000000019</v>
      </c>
      <c r="H2191" s="2">
        <f t="shared" si="271"/>
        <v>35.48108000000007</v>
      </c>
      <c r="I2191" s="2">
        <f t="array" ref="I2191">SUMPRODUCT(B2175:B2194, (ROW(B2175:B2194)-ROW(B2175)+1)) / (20*21/2)</f>
        <v>38.794747619047627</v>
      </c>
      <c r="J2191" s="2">
        <f t="shared" si="266"/>
        <v>37.666414726923811</v>
      </c>
      <c r="K2191" s="2">
        <f t="shared" si="268"/>
        <v>36.966625985468326</v>
      </c>
    </row>
    <row r="2192" spans="1:11" ht="13.5" x14ac:dyDescent="0.25">
      <c r="A2192" s="3">
        <f>TITRES_STAT!B2195</f>
        <v>45197</v>
      </c>
      <c r="B2192" s="6">
        <f>TITRES_STAT!D2195</f>
        <v>41.075000000000003</v>
      </c>
      <c r="C2192" s="2">
        <f t="shared" si="269"/>
        <v>1.7620000000000005</v>
      </c>
      <c r="D2192" s="2">
        <f t="shared" si="270"/>
        <v>38.650800000000004</v>
      </c>
      <c r="E2192" s="2">
        <f t="shared" si="272"/>
        <v>38.136400000000002</v>
      </c>
      <c r="F2192" s="2">
        <f t="shared" si="265"/>
        <v>37.879199999999997</v>
      </c>
      <c r="G2192" s="2">
        <f t="shared" si="267"/>
        <v>36.868200000000023</v>
      </c>
      <c r="H2192" s="2">
        <f t="shared" si="271"/>
        <v>35.511135000000067</v>
      </c>
      <c r="I2192" s="2">
        <f t="array" ref="I2192">SUMPRODUCT(B2176:B2195, (ROW(B2176:B2195)-ROW(B2176)+1)) / (20*21/2)</f>
        <v>39.111738095238103</v>
      </c>
      <c r="J2192" s="2">
        <f t="shared" si="266"/>
        <v>37.991041895788214</v>
      </c>
      <c r="K2192" s="2">
        <f t="shared" si="268"/>
        <v>37.127738691920548</v>
      </c>
    </row>
    <row r="2193" spans="1:11" ht="13.5" x14ac:dyDescent="0.25">
      <c r="A2193" s="3">
        <f>TITRES_STAT!B2196</f>
        <v>45198</v>
      </c>
      <c r="B2193" s="6">
        <f>TITRES_STAT!D2196</f>
        <v>41.606000000000002</v>
      </c>
      <c r="C2193" s="2">
        <f t="shared" si="269"/>
        <v>0.53099999999999881</v>
      </c>
      <c r="D2193" s="2">
        <f t="shared" si="270"/>
        <v>39.447600000000001</v>
      </c>
      <c r="E2193" s="2">
        <f t="shared" si="272"/>
        <v>38.534800000000004</v>
      </c>
      <c r="F2193" s="2">
        <f t="shared" si="265"/>
        <v>38.078400000000002</v>
      </c>
      <c r="G2193" s="2">
        <f t="shared" si="267"/>
        <v>36.999220000000015</v>
      </c>
      <c r="H2193" s="2">
        <f t="shared" si="271"/>
        <v>35.543845000000061</v>
      </c>
      <c r="I2193" s="2">
        <f t="array" ref="I2193">SUMPRODUCT(B2177:B2196, (ROW(B2177:B2196)-ROW(B2177)+1)) / (20*21/2)</f>
        <v>39.409757142857146</v>
      </c>
      <c r="J2193" s="2">
        <f t="shared" si="266"/>
        <v>38.33532361999886</v>
      </c>
      <c r="K2193" s="2">
        <f t="shared" si="268"/>
        <v>37.303356782433468</v>
      </c>
    </row>
    <row r="2194" spans="1:11" ht="13.5" x14ac:dyDescent="0.25">
      <c r="A2194" s="3">
        <f>TITRES_STAT!B2197</f>
        <v>45201</v>
      </c>
      <c r="B2194" s="6">
        <f>TITRES_STAT!D2197</f>
        <v>41.606000000000002</v>
      </c>
      <c r="C2194" s="2">
        <f t="shared" si="269"/>
        <v>0</v>
      </c>
      <c r="D2194" s="2">
        <f t="shared" si="270"/>
        <v>40.244399999999999</v>
      </c>
      <c r="E2194" s="2">
        <f t="shared" si="272"/>
        <v>38.933199999999999</v>
      </c>
      <c r="F2194" s="2">
        <f t="shared" si="265"/>
        <v>38.2776</v>
      </c>
      <c r="G2194" s="2">
        <f t="shared" si="267"/>
        <v>37.130240000000015</v>
      </c>
      <c r="H2194" s="2">
        <f t="shared" si="271"/>
        <v>35.576555000000063</v>
      </c>
      <c r="I2194" s="2">
        <f t="array" ref="I2194">SUMPRODUCT(B2178:B2197, (ROW(B2178:B2197)-ROW(B2178)+1)) / (20*21/2)</f>
        <v>39.68880476190477</v>
      </c>
      <c r="J2194" s="2">
        <f t="shared" si="266"/>
        <v>38.646816608570397</v>
      </c>
      <c r="K2194" s="2">
        <f t="shared" si="268"/>
        <v>37.472087889004705</v>
      </c>
    </row>
    <row r="2195" spans="1:11" ht="13.5" x14ac:dyDescent="0.25">
      <c r="A2195" s="3">
        <f>TITRES_STAT!B2198</f>
        <v>45202</v>
      </c>
      <c r="B2195" s="6">
        <f>TITRES_STAT!D2198</f>
        <v>41.606000000000002</v>
      </c>
      <c r="C2195" s="2">
        <f t="shared" si="269"/>
        <v>0</v>
      </c>
      <c r="D2195" s="2">
        <f t="shared" si="270"/>
        <v>41.041199999999996</v>
      </c>
      <c r="E2195" s="2">
        <f t="shared" si="272"/>
        <v>39.331599999999995</v>
      </c>
      <c r="F2195" s="2">
        <f t="shared" si="265"/>
        <v>38.476800000000004</v>
      </c>
      <c r="G2195" s="2">
        <f t="shared" si="267"/>
        <v>37.261260000000014</v>
      </c>
      <c r="H2195" s="2">
        <f t="shared" si="271"/>
        <v>35.609265000000057</v>
      </c>
      <c r="I2195" s="2">
        <f t="array" ref="I2195">SUMPRODUCT(B2179:B2198, (ROW(B2179:B2198)-ROW(B2179)+1)) / (20*21/2)</f>
        <v>39.948880952380961</v>
      </c>
      <c r="J2195" s="2">
        <f t="shared" si="266"/>
        <v>38.928643598230359</v>
      </c>
      <c r="K2195" s="2">
        <f t="shared" si="268"/>
        <v>37.634202089435895</v>
      </c>
    </row>
    <row r="2196" spans="1:11" ht="13.5" x14ac:dyDescent="0.25">
      <c r="A2196" s="3">
        <f>TITRES_STAT!B2199</f>
        <v>45203</v>
      </c>
      <c r="B2196" s="6">
        <f>TITRES_STAT!D2199</f>
        <v>41.606000000000002</v>
      </c>
      <c r="C2196" s="2">
        <f t="shared" si="269"/>
        <v>0</v>
      </c>
      <c r="D2196" s="2">
        <f t="shared" si="270"/>
        <v>41.4998</v>
      </c>
      <c r="E2196" s="2">
        <f t="shared" si="272"/>
        <v>39.729999999999997</v>
      </c>
      <c r="F2196" s="2">
        <f t="shared" ref="F2196:F2259" si="273">AVERAGE(B2177:B2196)</f>
        <v>38.676000000000002</v>
      </c>
      <c r="G2196" s="2">
        <f t="shared" si="267"/>
        <v>37.392280000000014</v>
      </c>
      <c r="H2196" s="2">
        <f t="shared" si="271"/>
        <v>35.641975000000059</v>
      </c>
      <c r="I2196" s="2">
        <f t="array" ref="I2196">SUMPRODUCT(B2180:B2199, (ROW(B2180:B2199)-ROW(B2180)+1)) / (20*21/2)</f>
        <v>40.189985714285719</v>
      </c>
      <c r="J2196" s="2">
        <f t="shared" si="266"/>
        <v>39.183629922208418</v>
      </c>
      <c r="K2196" s="2">
        <f t="shared" si="268"/>
        <v>37.78995887024233</v>
      </c>
    </row>
    <row r="2197" spans="1:11" ht="13.5" x14ac:dyDescent="0.25">
      <c r="A2197" s="3">
        <f>TITRES_STAT!B2200</f>
        <v>45204</v>
      </c>
      <c r="B2197" s="6">
        <f>TITRES_STAT!D2200</f>
        <v>41.606000000000002</v>
      </c>
      <c r="C2197" s="2">
        <f t="shared" si="269"/>
        <v>0</v>
      </c>
      <c r="D2197" s="2">
        <f t="shared" si="270"/>
        <v>41.606000000000002</v>
      </c>
      <c r="E2197" s="2">
        <f t="shared" si="272"/>
        <v>40.128399999999999</v>
      </c>
      <c r="F2197" s="2">
        <f t="shared" si="273"/>
        <v>38.875200000000007</v>
      </c>
      <c r="G2197" s="2">
        <f t="shared" si="267"/>
        <v>37.523300000000013</v>
      </c>
      <c r="H2197" s="2">
        <f t="shared" si="271"/>
        <v>35.674685000000053</v>
      </c>
      <c r="I2197" s="2">
        <f t="array" ref="I2197">SUMPRODUCT(B2181:B2200, (ROW(B2181:B2200)-ROW(B2181)+1)) / (20*21/2)</f>
        <v>40.412119047619058</v>
      </c>
      <c r="J2197" s="2">
        <f t="shared" ref="J2197:J2260" si="274">$J$4*B2197+J2196*(1-$J$4)</f>
        <v>39.414331834379041</v>
      </c>
      <c r="K2197" s="2">
        <f t="shared" si="268"/>
        <v>37.939607541997532</v>
      </c>
    </row>
    <row r="2198" spans="1:11" ht="13.5" x14ac:dyDescent="0.25">
      <c r="A2198" s="3">
        <f>TITRES_STAT!B2201</f>
        <v>45205</v>
      </c>
      <c r="B2198" s="6">
        <f>TITRES_STAT!D2201</f>
        <v>41.606000000000002</v>
      </c>
      <c r="C2198" s="2">
        <f t="shared" si="269"/>
        <v>0</v>
      </c>
      <c r="D2198" s="2">
        <f t="shared" si="270"/>
        <v>41.606000000000002</v>
      </c>
      <c r="E2198" s="2">
        <f t="shared" si="272"/>
        <v>40.526799999999994</v>
      </c>
      <c r="F2198" s="2">
        <f t="shared" si="273"/>
        <v>39.074400000000004</v>
      </c>
      <c r="G2198" s="2">
        <f t="shared" si="267"/>
        <v>37.654320000000013</v>
      </c>
      <c r="H2198" s="2">
        <f t="shared" si="271"/>
        <v>35.707395000000048</v>
      </c>
      <c r="I2198" s="2">
        <f t="array" ref="I2198">SUMPRODUCT(B2182:B2201, (ROW(B2182:B2201)-ROW(B2182)+1)) / (20*21/2)</f>
        <v>40.615280952380957</v>
      </c>
      <c r="J2198" s="2">
        <f t="shared" si="274"/>
        <v>39.623062135866746</v>
      </c>
      <c r="K2198" s="2">
        <f t="shared" si="268"/>
        <v>38.083387638389787</v>
      </c>
    </row>
    <row r="2199" spans="1:11" ht="13.5" x14ac:dyDescent="0.25">
      <c r="A2199" s="3">
        <f>TITRES_STAT!B2202</f>
        <v>45208</v>
      </c>
      <c r="B2199" s="6">
        <f>TITRES_STAT!D2202</f>
        <v>41.606000000000002</v>
      </c>
      <c r="C2199" s="2">
        <f t="shared" si="269"/>
        <v>0</v>
      </c>
      <c r="D2199" s="2">
        <f t="shared" si="270"/>
        <v>41.606000000000002</v>
      </c>
      <c r="E2199" s="2">
        <f t="shared" si="272"/>
        <v>40.925200000000004</v>
      </c>
      <c r="F2199" s="2">
        <f t="shared" si="273"/>
        <v>39.273600000000002</v>
      </c>
      <c r="G2199" s="2">
        <f t="shared" si="267"/>
        <v>37.785340000000012</v>
      </c>
      <c r="H2199" s="2">
        <f t="shared" si="271"/>
        <v>35.74010500000005</v>
      </c>
      <c r="I2199" s="2">
        <f t="array" ref="I2199">SUMPRODUCT(B2183:B2202, (ROW(B2183:B2202)-ROW(B2183)+1)) / (20*21/2)</f>
        <v>40.799471428571437</v>
      </c>
      <c r="J2199" s="2">
        <f t="shared" si="274"/>
        <v>39.811913361022292</v>
      </c>
      <c r="K2199" s="2">
        <f t="shared" si="268"/>
        <v>38.221529299629402</v>
      </c>
    </row>
    <row r="2200" spans="1:11" ht="13.5" x14ac:dyDescent="0.25">
      <c r="A2200" s="3">
        <f>TITRES_STAT!B2203</f>
        <v>45209</v>
      </c>
      <c r="B2200" s="6">
        <f>TITRES_STAT!D2203</f>
        <v>41.606000000000002</v>
      </c>
      <c r="C2200" s="2">
        <f t="shared" si="269"/>
        <v>0</v>
      </c>
      <c r="D2200" s="2">
        <f t="shared" si="270"/>
        <v>41.606000000000002</v>
      </c>
      <c r="E2200" s="2">
        <f t="shared" si="272"/>
        <v>41.323599999999999</v>
      </c>
      <c r="F2200" s="2">
        <f t="shared" si="273"/>
        <v>39.472799999999999</v>
      </c>
      <c r="G2200" s="2">
        <f t="shared" si="267"/>
        <v>37.916360000000012</v>
      </c>
      <c r="H2200" s="2">
        <f t="shared" si="271"/>
        <v>35.772815000000044</v>
      </c>
      <c r="I2200" s="2">
        <f t="array" ref="I2200">SUMPRODUCT(B2184:B2203, (ROW(B2184:B2203)-ROW(B2184)+1)) / (20*21/2)</f>
        <v>40.964690476190484</v>
      </c>
      <c r="J2200" s="2">
        <f t="shared" si="274"/>
        <v>39.982778755210646</v>
      </c>
      <c r="K2200" s="2">
        <f t="shared" si="268"/>
        <v>38.354253640820403</v>
      </c>
    </row>
    <row r="2201" spans="1:11" ht="13.5" x14ac:dyDescent="0.25">
      <c r="A2201" s="3">
        <f>TITRES_STAT!B2204</f>
        <v>45210</v>
      </c>
      <c r="B2201" s="6">
        <f>TITRES_STAT!D2204</f>
        <v>41.606000000000002</v>
      </c>
      <c r="C2201" s="2">
        <f t="shared" si="269"/>
        <v>0</v>
      </c>
      <c r="D2201" s="2">
        <f t="shared" si="270"/>
        <v>41.606000000000002</v>
      </c>
      <c r="E2201" s="2">
        <f t="shared" si="272"/>
        <v>41.552900000000001</v>
      </c>
      <c r="F2201" s="2">
        <f t="shared" si="273"/>
        <v>39.672000000000004</v>
      </c>
      <c r="G2201" s="2">
        <f t="shared" si="267"/>
        <v>38.047380000000011</v>
      </c>
      <c r="H2201" s="2">
        <f t="shared" si="271"/>
        <v>35.805525000000046</v>
      </c>
      <c r="I2201" s="2">
        <f t="array" ref="I2201">SUMPRODUCT(B2185:B2204, (ROW(B2185:B2204)-ROW(B2185)+1)) / (20*21/2)</f>
        <v>41.110938095238097</v>
      </c>
      <c r="J2201" s="2">
        <f t="shared" si="274"/>
        <v>40.137371254714395</v>
      </c>
      <c r="K2201" s="2">
        <f t="shared" si="268"/>
        <v>38.481773105886269</v>
      </c>
    </row>
    <row r="2202" spans="1:11" ht="13.5" x14ac:dyDescent="0.25">
      <c r="A2202" s="3">
        <f>TITRES_STAT!B2205</f>
        <v>45211</v>
      </c>
      <c r="B2202" s="6">
        <f>TITRES_STAT!D2205</f>
        <v>41.606000000000002</v>
      </c>
      <c r="C2202" s="2">
        <f t="shared" si="269"/>
        <v>0</v>
      </c>
      <c r="D2202" s="2">
        <f t="shared" si="270"/>
        <v>41.606000000000002</v>
      </c>
      <c r="E2202" s="2">
        <f t="shared" si="272"/>
        <v>41.606000000000002</v>
      </c>
      <c r="F2202" s="2">
        <f t="shared" si="273"/>
        <v>39.871200000000002</v>
      </c>
      <c r="G2202" s="2">
        <f t="shared" si="267"/>
        <v>38.178400000000011</v>
      </c>
      <c r="H2202" s="2">
        <f t="shared" si="271"/>
        <v>35.83823500000004</v>
      </c>
      <c r="I2202" s="2">
        <f t="array" ref="I2202">SUMPRODUCT(B2186:B2205, (ROW(B2186:B2205)-ROW(B2186)+1)) / (20*21/2)</f>
        <v>41.238214285714292</v>
      </c>
      <c r="J2202" s="2">
        <f t="shared" si="274"/>
        <v>40.277240659027306</v>
      </c>
      <c r="K2202" s="2">
        <f t="shared" si="268"/>
        <v>38.604291807616221</v>
      </c>
    </row>
    <row r="2203" spans="1:11" ht="13.5" x14ac:dyDescent="0.25">
      <c r="A2203" s="3">
        <f>TITRES_STAT!B2206</f>
        <v>45212</v>
      </c>
      <c r="B2203" s="6">
        <f>TITRES_STAT!D2206</f>
        <v>41.606000000000002</v>
      </c>
      <c r="C2203" s="2">
        <f t="shared" si="269"/>
        <v>0</v>
      </c>
      <c r="D2203" s="2">
        <f t="shared" si="270"/>
        <v>41.606000000000002</v>
      </c>
      <c r="E2203" s="2">
        <f t="shared" si="272"/>
        <v>41.606000000000002</v>
      </c>
      <c r="F2203" s="2">
        <f t="shared" si="273"/>
        <v>40.070399999999999</v>
      </c>
      <c r="G2203" s="2">
        <f t="shared" si="267"/>
        <v>38.309420000000003</v>
      </c>
      <c r="H2203" s="2">
        <f t="shared" si="271"/>
        <v>35.870945000000034</v>
      </c>
      <c r="I2203" s="2">
        <f t="array" ref="I2203">SUMPRODUCT(B2187:B2206, (ROW(B2187:B2206)-ROW(B2187)+1)) / (20*21/2)</f>
        <v>41.346519047619047</v>
      </c>
      <c r="J2203" s="2">
        <f t="shared" si="274"/>
        <v>40.403789167691372</v>
      </c>
      <c r="K2203" s="2">
        <f t="shared" si="268"/>
        <v>38.72200585437637</v>
      </c>
    </row>
    <row r="2204" spans="1:11" ht="13.5" x14ac:dyDescent="0.25">
      <c r="A2204" s="3">
        <f>TITRES_STAT!B2207</f>
        <v>45215</v>
      </c>
      <c r="B2204" s="6">
        <f>TITRES_STAT!D2207</f>
        <v>41.606000000000002</v>
      </c>
      <c r="C2204" s="2">
        <f t="shared" si="269"/>
        <v>0</v>
      </c>
      <c r="D2204" s="2">
        <f t="shared" si="270"/>
        <v>41.606000000000002</v>
      </c>
      <c r="E2204" s="2">
        <f t="shared" si="272"/>
        <v>41.606000000000002</v>
      </c>
      <c r="F2204" s="2">
        <f t="shared" si="273"/>
        <v>40.269599999999997</v>
      </c>
      <c r="G2204" s="2">
        <f t="shared" si="267"/>
        <v>38.415640000000003</v>
      </c>
      <c r="H2204" s="2">
        <f t="shared" si="271"/>
        <v>35.903655000000036</v>
      </c>
      <c r="I2204" s="2">
        <f t="array" ref="I2204">SUMPRODUCT(B2188:B2207, (ROW(B2188:B2207)-ROW(B2188)+1)) / (20*21/2)</f>
        <v>41.435852380952383</v>
      </c>
      <c r="J2204" s="2">
        <f t="shared" si="274"/>
        <v>40.518285437435047</v>
      </c>
      <c r="K2204" s="2">
        <f t="shared" si="268"/>
        <v>38.83510366400867</v>
      </c>
    </row>
    <row r="2205" spans="1:11" ht="13.5" x14ac:dyDescent="0.25">
      <c r="A2205" s="3">
        <f>TITRES_STAT!B2208</f>
        <v>45216</v>
      </c>
      <c r="B2205" s="6">
        <f>TITRES_STAT!D2208</f>
        <v>41.606000000000002</v>
      </c>
      <c r="C2205" s="2">
        <f t="shared" si="269"/>
        <v>0</v>
      </c>
      <c r="D2205" s="2">
        <f t="shared" si="270"/>
        <v>41.606000000000002</v>
      </c>
      <c r="E2205" s="2">
        <f t="shared" si="272"/>
        <v>41.606000000000002</v>
      </c>
      <c r="F2205" s="2">
        <f t="shared" si="273"/>
        <v>40.468800000000002</v>
      </c>
      <c r="G2205" s="2">
        <f t="shared" si="267"/>
        <v>38.521860000000004</v>
      </c>
      <c r="H2205" s="2">
        <f t="shared" si="271"/>
        <v>35.936365000000031</v>
      </c>
      <c r="I2205" s="2">
        <f t="array" ref="I2205">SUMPRODUCT(B2189:B2208, (ROW(B2189:B2208)-ROW(B2189)+1)) / (20*21/2)</f>
        <v>41.506214285714286</v>
      </c>
      <c r="J2205" s="2">
        <f t="shared" si="274"/>
        <v>40.621877300536468</v>
      </c>
      <c r="K2205" s="2">
        <f t="shared" si="268"/>
        <v>38.943766265420095</v>
      </c>
    </row>
    <row r="2206" spans="1:11" ht="13.5" x14ac:dyDescent="0.25">
      <c r="A2206" s="3">
        <f>TITRES_STAT!B2209</f>
        <v>45217</v>
      </c>
      <c r="B2206" s="6">
        <f>TITRES_STAT!D2209</f>
        <v>41.606000000000002</v>
      </c>
      <c r="C2206" s="2">
        <f t="shared" si="269"/>
        <v>0</v>
      </c>
      <c r="D2206" s="2">
        <f t="shared" si="270"/>
        <v>41.606000000000002</v>
      </c>
      <c r="E2206" s="2">
        <f t="shared" si="272"/>
        <v>41.606000000000002</v>
      </c>
      <c r="F2206" s="2">
        <f t="shared" si="273"/>
        <v>40.667999999999992</v>
      </c>
      <c r="G2206" s="2">
        <f t="shared" si="267"/>
        <v>38.628079999999997</v>
      </c>
      <c r="H2206" s="2">
        <f t="shared" si="271"/>
        <v>35.969075000000032</v>
      </c>
      <c r="I2206" s="2">
        <f t="array" ref="I2206">SUMPRODUCT(B2190:B2209, (ROW(B2190:B2209)-ROW(B2190)+1)) / (20*21/2)</f>
        <v>41.55760476190477</v>
      </c>
      <c r="J2206" s="2">
        <f t="shared" si="274"/>
        <v>40.715603271913949</v>
      </c>
      <c r="K2206" s="2">
        <f t="shared" si="268"/>
        <v>39.048167588344796</v>
      </c>
    </row>
    <row r="2207" spans="1:11" ht="13.5" x14ac:dyDescent="0.25">
      <c r="A2207" s="3">
        <f>TITRES_STAT!B2210</f>
        <v>45218</v>
      </c>
      <c r="B2207" s="6">
        <f>TITRES_STAT!D2210</f>
        <v>41.606000000000002</v>
      </c>
      <c r="C2207" s="2">
        <f t="shared" si="269"/>
        <v>0</v>
      </c>
      <c r="D2207" s="2">
        <f t="shared" si="270"/>
        <v>41.606000000000002</v>
      </c>
      <c r="E2207" s="2">
        <f t="shared" si="272"/>
        <v>41.606000000000002</v>
      </c>
      <c r="F2207" s="2">
        <f t="shared" si="273"/>
        <v>40.867199999999997</v>
      </c>
      <c r="G2207" s="2">
        <f t="shared" si="267"/>
        <v>38.734299999999998</v>
      </c>
      <c r="H2207" s="2">
        <f t="shared" si="271"/>
        <v>36.001785000000027</v>
      </c>
      <c r="I2207" s="2">
        <f t="array" ref="I2207">SUMPRODUCT(B2191:B2210, (ROW(B2191:B2210)-ROW(B2191)+1)) / (20*21/2)</f>
        <v>41.590023809523814</v>
      </c>
      <c r="J2207" s="2">
        <f t="shared" si="274"/>
        <v>40.800402960303096</v>
      </c>
      <c r="K2207" s="2">
        <f t="shared" si="268"/>
        <v>39.148474741743037</v>
      </c>
    </row>
    <row r="2208" spans="1:11" ht="13.5" x14ac:dyDescent="0.25">
      <c r="A2208" s="3">
        <f>TITRES_STAT!B2211</f>
        <v>45219</v>
      </c>
      <c r="B2208" s="6">
        <f>TITRES_STAT!D2211</f>
        <v>41.606000000000002</v>
      </c>
      <c r="C2208" s="2">
        <f t="shared" si="269"/>
        <v>0</v>
      </c>
      <c r="D2208" s="2">
        <f t="shared" si="270"/>
        <v>41.606000000000002</v>
      </c>
      <c r="E2208" s="2">
        <f t="shared" si="272"/>
        <v>41.606000000000002</v>
      </c>
      <c r="F2208" s="2">
        <f t="shared" si="273"/>
        <v>41.066400000000002</v>
      </c>
      <c r="G2208" s="2">
        <f t="shared" si="267"/>
        <v>38.840519999999998</v>
      </c>
      <c r="H2208" s="2">
        <f t="shared" si="271"/>
        <v>36.034495000000021</v>
      </c>
      <c r="I2208" s="2">
        <f t="array" ref="I2208">SUMPRODUCT(B2192:B2211, (ROW(B2192:B2211)-ROW(B2192)+1)) / (20*21/2)</f>
        <v>41.603471428571432</v>
      </c>
      <c r="J2208" s="2">
        <f t="shared" si="274"/>
        <v>40.877126487893278</v>
      </c>
      <c r="K2208" s="2">
        <f t="shared" si="268"/>
        <v>39.244848281282522</v>
      </c>
    </row>
    <row r="2209" spans="1:11" ht="13.5" x14ac:dyDescent="0.25">
      <c r="A2209" s="3">
        <f>TITRES_STAT!B2212</f>
        <v>45222</v>
      </c>
      <c r="B2209" s="6">
        <f>TITRES_STAT!D2212</f>
        <v>41.606000000000002</v>
      </c>
      <c r="C2209" s="2">
        <f t="shared" si="269"/>
        <v>0</v>
      </c>
      <c r="D2209" s="2">
        <f t="shared" si="270"/>
        <v>41.606000000000002</v>
      </c>
      <c r="E2209" s="2">
        <f t="shared" si="272"/>
        <v>41.606000000000002</v>
      </c>
      <c r="F2209" s="2">
        <f t="shared" si="273"/>
        <v>41.265599999999999</v>
      </c>
      <c r="G2209" s="2">
        <f t="shared" si="267"/>
        <v>38.946739999999998</v>
      </c>
      <c r="H2209" s="2">
        <f t="shared" si="271"/>
        <v>36.067205000000023</v>
      </c>
      <c r="I2209" s="2">
        <f t="array" ref="I2209">SUMPRODUCT(B2193:B2212, (ROW(B2193:B2212)-ROW(B2193)+1)) / (20*21/2)</f>
        <v>41.606000000000002</v>
      </c>
      <c r="J2209" s="2">
        <f t="shared" si="274"/>
        <v>40.94654301285582</v>
      </c>
      <c r="K2209" s="2">
        <f t="shared" si="268"/>
        <v>39.337442466330266</v>
      </c>
    </row>
    <row r="2210" spans="1:11" ht="13.5" x14ac:dyDescent="0.25">
      <c r="A2210" s="3">
        <f>TITRES_STAT!B2213</f>
        <v>45223</v>
      </c>
      <c r="B2210" s="6">
        <f>TITRES_STAT!D2213</f>
        <v>41.606000000000002</v>
      </c>
      <c r="C2210" s="2">
        <f t="shared" si="269"/>
        <v>0</v>
      </c>
      <c r="D2210" s="2">
        <f t="shared" si="270"/>
        <v>41.606000000000002</v>
      </c>
      <c r="E2210" s="2">
        <f t="shared" si="272"/>
        <v>41.606000000000002</v>
      </c>
      <c r="F2210" s="2">
        <f t="shared" si="273"/>
        <v>41.464799999999997</v>
      </c>
      <c r="G2210" s="2">
        <f t="shared" si="267"/>
        <v>39.052959999999992</v>
      </c>
      <c r="H2210" s="2">
        <f t="shared" si="271"/>
        <v>36.099915000000017</v>
      </c>
      <c r="I2210" s="2">
        <f t="array" ref="I2210">SUMPRODUCT(B2194:B2213, (ROW(B2194:B2213)-ROW(B2194)+1)) / (20*21/2)</f>
        <v>41.606000000000002</v>
      </c>
      <c r="J2210" s="2">
        <f t="shared" si="274"/>
        <v>41.009348440202885</v>
      </c>
      <c r="K2210" s="2">
        <f t="shared" si="268"/>
        <v>39.426405506866331</v>
      </c>
    </row>
    <row r="2211" spans="1:11" ht="13.5" x14ac:dyDescent="0.25">
      <c r="A2211" s="3">
        <f>TITRES_STAT!B2214</f>
        <v>45224</v>
      </c>
      <c r="B2211" s="6">
        <f>TITRES_STAT!D2214</f>
        <v>41.606000000000002</v>
      </c>
      <c r="C2211" s="2">
        <f t="shared" si="269"/>
        <v>0</v>
      </c>
      <c r="D2211" s="2">
        <f t="shared" si="270"/>
        <v>41.606000000000002</v>
      </c>
      <c r="E2211" s="2">
        <f t="shared" si="272"/>
        <v>41.606000000000002</v>
      </c>
      <c r="F2211" s="2">
        <f t="shared" si="273"/>
        <v>41.579449999999994</v>
      </c>
      <c r="G2211" s="2">
        <f t="shared" si="267"/>
        <v>39.159179999999992</v>
      </c>
      <c r="H2211" s="2">
        <f t="shared" si="271"/>
        <v>36.132625000000019</v>
      </c>
      <c r="I2211" s="2">
        <f t="array" ref="I2211">SUMPRODUCT(B2195:B2214, (ROW(B2195:B2214)-ROW(B2195)+1)) / (20*21/2)</f>
        <v>41.606000000000002</v>
      </c>
      <c r="J2211" s="2">
        <f t="shared" si="274"/>
        <v>41.066172398278802</v>
      </c>
      <c r="K2211" s="2">
        <f t="shared" si="268"/>
        <v>39.511879800714709</v>
      </c>
    </row>
    <row r="2212" spans="1:11" ht="13.5" x14ac:dyDescent="0.25">
      <c r="A2212" s="3">
        <f>TITRES_STAT!B2215</f>
        <v>45225</v>
      </c>
      <c r="B2212" s="6">
        <f>TITRES_STAT!D2215</f>
        <v>41.606000000000002</v>
      </c>
      <c r="C2212" s="2">
        <f t="shared" si="269"/>
        <v>0</v>
      </c>
      <c r="D2212" s="2">
        <f t="shared" si="270"/>
        <v>41.606000000000002</v>
      </c>
      <c r="E2212" s="2">
        <f t="shared" si="272"/>
        <v>41.606000000000002</v>
      </c>
      <c r="F2212" s="2">
        <f t="shared" si="273"/>
        <v>41.606000000000002</v>
      </c>
      <c r="G2212" s="2">
        <f t="shared" si="267"/>
        <v>39.265399999999993</v>
      </c>
      <c r="H2212" s="2">
        <f t="shared" si="271"/>
        <v>36.165335000000013</v>
      </c>
      <c r="I2212" s="2">
        <f t="array" ref="I2212">SUMPRODUCT(B2196:B2215, (ROW(B2196:B2215)-ROW(B2196)+1)) / (20*21/2)</f>
        <v>41.606000000000002</v>
      </c>
      <c r="J2212" s="2">
        <f t="shared" si="274"/>
        <v>41.117584550823679</v>
      </c>
      <c r="K2212" s="2">
        <f t="shared" si="268"/>
        <v>39.594002161470996</v>
      </c>
    </row>
    <row r="2213" spans="1:11" ht="13.5" x14ac:dyDescent="0.25">
      <c r="A2213" s="3">
        <f>TITRES_STAT!B2216</f>
        <v>45226</v>
      </c>
      <c r="B2213" s="6">
        <f>TITRES_STAT!D2216</f>
        <v>41.606000000000002</v>
      </c>
      <c r="C2213" s="2">
        <f t="shared" si="269"/>
        <v>0</v>
      </c>
      <c r="D2213" s="2">
        <f t="shared" si="270"/>
        <v>41.606000000000002</v>
      </c>
      <c r="E2213" s="2">
        <f t="shared" si="272"/>
        <v>41.606000000000002</v>
      </c>
      <c r="F2213" s="2">
        <f t="shared" si="273"/>
        <v>41.606000000000002</v>
      </c>
      <c r="G2213" s="2">
        <f t="shared" si="267"/>
        <v>39.371619999999986</v>
      </c>
      <c r="H2213" s="2">
        <f t="shared" si="271"/>
        <v>36.198045000000008</v>
      </c>
      <c r="I2213" s="2">
        <f t="array" ref="I2213">SUMPRODUCT(B2197:B2216, (ROW(B2197:B2216)-ROW(B2197)+1)) / (20*21/2)</f>
        <v>41.606000000000002</v>
      </c>
      <c r="J2213" s="2">
        <f t="shared" si="274"/>
        <v>41.164100307888091</v>
      </c>
      <c r="K2213" s="2">
        <f t="shared" si="268"/>
        <v>39.67290403749174</v>
      </c>
    </row>
    <row r="2214" spans="1:11" ht="13.5" x14ac:dyDescent="0.25">
      <c r="A2214" s="3">
        <f>TITRES_STAT!B2217</f>
        <v>45229</v>
      </c>
      <c r="B2214" s="6">
        <f>TITRES_STAT!D2217</f>
        <v>41.606000000000002</v>
      </c>
      <c r="C2214" s="2">
        <f t="shared" si="269"/>
        <v>0</v>
      </c>
      <c r="D2214" s="2">
        <f t="shared" si="270"/>
        <v>41.606000000000002</v>
      </c>
      <c r="E2214" s="2">
        <f t="shared" si="272"/>
        <v>41.606000000000002</v>
      </c>
      <c r="F2214" s="2">
        <f t="shared" si="273"/>
        <v>41.606000000000002</v>
      </c>
      <c r="G2214" s="2">
        <f t="shared" si="267"/>
        <v>39.477839999999986</v>
      </c>
      <c r="H2214" s="2">
        <f t="shared" si="271"/>
        <v>36.230755000000009</v>
      </c>
      <c r="I2214" s="2">
        <f t="array" ref="I2214">SUMPRODUCT(B2198:B2217, (ROW(B2198:B2217)-ROW(B2198)+1)) / (20*21/2)</f>
        <v>41.606000000000002</v>
      </c>
      <c r="J2214" s="2">
        <f t="shared" si="274"/>
        <v>41.206185992851125</v>
      </c>
      <c r="K2214" s="2">
        <f t="shared" si="268"/>
        <v>39.748711722295987</v>
      </c>
    </row>
    <row r="2215" spans="1:11" ht="13.5" x14ac:dyDescent="0.25">
      <c r="A2215" s="3">
        <f>TITRES_STAT!B2218</f>
        <v>45230</v>
      </c>
      <c r="B2215" s="6">
        <f>TITRES_STAT!D2218</f>
        <v>41.606000000000002</v>
      </c>
      <c r="C2215" s="2">
        <f t="shared" si="269"/>
        <v>0</v>
      </c>
      <c r="D2215" s="2">
        <f t="shared" si="270"/>
        <v>41.606000000000002</v>
      </c>
      <c r="E2215" s="2">
        <f t="shared" si="272"/>
        <v>41.606000000000002</v>
      </c>
      <c r="F2215" s="2">
        <f t="shared" si="273"/>
        <v>41.606000000000002</v>
      </c>
      <c r="G2215" s="2">
        <f t="shared" si="267"/>
        <v>39.55751999999999</v>
      </c>
      <c r="H2215" s="2">
        <f t="shared" si="271"/>
        <v>36.263465000000004</v>
      </c>
      <c r="I2215" s="2">
        <f t="array" ref="I2215">SUMPRODUCT(B2199:B2218, (ROW(B2199:B2218)-ROW(B2199)+1)) / (20*21/2)</f>
        <v>41.606000000000002</v>
      </c>
      <c r="J2215" s="2">
        <f t="shared" si="274"/>
        <v>41.244263517341494</v>
      </c>
      <c r="K2215" s="2">
        <f t="shared" si="268"/>
        <v>39.821546556715752</v>
      </c>
    </row>
    <row r="2216" spans="1:11" ht="13.5" x14ac:dyDescent="0.25">
      <c r="A2216" s="3">
        <f>TITRES_STAT!B2219</f>
        <v>45231</v>
      </c>
      <c r="B2216" s="6">
        <f>TITRES_STAT!D2219</f>
        <v>41.606000000000002</v>
      </c>
      <c r="C2216" s="2">
        <f t="shared" si="269"/>
        <v>0</v>
      </c>
      <c r="D2216" s="2">
        <f t="shared" si="270"/>
        <v>41.606000000000002</v>
      </c>
      <c r="E2216" s="2">
        <f t="shared" si="272"/>
        <v>41.606000000000002</v>
      </c>
      <c r="F2216" s="2">
        <f t="shared" si="273"/>
        <v>41.606000000000002</v>
      </c>
      <c r="G2216" s="2">
        <f t="shared" si="267"/>
        <v>39.637199999999993</v>
      </c>
      <c r="H2216" s="2">
        <f t="shared" si="271"/>
        <v>36.296175000000005</v>
      </c>
      <c r="I2216" s="2">
        <f t="array" ref="I2216">SUMPRODUCT(B2200:B2219, (ROW(B2200:B2219)-ROW(B2200)+1)) / (20*21/2)</f>
        <v>41.606000000000002</v>
      </c>
      <c r="J2216" s="2">
        <f t="shared" si="274"/>
        <v>41.27871461092802</v>
      </c>
      <c r="K2216" s="2">
        <f t="shared" si="268"/>
        <v>39.891525123119052</v>
      </c>
    </row>
    <row r="2217" spans="1:11" ht="13.5" x14ac:dyDescent="0.25">
      <c r="A2217" s="3">
        <f>TITRES_STAT!B2220</f>
        <v>45232</v>
      </c>
      <c r="B2217" s="6">
        <f>TITRES_STAT!D2220</f>
        <v>41.606000000000002</v>
      </c>
      <c r="C2217" s="2">
        <f t="shared" si="269"/>
        <v>0</v>
      </c>
      <c r="D2217" s="2">
        <f t="shared" si="270"/>
        <v>41.606000000000002</v>
      </c>
      <c r="E2217" s="2">
        <f t="shared" si="272"/>
        <v>41.606000000000002</v>
      </c>
      <c r="F2217" s="2">
        <f t="shared" si="273"/>
        <v>41.606000000000002</v>
      </c>
      <c r="G2217" s="2">
        <f t="shared" si="267"/>
        <v>39.716879999999989</v>
      </c>
      <c r="H2217" s="2">
        <f t="shared" si="271"/>
        <v>36.328885</v>
      </c>
      <c r="I2217" s="2">
        <f t="array" ref="I2217">SUMPRODUCT(B2201:B2220, (ROW(B2201:B2220)-ROW(B2201)+1)) / (20*21/2)</f>
        <v>41.606000000000002</v>
      </c>
      <c r="J2217" s="2">
        <f t="shared" si="274"/>
        <v>41.309884647982493</v>
      </c>
      <c r="K2217" s="2">
        <f t="shared" si="268"/>
        <v>39.958759432016343</v>
      </c>
    </row>
    <row r="2218" spans="1:11" ht="13.5" x14ac:dyDescent="0.25">
      <c r="A2218" s="3">
        <f>TITRES_STAT!B2221</f>
        <v>45233</v>
      </c>
      <c r="B2218" s="6">
        <f>TITRES_STAT!D2221</f>
        <v>41.606000000000002</v>
      </c>
      <c r="C2218" s="2">
        <f t="shared" si="269"/>
        <v>0</v>
      </c>
      <c r="D2218" s="2">
        <f t="shared" si="270"/>
        <v>41.606000000000002</v>
      </c>
      <c r="E2218" s="2">
        <f t="shared" si="272"/>
        <v>41.606000000000002</v>
      </c>
      <c r="F2218" s="2">
        <f t="shared" si="273"/>
        <v>41.606000000000002</v>
      </c>
      <c r="G2218" s="2">
        <f t="shared" si="267"/>
        <v>39.796559999999992</v>
      </c>
      <c r="H2218" s="2">
        <f t="shared" si="271"/>
        <v>36.361594999999994</v>
      </c>
      <c r="I2218" s="2">
        <f t="array" ref="I2218">SUMPRODUCT(B2202:B2221, (ROW(B2202:B2221)-ROW(B2202)+1)) / (20*21/2)</f>
        <v>41.606000000000002</v>
      </c>
      <c r="J2218" s="2">
        <f t="shared" si="274"/>
        <v>41.338086110079395</v>
      </c>
      <c r="K2218" s="2">
        <f t="shared" si="268"/>
        <v>40.023357101349035</v>
      </c>
    </row>
    <row r="2219" spans="1:11" ht="13.5" x14ac:dyDescent="0.25">
      <c r="A2219" s="3">
        <f>TITRES_STAT!B2222</f>
        <v>45236</v>
      </c>
      <c r="B2219" s="6">
        <f>TITRES_STAT!D2222</f>
        <v>41.606000000000002</v>
      </c>
      <c r="C2219" s="2">
        <f t="shared" si="269"/>
        <v>0</v>
      </c>
      <c r="D2219" s="2">
        <f t="shared" si="270"/>
        <v>41.606000000000002</v>
      </c>
      <c r="E2219" s="2">
        <f t="shared" si="272"/>
        <v>41.606000000000002</v>
      </c>
      <c r="F2219" s="2">
        <f t="shared" si="273"/>
        <v>41.606000000000002</v>
      </c>
      <c r="G2219" s="2">
        <f t="shared" si="267"/>
        <v>39.876239999999996</v>
      </c>
      <c r="H2219" s="2">
        <f t="shared" si="271"/>
        <v>36.394304999999996</v>
      </c>
      <c r="I2219" s="2">
        <f t="array" ref="I2219">SUMPRODUCT(B2203:B2222, (ROW(B2203:B2222)-ROW(B2203)+1)) / (20*21/2)</f>
        <v>41.606000000000002</v>
      </c>
      <c r="J2219" s="2">
        <f t="shared" si="274"/>
        <v>41.36360171864326</v>
      </c>
      <c r="K2219" s="2">
        <f t="shared" si="268"/>
        <v>40.085421528747112</v>
      </c>
    </row>
    <row r="2220" spans="1:11" ht="13.5" x14ac:dyDescent="0.25">
      <c r="A2220" s="3">
        <f>TITRES_STAT!B2223</f>
        <v>45237</v>
      </c>
      <c r="B2220" s="6">
        <f>TITRES_STAT!D2223</f>
        <v>41.606000000000002</v>
      </c>
      <c r="C2220" s="2">
        <f t="shared" si="269"/>
        <v>0</v>
      </c>
      <c r="D2220" s="2">
        <f t="shared" si="270"/>
        <v>41.606000000000002</v>
      </c>
      <c r="E2220" s="2">
        <f t="shared" si="272"/>
        <v>41.606000000000002</v>
      </c>
      <c r="F2220" s="2">
        <f t="shared" si="273"/>
        <v>41.606000000000002</v>
      </c>
      <c r="G2220" s="2">
        <f t="shared" si="267"/>
        <v>39.955919999999999</v>
      </c>
      <c r="H2220" s="2">
        <f t="shared" si="271"/>
        <v>36.42701499999999</v>
      </c>
      <c r="I2220" s="2">
        <f t="array" ref="I2220">SUMPRODUCT(B2204:B2223, (ROW(B2204:B2223)-ROW(B2204)+1)) / (20*21/2)</f>
        <v>41.606000000000002</v>
      </c>
      <c r="J2220" s="2">
        <f t="shared" si="274"/>
        <v>41.386687269248661</v>
      </c>
      <c r="K2220" s="2">
        <f t="shared" si="268"/>
        <v>40.145052057031542</v>
      </c>
    </row>
    <row r="2221" spans="1:11" ht="13.5" x14ac:dyDescent="0.25">
      <c r="A2221" s="3">
        <f>TITRES_STAT!B2224</f>
        <v>45238</v>
      </c>
      <c r="B2221" s="6">
        <f>TITRES_STAT!D2224</f>
        <v>41.606000000000002</v>
      </c>
      <c r="C2221" s="2">
        <f t="shared" si="269"/>
        <v>0</v>
      </c>
      <c r="D2221" s="2">
        <f t="shared" si="270"/>
        <v>41.606000000000002</v>
      </c>
      <c r="E2221" s="2">
        <f t="shared" si="272"/>
        <v>41.606000000000002</v>
      </c>
      <c r="F2221" s="2">
        <f t="shared" si="273"/>
        <v>41.606000000000002</v>
      </c>
      <c r="G2221" s="2">
        <f t="shared" si="267"/>
        <v>40.035599999999995</v>
      </c>
      <c r="H2221" s="2">
        <f t="shared" si="271"/>
        <v>36.459724999999992</v>
      </c>
      <c r="I2221" s="2">
        <f t="array" ref="I2221">SUMPRODUCT(B2205:B2224, (ROW(B2205:B2224)-ROW(B2205)+1)) / (20*21/2)</f>
        <v>41.606000000000002</v>
      </c>
      <c r="J2221" s="2">
        <f t="shared" si="274"/>
        <v>41.407574195986882</v>
      </c>
      <c r="K2221" s="2">
        <f t="shared" si="268"/>
        <v>40.202344133226383</v>
      </c>
    </row>
    <row r="2222" spans="1:11" ht="13.5" x14ac:dyDescent="0.25">
      <c r="A2222" s="3">
        <f>TITRES_STAT!B2225</f>
        <v>45239</v>
      </c>
      <c r="B2222" s="6">
        <f>TITRES_STAT!D2225</f>
        <v>41.606000000000002</v>
      </c>
      <c r="C2222" s="2">
        <f t="shared" si="269"/>
        <v>0</v>
      </c>
      <c r="D2222" s="2">
        <f t="shared" si="270"/>
        <v>41.606000000000002</v>
      </c>
      <c r="E2222" s="2">
        <f t="shared" si="272"/>
        <v>41.606000000000002</v>
      </c>
      <c r="F2222" s="2">
        <f t="shared" si="273"/>
        <v>41.606000000000002</v>
      </c>
      <c r="G2222" s="2">
        <f t="shared" si="267"/>
        <v>40.115279999999998</v>
      </c>
      <c r="H2222" s="2">
        <f t="shared" si="271"/>
        <v>36.492434999999986</v>
      </c>
      <c r="I2222" s="2">
        <f t="array" ref="I2222">SUMPRODUCT(B2206:B2225, (ROW(B2206:B2225)-ROW(B2206)+1)) / (20*21/2)</f>
        <v>41.606000000000002</v>
      </c>
      <c r="J2222" s="2">
        <f t="shared" si="274"/>
        <v>41.426471891607179</v>
      </c>
      <c r="K2222" s="2">
        <f t="shared" si="268"/>
        <v>40.257389461335151</v>
      </c>
    </row>
    <row r="2223" spans="1:11" ht="13.5" x14ac:dyDescent="0.25">
      <c r="A2223" s="3">
        <f>TITRES_STAT!B2226</f>
        <v>45240</v>
      </c>
      <c r="B2223" s="6">
        <f>TITRES_STAT!D2226</f>
        <v>41.606000000000002</v>
      </c>
      <c r="C2223" s="2">
        <f t="shared" si="269"/>
        <v>0</v>
      </c>
      <c r="D2223" s="2">
        <f t="shared" si="270"/>
        <v>41.606000000000002</v>
      </c>
      <c r="E2223" s="2">
        <f t="shared" si="272"/>
        <v>41.606000000000002</v>
      </c>
      <c r="F2223" s="2">
        <f t="shared" si="273"/>
        <v>41.606000000000002</v>
      </c>
      <c r="G2223" s="2">
        <f t="shared" si="267"/>
        <v>40.194959999999995</v>
      </c>
      <c r="H2223" s="2">
        <f t="shared" si="271"/>
        <v>36.525144999999981</v>
      </c>
      <c r="I2223" s="2">
        <f t="array" ref="I2223">SUMPRODUCT(B2207:B2226, (ROW(B2207:B2226)-ROW(B2207)+1)) / (20*21/2)</f>
        <v>41.606000000000002</v>
      </c>
      <c r="J2223" s="2">
        <f t="shared" si="274"/>
        <v>41.44356980669221</v>
      </c>
      <c r="K2223" s="2">
        <f t="shared" si="268"/>
        <v>40.310276149125926</v>
      </c>
    </row>
    <row r="2224" spans="1:11" ht="13.5" x14ac:dyDescent="0.25">
      <c r="A2224" s="3">
        <f>TITRES_STAT!B2227</f>
        <v>45243</v>
      </c>
      <c r="B2224" s="6">
        <f>TITRES_STAT!D2227</f>
        <v>41.606000000000002</v>
      </c>
      <c r="C2224" s="2">
        <f t="shared" si="269"/>
        <v>0</v>
      </c>
      <c r="D2224" s="2">
        <f t="shared" si="270"/>
        <v>41.606000000000002</v>
      </c>
      <c r="E2224" s="2">
        <f t="shared" si="272"/>
        <v>41.606000000000002</v>
      </c>
      <c r="F2224" s="2">
        <f t="shared" si="273"/>
        <v>41.606000000000002</v>
      </c>
      <c r="G2224" s="2">
        <f t="shared" si="267"/>
        <v>40.274639999999998</v>
      </c>
      <c r="H2224" s="2">
        <f t="shared" si="271"/>
        <v>36.557854999999982</v>
      </c>
      <c r="I2224" s="2">
        <f t="array" ref="I2224">SUMPRODUCT(B2208:B2227, (ROW(B2208:B2227)-ROW(B2208)+1)) / (20*21/2)</f>
        <v>41.606000000000002</v>
      </c>
      <c r="J2224" s="2">
        <f t="shared" si="274"/>
        <v>41.459039348912</v>
      </c>
      <c r="K2224" s="2">
        <f t="shared" si="268"/>
        <v>40.361088849160204</v>
      </c>
    </row>
    <row r="2225" spans="1:11" ht="13.5" x14ac:dyDescent="0.25">
      <c r="A2225" s="3">
        <f>TITRES_STAT!B2228</f>
        <v>45244</v>
      </c>
      <c r="B2225" s="6">
        <f>TITRES_STAT!D2228</f>
        <v>41.606000000000002</v>
      </c>
      <c r="C2225" s="2">
        <f t="shared" si="269"/>
        <v>0</v>
      </c>
      <c r="D2225" s="2">
        <f t="shared" si="270"/>
        <v>41.606000000000002</v>
      </c>
      <c r="E2225" s="2">
        <f t="shared" si="272"/>
        <v>41.606000000000002</v>
      </c>
      <c r="F2225" s="2">
        <f t="shared" si="273"/>
        <v>41.606000000000002</v>
      </c>
      <c r="G2225" s="2">
        <f t="shared" si="267"/>
        <v>40.354320000000001</v>
      </c>
      <c r="H2225" s="2">
        <f t="shared" si="271"/>
        <v>36.590564999999977</v>
      </c>
      <c r="I2225" s="2">
        <f t="array" ref="I2225">SUMPRODUCT(B2209:B2228, (ROW(B2209:B2228)-ROW(B2209)+1)) / (20*21/2)</f>
        <v>41.606000000000002</v>
      </c>
      <c r="J2225" s="2">
        <f t="shared" si="274"/>
        <v>41.473035601396568</v>
      </c>
      <c r="K2225" s="2">
        <f t="shared" si="268"/>
        <v>40.409908894291178</v>
      </c>
    </row>
    <row r="2226" spans="1:11" ht="13.5" x14ac:dyDescent="0.25">
      <c r="A2226" s="3">
        <f>TITRES_STAT!B2229</f>
        <v>45245</v>
      </c>
      <c r="B2226" s="6">
        <f>TITRES_STAT!D2229</f>
        <v>41.606000000000002</v>
      </c>
      <c r="C2226" s="2">
        <f t="shared" si="269"/>
        <v>0</v>
      </c>
      <c r="D2226" s="2">
        <f t="shared" si="270"/>
        <v>41.606000000000002</v>
      </c>
      <c r="E2226" s="2">
        <f t="shared" si="272"/>
        <v>41.606000000000002</v>
      </c>
      <c r="F2226" s="2">
        <f t="shared" si="273"/>
        <v>41.606000000000002</v>
      </c>
      <c r="G2226" s="2">
        <f t="shared" ref="G2226:G2289" si="275">AVERAGE(B2177:B2226)</f>
        <v>40.433999999999997</v>
      </c>
      <c r="H2226" s="2">
        <f t="shared" si="271"/>
        <v>36.623274999999978</v>
      </c>
      <c r="I2226" s="2">
        <f t="array" ref="I2226">SUMPRODUCT(B2210:B2229, (ROW(B2210:B2229)-ROW(B2210)+1)) / (20*21/2)</f>
        <v>41.606000000000002</v>
      </c>
      <c r="J2226" s="2">
        <f t="shared" si="274"/>
        <v>41.485698877454034</v>
      </c>
      <c r="K2226" s="2">
        <f t="shared" si="268"/>
        <v>40.456814427848386</v>
      </c>
    </row>
    <row r="2227" spans="1:11" ht="13.5" x14ac:dyDescent="0.25">
      <c r="A2227" s="3">
        <f>TITRES_STAT!B2230</f>
        <v>45246</v>
      </c>
      <c r="B2227" s="6">
        <f>TITRES_STAT!D2230</f>
        <v>41.606000000000002</v>
      </c>
      <c r="C2227" s="2">
        <f t="shared" si="269"/>
        <v>0</v>
      </c>
      <c r="D2227" s="2">
        <f t="shared" si="270"/>
        <v>41.606000000000002</v>
      </c>
      <c r="E2227" s="2">
        <f t="shared" si="272"/>
        <v>41.606000000000002</v>
      </c>
      <c r="F2227" s="2">
        <f t="shared" si="273"/>
        <v>41.606000000000002</v>
      </c>
      <c r="G2227" s="2">
        <f t="shared" si="275"/>
        <v>40.513680000000001</v>
      </c>
      <c r="H2227" s="2">
        <f t="shared" si="271"/>
        <v>36.655984999999973</v>
      </c>
      <c r="I2227" s="2">
        <f t="array" ref="I2227">SUMPRODUCT(B2211:B2230, (ROW(B2211:B2230)-ROW(B2211)+1)) / (20*21/2)</f>
        <v>41.606000000000002</v>
      </c>
      <c r="J2227" s="2">
        <f t="shared" si="274"/>
        <v>41.497156127220315</v>
      </c>
      <c r="K2227" s="2">
        <f t="shared" ref="K2227:K2290" si="276">$K$4*B2227+(1-$K$4)*K2226</f>
        <v>40.501880528717074</v>
      </c>
    </row>
    <row r="2228" spans="1:11" ht="13.5" x14ac:dyDescent="0.25">
      <c r="A2228" s="3">
        <f>TITRES_STAT!B2231</f>
        <v>45247</v>
      </c>
      <c r="B2228" s="6">
        <f>TITRES_STAT!D2231</f>
        <v>41.606000000000002</v>
      </c>
      <c r="C2228" s="2">
        <f t="shared" si="269"/>
        <v>0</v>
      </c>
      <c r="D2228" s="2">
        <f t="shared" si="270"/>
        <v>41.606000000000002</v>
      </c>
      <c r="E2228" s="2">
        <f t="shared" si="272"/>
        <v>41.606000000000002</v>
      </c>
      <c r="F2228" s="2">
        <f t="shared" si="273"/>
        <v>41.606000000000002</v>
      </c>
      <c r="G2228" s="2">
        <f t="shared" si="275"/>
        <v>40.593359999999997</v>
      </c>
      <c r="H2228" s="2">
        <f t="shared" si="271"/>
        <v>36.688694999999967</v>
      </c>
      <c r="I2228" s="2">
        <f t="array" ref="I2228">SUMPRODUCT(B2212:B2231, (ROW(B2212:B2231)-ROW(B2212)+1)) / (20*21/2)</f>
        <v>41.771238095238097</v>
      </c>
      <c r="J2228" s="2">
        <f t="shared" si="274"/>
        <v>41.507522210342188</v>
      </c>
      <c r="K2228" s="2">
        <f t="shared" si="276"/>
        <v>40.545179331512479</v>
      </c>
    </row>
    <row r="2229" spans="1:11" ht="13.5" x14ac:dyDescent="0.25">
      <c r="A2229" s="3">
        <f>TITRES_STAT!B2232</f>
        <v>45250</v>
      </c>
      <c r="B2229" s="6">
        <f>TITRES_STAT!D2232</f>
        <v>41.606000000000002</v>
      </c>
      <c r="C2229" s="2">
        <f t="shared" si="269"/>
        <v>0</v>
      </c>
      <c r="D2229" s="2">
        <f t="shared" si="270"/>
        <v>41.606000000000002</v>
      </c>
      <c r="E2229" s="2">
        <f t="shared" si="272"/>
        <v>41.606000000000002</v>
      </c>
      <c r="F2229" s="2">
        <f t="shared" si="273"/>
        <v>41.606000000000002</v>
      </c>
      <c r="G2229" s="2">
        <f t="shared" si="275"/>
        <v>40.67304</v>
      </c>
      <c r="H2229" s="2">
        <f t="shared" si="271"/>
        <v>36.721404999999969</v>
      </c>
      <c r="I2229" s="2">
        <f t="array" ref="I2229">SUMPRODUCT(B2213:B2232, (ROW(B2213:B2232)-ROW(B2213)+1)) / (20*21/2)</f>
        <v>41.92821428571429</v>
      </c>
      <c r="J2229" s="2">
        <f t="shared" si="274"/>
        <v>41.516901047452457</v>
      </c>
      <c r="K2229" s="2">
        <f t="shared" si="276"/>
        <v>40.586780142041398</v>
      </c>
    </row>
    <row r="2230" spans="1:11" ht="13.5" x14ac:dyDescent="0.25">
      <c r="A2230" s="3">
        <f>TITRES_STAT!B2233</f>
        <v>45251</v>
      </c>
      <c r="B2230" s="6">
        <f>TITRES_STAT!D2233</f>
        <v>41.606000000000002</v>
      </c>
      <c r="C2230" s="2">
        <f t="shared" si="269"/>
        <v>0</v>
      </c>
      <c r="D2230" s="2">
        <f t="shared" si="270"/>
        <v>41.606000000000002</v>
      </c>
      <c r="E2230" s="2">
        <f t="shared" si="272"/>
        <v>41.606000000000002</v>
      </c>
      <c r="F2230" s="2">
        <f t="shared" si="273"/>
        <v>41.606000000000002</v>
      </c>
      <c r="G2230" s="2">
        <f t="shared" si="275"/>
        <v>40.752719999999997</v>
      </c>
      <c r="H2230" s="2">
        <f t="shared" si="271"/>
        <v>36.754114999999963</v>
      </c>
      <c r="I2230" s="2">
        <f t="array" ref="I2230">SUMPRODUCT(B2214:B2233, (ROW(B2214:B2233)-ROW(B2214)+1)) / (20*21/2)</f>
        <v>42.076928571428574</v>
      </c>
      <c r="J2230" s="2">
        <f t="shared" si="274"/>
        <v>41.525386661980789</v>
      </c>
      <c r="K2230" s="2">
        <f t="shared" si="276"/>
        <v>40.62674954823585</v>
      </c>
    </row>
    <row r="2231" spans="1:11" ht="13.5" x14ac:dyDescent="0.25">
      <c r="A2231" s="3">
        <f>TITRES_STAT!B2234</f>
        <v>45252</v>
      </c>
      <c r="B2231" s="6">
        <f>TITRES_STAT!D2234</f>
        <v>43.341000000000001</v>
      </c>
      <c r="C2231" s="2">
        <f t="shared" si="269"/>
        <v>1.7349999999999994</v>
      </c>
      <c r="D2231" s="2">
        <f t="shared" si="270"/>
        <v>41.953000000000003</v>
      </c>
      <c r="E2231" s="2">
        <f t="shared" si="272"/>
        <v>41.779499999999999</v>
      </c>
      <c r="F2231" s="2">
        <f t="shared" si="273"/>
        <v>41.692750000000004</v>
      </c>
      <c r="G2231" s="2">
        <f t="shared" si="275"/>
        <v>40.867099999999994</v>
      </c>
      <c r="H2231" s="2">
        <f t="shared" si="271"/>
        <v>36.795499999999969</v>
      </c>
      <c r="I2231" s="2">
        <f t="array" ref="I2231">SUMPRODUCT(B2215:B2234, (ROW(B2215:B2234)-ROW(B2215)+1)) / (20*21/2)</f>
        <v>42.21738095238095</v>
      </c>
      <c r="J2231" s="2">
        <f t="shared" si="274"/>
        <v>41.698302217982615</v>
      </c>
      <c r="K2231" s="2">
        <f t="shared" si="276"/>
        <v>40.733190742422678</v>
      </c>
    </row>
    <row r="2232" spans="1:11" ht="13.5" x14ac:dyDescent="0.25">
      <c r="A2232" s="3">
        <f>TITRES_STAT!B2235</f>
        <v>45253</v>
      </c>
      <c r="B2232" s="6">
        <f>TITRES_STAT!D2235</f>
        <v>43.341000000000001</v>
      </c>
      <c r="C2232" s="2">
        <f t="shared" si="269"/>
        <v>0</v>
      </c>
      <c r="D2232" s="2">
        <f t="shared" si="270"/>
        <v>42.300000000000004</v>
      </c>
      <c r="E2232" s="2">
        <f t="shared" si="272"/>
        <v>41.953000000000003</v>
      </c>
      <c r="F2232" s="2">
        <f t="shared" si="273"/>
        <v>41.779499999999999</v>
      </c>
      <c r="G2232" s="2">
        <f t="shared" si="275"/>
        <v>40.981479999999991</v>
      </c>
      <c r="H2232" s="2">
        <f t="shared" si="271"/>
        <v>36.836884999999967</v>
      </c>
      <c r="I2232" s="2">
        <f t="array" ref="I2232">SUMPRODUCT(B2216:B2235, (ROW(B2216:B2235)-ROW(B2216)+1)) / (20*21/2)</f>
        <v>42.34957142857143</v>
      </c>
      <c r="J2232" s="2">
        <f t="shared" si="274"/>
        <v>41.854749625793794</v>
      </c>
      <c r="K2232" s="2">
        <f t="shared" si="276"/>
        <v>40.835457772131598</v>
      </c>
    </row>
    <row r="2233" spans="1:11" ht="13.5" x14ac:dyDescent="0.25">
      <c r="A2233" s="3">
        <f>TITRES_STAT!B2236</f>
        <v>45254</v>
      </c>
      <c r="B2233" s="6">
        <f>TITRES_STAT!D2236</f>
        <v>43.341000000000001</v>
      </c>
      <c r="C2233" s="2">
        <f t="shared" si="269"/>
        <v>0</v>
      </c>
      <c r="D2233" s="2">
        <f t="shared" si="270"/>
        <v>42.647000000000006</v>
      </c>
      <c r="E2233" s="2">
        <f t="shared" si="272"/>
        <v>42.126500000000007</v>
      </c>
      <c r="F2233" s="2">
        <f t="shared" si="273"/>
        <v>41.866250000000001</v>
      </c>
      <c r="G2233" s="2">
        <f t="shared" si="275"/>
        <v>41.095859999999995</v>
      </c>
      <c r="H2233" s="2">
        <f t="shared" si="271"/>
        <v>36.878269999999965</v>
      </c>
      <c r="I2233" s="2">
        <f t="array" ref="I2233">SUMPRODUCT(B2217:B2236, (ROW(B2217:B2236)-ROW(B2217)+1)) / (20*21/2)</f>
        <v>42.473499999999994</v>
      </c>
      <c r="J2233" s="2">
        <f t="shared" si="274"/>
        <v>41.9962972804801</v>
      </c>
      <c r="K2233" s="2">
        <f t="shared" si="276"/>
        <v>40.93371433008722</v>
      </c>
    </row>
    <row r="2234" spans="1:11" ht="13.5" x14ac:dyDescent="0.25">
      <c r="A2234" s="3">
        <f>TITRES_STAT!B2237</f>
        <v>45257</v>
      </c>
      <c r="B2234" s="6">
        <f>TITRES_STAT!D2237</f>
        <v>43.341000000000001</v>
      </c>
      <c r="C2234" s="2">
        <f t="shared" si="269"/>
        <v>0</v>
      </c>
      <c r="D2234" s="2">
        <f t="shared" si="270"/>
        <v>42.994000000000007</v>
      </c>
      <c r="E2234" s="2">
        <f t="shared" si="272"/>
        <v>42.3</v>
      </c>
      <c r="F2234" s="2">
        <f t="shared" si="273"/>
        <v>41.953000000000003</v>
      </c>
      <c r="G2234" s="2">
        <f t="shared" si="275"/>
        <v>41.210239999999992</v>
      </c>
      <c r="H2234" s="2">
        <f t="shared" si="271"/>
        <v>36.919654999999963</v>
      </c>
      <c r="I2234" s="2">
        <f t="array" ref="I2234">SUMPRODUCT(B2218:B2237, (ROW(B2218:B2237)-ROW(B2218)+1)) / (20*21/2)</f>
        <v>42.589166666666671</v>
      </c>
      <c r="J2234" s="2">
        <f t="shared" si="274"/>
        <v>42.124364206148663</v>
      </c>
      <c r="K2234" s="2">
        <f t="shared" si="276"/>
        <v>41.028117689691641</v>
      </c>
    </row>
    <row r="2235" spans="1:11" ht="13.5" x14ac:dyDescent="0.25">
      <c r="A2235" s="3">
        <f>TITRES_STAT!B2238</f>
        <v>45258</v>
      </c>
      <c r="B2235" s="6">
        <f>TITRES_STAT!D2238</f>
        <v>43.341000000000001</v>
      </c>
      <c r="C2235" s="2">
        <f t="shared" si="269"/>
        <v>0</v>
      </c>
      <c r="D2235" s="2">
        <f t="shared" si="270"/>
        <v>43.341000000000001</v>
      </c>
      <c r="E2235" s="2">
        <f t="shared" si="272"/>
        <v>42.473500000000001</v>
      </c>
      <c r="F2235" s="2">
        <f t="shared" si="273"/>
        <v>42.039750000000005</v>
      </c>
      <c r="G2235" s="2">
        <f t="shared" si="275"/>
        <v>41.324619999999989</v>
      </c>
      <c r="H2235" s="2">
        <f t="shared" si="271"/>
        <v>36.961039999999969</v>
      </c>
      <c r="I2235" s="2">
        <f t="array" ref="I2235">SUMPRODUCT(B2219:B2238, (ROW(B2219:B2238)-ROW(B2219)+1)) / (20*21/2)</f>
        <v>42.696571428571431</v>
      </c>
      <c r="J2235" s="2">
        <f t="shared" si="274"/>
        <v>42.240234281753551</v>
      </c>
      <c r="K2235" s="2">
        <f t="shared" si="276"/>
        <v>41.11881895676256</v>
      </c>
    </row>
    <row r="2236" spans="1:11" ht="13.5" x14ac:dyDescent="0.25">
      <c r="A2236" s="3">
        <f>TITRES_STAT!B2239</f>
        <v>45259</v>
      </c>
      <c r="B2236" s="6">
        <f>TITRES_STAT!D2239</f>
        <v>43.341000000000001</v>
      </c>
      <c r="C2236" s="2">
        <f t="shared" si="269"/>
        <v>0</v>
      </c>
      <c r="D2236" s="2">
        <f t="shared" si="270"/>
        <v>43.341000000000001</v>
      </c>
      <c r="E2236" s="2">
        <f t="shared" si="272"/>
        <v>42.647000000000006</v>
      </c>
      <c r="F2236" s="2">
        <f t="shared" si="273"/>
        <v>42.126500000000007</v>
      </c>
      <c r="G2236" s="2">
        <f t="shared" si="275"/>
        <v>41.438999999999986</v>
      </c>
      <c r="H2236" s="2">
        <f t="shared" si="271"/>
        <v>37.002424999999967</v>
      </c>
      <c r="I2236" s="2">
        <f t="array" ref="I2236">SUMPRODUCT(B2220:B2239, (ROW(B2220:B2239)-ROW(B2220)+1)) / (20*21/2)</f>
        <v>42.79571428571429</v>
      </c>
      <c r="J2236" s="2">
        <f t="shared" si="274"/>
        <v>42.345069112062738</v>
      </c>
      <c r="K2236" s="2">
        <f t="shared" si="276"/>
        <v>41.205963311399323</v>
      </c>
    </row>
    <row r="2237" spans="1:11" ht="13.5" x14ac:dyDescent="0.25">
      <c r="A2237" s="3">
        <f>TITRES_STAT!B2240</f>
        <v>45260</v>
      </c>
      <c r="B2237" s="6">
        <f>TITRES_STAT!D2240</f>
        <v>43.341000000000001</v>
      </c>
      <c r="C2237" s="2">
        <f t="shared" si="269"/>
        <v>0</v>
      </c>
      <c r="D2237" s="2">
        <f t="shared" si="270"/>
        <v>43.341000000000001</v>
      </c>
      <c r="E2237" s="2">
        <f t="shared" si="272"/>
        <v>42.820500000000003</v>
      </c>
      <c r="F2237" s="2">
        <f t="shared" si="273"/>
        <v>42.213250000000002</v>
      </c>
      <c r="G2237" s="2">
        <f t="shared" si="275"/>
        <v>41.55337999999999</v>
      </c>
      <c r="H2237" s="2">
        <f t="shared" si="271"/>
        <v>37.043809999999965</v>
      </c>
      <c r="I2237" s="2">
        <f t="array" ref="I2237">SUMPRODUCT(B2221:B2240, (ROW(B2221:B2240)-ROW(B2221)+1)) / (20*21/2)</f>
        <v>42.886595238095232</v>
      </c>
      <c r="J2237" s="2">
        <f t="shared" si="274"/>
        <v>42.439919672818668</v>
      </c>
      <c r="K2237" s="2">
        <f t="shared" si="276"/>
        <v>41.28969024036406</v>
      </c>
    </row>
    <row r="2238" spans="1:11" ht="13.5" x14ac:dyDescent="0.25">
      <c r="A2238" s="3">
        <f>TITRES_STAT!B2241</f>
        <v>45261</v>
      </c>
      <c r="B2238" s="6">
        <f>TITRES_STAT!D2241</f>
        <v>43.341000000000001</v>
      </c>
      <c r="C2238" s="2">
        <f t="shared" si="269"/>
        <v>0</v>
      </c>
      <c r="D2238" s="2">
        <f t="shared" si="270"/>
        <v>43.341000000000001</v>
      </c>
      <c r="E2238" s="2">
        <f t="shared" si="272"/>
        <v>42.994000000000007</v>
      </c>
      <c r="F2238" s="2">
        <f t="shared" si="273"/>
        <v>42.3</v>
      </c>
      <c r="G2238" s="2">
        <f t="shared" si="275"/>
        <v>41.66775999999998</v>
      </c>
      <c r="H2238" s="2">
        <f t="shared" si="271"/>
        <v>37.08519499999997</v>
      </c>
      <c r="I2238" s="2">
        <f t="array" ref="I2238">SUMPRODUCT(B2222:B2241, (ROW(B2222:B2241)-ROW(B2222)+1)) / (20*21/2)</f>
        <v>42.969214285714287</v>
      </c>
      <c r="J2238" s="2">
        <f t="shared" si="274"/>
        <v>42.525736846835933</v>
      </c>
      <c r="K2238" s="2">
        <f t="shared" si="276"/>
        <v>41.370133760349788</v>
      </c>
    </row>
    <row r="2239" spans="1:11" ht="13.5" x14ac:dyDescent="0.25">
      <c r="A2239" s="3">
        <f>TITRES_STAT!B2242</f>
        <v>45264</v>
      </c>
      <c r="B2239" s="6">
        <f>TITRES_STAT!D2242</f>
        <v>43.341000000000001</v>
      </c>
      <c r="C2239" s="2">
        <f t="shared" si="269"/>
        <v>0</v>
      </c>
      <c r="D2239" s="2">
        <f t="shared" si="270"/>
        <v>43.341000000000001</v>
      </c>
      <c r="E2239" s="2">
        <f t="shared" si="272"/>
        <v>43.167500000000004</v>
      </c>
      <c r="F2239" s="2">
        <f t="shared" si="273"/>
        <v>42.386749999999999</v>
      </c>
      <c r="G2239" s="2">
        <f t="shared" si="275"/>
        <v>41.782139999999984</v>
      </c>
      <c r="H2239" s="2">
        <f t="shared" si="271"/>
        <v>37.126579999999969</v>
      </c>
      <c r="I2239" s="2">
        <f t="array" ref="I2239">SUMPRODUCT(B2223:B2242, (ROW(B2223:B2242)-ROW(B2223)+1)) / (20*21/2)</f>
        <v>43.043571428571425</v>
      </c>
      <c r="J2239" s="2">
        <f t="shared" si="274"/>
        <v>42.603380956661077</v>
      </c>
      <c r="K2239" s="2">
        <f t="shared" si="276"/>
        <v>41.447422632492938</v>
      </c>
    </row>
    <row r="2240" spans="1:11" ht="13.5" x14ac:dyDescent="0.25">
      <c r="A2240" s="3">
        <f>TITRES_STAT!B2243</f>
        <v>45265</v>
      </c>
      <c r="B2240" s="6">
        <f>TITRES_STAT!D2243</f>
        <v>43.341000000000001</v>
      </c>
      <c r="C2240" s="2">
        <f t="shared" si="269"/>
        <v>0</v>
      </c>
      <c r="D2240" s="2">
        <f t="shared" si="270"/>
        <v>43.341000000000001</v>
      </c>
      <c r="E2240" s="2">
        <f t="shared" si="272"/>
        <v>43.341000000000001</v>
      </c>
      <c r="F2240" s="2">
        <f t="shared" si="273"/>
        <v>42.473500000000001</v>
      </c>
      <c r="G2240" s="2">
        <f t="shared" si="275"/>
        <v>41.896519999999981</v>
      </c>
      <c r="H2240" s="2">
        <f t="shared" si="271"/>
        <v>37.167964999999974</v>
      </c>
      <c r="I2240" s="2">
        <f t="array" ref="I2240">SUMPRODUCT(B2224:B2243, (ROW(B2224:B2243)-ROW(B2224)+1)) / (20*21/2)</f>
        <v>43.109666666666669</v>
      </c>
      <c r="J2240" s="2">
        <f t="shared" si="274"/>
        <v>42.673630389360021</v>
      </c>
      <c r="K2240" s="2">
        <f t="shared" si="276"/>
        <v>41.521680568473606</v>
      </c>
    </row>
    <row r="2241" spans="1:11" ht="13.5" x14ac:dyDescent="0.25">
      <c r="A2241" s="3">
        <f>TITRES_STAT!B2244</f>
        <v>45266</v>
      </c>
      <c r="B2241" s="6">
        <f>TITRES_STAT!D2244</f>
        <v>43.341000000000001</v>
      </c>
      <c r="C2241" s="2">
        <f t="shared" si="269"/>
        <v>0</v>
      </c>
      <c r="D2241" s="2">
        <f t="shared" si="270"/>
        <v>43.341000000000001</v>
      </c>
      <c r="E2241" s="2">
        <f t="shared" si="272"/>
        <v>43.341000000000001</v>
      </c>
      <c r="F2241" s="2">
        <f t="shared" si="273"/>
        <v>42.560250000000003</v>
      </c>
      <c r="G2241" s="2">
        <f t="shared" si="275"/>
        <v>41.97707999999998</v>
      </c>
      <c r="H2241" s="2">
        <f t="shared" si="271"/>
        <v>37.209349999999979</v>
      </c>
      <c r="I2241" s="2">
        <f t="array" ref="I2241">SUMPRODUCT(B2225:B2244, (ROW(B2225:B2244)-ROW(B2225)+1)) / (20*21/2)</f>
        <v>43.167500000000004</v>
      </c>
      <c r="J2241" s="2">
        <f t="shared" si="274"/>
        <v>42.737189399897161</v>
      </c>
      <c r="K2241" s="2">
        <f t="shared" si="276"/>
        <v>41.593026428533463</v>
      </c>
    </row>
    <row r="2242" spans="1:11" ht="13.5" x14ac:dyDescent="0.25">
      <c r="A2242" s="3">
        <f>TITRES_STAT!B2245</f>
        <v>45267</v>
      </c>
      <c r="B2242" s="6">
        <f>TITRES_STAT!D2245</f>
        <v>43.341000000000001</v>
      </c>
      <c r="C2242" s="2">
        <f t="shared" si="269"/>
        <v>0</v>
      </c>
      <c r="D2242" s="2">
        <f t="shared" si="270"/>
        <v>43.341000000000001</v>
      </c>
      <c r="E2242" s="2">
        <f t="shared" si="272"/>
        <v>43.341000000000001</v>
      </c>
      <c r="F2242" s="2">
        <f t="shared" si="273"/>
        <v>42.647000000000006</v>
      </c>
      <c r="G2242" s="2">
        <f t="shared" si="275"/>
        <v>42.022399999999976</v>
      </c>
      <c r="H2242" s="2">
        <f t="shared" si="271"/>
        <v>37.250734999999985</v>
      </c>
      <c r="I2242" s="2">
        <f t="array" ref="I2242">SUMPRODUCT(B2226:B2245, (ROW(B2226:B2245)-ROW(B2226)+1)) / (20*21/2)</f>
        <v>43.21707142857143</v>
      </c>
      <c r="J2242" s="2">
        <f t="shared" si="274"/>
        <v>42.794695171335526</v>
      </c>
      <c r="K2242" s="2">
        <f t="shared" si="276"/>
        <v>41.661574411728232</v>
      </c>
    </row>
    <row r="2243" spans="1:11" ht="13.5" x14ac:dyDescent="0.25">
      <c r="A2243" s="3">
        <f>TITRES_STAT!B2246</f>
        <v>45268</v>
      </c>
      <c r="B2243" s="6">
        <f>TITRES_STAT!D2246</f>
        <v>43.341000000000001</v>
      </c>
      <c r="C2243" s="2">
        <f t="shared" si="269"/>
        <v>0</v>
      </c>
      <c r="D2243" s="2">
        <f t="shared" si="270"/>
        <v>43.341000000000001</v>
      </c>
      <c r="E2243" s="2">
        <f t="shared" si="272"/>
        <v>43.341000000000001</v>
      </c>
      <c r="F2243" s="2">
        <f t="shared" si="273"/>
        <v>42.733750000000001</v>
      </c>
      <c r="G2243" s="2">
        <f t="shared" si="275"/>
        <v>42.05709999999997</v>
      </c>
      <c r="H2243" s="2">
        <f t="shared" si="271"/>
        <v>37.292119999999983</v>
      </c>
      <c r="I2243" s="2">
        <f t="array" ref="I2243">SUMPRODUCT(B2227:B2246, (ROW(B2227:B2246)-ROW(B2227)+1)) / (20*21/2)</f>
        <v>43.258380952380953</v>
      </c>
      <c r="J2243" s="2">
        <f t="shared" si="274"/>
        <v>42.846724202636899</v>
      </c>
      <c r="K2243" s="2">
        <f t="shared" si="276"/>
        <v>41.727434238719283</v>
      </c>
    </row>
    <row r="2244" spans="1:11" ht="13.5" x14ac:dyDescent="0.25">
      <c r="A2244" s="3">
        <f>TITRES_STAT!B2247</f>
        <v>45271</v>
      </c>
      <c r="B2244" s="6">
        <f>TITRES_STAT!D2247</f>
        <v>43.341000000000001</v>
      </c>
      <c r="C2244" s="2">
        <f t="shared" ref="C2244:C2307" si="277">B2244-B2243</f>
        <v>0</v>
      </c>
      <c r="D2244" s="2">
        <f t="shared" si="270"/>
        <v>43.341000000000001</v>
      </c>
      <c r="E2244" s="2">
        <f t="shared" si="272"/>
        <v>43.341000000000001</v>
      </c>
      <c r="F2244" s="2">
        <f t="shared" si="273"/>
        <v>42.820500000000003</v>
      </c>
      <c r="G2244" s="2">
        <f t="shared" si="275"/>
        <v>42.091799999999978</v>
      </c>
      <c r="H2244" s="2">
        <f t="shared" si="271"/>
        <v>37.333504999999988</v>
      </c>
      <c r="I2244" s="2">
        <f t="array" ref="I2244">SUMPRODUCT(B2228:B2247, (ROW(B2228:B2247)-ROW(B2228)+1)) / (20*21/2)</f>
        <v>43.291428571428575</v>
      </c>
      <c r="J2244" s="2">
        <f t="shared" si="274"/>
        <v>42.893798088100048</v>
      </c>
      <c r="K2244" s="2">
        <f t="shared" si="276"/>
        <v>41.790711327396963</v>
      </c>
    </row>
    <row r="2245" spans="1:11" ht="13.5" x14ac:dyDescent="0.25">
      <c r="A2245" s="3">
        <f>TITRES_STAT!B2248</f>
        <v>45272</v>
      </c>
      <c r="B2245" s="6">
        <f>TITRES_STAT!D2248</f>
        <v>43.341000000000001</v>
      </c>
      <c r="C2245" s="2">
        <f t="shared" si="277"/>
        <v>0</v>
      </c>
      <c r="D2245" s="2">
        <f t="shared" si="270"/>
        <v>43.341000000000001</v>
      </c>
      <c r="E2245" s="2">
        <f t="shared" si="272"/>
        <v>43.341000000000001</v>
      </c>
      <c r="F2245" s="2">
        <f t="shared" si="273"/>
        <v>42.907250000000005</v>
      </c>
      <c r="G2245" s="2">
        <f t="shared" si="275"/>
        <v>42.126499999999972</v>
      </c>
      <c r="H2245" s="2">
        <f t="shared" si="271"/>
        <v>37.374889999999986</v>
      </c>
      <c r="I2245" s="2">
        <f t="array" ref="I2245">SUMPRODUCT(B2229:B2248, (ROW(B2229:B2248)-ROW(B2229)+1)) / (20*21/2)</f>
        <v>43.316214285714288</v>
      </c>
      <c r="J2245" s="2">
        <f t="shared" si="274"/>
        <v>42.936388746376231</v>
      </c>
      <c r="K2245" s="2">
        <f t="shared" si="276"/>
        <v>41.851506961616693</v>
      </c>
    </row>
    <row r="2246" spans="1:11" ht="13.5" x14ac:dyDescent="0.25">
      <c r="A2246" s="3">
        <f>TITRES_STAT!B2249</f>
        <v>45273</v>
      </c>
      <c r="B2246" s="6">
        <f>TITRES_STAT!D2249</f>
        <v>43.341000000000001</v>
      </c>
      <c r="C2246" s="2">
        <f t="shared" si="277"/>
        <v>0</v>
      </c>
      <c r="D2246" s="2">
        <f t="shared" ref="D2246:D2309" si="278">AVERAGE(B2242:B2246)</f>
        <v>43.341000000000001</v>
      </c>
      <c r="E2246" s="2">
        <f t="shared" si="272"/>
        <v>43.341000000000001</v>
      </c>
      <c r="F2246" s="2">
        <f t="shared" si="273"/>
        <v>42.994000000000007</v>
      </c>
      <c r="G2246" s="2">
        <f t="shared" si="275"/>
        <v>42.161199999999972</v>
      </c>
      <c r="H2246" s="2">
        <f t="shared" si="271"/>
        <v>37.416274999999992</v>
      </c>
      <c r="I2246" s="2">
        <f t="array" ref="I2246">SUMPRODUCT(B2230:B2249, (ROW(B2230:B2249)-ROW(B2230)+1)) / (20*21/2)</f>
        <v>43.332738095238092</v>
      </c>
      <c r="J2246" s="2">
        <f t="shared" si="274"/>
        <v>42.974923151483253</v>
      </c>
      <c r="K2246" s="2">
        <f t="shared" si="276"/>
        <v>41.909918453317999</v>
      </c>
    </row>
    <row r="2247" spans="1:11" ht="13.5" x14ac:dyDescent="0.25">
      <c r="A2247" s="3">
        <f>TITRES_STAT!B2250</f>
        <v>45274</v>
      </c>
      <c r="B2247" s="6">
        <f>TITRES_STAT!D2250</f>
        <v>43.341000000000001</v>
      </c>
      <c r="C2247" s="2">
        <f t="shared" si="277"/>
        <v>0</v>
      </c>
      <c r="D2247" s="2">
        <f t="shared" si="278"/>
        <v>43.341000000000001</v>
      </c>
      <c r="E2247" s="2">
        <f t="shared" si="272"/>
        <v>43.341000000000001</v>
      </c>
      <c r="F2247" s="2">
        <f t="shared" si="273"/>
        <v>43.080750000000009</v>
      </c>
      <c r="G2247" s="2">
        <f t="shared" si="275"/>
        <v>42.195899999999966</v>
      </c>
      <c r="H2247" s="2">
        <f t="shared" si="271"/>
        <v>37.45765999999999</v>
      </c>
      <c r="I2247" s="2">
        <f t="array" ref="I2247">SUMPRODUCT(B2231:B2250, (ROW(B2231:B2250)-ROW(B2231)+1)) / (20*21/2)</f>
        <v>43.341000000000001</v>
      </c>
      <c r="J2247" s="2">
        <f t="shared" si="274"/>
        <v>43.00978761324675</v>
      </c>
      <c r="K2247" s="2">
        <f t="shared" si="276"/>
        <v>41.966039298285921</v>
      </c>
    </row>
    <row r="2248" spans="1:11" ht="13.5" x14ac:dyDescent="0.25">
      <c r="A2248" s="3">
        <f>TITRES_STAT!B2251</f>
        <v>45275</v>
      </c>
      <c r="B2248" s="6">
        <f>TITRES_STAT!D2251</f>
        <v>43.341000000000001</v>
      </c>
      <c r="C2248" s="2">
        <f t="shared" si="277"/>
        <v>0</v>
      </c>
      <c r="D2248" s="2">
        <f t="shared" si="278"/>
        <v>43.341000000000001</v>
      </c>
      <c r="E2248" s="2">
        <f t="shared" si="272"/>
        <v>43.341000000000001</v>
      </c>
      <c r="F2248" s="2">
        <f t="shared" si="273"/>
        <v>43.167500000000004</v>
      </c>
      <c r="G2248" s="2">
        <f t="shared" si="275"/>
        <v>42.230599999999967</v>
      </c>
      <c r="H2248" s="2">
        <f t="shared" si="271"/>
        <v>37.499044999999995</v>
      </c>
      <c r="I2248" s="2">
        <f t="array" ref="I2248">SUMPRODUCT(B2232:B2251, (ROW(B2232:B2251)-ROW(B2232)+1)) / (20*21/2)</f>
        <v>43.341000000000001</v>
      </c>
      <c r="J2248" s="2">
        <f t="shared" si="274"/>
        <v>43.041331650080394</v>
      </c>
      <c r="K2248" s="2">
        <f t="shared" si="276"/>
        <v>42.019959325804123</v>
      </c>
    </row>
    <row r="2249" spans="1:11" ht="13.5" x14ac:dyDescent="0.25">
      <c r="A2249" s="3">
        <f>TITRES_STAT!B2252</f>
        <v>45278</v>
      </c>
      <c r="B2249" s="6">
        <f>TITRES_STAT!D2252</f>
        <v>43.341000000000001</v>
      </c>
      <c r="C2249" s="2">
        <f t="shared" si="277"/>
        <v>0</v>
      </c>
      <c r="D2249" s="2">
        <f t="shared" si="278"/>
        <v>43.341000000000001</v>
      </c>
      <c r="E2249" s="2">
        <f t="shared" si="272"/>
        <v>43.341000000000001</v>
      </c>
      <c r="F2249" s="2">
        <f t="shared" si="273"/>
        <v>43.254250000000006</v>
      </c>
      <c r="G2249" s="2">
        <f t="shared" si="275"/>
        <v>42.265299999999961</v>
      </c>
      <c r="H2249" s="2">
        <f t="shared" si="271"/>
        <v>37.540429999999994</v>
      </c>
      <c r="I2249" s="2">
        <f t="array" ref="I2249">SUMPRODUCT(B2233:B2252, (ROW(B2233:B2252)-ROW(B2233)+1)) / (20*21/2)</f>
        <v>43.341000000000001</v>
      </c>
      <c r="J2249" s="2">
        <f t="shared" si="274"/>
        <v>43.069871492929877</v>
      </c>
      <c r="K2249" s="2">
        <f t="shared" si="276"/>
        <v>42.071764842439258</v>
      </c>
    </row>
    <row r="2250" spans="1:11" ht="13.5" x14ac:dyDescent="0.25">
      <c r="A2250" s="3">
        <f>TITRES_STAT!B2253</f>
        <v>45279</v>
      </c>
      <c r="B2250" s="6">
        <f>TITRES_STAT!D2253</f>
        <v>43.341000000000001</v>
      </c>
      <c r="C2250" s="2">
        <f t="shared" si="277"/>
        <v>0</v>
      </c>
      <c r="D2250" s="2">
        <f t="shared" si="278"/>
        <v>43.341000000000001</v>
      </c>
      <c r="E2250" s="2">
        <f t="shared" si="272"/>
        <v>43.341000000000001</v>
      </c>
      <c r="F2250" s="2">
        <f t="shared" si="273"/>
        <v>43.341000000000001</v>
      </c>
      <c r="G2250" s="2">
        <f t="shared" si="275"/>
        <v>42.299999999999962</v>
      </c>
      <c r="H2250" s="2">
        <f t="shared" ref="H2250:H2313" si="279">AVERAGE(B2051:B2250)</f>
        <v>37.581814999999999</v>
      </c>
      <c r="I2250" s="2">
        <f t="array" ref="I2250">SUMPRODUCT(B2234:B2253, (ROW(B2234:B2253)-ROW(B2234)+1)) / (20*21/2)</f>
        <v>43.341000000000001</v>
      </c>
      <c r="J2250" s="2">
        <f t="shared" si="274"/>
        <v>43.095693255507982</v>
      </c>
      <c r="K2250" s="2">
        <f t="shared" si="276"/>
        <v>42.121538770186739</v>
      </c>
    </row>
    <row r="2251" spans="1:11" ht="13.5" x14ac:dyDescent="0.25">
      <c r="A2251" s="3">
        <f>TITRES_STAT!B2254</f>
        <v>45280</v>
      </c>
      <c r="B2251" s="6">
        <f>TITRES_STAT!D2254</f>
        <v>43.341000000000001</v>
      </c>
      <c r="C2251" s="2">
        <f t="shared" si="277"/>
        <v>0</v>
      </c>
      <c r="D2251" s="2">
        <f t="shared" si="278"/>
        <v>43.341000000000001</v>
      </c>
      <c r="E2251" s="2">
        <f t="shared" si="272"/>
        <v>43.341000000000001</v>
      </c>
      <c r="F2251" s="2">
        <f t="shared" si="273"/>
        <v>43.341000000000001</v>
      </c>
      <c r="G2251" s="2">
        <f t="shared" si="275"/>
        <v>42.334699999999955</v>
      </c>
      <c r="H2251" s="2">
        <f t="shared" si="279"/>
        <v>37.623199999999997</v>
      </c>
      <c r="I2251" s="2">
        <f t="array" ref="I2251">SUMPRODUCT(B2235:B2254, (ROW(B2235:B2254)-ROW(B2235)+1)) / (20*21/2)</f>
        <v>43.341000000000001</v>
      </c>
      <c r="J2251" s="2">
        <f t="shared" si="274"/>
        <v>43.11905580260246</v>
      </c>
      <c r="K2251" s="2">
        <f t="shared" si="276"/>
        <v>42.169360779199025</v>
      </c>
    </row>
    <row r="2252" spans="1:11" ht="13.5" x14ac:dyDescent="0.25">
      <c r="A2252" s="3">
        <f>TITRES_STAT!B2255</f>
        <v>45281</v>
      </c>
      <c r="B2252" s="6">
        <f>TITRES_STAT!D2255</f>
        <v>43.341000000000001</v>
      </c>
      <c r="C2252" s="2">
        <f t="shared" si="277"/>
        <v>0</v>
      </c>
      <c r="D2252" s="2">
        <f t="shared" si="278"/>
        <v>43.341000000000001</v>
      </c>
      <c r="E2252" s="2">
        <f t="shared" ref="E2252:E2315" si="280">AVERAGE(B2243:B2252)</f>
        <v>43.341000000000001</v>
      </c>
      <c r="F2252" s="2">
        <f t="shared" si="273"/>
        <v>43.341000000000001</v>
      </c>
      <c r="G2252" s="2">
        <f t="shared" si="275"/>
        <v>42.369399999999956</v>
      </c>
      <c r="H2252" s="2">
        <f t="shared" si="279"/>
        <v>37.664584999999995</v>
      </c>
      <c r="I2252" s="2">
        <f t="array" ref="I2252">SUMPRODUCT(B2236:B2255, (ROW(B2236:B2255)-ROW(B2236)+1)) / (20*21/2)</f>
        <v>43.341000000000001</v>
      </c>
      <c r="J2252" s="2">
        <f t="shared" si="274"/>
        <v>43.140193345211749</v>
      </c>
      <c r="K2252" s="2">
        <f t="shared" si="276"/>
        <v>42.215307415308871</v>
      </c>
    </row>
    <row r="2253" spans="1:11" ht="13.5" x14ac:dyDescent="0.25">
      <c r="A2253" s="3">
        <f>TITRES_STAT!B2256</f>
        <v>45282</v>
      </c>
      <c r="B2253" s="6">
        <f>TITRES_STAT!D2256</f>
        <v>43.341000000000001</v>
      </c>
      <c r="C2253" s="2">
        <f t="shared" si="277"/>
        <v>0</v>
      </c>
      <c r="D2253" s="2">
        <f t="shared" si="278"/>
        <v>43.341000000000001</v>
      </c>
      <c r="E2253" s="2">
        <f t="shared" si="280"/>
        <v>43.341000000000001</v>
      </c>
      <c r="F2253" s="2">
        <f t="shared" si="273"/>
        <v>43.341000000000001</v>
      </c>
      <c r="G2253" s="2">
        <f t="shared" si="275"/>
        <v>42.40409999999995</v>
      </c>
      <c r="H2253" s="2">
        <f t="shared" si="279"/>
        <v>37.705970000000001</v>
      </c>
      <c r="I2253" s="2">
        <f t="array" ref="I2253">SUMPRODUCT(B2237:B2256, (ROW(B2237:B2256)-ROW(B2237)+1)) / (20*21/2)</f>
        <v>43.341000000000001</v>
      </c>
      <c r="J2253" s="2">
        <f t="shared" si="274"/>
        <v>43.159317788524916</v>
      </c>
      <c r="K2253" s="2">
        <f t="shared" si="276"/>
        <v>42.259452222551658</v>
      </c>
    </row>
    <row r="2254" spans="1:11" ht="13.5" x14ac:dyDescent="0.25">
      <c r="A2254" s="3">
        <f>TITRES_STAT!B2257</f>
        <v>45285</v>
      </c>
      <c r="B2254" s="6">
        <f>TITRES_STAT!D2257</f>
        <v>43.341000000000001</v>
      </c>
      <c r="C2254" s="2">
        <f t="shared" si="277"/>
        <v>0</v>
      </c>
      <c r="D2254" s="2">
        <f t="shared" si="278"/>
        <v>43.341000000000001</v>
      </c>
      <c r="E2254" s="2">
        <f t="shared" si="280"/>
        <v>43.341000000000001</v>
      </c>
      <c r="F2254" s="2">
        <f t="shared" si="273"/>
        <v>43.341000000000001</v>
      </c>
      <c r="G2254" s="2">
        <f t="shared" si="275"/>
        <v>42.438799999999958</v>
      </c>
      <c r="H2254" s="2">
        <f t="shared" si="279"/>
        <v>37.747354999999999</v>
      </c>
      <c r="I2254" s="2">
        <f t="array" ref="I2254">SUMPRODUCT(B2238:B2257, (ROW(B2238:B2257)-ROW(B2238)+1)) / (20*21/2)</f>
        <v>43.340142857142858</v>
      </c>
      <c r="J2254" s="2">
        <f t="shared" si="274"/>
        <v>43.176620856284444</v>
      </c>
      <c r="K2254" s="2">
        <f t="shared" si="276"/>
        <v>42.30186586088297</v>
      </c>
    </row>
    <row r="2255" spans="1:11" ht="13.5" x14ac:dyDescent="0.25">
      <c r="A2255" s="3">
        <f>TITRES_STAT!B2258</f>
        <v>45286</v>
      </c>
      <c r="B2255" s="6">
        <f>TITRES_STAT!D2258</f>
        <v>43.341000000000001</v>
      </c>
      <c r="C2255" s="2">
        <f t="shared" si="277"/>
        <v>0</v>
      </c>
      <c r="D2255" s="2">
        <f t="shared" si="278"/>
        <v>43.341000000000001</v>
      </c>
      <c r="E2255" s="2">
        <f t="shared" si="280"/>
        <v>43.341000000000001</v>
      </c>
      <c r="F2255" s="2">
        <f t="shared" si="273"/>
        <v>43.341000000000001</v>
      </c>
      <c r="G2255" s="2">
        <f t="shared" si="275"/>
        <v>42.473499999999952</v>
      </c>
      <c r="H2255" s="2">
        <f t="shared" si="279"/>
        <v>37.788740000000004</v>
      </c>
      <c r="I2255" s="2">
        <f t="array" ref="I2255">SUMPRODUCT(B2239:B2258, (ROW(B2239:B2258)-ROW(B2239)+1)) / (20*21/2)</f>
        <v>43.339328571428574</v>
      </c>
      <c r="J2255" s="2">
        <f t="shared" si="274"/>
        <v>43.192276012828778</v>
      </c>
      <c r="K2255" s="2">
        <f t="shared" si="276"/>
        <v>42.342616219279719</v>
      </c>
    </row>
    <row r="2256" spans="1:11" ht="13.5" x14ac:dyDescent="0.25">
      <c r="A2256" s="3">
        <f>TITRES_STAT!B2259</f>
        <v>45287</v>
      </c>
      <c r="B2256" s="6">
        <f>TITRES_STAT!D2259</f>
        <v>43.341000000000001</v>
      </c>
      <c r="C2256" s="2">
        <f t="shared" si="277"/>
        <v>0</v>
      </c>
      <c r="D2256" s="2">
        <f t="shared" si="278"/>
        <v>43.341000000000001</v>
      </c>
      <c r="E2256" s="2">
        <f t="shared" si="280"/>
        <v>43.341000000000001</v>
      </c>
      <c r="F2256" s="2">
        <f t="shared" si="273"/>
        <v>43.341000000000001</v>
      </c>
      <c r="G2256" s="2">
        <f t="shared" si="275"/>
        <v>42.508199999999952</v>
      </c>
      <c r="H2256" s="2">
        <f t="shared" si="279"/>
        <v>37.830170000000003</v>
      </c>
      <c r="I2256" s="2">
        <f t="array" ref="I2256">SUMPRODUCT(B2240:B2259, (ROW(B2240:B2259)-ROW(B2240)+1)) / (20*21/2)</f>
        <v>43.338557142857141</v>
      </c>
      <c r="J2256" s="2">
        <f t="shared" si="274"/>
        <v>43.206440202083179</v>
      </c>
      <c r="K2256" s="2">
        <f t="shared" si="276"/>
        <v>42.381768524406006</v>
      </c>
    </row>
    <row r="2257" spans="1:11" ht="13.5" x14ac:dyDescent="0.25">
      <c r="A2257" s="3">
        <f>TITRES_STAT!B2260</f>
        <v>45288</v>
      </c>
      <c r="B2257" s="6">
        <f>TITRES_STAT!D2260</f>
        <v>43.332000000000001</v>
      </c>
      <c r="C2257" s="2">
        <f t="shared" si="277"/>
        <v>-9.0000000000003411E-3</v>
      </c>
      <c r="D2257" s="2">
        <f t="shared" si="278"/>
        <v>43.339199999999998</v>
      </c>
      <c r="E2257" s="2">
        <f t="shared" si="280"/>
        <v>43.3401</v>
      </c>
      <c r="F2257" s="2">
        <f t="shared" si="273"/>
        <v>43.34055</v>
      </c>
      <c r="G2257" s="2">
        <f t="shared" si="275"/>
        <v>42.542719999999946</v>
      </c>
      <c r="H2257" s="2">
        <f t="shared" si="279"/>
        <v>37.871555000000001</v>
      </c>
      <c r="I2257" s="2">
        <f t="array" ref="I2257">SUMPRODUCT(B2241:B2260, (ROW(B2241:B2260)-ROW(B2241)+1)) / (20*21/2)</f>
        <v>43.337828571428567</v>
      </c>
      <c r="J2257" s="2">
        <f t="shared" si="274"/>
        <v>43.218398278075256</v>
      </c>
      <c r="K2257" s="2">
        <f t="shared" si="276"/>
        <v>42.419032503841066</v>
      </c>
    </row>
    <row r="2258" spans="1:11" ht="13.5" x14ac:dyDescent="0.25">
      <c r="A2258" s="3">
        <f>TITRES_STAT!B2261</f>
        <v>45289</v>
      </c>
      <c r="B2258" s="6">
        <f>TITRES_STAT!D2261</f>
        <v>43.332000000000001</v>
      </c>
      <c r="C2258" s="2">
        <f t="shared" si="277"/>
        <v>0</v>
      </c>
      <c r="D2258" s="2">
        <f t="shared" si="278"/>
        <v>43.337399999999995</v>
      </c>
      <c r="E2258" s="2">
        <f t="shared" si="280"/>
        <v>43.339199999999998</v>
      </c>
      <c r="F2258" s="2">
        <f t="shared" si="273"/>
        <v>43.3401</v>
      </c>
      <c r="G2258" s="2">
        <f t="shared" si="275"/>
        <v>42.577239999999946</v>
      </c>
      <c r="H2258" s="2">
        <f t="shared" si="279"/>
        <v>37.912940000000006</v>
      </c>
      <c r="I2258" s="2">
        <f t="array" ref="I2258">SUMPRODUCT(B2242:B2261, (ROW(B2242:B2261)-ROW(B2242)+1)) / (20*21/2)</f>
        <v>43.337142857142851</v>
      </c>
      <c r="J2258" s="2">
        <f t="shared" si="274"/>
        <v>43.229217489687137</v>
      </c>
      <c r="K2258" s="2">
        <f t="shared" si="276"/>
        <v>42.454835150749261</v>
      </c>
    </row>
    <row r="2259" spans="1:11" ht="13.5" x14ac:dyDescent="0.25">
      <c r="A2259" s="3">
        <f>TITRES_STAT!B2262</f>
        <v>45293</v>
      </c>
      <c r="B2259" s="6">
        <f>TITRES_STAT!D2262</f>
        <v>43.332000000000001</v>
      </c>
      <c r="C2259" s="2">
        <f t="shared" si="277"/>
        <v>0</v>
      </c>
      <c r="D2259" s="2">
        <f t="shared" si="278"/>
        <v>43.335599999999999</v>
      </c>
      <c r="E2259" s="2">
        <f t="shared" si="280"/>
        <v>43.338299999999997</v>
      </c>
      <c r="F2259" s="2">
        <f t="shared" si="273"/>
        <v>43.339649999999999</v>
      </c>
      <c r="G2259" s="2">
        <f t="shared" si="275"/>
        <v>42.611759999999947</v>
      </c>
      <c r="H2259" s="2">
        <f t="shared" si="279"/>
        <v>37.954325000000004</v>
      </c>
      <c r="I2259" s="2">
        <f t="array" ref="I2259">SUMPRODUCT(B2243:B2262, (ROW(B2243:B2262)-ROW(B2243)+1)) / (20*21/2)</f>
        <v>43.298595238095238</v>
      </c>
      <c r="J2259" s="2">
        <f t="shared" si="274"/>
        <v>43.239006300193125</v>
      </c>
      <c r="K2259" s="2">
        <f t="shared" si="276"/>
        <v>42.489233772288507</v>
      </c>
    </row>
    <row r="2260" spans="1:11" ht="13.5" x14ac:dyDescent="0.25">
      <c r="A2260" s="3">
        <f>TITRES_STAT!B2263</f>
        <v>45294</v>
      </c>
      <c r="B2260" s="6">
        <f>TITRES_STAT!D2263</f>
        <v>43.332000000000001</v>
      </c>
      <c r="C2260" s="2">
        <f t="shared" si="277"/>
        <v>0</v>
      </c>
      <c r="D2260" s="2">
        <f t="shared" si="278"/>
        <v>43.333799999999997</v>
      </c>
      <c r="E2260" s="2">
        <f t="shared" si="280"/>
        <v>43.337399999999995</v>
      </c>
      <c r="F2260" s="2">
        <f t="shared" ref="F2260:F2323" si="281">AVERAGE(B2241:B2260)</f>
        <v>43.339199999999998</v>
      </c>
      <c r="G2260" s="2">
        <f t="shared" si="275"/>
        <v>42.646279999999962</v>
      </c>
      <c r="H2260" s="2">
        <f t="shared" si="279"/>
        <v>37.995710000000003</v>
      </c>
      <c r="I2260" s="2">
        <f t="array" ref="I2260">SUMPRODUCT(B2244:B2263, (ROW(B2244:B2263)-ROW(B2244)+1)) / (20*21/2)</f>
        <v>43.261985714285714</v>
      </c>
      <c r="J2260" s="2">
        <f t="shared" si="274"/>
        <v>43.247862843031875</v>
      </c>
      <c r="K2260" s="2">
        <f t="shared" si="276"/>
        <v>42.522283428277191</v>
      </c>
    </row>
    <row r="2261" spans="1:11" ht="13.5" x14ac:dyDescent="0.25">
      <c r="A2261" s="3">
        <f>TITRES_STAT!B2264</f>
        <v>45295</v>
      </c>
      <c r="B2261" s="6">
        <f>TITRES_STAT!D2264</f>
        <v>43.332000000000001</v>
      </c>
      <c r="C2261" s="2">
        <f t="shared" si="277"/>
        <v>0</v>
      </c>
      <c r="D2261" s="2">
        <f t="shared" si="278"/>
        <v>43.332000000000001</v>
      </c>
      <c r="E2261" s="2">
        <f t="shared" si="280"/>
        <v>43.336500000000001</v>
      </c>
      <c r="F2261" s="2">
        <f t="shared" si="281"/>
        <v>43.338749999999997</v>
      </c>
      <c r="G2261" s="2">
        <f t="shared" si="275"/>
        <v>42.680799999999962</v>
      </c>
      <c r="H2261" s="2">
        <f t="shared" si="279"/>
        <v>38.037095000000001</v>
      </c>
      <c r="I2261" s="2">
        <f t="array" ref="I2261">SUMPRODUCT(B2245:B2264, (ROW(B2245:B2264)-ROW(B2245)+1)) / (20*21/2)</f>
        <v>43.227314285714293</v>
      </c>
      <c r="J2261" s="2">
        <f t="shared" ref="J2261:J2324" si="282">$J$4*B2261+J2260*(1-$J$4)</f>
        <v>43.255875905600263</v>
      </c>
      <c r="K2261" s="2">
        <f t="shared" si="276"/>
        <v>42.554037019325143</v>
      </c>
    </row>
    <row r="2262" spans="1:11" ht="13.5" x14ac:dyDescent="0.25">
      <c r="A2262" s="3">
        <f>TITRES_STAT!B2265</f>
        <v>45296</v>
      </c>
      <c r="B2262" s="6">
        <f>TITRES_STAT!D2265</f>
        <v>42.933999999999997</v>
      </c>
      <c r="C2262" s="2">
        <f t="shared" si="277"/>
        <v>-0.39800000000000324</v>
      </c>
      <c r="D2262" s="2">
        <f t="shared" si="278"/>
        <v>43.252400000000002</v>
      </c>
      <c r="E2262" s="2">
        <f t="shared" si="280"/>
        <v>43.2958</v>
      </c>
      <c r="F2262" s="2">
        <f t="shared" si="281"/>
        <v>43.318399999999997</v>
      </c>
      <c r="G2262" s="2">
        <f t="shared" si="275"/>
        <v>42.707359999999973</v>
      </c>
      <c r="H2262" s="2">
        <f t="shared" si="279"/>
        <v>38.076490000000007</v>
      </c>
      <c r="I2262" s="2">
        <f t="array" ref="I2262">SUMPRODUCT(B2246:B2265, (ROW(B2246:B2265)-ROW(B2246)+1)) / (20*21/2)</f>
        <v>43.19458095238096</v>
      </c>
      <c r="J2262" s="2">
        <f t="shared" si="282"/>
        <v>43.225221057447854</v>
      </c>
      <c r="K2262" s="2">
        <f t="shared" si="276"/>
        <v>42.568937528371215</v>
      </c>
    </row>
    <row r="2263" spans="1:11" ht="13.5" x14ac:dyDescent="0.25">
      <c r="A2263" s="3">
        <f>TITRES_STAT!B2266</f>
        <v>45299</v>
      </c>
      <c r="B2263" s="6">
        <f>TITRES_STAT!D2266</f>
        <v>42.933999999999997</v>
      </c>
      <c r="C2263" s="2">
        <f t="shared" si="277"/>
        <v>0</v>
      </c>
      <c r="D2263" s="2">
        <f t="shared" si="278"/>
        <v>43.172800000000002</v>
      </c>
      <c r="E2263" s="2">
        <f t="shared" si="280"/>
        <v>43.255099999999992</v>
      </c>
      <c r="F2263" s="2">
        <f t="shared" si="281"/>
        <v>43.298049999999996</v>
      </c>
      <c r="G2263" s="2">
        <f t="shared" si="275"/>
        <v>42.733919999999983</v>
      </c>
      <c r="H2263" s="2">
        <f t="shared" si="279"/>
        <v>38.115885000000006</v>
      </c>
      <c r="I2263" s="2">
        <f t="array" ref="I2263">SUMPRODUCT(B2247:B2266, (ROW(B2247:B2266)-ROW(B2247)+1)) / (20*21/2)</f>
        <v>43.163785714285716</v>
      </c>
      <c r="J2263" s="2">
        <f t="shared" si="282"/>
        <v>43.197485718643293</v>
      </c>
      <c r="K2263" s="2">
        <f t="shared" si="276"/>
        <v>42.583253703729206</v>
      </c>
    </row>
    <row r="2264" spans="1:11" ht="13.5" x14ac:dyDescent="0.25">
      <c r="A2264" s="3">
        <f>TITRES_STAT!B2267</f>
        <v>45300</v>
      </c>
      <c r="B2264" s="6">
        <f>TITRES_STAT!D2267</f>
        <v>42.933999999999997</v>
      </c>
      <c r="C2264" s="2">
        <f t="shared" si="277"/>
        <v>0</v>
      </c>
      <c r="D2264" s="2">
        <f t="shared" si="278"/>
        <v>43.093200000000003</v>
      </c>
      <c r="E2264" s="2">
        <f t="shared" si="280"/>
        <v>43.214399999999991</v>
      </c>
      <c r="F2264" s="2">
        <f t="shared" si="281"/>
        <v>43.277699999999996</v>
      </c>
      <c r="G2264" s="2">
        <f t="shared" si="275"/>
        <v>42.760479999999987</v>
      </c>
      <c r="H2264" s="2">
        <f t="shared" si="279"/>
        <v>38.155280000000005</v>
      </c>
      <c r="I2264" s="2">
        <f t="array" ref="I2264">SUMPRODUCT(B2248:B2267, (ROW(B2248:B2267)-ROW(B2248)+1)) / (20*21/2)</f>
        <v>43.134928571428574</v>
      </c>
      <c r="J2264" s="2">
        <f t="shared" si="282"/>
        <v>43.172391840677264</v>
      </c>
      <c r="K2264" s="2">
        <f t="shared" si="276"/>
        <v>42.597008460445707</v>
      </c>
    </row>
    <row r="2265" spans="1:11" ht="13.5" x14ac:dyDescent="0.25">
      <c r="A2265" s="3">
        <f>TITRES_STAT!B2268</f>
        <v>45301</v>
      </c>
      <c r="B2265" s="6">
        <f>TITRES_STAT!D2268</f>
        <v>42.933999999999997</v>
      </c>
      <c r="C2265" s="2">
        <f t="shared" si="277"/>
        <v>0</v>
      </c>
      <c r="D2265" s="2">
        <f t="shared" si="278"/>
        <v>43.013599999999997</v>
      </c>
      <c r="E2265" s="2">
        <f t="shared" si="280"/>
        <v>43.173699999999982</v>
      </c>
      <c r="F2265" s="2">
        <f t="shared" si="281"/>
        <v>43.257349999999995</v>
      </c>
      <c r="G2265" s="2">
        <f t="shared" si="275"/>
        <v>42.78703999999999</v>
      </c>
      <c r="H2265" s="2">
        <f t="shared" si="279"/>
        <v>38.194675000000004</v>
      </c>
      <c r="I2265" s="2">
        <f t="array" ref="I2265">SUMPRODUCT(B2249:B2268, (ROW(B2249:B2268)-ROW(B2249)+1)) / (20*21/2)</f>
        <v>43.108009523809528</v>
      </c>
      <c r="J2265" s="2">
        <f t="shared" si="282"/>
        <v>43.149687855850857</v>
      </c>
      <c r="K2265" s="2">
        <f t="shared" si="276"/>
        <v>42.610223814938031</v>
      </c>
    </row>
    <row r="2266" spans="1:11" ht="13.5" x14ac:dyDescent="0.25">
      <c r="A2266" s="3">
        <f>TITRES_STAT!B2269</f>
        <v>45302</v>
      </c>
      <c r="B2266" s="6">
        <f>TITRES_STAT!D2269</f>
        <v>42.933999999999997</v>
      </c>
      <c r="C2266" s="2">
        <f t="shared" si="277"/>
        <v>0</v>
      </c>
      <c r="D2266" s="2">
        <f t="shared" si="278"/>
        <v>42.933999999999997</v>
      </c>
      <c r="E2266" s="2">
        <f t="shared" si="280"/>
        <v>43.132999999999996</v>
      </c>
      <c r="F2266" s="2">
        <f t="shared" si="281"/>
        <v>43.236999999999995</v>
      </c>
      <c r="G2266" s="2">
        <f t="shared" si="275"/>
        <v>42.813599999999987</v>
      </c>
      <c r="H2266" s="2">
        <f t="shared" si="279"/>
        <v>38.234070000000003</v>
      </c>
      <c r="I2266" s="2">
        <f t="array" ref="I2266">SUMPRODUCT(B2250:B2269, (ROW(B2250:B2269)-ROW(B2250)+1)) / (20*21/2)</f>
        <v>43.083028571428571</v>
      </c>
      <c r="J2266" s="2">
        <f t="shared" si="282"/>
        <v>43.129146155293633</v>
      </c>
      <c r="K2266" s="2">
        <f t="shared" si="276"/>
        <v>42.622920920234577</v>
      </c>
    </row>
    <row r="2267" spans="1:11" ht="13.5" x14ac:dyDescent="0.25">
      <c r="A2267" s="3">
        <f>TITRES_STAT!B2270</f>
        <v>45303</v>
      </c>
      <c r="B2267" s="6">
        <f>TITRES_STAT!D2270</f>
        <v>42.933999999999997</v>
      </c>
      <c r="C2267" s="2">
        <f t="shared" si="277"/>
        <v>0</v>
      </c>
      <c r="D2267" s="2">
        <f t="shared" si="278"/>
        <v>42.933999999999997</v>
      </c>
      <c r="E2267" s="2">
        <f t="shared" si="280"/>
        <v>43.093199999999989</v>
      </c>
      <c r="F2267" s="2">
        <f t="shared" si="281"/>
        <v>43.216649999999994</v>
      </c>
      <c r="G2267" s="2">
        <f t="shared" si="275"/>
        <v>42.84015999999999</v>
      </c>
      <c r="H2267" s="2">
        <f t="shared" si="279"/>
        <v>38.273465000000002</v>
      </c>
      <c r="I2267" s="2">
        <f t="array" ref="I2267">SUMPRODUCT(B2251:B2270, (ROW(B2251:B2270)-ROW(B2251)+1)) / (20*21/2)</f>
        <v>43.059985714285716</v>
      </c>
      <c r="J2267" s="2">
        <f t="shared" si="282"/>
        <v>43.11056080717043</v>
      </c>
      <c r="K2267" s="2">
        <f t="shared" si="276"/>
        <v>42.635120099833223</v>
      </c>
    </row>
    <row r="2268" spans="1:11" ht="13.5" x14ac:dyDescent="0.25">
      <c r="A2268" s="3">
        <f>TITRES_STAT!B2271</f>
        <v>45306</v>
      </c>
      <c r="B2268" s="6">
        <f>TITRES_STAT!D2271</f>
        <v>42.933999999999997</v>
      </c>
      <c r="C2268" s="2">
        <f t="shared" si="277"/>
        <v>0</v>
      </c>
      <c r="D2268" s="2">
        <f t="shared" si="278"/>
        <v>42.933999999999997</v>
      </c>
      <c r="E2268" s="2">
        <f t="shared" si="280"/>
        <v>43.053399999999989</v>
      </c>
      <c r="F2268" s="2">
        <f t="shared" si="281"/>
        <v>43.196299999999994</v>
      </c>
      <c r="G2268" s="2">
        <f t="shared" si="275"/>
        <v>42.866719999999987</v>
      </c>
      <c r="H2268" s="2">
        <f t="shared" si="279"/>
        <v>38.312860000000001</v>
      </c>
      <c r="I2268" s="2">
        <f t="array" ref="I2268">SUMPRODUCT(B2252:B2271, (ROW(B2252:B2271)-ROW(B2252)+1)) / (20*21/2)</f>
        <v>43.03888095238095</v>
      </c>
      <c r="J2268" s="2">
        <f t="shared" si="282"/>
        <v>43.093745492201812</v>
      </c>
      <c r="K2268" s="2">
        <f t="shared" si="276"/>
        <v>42.64684088023192</v>
      </c>
    </row>
    <row r="2269" spans="1:11" ht="13.5" x14ac:dyDescent="0.25">
      <c r="A2269" s="3">
        <f>TITRES_STAT!B2272</f>
        <v>45307</v>
      </c>
      <c r="B2269" s="6">
        <f>TITRES_STAT!D2272</f>
        <v>42.933999999999997</v>
      </c>
      <c r="C2269" s="2">
        <f t="shared" si="277"/>
        <v>0</v>
      </c>
      <c r="D2269" s="2">
        <f t="shared" si="278"/>
        <v>42.933999999999997</v>
      </c>
      <c r="E2269" s="2">
        <f t="shared" si="280"/>
        <v>43.013599999999983</v>
      </c>
      <c r="F2269" s="2">
        <f t="shared" si="281"/>
        <v>43.175949999999986</v>
      </c>
      <c r="G2269" s="2">
        <f t="shared" si="275"/>
        <v>42.893279999999997</v>
      </c>
      <c r="H2269" s="2">
        <f t="shared" si="279"/>
        <v>38.352255</v>
      </c>
      <c r="I2269" s="2">
        <f t="array" ref="I2269">SUMPRODUCT(B2253:B2272, (ROW(B2253:B2272)-ROW(B2253)+1)) / (20*21/2)</f>
        <v>43.019714285714286</v>
      </c>
      <c r="J2269" s="2">
        <f t="shared" si="282"/>
        <v>43.078531635801639</v>
      </c>
      <c r="K2269" s="2">
        <f t="shared" si="276"/>
        <v>42.658102022183613</v>
      </c>
    </row>
    <row r="2270" spans="1:11" ht="13.5" x14ac:dyDescent="0.25">
      <c r="A2270" s="3">
        <f>TITRES_STAT!B2273</f>
        <v>45308</v>
      </c>
      <c r="B2270" s="6">
        <f>TITRES_STAT!D2273</f>
        <v>42.933999999999997</v>
      </c>
      <c r="C2270" s="2">
        <f t="shared" si="277"/>
        <v>0</v>
      </c>
      <c r="D2270" s="2">
        <f t="shared" si="278"/>
        <v>42.933999999999997</v>
      </c>
      <c r="E2270" s="2">
        <f t="shared" si="280"/>
        <v>42.973799999999983</v>
      </c>
      <c r="F2270" s="2">
        <f t="shared" si="281"/>
        <v>43.155599999999986</v>
      </c>
      <c r="G2270" s="2">
        <f t="shared" si="275"/>
        <v>42.919839999999994</v>
      </c>
      <c r="H2270" s="2">
        <f t="shared" si="279"/>
        <v>38.391649999999998</v>
      </c>
      <c r="I2270" s="2">
        <f t="array" ref="I2270">SUMPRODUCT(B2254:B2273, (ROW(B2254:B2273)-ROW(B2254)+1)) / (20*21/2)</f>
        <v>43.002485714285712</v>
      </c>
      <c r="J2270" s="2">
        <f t="shared" si="282"/>
        <v>43.064766718106242</v>
      </c>
      <c r="K2270" s="2">
        <f t="shared" si="276"/>
        <v>42.668921550725429</v>
      </c>
    </row>
    <row r="2271" spans="1:11" ht="13.5" x14ac:dyDescent="0.25">
      <c r="A2271" s="3">
        <f>TITRES_STAT!B2274</f>
        <v>45309</v>
      </c>
      <c r="B2271" s="6">
        <f>TITRES_STAT!D2274</f>
        <v>42.933999999999997</v>
      </c>
      <c r="C2271" s="2">
        <f t="shared" si="277"/>
        <v>0</v>
      </c>
      <c r="D2271" s="2">
        <f t="shared" si="278"/>
        <v>42.933999999999997</v>
      </c>
      <c r="E2271" s="2">
        <f t="shared" si="280"/>
        <v>42.93399999999999</v>
      </c>
      <c r="F2271" s="2">
        <f t="shared" si="281"/>
        <v>43.135249999999985</v>
      </c>
      <c r="G2271" s="2">
        <f t="shared" si="275"/>
        <v>42.946399999999997</v>
      </c>
      <c r="H2271" s="2">
        <f t="shared" si="279"/>
        <v>38.431044999999997</v>
      </c>
      <c r="I2271" s="2">
        <f t="array" ref="I2271">SUMPRODUCT(B2255:B2274, (ROW(B2255:B2274)-ROW(B2255)+1)) / (20*21/2)</f>
        <v>42.987195238095239</v>
      </c>
      <c r="J2271" s="2">
        <f t="shared" si="282"/>
        <v>43.052312744953262</v>
      </c>
      <c r="K2271" s="2">
        <f t="shared" si="276"/>
        <v>42.679316784030313</v>
      </c>
    </row>
    <row r="2272" spans="1:11" ht="13.5" x14ac:dyDescent="0.25">
      <c r="A2272" s="3">
        <f>TITRES_STAT!B2275</f>
        <v>45310</v>
      </c>
      <c r="B2272" s="6">
        <f>TITRES_STAT!D2275</f>
        <v>42.933999999999997</v>
      </c>
      <c r="C2272" s="2">
        <f t="shared" si="277"/>
        <v>0</v>
      </c>
      <c r="D2272" s="2">
        <f t="shared" si="278"/>
        <v>42.933999999999997</v>
      </c>
      <c r="E2272" s="2">
        <f t="shared" si="280"/>
        <v>42.93399999999999</v>
      </c>
      <c r="F2272" s="2">
        <f t="shared" si="281"/>
        <v>43.114899999999984</v>
      </c>
      <c r="G2272" s="2">
        <f t="shared" si="275"/>
        <v>42.972959999999993</v>
      </c>
      <c r="H2272" s="2">
        <f t="shared" si="279"/>
        <v>38.470439999999996</v>
      </c>
      <c r="I2272" s="2">
        <f t="array" ref="I2272">SUMPRODUCT(B2256:B2275, (ROW(B2256:B2275)-ROW(B2256)+1)) / (20*21/2)</f>
        <v>42.973842857142856</v>
      </c>
      <c r="J2272" s="2">
        <f t="shared" si="282"/>
        <v>43.04104486448152</v>
      </c>
      <c r="K2272" s="2">
        <f t="shared" si="276"/>
        <v>42.689304361127164</v>
      </c>
    </row>
    <row r="2273" spans="1:11" ht="13.5" x14ac:dyDescent="0.25">
      <c r="A2273" s="3">
        <f>TITRES_STAT!B2276</f>
        <v>45313</v>
      </c>
      <c r="B2273" s="6">
        <f>TITRES_STAT!D2276</f>
        <v>42.933999999999997</v>
      </c>
      <c r="C2273" s="2">
        <f t="shared" si="277"/>
        <v>0</v>
      </c>
      <c r="D2273" s="2">
        <f t="shared" si="278"/>
        <v>42.933999999999997</v>
      </c>
      <c r="E2273" s="2">
        <f t="shared" si="280"/>
        <v>42.93399999999999</v>
      </c>
      <c r="F2273" s="2">
        <f t="shared" si="281"/>
        <v>43.094549999999984</v>
      </c>
      <c r="G2273" s="2">
        <f t="shared" si="275"/>
        <v>42.99951999999999</v>
      </c>
      <c r="H2273" s="2">
        <f t="shared" si="279"/>
        <v>38.509834999999995</v>
      </c>
      <c r="I2273" s="2">
        <f t="array" ref="I2273">SUMPRODUCT(B2257:B2276, (ROW(B2257:B2276)-ROW(B2257)+1)) / (20*21/2)</f>
        <v>42.962428571428575</v>
      </c>
      <c r="J2273" s="2">
        <f t="shared" si="282"/>
        <v>43.030850115483275</v>
      </c>
      <c r="K2273" s="2">
        <f t="shared" si="276"/>
        <v>42.69890026853394</v>
      </c>
    </row>
    <row r="2274" spans="1:11" ht="13.5" x14ac:dyDescent="0.25">
      <c r="A2274" s="3">
        <f>TITRES_STAT!B2277</f>
        <v>45314</v>
      </c>
      <c r="B2274" s="6">
        <f>TITRES_STAT!D2277</f>
        <v>42.933999999999997</v>
      </c>
      <c r="C2274" s="2">
        <f t="shared" si="277"/>
        <v>0</v>
      </c>
      <c r="D2274" s="2">
        <f t="shared" si="278"/>
        <v>42.933999999999997</v>
      </c>
      <c r="E2274" s="2">
        <f t="shared" si="280"/>
        <v>42.93399999999999</v>
      </c>
      <c r="F2274" s="2">
        <f t="shared" si="281"/>
        <v>43.074199999999976</v>
      </c>
      <c r="G2274" s="2">
        <f t="shared" si="275"/>
        <v>43.02608</v>
      </c>
      <c r="H2274" s="2">
        <f t="shared" si="279"/>
        <v>38.549229999999994</v>
      </c>
      <c r="I2274" s="2">
        <f t="array" ref="I2274">SUMPRODUCT(B2258:B2277, (ROW(B2258:B2277)-ROW(B2258)+1)) / (20*21/2)</f>
        <v>42.952952380952375</v>
      </c>
      <c r="J2274" s="2">
        <f t="shared" si="282"/>
        <v>43.02162629496106</v>
      </c>
      <c r="K2274" s="2">
        <f t="shared" si="276"/>
        <v>42.708119865846335</v>
      </c>
    </row>
    <row r="2275" spans="1:11" ht="13.5" x14ac:dyDescent="0.25">
      <c r="A2275" s="3">
        <f>TITRES_STAT!B2278</f>
        <v>45315</v>
      </c>
      <c r="B2275" s="6">
        <f>TITRES_STAT!D2278</f>
        <v>42.933999999999997</v>
      </c>
      <c r="C2275" s="2">
        <f t="shared" si="277"/>
        <v>0</v>
      </c>
      <c r="D2275" s="2">
        <f t="shared" si="278"/>
        <v>42.933999999999997</v>
      </c>
      <c r="E2275" s="2">
        <f t="shared" si="280"/>
        <v>42.93399999999999</v>
      </c>
      <c r="F2275" s="2">
        <f t="shared" si="281"/>
        <v>43.053849999999976</v>
      </c>
      <c r="G2275" s="2">
        <f t="shared" si="275"/>
        <v>43.052640000000004</v>
      </c>
      <c r="H2275" s="2">
        <f t="shared" si="279"/>
        <v>38.588625</v>
      </c>
      <c r="I2275" s="2">
        <f t="array" ref="I2275">SUMPRODUCT(B2259:B2278, (ROW(B2259:B2278)-ROW(B2259)+1)) / (20*21/2)</f>
        <v>42.945371428571427</v>
      </c>
      <c r="J2275" s="2">
        <f t="shared" si="282"/>
        <v>43.013280933536194</v>
      </c>
      <c r="K2275" s="2">
        <f t="shared" si="276"/>
        <v>42.716977910322953</v>
      </c>
    </row>
    <row r="2276" spans="1:11" ht="13.5" x14ac:dyDescent="0.25">
      <c r="A2276" s="3">
        <f>TITRES_STAT!B2279</f>
        <v>45316</v>
      </c>
      <c r="B2276" s="6">
        <f>TITRES_STAT!D2279</f>
        <v>42.933999999999997</v>
      </c>
      <c r="C2276" s="2">
        <f t="shared" si="277"/>
        <v>0</v>
      </c>
      <c r="D2276" s="2">
        <f t="shared" si="278"/>
        <v>42.933999999999997</v>
      </c>
      <c r="E2276" s="2">
        <f t="shared" si="280"/>
        <v>42.93399999999999</v>
      </c>
      <c r="F2276" s="2">
        <f t="shared" si="281"/>
        <v>43.033499999999982</v>
      </c>
      <c r="G2276" s="2">
        <f t="shared" si="275"/>
        <v>43.0792</v>
      </c>
      <c r="H2276" s="2">
        <f t="shared" si="279"/>
        <v>38.628019999999999</v>
      </c>
      <c r="I2276" s="2">
        <f t="array" ref="I2276">SUMPRODUCT(B2260:B2279, (ROW(B2260:B2279)-ROW(B2260)+1)) / (20*21/2)</f>
        <v>42.939685714285709</v>
      </c>
      <c r="J2276" s="2">
        <f t="shared" si="282"/>
        <v>43.005730368437504</v>
      </c>
      <c r="K2276" s="2">
        <f t="shared" si="276"/>
        <v>42.725488580506365</v>
      </c>
    </row>
    <row r="2277" spans="1:11" ht="13.5" x14ac:dyDescent="0.25">
      <c r="A2277" s="3">
        <f>TITRES_STAT!B2280</f>
        <v>45317</v>
      </c>
      <c r="B2277" s="6">
        <f>TITRES_STAT!D2280</f>
        <v>42.933999999999997</v>
      </c>
      <c r="C2277" s="2">
        <f t="shared" si="277"/>
        <v>0</v>
      </c>
      <c r="D2277" s="2">
        <f t="shared" si="278"/>
        <v>42.933999999999997</v>
      </c>
      <c r="E2277" s="2">
        <f t="shared" si="280"/>
        <v>42.93399999999999</v>
      </c>
      <c r="F2277" s="2">
        <f t="shared" si="281"/>
        <v>43.013599999999983</v>
      </c>
      <c r="G2277" s="2">
        <f t="shared" si="275"/>
        <v>43.105760000000004</v>
      </c>
      <c r="H2277" s="2">
        <f t="shared" si="279"/>
        <v>38.667414999999998</v>
      </c>
      <c r="I2277" s="2">
        <f t="array" ref="I2277">SUMPRODUCT(B2261:B2280, (ROW(B2261:B2280)-ROW(B2261)+1)) / (20*21/2)</f>
        <v>42.935895238095242</v>
      </c>
      <c r="J2277" s="2">
        <f t="shared" si="282"/>
        <v>42.998898904776787</v>
      </c>
      <c r="K2277" s="2">
        <f t="shared" si="276"/>
        <v>42.73366549891788</v>
      </c>
    </row>
    <row r="2278" spans="1:11" ht="13.5" x14ac:dyDescent="0.25">
      <c r="A2278" s="3">
        <f>TITRES_STAT!B2281</f>
        <v>45320</v>
      </c>
      <c r="B2278" s="6">
        <f>TITRES_STAT!D2281</f>
        <v>42.933999999999997</v>
      </c>
      <c r="C2278" s="2">
        <f t="shared" si="277"/>
        <v>0</v>
      </c>
      <c r="D2278" s="2">
        <f t="shared" si="278"/>
        <v>42.933999999999997</v>
      </c>
      <c r="E2278" s="2">
        <f t="shared" si="280"/>
        <v>42.93399999999999</v>
      </c>
      <c r="F2278" s="2">
        <f t="shared" si="281"/>
        <v>42.993699999999976</v>
      </c>
      <c r="G2278" s="2">
        <f t="shared" si="275"/>
        <v>43.132320000000007</v>
      </c>
      <c r="H2278" s="2">
        <f t="shared" si="279"/>
        <v>38.706810000000004</v>
      </c>
      <c r="I2278" s="2">
        <f t="array" ref="I2278">SUMPRODUCT(B2262:B2281, (ROW(B2262:B2281)-ROW(B2262)+1)) / (20*21/2)</f>
        <v>42.933999999999997</v>
      </c>
      <c r="J2278" s="2">
        <f t="shared" si="282"/>
        <v>42.992718056702806</v>
      </c>
      <c r="K2278" s="2">
        <f t="shared" si="276"/>
        <v>42.74152175386228</v>
      </c>
    </row>
    <row r="2279" spans="1:11" ht="13.5" x14ac:dyDescent="0.25">
      <c r="A2279" s="3">
        <f>TITRES_STAT!B2282</f>
        <v>45321</v>
      </c>
      <c r="B2279" s="6">
        <f>TITRES_STAT!D2282</f>
        <v>42.933999999999997</v>
      </c>
      <c r="C2279" s="2">
        <f t="shared" si="277"/>
        <v>0</v>
      </c>
      <c r="D2279" s="2">
        <f t="shared" si="278"/>
        <v>42.933999999999997</v>
      </c>
      <c r="E2279" s="2">
        <f t="shared" si="280"/>
        <v>42.93399999999999</v>
      </c>
      <c r="F2279" s="2">
        <f t="shared" si="281"/>
        <v>42.973799999999976</v>
      </c>
      <c r="G2279" s="2">
        <f t="shared" si="275"/>
        <v>43.158880000000011</v>
      </c>
      <c r="H2279" s="2">
        <f t="shared" si="279"/>
        <v>38.74620500000001</v>
      </c>
      <c r="I2279" s="2">
        <f t="array" ref="I2279">SUMPRODUCT(B2263:B2282, (ROW(B2263:B2282)-ROW(B2263)+1)) / (20*21/2)</f>
        <v>42.933999999999997</v>
      </c>
      <c r="J2279" s="2">
        <f t="shared" si="282"/>
        <v>42.987125860826346</v>
      </c>
      <c r="K2279" s="2">
        <f t="shared" si="276"/>
        <v>42.749069920377487</v>
      </c>
    </row>
    <row r="2280" spans="1:11" ht="13.5" x14ac:dyDescent="0.25">
      <c r="A2280" s="3">
        <f>TITRES_STAT!B2283</f>
        <v>45322</v>
      </c>
      <c r="B2280" s="6">
        <f>TITRES_STAT!D2283</f>
        <v>42.933999999999997</v>
      </c>
      <c r="C2280" s="2">
        <f t="shared" si="277"/>
        <v>0</v>
      </c>
      <c r="D2280" s="2">
        <f t="shared" si="278"/>
        <v>42.933999999999997</v>
      </c>
      <c r="E2280" s="2">
        <f t="shared" si="280"/>
        <v>42.93399999999999</v>
      </c>
      <c r="F2280" s="2">
        <f t="shared" si="281"/>
        <v>42.953899999999976</v>
      </c>
      <c r="G2280" s="2">
        <f t="shared" si="275"/>
        <v>43.185440000000007</v>
      </c>
      <c r="H2280" s="2">
        <f t="shared" si="279"/>
        <v>38.785600000000009</v>
      </c>
      <c r="I2280" s="2">
        <f t="array" ref="I2280">SUMPRODUCT(B2264:B2283, (ROW(B2264:B2283)-ROW(B2264)+1)) / (20*21/2)</f>
        <v>42.933999999999997</v>
      </c>
      <c r="J2280" s="2">
        <f t="shared" si="282"/>
        <v>42.982066255033359</v>
      </c>
      <c r="K2280" s="2">
        <f t="shared" si="276"/>
        <v>42.756322080362686</v>
      </c>
    </row>
    <row r="2281" spans="1:11" ht="13.5" x14ac:dyDescent="0.25">
      <c r="A2281" s="3">
        <f>TITRES_STAT!B2284</f>
        <v>45323</v>
      </c>
      <c r="B2281" s="6">
        <f>TITRES_STAT!D2284</f>
        <v>42.933999999999997</v>
      </c>
      <c r="C2281" s="2">
        <f t="shared" si="277"/>
        <v>0</v>
      </c>
      <c r="D2281" s="2">
        <f t="shared" si="278"/>
        <v>42.933999999999997</v>
      </c>
      <c r="E2281" s="2">
        <f t="shared" si="280"/>
        <v>42.93399999999999</v>
      </c>
      <c r="F2281" s="2">
        <f t="shared" si="281"/>
        <v>42.933999999999983</v>
      </c>
      <c r="G2281" s="2">
        <f t="shared" si="275"/>
        <v>43.177300000000002</v>
      </c>
      <c r="H2281" s="2">
        <f t="shared" si="279"/>
        <v>38.824995000000015</v>
      </c>
      <c r="I2281" s="2">
        <f t="array" ref="I2281">SUMPRODUCT(B2265:B2284, (ROW(B2265:B2284)-ROW(B2265)+1)) / (20*21/2)</f>
        <v>42.933999999999997</v>
      </c>
      <c r="J2281" s="2">
        <f t="shared" si="282"/>
        <v>42.977488516458749</v>
      </c>
      <c r="K2281" s="2">
        <f t="shared" si="276"/>
        <v>42.763289841917093</v>
      </c>
    </row>
    <row r="2282" spans="1:11" ht="13.5" x14ac:dyDescent="0.25">
      <c r="A2282" s="3">
        <f>TITRES_STAT!B2285</f>
        <v>45324</v>
      </c>
      <c r="B2282" s="6">
        <f>TITRES_STAT!D2285</f>
        <v>42.933999999999997</v>
      </c>
      <c r="C2282" s="2">
        <f t="shared" si="277"/>
        <v>0</v>
      </c>
      <c r="D2282" s="2">
        <f t="shared" si="278"/>
        <v>42.933999999999997</v>
      </c>
      <c r="E2282" s="2">
        <f t="shared" si="280"/>
        <v>42.93399999999999</v>
      </c>
      <c r="F2282" s="2">
        <f t="shared" si="281"/>
        <v>42.933999999999983</v>
      </c>
      <c r="G2282" s="2">
        <f t="shared" si="275"/>
        <v>43.169160000000012</v>
      </c>
      <c r="H2282" s="2">
        <f t="shared" si="279"/>
        <v>38.864390000000014</v>
      </c>
      <c r="I2282" s="2">
        <f t="array" ref="I2282">SUMPRODUCT(B2266:B2285, (ROW(B2266:B2285)-ROW(B2266)+1)) / (20*21/2)</f>
        <v>42.93485714285714</v>
      </c>
      <c r="J2282" s="2">
        <f t="shared" si="282"/>
        <v>42.973346752986487</v>
      </c>
      <c r="K2282" s="2">
        <f t="shared" si="276"/>
        <v>42.769984357920343</v>
      </c>
    </row>
    <row r="2283" spans="1:11" ht="13.5" x14ac:dyDescent="0.25">
      <c r="A2283" s="3">
        <f>TITRES_STAT!B2286</f>
        <v>45327</v>
      </c>
      <c r="B2283" s="6">
        <f>TITRES_STAT!D2286</f>
        <v>42.933999999999997</v>
      </c>
      <c r="C2283" s="2">
        <f t="shared" si="277"/>
        <v>0</v>
      </c>
      <c r="D2283" s="2">
        <f t="shared" si="278"/>
        <v>42.933999999999997</v>
      </c>
      <c r="E2283" s="2">
        <f t="shared" si="280"/>
        <v>42.93399999999999</v>
      </c>
      <c r="F2283" s="2">
        <f t="shared" si="281"/>
        <v>42.933999999999983</v>
      </c>
      <c r="G2283" s="2">
        <f t="shared" si="275"/>
        <v>43.161020000000008</v>
      </c>
      <c r="H2283" s="2">
        <f t="shared" si="279"/>
        <v>38.90378500000002</v>
      </c>
      <c r="I2283" s="2">
        <f t="array" ref="I2283">SUMPRODUCT(B2267:B2286, (ROW(B2267:B2286)-ROW(B2267)+1)) / (20*21/2)</f>
        <v>42.935671428571432</v>
      </c>
      <c r="J2283" s="2">
        <f t="shared" si="282"/>
        <v>42.969599443178247</v>
      </c>
      <c r="K2283" s="2">
        <f t="shared" si="276"/>
        <v>42.77641634388425</v>
      </c>
    </row>
    <row r="2284" spans="1:11" ht="13.5" x14ac:dyDescent="0.25">
      <c r="A2284" s="3">
        <f>TITRES_STAT!B2287</f>
        <v>45328</v>
      </c>
      <c r="B2284" s="6">
        <f>TITRES_STAT!D2287</f>
        <v>42.933999999999997</v>
      </c>
      <c r="C2284" s="2">
        <f t="shared" si="277"/>
        <v>0</v>
      </c>
      <c r="D2284" s="2">
        <f t="shared" si="278"/>
        <v>42.933999999999997</v>
      </c>
      <c r="E2284" s="2">
        <f t="shared" si="280"/>
        <v>42.93399999999999</v>
      </c>
      <c r="F2284" s="2">
        <f t="shared" si="281"/>
        <v>42.933999999999983</v>
      </c>
      <c r="G2284" s="2">
        <f t="shared" si="275"/>
        <v>43.152880000000003</v>
      </c>
      <c r="H2284" s="2">
        <f t="shared" si="279"/>
        <v>38.943180000000027</v>
      </c>
      <c r="I2284" s="2">
        <f t="array" ref="I2284">SUMPRODUCT(B2268:B2287, (ROW(B2268:B2287)-ROW(B2268)+1)) / (20*21/2)</f>
        <v>42.936442857142858</v>
      </c>
      <c r="J2284" s="2">
        <f t="shared" si="282"/>
        <v>42.966209020018411</v>
      </c>
      <c r="K2284" s="2">
        <f t="shared" si="276"/>
        <v>42.782596095104473</v>
      </c>
    </row>
    <row r="2285" spans="1:11" ht="13.5" x14ac:dyDescent="0.25">
      <c r="A2285" s="3">
        <f>TITRES_STAT!B2288</f>
        <v>45329</v>
      </c>
      <c r="B2285" s="6">
        <f>TITRES_STAT!D2288</f>
        <v>42.942999999999998</v>
      </c>
      <c r="C2285" s="2">
        <f t="shared" si="277"/>
        <v>9.0000000000003411E-3</v>
      </c>
      <c r="D2285" s="2">
        <f t="shared" si="278"/>
        <v>42.935799999999993</v>
      </c>
      <c r="E2285" s="2">
        <f t="shared" si="280"/>
        <v>42.934899999999992</v>
      </c>
      <c r="F2285" s="2">
        <f t="shared" si="281"/>
        <v>42.934449999999984</v>
      </c>
      <c r="G2285" s="2">
        <f t="shared" si="275"/>
        <v>43.144919999999999</v>
      </c>
      <c r="H2285" s="2">
        <f t="shared" si="279"/>
        <v>38.982620000000026</v>
      </c>
      <c r="I2285" s="2">
        <f t="array" ref="I2285">SUMPRODUCT(B2269:B2288, (ROW(B2269:B2288)-ROW(B2269)+1)) / (20*21/2)</f>
        <v>42.937171428571432</v>
      </c>
      <c r="J2285" s="2">
        <f t="shared" si="282"/>
        <v>42.963998637159513</v>
      </c>
      <c r="K2285" s="2">
        <f t="shared" si="276"/>
        <v>42.788886444316063</v>
      </c>
    </row>
    <row r="2286" spans="1:11" ht="13.5" x14ac:dyDescent="0.25">
      <c r="A2286" s="3">
        <f>TITRES_STAT!B2289</f>
        <v>45330</v>
      </c>
      <c r="B2286" s="6">
        <f>TITRES_STAT!D2289</f>
        <v>42.942999999999998</v>
      </c>
      <c r="C2286" s="2">
        <f t="shared" si="277"/>
        <v>0</v>
      </c>
      <c r="D2286" s="2">
        <f t="shared" si="278"/>
        <v>42.937599999999996</v>
      </c>
      <c r="E2286" s="2">
        <f t="shared" si="280"/>
        <v>42.935799999999993</v>
      </c>
      <c r="F2286" s="2">
        <f t="shared" si="281"/>
        <v>42.934899999999985</v>
      </c>
      <c r="G2286" s="2">
        <f t="shared" si="275"/>
        <v>43.136960000000002</v>
      </c>
      <c r="H2286" s="2">
        <f t="shared" si="279"/>
        <v>39.022060000000032</v>
      </c>
      <c r="I2286" s="2">
        <f t="array" ref="I2286">SUMPRODUCT(B2270:B2289, (ROW(B2270:B2289)-ROW(B2270)+1)) / (20*21/2)</f>
        <v>42.937857142857148</v>
      </c>
      <c r="J2286" s="2">
        <f t="shared" si="282"/>
        <v>42.96199876695384</v>
      </c>
      <c r="K2286" s="2">
        <f t="shared" si="276"/>
        <v>42.794930113166416</v>
      </c>
    </row>
    <row r="2287" spans="1:11" ht="13.5" x14ac:dyDescent="0.25">
      <c r="A2287" s="3">
        <f>TITRES_STAT!B2290</f>
        <v>45331</v>
      </c>
      <c r="B2287" s="6">
        <f>TITRES_STAT!D2290</f>
        <v>42.942999999999998</v>
      </c>
      <c r="C2287" s="2">
        <f t="shared" si="277"/>
        <v>0</v>
      </c>
      <c r="D2287" s="2">
        <f t="shared" si="278"/>
        <v>42.939399999999992</v>
      </c>
      <c r="E2287" s="2">
        <f t="shared" si="280"/>
        <v>42.936699999999995</v>
      </c>
      <c r="F2287" s="2">
        <f t="shared" si="281"/>
        <v>42.935349999999985</v>
      </c>
      <c r="G2287" s="2">
        <f t="shared" si="275"/>
        <v>43.128999999999998</v>
      </c>
      <c r="H2287" s="2">
        <f t="shared" si="279"/>
        <v>39.061500000000038</v>
      </c>
      <c r="I2287" s="2">
        <f t="array" ref="I2287">SUMPRODUCT(B2271:B2290, (ROW(B2271:B2290)-ROW(B2271)+1)) / (20*21/2)</f>
        <v>42.938500000000005</v>
      </c>
      <c r="J2287" s="2">
        <f t="shared" si="282"/>
        <v>42.960189360577282</v>
      </c>
      <c r="K2287" s="2">
        <f t="shared" si="276"/>
        <v>42.800736775395187</v>
      </c>
    </row>
    <row r="2288" spans="1:11" ht="13.5" x14ac:dyDescent="0.25">
      <c r="A2288" s="3">
        <f>TITRES_STAT!B2291</f>
        <v>45334</v>
      </c>
      <c r="B2288" s="6">
        <f>TITRES_STAT!D2291</f>
        <v>42.942999999999998</v>
      </c>
      <c r="C2288" s="2">
        <f t="shared" si="277"/>
        <v>0</v>
      </c>
      <c r="D2288" s="2">
        <f t="shared" si="278"/>
        <v>42.941199999999995</v>
      </c>
      <c r="E2288" s="2">
        <f t="shared" si="280"/>
        <v>42.937599999999989</v>
      </c>
      <c r="F2288" s="2">
        <f t="shared" si="281"/>
        <v>42.935799999999986</v>
      </c>
      <c r="G2288" s="2">
        <f t="shared" si="275"/>
        <v>43.121039999999994</v>
      </c>
      <c r="H2288" s="2">
        <f t="shared" si="279"/>
        <v>39.100940000000044</v>
      </c>
      <c r="I2288" s="2">
        <f t="array" ref="I2288">SUMPRODUCT(B2272:B2291, (ROW(B2272:B2291)-ROW(B2272)+1)) / (20*21/2)</f>
        <v>42.939100000000003</v>
      </c>
      <c r="J2288" s="2">
        <f t="shared" si="282"/>
        <v>42.958552278617539</v>
      </c>
      <c r="K2288" s="2">
        <f t="shared" si="276"/>
        <v>42.80631572537969</v>
      </c>
    </row>
    <row r="2289" spans="1:11" ht="13.5" x14ac:dyDescent="0.25">
      <c r="A2289" s="3">
        <f>TITRES_STAT!B2292</f>
        <v>45335</v>
      </c>
      <c r="B2289" s="6">
        <f>TITRES_STAT!D2292</f>
        <v>42.942999999999998</v>
      </c>
      <c r="C2289" s="2">
        <f t="shared" si="277"/>
        <v>0</v>
      </c>
      <c r="D2289" s="2">
        <f t="shared" si="278"/>
        <v>42.942999999999998</v>
      </c>
      <c r="E2289" s="2">
        <f t="shared" si="280"/>
        <v>42.938499999999991</v>
      </c>
      <c r="F2289" s="2">
        <f t="shared" si="281"/>
        <v>42.936249999999987</v>
      </c>
      <c r="G2289" s="2">
        <f t="shared" si="275"/>
        <v>43.113079999999997</v>
      </c>
      <c r="H2289" s="2">
        <f t="shared" si="279"/>
        <v>39.140380000000043</v>
      </c>
      <c r="I2289" s="2">
        <f t="array" ref="I2289">SUMPRODUCT(B2273:B2292, (ROW(B2273:B2292)-ROW(B2273)+1)) / (20*21/2)</f>
        <v>42.939657142857151</v>
      </c>
      <c r="J2289" s="2">
        <f t="shared" si="282"/>
        <v>42.957071109225389</v>
      </c>
      <c r="K2289" s="2">
        <f t="shared" si="276"/>
        <v>42.811675893011859</v>
      </c>
    </row>
    <row r="2290" spans="1:11" ht="13.5" x14ac:dyDescent="0.25">
      <c r="A2290" s="3">
        <f>TITRES_STAT!B2293</f>
        <v>45336</v>
      </c>
      <c r="B2290" s="6">
        <f>TITRES_STAT!D2293</f>
        <v>42.942999999999998</v>
      </c>
      <c r="C2290" s="2">
        <f t="shared" si="277"/>
        <v>0</v>
      </c>
      <c r="D2290" s="2">
        <f t="shared" si="278"/>
        <v>42.942999999999998</v>
      </c>
      <c r="E2290" s="2">
        <f t="shared" si="280"/>
        <v>42.939399999999992</v>
      </c>
      <c r="F2290" s="2">
        <f t="shared" si="281"/>
        <v>42.936699999999988</v>
      </c>
      <c r="G2290" s="2">
        <f t="shared" ref="G2290:G2353" si="283">AVERAGE(B2241:B2290)</f>
        <v>43.105119999999999</v>
      </c>
      <c r="H2290" s="2">
        <f t="shared" si="279"/>
        <v>39.179820000000049</v>
      </c>
      <c r="I2290" s="2">
        <f t="array" ref="I2290">SUMPRODUCT(B2274:B2293, (ROW(B2274:B2293)-ROW(B2274)+1)) / (20*21/2)</f>
        <v>42.940171428571439</v>
      </c>
      <c r="J2290" s="2">
        <f t="shared" si="282"/>
        <v>42.955731003584873</v>
      </c>
      <c r="K2290" s="2">
        <f t="shared" si="276"/>
        <v>42.816825857991788</v>
      </c>
    </row>
    <row r="2291" spans="1:11" ht="13.5" x14ac:dyDescent="0.25">
      <c r="A2291" s="3">
        <f>TITRES_STAT!B2294</f>
        <v>45337</v>
      </c>
      <c r="B2291" s="6">
        <f>TITRES_STAT!D2294</f>
        <v>42.942999999999998</v>
      </c>
      <c r="C2291" s="2">
        <f t="shared" si="277"/>
        <v>0</v>
      </c>
      <c r="D2291" s="2">
        <f t="shared" si="278"/>
        <v>42.942999999999998</v>
      </c>
      <c r="E2291" s="2">
        <f t="shared" si="280"/>
        <v>42.940299999999993</v>
      </c>
      <c r="F2291" s="2">
        <f t="shared" si="281"/>
        <v>42.937149999999988</v>
      </c>
      <c r="G2291" s="2">
        <f t="shared" si="283"/>
        <v>43.097159999999995</v>
      </c>
      <c r="H2291" s="2">
        <f t="shared" si="279"/>
        <v>39.219260000000055</v>
      </c>
      <c r="I2291" s="2">
        <f t="array" ref="I2291">SUMPRODUCT(B2275:B2294, (ROW(B2275:B2294)-ROW(B2275)+1)) / (20*21/2)</f>
        <v>42.940642857142862</v>
      </c>
      <c r="J2291" s="2">
        <f t="shared" si="282"/>
        <v>42.954518527052976</v>
      </c>
      <c r="K2291" s="2">
        <f t="shared" ref="K2291:K2354" si="284">$K$4*B2291+(1-$K$4)*K2290</f>
        <v>42.821773863560743</v>
      </c>
    </row>
    <row r="2292" spans="1:11" ht="13.5" x14ac:dyDescent="0.25">
      <c r="A2292" s="3">
        <f>TITRES_STAT!B2295</f>
        <v>45338</v>
      </c>
      <c r="B2292" s="6">
        <f>TITRES_STAT!D2295</f>
        <v>42.942999999999998</v>
      </c>
      <c r="C2292" s="2">
        <f t="shared" si="277"/>
        <v>0</v>
      </c>
      <c r="D2292" s="2">
        <f t="shared" si="278"/>
        <v>42.942999999999998</v>
      </c>
      <c r="E2292" s="2">
        <f t="shared" si="280"/>
        <v>42.941199999999988</v>
      </c>
      <c r="F2292" s="2">
        <f t="shared" si="281"/>
        <v>42.937599999999989</v>
      </c>
      <c r="G2292" s="2">
        <f t="shared" si="283"/>
        <v>43.089199999999991</v>
      </c>
      <c r="H2292" s="2">
        <f t="shared" si="279"/>
        <v>39.258700000000061</v>
      </c>
      <c r="I2292" s="2">
        <f t="array" ref="I2292">SUMPRODUCT(B2276:B2295, (ROW(B2276:B2295)-ROW(B2276)+1)) / (20*21/2)</f>
        <v>42.941071428571441</v>
      </c>
      <c r="J2292" s="2">
        <f t="shared" si="282"/>
        <v>42.953421524476497</v>
      </c>
      <c r="K2292" s="2">
        <f t="shared" si="284"/>
        <v>42.826527829695621</v>
      </c>
    </row>
    <row r="2293" spans="1:11" ht="13.5" x14ac:dyDescent="0.25">
      <c r="A2293" s="3">
        <f>TITRES_STAT!B2296</f>
        <v>45341</v>
      </c>
      <c r="B2293" s="6">
        <f>TITRES_STAT!D2296</f>
        <v>42.942999999999998</v>
      </c>
      <c r="C2293" s="2">
        <f t="shared" si="277"/>
        <v>0</v>
      </c>
      <c r="D2293" s="2">
        <f t="shared" si="278"/>
        <v>42.942999999999998</v>
      </c>
      <c r="E2293" s="2">
        <f t="shared" si="280"/>
        <v>42.942099999999989</v>
      </c>
      <c r="F2293" s="2">
        <f t="shared" si="281"/>
        <v>42.93804999999999</v>
      </c>
      <c r="G2293" s="2">
        <f t="shared" si="283"/>
        <v>43.081240000000001</v>
      </c>
      <c r="H2293" s="2">
        <f t="shared" si="279"/>
        <v>39.29814000000006</v>
      </c>
      <c r="I2293" s="2">
        <f t="array" ref="I2293">SUMPRODUCT(B2277:B2296, (ROW(B2277:B2296)-ROW(B2277)+1)) / (20*21/2)</f>
        <v>42.941457142857146</v>
      </c>
      <c r="J2293" s="2">
        <f t="shared" si="282"/>
        <v>42.952428998335876</v>
      </c>
      <c r="K2293" s="2">
        <f t="shared" si="284"/>
        <v>42.831095365785991</v>
      </c>
    </row>
    <row r="2294" spans="1:11" ht="13.5" x14ac:dyDescent="0.25">
      <c r="A2294" s="3">
        <f>TITRES_STAT!B2297</f>
        <v>45342</v>
      </c>
      <c r="B2294" s="6">
        <f>TITRES_STAT!D2297</f>
        <v>42.942999999999998</v>
      </c>
      <c r="C2294" s="2">
        <f t="shared" si="277"/>
        <v>0</v>
      </c>
      <c r="D2294" s="2">
        <f t="shared" si="278"/>
        <v>42.942999999999998</v>
      </c>
      <c r="E2294" s="2">
        <f t="shared" si="280"/>
        <v>42.942999999999991</v>
      </c>
      <c r="F2294" s="2">
        <f t="shared" si="281"/>
        <v>42.938499999999991</v>
      </c>
      <c r="G2294" s="2">
        <f t="shared" si="283"/>
        <v>43.073279999999997</v>
      </c>
      <c r="H2294" s="2">
        <f t="shared" si="279"/>
        <v>39.337580000000059</v>
      </c>
      <c r="I2294" s="2">
        <f t="array" ref="I2294">SUMPRODUCT(B2278:B2297, (ROW(B2278:B2297)-ROW(B2278)+1)) / (20*21/2)</f>
        <v>42.941800000000001</v>
      </c>
      <c r="J2294" s="2">
        <f t="shared" si="282"/>
        <v>42.951530998494363</v>
      </c>
      <c r="K2294" s="2">
        <f t="shared" si="284"/>
        <v>42.835483782813995</v>
      </c>
    </row>
    <row r="2295" spans="1:11" ht="13.5" x14ac:dyDescent="0.25">
      <c r="A2295" s="3">
        <f>TITRES_STAT!B2298</f>
        <v>45343</v>
      </c>
      <c r="B2295" s="6">
        <f>TITRES_STAT!D2298</f>
        <v>42.942999999999998</v>
      </c>
      <c r="C2295" s="2">
        <f t="shared" si="277"/>
        <v>0</v>
      </c>
      <c r="D2295" s="2">
        <f t="shared" si="278"/>
        <v>42.942999999999998</v>
      </c>
      <c r="E2295" s="2">
        <f t="shared" si="280"/>
        <v>42.942999999999991</v>
      </c>
      <c r="F2295" s="2">
        <f t="shared" si="281"/>
        <v>42.938949999999991</v>
      </c>
      <c r="G2295" s="2">
        <f t="shared" si="283"/>
        <v>43.065319999999993</v>
      </c>
      <c r="H2295" s="2">
        <f t="shared" si="279"/>
        <v>39.377020000000066</v>
      </c>
      <c r="I2295" s="2">
        <f t="array" ref="I2295">SUMPRODUCT(B2279:B2298, (ROW(B2279:B2298)-ROW(B2279)+1)) / (20*21/2)</f>
        <v>42.942100000000003</v>
      </c>
      <c r="J2295" s="2">
        <f t="shared" si="282"/>
        <v>42.950718522447275</v>
      </c>
      <c r="K2295" s="2">
        <f t="shared" si="284"/>
        <v>42.839700105056586</v>
      </c>
    </row>
    <row r="2296" spans="1:11" ht="13.5" x14ac:dyDescent="0.25">
      <c r="A2296" s="3">
        <f>TITRES_STAT!B2299</f>
        <v>45344</v>
      </c>
      <c r="B2296" s="6">
        <f>TITRES_STAT!D2299</f>
        <v>42.942999999999998</v>
      </c>
      <c r="C2296" s="2">
        <f t="shared" si="277"/>
        <v>0</v>
      </c>
      <c r="D2296" s="2">
        <f t="shared" si="278"/>
        <v>42.942999999999998</v>
      </c>
      <c r="E2296" s="2">
        <f t="shared" si="280"/>
        <v>42.942999999999991</v>
      </c>
      <c r="F2296" s="2">
        <f t="shared" si="281"/>
        <v>42.939399999999992</v>
      </c>
      <c r="G2296" s="2">
        <f t="shared" si="283"/>
        <v>43.057359999999996</v>
      </c>
      <c r="H2296" s="2">
        <f t="shared" si="279"/>
        <v>39.416460000000072</v>
      </c>
      <c r="I2296" s="2">
        <f t="array" ref="I2296">SUMPRODUCT(B2280:B2299, (ROW(B2280:B2299)-ROW(B2280)+1)) / (20*21/2)</f>
        <v>42.942357142857148</v>
      </c>
      <c r="J2296" s="2">
        <f t="shared" si="282"/>
        <v>42.949983425071345</v>
      </c>
      <c r="K2296" s="2">
        <f t="shared" si="284"/>
        <v>42.843751081328882</v>
      </c>
    </row>
    <row r="2297" spans="1:11" ht="13.5" x14ac:dyDescent="0.25">
      <c r="A2297" s="3">
        <f>TITRES_STAT!B2300</f>
        <v>45345</v>
      </c>
      <c r="B2297" s="6">
        <f>TITRES_STAT!D2300</f>
        <v>42.942999999999998</v>
      </c>
      <c r="C2297" s="2">
        <f t="shared" si="277"/>
        <v>0</v>
      </c>
      <c r="D2297" s="2">
        <f t="shared" si="278"/>
        <v>42.942999999999998</v>
      </c>
      <c r="E2297" s="2">
        <f t="shared" si="280"/>
        <v>42.942999999999991</v>
      </c>
      <c r="F2297" s="2">
        <f t="shared" si="281"/>
        <v>42.939849999999993</v>
      </c>
      <c r="G2297" s="2">
        <f t="shared" si="283"/>
        <v>43.049399999999999</v>
      </c>
      <c r="H2297" s="2">
        <f t="shared" si="279"/>
        <v>39.455900000000071</v>
      </c>
      <c r="I2297" s="2">
        <f t="array" ref="I2297">SUMPRODUCT(B2281:B2300, (ROW(B2281:B2300)-ROW(B2281)+1)) / (20*21/2)</f>
        <v>42.942571428571434</v>
      </c>
      <c r="J2297" s="2">
        <f t="shared" si="282"/>
        <v>42.949318336969313</v>
      </c>
      <c r="K2297" s="2">
        <f t="shared" si="284"/>
        <v>42.847643195786574</v>
      </c>
    </row>
    <row r="2298" spans="1:11" ht="13.5" x14ac:dyDescent="0.25">
      <c r="A2298" s="3">
        <f>TITRES_STAT!B2301</f>
        <v>45348</v>
      </c>
      <c r="B2298" s="6">
        <f>TITRES_STAT!D2301</f>
        <v>42.942999999999998</v>
      </c>
      <c r="C2298" s="2">
        <f t="shared" si="277"/>
        <v>0</v>
      </c>
      <c r="D2298" s="2">
        <f t="shared" si="278"/>
        <v>42.942999999999998</v>
      </c>
      <c r="E2298" s="2">
        <f t="shared" si="280"/>
        <v>42.942999999999991</v>
      </c>
      <c r="F2298" s="2">
        <f t="shared" si="281"/>
        <v>42.940299999999993</v>
      </c>
      <c r="G2298" s="2">
        <f t="shared" si="283"/>
        <v>43.041439999999994</v>
      </c>
      <c r="H2298" s="2">
        <f t="shared" si="279"/>
        <v>39.495340000000077</v>
      </c>
      <c r="I2298" s="2">
        <f t="array" ref="I2298">SUMPRODUCT(B2282:B2301, (ROW(B2282:B2301)-ROW(B2282)+1)) / (20*21/2)</f>
        <v>42.942742857142861</v>
      </c>
      <c r="J2298" s="2">
        <f t="shared" si="282"/>
        <v>42.948716590591282</v>
      </c>
      <c r="K2298" s="2">
        <f t="shared" si="284"/>
        <v>42.851382678304752</v>
      </c>
    </row>
    <row r="2299" spans="1:11" ht="13.5" x14ac:dyDescent="0.25">
      <c r="A2299" s="3">
        <f>TITRES_STAT!B2302</f>
        <v>45349</v>
      </c>
      <c r="B2299" s="6">
        <f>TITRES_STAT!D2302</f>
        <v>42.942999999999998</v>
      </c>
      <c r="C2299" s="2">
        <f t="shared" si="277"/>
        <v>0</v>
      </c>
      <c r="D2299" s="2">
        <f t="shared" si="278"/>
        <v>42.942999999999998</v>
      </c>
      <c r="E2299" s="2">
        <f t="shared" si="280"/>
        <v>42.942999999999991</v>
      </c>
      <c r="F2299" s="2">
        <f t="shared" si="281"/>
        <v>42.940749999999994</v>
      </c>
      <c r="G2299" s="2">
        <f t="shared" si="283"/>
        <v>43.03347999999999</v>
      </c>
      <c r="H2299" s="2">
        <f t="shared" si="279"/>
        <v>39.534780000000076</v>
      </c>
      <c r="I2299" s="2">
        <f t="array" ref="I2299">SUMPRODUCT(B2283:B2302, (ROW(B2283:B2302)-ROW(B2283)+1)) / (20*21/2)</f>
        <v>42.942871428571429</v>
      </c>
      <c r="J2299" s="2">
        <f t="shared" si="282"/>
        <v>42.948172153392107</v>
      </c>
      <c r="K2299" s="2">
        <f t="shared" si="284"/>
        <v>42.85497551444967</v>
      </c>
    </row>
    <row r="2300" spans="1:11" ht="13.5" x14ac:dyDescent="0.25">
      <c r="A2300" s="3">
        <f>TITRES_STAT!B2303</f>
        <v>45350</v>
      </c>
      <c r="B2300" s="6">
        <f>TITRES_STAT!D2303</f>
        <v>42.942999999999998</v>
      </c>
      <c r="C2300" s="2">
        <f t="shared" si="277"/>
        <v>0</v>
      </c>
      <c r="D2300" s="2">
        <f t="shared" si="278"/>
        <v>42.942999999999998</v>
      </c>
      <c r="E2300" s="2">
        <f t="shared" si="280"/>
        <v>42.942999999999991</v>
      </c>
      <c r="F2300" s="2">
        <f t="shared" si="281"/>
        <v>42.941199999999988</v>
      </c>
      <c r="G2300" s="2">
        <f t="shared" si="283"/>
        <v>43.02552</v>
      </c>
      <c r="H2300" s="2">
        <f t="shared" si="279"/>
        <v>39.574220000000075</v>
      </c>
      <c r="I2300" s="2">
        <f t="array" ref="I2300">SUMPRODUCT(B2284:B2303, (ROW(B2284:B2303)-ROW(B2284)+1)) / (20*21/2)</f>
        <v>42.942957142857146</v>
      </c>
      <c r="J2300" s="2">
        <f t="shared" si="282"/>
        <v>42.947679567354761</v>
      </c>
      <c r="K2300" s="2">
        <f t="shared" si="284"/>
        <v>42.858427455059491</v>
      </c>
    </row>
    <row r="2301" spans="1:11" ht="13.5" x14ac:dyDescent="0.25">
      <c r="A2301" s="3">
        <f>TITRES_STAT!B2304</f>
        <v>45351</v>
      </c>
      <c r="B2301" s="6">
        <f>TITRES_STAT!D2304</f>
        <v>42.942999999999998</v>
      </c>
      <c r="C2301" s="2">
        <f t="shared" si="277"/>
        <v>0</v>
      </c>
      <c r="D2301" s="2">
        <f t="shared" si="278"/>
        <v>42.942999999999998</v>
      </c>
      <c r="E2301" s="2">
        <f t="shared" si="280"/>
        <v>42.942999999999991</v>
      </c>
      <c r="F2301" s="2">
        <f t="shared" si="281"/>
        <v>42.941649999999989</v>
      </c>
      <c r="G2301" s="2">
        <f t="shared" si="283"/>
        <v>43.017559999999996</v>
      </c>
      <c r="H2301" s="2">
        <f t="shared" si="279"/>
        <v>39.613660000000081</v>
      </c>
      <c r="I2301" s="2">
        <f t="array" ref="I2301">SUMPRODUCT(B2285:B2304, (ROW(B2285:B2304)-ROW(B2285)+1)) / (20*21/2)</f>
        <v>42.943000000000005</v>
      </c>
      <c r="J2301" s="2">
        <f t="shared" si="282"/>
        <v>42.947233894273353</v>
      </c>
      <c r="K2301" s="2">
        <f t="shared" si="284"/>
        <v>42.861744025449319</v>
      </c>
    </row>
    <row r="2302" spans="1:11" ht="13.5" x14ac:dyDescent="0.25">
      <c r="A2302" s="3">
        <f>TITRES_STAT!B2305</f>
        <v>45352</v>
      </c>
      <c r="B2302" s="6">
        <f>TITRES_STAT!D2305</f>
        <v>42.942999999999998</v>
      </c>
      <c r="C2302" s="2">
        <f t="shared" si="277"/>
        <v>0</v>
      </c>
      <c r="D2302" s="2">
        <f t="shared" si="278"/>
        <v>42.942999999999998</v>
      </c>
      <c r="E2302" s="2">
        <f t="shared" si="280"/>
        <v>42.942999999999991</v>
      </c>
      <c r="F2302" s="2">
        <f t="shared" si="281"/>
        <v>42.942099999999989</v>
      </c>
      <c r="G2302" s="2">
        <f t="shared" si="283"/>
        <v>43.009599999999992</v>
      </c>
      <c r="H2302" s="2">
        <f t="shared" si="279"/>
        <v>39.653100000000087</v>
      </c>
      <c r="I2302" s="2">
        <f t="array" ref="I2302">SUMPRODUCT(B2286:B2305, (ROW(B2286:B2305)-ROW(B2286)+1)) / (20*21/2)</f>
        <v>42.943000000000005</v>
      </c>
      <c r="J2302" s="2">
        <f t="shared" si="282"/>
        <v>42.946830666247315</v>
      </c>
      <c r="K2302" s="2">
        <f t="shared" si="284"/>
        <v>42.86493053425523</v>
      </c>
    </row>
    <row r="2303" spans="1:11" ht="13.5" x14ac:dyDescent="0.25">
      <c r="A2303" s="3">
        <f>TITRES_STAT!B2306</f>
        <v>45355</v>
      </c>
      <c r="B2303" s="6">
        <f>TITRES_STAT!D2306</f>
        <v>42.942999999999998</v>
      </c>
      <c r="C2303" s="2">
        <f t="shared" si="277"/>
        <v>0</v>
      </c>
      <c r="D2303" s="2">
        <f t="shared" si="278"/>
        <v>42.942999999999998</v>
      </c>
      <c r="E2303" s="2">
        <f t="shared" si="280"/>
        <v>42.942999999999991</v>
      </c>
      <c r="F2303" s="2">
        <f t="shared" si="281"/>
        <v>42.94254999999999</v>
      </c>
      <c r="G2303" s="2">
        <f t="shared" si="283"/>
        <v>43.001639999999988</v>
      </c>
      <c r="H2303" s="2">
        <f t="shared" si="279"/>
        <v>39.692540000000086</v>
      </c>
      <c r="I2303" s="2">
        <f t="array" ref="I2303">SUMPRODUCT(B2287:B2306, (ROW(B2287:B2306)-ROW(B2287)+1)) / (20*21/2)</f>
        <v>42.943000000000005</v>
      </c>
      <c r="J2303" s="2">
        <f t="shared" si="282"/>
        <v>42.946465840890426</v>
      </c>
      <c r="K2303" s="2">
        <f t="shared" si="284"/>
        <v>42.867992081931497</v>
      </c>
    </row>
    <row r="2304" spans="1:11" ht="13.5" x14ac:dyDescent="0.25">
      <c r="A2304" s="3">
        <f>TITRES_STAT!B2307</f>
        <v>45356</v>
      </c>
      <c r="B2304" s="6">
        <f>TITRES_STAT!D2307</f>
        <v>42.942999999999998</v>
      </c>
      <c r="C2304" s="2">
        <f t="shared" si="277"/>
        <v>0</v>
      </c>
      <c r="D2304" s="2">
        <f t="shared" si="278"/>
        <v>42.942999999999998</v>
      </c>
      <c r="E2304" s="2">
        <f t="shared" si="280"/>
        <v>42.942999999999991</v>
      </c>
      <c r="F2304" s="2">
        <f t="shared" si="281"/>
        <v>42.942999999999991</v>
      </c>
      <c r="G2304" s="2">
        <f t="shared" si="283"/>
        <v>42.993679999999998</v>
      </c>
      <c r="H2304" s="2">
        <f t="shared" si="279"/>
        <v>39.731980000000092</v>
      </c>
      <c r="I2304" s="2">
        <f t="array" ref="I2304">SUMPRODUCT(B2288:B2307, (ROW(B2288:B2307)-ROW(B2288)+1)) / (20*21/2)</f>
        <v>42.943000000000005</v>
      </c>
      <c r="J2304" s="2">
        <f t="shared" si="282"/>
        <v>42.946135760805618</v>
      </c>
      <c r="K2304" s="2">
        <f t="shared" si="284"/>
        <v>42.87093356891458</v>
      </c>
    </row>
    <row r="2305" spans="1:11" ht="13.5" x14ac:dyDescent="0.25">
      <c r="A2305" s="3">
        <f>TITRES_STAT!B2308</f>
        <v>45357</v>
      </c>
      <c r="B2305" s="6">
        <f>TITRES_STAT!D2308</f>
        <v>42.942999999999998</v>
      </c>
      <c r="C2305" s="2">
        <f t="shared" si="277"/>
        <v>0</v>
      </c>
      <c r="D2305" s="2">
        <f t="shared" si="278"/>
        <v>42.942999999999998</v>
      </c>
      <c r="E2305" s="2">
        <f t="shared" si="280"/>
        <v>42.942999999999991</v>
      </c>
      <c r="F2305" s="2">
        <f t="shared" si="281"/>
        <v>42.942999999999991</v>
      </c>
      <c r="G2305" s="2">
        <f t="shared" si="283"/>
        <v>42.985719999999993</v>
      </c>
      <c r="H2305" s="2">
        <f t="shared" si="279"/>
        <v>39.771420000000091</v>
      </c>
      <c r="I2305" s="2">
        <f t="array" ref="I2305">SUMPRODUCT(B2289:B2308, (ROW(B2289:B2308)-ROW(B2289)+1)) / (20*21/2)</f>
        <v>42.943000000000005</v>
      </c>
      <c r="J2305" s="2">
        <f t="shared" si="282"/>
        <v>42.945837116919364</v>
      </c>
      <c r="K2305" s="2">
        <f t="shared" si="284"/>
        <v>42.873759703466952</v>
      </c>
    </row>
    <row r="2306" spans="1:11" ht="13.5" x14ac:dyDescent="0.25">
      <c r="A2306" s="3">
        <f>TITRES_STAT!B2309</f>
        <v>45358</v>
      </c>
      <c r="B2306" s="6">
        <f>TITRES_STAT!D2309</f>
        <v>42.942999999999998</v>
      </c>
      <c r="C2306" s="2">
        <f t="shared" si="277"/>
        <v>0</v>
      </c>
      <c r="D2306" s="2">
        <f t="shared" si="278"/>
        <v>42.942999999999998</v>
      </c>
      <c r="E2306" s="2">
        <f t="shared" si="280"/>
        <v>42.942999999999991</v>
      </c>
      <c r="F2306" s="2">
        <f t="shared" si="281"/>
        <v>42.942999999999991</v>
      </c>
      <c r="G2306" s="2">
        <f t="shared" si="283"/>
        <v>42.977759999999989</v>
      </c>
      <c r="H2306" s="2">
        <f t="shared" si="279"/>
        <v>39.810860000000091</v>
      </c>
      <c r="I2306" s="2">
        <f t="array" ref="I2306">SUMPRODUCT(B2290:B2309, (ROW(B2290:B2309)-ROW(B2290)+1)) / (20*21/2)</f>
        <v>42.943000000000005</v>
      </c>
      <c r="J2306" s="2">
        <f t="shared" si="282"/>
        <v>42.945566915307992</v>
      </c>
      <c r="K2306" s="2">
        <f t="shared" si="284"/>
        <v>42.876475009213351</v>
      </c>
    </row>
    <row r="2307" spans="1:11" ht="13.5" x14ac:dyDescent="0.25">
      <c r="A2307" s="3">
        <f>TITRES_STAT!B2310</f>
        <v>45359</v>
      </c>
      <c r="B2307" s="6">
        <f>TITRES_STAT!D2310</f>
        <v>42.942999999999998</v>
      </c>
      <c r="C2307" s="2">
        <f t="shared" si="277"/>
        <v>0</v>
      </c>
      <c r="D2307" s="2">
        <f t="shared" si="278"/>
        <v>42.942999999999998</v>
      </c>
      <c r="E2307" s="2">
        <f t="shared" si="280"/>
        <v>42.942999999999991</v>
      </c>
      <c r="F2307" s="2">
        <f t="shared" si="281"/>
        <v>42.942999999999991</v>
      </c>
      <c r="G2307" s="2">
        <f t="shared" si="283"/>
        <v>42.969979999999993</v>
      </c>
      <c r="H2307" s="2">
        <f t="shared" si="279"/>
        <v>39.850300000000097</v>
      </c>
      <c r="I2307" s="2">
        <f t="array" ref="I2307">SUMPRODUCT(B2291:B2310, (ROW(B2291:B2310)-ROW(B2291)+1)) / (20*21/2)</f>
        <v>42.943000000000005</v>
      </c>
      <c r="J2307" s="2">
        <f t="shared" si="282"/>
        <v>42.945322447183422</v>
      </c>
      <c r="K2307" s="2">
        <f t="shared" si="284"/>
        <v>42.879083832381461</v>
      </c>
    </row>
    <row r="2308" spans="1:11" ht="13.5" x14ac:dyDescent="0.25">
      <c r="A2308" s="3">
        <f>TITRES_STAT!B2311</f>
        <v>45362</v>
      </c>
      <c r="B2308" s="6">
        <f>TITRES_STAT!D2311</f>
        <v>42.942999999999998</v>
      </c>
      <c r="C2308" s="2">
        <f t="shared" ref="C2308:C2371" si="285">B2308-B2307</f>
        <v>0</v>
      </c>
      <c r="D2308" s="2">
        <f t="shared" si="278"/>
        <v>42.942999999999998</v>
      </c>
      <c r="E2308" s="2">
        <f t="shared" si="280"/>
        <v>42.942999999999991</v>
      </c>
      <c r="F2308" s="2">
        <f t="shared" si="281"/>
        <v>42.942999999999991</v>
      </c>
      <c r="G2308" s="2">
        <f t="shared" si="283"/>
        <v>42.962199999999996</v>
      </c>
      <c r="H2308" s="2">
        <f t="shared" si="279"/>
        <v>39.889740000000103</v>
      </c>
      <c r="I2308" s="2">
        <f t="array" ref="I2308">SUMPRODUCT(B2292:B2311, (ROW(B2292:B2311)-ROW(B2292)+1)) / (20*21/2)</f>
        <v>42.943000000000005</v>
      </c>
      <c r="J2308" s="2">
        <f t="shared" si="282"/>
        <v>42.945101261737378</v>
      </c>
      <c r="K2308" s="2">
        <f t="shared" si="284"/>
        <v>42.881590348758664</v>
      </c>
    </row>
    <row r="2309" spans="1:11" ht="13.5" x14ac:dyDescent="0.25">
      <c r="A2309" s="3">
        <f>TITRES_STAT!B2312</f>
        <v>45363</v>
      </c>
      <c r="B2309" s="6">
        <f>TITRES_STAT!D2312</f>
        <v>42.942999999999998</v>
      </c>
      <c r="C2309" s="2">
        <f t="shared" si="285"/>
        <v>0</v>
      </c>
      <c r="D2309" s="2">
        <f t="shared" si="278"/>
        <v>42.942999999999998</v>
      </c>
      <c r="E2309" s="2">
        <f t="shared" si="280"/>
        <v>42.942999999999991</v>
      </c>
      <c r="F2309" s="2">
        <f t="shared" si="281"/>
        <v>42.942999999999991</v>
      </c>
      <c r="G2309" s="2">
        <f t="shared" si="283"/>
        <v>42.954419999999992</v>
      </c>
      <c r="H2309" s="2">
        <f t="shared" si="279"/>
        <v>39.929180000000109</v>
      </c>
      <c r="I2309" s="2">
        <f t="array" ref="I2309">SUMPRODUCT(B2293:B2312, (ROW(B2293:B2312)-ROW(B2293)+1)) / (20*21/2)</f>
        <v>42.943000000000005</v>
      </c>
      <c r="J2309" s="2">
        <f t="shared" si="282"/>
        <v>42.944901141571911</v>
      </c>
      <c r="K2309" s="2">
        <f t="shared" si="284"/>
        <v>42.883998570375972</v>
      </c>
    </row>
    <row r="2310" spans="1:11" ht="13.5" x14ac:dyDescent="0.25">
      <c r="A2310" s="3">
        <f>TITRES_STAT!B2313</f>
        <v>45364</v>
      </c>
      <c r="B2310" s="6">
        <f>TITRES_STAT!D2313</f>
        <v>42.942999999999998</v>
      </c>
      <c r="C2310" s="2">
        <f t="shared" si="285"/>
        <v>0</v>
      </c>
      <c r="D2310" s="2">
        <f t="shared" ref="D2310:D2373" si="286">AVERAGE(B2306:B2310)</f>
        <v>42.942999999999998</v>
      </c>
      <c r="E2310" s="2">
        <f t="shared" si="280"/>
        <v>42.942999999999991</v>
      </c>
      <c r="F2310" s="2">
        <f t="shared" si="281"/>
        <v>42.942999999999991</v>
      </c>
      <c r="G2310" s="2">
        <f t="shared" si="283"/>
        <v>42.946639999999988</v>
      </c>
      <c r="H2310" s="2">
        <f t="shared" si="279"/>
        <v>39.968620000000108</v>
      </c>
      <c r="I2310" s="2">
        <f t="array" ref="I2310">SUMPRODUCT(B2294:B2313, (ROW(B2294:B2313)-ROW(B2294)+1)) / (20*21/2)</f>
        <v>42.943000000000005</v>
      </c>
      <c r="J2310" s="2">
        <f t="shared" si="282"/>
        <v>42.944720080469821</v>
      </c>
      <c r="K2310" s="2">
        <f t="shared" si="284"/>
        <v>42.88631235192986</v>
      </c>
    </row>
    <row r="2311" spans="1:11" ht="13.5" x14ac:dyDescent="0.25">
      <c r="A2311" s="3">
        <f>TITRES_STAT!B2314</f>
        <v>45365</v>
      </c>
      <c r="B2311" s="6">
        <f>TITRES_STAT!D2314</f>
        <v>42.942999999999998</v>
      </c>
      <c r="C2311" s="2">
        <f t="shared" si="285"/>
        <v>0</v>
      </c>
      <c r="D2311" s="2">
        <f t="shared" si="286"/>
        <v>42.942999999999998</v>
      </c>
      <c r="E2311" s="2">
        <f t="shared" si="280"/>
        <v>42.942999999999991</v>
      </c>
      <c r="F2311" s="2">
        <f t="shared" si="281"/>
        <v>42.942999999999991</v>
      </c>
      <c r="G2311" s="2">
        <f t="shared" si="283"/>
        <v>42.938859999999998</v>
      </c>
      <c r="H2311" s="2">
        <f t="shared" si="279"/>
        <v>40.008060000000114</v>
      </c>
      <c r="I2311" s="2">
        <f t="array" ref="I2311">SUMPRODUCT(B2295:B2314, (ROW(B2295:B2314)-ROW(B2295)+1)) / (20*21/2)</f>
        <v>42.943000000000005</v>
      </c>
      <c r="J2311" s="2">
        <f t="shared" si="282"/>
        <v>42.944556263282216</v>
      </c>
      <c r="K2311" s="2">
        <f t="shared" si="284"/>
        <v>42.888535396952221</v>
      </c>
    </row>
    <row r="2312" spans="1:11" ht="13.5" x14ac:dyDescent="0.25">
      <c r="A2312" s="3">
        <f>TITRES_STAT!B2315</f>
        <v>45366</v>
      </c>
      <c r="B2312" s="6">
        <f>TITRES_STAT!D2315</f>
        <v>42.942999999999998</v>
      </c>
      <c r="C2312" s="2">
        <f t="shared" si="285"/>
        <v>0</v>
      </c>
      <c r="D2312" s="2">
        <f t="shared" si="286"/>
        <v>42.942999999999998</v>
      </c>
      <c r="E2312" s="2">
        <f t="shared" si="280"/>
        <v>42.942999999999991</v>
      </c>
      <c r="F2312" s="2">
        <f t="shared" si="281"/>
        <v>42.942999999999991</v>
      </c>
      <c r="G2312" s="2">
        <f t="shared" si="283"/>
        <v>42.939039999999999</v>
      </c>
      <c r="H2312" s="2">
        <f t="shared" si="279"/>
        <v>40.04750000000012</v>
      </c>
      <c r="I2312" s="2">
        <f t="array" ref="I2312">SUMPRODUCT(B2296:B2315, (ROW(B2296:B2315)-ROW(B2296)+1)) / (20*21/2)</f>
        <v>42.943000000000005</v>
      </c>
      <c r="J2312" s="2">
        <f t="shared" si="282"/>
        <v>42.944408047731528</v>
      </c>
      <c r="K2312" s="2">
        <f t="shared" si="284"/>
        <v>42.890671263738412</v>
      </c>
    </row>
    <row r="2313" spans="1:11" ht="13.5" x14ac:dyDescent="0.25">
      <c r="A2313" s="3">
        <f>TITRES_STAT!B2316</f>
        <v>45369</v>
      </c>
      <c r="B2313" s="6">
        <f>TITRES_STAT!D2316</f>
        <v>42.942999999999998</v>
      </c>
      <c r="C2313" s="2">
        <f t="shared" si="285"/>
        <v>0</v>
      </c>
      <c r="D2313" s="2">
        <f t="shared" si="286"/>
        <v>42.942999999999998</v>
      </c>
      <c r="E2313" s="2">
        <f t="shared" si="280"/>
        <v>42.942999999999991</v>
      </c>
      <c r="F2313" s="2">
        <f t="shared" si="281"/>
        <v>42.942999999999991</v>
      </c>
      <c r="G2313" s="2">
        <f t="shared" si="283"/>
        <v>42.939219999999999</v>
      </c>
      <c r="H2313" s="2">
        <f t="shared" si="279"/>
        <v>40.086940000000119</v>
      </c>
      <c r="I2313" s="2">
        <f t="array" ref="I2313">SUMPRODUCT(B2297:B2316, (ROW(B2297:B2316)-ROW(B2297)+1)) / (20*21/2)</f>
        <v>42.943000000000005</v>
      </c>
      <c r="J2313" s="2">
        <f t="shared" si="282"/>
        <v>42.944273947947572</v>
      </c>
      <c r="K2313" s="2">
        <f t="shared" si="284"/>
        <v>42.892723371042791</v>
      </c>
    </row>
    <row r="2314" spans="1:11" ht="13.5" x14ac:dyDescent="0.25">
      <c r="A2314" s="3">
        <f>TITRES_STAT!B2317</f>
        <v>45370</v>
      </c>
      <c r="B2314" s="6">
        <f>TITRES_STAT!D2317</f>
        <v>42.942999999999998</v>
      </c>
      <c r="C2314" s="2">
        <f t="shared" si="285"/>
        <v>0</v>
      </c>
      <c r="D2314" s="2">
        <f t="shared" si="286"/>
        <v>42.942999999999998</v>
      </c>
      <c r="E2314" s="2">
        <f t="shared" si="280"/>
        <v>42.942999999999991</v>
      </c>
      <c r="F2314" s="2">
        <f t="shared" si="281"/>
        <v>42.942999999999991</v>
      </c>
      <c r="G2314" s="2">
        <f t="shared" si="283"/>
        <v>42.939399999999999</v>
      </c>
      <c r="H2314" s="2">
        <f t="shared" ref="H2314:H2377" si="287">AVERAGE(B2115:B2314)</f>
        <v>40.126380000000125</v>
      </c>
      <c r="I2314" s="2">
        <f t="array" ref="I2314">SUMPRODUCT(B2298:B2317, (ROW(B2298:B2317)-ROW(B2298)+1)) / (20*21/2)</f>
        <v>42.943000000000005</v>
      </c>
      <c r="J2314" s="2">
        <f t="shared" si="282"/>
        <v>42.944152619571611</v>
      </c>
      <c r="K2314" s="2">
        <f t="shared" si="284"/>
        <v>42.894695003550922</v>
      </c>
    </row>
    <row r="2315" spans="1:11" ht="13.5" x14ac:dyDescent="0.25">
      <c r="A2315" s="3">
        <f>TITRES_STAT!B2318</f>
        <v>45372</v>
      </c>
      <c r="B2315" s="6">
        <f>TITRES_STAT!D2318</f>
        <v>42.942999999999998</v>
      </c>
      <c r="C2315" s="2">
        <f t="shared" si="285"/>
        <v>0</v>
      </c>
      <c r="D2315" s="2">
        <f t="shared" si="286"/>
        <v>42.942999999999998</v>
      </c>
      <c r="E2315" s="2">
        <f t="shared" si="280"/>
        <v>42.942999999999991</v>
      </c>
      <c r="F2315" s="2">
        <f t="shared" si="281"/>
        <v>42.942999999999991</v>
      </c>
      <c r="G2315" s="2">
        <f t="shared" si="283"/>
        <v>42.939579999999999</v>
      </c>
      <c r="H2315" s="2">
        <f t="shared" si="287"/>
        <v>40.165820000000132</v>
      </c>
      <c r="I2315" s="2">
        <f t="array" ref="I2315">SUMPRODUCT(B2299:B2318, (ROW(B2299:B2318)-ROW(B2299)+1)) / (20*21/2)</f>
        <v>42.943000000000005</v>
      </c>
      <c r="J2315" s="2">
        <f t="shared" si="282"/>
        <v>42.944042846279075</v>
      </c>
      <c r="K2315" s="2">
        <f t="shared" si="284"/>
        <v>42.896589317137163</v>
      </c>
    </row>
    <row r="2316" spans="1:11" ht="13.5" x14ac:dyDescent="0.25">
      <c r="A2316" s="3">
        <f>TITRES_STAT!B2319</f>
        <v>45373</v>
      </c>
      <c r="B2316" s="6">
        <f>TITRES_STAT!D2319</f>
        <v>42.942999999999998</v>
      </c>
      <c r="C2316" s="2">
        <f t="shared" si="285"/>
        <v>0</v>
      </c>
      <c r="D2316" s="2">
        <f t="shared" si="286"/>
        <v>42.942999999999998</v>
      </c>
      <c r="E2316" s="2">
        <f t="shared" ref="E2316:E2379" si="288">AVERAGE(B2307:B2316)</f>
        <v>42.942999999999991</v>
      </c>
      <c r="F2316" s="2">
        <f t="shared" si="281"/>
        <v>42.942999999999991</v>
      </c>
      <c r="G2316" s="2">
        <f t="shared" si="283"/>
        <v>42.93976</v>
      </c>
      <c r="H2316" s="2">
        <f t="shared" si="287"/>
        <v>40.205260000000138</v>
      </c>
      <c r="I2316" s="2">
        <f t="array" ref="I2316">SUMPRODUCT(B2300:B2319, (ROW(B2300:B2319)-ROW(B2300)+1)) / (20*21/2)</f>
        <v>42.943000000000005</v>
      </c>
      <c r="J2316" s="2">
        <f t="shared" si="282"/>
        <v>42.94394352758583</v>
      </c>
      <c r="K2316" s="2">
        <f t="shared" si="284"/>
        <v>42.8984093439161</v>
      </c>
    </row>
    <row r="2317" spans="1:11" ht="13.5" x14ac:dyDescent="0.25">
      <c r="A2317" s="3">
        <f>TITRES_STAT!B2320</f>
        <v>45376</v>
      </c>
      <c r="B2317" s="6">
        <f>TITRES_STAT!D2320</f>
        <v>42.942999999999998</v>
      </c>
      <c r="C2317" s="2">
        <f t="shared" si="285"/>
        <v>0</v>
      </c>
      <c r="D2317" s="2">
        <f t="shared" si="286"/>
        <v>42.942999999999998</v>
      </c>
      <c r="E2317" s="2">
        <f t="shared" si="288"/>
        <v>42.942999999999991</v>
      </c>
      <c r="F2317" s="2">
        <f t="shared" si="281"/>
        <v>42.942999999999991</v>
      </c>
      <c r="G2317" s="2">
        <f t="shared" si="283"/>
        <v>42.93994</v>
      </c>
      <c r="H2317" s="2">
        <f t="shared" si="287"/>
        <v>40.244700000000137</v>
      </c>
      <c r="I2317" s="2">
        <f t="array" ref="I2317">SUMPRODUCT(B2301:B2320, (ROW(B2301:B2320)-ROW(B2301)+1)) / (20*21/2)</f>
        <v>42.943000000000005</v>
      </c>
      <c r="J2317" s="2">
        <f t="shared" si="282"/>
        <v>42.943853667815752</v>
      </c>
      <c r="K2317" s="2">
        <f t="shared" si="284"/>
        <v>42.900157997095867</v>
      </c>
    </row>
    <row r="2318" spans="1:11" ht="13.5" x14ac:dyDescent="0.25">
      <c r="A2318" s="3">
        <f>TITRES_STAT!B2321</f>
        <v>45377</v>
      </c>
      <c r="B2318" s="6">
        <f>TITRES_STAT!D2321</f>
        <v>42.942999999999998</v>
      </c>
      <c r="C2318" s="2">
        <f t="shared" si="285"/>
        <v>0</v>
      </c>
      <c r="D2318" s="2">
        <f t="shared" si="286"/>
        <v>42.942999999999998</v>
      </c>
      <c r="E2318" s="2">
        <f t="shared" si="288"/>
        <v>42.942999999999991</v>
      </c>
      <c r="F2318" s="2">
        <f t="shared" si="281"/>
        <v>42.942999999999991</v>
      </c>
      <c r="G2318" s="2">
        <f t="shared" si="283"/>
        <v>42.94012</v>
      </c>
      <c r="H2318" s="2">
        <f t="shared" si="287"/>
        <v>40.284140000000136</v>
      </c>
      <c r="I2318" s="2">
        <f t="array" ref="I2318">SUMPRODUCT(B2302:B2321, (ROW(B2302:B2321)-ROW(B2302)+1)) / (20*21/2)</f>
        <v>42.943000000000005</v>
      </c>
      <c r="J2318" s="2">
        <f t="shared" si="282"/>
        <v>42.943772366119013</v>
      </c>
      <c r="K2318" s="2">
        <f t="shared" si="284"/>
        <v>42.90183807564113</v>
      </c>
    </row>
    <row r="2319" spans="1:11" ht="13.5" x14ac:dyDescent="0.25">
      <c r="A2319" s="3">
        <f>TITRES_STAT!B2322</f>
        <v>45378</v>
      </c>
      <c r="B2319" s="6">
        <f>TITRES_STAT!D2322</f>
        <v>42.942999999999998</v>
      </c>
      <c r="C2319" s="2">
        <f t="shared" si="285"/>
        <v>0</v>
      </c>
      <c r="D2319" s="2">
        <f t="shared" si="286"/>
        <v>42.942999999999998</v>
      </c>
      <c r="E2319" s="2">
        <f t="shared" si="288"/>
        <v>42.942999999999991</v>
      </c>
      <c r="F2319" s="2">
        <f t="shared" si="281"/>
        <v>42.942999999999991</v>
      </c>
      <c r="G2319" s="2">
        <f t="shared" si="283"/>
        <v>42.940300000000001</v>
      </c>
      <c r="H2319" s="2">
        <f t="shared" si="287"/>
        <v>40.323580000000142</v>
      </c>
      <c r="I2319" s="2">
        <f t="array" ref="I2319">SUMPRODUCT(B2303:B2322, (ROW(B2303:B2322)-ROW(B2303)+1)) / (20*21/2)</f>
        <v>42.943000000000005</v>
      </c>
      <c r="J2319" s="2">
        <f t="shared" si="282"/>
        <v>42.94369880744101</v>
      </c>
      <c r="K2319" s="2">
        <f t="shared" si="284"/>
        <v>42.903452268753249</v>
      </c>
    </row>
    <row r="2320" spans="1:11" ht="13.5" x14ac:dyDescent="0.25">
      <c r="A2320" s="3">
        <f>TITRES_STAT!B2323</f>
        <v>45379</v>
      </c>
      <c r="B2320" s="6">
        <f>TITRES_STAT!D2323</f>
        <v>42.942999999999998</v>
      </c>
      <c r="C2320" s="2">
        <f t="shared" si="285"/>
        <v>0</v>
      </c>
      <c r="D2320" s="2">
        <f t="shared" si="286"/>
        <v>42.942999999999998</v>
      </c>
      <c r="E2320" s="2">
        <f t="shared" si="288"/>
        <v>42.942999999999991</v>
      </c>
      <c r="F2320" s="2">
        <f t="shared" si="281"/>
        <v>42.942999999999991</v>
      </c>
      <c r="G2320" s="2">
        <f t="shared" si="283"/>
        <v>42.940480000000001</v>
      </c>
      <c r="H2320" s="2">
        <f t="shared" si="287"/>
        <v>40.363020000000148</v>
      </c>
      <c r="I2320" s="2">
        <f t="array" ref="I2320">SUMPRODUCT(B2304:B2323, (ROW(B2304:B2323)-ROW(B2304)+1)) / (20*21/2)</f>
        <v>42.943000000000005</v>
      </c>
      <c r="J2320" s="2">
        <f t="shared" si="282"/>
        <v>42.943632254351385</v>
      </c>
      <c r="K2320" s="2">
        <f t="shared" si="284"/>
        <v>42.905003160174694</v>
      </c>
    </row>
    <row r="2321" spans="1:11" ht="13.5" x14ac:dyDescent="0.25">
      <c r="A2321" s="3">
        <f>TITRES_STAT!B2324</f>
        <v>45380</v>
      </c>
      <c r="B2321" s="6">
        <f>TITRES_STAT!D2324</f>
        <v>42.942999999999998</v>
      </c>
      <c r="C2321" s="2">
        <f t="shared" si="285"/>
        <v>0</v>
      </c>
      <c r="D2321" s="2">
        <f t="shared" si="286"/>
        <v>42.942999999999998</v>
      </c>
      <c r="E2321" s="2">
        <f t="shared" si="288"/>
        <v>42.942999999999991</v>
      </c>
      <c r="F2321" s="2">
        <f t="shared" si="281"/>
        <v>42.942999999999991</v>
      </c>
      <c r="G2321" s="2">
        <f t="shared" si="283"/>
        <v>42.940660000000001</v>
      </c>
      <c r="H2321" s="2">
        <f t="shared" si="287"/>
        <v>40.402460000000154</v>
      </c>
      <c r="I2321" s="2">
        <f t="array" ref="I2321">SUMPRODUCT(B2305:B2324, (ROW(B2305:B2324)-ROW(B2305)+1)) / (20*21/2)</f>
        <v>42.943000000000005</v>
      </c>
      <c r="J2321" s="2">
        <f t="shared" si="282"/>
        <v>42.943572039651251</v>
      </c>
      <c r="K2321" s="2">
        <f t="shared" si="284"/>
        <v>42.906493232324706</v>
      </c>
    </row>
    <row r="2322" spans="1:11" ht="13.5" x14ac:dyDescent="0.25">
      <c r="A2322" s="3">
        <f>TITRES_STAT!B2325</f>
        <v>45383</v>
      </c>
      <c r="B2322" s="6">
        <f>TITRES_STAT!D2325</f>
        <v>42.942999999999998</v>
      </c>
      <c r="C2322" s="2">
        <f t="shared" si="285"/>
        <v>0</v>
      </c>
      <c r="D2322" s="2">
        <f t="shared" si="286"/>
        <v>42.942999999999998</v>
      </c>
      <c r="E2322" s="2">
        <f t="shared" si="288"/>
        <v>42.942999999999991</v>
      </c>
      <c r="F2322" s="2">
        <f t="shared" si="281"/>
        <v>42.942999999999991</v>
      </c>
      <c r="G2322" s="2">
        <f t="shared" si="283"/>
        <v>42.940840000000001</v>
      </c>
      <c r="H2322" s="2">
        <f t="shared" si="287"/>
        <v>40.441900000000153</v>
      </c>
      <c r="I2322" s="2">
        <f t="array" ref="I2322">SUMPRODUCT(B2306:B2325, (ROW(B2306:B2325)-ROW(B2306)+1)) / (20*21/2)</f>
        <v>42.943000000000005</v>
      </c>
      <c r="J2322" s="2">
        <f t="shared" si="282"/>
        <v>42.943517559684466</v>
      </c>
      <c r="K2322" s="2">
        <f t="shared" si="284"/>
        <v>42.907924870272758</v>
      </c>
    </row>
    <row r="2323" spans="1:11" ht="13.5" x14ac:dyDescent="0.25">
      <c r="A2323" s="3">
        <f>TITRES_STAT!B2326</f>
        <v>45384</v>
      </c>
      <c r="B2323" s="6">
        <f>TITRES_STAT!D2326</f>
        <v>42.942999999999998</v>
      </c>
      <c r="C2323" s="2">
        <f t="shared" si="285"/>
        <v>0</v>
      </c>
      <c r="D2323" s="2">
        <f t="shared" si="286"/>
        <v>42.942999999999998</v>
      </c>
      <c r="E2323" s="2">
        <f t="shared" si="288"/>
        <v>42.942999999999991</v>
      </c>
      <c r="F2323" s="2">
        <f t="shared" si="281"/>
        <v>42.942999999999991</v>
      </c>
      <c r="G2323" s="2">
        <f t="shared" si="283"/>
        <v>42.941020000000002</v>
      </c>
      <c r="H2323" s="2">
        <f t="shared" si="287"/>
        <v>40.481340000000152</v>
      </c>
      <c r="I2323" s="2">
        <f t="array" ref="I2323">SUMPRODUCT(B2307:B2326, (ROW(B2307:B2326)-ROW(B2307)+1)) / (20*21/2)</f>
        <v>42.943000000000005</v>
      </c>
      <c r="J2323" s="2">
        <f t="shared" si="282"/>
        <v>42.94346826828594</v>
      </c>
      <c r="K2323" s="2">
        <f t="shared" si="284"/>
        <v>42.909300365556184</v>
      </c>
    </row>
    <row r="2324" spans="1:11" ht="13.5" x14ac:dyDescent="0.25">
      <c r="A2324" s="3">
        <f>TITRES_STAT!B2327</f>
        <v>45385</v>
      </c>
      <c r="B2324" s="6">
        <f>TITRES_STAT!D2327</f>
        <v>42.942999999999998</v>
      </c>
      <c r="C2324" s="2">
        <f t="shared" si="285"/>
        <v>0</v>
      </c>
      <c r="D2324" s="2">
        <f t="shared" si="286"/>
        <v>42.942999999999998</v>
      </c>
      <c r="E2324" s="2">
        <f t="shared" si="288"/>
        <v>42.942999999999991</v>
      </c>
      <c r="F2324" s="2">
        <f t="shared" ref="F2324:F2387" si="289">AVERAGE(B2305:B2324)</f>
        <v>42.942999999999991</v>
      </c>
      <c r="G2324" s="2">
        <f t="shared" si="283"/>
        <v>42.941200000000002</v>
      </c>
      <c r="H2324" s="2">
        <f t="shared" si="287"/>
        <v>40.520780000000158</v>
      </c>
      <c r="I2324" s="2">
        <f t="array" ref="I2324">SUMPRODUCT(B2308:B2327, (ROW(B2308:B2327)-ROW(B2308)+1)) / (20*21/2)</f>
        <v>42.943000000000005</v>
      </c>
      <c r="J2324" s="2">
        <f t="shared" si="282"/>
        <v>42.943423671306327</v>
      </c>
      <c r="K2324" s="2">
        <f t="shared" si="284"/>
        <v>42.910621919848104</v>
      </c>
    </row>
    <row r="2325" spans="1:11" ht="13.5" x14ac:dyDescent="0.25">
      <c r="A2325" s="3">
        <f>TITRES_STAT!B2328</f>
        <v>45386</v>
      </c>
      <c r="B2325" s="6">
        <f>TITRES_STAT!D2328</f>
        <v>42.942999999999998</v>
      </c>
      <c r="C2325" s="2">
        <f t="shared" si="285"/>
        <v>0</v>
      </c>
      <c r="D2325" s="2">
        <f t="shared" si="286"/>
        <v>42.942999999999998</v>
      </c>
      <c r="E2325" s="2">
        <f t="shared" si="288"/>
        <v>42.942999999999991</v>
      </c>
      <c r="F2325" s="2">
        <f t="shared" si="289"/>
        <v>42.942999999999991</v>
      </c>
      <c r="G2325" s="2">
        <f t="shared" si="283"/>
        <v>42.941380000000002</v>
      </c>
      <c r="H2325" s="2">
        <f t="shared" si="287"/>
        <v>40.560220000000157</v>
      </c>
      <c r="I2325" s="2">
        <f t="array" ref="I2325">SUMPRODUCT(B2309:B2328, (ROW(B2309:B2328)-ROW(B2309)+1)) / (20*21/2)</f>
        <v>42.943000000000005</v>
      </c>
      <c r="J2325" s="2">
        <f t="shared" ref="J2325:J2388" si="290">$J$4*B2325+J2324*(1-$J$4)</f>
        <v>42.943383321658104</v>
      </c>
      <c r="K2325" s="2">
        <f t="shared" si="284"/>
        <v>42.911891648481514</v>
      </c>
    </row>
    <row r="2326" spans="1:11" ht="13.5" x14ac:dyDescent="0.25">
      <c r="A2326" s="3">
        <f>TITRES_STAT!B2329</f>
        <v>45387</v>
      </c>
      <c r="B2326" s="6">
        <f>TITRES_STAT!D2329</f>
        <v>42.942999999999998</v>
      </c>
      <c r="C2326" s="2">
        <f t="shared" si="285"/>
        <v>0</v>
      </c>
      <c r="D2326" s="2">
        <f t="shared" si="286"/>
        <v>42.942999999999998</v>
      </c>
      <c r="E2326" s="2">
        <f t="shared" si="288"/>
        <v>42.942999999999991</v>
      </c>
      <c r="F2326" s="2">
        <f t="shared" si="289"/>
        <v>42.942999999999991</v>
      </c>
      <c r="G2326" s="2">
        <f t="shared" si="283"/>
        <v>42.941560000000003</v>
      </c>
      <c r="H2326" s="2">
        <f t="shared" si="287"/>
        <v>40.599660000000156</v>
      </c>
      <c r="I2326" s="2">
        <f t="array" ref="I2326">SUMPRODUCT(B2310:B2329, (ROW(B2310:B2329)-ROW(B2310)+1)) / (20*21/2)</f>
        <v>42.943000000000005</v>
      </c>
      <c r="J2326" s="2">
        <f t="shared" si="290"/>
        <v>42.943346814833518</v>
      </c>
      <c r="K2326" s="2">
        <f t="shared" si="284"/>
        <v>42.913111583835182</v>
      </c>
    </row>
    <row r="2327" spans="1:11" ht="13.5" x14ac:dyDescent="0.25">
      <c r="A2327" s="3">
        <f>TITRES_STAT!B2330</f>
        <v>45390</v>
      </c>
      <c r="B2327" s="6">
        <f>TITRES_STAT!D2330</f>
        <v>42.942999999999998</v>
      </c>
      <c r="C2327" s="2">
        <f t="shared" si="285"/>
        <v>0</v>
      </c>
      <c r="D2327" s="2">
        <f t="shared" si="286"/>
        <v>42.942999999999998</v>
      </c>
      <c r="E2327" s="2">
        <f t="shared" si="288"/>
        <v>42.942999999999991</v>
      </c>
      <c r="F2327" s="2">
        <f t="shared" si="289"/>
        <v>42.942999999999991</v>
      </c>
      <c r="G2327" s="2">
        <f t="shared" si="283"/>
        <v>42.941740000000003</v>
      </c>
      <c r="H2327" s="2">
        <f t="shared" si="287"/>
        <v>40.639100000000155</v>
      </c>
      <c r="I2327" s="2">
        <f t="array" ref="I2327">SUMPRODUCT(B2311:B2330, (ROW(B2311:B2330)-ROW(B2311)+1)) / (20*21/2)</f>
        <v>42.943000000000005</v>
      </c>
      <c r="J2327" s="2">
        <f t="shared" si="290"/>
        <v>42.943313784849373</v>
      </c>
      <c r="K2327" s="2">
        <f t="shared" si="284"/>
        <v>42.914283678586749</v>
      </c>
    </row>
    <row r="2328" spans="1:11" ht="13.5" x14ac:dyDescent="0.25">
      <c r="A2328" s="3">
        <f>TITRES_STAT!B2331</f>
        <v>45394</v>
      </c>
      <c r="B2328" s="6">
        <f>TITRES_STAT!D2331</f>
        <v>42.942999999999998</v>
      </c>
      <c r="C2328" s="2">
        <f t="shared" si="285"/>
        <v>0</v>
      </c>
      <c r="D2328" s="2">
        <f t="shared" si="286"/>
        <v>42.942999999999998</v>
      </c>
      <c r="E2328" s="2">
        <f t="shared" si="288"/>
        <v>42.942999999999991</v>
      </c>
      <c r="F2328" s="2">
        <f t="shared" si="289"/>
        <v>42.942999999999991</v>
      </c>
      <c r="G2328" s="2">
        <f t="shared" si="283"/>
        <v>42.941920000000003</v>
      </c>
      <c r="H2328" s="2">
        <f t="shared" si="287"/>
        <v>40.678540000000154</v>
      </c>
      <c r="I2328" s="2">
        <f t="array" ref="I2328">SUMPRODUCT(B2312:B2331, (ROW(B2312:B2331)-ROW(B2312)+1)) / (20*21/2)</f>
        <v>42.943000000000005</v>
      </c>
      <c r="J2328" s="2">
        <f t="shared" si="290"/>
        <v>42.943283900578002</v>
      </c>
      <c r="K2328" s="2">
        <f t="shared" si="284"/>
        <v>42.915409808838248</v>
      </c>
    </row>
    <row r="2329" spans="1:11" ht="13.5" x14ac:dyDescent="0.25">
      <c r="A2329" s="3">
        <f>TITRES_STAT!B2332</f>
        <v>45397</v>
      </c>
      <c r="B2329" s="6">
        <f>TITRES_STAT!D2332</f>
        <v>42.942999999999998</v>
      </c>
      <c r="C2329" s="2">
        <f t="shared" si="285"/>
        <v>0</v>
      </c>
      <c r="D2329" s="2">
        <f t="shared" si="286"/>
        <v>42.942999999999998</v>
      </c>
      <c r="E2329" s="2">
        <f t="shared" si="288"/>
        <v>42.942999999999991</v>
      </c>
      <c r="F2329" s="2">
        <f t="shared" si="289"/>
        <v>42.942999999999991</v>
      </c>
      <c r="G2329" s="2">
        <f t="shared" si="283"/>
        <v>42.942100000000003</v>
      </c>
      <c r="H2329" s="2">
        <f t="shared" si="287"/>
        <v>40.717980000000153</v>
      </c>
      <c r="I2329" s="2">
        <f t="array" ref="I2329">SUMPRODUCT(B2313:B2332, (ROW(B2313:B2332)-ROW(B2313)+1)) / (20*21/2)</f>
        <v>42.943000000000005</v>
      </c>
      <c r="J2329" s="2">
        <f t="shared" si="290"/>
        <v>42.943256862427717</v>
      </c>
      <c r="K2329" s="2">
        <f t="shared" si="284"/>
        <v>42.916491777119106</v>
      </c>
    </row>
    <row r="2330" spans="1:11" ht="13.5" x14ac:dyDescent="0.25">
      <c r="A2330" s="3">
        <f>TITRES_STAT!B2333</f>
        <v>45398</v>
      </c>
      <c r="B2330" s="6">
        <f>TITRES_STAT!D2333</f>
        <v>42.942999999999998</v>
      </c>
      <c r="C2330" s="2">
        <f t="shared" si="285"/>
        <v>0</v>
      </c>
      <c r="D2330" s="2">
        <f t="shared" si="286"/>
        <v>42.942999999999998</v>
      </c>
      <c r="E2330" s="2">
        <f t="shared" si="288"/>
        <v>42.942999999999991</v>
      </c>
      <c r="F2330" s="2">
        <f t="shared" si="289"/>
        <v>42.942999999999991</v>
      </c>
      <c r="G2330" s="2">
        <f t="shared" si="283"/>
        <v>42.942280000000004</v>
      </c>
      <c r="H2330" s="2">
        <f t="shared" si="287"/>
        <v>40.75742000000016</v>
      </c>
      <c r="I2330" s="2">
        <f t="array" ref="I2330">SUMPRODUCT(B2314:B2333, (ROW(B2314:B2333)-ROW(B2314)+1)) / (20*21/2)</f>
        <v>42.943000000000005</v>
      </c>
      <c r="J2330" s="2">
        <f t="shared" si="290"/>
        <v>42.943232399339358</v>
      </c>
      <c r="K2330" s="2">
        <f t="shared" si="284"/>
        <v>42.917531315271297</v>
      </c>
    </row>
    <row r="2331" spans="1:11" ht="13.5" x14ac:dyDescent="0.25">
      <c r="A2331" s="3">
        <f>TITRES_STAT!B2334</f>
        <v>45399</v>
      </c>
      <c r="B2331" s="6">
        <f>TITRES_STAT!D2334</f>
        <v>42.942999999999998</v>
      </c>
      <c r="C2331" s="2">
        <f t="shared" si="285"/>
        <v>0</v>
      </c>
      <c r="D2331" s="2">
        <f t="shared" si="286"/>
        <v>42.942999999999998</v>
      </c>
      <c r="E2331" s="2">
        <f t="shared" si="288"/>
        <v>42.942999999999991</v>
      </c>
      <c r="F2331" s="2">
        <f t="shared" si="289"/>
        <v>42.942999999999991</v>
      </c>
      <c r="G2331" s="2">
        <f t="shared" si="283"/>
        <v>42.942460000000004</v>
      </c>
      <c r="H2331" s="2">
        <f t="shared" si="287"/>
        <v>40.796860000000159</v>
      </c>
      <c r="I2331" s="2">
        <f t="array" ref="I2331">SUMPRODUCT(B2315:B2334, (ROW(B2315:B2334)-ROW(B2315)+1)) / (20*21/2)</f>
        <v>42.943000000000005</v>
      </c>
      <c r="J2331" s="2">
        <f t="shared" si="290"/>
        <v>42.943210266068938</v>
      </c>
      <c r="K2331" s="2">
        <f t="shared" si="284"/>
        <v>42.918530087221448</v>
      </c>
    </row>
    <row r="2332" spans="1:11" ht="13.5" x14ac:dyDescent="0.25">
      <c r="A2332" s="3">
        <f>TITRES_STAT!B2335</f>
        <v>45400</v>
      </c>
      <c r="B2332" s="6">
        <f>TITRES_STAT!D2335</f>
        <v>42.942999999999998</v>
      </c>
      <c r="C2332" s="2">
        <f t="shared" si="285"/>
        <v>0</v>
      </c>
      <c r="D2332" s="2">
        <f t="shared" si="286"/>
        <v>42.942999999999998</v>
      </c>
      <c r="E2332" s="2">
        <f t="shared" si="288"/>
        <v>42.942999999999991</v>
      </c>
      <c r="F2332" s="2">
        <f t="shared" si="289"/>
        <v>42.942999999999991</v>
      </c>
      <c r="G2332" s="2">
        <f t="shared" si="283"/>
        <v>42.942640000000004</v>
      </c>
      <c r="H2332" s="2">
        <f t="shared" si="287"/>
        <v>40.836300000000158</v>
      </c>
      <c r="I2332" s="2">
        <f t="array" ref="I2332">SUMPRODUCT(B2316:B2335, (ROW(B2316:B2335)-ROW(B2316)+1)) / (20*21/2)</f>
        <v>42.943000000000005</v>
      </c>
      <c r="J2332" s="2">
        <f t="shared" si="290"/>
        <v>42.943190240729038</v>
      </c>
      <c r="K2332" s="2">
        <f t="shared" si="284"/>
        <v>42.919489691644138</v>
      </c>
    </row>
    <row r="2333" spans="1:11" ht="13.5" x14ac:dyDescent="0.25">
      <c r="A2333" s="3">
        <f>TITRES_STAT!B2336</f>
        <v>45401</v>
      </c>
      <c r="B2333" s="6">
        <f>TITRES_STAT!D2336</f>
        <v>42.942999999999998</v>
      </c>
      <c r="C2333" s="2">
        <f t="shared" si="285"/>
        <v>0</v>
      </c>
      <c r="D2333" s="2">
        <f t="shared" si="286"/>
        <v>42.942999999999998</v>
      </c>
      <c r="E2333" s="2">
        <f t="shared" si="288"/>
        <v>42.942999999999991</v>
      </c>
      <c r="F2333" s="2">
        <f t="shared" si="289"/>
        <v>42.942999999999991</v>
      </c>
      <c r="G2333" s="2">
        <f t="shared" si="283"/>
        <v>42.942820000000005</v>
      </c>
      <c r="H2333" s="2">
        <f t="shared" si="287"/>
        <v>40.875740000000157</v>
      </c>
      <c r="I2333" s="2">
        <f t="array" ref="I2333">SUMPRODUCT(B2317:B2336, (ROW(B2317:B2336)-ROW(B2317)+1)) / (20*21/2)</f>
        <v>42.943000000000005</v>
      </c>
      <c r="J2333" s="2">
        <f t="shared" si="290"/>
        <v>42.943172122564363</v>
      </c>
      <c r="K2333" s="2">
        <f t="shared" si="284"/>
        <v>42.920411664520842</v>
      </c>
    </row>
    <row r="2334" spans="1:11" ht="13.5" x14ac:dyDescent="0.25">
      <c r="A2334" s="3">
        <f>TITRES_STAT!B2337</f>
        <v>45404</v>
      </c>
      <c r="B2334" s="6">
        <f>TITRES_STAT!D2337</f>
        <v>42.942999999999998</v>
      </c>
      <c r="C2334" s="2">
        <f t="shared" si="285"/>
        <v>0</v>
      </c>
      <c r="D2334" s="2">
        <f t="shared" si="286"/>
        <v>42.942999999999998</v>
      </c>
      <c r="E2334" s="2">
        <f t="shared" si="288"/>
        <v>42.942999999999991</v>
      </c>
      <c r="F2334" s="2">
        <f t="shared" si="289"/>
        <v>42.942999999999991</v>
      </c>
      <c r="G2334" s="2">
        <f t="shared" si="283"/>
        <v>42.943000000000005</v>
      </c>
      <c r="H2334" s="2">
        <f t="shared" si="287"/>
        <v>40.915180000000156</v>
      </c>
      <c r="I2334" s="2">
        <f t="array" ref="I2334">SUMPRODUCT(B2318:B2337, (ROW(B2318:B2337)-ROW(B2318)+1)) / (20*21/2)</f>
        <v>42.943000000000005</v>
      </c>
      <c r="J2334" s="2">
        <f t="shared" si="290"/>
        <v>42.943155729939186</v>
      </c>
      <c r="K2334" s="2">
        <f t="shared" si="284"/>
        <v>42.921297481598458</v>
      </c>
    </row>
    <row r="2335" spans="1:11" ht="13.5" x14ac:dyDescent="0.25">
      <c r="A2335" s="3">
        <f>TITRES_STAT!B2338</f>
        <v>45405</v>
      </c>
      <c r="B2335" s="6">
        <f>TITRES_STAT!D2338</f>
        <v>42.942999999999998</v>
      </c>
      <c r="C2335" s="2">
        <f t="shared" si="285"/>
        <v>0</v>
      </c>
      <c r="D2335" s="2">
        <f t="shared" si="286"/>
        <v>42.942999999999998</v>
      </c>
      <c r="E2335" s="2">
        <f t="shared" si="288"/>
        <v>42.942999999999991</v>
      </c>
      <c r="F2335" s="2">
        <f t="shared" si="289"/>
        <v>42.942999999999991</v>
      </c>
      <c r="G2335" s="2">
        <f t="shared" si="283"/>
        <v>42.943000000000005</v>
      </c>
      <c r="H2335" s="2">
        <f t="shared" si="287"/>
        <v>40.954620000000162</v>
      </c>
      <c r="I2335" s="2">
        <f t="array" ref="I2335">SUMPRODUCT(B2319:B2338, (ROW(B2319:B2338)-ROW(B2319)+1)) / (20*21/2)</f>
        <v>42.943000000000005</v>
      </c>
      <c r="J2335" s="2">
        <f t="shared" si="290"/>
        <v>42.943140898516404</v>
      </c>
      <c r="K2335" s="2">
        <f t="shared" si="284"/>
        <v>42.922148560751459</v>
      </c>
    </row>
    <row r="2336" spans="1:11" ht="13.5" x14ac:dyDescent="0.25">
      <c r="A2336" s="3">
        <f>TITRES_STAT!B2339</f>
        <v>45406</v>
      </c>
      <c r="B2336" s="6">
        <f>TITRES_STAT!D2339</f>
        <v>42.942999999999998</v>
      </c>
      <c r="C2336" s="2">
        <f t="shared" si="285"/>
        <v>0</v>
      </c>
      <c r="D2336" s="2">
        <f t="shared" si="286"/>
        <v>42.942999999999998</v>
      </c>
      <c r="E2336" s="2">
        <f t="shared" si="288"/>
        <v>42.942999999999991</v>
      </c>
      <c r="F2336" s="2">
        <f t="shared" si="289"/>
        <v>42.942999999999991</v>
      </c>
      <c r="G2336" s="2">
        <f t="shared" si="283"/>
        <v>42.943000000000005</v>
      </c>
      <c r="H2336" s="2">
        <f t="shared" si="287"/>
        <v>40.994060000000154</v>
      </c>
      <c r="I2336" s="2">
        <f t="array" ref="I2336">SUMPRODUCT(B2320:B2339, (ROW(B2320:B2339)-ROW(B2320)+1)) / (20*21/2)</f>
        <v>42.943000000000005</v>
      </c>
      <c r="J2336" s="2">
        <f t="shared" si="290"/>
        <v>42.943127479610077</v>
      </c>
      <c r="K2336" s="2">
        <f t="shared" si="284"/>
        <v>42.922966264251407</v>
      </c>
    </row>
    <row r="2337" spans="1:11" ht="13.5" x14ac:dyDescent="0.25">
      <c r="A2337" s="3">
        <f>TITRES_STAT!B2340</f>
        <v>45407</v>
      </c>
      <c r="B2337" s="6">
        <f>TITRES_STAT!D2340</f>
        <v>42.942999999999998</v>
      </c>
      <c r="C2337" s="2">
        <f t="shared" si="285"/>
        <v>0</v>
      </c>
      <c r="D2337" s="2">
        <f t="shared" si="286"/>
        <v>42.942999999999998</v>
      </c>
      <c r="E2337" s="2">
        <f t="shared" si="288"/>
        <v>42.942999999999991</v>
      </c>
      <c r="F2337" s="2">
        <f t="shared" si="289"/>
        <v>42.942999999999991</v>
      </c>
      <c r="G2337" s="2">
        <f t="shared" si="283"/>
        <v>42.943000000000005</v>
      </c>
      <c r="H2337" s="2">
        <f t="shared" si="287"/>
        <v>41.033500000000146</v>
      </c>
      <c r="I2337" s="2">
        <f t="array" ref="I2337">SUMPRODUCT(B2321:B2340, (ROW(B2321:B2340)-ROW(B2321)+1)) / (20*21/2)</f>
        <v>42.943000000000005</v>
      </c>
      <c r="J2337" s="2">
        <f t="shared" si="290"/>
        <v>42.943115338694831</v>
      </c>
      <c r="K2337" s="2">
        <f t="shared" si="284"/>
        <v>42.923751900947437</v>
      </c>
    </row>
    <row r="2338" spans="1:11" ht="13.5" x14ac:dyDescent="0.25">
      <c r="A2338" s="3">
        <f>TITRES_STAT!B2341</f>
        <v>45408</v>
      </c>
      <c r="B2338" s="6">
        <f>TITRES_STAT!D2341</f>
        <v>42.942999999999998</v>
      </c>
      <c r="C2338" s="2">
        <f t="shared" si="285"/>
        <v>0</v>
      </c>
      <c r="D2338" s="2">
        <f t="shared" si="286"/>
        <v>42.942999999999998</v>
      </c>
      <c r="E2338" s="2">
        <f t="shared" si="288"/>
        <v>42.942999999999991</v>
      </c>
      <c r="F2338" s="2">
        <f t="shared" si="289"/>
        <v>42.942999999999991</v>
      </c>
      <c r="G2338" s="2">
        <f t="shared" si="283"/>
        <v>42.943000000000005</v>
      </c>
      <c r="H2338" s="2">
        <f t="shared" si="287"/>
        <v>41.072940000000152</v>
      </c>
      <c r="I2338" s="2">
        <f t="array" ref="I2338">SUMPRODUCT(B2322:B2341, (ROW(B2322:B2341)-ROW(B2322)+1)) / (20*21/2)</f>
        <v>42.943000000000005</v>
      </c>
      <c r="J2338" s="2">
        <f t="shared" si="290"/>
        <v>42.943104354057226</v>
      </c>
      <c r="K2338" s="2">
        <f t="shared" si="284"/>
        <v>42.924506728361266</v>
      </c>
    </row>
    <row r="2339" spans="1:11" ht="13.5" x14ac:dyDescent="0.25">
      <c r="A2339" s="3">
        <f>TITRES_STAT!B2342</f>
        <v>45411</v>
      </c>
      <c r="B2339" s="6">
        <f>TITRES_STAT!D2342</f>
        <v>42.942999999999998</v>
      </c>
      <c r="C2339" s="2">
        <f t="shared" si="285"/>
        <v>0</v>
      </c>
      <c r="D2339" s="2">
        <f t="shared" si="286"/>
        <v>42.942999999999998</v>
      </c>
      <c r="E2339" s="2">
        <f t="shared" si="288"/>
        <v>42.942999999999991</v>
      </c>
      <c r="F2339" s="2">
        <f t="shared" si="289"/>
        <v>42.942999999999991</v>
      </c>
      <c r="G2339" s="2">
        <f t="shared" si="283"/>
        <v>42.943000000000005</v>
      </c>
      <c r="H2339" s="2">
        <f t="shared" si="287"/>
        <v>41.112380000000151</v>
      </c>
      <c r="I2339" s="2">
        <f t="array" ref="I2339">SUMPRODUCT(B2323:B2342, (ROW(B2323:B2342)-ROW(B2323)+1)) / (20*21/2)</f>
        <v>42.943000000000005</v>
      </c>
      <c r="J2339" s="2">
        <f t="shared" si="290"/>
        <v>42.94309441557558</v>
      </c>
      <c r="K2339" s="2">
        <f t="shared" si="284"/>
        <v>42.925231954700045</v>
      </c>
    </row>
    <row r="2340" spans="1:11" ht="13.5" x14ac:dyDescent="0.25">
      <c r="A2340" s="3">
        <f>TITRES_STAT!B2343</f>
        <v>45412</v>
      </c>
      <c r="B2340" s="6">
        <f>TITRES_STAT!D2343</f>
        <v>42.942999999999998</v>
      </c>
      <c r="C2340" s="2">
        <f t="shared" si="285"/>
        <v>0</v>
      </c>
      <c r="D2340" s="2">
        <f t="shared" si="286"/>
        <v>42.942999999999998</v>
      </c>
      <c r="E2340" s="2">
        <f t="shared" si="288"/>
        <v>42.942999999999991</v>
      </c>
      <c r="F2340" s="2">
        <f t="shared" si="289"/>
        <v>42.942999999999991</v>
      </c>
      <c r="G2340" s="2">
        <f t="shared" si="283"/>
        <v>42.943000000000005</v>
      </c>
      <c r="H2340" s="2">
        <f t="shared" si="287"/>
        <v>41.151820000000143</v>
      </c>
      <c r="I2340" s="2">
        <f t="array" ref="I2340">SUMPRODUCT(B2324:B2343, (ROW(B2324:B2343)-ROW(B2324)+1)) / (20*21/2)</f>
        <v>42.943000000000005</v>
      </c>
      <c r="J2340" s="2">
        <f t="shared" si="290"/>
        <v>42.943085423615997</v>
      </c>
      <c r="K2340" s="2">
        <f t="shared" si="284"/>
        <v>42.925928740790241</v>
      </c>
    </row>
    <row r="2341" spans="1:11" ht="13.5" x14ac:dyDescent="0.25">
      <c r="A2341" s="3">
        <f>TITRES_STAT!B2344</f>
        <v>45414</v>
      </c>
      <c r="B2341" s="6">
        <f>TITRES_STAT!D2344</f>
        <v>42.942999999999998</v>
      </c>
      <c r="C2341" s="2">
        <f t="shared" si="285"/>
        <v>0</v>
      </c>
      <c r="D2341" s="2">
        <f t="shared" si="286"/>
        <v>42.942999999999998</v>
      </c>
      <c r="E2341" s="2">
        <f t="shared" si="288"/>
        <v>42.942999999999991</v>
      </c>
      <c r="F2341" s="2">
        <f t="shared" si="289"/>
        <v>42.942999999999991</v>
      </c>
      <c r="G2341" s="2">
        <f t="shared" si="283"/>
        <v>42.943000000000005</v>
      </c>
      <c r="H2341" s="2">
        <f t="shared" si="287"/>
        <v>41.191260000000142</v>
      </c>
      <c r="I2341" s="2">
        <f t="array" ref="I2341">SUMPRODUCT(B2325:B2344, (ROW(B2325:B2344)-ROW(B2325)+1)) / (20*21/2)</f>
        <v>42.943000000000005</v>
      </c>
      <c r="J2341" s="2">
        <f t="shared" si="290"/>
        <v>42.943077288033521</v>
      </c>
      <c r="K2341" s="2">
        <f t="shared" si="284"/>
        <v>42.926598201935725</v>
      </c>
    </row>
    <row r="2342" spans="1:11" ht="13.5" x14ac:dyDescent="0.25">
      <c r="A2342" s="3">
        <f>TITRES_STAT!B2345</f>
        <v>45415</v>
      </c>
      <c r="B2342" s="6">
        <f>TITRES_STAT!D2345</f>
        <v>42.942999999999998</v>
      </c>
      <c r="C2342" s="2">
        <f t="shared" si="285"/>
        <v>0</v>
      </c>
      <c r="D2342" s="2">
        <f t="shared" si="286"/>
        <v>42.942999999999998</v>
      </c>
      <c r="E2342" s="2">
        <f t="shared" si="288"/>
        <v>42.942999999999991</v>
      </c>
      <c r="F2342" s="2">
        <f t="shared" si="289"/>
        <v>42.942999999999991</v>
      </c>
      <c r="G2342" s="2">
        <f t="shared" si="283"/>
        <v>42.943000000000005</v>
      </c>
      <c r="H2342" s="2">
        <f t="shared" si="287"/>
        <v>41.230700000000134</v>
      </c>
      <c r="I2342" s="2">
        <f t="array" ref="I2342">SUMPRODUCT(B2326:B2345, (ROW(B2326:B2345)-ROW(B2326)+1)) / (20*21/2)</f>
        <v>42.943000000000005</v>
      </c>
      <c r="J2342" s="2">
        <f t="shared" si="290"/>
        <v>42.943069927268418</v>
      </c>
      <c r="K2342" s="2">
        <f t="shared" si="284"/>
        <v>42.927241409702958</v>
      </c>
    </row>
    <row r="2343" spans="1:11" ht="13.5" x14ac:dyDescent="0.25">
      <c r="A2343" s="3">
        <f>TITRES_STAT!B2346</f>
        <v>45418</v>
      </c>
      <c r="B2343" s="6">
        <f>TITRES_STAT!D2346</f>
        <v>42.942999999999998</v>
      </c>
      <c r="C2343" s="2">
        <f t="shared" si="285"/>
        <v>0</v>
      </c>
      <c r="D2343" s="2">
        <f t="shared" si="286"/>
        <v>42.942999999999998</v>
      </c>
      <c r="E2343" s="2">
        <f t="shared" si="288"/>
        <v>42.942999999999991</v>
      </c>
      <c r="F2343" s="2">
        <f t="shared" si="289"/>
        <v>42.942999999999991</v>
      </c>
      <c r="G2343" s="2">
        <f t="shared" si="283"/>
        <v>42.943000000000005</v>
      </c>
      <c r="H2343" s="2">
        <f t="shared" si="287"/>
        <v>41.27014000000014</v>
      </c>
      <c r="I2343" s="2">
        <f t="array" ref="I2343">SUMPRODUCT(B2327:B2346, (ROW(B2327:B2346)-ROW(B2327)+1)) / (20*21/2)</f>
        <v>42.943000000000005</v>
      </c>
      <c r="J2343" s="2">
        <f t="shared" si="290"/>
        <v>42.943063267528565</v>
      </c>
      <c r="K2343" s="2">
        <f t="shared" si="284"/>
        <v>42.927859393636176</v>
      </c>
    </row>
    <row r="2344" spans="1:11" ht="13.5" x14ac:dyDescent="0.25">
      <c r="A2344" s="3">
        <f>TITRES_STAT!B2347</f>
        <v>45419</v>
      </c>
      <c r="B2344" s="6">
        <f>TITRES_STAT!D2347</f>
        <v>42.942999999999998</v>
      </c>
      <c r="C2344" s="2">
        <f t="shared" si="285"/>
        <v>0</v>
      </c>
      <c r="D2344" s="2">
        <f t="shared" si="286"/>
        <v>42.942999999999998</v>
      </c>
      <c r="E2344" s="2">
        <f t="shared" si="288"/>
        <v>42.942999999999991</v>
      </c>
      <c r="F2344" s="2">
        <f t="shared" si="289"/>
        <v>42.942999999999991</v>
      </c>
      <c r="G2344" s="2">
        <f t="shared" si="283"/>
        <v>42.943000000000005</v>
      </c>
      <c r="H2344" s="2">
        <f t="shared" si="287"/>
        <v>41.309580000000132</v>
      </c>
      <c r="I2344" s="2">
        <f t="array" ref="I2344">SUMPRODUCT(B2328:B2347, (ROW(B2328:B2347)-ROW(B2328)+1)) / (20*21/2)</f>
        <v>42.943000000000005</v>
      </c>
      <c r="J2344" s="2">
        <f t="shared" si="290"/>
        <v>42.943057242049655</v>
      </c>
      <c r="K2344" s="2">
        <f t="shared" si="284"/>
        <v>42.928453142905347</v>
      </c>
    </row>
    <row r="2345" spans="1:11" ht="13.5" x14ac:dyDescent="0.25">
      <c r="A2345" s="3">
        <f>TITRES_STAT!B2348</f>
        <v>45420</v>
      </c>
      <c r="B2345" s="6">
        <f>TITRES_STAT!D2348</f>
        <v>42.942999999999998</v>
      </c>
      <c r="C2345" s="2">
        <f t="shared" si="285"/>
        <v>0</v>
      </c>
      <c r="D2345" s="2">
        <f t="shared" si="286"/>
        <v>42.942999999999998</v>
      </c>
      <c r="E2345" s="2">
        <f t="shared" si="288"/>
        <v>42.942999999999991</v>
      </c>
      <c r="F2345" s="2">
        <f t="shared" si="289"/>
        <v>42.942999999999991</v>
      </c>
      <c r="G2345" s="2">
        <f t="shared" si="283"/>
        <v>42.943000000000005</v>
      </c>
      <c r="H2345" s="2">
        <f t="shared" si="287"/>
        <v>41.349020000000131</v>
      </c>
      <c r="I2345" s="2">
        <f t="array" ref="I2345">SUMPRODUCT(B2329:B2348, (ROW(B2329:B2348)-ROW(B2329)+1)) / (20*21/2)</f>
        <v>42.943000000000005</v>
      </c>
      <c r="J2345" s="2">
        <f t="shared" si="290"/>
        <v>42.943051790425876</v>
      </c>
      <c r="K2345" s="2">
        <f t="shared" si="284"/>
        <v>42.929023607889455</v>
      </c>
    </row>
    <row r="2346" spans="1:11" ht="13.5" x14ac:dyDescent="0.25">
      <c r="A2346" s="3">
        <f>TITRES_STAT!B2349</f>
        <v>45421</v>
      </c>
      <c r="B2346" s="6">
        <f>TITRES_STAT!D2349</f>
        <v>42.942999999999998</v>
      </c>
      <c r="C2346" s="2">
        <f t="shared" si="285"/>
        <v>0</v>
      </c>
      <c r="D2346" s="2">
        <f t="shared" si="286"/>
        <v>42.942999999999998</v>
      </c>
      <c r="E2346" s="2">
        <f t="shared" si="288"/>
        <v>42.942999999999991</v>
      </c>
      <c r="F2346" s="2">
        <f t="shared" si="289"/>
        <v>42.942999999999991</v>
      </c>
      <c r="G2346" s="2">
        <f t="shared" si="283"/>
        <v>42.943000000000005</v>
      </c>
      <c r="H2346" s="2">
        <f t="shared" si="287"/>
        <v>41.38846000000013</v>
      </c>
      <c r="I2346" s="2">
        <f t="array" ref="I2346">SUMPRODUCT(B2330:B2349, (ROW(B2330:B2349)-ROW(B2330)+1)) / (20*21/2)</f>
        <v>42.943000000000005</v>
      </c>
      <c r="J2346" s="2">
        <f t="shared" si="290"/>
        <v>42.943046858004365</v>
      </c>
      <c r="K2346" s="2">
        <f t="shared" si="284"/>
        <v>42.929571701697718</v>
      </c>
    </row>
    <row r="2347" spans="1:11" ht="13.5" x14ac:dyDescent="0.25">
      <c r="A2347" s="3">
        <f>TITRES_STAT!B2350</f>
        <v>45422</v>
      </c>
      <c r="B2347" s="6">
        <f>TITRES_STAT!D2350</f>
        <v>42.942999999999998</v>
      </c>
      <c r="C2347" s="2">
        <f t="shared" si="285"/>
        <v>0</v>
      </c>
      <c r="D2347" s="2">
        <f t="shared" si="286"/>
        <v>42.942999999999998</v>
      </c>
      <c r="E2347" s="2">
        <f t="shared" si="288"/>
        <v>42.942999999999991</v>
      </c>
      <c r="F2347" s="2">
        <f t="shared" si="289"/>
        <v>42.942999999999991</v>
      </c>
      <c r="G2347" s="2">
        <f t="shared" si="283"/>
        <v>42.943000000000005</v>
      </c>
      <c r="H2347" s="2">
        <f t="shared" si="287"/>
        <v>41.427900000000115</v>
      </c>
      <c r="I2347" s="2">
        <f t="array" ref="I2347">SUMPRODUCT(B2331:B2350, (ROW(B2331:B2350)-ROW(B2331)+1)) / (20*21/2)</f>
        <v>42.943000000000005</v>
      </c>
      <c r="J2347" s="2">
        <f t="shared" si="290"/>
        <v>42.94304239533728</v>
      </c>
      <c r="K2347" s="2">
        <f t="shared" si="284"/>
        <v>42.930098301631141</v>
      </c>
    </row>
    <row r="2348" spans="1:11" ht="13.5" x14ac:dyDescent="0.25">
      <c r="A2348" s="3">
        <f>TITRES_STAT!B2351</f>
        <v>45425</v>
      </c>
      <c r="B2348" s="6">
        <f>TITRES_STAT!D2351</f>
        <v>42.942999999999998</v>
      </c>
      <c r="C2348" s="2">
        <f t="shared" si="285"/>
        <v>0</v>
      </c>
      <c r="D2348" s="2">
        <f t="shared" si="286"/>
        <v>42.942999999999998</v>
      </c>
      <c r="E2348" s="2">
        <f t="shared" si="288"/>
        <v>42.942999999999991</v>
      </c>
      <c r="F2348" s="2">
        <f t="shared" si="289"/>
        <v>42.942999999999991</v>
      </c>
      <c r="G2348" s="2">
        <f t="shared" si="283"/>
        <v>42.943000000000005</v>
      </c>
      <c r="H2348" s="2">
        <f t="shared" si="287"/>
        <v>41.467340000000121</v>
      </c>
      <c r="I2348" s="2">
        <f t="array" ref="I2348">SUMPRODUCT(B2332:B2351, (ROW(B2332:B2351)-ROW(B2332)+1)) / (20*21/2)</f>
        <v>42.943000000000005</v>
      </c>
      <c r="J2348" s="2">
        <f t="shared" si="290"/>
        <v>42.943038357686106</v>
      </c>
      <c r="K2348" s="2">
        <f t="shared" si="284"/>
        <v>42.930604250586782</v>
      </c>
    </row>
    <row r="2349" spans="1:11" ht="13.5" x14ac:dyDescent="0.25">
      <c r="A2349" s="3">
        <f>TITRES_STAT!B2352</f>
        <v>45426</v>
      </c>
      <c r="B2349" s="6">
        <f>TITRES_STAT!D2352</f>
        <v>42.942999999999998</v>
      </c>
      <c r="C2349" s="2">
        <f t="shared" si="285"/>
        <v>0</v>
      </c>
      <c r="D2349" s="2">
        <f t="shared" si="286"/>
        <v>42.942999999999998</v>
      </c>
      <c r="E2349" s="2">
        <f t="shared" si="288"/>
        <v>42.942999999999991</v>
      </c>
      <c r="F2349" s="2">
        <f t="shared" si="289"/>
        <v>42.942999999999991</v>
      </c>
      <c r="G2349" s="2">
        <f t="shared" si="283"/>
        <v>42.943000000000005</v>
      </c>
      <c r="H2349" s="2">
        <f t="shared" si="287"/>
        <v>41.50678000000012</v>
      </c>
      <c r="I2349" s="2">
        <f t="array" ref="I2349">SUMPRODUCT(B2333:B2352, (ROW(B2333:B2352)-ROW(B2333)+1)) / (20*21/2)</f>
        <v>42.943000000000005</v>
      </c>
      <c r="J2349" s="2">
        <f t="shared" si="290"/>
        <v>42.943034704573144</v>
      </c>
      <c r="K2349" s="2">
        <f t="shared" si="284"/>
        <v>42.931090358406912</v>
      </c>
    </row>
    <row r="2350" spans="1:11" ht="13.5" x14ac:dyDescent="0.25">
      <c r="A2350" s="3">
        <f>TITRES_STAT!B2353</f>
        <v>45427</v>
      </c>
      <c r="B2350" s="6">
        <f>TITRES_STAT!D2353</f>
        <v>42.942999999999998</v>
      </c>
      <c r="C2350" s="2">
        <f t="shared" si="285"/>
        <v>0</v>
      </c>
      <c r="D2350" s="2">
        <f t="shared" si="286"/>
        <v>42.942999999999998</v>
      </c>
      <c r="E2350" s="2">
        <f t="shared" si="288"/>
        <v>42.942999999999991</v>
      </c>
      <c r="F2350" s="2">
        <f t="shared" si="289"/>
        <v>42.942999999999991</v>
      </c>
      <c r="G2350" s="2">
        <f t="shared" si="283"/>
        <v>42.943000000000005</v>
      </c>
      <c r="H2350" s="2">
        <f t="shared" si="287"/>
        <v>41.546220000000119</v>
      </c>
      <c r="I2350" s="2">
        <f t="array" ref="I2350">SUMPRODUCT(B2334:B2353, (ROW(B2334:B2353)-ROW(B2334)+1)) / (20*21/2)</f>
        <v>42.943000000000005</v>
      </c>
      <c r="J2350" s="2">
        <f t="shared" si="290"/>
        <v>42.943031399375698</v>
      </c>
      <c r="K2350" s="2">
        <f t="shared" si="284"/>
        <v>42.931557403175269</v>
      </c>
    </row>
    <row r="2351" spans="1:11" ht="13.5" x14ac:dyDescent="0.25">
      <c r="A2351" s="3">
        <f>TITRES_STAT!B2354</f>
        <v>45428</v>
      </c>
      <c r="B2351" s="6">
        <f>TITRES_STAT!D2354</f>
        <v>42.942999999999998</v>
      </c>
      <c r="C2351" s="2">
        <f t="shared" si="285"/>
        <v>0</v>
      </c>
      <c r="D2351" s="2">
        <f t="shared" si="286"/>
        <v>42.942999999999998</v>
      </c>
      <c r="E2351" s="2">
        <f t="shared" si="288"/>
        <v>42.942999999999991</v>
      </c>
      <c r="F2351" s="2">
        <f t="shared" si="289"/>
        <v>42.942999999999991</v>
      </c>
      <c r="G2351" s="2">
        <f t="shared" si="283"/>
        <v>42.943000000000005</v>
      </c>
      <c r="H2351" s="2">
        <f t="shared" si="287"/>
        <v>41.585660000000118</v>
      </c>
      <c r="I2351" s="2">
        <f t="array" ref="I2351">SUMPRODUCT(B2335:B2354, (ROW(B2335:B2354)-ROW(B2335)+1)) / (20*21/2)</f>
        <v>42.943000000000005</v>
      </c>
      <c r="J2351" s="2">
        <f t="shared" si="290"/>
        <v>42.943028408958959</v>
      </c>
      <c r="K2351" s="2">
        <f t="shared" si="284"/>
        <v>42.932006132462519</v>
      </c>
    </row>
    <row r="2352" spans="1:11" ht="13.5" x14ac:dyDescent="0.25">
      <c r="A2352" s="3">
        <f>TITRES_STAT!B2355</f>
        <v>45429</v>
      </c>
      <c r="B2352" s="6">
        <f>TITRES_STAT!D2355</f>
        <v>42.942999999999998</v>
      </c>
      <c r="C2352" s="2">
        <f t="shared" si="285"/>
        <v>0</v>
      </c>
      <c r="D2352" s="2">
        <f t="shared" si="286"/>
        <v>42.942999999999998</v>
      </c>
      <c r="E2352" s="2">
        <f t="shared" si="288"/>
        <v>42.942999999999991</v>
      </c>
      <c r="F2352" s="2">
        <f t="shared" si="289"/>
        <v>42.942999999999991</v>
      </c>
      <c r="G2352" s="2">
        <f t="shared" si="283"/>
        <v>42.943000000000005</v>
      </c>
      <c r="H2352" s="2">
        <f t="shared" si="287"/>
        <v>41.62510000000011</v>
      </c>
      <c r="I2352" s="2">
        <f t="array" ref="I2352">SUMPRODUCT(B2336:B2355, (ROW(B2336:B2355)-ROW(B2336)+1)) / (20*21/2)</f>
        <v>42.943000000000005</v>
      </c>
      <c r="J2352" s="2">
        <f t="shared" si="290"/>
        <v>42.943025703343821</v>
      </c>
      <c r="K2352" s="2">
        <f t="shared" si="284"/>
        <v>42.932437264522818</v>
      </c>
    </row>
    <row r="2353" spans="1:11" ht="13.5" x14ac:dyDescent="0.25">
      <c r="A2353" s="3">
        <f>TITRES_STAT!B2356</f>
        <v>45432</v>
      </c>
      <c r="B2353" s="6">
        <f>TITRES_STAT!D2356</f>
        <v>42.942999999999998</v>
      </c>
      <c r="C2353" s="2">
        <f t="shared" si="285"/>
        <v>0</v>
      </c>
      <c r="D2353" s="2">
        <f t="shared" si="286"/>
        <v>42.942999999999998</v>
      </c>
      <c r="E2353" s="2">
        <f t="shared" si="288"/>
        <v>42.942999999999991</v>
      </c>
      <c r="F2353" s="2">
        <f t="shared" si="289"/>
        <v>42.942999999999991</v>
      </c>
      <c r="G2353" s="2">
        <f t="shared" si="283"/>
        <v>42.943000000000005</v>
      </c>
      <c r="H2353" s="2">
        <f t="shared" si="287"/>
        <v>41.664540000000109</v>
      </c>
      <c r="I2353" s="2">
        <f t="array" ref="I2353">SUMPRODUCT(B2337:B2356, (ROW(B2337:B2356)-ROW(B2337)+1)) / (20*21/2)</f>
        <v>42.943000000000005</v>
      </c>
      <c r="J2353" s="2">
        <f t="shared" si="290"/>
        <v>42.94302325540631</v>
      </c>
      <c r="K2353" s="2">
        <f t="shared" si="284"/>
        <v>42.932851489443493</v>
      </c>
    </row>
    <row r="2354" spans="1:11" ht="13.5" x14ac:dyDescent="0.25">
      <c r="A2354" s="3">
        <f>TITRES_STAT!B2357</f>
        <v>45433</v>
      </c>
      <c r="B2354" s="6">
        <f>TITRES_STAT!D2357</f>
        <v>42.942999999999998</v>
      </c>
      <c r="C2354" s="2">
        <f t="shared" si="285"/>
        <v>0</v>
      </c>
      <c r="D2354" s="2">
        <f t="shared" si="286"/>
        <v>42.942999999999998</v>
      </c>
      <c r="E2354" s="2">
        <f t="shared" si="288"/>
        <v>42.942999999999991</v>
      </c>
      <c r="F2354" s="2">
        <f t="shared" si="289"/>
        <v>42.942999999999991</v>
      </c>
      <c r="G2354" s="2">
        <f t="shared" ref="G2354:G2417" si="291">AVERAGE(B2305:B2354)</f>
        <v>42.943000000000005</v>
      </c>
      <c r="H2354" s="2">
        <f t="shared" si="287"/>
        <v>41.697780000000101</v>
      </c>
      <c r="I2354" s="2">
        <f t="array" ref="I2354">SUMPRODUCT(B2338:B2357, (ROW(B2338:B2357)-ROW(B2338)+1)) / (20*21/2)</f>
        <v>42.943000000000005</v>
      </c>
      <c r="J2354" s="2">
        <f t="shared" si="290"/>
        <v>42.943021040605707</v>
      </c>
      <c r="K2354" s="2">
        <f t="shared" si="284"/>
        <v>42.933249470249635</v>
      </c>
    </row>
    <row r="2355" spans="1:11" ht="13.5" x14ac:dyDescent="0.25">
      <c r="A2355" s="3">
        <f>TITRES_STAT!B2358</f>
        <v>45434</v>
      </c>
      <c r="B2355" s="6">
        <f>TITRES_STAT!D2358</f>
        <v>42.942999999999998</v>
      </c>
      <c r="C2355" s="2">
        <f t="shared" si="285"/>
        <v>0</v>
      </c>
      <c r="D2355" s="2">
        <f t="shared" si="286"/>
        <v>42.942999999999998</v>
      </c>
      <c r="E2355" s="2">
        <f t="shared" si="288"/>
        <v>42.942999999999991</v>
      </c>
      <c r="F2355" s="2">
        <f t="shared" si="289"/>
        <v>42.942999999999991</v>
      </c>
      <c r="G2355" s="2">
        <f t="shared" si="291"/>
        <v>42.943000000000005</v>
      </c>
      <c r="H2355" s="2">
        <f t="shared" si="287"/>
        <v>41.7310200000001</v>
      </c>
      <c r="I2355" s="2">
        <f t="array" ref="I2355">SUMPRODUCT(B2339:B2358, (ROW(B2339:B2358)-ROW(B2339)+1)) / (20*21/2)</f>
        <v>42.943000000000005</v>
      </c>
      <c r="J2355" s="2">
        <f t="shared" si="290"/>
        <v>42.943019036738491</v>
      </c>
      <c r="K2355" s="2">
        <f t="shared" ref="K2355:K2418" si="292">$K$4*B2355+(1-$K$4)*K2354</f>
        <v>42.933631843965337</v>
      </c>
    </row>
    <row r="2356" spans="1:11" ht="13.5" x14ac:dyDescent="0.25">
      <c r="A2356" s="3">
        <f>TITRES_STAT!B2359</f>
        <v>45435</v>
      </c>
      <c r="B2356" s="6">
        <f>TITRES_STAT!D2359</f>
        <v>42.942999999999998</v>
      </c>
      <c r="C2356" s="2">
        <f t="shared" si="285"/>
        <v>0</v>
      </c>
      <c r="D2356" s="2">
        <f t="shared" si="286"/>
        <v>42.942999999999998</v>
      </c>
      <c r="E2356" s="2">
        <f t="shared" si="288"/>
        <v>42.942999999999991</v>
      </c>
      <c r="F2356" s="2">
        <f t="shared" si="289"/>
        <v>42.942999999999991</v>
      </c>
      <c r="G2356" s="2">
        <f t="shared" si="291"/>
        <v>42.943000000000005</v>
      </c>
      <c r="H2356" s="2">
        <f t="shared" si="287"/>
        <v>41.764260000000107</v>
      </c>
      <c r="I2356" s="2">
        <f t="array" ref="I2356">SUMPRODUCT(B2340:B2359, (ROW(B2340:B2359)-ROW(B2340)+1)) / (20*21/2)</f>
        <v>42.943000000000005</v>
      </c>
      <c r="J2356" s="2">
        <f t="shared" si="290"/>
        <v>42.943017223715778</v>
      </c>
      <c r="K2356" s="2">
        <f t="shared" si="292"/>
        <v>42.933999222633368</v>
      </c>
    </row>
    <row r="2357" spans="1:11" ht="13.5" x14ac:dyDescent="0.25">
      <c r="A2357" s="3">
        <f>TITRES_STAT!B2360</f>
        <v>45436</v>
      </c>
      <c r="B2357" s="6">
        <f>TITRES_STAT!D2360</f>
        <v>42.942999999999998</v>
      </c>
      <c r="C2357" s="2">
        <f t="shared" si="285"/>
        <v>0</v>
      </c>
      <c r="D2357" s="2">
        <f t="shared" si="286"/>
        <v>42.942999999999998</v>
      </c>
      <c r="E2357" s="2">
        <f t="shared" si="288"/>
        <v>42.942999999999991</v>
      </c>
      <c r="F2357" s="2">
        <f t="shared" si="289"/>
        <v>42.942999999999991</v>
      </c>
      <c r="G2357" s="2">
        <f t="shared" si="291"/>
        <v>42.943000000000005</v>
      </c>
      <c r="H2357" s="2">
        <f t="shared" si="287"/>
        <v>41.797500000000099</v>
      </c>
      <c r="I2357" s="2">
        <f t="array" ref="I2357">SUMPRODUCT(B2341:B2360, (ROW(B2341:B2360)-ROW(B2341)+1)) / (20*21/2)</f>
        <v>42.943000000000005</v>
      </c>
      <c r="J2357" s="2">
        <f t="shared" si="290"/>
        <v>42.943015583361891</v>
      </c>
      <c r="K2357" s="2">
        <f t="shared" si="292"/>
        <v>42.93435219429481</v>
      </c>
    </row>
    <row r="2358" spans="1:11" ht="13.5" x14ac:dyDescent="0.25">
      <c r="A2358" s="3">
        <f>TITRES_STAT!B2361</f>
        <v>45439</v>
      </c>
      <c r="B2358" s="6">
        <f>TITRES_STAT!D2361</f>
        <v>42.942999999999998</v>
      </c>
      <c r="C2358" s="2">
        <f t="shared" si="285"/>
        <v>0</v>
      </c>
      <c r="D2358" s="2">
        <f t="shared" si="286"/>
        <v>42.942999999999998</v>
      </c>
      <c r="E2358" s="2">
        <f t="shared" si="288"/>
        <v>42.942999999999991</v>
      </c>
      <c r="F2358" s="2">
        <f t="shared" si="289"/>
        <v>42.942999999999991</v>
      </c>
      <c r="G2358" s="2">
        <f t="shared" si="291"/>
        <v>42.943000000000005</v>
      </c>
      <c r="H2358" s="2">
        <f t="shared" si="287"/>
        <v>41.830740000000084</v>
      </c>
      <c r="I2358" s="2">
        <f t="array" ref="I2358">SUMPRODUCT(B2342:B2361, (ROW(B2342:B2361)-ROW(B2342)+1)) / (20*21/2)</f>
        <v>42.943000000000005</v>
      </c>
      <c r="J2358" s="2">
        <f t="shared" si="290"/>
        <v>42.943014099232187</v>
      </c>
      <c r="K2358" s="2">
        <f t="shared" si="292"/>
        <v>42.934691323930309</v>
      </c>
    </row>
    <row r="2359" spans="1:11" ht="13.5" x14ac:dyDescent="0.25">
      <c r="A2359" s="3">
        <f>TITRES_STAT!B2362</f>
        <v>45440</v>
      </c>
      <c r="B2359" s="6">
        <f>TITRES_STAT!D2362</f>
        <v>42.942999999999998</v>
      </c>
      <c r="C2359" s="2">
        <f t="shared" si="285"/>
        <v>0</v>
      </c>
      <c r="D2359" s="2">
        <f t="shared" si="286"/>
        <v>42.942999999999998</v>
      </c>
      <c r="E2359" s="2">
        <f t="shared" si="288"/>
        <v>42.942999999999991</v>
      </c>
      <c r="F2359" s="2">
        <f t="shared" si="289"/>
        <v>42.942999999999991</v>
      </c>
      <c r="G2359" s="2">
        <f t="shared" si="291"/>
        <v>42.943000000000005</v>
      </c>
      <c r="H2359" s="2">
        <f t="shared" si="287"/>
        <v>41.863980000000083</v>
      </c>
      <c r="I2359" s="2">
        <f t="array" ref="I2359">SUMPRODUCT(B2343:B2362, (ROW(B2343:B2362)-ROW(B2343)+1)) / (20*21/2)</f>
        <v>42.943000000000005</v>
      </c>
      <c r="J2359" s="2">
        <f t="shared" si="290"/>
        <v>42.943012756448169</v>
      </c>
      <c r="K2359" s="2">
        <f t="shared" si="292"/>
        <v>42.935017154364417</v>
      </c>
    </row>
    <row r="2360" spans="1:11" ht="13.5" x14ac:dyDescent="0.25">
      <c r="A2360" s="3">
        <f>TITRES_STAT!B2363</f>
        <v>45441</v>
      </c>
      <c r="B2360" s="6">
        <f>TITRES_STAT!D2363</f>
        <v>42.942999999999998</v>
      </c>
      <c r="C2360" s="2">
        <f t="shared" si="285"/>
        <v>0</v>
      </c>
      <c r="D2360" s="2">
        <f t="shared" si="286"/>
        <v>42.942999999999998</v>
      </c>
      <c r="E2360" s="2">
        <f t="shared" si="288"/>
        <v>42.942999999999991</v>
      </c>
      <c r="F2360" s="2">
        <f t="shared" si="289"/>
        <v>42.942999999999991</v>
      </c>
      <c r="G2360" s="2">
        <f t="shared" si="291"/>
        <v>42.943000000000005</v>
      </c>
      <c r="H2360" s="2">
        <f t="shared" si="287"/>
        <v>41.89722000000009</v>
      </c>
      <c r="I2360" s="2">
        <f t="array" ref="I2360">SUMPRODUCT(B2344:B2363, (ROW(B2344:B2363)-ROW(B2344)+1)) / (20*21/2)</f>
        <v>42.943000000000005</v>
      </c>
      <c r="J2360" s="2">
        <f t="shared" si="290"/>
        <v>42.943011541548344</v>
      </c>
      <c r="K2360" s="2">
        <f t="shared" si="292"/>
        <v>42.935330207134442</v>
      </c>
    </row>
    <row r="2361" spans="1:11" ht="13.5" x14ac:dyDescent="0.25">
      <c r="A2361" s="3">
        <f>TITRES_STAT!B2364</f>
        <v>45442</v>
      </c>
      <c r="B2361" s="6">
        <f>TITRES_STAT!D2364</f>
        <v>42.942999999999998</v>
      </c>
      <c r="C2361" s="2">
        <f t="shared" si="285"/>
        <v>0</v>
      </c>
      <c r="D2361" s="2">
        <f t="shared" si="286"/>
        <v>42.942999999999998</v>
      </c>
      <c r="E2361" s="2">
        <f t="shared" si="288"/>
        <v>42.942999999999991</v>
      </c>
      <c r="F2361" s="2">
        <f t="shared" si="289"/>
        <v>42.942999999999991</v>
      </c>
      <c r="G2361" s="2">
        <f t="shared" si="291"/>
        <v>42.943000000000005</v>
      </c>
      <c r="H2361" s="2">
        <f t="shared" si="287"/>
        <v>41.930460000000082</v>
      </c>
      <c r="I2361" s="2">
        <f t="array" ref="I2361">SUMPRODUCT(B2345:B2364, (ROW(B2345:B2364)-ROW(B2345)+1)) / (20*21/2)</f>
        <v>42.943000000000005</v>
      </c>
      <c r="J2361" s="2">
        <f t="shared" si="290"/>
        <v>42.943010442353263</v>
      </c>
      <c r="K2361" s="2">
        <f t="shared" si="292"/>
        <v>42.935630983325254</v>
      </c>
    </row>
    <row r="2362" spans="1:11" ht="13.5" x14ac:dyDescent="0.25">
      <c r="A2362" s="3">
        <f>TITRES_STAT!B2365</f>
        <v>45443</v>
      </c>
      <c r="B2362" s="6">
        <f>TITRES_STAT!D2365</f>
        <v>42.942999999999998</v>
      </c>
      <c r="C2362" s="2">
        <f t="shared" si="285"/>
        <v>0</v>
      </c>
      <c r="D2362" s="2">
        <f t="shared" si="286"/>
        <v>42.942999999999998</v>
      </c>
      <c r="E2362" s="2">
        <f t="shared" si="288"/>
        <v>42.942999999999991</v>
      </c>
      <c r="F2362" s="2">
        <f t="shared" si="289"/>
        <v>42.942999999999991</v>
      </c>
      <c r="G2362" s="2">
        <f t="shared" si="291"/>
        <v>42.943000000000005</v>
      </c>
      <c r="H2362" s="2">
        <f t="shared" si="287"/>
        <v>41.963700000000081</v>
      </c>
      <c r="I2362" s="2">
        <f t="array" ref="I2362">SUMPRODUCT(B2346:B2365, (ROW(B2346:B2365)-ROW(B2346)+1)) / (20*21/2)</f>
        <v>42.943000000000005</v>
      </c>
      <c r="J2362" s="2">
        <f t="shared" si="290"/>
        <v>42.943009447843423</v>
      </c>
      <c r="K2362" s="2">
        <f t="shared" si="292"/>
        <v>42.935919964371323</v>
      </c>
    </row>
    <row r="2363" spans="1:11" ht="13.5" x14ac:dyDescent="0.25">
      <c r="A2363" s="3">
        <f>TITRES_STAT!B2366</f>
        <v>45446</v>
      </c>
      <c r="B2363" s="6">
        <f>TITRES_STAT!D2366</f>
        <v>42.942999999999998</v>
      </c>
      <c r="C2363" s="2">
        <f t="shared" si="285"/>
        <v>0</v>
      </c>
      <c r="D2363" s="2">
        <f t="shared" si="286"/>
        <v>42.942999999999998</v>
      </c>
      <c r="E2363" s="2">
        <f t="shared" si="288"/>
        <v>42.942999999999991</v>
      </c>
      <c r="F2363" s="2">
        <f t="shared" si="289"/>
        <v>42.942999999999991</v>
      </c>
      <c r="G2363" s="2">
        <f t="shared" si="291"/>
        <v>42.943000000000005</v>
      </c>
      <c r="H2363" s="2">
        <f t="shared" si="287"/>
        <v>41.996940000000087</v>
      </c>
      <c r="I2363" s="2">
        <f t="array" ref="I2363">SUMPRODUCT(B2347:B2366, (ROW(B2347:B2366)-ROW(B2347)+1)) / (20*21/2)</f>
        <v>42.943000000000005</v>
      </c>
      <c r="J2363" s="2">
        <f t="shared" si="290"/>
        <v>42.943008548048809</v>
      </c>
      <c r="K2363" s="2">
        <f t="shared" si="292"/>
        <v>42.93619761282735</v>
      </c>
    </row>
    <row r="2364" spans="1:11" ht="13.5" x14ac:dyDescent="0.25">
      <c r="A2364" s="3">
        <f>TITRES_STAT!B2367</f>
        <v>45447</v>
      </c>
      <c r="B2364" s="6">
        <f>TITRES_STAT!D2367</f>
        <v>42.942999999999998</v>
      </c>
      <c r="C2364" s="2">
        <f t="shared" si="285"/>
        <v>0</v>
      </c>
      <c r="D2364" s="2">
        <f t="shared" si="286"/>
        <v>42.942999999999998</v>
      </c>
      <c r="E2364" s="2">
        <f t="shared" si="288"/>
        <v>42.942999999999991</v>
      </c>
      <c r="F2364" s="2">
        <f t="shared" si="289"/>
        <v>42.942999999999991</v>
      </c>
      <c r="G2364" s="2">
        <f t="shared" si="291"/>
        <v>42.943000000000005</v>
      </c>
      <c r="H2364" s="2">
        <f t="shared" si="287"/>
        <v>42.03018000000008</v>
      </c>
      <c r="I2364" s="2">
        <f t="array" ref="I2364">SUMPRODUCT(B2348:B2367, (ROW(B2348:B2367)-ROW(B2348)+1)) / (20*21/2)</f>
        <v>42.943000000000005</v>
      </c>
      <c r="J2364" s="2">
        <f t="shared" si="290"/>
        <v>42.943007733948917</v>
      </c>
      <c r="K2364" s="2">
        <f t="shared" si="292"/>
        <v>42.936464373108635</v>
      </c>
    </row>
    <row r="2365" spans="1:11" ht="13.5" x14ac:dyDescent="0.25">
      <c r="A2365" s="3">
        <f>TITRES_STAT!B2368</f>
        <v>45448</v>
      </c>
      <c r="B2365" s="6">
        <f>TITRES_STAT!D2368</f>
        <v>42.942999999999998</v>
      </c>
      <c r="C2365" s="2">
        <f t="shared" si="285"/>
        <v>0</v>
      </c>
      <c r="D2365" s="2">
        <f t="shared" si="286"/>
        <v>42.942999999999998</v>
      </c>
      <c r="E2365" s="2">
        <f t="shared" si="288"/>
        <v>42.942999999999991</v>
      </c>
      <c r="F2365" s="2">
        <f t="shared" si="289"/>
        <v>42.942999999999991</v>
      </c>
      <c r="G2365" s="2">
        <f t="shared" si="291"/>
        <v>42.943000000000005</v>
      </c>
      <c r="H2365" s="2">
        <f t="shared" si="287"/>
        <v>42.056785000000083</v>
      </c>
      <c r="I2365" s="2">
        <f t="array" ref="I2365">SUMPRODUCT(B2349:B2368, (ROW(B2349:B2368)-ROW(B2349)+1)) / (20*21/2)</f>
        <v>42.943000000000005</v>
      </c>
      <c r="J2365" s="2">
        <f t="shared" si="290"/>
        <v>42.943006997382348</v>
      </c>
      <c r="K2365" s="2">
        <f t="shared" si="292"/>
        <v>42.936720672202419</v>
      </c>
    </row>
    <row r="2366" spans="1:11" ht="13.5" x14ac:dyDescent="0.25">
      <c r="A2366" s="3">
        <f>TITRES_STAT!B2369</f>
        <v>45449</v>
      </c>
      <c r="B2366" s="6">
        <f>TITRES_STAT!D2369</f>
        <v>42.942999999999998</v>
      </c>
      <c r="C2366" s="2">
        <f t="shared" si="285"/>
        <v>0</v>
      </c>
      <c r="D2366" s="2">
        <f t="shared" si="286"/>
        <v>42.942999999999998</v>
      </c>
      <c r="E2366" s="2">
        <f t="shared" si="288"/>
        <v>42.942999999999991</v>
      </c>
      <c r="F2366" s="2">
        <f t="shared" si="289"/>
        <v>42.942999999999991</v>
      </c>
      <c r="G2366" s="2">
        <f t="shared" si="291"/>
        <v>42.943000000000005</v>
      </c>
      <c r="H2366" s="2">
        <f t="shared" si="287"/>
        <v>42.08339000000008</v>
      </c>
      <c r="I2366" s="2">
        <f t="array" ref="I2366">SUMPRODUCT(B2350:B2369, (ROW(B2350:B2369)-ROW(B2350)+1)) / (20*21/2)</f>
        <v>42.943000000000005</v>
      </c>
      <c r="J2366" s="2">
        <f t="shared" si="290"/>
        <v>42.943006330964977</v>
      </c>
      <c r="K2366" s="2">
        <f t="shared" si="292"/>
        <v>42.936966920351345</v>
      </c>
    </row>
    <row r="2367" spans="1:11" ht="13.5" x14ac:dyDescent="0.25">
      <c r="A2367" s="3">
        <f>TITRES_STAT!B2370</f>
        <v>45450</v>
      </c>
      <c r="B2367" s="6">
        <f>TITRES_STAT!D2370</f>
        <v>42.942999999999998</v>
      </c>
      <c r="C2367" s="2">
        <f t="shared" si="285"/>
        <v>0</v>
      </c>
      <c r="D2367" s="2">
        <f t="shared" si="286"/>
        <v>42.942999999999998</v>
      </c>
      <c r="E2367" s="2">
        <f t="shared" si="288"/>
        <v>42.942999999999991</v>
      </c>
      <c r="F2367" s="2">
        <f t="shared" si="289"/>
        <v>42.942999999999991</v>
      </c>
      <c r="G2367" s="2">
        <f t="shared" si="291"/>
        <v>42.943000000000005</v>
      </c>
      <c r="H2367" s="2">
        <f t="shared" si="287"/>
        <v>42.109995000000083</v>
      </c>
      <c r="I2367" s="2">
        <f t="array" ref="I2367">SUMPRODUCT(B2351:B2370, (ROW(B2351:B2370)-ROW(B2351)+1)) / (20*21/2)</f>
        <v>42.943000000000005</v>
      </c>
      <c r="J2367" s="2">
        <f t="shared" si="290"/>
        <v>42.943005728015926</v>
      </c>
      <c r="K2367" s="2">
        <f t="shared" si="292"/>
        <v>42.937203511710116</v>
      </c>
    </row>
    <row r="2368" spans="1:11" ht="13.5" x14ac:dyDescent="0.25">
      <c r="A2368" s="3">
        <f>TITRES_STAT!B2371</f>
        <v>45453</v>
      </c>
      <c r="B2368" s="6">
        <f>TITRES_STAT!D2371</f>
        <v>42.942999999999998</v>
      </c>
      <c r="C2368" s="2">
        <f t="shared" si="285"/>
        <v>0</v>
      </c>
      <c r="D2368" s="2">
        <f t="shared" si="286"/>
        <v>42.942999999999998</v>
      </c>
      <c r="E2368" s="2">
        <f t="shared" si="288"/>
        <v>42.942999999999991</v>
      </c>
      <c r="F2368" s="2">
        <f t="shared" si="289"/>
        <v>42.942999999999991</v>
      </c>
      <c r="G2368" s="2">
        <f t="shared" si="291"/>
        <v>42.943000000000005</v>
      </c>
      <c r="H2368" s="2">
        <f t="shared" si="287"/>
        <v>42.13660000000008</v>
      </c>
      <c r="I2368" s="2">
        <f t="array" ref="I2368">SUMPRODUCT(B2352:B2371, (ROW(B2352:B2371)-ROW(B2352)+1)) / (20*21/2)</f>
        <v>42.943000000000005</v>
      </c>
      <c r="J2368" s="2">
        <f t="shared" si="290"/>
        <v>42.943005182490595</v>
      </c>
      <c r="K2368" s="2">
        <f t="shared" si="292"/>
        <v>42.937430824976389</v>
      </c>
    </row>
    <row r="2369" spans="1:11" ht="13.5" x14ac:dyDescent="0.25">
      <c r="A2369" s="3">
        <f>TITRES_STAT!B2372</f>
        <v>45454</v>
      </c>
      <c r="B2369" s="6">
        <f>TITRES_STAT!D2372</f>
        <v>42.942999999999998</v>
      </c>
      <c r="C2369" s="2">
        <f t="shared" si="285"/>
        <v>0</v>
      </c>
      <c r="D2369" s="2">
        <f t="shared" si="286"/>
        <v>42.942999999999998</v>
      </c>
      <c r="E2369" s="2">
        <f t="shared" si="288"/>
        <v>42.942999999999991</v>
      </c>
      <c r="F2369" s="2">
        <f t="shared" si="289"/>
        <v>42.942999999999991</v>
      </c>
      <c r="G2369" s="2">
        <f t="shared" si="291"/>
        <v>42.943000000000005</v>
      </c>
      <c r="H2369" s="2">
        <f t="shared" si="287"/>
        <v>42.163205000000083</v>
      </c>
      <c r="I2369" s="2">
        <f t="array" ref="I2369">SUMPRODUCT(B2353:B2372, (ROW(B2353:B2372)-ROW(B2353)+1)) / (20*21/2)</f>
        <v>42.943000000000005</v>
      </c>
      <c r="J2369" s="2">
        <f t="shared" si="290"/>
        <v>42.943004688920063</v>
      </c>
      <c r="K2369" s="2">
        <f t="shared" si="292"/>
        <v>42.937649223996928</v>
      </c>
    </row>
    <row r="2370" spans="1:11" ht="13.5" x14ac:dyDescent="0.25">
      <c r="A2370" s="3">
        <f>TITRES_STAT!B2373</f>
        <v>45455</v>
      </c>
      <c r="B2370" s="6">
        <f>TITRES_STAT!D2373</f>
        <v>42.942999999999998</v>
      </c>
      <c r="C2370" s="2">
        <f t="shared" si="285"/>
        <v>0</v>
      </c>
      <c r="D2370" s="2">
        <f t="shared" si="286"/>
        <v>42.942999999999998</v>
      </c>
      <c r="E2370" s="2">
        <f t="shared" si="288"/>
        <v>42.942999999999991</v>
      </c>
      <c r="F2370" s="2">
        <f t="shared" si="289"/>
        <v>42.942999999999991</v>
      </c>
      <c r="G2370" s="2">
        <f t="shared" si="291"/>
        <v>42.943000000000005</v>
      </c>
      <c r="H2370" s="2">
        <f t="shared" si="287"/>
        <v>42.18981000000008</v>
      </c>
      <c r="I2370" s="2">
        <f t="array" ref="I2370">SUMPRODUCT(B2354:B2373, (ROW(B2354:B2373)-ROW(B2354)+1)) / (20*21/2)</f>
        <v>42.943000000000005</v>
      </c>
      <c r="J2370" s="2">
        <f t="shared" si="290"/>
        <v>42.943004242356245</v>
      </c>
      <c r="K2370" s="2">
        <f t="shared" si="292"/>
        <v>42.937859058349993</v>
      </c>
    </row>
    <row r="2371" spans="1:11" ht="13.5" x14ac:dyDescent="0.25">
      <c r="A2371" s="3">
        <f>TITRES_STAT!B2374</f>
        <v>45456</v>
      </c>
      <c r="B2371" s="6">
        <f>TITRES_STAT!D2374</f>
        <v>42.942999999999998</v>
      </c>
      <c r="C2371" s="2">
        <f t="shared" si="285"/>
        <v>0</v>
      </c>
      <c r="D2371" s="2">
        <f t="shared" si="286"/>
        <v>42.942999999999998</v>
      </c>
      <c r="E2371" s="2">
        <f t="shared" si="288"/>
        <v>42.942999999999991</v>
      </c>
      <c r="F2371" s="2">
        <f t="shared" si="289"/>
        <v>42.942999999999991</v>
      </c>
      <c r="G2371" s="2">
        <f t="shared" si="291"/>
        <v>42.943000000000005</v>
      </c>
      <c r="H2371" s="2">
        <f t="shared" si="287"/>
        <v>42.216415000000076</v>
      </c>
      <c r="I2371" s="2">
        <f t="array" ref="I2371">SUMPRODUCT(B2355:B2374, (ROW(B2355:B2374)-ROW(B2355)+1)) / (20*21/2)</f>
        <v>42.943000000000005</v>
      </c>
      <c r="J2371" s="2">
        <f t="shared" si="290"/>
        <v>42.943003838322312</v>
      </c>
      <c r="K2371" s="2">
        <f t="shared" si="292"/>
        <v>42.938060663904899</v>
      </c>
    </row>
    <row r="2372" spans="1:11" ht="13.5" x14ac:dyDescent="0.25">
      <c r="A2372" s="3">
        <f>TITRES_STAT!B2375</f>
        <v>45457</v>
      </c>
      <c r="B2372" s="6">
        <f>TITRES_STAT!D2375</f>
        <v>42.942999999999998</v>
      </c>
      <c r="C2372" s="2">
        <f t="shared" ref="C2372:C2435" si="293">B2372-B2371</f>
        <v>0</v>
      </c>
      <c r="D2372" s="2">
        <f t="shared" si="286"/>
        <v>42.942999999999998</v>
      </c>
      <c r="E2372" s="2">
        <f t="shared" si="288"/>
        <v>42.942999999999991</v>
      </c>
      <c r="F2372" s="2">
        <f t="shared" si="289"/>
        <v>42.942999999999991</v>
      </c>
      <c r="G2372" s="2">
        <f t="shared" si="291"/>
        <v>42.943000000000005</v>
      </c>
      <c r="H2372" s="2">
        <f t="shared" si="287"/>
        <v>42.24302000000008</v>
      </c>
      <c r="I2372" s="2">
        <f t="array" ref="I2372">SUMPRODUCT(B2356:B2375, (ROW(B2356:B2375)-ROW(B2356)+1)) / (20*21/2)</f>
        <v>42.943000000000005</v>
      </c>
      <c r="J2372" s="2">
        <f t="shared" si="290"/>
        <v>42.943003472767806</v>
      </c>
      <c r="K2372" s="2">
        <f t="shared" si="292"/>
        <v>42.938254363359611</v>
      </c>
    </row>
    <row r="2373" spans="1:11" ht="13.5" x14ac:dyDescent="0.25">
      <c r="A2373" s="3">
        <f>TITRES_STAT!B2376</f>
        <v>45461</v>
      </c>
      <c r="B2373" s="6">
        <f>TITRES_STAT!D2376</f>
        <v>42.942999999999998</v>
      </c>
      <c r="C2373" s="2">
        <f t="shared" si="293"/>
        <v>0</v>
      </c>
      <c r="D2373" s="2">
        <f t="shared" si="286"/>
        <v>42.942999999999998</v>
      </c>
      <c r="E2373" s="2">
        <f t="shared" si="288"/>
        <v>42.942999999999991</v>
      </c>
      <c r="F2373" s="2">
        <f t="shared" si="289"/>
        <v>42.942999999999991</v>
      </c>
      <c r="G2373" s="2">
        <f t="shared" si="291"/>
        <v>42.943000000000005</v>
      </c>
      <c r="H2373" s="2">
        <f t="shared" si="287"/>
        <v>42.269625000000076</v>
      </c>
      <c r="I2373" s="2">
        <f t="array" ref="I2373">SUMPRODUCT(B2357:B2376, (ROW(B2357:B2376)-ROW(B2357)+1)) / (20*21/2)</f>
        <v>42.943000000000005</v>
      </c>
      <c r="J2373" s="2">
        <f t="shared" si="290"/>
        <v>42.943003142028012</v>
      </c>
      <c r="K2373" s="2">
        <f t="shared" si="292"/>
        <v>42.938440466757278</v>
      </c>
    </row>
    <row r="2374" spans="1:11" ht="13.5" x14ac:dyDescent="0.25">
      <c r="A2374" s="3">
        <f>TITRES_STAT!B2377</f>
        <v>45462</v>
      </c>
      <c r="B2374" s="6">
        <f>TITRES_STAT!D2377</f>
        <v>42.942999999999998</v>
      </c>
      <c r="C2374" s="2">
        <f t="shared" si="293"/>
        <v>0</v>
      </c>
      <c r="D2374" s="2">
        <f t="shared" ref="D2374:D2437" si="294">AVERAGE(B2370:B2374)</f>
        <v>42.942999999999998</v>
      </c>
      <c r="E2374" s="2">
        <f t="shared" si="288"/>
        <v>42.942999999999991</v>
      </c>
      <c r="F2374" s="2">
        <f t="shared" si="289"/>
        <v>42.942999999999991</v>
      </c>
      <c r="G2374" s="2">
        <f t="shared" si="291"/>
        <v>42.943000000000005</v>
      </c>
      <c r="H2374" s="2">
        <f t="shared" si="287"/>
        <v>42.296230000000079</v>
      </c>
      <c r="I2374" s="2">
        <f t="array" ref="I2374">SUMPRODUCT(B2358:B2377, (ROW(B2358:B2377)-ROW(B2358)+1)) / (20*21/2)</f>
        <v>42.943000000000005</v>
      </c>
      <c r="J2374" s="2">
        <f t="shared" si="290"/>
        <v>42.943002842787244</v>
      </c>
      <c r="K2374" s="2">
        <f t="shared" si="292"/>
        <v>42.938619271982489</v>
      </c>
    </row>
    <row r="2375" spans="1:11" ht="13.5" x14ac:dyDescent="0.25">
      <c r="A2375" s="3">
        <f>TITRES_STAT!B2378</f>
        <v>45463</v>
      </c>
      <c r="B2375" s="6">
        <f>TITRES_STAT!D2378</f>
        <v>42.942999999999998</v>
      </c>
      <c r="C2375" s="2">
        <f t="shared" si="293"/>
        <v>0</v>
      </c>
      <c r="D2375" s="2">
        <f t="shared" si="294"/>
        <v>42.942999999999998</v>
      </c>
      <c r="E2375" s="2">
        <f t="shared" si="288"/>
        <v>42.942999999999991</v>
      </c>
      <c r="F2375" s="2">
        <f t="shared" si="289"/>
        <v>42.942999999999991</v>
      </c>
      <c r="G2375" s="2">
        <f t="shared" si="291"/>
        <v>42.943000000000005</v>
      </c>
      <c r="H2375" s="2">
        <f t="shared" si="287"/>
        <v>42.322835000000076</v>
      </c>
      <c r="I2375" s="2">
        <f t="array" ref="I2375">SUMPRODUCT(B2359:B2378, (ROW(B2359:B2378)-ROW(B2359)+1)) / (20*21/2)</f>
        <v>42.943000000000005</v>
      </c>
      <c r="J2375" s="2">
        <f t="shared" si="290"/>
        <v>42.9430025720456</v>
      </c>
      <c r="K2375" s="2">
        <f t="shared" si="292"/>
        <v>42.938791065238078</v>
      </c>
    </row>
    <row r="2376" spans="1:11" ht="13.5" x14ac:dyDescent="0.25">
      <c r="A2376" s="3">
        <f>TITRES_STAT!B2379</f>
        <v>45464</v>
      </c>
      <c r="B2376" s="6">
        <f>TITRES_STAT!D2379</f>
        <v>42.942999999999998</v>
      </c>
      <c r="C2376" s="2">
        <f t="shared" si="293"/>
        <v>0</v>
      </c>
      <c r="D2376" s="2">
        <f t="shared" si="294"/>
        <v>42.942999999999998</v>
      </c>
      <c r="E2376" s="2">
        <f t="shared" si="288"/>
        <v>42.942999999999991</v>
      </c>
      <c r="F2376" s="2">
        <f t="shared" si="289"/>
        <v>42.942999999999991</v>
      </c>
      <c r="G2376" s="2">
        <f t="shared" si="291"/>
        <v>42.943000000000005</v>
      </c>
      <c r="H2376" s="2">
        <f t="shared" si="287"/>
        <v>42.349440000000079</v>
      </c>
      <c r="I2376" s="2">
        <f t="array" ref="I2376">SUMPRODUCT(B2360:B2379, (ROW(B2360:B2379)-ROW(B2360)+1)) / (20*21/2)</f>
        <v>42.943000000000005</v>
      </c>
      <c r="J2376" s="2">
        <f t="shared" si="290"/>
        <v>42.943002327088877</v>
      </c>
      <c r="K2376" s="2">
        <f t="shared" si="292"/>
        <v>42.938956121503253</v>
      </c>
    </row>
    <row r="2377" spans="1:11" ht="13.5" x14ac:dyDescent="0.25">
      <c r="A2377" s="3">
        <f>TITRES_STAT!B2380</f>
        <v>45467</v>
      </c>
      <c r="B2377" s="6">
        <f>TITRES_STAT!D2380</f>
        <v>42.942999999999998</v>
      </c>
      <c r="C2377" s="2">
        <f t="shared" si="293"/>
        <v>0</v>
      </c>
      <c r="D2377" s="2">
        <f t="shared" si="294"/>
        <v>42.942999999999998</v>
      </c>
      <c r="E2377" s="2">
        <f t="shared" si="288"/>
        <v>42.942999999999991</v>
      </c>
      <c r="F2377" s="2">
        <f t="shared" si="289"/>
        <v>42.942999999999991</v>
      </c>
      <c r="G2377" s="2">
        <f t="shared" si="291"/>
        <v>42.943000000000005</v>
      </c>
      <c r="H2377" s="2">
        <f t="shared" si="287"/>
        <v>42.376045000000076</v>
      </c>
      <c r="I2377" s="2">
        <f t="array" ref="I2377">SUMPRODUCT(B2361:B2380, (ROW(B2361:B2380)-ROW(B2361)+1)) / (20*21/2)</f>
        <v>42.943000000000005</v>
      </c>
      <c r="J2377" s="2">
        <f t="shared" si="290"/>
        <v>42.94300210546136</v>
      </c>
      <c r="K2377" s="2">
        <f t="shared" si="292"/>
        <v>42.939114704973719</v>
      </c>
    </row>
    <row r="2378" spans="1:11" ht="13.5" x14ac:dyDescent="0.25">
      <c r="A2378" s="3">
        <f>TITRES_STAT!B2381</f>
        <v>45468</v>
      </c>
      <c r="B2378" s="6">
        <f>TITRES_STAT!D2381</f>
        <v>42.942999999999998</v>
      </c>
      <c r="C2378" s="2">
        <f t="shared" si="293"/>
        <v>0</v>
      </c>
      <c r="D2378" s="2">
        <f t="shared" si="294"/>
        <v>42.942999999999998</v>
      </c>
      <c r="E2378" s="2">
        <f t="shared" si="288"/>
        <v>42.942999999999991</v>
      </c>
      <c r="F2378" s="2">
        <f t="shared" si="289"/>
        <v>42.942999999999991</v>
      </c>
      <c r="G2378" s="2">
        <f t="shared" si="291"/>
        <v>42.943000000000005</v>
      </c>
      <c r="H2378" s="2">
        <f t="shared" ref="H2378:H2441" si="295">AVERAGE(B2179:B2378)</f>
        <v>42.402650000000079</v>
      </c>
      <c r="I2378" s="2">
        <f t="array" ref="I2378">SUMPRODUCT(B2362:B2381, (ROW(B2362:B2381)-ROW(B2362)+1)) / (20*21/2)</f>
        <v>42.943000000000005</v>
      </c>
      <c r="J2378" s="2">
        <f t="shared" si="290"/>
        <v>42.943001904941227</v>
      </c>
      <c r="K2378" s="2">
        <f t="shared" si="292"/>
        <v>42.939267069484558</v>
      </c>
    </row>
    <row r="2379" spans="1:11" ht="13.5" x14ac:dyDescent="0.25">
      <c r="A2379" s="3">
        <f>TITRES_STAT!B2382</f>
        <v>45469</v>
      </c>
      <c r="B2379" s="6">
        <f>TITRES_STAT!D2382</f>
        <v>42.942999999999998</v>
      </c>
      <c r="C2379" s="2">
        <f t="shared" si="293"/>
        <v>0</v>
      </c>
      <c r="D2379" s="2">
        <f t="shared" si="294"/>
        <v>42.942999999999998</v>
      </c>
      <c r="E2379" s="2">
        <f t="shared" si="288"/>
        <v>42.942999999999991</v>
      </c>
      <c r="F2379" s="2">
        <f t="shared" si="289"/>
        <v>42.942999999999991</v>
      </c>
      <c r="G2379" s="2">
        <f t="shared" si="291"/>
        <v>42.943000000000005</v>
      </c>
      <c r="H2379" s="2">
        <f t="shared" si="295"/>
        <v>42.429255000000076</v>
      </c>
      <c r="I2379" s="2">
        <f t="array" ref="I2379">SUMPRODUCT(B2363:B2382, (ROW(B2363:B2382)-ROW(B2363)+1)) / (20*21/2)</f>
        <v>42.943000000000005</v>
      </c>
      <c r="J2379" s="2">
        <f t="shared" si="290"/>
        <v>42.94300172351825</v>
      </c>
      <c r="K2379" s="2">
        <f t="shared" si="292"/>
        <v>42.93941345891654</v>
      </c>
    </row>
    <row r="2380" spans="1:11" ht="13.5" x14ac:dyDescent="0.25">
      <c r="A2380" s="3">
        <f>TITRES_STAT!B2383</f>
        <v>45470</v>
      </c>
      <c r="B2380" s="6">
        <f>TITRES_STAT!D2383</f>
        <v>42.942999999999998</v>
      </c>
      <c r="C2380" s="2">
        <f t="shared" si="293"/>
        <v>0</v>
      </c>
      <c r="D2380" s="2">
        <f t="shared" si="294"/>
        <v>42.942999999999998</v>
      </c>
      <c r="E2380" s="2">
        <f t="shared" ref="E2380:E2443" si="296">AVERAGE(B2371:B2380)</f>
        <v>42.942999999999991</v>
      </c>
      <c r="F2380" s="2">
        <f t="shared" si="289"/>
        <v>42.942999999999991</v>
      </c>
      <c r="G2380" s="2">
        <f t="shared" si="291"/>
        <v>42.943000000000005</v>
      </c>
      <c r="H2380" s="2">
        <f t="shared" si="295"/>
        <v>42.455860000000072</v>
      </c>
      <c r="I2380" s="2">
        <f t="array" ref="I2380">SUMPRODUCT(B2364:B2383, (ROW(B2364:B2383)-ROW(B2364)+1)) / (20*21/2)</f>
        <v>42.943000000000005</v>
      </c>
      <c r="J2380" s="2">
        <f t="shared" si="290"/>
        <v>42.943001559373656</v>
      </c>
      <c r="K2380" s="2">
        <f t="shared" si="292"/>
        <v>42.939554107586481</v>
      </c>
    </row>
    <row r="2381" spans="1:11" ht="13.5" x14ac:dyDescent="0.25">
      <c r="A2381" s="3">
        <f>TITRES_STAT!B2384</f>
        <v>45471</v>
      </c>
      <c r="B2381" s="6">
        <f>TITRES_STAT!D2384</f>
        <v>42.942999999999998</v>
      </c>
      <c r="C2381" s="2">
        <f t="shared" si="293"/>
        <v>0</v>
      </c>
      <c r="D2381" s="2">
        <f t="shared" si="294"/>
        <v>42.942999999999998</v>
      </c>
      <c r="E2381" s="2">
        <f t="shared" si="296"/>
        <v>42.942999999999991</v>
      </c>
      <c r="F2381" s="2">
        <f t="shared" si="289"/>
        <v>42.942999999999991</v>
      </c>
      <c r="G2381" s="2">
        <f t="shared" si="291"/>
        <v>42.943000000000005</v>
      </c>
      <c r="H2381" s="2">
        <f t="shared" si="295"/>
        <v>42.482465000000076</v>
      </c>
      <c r="I2381" s="2">
        <f t="array" ref="I2381">SUMPRODUCT(B2365:B2384, (ROW(B2365:B2384)-ROW(B2365)+1)) / (20*21/2)</f>
        <v>42.943000000000005</v>
      </c>
      <c r="J2381" s="2">
        <f t="shared" si="290"/>
        <v>42.943001410861875</v>
      </c>
      <c r="K2381" s="2">
        <f t="shared" si="292"/>
        <v>42.939689240622307</v>
      </c>
    </row>
    <row r="2382" spans="1:11" ht="13.5" x14ac:dyDescent="0.25">
      <c r="A2382" s="3">
        <f>TITRES_STAT!B2385</f>
        <v>45474</v>
      </c>
      <c r="B2382" s="6">
        <f>TITRES_STAT!D2385</f>
        <v>42.942999999999998</v>
      </c>
      <c r="C2382" s="2">
        <f t="shared" si="293"/>
        <v>0</v>
      </c>
      <c r="D2382" s="2">
        <f t="shared" si="294"/>
        <v>42.942999999999998</v>
      </c>
      <c r="E2382" s="2">
        <f t="shared" si="296"/>
        <v>42.942999999999991</v>
      </c>
      <c r="F2382" s="2">
        <f t="shared" si="289"/>
        <v>42.942999999999991</v>
      </c>
      <c r="G2382" s="2">
        <f t="shared" si="291"/>
        <v>42.943000000000005</v>
      </c>
      <c r="H2382" s="2">
        <f t="shared" si="295"/>
        <v>42.509070000000072</v>
      </c>
      <c r="I2382" s="2">
        <f t="array" ref="I2382">SUMPRODUCT(B2366:B2385, (ROW(B2366:B2385)-ROW(B2366)+1)) / (20*21/2)</f>
        <v>42.943000000000005</v>
      </c>
      <c r="J2382" s="2">
        <f t="shared" si="290"/>
        <v>42.943001276494073</v>
      </c>
      <c r="K2382" s="2">
        <f t="shared" si="292"/>
        <v>42.939819074323395</v>
      </c>
    </row>
    <row r="2383" spans="1:11" ht="13.5" x14ac:dyDescent="0.25">
      <c r="A2383" s="3">
        <f>TITRES_STAT!B2386</f>
        <v>45475</v>
      </c>
      <c r="B2383" s="6">
        <f>TITRES_STAT!D2386</f>
        <v>42.942999999999998</v>
      </c>
      <c r="C2383" s="2">
        <f t="shared" si="293"/>
        <v>0</v>
      </c>
      <c r="D2383" s="2">
        <f t="shared" si="294"/>
        <v>42.942999999999998</v>
      </c>
      <c r="E2383" s="2">
        <f t="shared" si="296"/>
        <v>42.942999999999991</v>
      </c>
      <c r="F2383" s="2">
        <f t="shared" si="289"/>
        <v>42.942999999999991</v>
      </c>
      <c r="G2383" s="2">
        <f t="shared" si="291"/>
        <v>42.943000000000005</v>
      </c>
      <c r="H2383" s="2">
        <f t="shared" si="295"/>
        <v>42.535675000000076</v>
      </c>
      <c r="I2383" s="2">
        <f t="array" ref="I2383">SUMPRODUCT(B2367:B2386, (ROW(B2367:B2386)-ROW(B2367)+1)) / (20*21/2)</f>
        <v>42.943000000000005</v>
      </c>
      <c r="J2383" s="2">
        <f t="shared" si="290"/>
        <v>42.943001154923209</v>
      </c>
      <c r="K2383" s="2">
        <f t="shared" si="292"/>
        <v>42.939943816506798</v>
      </c>
    </row>
    <row r="2384" spans="1:11" ht="13.5" x14ac:dyDescent="0.25">
      <c r="A2384" s="3">
        <f>TITRES_STAT!B2387</f>
        <v>45476</v>
      </c>
      <c r="B2384" s="6">
        <f>TITRES_STAT!D2387</f>
        <v>42.942999999999998</v>
      </c>
      <c r="C2384" s="2">
        <f t="shared" si="293"/>
        <v>0</v>
      </c>
      <c r="D2384" s="2">
        <f t="shared" si="294"/>
        <v>42.942999999999998</v>
      </c>
      <c r="E2384" s="2">
        <f t="shared" si="296"/>
        <v>42.942999999999991</v>
      </c>
      <c r="F2384" s="2">
        <f t="shared" si="289"/>
        <v>42.942999999999991</v>
      </c>
      <c r="G2384" s="2">
        <f t="shared" si="291"/>
        <v>42.943000000000005</v>
      </c>
      <c r="H2384" s="2">
        <f t="shared" si="295"/>
        <v>42.562280000000072</v>
      </c>
      <c r="I2384" s="2">
        <f t="array" ref="I2384">SUMPRODUCT(B2368:B2387, (ROW(B2368:B2387)-ROW(B2368)+1)) / (20*21/2)</f>
        <v>42.943000000000005</v>
      </c>
      <c r="J2384" s="2">
        <f t="shared" si="290"/>
        <v>42.943001044930519</v>
      </c>
      <c r="K2384" s="2">
        <f t="shared" si="292"/>
        <v>42.940063666839869</v>
      </c>
    </row>
    <row r="2385" spans="1:11" ht="13.5" x14ac:dyDescent="0.25">
      <c r="A2385" s="3">
        <f>TITRES_STAT!B2388</f>
        <v>45477</v>
      </c>
      <c r="B2385" s="6">
        <f>TITRES_STAT!D2388</f>
        <v>42.942999999999998</v>
      </c>
      <c r="C2385" s="2">
        <f t="shared" si="293"/>
        <v>0</v>
      </c>
      <c r="D2385" s="2">
        <f t="shared" si="294"/>
        <v>42.942999999999998</v>
      </c>
      <c r="E2385" s="2">
        <f t="shared" si="296"/>
        <v>42.942999999999991</v>
      </c>
      <c r="F2385" s="2">
        <f t="shared" si="289"/>
        <v>42.942999999999991</v>
      </c>
      <c r="G2385" s="2">
        <f t="shared" si="291"/>
        <v>42.943000000000005</v>
      </c>
      <c r="H2385" s="2">
        <f t="shared" si="295"/>
        <v>42.588885000000076</v>
      </c>
      <c r="I2385" s="2">
        <f t="array" ref="I2385">SUMPRODUCT(B2369:B2388, (ROW(B2369:B2388)-ROW(B2369)+1)) / (20*21/2)</f>
        <v>42.943000000000005</v>
      </c>
      <c r="J2385" s="2">
        <f t="shared" si="290"/>
        <v>42.943000945413324</v>
      </c>
      <c r="K2385" s="2">
        <f t="shared" si="292"/>
        <v>42.940178817159875</v>
      </c>
    </row>
    <row r="2386" spans="1:11" ht="13.5" x14ac:dyDescent="0.25">
      <c r="A2386" s="3">
        <f>TITRES_STAT!B2389</f>
        <v>45478</v>
      </c>
      <c r="B2386" s="6">
        <f>TITRES_STAT!D2389</f>
        <v>42.942999999999998</v>
      </c>
      <c r="C2386" s="2">
        <f t="shared" si="293"/>
        <v>0</v>
      </c>
      <c r="D2386" s="2">
        <f t="shared" si="294"/>
        <v>42.942999999999998</v>
      </c>
      <c r="E2386" s="2">
        <f t="shared" si="296"/>
        <v>42.942999999999991</v>
      </c>
      <c r="F2386" s="2">
        <f t="shared" si="289"/>
        <v>42.942999999999991</v>
      </c>
      <c r="G2386" s="2">
        <f t="shared" si="291"/>
        <v>42.943000000000005</v>
      </c>
      <c r="H2386" s="2">
        <f t="shared" si="295"/>
        <v>42.615490000000079</v>
      </c>
      <c r="I2386" s="2">
        <f t="array" ref="I2386">SUMPRODUCT(B2370:B2389, (ROW(B2370:B2389)-ROW(B2370)+1)) / (20*21/2)</f>
        <v>42.943000000000005</v>
      </c>
      <c r="J2386" s="2">
        <f t="shared" si="290"/>
        <v>42.94300085537396</v>
      </c>
      <c r="K2386" s="2">
        <f t="shared" si="292"/>
        <v>42.940289451781062</v>
      </c>
    </row>
    <row r="2387" spans="1:11" ht="13.5" x14ac:dyDescent="0.25">
      <c r="A2387" s="3">
        <f>TITRES_STAT!B2390</f>
        <v>45481</v>
      </c>
      <c r="B2387" s="6">
        <f>TITRES_STAT!D2390</f>
        <v>42.942999999999998</v>
      </c>
      <c r="C2387" s="2">
        <f t="shared" si="293"/>
        <v>0</v>
      </c>
      <c r="D2387" s="2">
        <f t="shared" si="294"/>
        <v>42.942999999999998</v>
      </c>
      <c r="E2387" s="2">
        <f t="shared" si="296"/>
        <v>42.942999999999991</v>
      </c>
      <c r="F2387" s="2">
        <f t="shared" si="289"/>
        <v>42.942999999999991</v>
      </c>
      <c r="G2387" s="2">
        <f t="shared" si="291"/>
        <v>42.943000000000005</v>
      </c>
      <c r="H2387" s="2">
        <f t="shared" si="295"/>
        <v>42.642095000000083</v>
      </c>
      <c r="I2387" s="2">
        <f t="array" ref="I2387">SUMPRODUCT(B2371:B2390, (ROW(B2371:B2390)-ROW(B2371)+1)) / (20*21/2)</f>
        <v>42.943000000000005</v>
      </c>
      <c r="J2387" s="2">
        <f t="shared" si="290"/>
        <v>42.943000773909773</v>
      </c>
      <c r="K2387" s="2">
        <f t="shared" si="292"/>
        <v>42.940395747789651</v>
      </c>
    </row>
    <row r="2388" spans="1:11" ht="13.5" x14ac:dyDescent="0.25">
      <c r="A2388" s="3">
        <f>TITRES_STAT!B2391</f>
        <v>45482</v>
      </c>
      <c r="B2388" s="6">
        <f>TITRES_STAT!D2391</f>
        <v>42.942999999999998</v>
      </c>
      <c r="C2388" s="2">
        <f t="shared" si="293"/>
        <v>0</v>
      </c>
      <c r="D2388" s="2">
        <f t="shared" si="294"/>
        <v>42.942999999999998</v>
      </c>
      <c r="E2388" s="2">
        <f t="shared" si="296"/>
        <v>42.942999999999991</v>
      </c>
      <c r="F2388" s="2">
        <f t="shared" ref="F2388:F2451" si="297">AVERAGE(B2369:B2388)</f>
        <v>42.942999999999991</v>
      </c>
      <c r="G2388" s="2">
        <f t="shared" si="291"/>
        <v>42.943000000000005</v>
      </c>
      <c r="H2388" s="2">
        <f t="shared" si="295"/>
        <v>42.668700000000079</v>
      </c>
      <c r="I2388" s="2">
        <f t="array" ref="I2388">SUMPRODUCT(B2372:B2391, (ROW(B2372:B2391)-ROW(B2372)+1)) / (20*21/2)</f>
        <v>42.943000000000005</v>
      </c>
      <c r="J2388" s="2">
        <f t="shared" si="290"/>
        <v>42.943000700204081</v>
      </c>
      <c r="K2388" s="2">
        <f t="shared" si="292"/>
        <v>42.940497875327317</v>
      </c>
    </row>
    <row r="2389" spans="1:11" ht="13.5" x14ac:dyDescent="0.25">
      <c r="A2389" s="3">
        <f>TITRES_STAT!B2392</f>
        <v>45483</v>
      </c>
      <c r="B2389" s="6">
        <f>TITRES_STAT!D2392</f>
        <v>42.942999999999998</v>
      </c>
      <c r="C2389" s="2">
        <f t="shared" si="293"/>
        <v>0</v>
      </c>
      <c r="D2389" s="2">
        <f t="shared" si="294"/>
        <v>42.942999999999998</v>
      </c>
      <c r="E2389" s="2">
        <f t="shared" si="296"/>
        <v>42.942999999999991</v>
      </c>
      <c r="F2389" s="2">
        <f t="shared" si="297"/>
        <v>42.942999999999991</v>
      </c>
      <c r="G2389" s="2">
        <f t="shared" si="291"/>
        <v>42.943000000000005</v>
      </c>
      <c r="H2389" s="2">
        <f t="shared" si="295"/>
        <v>42.695305000000083</v>
      </c>
      <c r="I2389" s="2">
        <f t="array" ref="I2389">SUMPRODUCT(B2373:B2392, (ROW(B2373:B2392)-ROW(B2373)+1)) / (20*21/2)</f>
        <v>42.943000000000005</v>
      </c>
      <c r="J2389" s="2">
        <f t="shared" ref="J2389:J2452" si="298">$J$4*B2389+J2388*(1-$J$4)</f>
        <v>42.943000633517975</v>
      </c>
      <c r="K2389" s="2">
        <f t="shared" si="292"/>
        <v>42.940595997863504</v>
      </c>
    </row>
    <row r="2390" spans="1:11" ht="13.5" x14ac:dyDescent="0.25">
      <c r="A2390" s="3">
        <f>TITRES_STAT!B2393</f>
        <v>45484</v>
      </c>
      <c r="B2390" s="6">
        <f>TITRES_STAT!D2393</f>
        <v>42.942999999999998</v>
      </c>
      <c r="C2390" s="2">
        <f t="shared" si="293"/>
        <v>0</v>
      </c>
      <c r="D2390" s="2">
        <f t="shared" si="294"/>
        <v>42.942999999999998</v>
      </c>
      <c r="E2390" s="2">
        <f t="shared" si="296"/>
        <v>42.942999999999991</v>
      </c>
      <c r="F2390" s="2">
        <f t="shared" si="297"/>
        <v>42.942999999999991</v>
      </c>
      <c r="G2390" s="2">
        <f t="shared" si="291"/>
        <v>42.943000000000005</v>
      </c>
      <c r="H2390" s="2">
        <f t="shared" si="295"/>
        <v>42.721910000000079</v>
      </c>
      <c r="I2390" s="2">
        <f t="array" ref="I2390">SUMPRODUCT(B2374:B2393, (ROW(B2374:B2393)-ROW(B2374)+1)) / (20*21/2)</f>
        <v>42.943000000000005</v>
      </c>
      <c r="J2390" s="2">
        <f t="shared" si="298"/>
        <v>42.943000573182928</v>
      </c>
      <c r="K2390" s="2">
        <f t="shared" si="292"/>
        <v>42.940690272457097</v>
      </c>
    </row>
    <row r="2391" spans="1:11" ht="13.5" x14ac:dyDescent="0.25">
      <c r="A2391" s="3">
        <f>TITRES_STAT!B2394</f>
        <v>45485</v>
      </c>
      <c r="B2391" s="6">
        <f>TITRES_STAT!D2394</f>
        <v>42.942999999999998</v>
      </c>
      <c r="C2391" s="2">
        <f t="shared" si="293"/>
        <v>0</v>
      </c>
      <c r="D2391" s="2">
        <f t="shared" si="294"/>
        <v>42.942999999999998</v>
      </c>
      <c r="E2391" s="2">
        <f t="shared" si="296"/>
        <v>42.942999999999991</v>
      </c>
      <c r="F2391" s="2">
        <f t="shared" si="297"/>
        <v>42.942999999999991</v>
      </c>
      <c r="G2391" s="2">
        <f t="shared" si="291"/>
        <v>42.943000000000005</v>
      </c>
      <c r="H2391" s="2">
        <f t="shared" si="295"/>
        <v>42.740060000000078</v>
      </c>
      <c r="I2391" s="2">
        <f t="array" ref="I2391">SUMPRODUCT(B2375:B2394, (ROW(B2375:B2394)-ROW(B2375)+1)) / (20*21/2)</f>
        <v>42.943000000000005</v>
      </c>
      <c r="J2391" s="2">
        <f t="shared" si="298"/>
        <v>42.943000518594076</v>
      </c>
      <c r="K2391" s="2">
        <f t="shared" si="292"/>
        <v>42.940780850007805</v>
      </c>
    </row>
    <row r="2392" spans="1:11" ht="13.5" x14ac:dyDescent="0.25">
      <c r="A2392" s="3">
        <f>TITRES_STAT!B2395</f>
        <v>45488</v>
      </c>
      <c r="B2392" s="6">
        <f>TITRES_STAT!D2395</f>
        <v>42.942999999999998</v>
      </c>
      <c r="C2392" s="2">
        <f t="shared" si="293"/>
        <v>0</v>
      </c>
      <c r="D2392" s="2">
        <f t="shared" si="294"/>
        <v>42.942999999999998</v>
      </c>
      <c r="E2392" s="2">
        <f t="shared" si="296"/>
        <v>42.942999999999991</v>
      </c>
      <c r="F2392" s="2">
        <f t="shared" si="297"/>
        <v>42.942999999999991</v>
      </c>
      <c r="G2392" s="2">
        <f t="shared" si="291"/>
        <v>42.943000000000005</v>
      </c>
      <c r="H2392" s="2">
        <f t="shared" si="295"/>
        <v>42.74940000000008</v>
      </c>
      <c r="I2392" s="2">
        <f t="array" ref="I2392">SUMPRODUCT(B2376:B2395, (ROW(B2376:B2395)-ROW(B2376)+1)) / (20*21/2)</f>
        <v>42.943000000000005</v>
      </c>
      <c r="J2392" s="2">
        <f t="shared" si="298"/>
        <v>42.943000469204158</v>
      </c>
      <c r="K2392" s="2">
        <f t="shared" si="292"/>
        <v>42.940867875497695</v>
      </c>
    </row>
    <row r="2393" spans="1:11" ht="13.5" x14ac:dyDescent="0.25">
      <c r="A2393" s="3">
        <f>TITRES_STAT!B2396</f>
        <v>45489</v>
      </c>
      <c r="B2393" s="6">
        <f>TITRES_STAT!D2396</f>
        <v>42.942999999999998</v>
      </c>
      <c r="C2393" s="2">
        <f t="shared" si="293"/>
        <v>0</v>
      </c>
      <c r="D2393" s="2">
        <f t="shared" si="294"/>
        <v>42.942999999999998</v>
      </c>
      <c r="E2393" s="2">
        <f t="shared" si="296"/>
        <v>42.942999999999991</v>
      </c>
      <c r="F2393" s="2">
        <f t="shared" si="297"/>
        <v>42.942999999999991</v>
      </c>
      <c r="G2393" s="2">
        <f t="shared" si="291"/>
        <v>42.943000000000005</v>
      </c>
      <c r="H2393" s="2">
        <f t="shared" si="295"/>
        <v>42.756085000000084</v>
      </c>
      <c r="I2393" s="2">
        <f t="array" ref="I2393">SUMPRODUCT(B2377:B2396, (ROW(B2377:B2396)-ROW(B2377)+1)) / (20*21/2)</f>
        <v>42.943000000000005</v>
      </c>
      <c r="J2393" s="2">
        <f t="shared" si="298"/>
        <v>42.943000424518047</v>
      </c>
      <c r="K2393" s="2">
        <f t="shared" si="292"/>
        <v>42.940951488223277</v>
      </c>
    </row>
    <row r="2394" spans="1:11" ht="13.5" x14ac:dyDescent="0.25">
      <c r="A2394" s="3">
        <f>TITRES_STAT!B2397</f>
        <v>45490</v>
      </c>
      <c r="B2394" s="6">
        <f>TITRES_STAT!D2397</f>
        <v>42.942999999999998</v>
      </c>
      <c r="C2394" s="2">
        <f t="shared" si="293"/>
        <v>0</v>
      </c>
      <c r="D2394" s="2">
        <f t="shared" si="294"/>
        <v>42.942999999999998</v>
      </c>
      <c r="E2394" s="2">
        <f t="shared" si="296"/>
        <v>42.942999999999991</v>
      </c>
      <c r="F2394" s="2">
        <f t="shared" si="297"/>
        <v>42.942999999999991</v>
      </c>
      <c r="G2394" s="2">
        <f t="shared" si="291"/>
        <v>42.943000000000005</v>
      </c>
      <c r="H2394" s="2">
        <f t="shared" si="295"/>
        <v>42.762770000000081</v>
      </c>
      <c r="I2394" s="2">
        <f t="array" ref="I2394">SUMPRODUCT(B2378:B2397, (ROW(B2378:B2397)-ROW(B2378)+1)) / (20*21/2)</f>
        <v>42.943000000000005</v>
      </c>
      <c r="J2394" s="2">
        <f t="shared" si="298"/>
        <v>42.943000384087753</v>
      </c>
      <c r="K2394" s="2">
        <f t="shared" si="292"/>
        <v>42.941031822018445</v>
      </c>
    </row>
    <row r="2395" spans="1:11" ht="13.5" x14ac:dyDescent="0.25">
      <c r="A2395" s="3">
        <f>TITRES_STAT!B2398</f>
        <v>45491</v>
      </c>
      <c r="B2395" s="6">
        <f>TITRES_STAT!D2398</f>
        <v>42.942999999999998</v>
      </c>
      <c r="C2395" s="2">
        <f t="shared" si="293"/>
        <v>0</v>
      </c>
      <c r="D2395" s="2">
        <f t="shared" si="294"/>
        <v>42.942999999999998</v>
      </c>
      <c r="E2395" s="2">
        <f t="shared" si="296"/>
        <v>42.942999999999991</v>
      </c>
      <c r="F2395" s="2">
        <f t="shared" si="297"/>
        <v>42.942999999999991</v>
      </c>
      <c r="G2395" s="2">
        <f t="shared" si="291"/>
        <v>42.943000000000005</v>
      </c>
      <c r="H2395" s="2">
        <f t="shared" si="295"/>
        <v>42.769455000000079</v>
      </c>
      <c r="I2395" s="2">
        <f t="array" ref="I2395">SUMPRODUCT(B2379:B2398, (ROW(B2379:B2398)-ROW(B2379)+1)) / (20*21/2)</f>
        <v>42.943000000000005</v>
      </c>
      <c r="J2395" s="2">
        <f t="shared" si="298"/>
        <v>42.943000347507962</v>
      </c>
      <c r="K2395" s="2">
        <f t="shared" si="292"/>
        <v>42.941109005468704</v>
      </c>
    </row>
    <row r="2396" spans="1:11" ht="13.5" x14ac:dyDescent="0.25">
      <c r="A2396" s="3">
        <f>TITRES_STAT!B2399</f>
        <v>45492</v>
      </c>
      <c r="B2396" s="6">
        <f>TITRES_STAT!D2399</f>
        <v>42.942999999999998</v>
      </c>
      <c r="C2396" s="2">
        <f t="shared" si="293"/>
        <v>0</v>
      </c>
      <c r="D2396" s="2">
        <f t="shared" si="294"/>
        <v>42.942999999999998</v>
      </c>
      <c r="E2396" s="2">
        <f t="shared" si="296"/>
        <v>42.942999999999991</v>
      </c>
      <c r="F2396" s="2">
        <f t="shared" si="297"/>
        <v>42.942999999999991</v>
      </c>
      <c r="G2396" s="2">
        <f t="shared" si="291"/>
        <v>42.943000000000005</v>
      </c>
      <c r="H2396" s="2">
        <f t="shared" si="295"/>
        <v>42.776140000000083</v>
      </c>
      <c r="I2396" s="2">
        <f t="array" ref="I2396">SUMPRODUCT(B2380:B2399, (ROW(B2380:B2399)-ROW(B2380)+1)) / (20*21/2)</f>
        <v>42.943000000000005</v>
      </c>
      <c r="J2396" s="2">
        <f t="shared" si="298"/>
        <v>42.943000314411961</v>
      </c>
      <c r="K2396" s="2">
        <f t="shared" si="292"/>
        <v>42.941183162116992</v>
      </c>
    </row>
    <row r="2397" spans="1:11" ht="13.5" x14ac:dyDescent="0.25">
      <c r="A2397" s="3">
        <f>TITRES_STAT!B2400</f>
        <v>45495</v>
      </c>
      <c r="B2397" s="6">
        <f>TITRES_STAT!D2400</f>
        <v>42.942999999999998</v>
      </c>
      <c r="C2397" s="2">
        <f t="shared" si="293"/>
        <v>0</v>
      </c>
      <c r="D2397" s="2">
        <f t="shared" si="294"/>
        <v>42.942999999999998</v>
      </c>
      <c r="E2397" s="2">
        <f t="shared" si="296"/>
        <v>42.942999999999991</v>
      </c>
      <c r="F2397" s="2">
        <f t="shared" si="297"/>
        <v>42.942999999999991</v>
      </c>
      <c r="G2397" s="2">
        <f t="shared" si="291"/>
        <v>42.943000000000005</v>
      </c>
      <c r="H2397" s="2">
        <f t="shared" si="295"/>
        <v>42.782825000000088</v>
      </c>
      <c r="I2397" s="2">
        <f t="array" ref="I2397">SUMPRODUCT(B2381:B2400, (ROW(B2381:B2400)-ROW(B2381)+1)) / (20*21/2)</f>
        <v>42.943000000000005</v>
      </c>
      <c r="J2397" s="2">
        <f t="shared" si="298"/>
        <v>42.943000284467963</v>
      </c>
      <c r="K2397" s="2">
        <f t="shared" si="292"/>
        <v>42.941254410661429</v>
      </c>
    </row>
    <row r="2398" spans="1:11" ht="13.5" x14ac:dyDescent="0.25">
      <c r="A2398" s="3">
        <f>TITRES_STAT!B2401</f>
        <v>45496</v>
      </c>
      <c r="B2398" s="6">
        <f>TITRES_STAT!D2401</f>
        <v>42.942999999999998</v>
      </c>
      <c r="C2398" s="2">
        <f t="shared" si="293"/>
        <v>0</v>
      </c>
      <c r="D2398" s="2">
        <f t="shared" si="294"/>
        <v>42.942999999999998</v>
      </c>
      <c r="E2398" s="2">
        <f t="shared" si="296"/>
        <v>42.942999999999991</v>
      </c>
      <c r="F2398" s="2">
        <f t="shared" si="297"/>
        <v>42.942999999999991</v>
      </c>
      <c r="G2398" s="2">
        <f t="shared" si="291"/>
        <v>42.943000000000005</v>
      </c>
      <c r="H2398" s="2">
        <f t="shared" si="295"/>
        <v>42.789510000000092</v>
      </c>
      <c r="I2398" s="2">
        <f t="array" ref="I2398">SUMPRODUCT(B2382:B2401, (ROW(B2382:B2401)-ROW(B2382)+1)) / (20*21/2)</f>
        <v>42.943000000000005</v>
      </c>
      <c r="J2398" s="2">
        <f t="shared" si="298"/>
        <v>42.943000257375772</v>
      </c>
      <c r="K2398" s="2">
        <f t="shared" si="292"/>
        <v>42.941322865145295</v>
      </c>
    </row>
    <row r="2399" spans="1:11" ht="13.5" x14ac:dyDescent="0.25">
      <c r="A2399" s="3">
        <f>TITRES_STAT!B2402</f>
        <v>45497</v>
      </c>
      <c r="B2399" s="6">
        <f>TITRES_STAT!D2402</f>
        <v>42.942999999999998</v>
      </c>
      <c r="C2399" s="2">
        <f t="shared" si="293"/>
        <v>0</v>
      </c>
      <c r="D2399" s="2">
        <f t="shared" si="294"/>
        <v>42.942999999999998</v>
      </c>
      <c r="E2399" s="2">
        <f t="shared" si="296"/>
        <v>42.942999999999991</v>
      </c>
      <c r="F2399" s="2">
        <f t="shared" si="297"/>
        <v>42.942999999999991</v>
      </c>
      <c r="G2399" s="2">
        <f t="shared" si="291"/>
        <v>42.943000000000005</v>
      </c>
      <c r="H2399" s="2">
        <f t="shared" si="295"/>
        <v>42.79619500000009</v>
      </c>
      <c r="I2399" s="2">
        <f t="array" ref="I2399">SUMPRODUCT(B2383:B2402, (ROW(B2383:B2402)-ROW(B2383)+1)) / (20*21/2)</f>
        <v>42.943000000000005</v>
      </c>
      <c r="J2399" s="2">
        <f t="shared" si="298"/>
        <v>42.943000232863788</v>
      </c>
      <c r="K2399" s="2">
        <f t="shared" si="292"/>
        <v>42.941388635139603</v>
      </c>
    </row>
    <row r="2400" spans="1:11" ht="13.5" x14ac:dyDescent="0.25">
      <c r="A2400" s="3">
        <f>TITRES_STAT!B2403</f>
        <v>45499</v>
      </c>
      <c r="B2400" s="6">
        <f>TITRES_STAT!D2403</f>
        <v>42.942999999999998</v>
      </c>
      <c r="C2400" s="2">
        <f t="shared" si="293"/>
        <v>0</v>
      </c>
      <c r="D2400" s="2">
        <f t="shared" si="294"/>
        <v>42.942999999999998</v>
      </c>
      <c r="E2400" s="2">
        <f t="shared" si="296"/>
        <v>42.942999999999991</v>
      </c>
      <c r="F2400" s="2">
        <f t="shared" si="297"/>
        <v>42.942999999999991</v>
      </c>
      <c r="G2400" s="2">
        <f t="shared" si="291"/>
        <v>42.943000000000005</v>
      </c>
      <c r="H2400" s="2">
        <f t="shared" si="295"/>
        <v>42.802880000000087</v>
      </c>
      <c r="I2400" s="2">
        <f t="array" ref="I2400">SUMPRODUCT(B2384:B2403, (ROW(B2384:B2403)-ROW(B2384)+1)) / (20*21/2)</f>
        <v>42.943000000000005</v>
      </c>
      <c r="J2400" s="2">
        <f t="shared" si="298"/>
        <v>42.943000210686279</v>
      </c>
      <c r="K2400" s="2">
        <f t="shared" si="292"/>
        <v>42.941451825918442</v>
      </c>
    </row>
    <row r="2401" spans="1:11" ht="13.5" x14ac:dyDescent="0.25">
      <c r="A2401" s="3">
        <f>TITRES_STAT!B2404</f>
        <v>45502</v>
      </c>
      <c r="B2401" s="6">
        <f>TITRES_STAT!D2404</f>
        <v>42.942999999999998</v>
      </c>
      <c r="C2401" s="2">
        <f t="shared" si="293"/>
        <v>0</v>
      </c>
      <c r="D2401" s="2">
        <f t="shared" si="294"/>
        <v>42.942999999999998</v>
      </c>
      <c r="E2401" s="2">
        <f t="shared" si="296"/>
        <v>42.942999999999991</v>
      </c>
      <c r="F2401" s="2">
        <f t="shared" si="297"/>
        <v>42.942999999999991</v>
      </c>
      <c r="G2401" s="2">
        <f t="shared" si="291"/>
        <v>42.943000000000005</v>
      </c>
      <c r="H2401" s="2">
        <f t="shared" si="295"/>
        <v>42.809565000000092</v>
      </c>
      <c r="I2401" s="2">
        <f t="array" ref="I2401">SUMPRODUCT(B2385:B2404, (ROW(B2385:B2404)-ROW(B2385)+1)) / (20*21/2)</f>
        <v>42.943000000000005</v>
      </c>
      <c r="J2401" s="2">
        <f t="shared" si="298"/>
        <v>42.943000190620914</v>
      </c>
      <c r="K2401" s="2">
        <f t="shared" si="292"/>
        <v>42.941512538627528</v>
      </c>
    </row>
    <row r="2402" spans="1:11" ht="13.5" x14ac:dyDescent="0.25">
      <c r="A2402" s="3">
        <f>TITRES_STAT!B2405</f>
        <v>45503</v>
      </c>
      <c r="B2402" s="6">
        <f>TITRES_STAT!D2405</f>
        <v>42.942999999999998</v>
      </c>
      <c r="C2402" s="2">
        <f t="shared" si="293"/>
        <v>0</v>
      </c>
      <c r="D2402" s="2">
        <f t="shared" si="294"/>
        <v>42.942999999999998</v>
      </c>
      <c r="E2402" s="2">
        <f t="shared" si="296"/>
        <v>42.942999999999991</v>
      </c>
      <c r="F2402" s="2">
        <f t="shared" si="297"/>
        <v>42.942999999999991</v>
      </c>
      <c r="G2402" s="2">
        <f t="shared" si="291"/>
        <v>42.943000000000005</v>
      </c>
      <c r="H2402" s="2">
        <f t="shared" si="295"/>
        <v>42.816250000000089</v>
      </c>
      <c r="I2402" s="2">
        <f t="array" ref="I2402">SUMPRODUCT(B2386:B2405, (ROW(B2386:B2405)-ROW(B2386)+1)) / (20*21/2)</f>
        <v>42.943000000000005</v>
      </c>
      <c r="J2402" s="2">
        <f t="shared" si="298"/>
        <v>42.94300017246654</v>
      </c>
      <c r="K2402" s="2">
        <f t="shared" si="292"/>
        <v>42.941570870446057</v>
      </c>
    </row>
    <row r="2403" spans="1:11" ht="13.5" x14ac:dyDescent="0.25">
      <c r="A2403" s="3">
        <f>TITRES_STAT!B2406</f>
        <v>45504</v>
      </c>
      <c r="B2403" s="6">
        <f>TITRES_STAT!D2406</f>
        <v>42.942999999999998</v>
      </c>
      <c r="C2403" s="2">
        <f t="shared" si="293"/>
        <v>0</v>
      </c>
      <c r="D2403" s="2">
        <f t="shared" si="294"/>
        <v>42.942999999999998</v>
      </c>
      <c r="E2403" s="2">
        <f t="shared" si="296"/>
        <v>42.942999999999991</v>
      </c>
      <c r="F2403" s="2">
        <f t="shared" si="297"/>
        <v>42.942999999999991</v>
      </c>
      <c r="G2403" s="2">
        <f t="shared" si="291"/>
        <v>42.943000000000005</v>
      </c>
      <c r="H2403" s="2">
        <f t="shared" si="295"/>
        <v>42.822935000000086</v>
      </c>
      <c r="I2403" s="2">
        <f t="array" ref="I2403">SUMPRODUCT(B2387:B2406, (ROW(B2387:B2406)-ROW(B2387)+1)) / (20*21/2)</f>
        <v>42.943000000000005</v>
      </c>
      <c r="J2403" s="2">
        <f t="shared" si="298"/>
        <v>42.943000156041151</v>
      </c>
      <c r="K2403" s="2">
        <f t="shared" si="292"/>
        <v>42.941626914742294</v>
      </c>
    </row>
    <row r="2404" spans="1:11" ht="13.5" x14ac:dyDescent="0.25">
      <c r="A2404" s="3">
        <f>TITRES_STAT!B2407</f>
        <v>45505</v>
      </c>
      <c r="B2404" s="6">
        <f>TITRES_STAT!D2407</f>
        <v>42.942999999999998</v>
      </c>
      <c r="C2404" s="2">
        <f t="shared" si="293"/>
        <v>0</v>
      </c>
      <c r="D2404" s="2">
        <f t="shared" si="294"/>
        <v>42.942999999999998</v>
      </c>
      <c r="E2404" s="2">
        <f t="shared" si="296"/>
        <v>42.942999999999991</v>
      </c>
      <c r="F2404" s="2">
        <f t="shared" si="297"/>
        <v>42.942999999999991</v>
      </c>
      <c r="G2404" s="2">
        <f t="shared" si="291"/>
        <v>42.943000000000005</v>
      </c>
      <c r="H2404" s="2">
        <f t="shared" si="295"/>
        <v>42.829620000000098</v>
      </c>
      <c r="I2404" s="2">
        <f t="array" ref="I2404">SUMPRODUCT(B2388:B2407, (ROW(B2388:B2407)-ROW(B2388)+1)) / (20*21/2)</f>
        <v>42.943000000000005</v>
      </c>
      <c r="J2404" s="2">
        <f t="shared" si="298"/>
        <v>42.943000141180086</v>
      </c>
      <c r="K2404" s="2">
        <f t="shared" si="292"/>
        <v>42.94168076122299</v>
      </c>
    </row>
    <row r="2405" spans="1:11" ht="13.5" x14ac:dyDescent="0.25">
      <c r="A2405" s="3">
        <f>TITRES_STAT!B2408</f>
        <v>45506</v>
      </c>
      <c r="B2405" s="6">
        <f>TITRES_STAT!D2408</f>
        <v>42.942999999999998</v>
      </c>
      <c r="C2405" s="2">
        <f t="shared" si="293"/>
        <v>0</v>
      </c>
      <c r="D2405" s="2">
        <f t="shared" si="294"/>
        <v>42.942999999999998</v>
      </c>
      <c r="E2405" s="2">
        <f t="shared" si="296"/>
        <v>42.942999999999991</v>
      </c>
      <c r="F2405" s="2">
        <f t="shared" si="297"/>
        <v>42.942999999999991</v>
      </c>
      <c r="G2405" s="2">
        <f t="shared" si="291"/>
        <v>42.943000000000005</v>
      </c>
      <c r="H2405" s="2">
        <f t="shared" si="295"/>
        <v>42.836305000000095</v>
      </c>
      <c r="I2405" s="2">
        <f t="array" ref="I2405">SUMPRODUCT(B2389:B2408, (ROW(B2389:B2408)-ROW(B2389)+1)) / (20*21/2)</f>
        <v>42.943000000000005</v>
      </c>
      <c r="J2405" s="2">
        <f t="shared" si="298"/>
        <v>42.943000127734358</v>
      </c>
      <c r="K2405" s="2">
        <f t="shared" si="292"/>
        <v>42.941732496076995</v>
      </c>
    </row>
    <row r="2406" spans="1:11" ht="13.5" x14ac:dyDescent="0.25">
      <c r="A2406" s="3">
        <f>TITRES_STAT!B2409</f>
        <v>45509</v>
      </c>
      <c r="B2406" s="6">
        <f>TITRES_STAT!D2409</f>
        <v>42.942999999999998</v>
      </c>
      <c r="C2406" s="2">
        <f t="shared" si="293"/>
        <v>0</v>
      </c>
      <c r="D2406" s="2">
        <f t="shared" si="294"/>
        <v>42.942999999999998</v>
      </c>
      <c r="E2406" s="2">
        <f t="shared" si="296"/>
        <v>42.942999999999991</v>
      </c>
      <c r="F2406" s="2">
        <f t="shared" si="297"/>
        <v>42.942999999999991</v>
      </c>
      <c r="G2406" s="2">
        <f t="shared" si="291"/>
        <v>42.943000000000005</v>
      </c>
      <c r="H2406" s="2">
        <f t="shared" si="295"/>
        <v>42.8429900000001</v>
      </c>
      <c r="I2406" s="2">
        <f t="array" ref="I2406">SUMPRODUCT(B2390:B2409, (ROW(B2390:B2409)-ROW(B2390)+1)) / (20*21/2)</f>
        <v>42.943000000000005</v>
      </c>
      <c r="J2406" s="2">
        <f t="shared" si="298"/>
        <v>42.943000115569177</v>
      </c>
      <c r="K2406" s="2">
        <f t="shared" si="292"/>
        <v>42.941782202113195</v>
      </c>
    </row>
    <row r="2407" spans="1:11" ht="13.5" x14ac:dyDescent="0.25">
      <c r="A2407" s="3">
        <f>TITRES_STAT!B2410</f>
        <v>45510</v>
      </c>
      <c r="B2407" s="6">
        <f>TITRES_STAT!D2410</f>
        <v>42.942999999999998</v>
      </c>
      <c r="C2407" s="2">
        <f t="shared" si="293"/>
        <v>0</v>
      </c>
      <c r="D2407" s="2">
        <f t="shared" si="294"/>
        <v>42.942999999999998</v>
      </c>
      <c r="E2407" s="2">
        <f t="shared" si="296"/>
        <v>42.942999999999991</v>
      </c>
      <c r="F2407" s="2">
        <f t="shared" si="297"/>
        <v>42.942999999999991</v>
      </c>
      <c r="G2407" s="2">
        <f t="shared" si="291"/>
        <v>42.943000000000005</v>
      </c>
      <c r="H2407" s="2">
        <f t="shared" si="295"/>
        <v>42.849675000000097</v>
      </c>
      <c r="I2407" s="2">
        <f t="array" ref="I2407">SUMPRODUCT(B2391:B2410, (ROW(B2391:B2410)-ROW(B2391)+1)) / (20*21/2)</f>
        <v>42.943000000000005</v>
      </c>
      <c r="J2407" s="2">
        <f t="shared" si="298"/>
        <v>42.943000104562586</v>
      </c>
      <c r="K2407" s="2">
        <f t="shared" si="292"/>
        <v>42.941829958893074</v>
      </c>
    </row>
    <row r="2408" spans="1:11" ht="13.5" x14ac:dyDescent="0.25">
      <c r="A2408" s="3">
        <f>TITRES_STAT!B2411</f>
        <v>45511</v>
      </c>
      <c r="B2408" s="6">
        <f>TITRES_STAT!D2411</f>
        <v>42.942999999999998</v>
      </c>
      <c r="C2408" s="2">
        <f t="shared" si="293"/>
        <v>0</v>
      </c>
      <c r="D2408" s="2">
        <f t="shared" si="294"/>
        <v>42.942999999999998</v>
      </c>
      <c r="E2408" s="2">
        <f t="shared" si="296"/>
        <v>42.942999999999991</v>
      </c>
      <c r="F2408" s="2">
        <f t="shared" si="297"/>
        <v>42.942999999999991</v>
      </c>
      <c r="G2408" s="2">
        <f t="shared" si="291"/>
        <v>42.943000000000005</v>
      </c>
      <c r="H2408" s="2">
        <f t="shared" si="295"/>
        <v>42.856360000000095</v>
      </c>
      <c r="I2408" s="2">
        <f t="array" ref="I2408">SUMPRODUCT(B2392:B2411, (ROW(B2392:B2411)-ROW(B2392)+1)) / (20*21/2)</f>
        <v>42.943000000000005</v>
      </c>
      <c r="J2408" s="2">
        <f t="shared" si="298"/>
        <v>42.943000094604244</v>
      </c>
      <c r="K2408" s="2">
        <f t="shared" si="292"/>
        <v>42.941875842858053</v>
      </c>
    </row>
    <row r="2409" spans="1:11" ht="13.5" x14ac:dyDescent="0.25">
      <c r="A2409" s="3">
        <f>TITRES_STAT!B2412</f>
        <v>45512</v>
      </c>
      <c r="B2409" s="6">
        <f>TITRES_STAT!D2412</f>
        <v>42.942999999999998</v>
      </c>
      <c r="C2409" s="2">
        <f t="shared" si="293"/>
        <v>0</v>
      </c>
      <c r="D2409" s="2">
        <f t="shared" si="294"/>
        <v>42.942999999999998</v>
      </c>
      <c r="E2409" s="2">
        <f t="shared" si="296"/>
        <v>42.942999999999991</v>
      </c>
      <c r="F2409" s="2">
        <f t="shared" si="297"/>
        <v>42.942999999999991</v>
      </c>
      <c r="G2409" s="2">
        <f t="shared" si="291"/>
        <v>42.943000000000005</v>
      </c>
      <c r="H2409" s="2">
        <f t="shared" si="295"/>
        <v>42.863045000000099</v>
      </c>
      <c r="I2409" s="2">
        <f t="array" ref="I2409">SUMPRODUCT(B2393:B2412, (ROW(B2393:B2412)-ROW(B2393)+1)) / (20*21/2)</f>
        <v>42.943000000000005</v>
      </c>
      <c r="J2409" s="2">
        <f t="shared" si="298"/>
        <v>42.943000085594313</v>
      </c>
      <c r="K2409" s="2">
        <f t="shared" si="292"/>
        <v>42.941919927451856</v>
      </c>
    </row>
    <row r="2410" spans="1:11" ht="13.5" x14ac:dyDescent="0.25">
      <c r="A2410" s="3">
        <f>TITRES_STAT!B2413</f>
        <v>45513</v>
      </c>
      <c r="B2410" s="6">
        <f>TITRES_STAT!D2413</f>
        <v>42.942999999999998</v>
      </c>
      <c r="C2410" s="2">
        <f t="shared" si="293"/>
        <v>0</v>
      </c>
      <c r="D2410" s="2">
        <f t="shared" si="294"/>
        <v>42.942999999999998</v>
      </c>
      <c r="E2410" s="2">
        <f t="shared" si="296"/>
        <v>42.942999999999991</v>
      </c>
      <c r="F2410" s="2">
        <f t="shared" si="297"/>
        <v>42.942999999999991</v>
      </c>
      <c r="G2410" s="2">
        <f t="shared" si="291"/>
        <v>42.943000000000005</v>
      </c>
      <c r="H2410" s="2">
        <f t="shared" si="295"/>
        <v>42.869730000000111</v>
      </c>
      <c r="I2410" s="2">
        <f t="array" ref="I2410">SUMPRODUCT(B2394:B2413, (ROW(B2394:B2413)-ROW(B2394)+1)) / (20*21/2)</f>
        <v>42.943000000000005</v>
      </c>
      <c r="J2410" s="2">
        <f t="shared" si="298"/>
        <v>42.94300007744247</v>
      </c>
      <c r="K2410" s="2">
        <f t="shared" si="292"/>
        <v>42.941962283238063</v>
      </c>
    </row>
    <row r="2411" spans="1:11" ht="13.5" x14ac:dyDescent="0.25">
      <c r="A2411" s="3">
        <f>TITRES_STAT!B2414</f>
        <v>45516</v>
      </c>
      <c r="B2411" s="6">
        <f>TITRES_STAT!D2414</f>
        <v>42.942999999999998</v>
      </c>
      <c r="C2411" s="2">
        <f t="shared" si="293"/>
        <v>0</v>
      </c>
      <c r="D2411" s="2">
        <f t="shared" si="294"/>
        <v>42.942999999999998</v>
      </c>
      <c r="E2411" s="2">
        <f t="shared" si="296"/>
        <v>42.942999999999991</v>
      </c>
      <c r="F2411" s="2">
        <f t="shared" si="297"/>
        <v>42.942999999999991</v>
      </c>
      <c r="G2411" s="2">
        <f t="shared" si="291"/>
        <v>42.943000000000005</v>
      </c>
      <c r="H2411" s="2">
        <f t="shared" si="295"/>
        <v>42.876415000000108</v>
      </c>
      <c r="I2411" s="2">
        <f t="array" ref="I2411">SUMPRODUCT(B2395:B2414, (ROW(B2395:B2414)-ROW(B2395)+1)) / (20*21/2)</f>
        <v>42.943000000000005</v>
      </c>
      <c r="J2411" s="2">
        <f t="shared" si="298"/>
        <v>42.943000070066994</v>
      </c>
      <c r="K2411" s="2">
        <f t="shared" si="292"/>
        <v>42.942002978013043</v>
      </c>
    </row>
    <row r="2412" spans="1:11" ht="13.5" x14ac:dyDescent="0.25">
      <c r="A2412" s="3">
        <f>TITRES_STAT!B2415</f>
        <v>45518</v>
      </c>
      <c r="B2412" s="6">
        <f>TITRES_STAT!D2415</f>
        <v>42.942999999999998</v>
      </c>
      <c r="C2412" s="2">
        <f t="shared" si="293"/>
        <v>0</v>
      </c>
      <c r="D2412" s="2">
        <f t="shared" si="294"/>
        <v>42.942999999999998</v>
      </c>
      <c r="E2412" s="2">
        <f t="shared" si="296"/>
        <v>42.942999999999991</v>
      </c>
      <c r="F2412" s="2">
        <f t="shared" si="297"/>
        <v>42.942999999999991</v>
      </c>
      <c r="G2412" s="2">
        <f t="shared" si="291"/>
        <v>42.943000000000005</v>
      </c>
      <c r="H2412" s="2">
        <f t="shared" si="295"/>
        <v>42.883100000000113</v>
      </c>
      <c r="I2412" s="2">
        <f t="array" ref="I2412">SUMPRODUCT(B2396:B2415, (ROW(B2396:B2415)-ROW(B2396)+1)) / (20*21/2)</f>
        <v>42.943000000000005</v>
      </c>
      <c r="J2412" s="2">
        <f t="shared" si="298"/>
        <v>42.943000063393946</v>
      </c>
      <c r="K2412" s="2">
        <f t="shared" si="292"/>
        <v>42.942042076914497</v>
      </c>
    </row>
    <row r="2413" spans="1:11" ht="13.5" x14ac:dyDescent="0.25">
      <c r="A2413" s="3">
        <f>TITRES_STAT!B2416</f>
        <v>45519</v>
      </c>
      <c r="B2413" s="6">
        <f>TITRES_STAT!D2416</f>
        <v>42.942999999999998</v>
      </c>
      <c r="C2413" s="2">
        <f t="shared" si="293"/>
        <v>0</v>
      </c>
      <c r="D2413" s="2">
        <f t="shared" si="294"/>
        <v>42.942999999999998</v>
      </c>
      <c r="E2413" s="2">
        <f t="shared" si="296"/>
        <v>42.942999999999991</v>
      </c>
      <c r="F2413" s="2">
        <f t="shared" si="297"/>
        <v>42.942999999999991</v>
      </c>
      <c r="G2413" s="2">
        <f t="shared" si="291"/>
        <v>42.943000000000005</v>
      </c>
      <c r="H2413" s="2">
        <f t="shared" si="295"/>
        <v>42.88978500000011</v>
      </c>
      <c r="I2413" s="2">
        <f t="array" ref="I2413">SUMPRODUCT(B2397:B2416, (ROW(B2397:B2416)-ROW(B2397)+1)) / (20*21/2)</f>
        <v>42.943000000000005</v>
      </c>
      <c r="J2413" s="2">
        <f t="shared" si="298"/>
        <v>42.943000057356421</v>
      </c>
      <c r="K2413" s="2">
        <f t="shared" si="292"/>
        <v>42.942079642525698</v>
      </c>
    </row>
    <row r="2414" spans="1:11" ht="13.5" x14ac:dyDescent="0.25">
      <c r="A2414" s="3">
        <f>TITRES_STAT!B2417</f>
        <v>45520</v>
      </c>
      <c r="B2414" s="6">
        <f>TITRES_STAT!D2417</f>
        <v>42.942999999999998</v>
      </c>
      <c r="C2414" s="2">
        <f t="shared" si="293"/>
        <v>0</v>
      </c>
      <c r="D2414" s="2">
        <f t="shared" si="294"/>
        <v>42.942999999999998</v>
      </c>
      <c r="E2414" s="2">
        <f t="shared" si="296"/>
        <v>42.942999999999991</v>
      </c>
      <c r="F2414" s="2">
        <f t="shared" si="297"/>
        <v>42.942999999999991</v>
      </c>
      <c r="G2414" s="2">
        <f t="shared" si="291"/>
        <v>42.943000000000005</v>
      </c>
      <c r="H2414" s="2">
        <f t="shared" si="295"/>
        <v>42.896470000000107</v>
      </c>
      <c r="I2414" s="2">
        <f t="array" ref="I2414">SUMPRODUCT(B2398:B2417, (ROW(B2398:B2417)-ROW(B2398)+1)) / (20*21/2)</f>
        <v>42.943000000000005</v>
      </c>
      <c r="J2414" s="2">
        <f t="shared" si="298"/>
        <v>42.943000051893904</v>
      </c>
      <c r="K2414" s="2">
        <f t="shared" si="292"/>
        <v>42.942115734975673</v>
      </c>
    </row>
    <row r="2415" spans="1:11" ht="13.5" x14ac:dyDescent="0.25">
      <c r="A2415" s="3">
        <f>TITRES_STAT!B2418</f>
        <v>45523</v>
      </c>
      <c r="B2415" s="6">
        <f>TITRES_STAT!D2418</f>
        <v>42.942999999999998</v>
      </c>
      <c r="C2415" s="2">
        <f t="shared" si="293"/>
        <v>0</v>
      </c>
      <c r="D2415" s="2">
        <f t="shared" si="294"/>
        <v>42.942999999999998</v>
      </c>
      <c r="E2415" s="2">
        <f t="shared" si="296"/>
        <v>42.942999999999991</v>
      </c>
      <c r="F2415" s="2">
        <f t="shared" si="297"/>
        <v>42.942999999999991</v>
      </c>
      <c r="G2415" s="2">
        <f t="shared" si="291"/>
        <v>42.943000000000005</v>
      </c>
      <c r="H2415" s="2">
        <f t="shared" si="295"/>
        <v>42.903155000000105</v>
      </c>
      <c r="I2415" s="2">
        <f t="array" ref="I2415">SUMPRODUCT(B2399:B2418, (ROW(B2399:B2418)-ROW(B2399)+1)) / (20*21/2)</f>
        <v>42.943000000000005</v>
      </c>
      <c r="J2415" s="2">
        <f t="shared" si="298"/>
        <v>42.943000046951624</v>
      </c>
      <c r="K2415" s="2">
        <f t="shared" si="292"/>
        <v>42.942150412035453</v>
      </c>
    </row>
    <row r="2416" spans="1:11" ht="13.5" x14ac:dyDescent="0.25">
      <c r="A2416" s="3">
        <f>TITRES_STAT!B2419</f>
        <v>45524</v>
      </c>
      <c r="B2416" s="6">
        <f>TITRES_STAT!D2419</f>
        <v>42.942999999999998</v>
      </c>
      <c r="C2416" s="2">
        <f t="shared" si="293"/>
        <v>0</v>
      </c>
      <c r="D2416" s="2">
        <f t="shared" si="294"/>
        <v>42.942999999999998</v>
      </c>
      <c r="E2416" s="2">
        <f t="shared" si="296"/>
        <v>42.942999999999991</v>
      </c>
      <c r="F2416" s="2">
        <f t="shared" si="297"/>
        <v>42.942999999999991</v>
      </c>
      <c r="G2416" s="2">
        <f t="shared" si="291"/>
        <v>42.943000000000005</v>
      </c>
      <c r="H2416" s="2">
        <f t="shared" si="295"/>
        <v>42.909840000000116</v>
      </c>
      <c r="I2416" s="2">
        <f t="array" ref="I2416">SUMPRODUCT(B2400:B2419, (ROW(B2400:B2419)-ROW(B2400)+1)) / (20*21/2)</f>
        <v>42.943000000000005</v>
      </c>
      <c r="J2416" s="2">
        <f t="shared" si="298"/>
        <v>42.943000042480037</v>
      </c>
      <c r="K2416" s="2">
        <f t="shared" si="292"/>
        <v>42.942183729210534</v>
      </c>
    </row>
    <row r="2417" spans="1:11" ht="13.5" x14ac:dyDescent="0.25">
      <c r="A2417" s="3">
        <f>TITRES_STAT!B2420</f>
        <v>45525</v>
      </c>
      <c r="B2417" s="6">
        <f>TITRES_STAT!D2420</f>
        <v>42.942999999999998</v>
      </c>
      <c r="C2417" s="2">
        <f t="shared" si="293"/>
        <v>0</v>
      </c>
      <c r="D2417" s="2">
        <f t="shared" si="294"/>
        <v>42.942999999999998</v>
      </c>
      <c r="E2417" s="2">
        <f t="shared" si="296"/>
        <v>42.942999999999991</v>
      </c>
      <c r="F2417" s="2">
        <f t="shared" si="297"/>
        <v>42.942999999999991</v>
      </c>
      <c r="G2417" s="2">
        <f t="shared" si="291"/>
        <v>42.943000000000005</v>
      </c>
      <c r="H2417" s="2">
        <f t="shared" si="295"/>
        <v>42.916525000000114</v>
      </c>
      <c r="I2417" s="2">
        <f t="array" ref="I2417">SUMPRODUCT(B2401:B2420, (ROW(B2401:B2420)-ROW(B2401)+1)) / (20*21/2)</f>
        <v>42.943000000000005</v>
      </c>
      <c r="J2417" s="2">
        <f t="shared" si="298"/>
        <v>42.943000038434313</v>
      </c>
      <c r="K2417" s="2">
        <f t="shared" si="292"/>
        <v>42.942215739829734</v>
      </c>
    </row>
    <row r="2418" spans="1:11" ht="13.5" x14ac:dyDescent="0.25">
      <c r="A2418" s="3">
        <f>TITRES_STAT!B2421</f>
        <v>45526</v>
      </c>
      <c r="B2418" s="6">
        <f>TITRES_STAT!D2421</f>
        <v>42.942999999999998</v>
      </c>
      <c r="C2418" s="2">
        <f t="shared" si="293"/>
        <v>0</v>
      </c>
      <c r="D2418" s="2">
        <f t="shared" si="294"/>
        <v>42.942999999999998</v>
      </c>
      <c r="E2418" s="2">
        <f t="shared" si="296"/>
        <v>42.942999999999991</v>
      </c>
      <c r="F2418" s="2">
        <f t="shared" si="297"/>
        <v>42.942999999999991</v>
      </c>
      <c r="G2418" s="2">
        <f t="shared" ref="G2418:G2481" si="299">AVERAGE(B2369:B2418)</f>
        <v>42.943000000000005</v>
      </c>
      <c r="H2418" s="2">
        <f t="shared" si="295"/>
        <v>42.923210000000111</v>
      </c>
      <c r="I2418" s="2">
        <f t="array" ref="I2418">SUMPRODUCT(B2402:B2421, (ROW(B2402:B2421)-ROW(B2402)+1)) / (20*21/2)</f>
        <v>42.943000000000005</v>
      </c>
      <c r="J2418" s="2">
        <f t="shared" si="298"/>
        <v>42.943000034773902</v>
      </c>
      <c r="K2418" s="2">
        <f t="shared" si="292"/>
        <v>42.942246495130533</v>
      </c>
    </row>
    <row r="2419" spans="1:11" ht="13.5" x14ac:dyDescent="0.25">
      <c r="A2419" s="3">
        <f>TITRES_STAT!B2422</f>
        <v>45527</v>
      </c>
      <c r="B2419" s="6">
        <f>TITRES_STAT!D2422</f>
        <v>42.942999999999998</v>
      </c>
      <c r="C2419" s="2">
        <f t="shared" si="293"/>
        <v>0</v>
      </c>
      <c r="D2419" s="2">
        <f t="shared" si="294"/>
        <v>42.942999999999998</v>
      </c>
      <c r="E2419" s="2">
        <f t="shared" si="296"/>
        <v>42.942999999999991</v>
      </c>
      <c r="F2419" s="2">
        <f t="shared" si="297"/>
        <v>42.942999999999991</v>
      </c>
      <c r="G2419" s="2">
        <f t="shared" si="299"/>
        <v>42.943000000000005</v>
      </c>
      <c r="H2419" s="2">
        <f t="shared" si="295"/>
        <v>42.929895000000116</v>
      </c>
      <c r="I2419" s="2">
        <f t="array" ref="I2419">SUMPRODUCT(B2403:B2422, (ROW(B2403:B2422)-ROW(B2403)+1)) / (20*21/2)</f>
        <v>42.943000000000005</v>
      </c>
      <c r="J2419" s="2">
        <f t="shared" si="298"/>
        <v>42.943000031462098</v>
      </c>
      <c r="K2419" s="2">
        <f t="shared" ref="K2419:K2482" si="300">$K$4*B2419+(1-$K$4)*K2418</f>
        <v>42.942276044341106</v>
      </c>
    </row>
    <row r="2420" spans="1:11" ht="13.5" x14ac:dyDescent="0.25">
      <c r="A2420" s="3">
        <f>TITRES_STAT!B2423</f>
        <v>45530</v>
      </c>
      <c r="B2420" s="6">
        <f>TITRES_STAT!D2423</f>
        <v>42.942999999999998</v>
      </c>
      <c r="C2420" s="2">
        <f t="shared" si="293"/>
        <v>0</v>
      </c>
      <c r="D2420" s="2">
        <f t="shared" si="294"/>
        <v>42.942999999999998</v>
      </c>
      <c r="E2420" s="2">
        <f t="shared" si="296"/>
        <v>42.942999999999991</v>
      </c>
      <c r="F2420" s="2">
        <f t="shared" si="297"/>
        <v>42.942999999999991</v>
      </c>
      <c r="G2420" s="2">
        <f t="shared" si="299"/>
        <v>42.943000000000005</v>
      </c>
      <c r="H2420" s="2">
        <f t="shared" si="295"/>
        <v>42.936580000000113</v>
      </c>
      <c r="I2420" s="2">
        <f t="array" ref="I2420">SUMPRODUCT(B2404:B2423, (ROW(B2404:B2423)-ROW(B2404)+1)) / (20*21/2)</f>
        <v>42.943000000000005</v>
      </c>
      <c r="J2420" s="2">
        <f t="shared" si="298"/>
        <v>42.943000028465704</v>
      </c>
      <c r="K2420" s="2">
        <f t="shared" si="300"/>
        <v>42.942304434759109</v>
      </c>
    </row>
    <row r="2421" spans="1:11" ht="13.5" x14ac:dyDescent="0.25">
      <c r="A2421" s="3">
        <f>TITRES_STAT!B2424</f>
        <v>45531</v>
      </c>
      <c r="B2421" s="6">
        <f>TITRES_STAT!D2424</f>
        <v>42.942999999999998</v>
      </c>
      <c r="C2421" s="2">
        <f t="shared" si="293"/>
        <v>0</v>
      </c>
      <c r="D2421" s="2">
        <f t="shared" si="294"/>
        <v>42.942999999999998</v>
      </c>
      <c r="E2421" s="2">
        <f t="shared" si="296"/>
        <v>42.942999999999991</v>
      </c>
      <c r="F2421" s="2">
        <f t="shared" si="297"/>
        <v>42.942999999999991</v>
      </c>
      <c r="G2421" s="2">
        <f t="shared" si="299"/>
        <v>42.943000000000005</v>
      </c>
      <c r="H2421" s="2">
        <f t="shared" si="295"/>
        <v>42.94326500000011</v>
      </c>
      <c r="I2421" s="2">
        <f t="array" ref="I2421">SUMPRODUCT(B2405:B2424, (ROW(B2405:B2424)-ROW(B2405)+1)) / (20*21/2)</f>
        <v>42.943000000000005</v>
      </c>
      <c r="J2421" s="2">
        <f t="shared" si="298"/>
        <v>42.943000025754685</v>
      </c>
      <c r="K2421" s="2">
        <f t="shared" si="300"/>
        <v>42.942331711827379</v>
      </c>
    </row>
    <row r="2422" spans="1:11" ht="13.5" x14ac:dyDescent="0.25">
      <c r="A2422" s="3">
        <f>TITRES_STAT!B2425</f>
        <v>45532</v>
      </c>
      <c r="B2422" s="6">
        <f>TITRES_STAT!D2425</f>
        <v>42.942999999999998</v>
      </c>
      <c r="C2422" s="2">
        <f t="shared" si="293"/>
        <v>0</v>
      </c>
      <c r="D2422" s="2">
        <f t="shared" si="294"/>
        <v>42.942999999999998</v>
      </c>
      <c r="E2422" s="2">
        <f t="shared" si="296"/>
        <v>42.942999999999991</v>
      </c>
      <c r="F2422" s="2">
        <f t="shared" si="297"/>
        <v>42.942999999999991</v>
      </c>
      <c r="G2422" s="2">
        <f t="shared" si="299"/>
        <v>42.943000000000005</v>
      </c>
      <c r="H2422" s="2">
        <f t="shared" si="295"/>
        <v>42.949950000000108</v>
      </c>
      <c r="I2422" s="2">
        <f t="array" ref="I2422">SUMPRODUCT(B2406:B2425, (ROW(B2406:B2425)-ROW(B2406)+1)) / (20*21/2)</f>
        <v>42.943000000000005</v>
      </c>
      <c r="J2422" s="2">
        <f t="shared" si="298"/>
        <v>42.943000023301856</v>
      </c>
      <c r="K2422" s="2">
        <f t="shared" si="300"/>
        <v>42.9423579192067</v>
      </c>
    </row>
    <row r="2423" spans="1:11" ht="13.5" x14ac:dyDescent="0.25">
      <c r="A2423" s="3">
        <f>TITRES_STAT!B2426</f>
        <v>45533</v>
      </c>
      <c r="B2423" s="6">
        <f>TITRES_STAT!D2426</f>
        <v>42.942999999999998</v>
      </c>
      <c r="C2423" s="2">
        <f t="shared" si="293"/>
        <v>0</v>
      </c>
      <c r="D2423" s="2">
        <f t="shared" si="294"/>
        <v>42.942999999999998</v>
      </c>
      <c r="E2423" s="2">
        <f t="shared" si="296"/>
        <v>42.942999999999991</v>
      </c>
      <c r="F2423" s="2">
        <f t="shared" si="297"/>
        <v>42.942999999999991</v>
      </c>
      <c r="G2423" s="2">
        <f t="shared" si="299"/>
        <v>42.943000000000005</v>
      </c>
      <c r="H2423" s="2">
        <f t="shared" si="295"/>
        <v>42.956635000000112</v>
      </c>
      <c r="I2423" s="2">
        <f t="array" ref="I2423">SUMPRODUCT(B2407:B2426, (ROW(B2407:B2426)-ROW(B2407)+1)) / (20*21/2)</f>
        <v>42.943000000000005</v>
      </c>
      <c r="J2423" s="2">
        <f t="shared" si="298"/>
        <v>42.943000021082632</v>
      </c>
      <c r="K2423" s="2">
        <f t="shared" si="300"/>
        <v>42.942383098845653</v>
      </c>
    </row>
    <row r="2424" spans="1:11" ht="13.5" x14ac:dyDescent="0.25">
      <c r="A2424" s="3">
        <f>TITRES_STAT!B2427</f>
        <v>45534</v>
      </c>
      <c r="B2424" s="6">
        <f>TITRES_STAT!D2427</f>
        <v>42.942999999999998</v>
      </c>
      <c r="C2424" s="2">
        <f t="shared" si="293"/>
        <v>0</v>
      </c>
      <c r="D2424" s="2">
        <f t="shared" si="294"/>
        <v>42.942999999999998</v>
      </c>
      <c r="E2424" s="2">
        <f t="shared" si="296"/>
        <v>42.942999999999991</v>
      </c>
      <c r="F2424" s="2">
        <f t="shared" si="297"/>
        <v>42.942999999999991</v>
      </c>
      <c r="G2424" s="2">
        <f t="shared" si="299"/>
        <v>42.943000000000005</v>
      </c>
      <c r="H2424" s="2">
        <f t="shared" si="295"/>
        <v>42.96332000000011</v>
      </c>
      <c r="I2424" s="2">
        <f t="array" ref="I2424">SUMPRODUCT(B2408:B2427, (ROW(B2408:B2427)-ROW(B2408)+1)) / (20*21/2)</f>
        <v>42.943000000000005</v>
      </c>
      <c r="J2424" s="2">
        <f t="shared" si="298"/>
        <v>42.943000019074759</v>
      </c>
      <c r="K2424" s="2">
        <f t="shared" si="300"/>
        <v>42.942407291047786</v>
      </c>
    </row>
    <row r="2425" spans="1:11" ht="13.5" x14ac:dyDescent="0.25">
      <c r="A2425" s="3">
        <f>TITRES_STAT!B2428</f>
        <v>45537</v>
      </c>
      <c r="B2425" s="6">
        <f>TITRES_STAT!D2428</f>
        <v>42.942999999999998</v>
      </c>
      <c r="C2425" s="2">
        <f t="shared" si="293"/>
        <v>0</v>
      </c>
      <c r="D2425" s="2">
        <f t="shared" si="294"/>
        <v>42.942999999999998</v>
      </c>
      <c r="E2425" s="2">
        <f t="shared" si="296"/>
        <v>42.942999999999991</v>
      </c>
      <c r="F2425" s="2">
        <f t="shared" si="297"/>
        <v>42.942999999999991</v>
      </c>
      <c r="G2425" s="2">
        <f t="shared" si="299"/>
        <v>42.943000000000005</v>
      </c>
      <c r="H2425" s="2">
        <f t="shared" si="295"/>
        <v>42.970005000000107</v>
      </c>
      <c r="I2425" s="2">
        <f t="array" ref="I2425">SUMPRODUCT(B2409:B2428, (ROW(B2409:B2428)-ROW(B2409)+1)) / (20*21/2)</f>
        <v>42.943000000000005</v>
      </c>
      <c r="J2425" s="2">
        <f t="shared" si="298"/>
        <v>42.943000017258115</v>
      </c>
      <c r="K2425" s="2">
        <f t="shared" si="300"/>
        <v>42.942430534536108</v>
      </c>
    </row>
    <row r="2426" spans="1:11" ht="13.5" x14ac:dyDescent="0.25">
      <c r="A2426" s="3">
        <f>TITRES_STAT!B2429</f>
        <v>45538</v>
      </c>
      <c r="B2426" s="6">
        <f>TITRES_STAT!D2429</f>
        <v>42.942999999999998</v>
      </c>
      <c r="C2426" s="2">
        <f t="shared" si="293"/>
        <v>0</v>
      </c>
      <c r="D2426" s="2">
        <f t="shared" si="294"/>
        <v>42.942999999999998</v>
      </c>
      <c r="E2426" s="2">
        <f t="shared" si="296"/>
        <v>42.942999999999991</v>
      </c>
      <c r="F2426" s="2">
        <f t="shared" si="297"/>
        <v>42.942999999999991</v>
      </c>
      <c r="G2426" s="2">
        <f t="shared" si="299"/>
        <v>42.943000000000005</v>
      </c>
      <c r="H2426" s="2">
        <f t="shared" si="295"/>
        <v>42.976690000000119</v>
      </c>
      <c r="I2426" s="2">
        <f t="array" ref="I2426">SUMPRODUCT(B2410:B2429, (ROW(B2410:B2429)-ROW(B2410)+1)) / (20*21/2)</f>
        <v>42.943000000000005</v>
      </c>
      <c r="J2426" s="2">
        <f t="shared" si="298"/>
        <v>42.94300001561448</v>
      </c>
      <c r="K2426" s="2">
        <f t="shared" si="300"/>
        <v>42.94245286651509</v>
      </c>
    </row>
    <row r="2427" spans="1:11" ht="13.5" x14ac:dyDescent="0.25">
      <c r="A2427" s="3">
        <f>TITRES_STAT!B2430</f>
        <v>45539</v>
      </c>
      <c r="B2427" s="6">
        <f>TITRES_STAT!D2430</f>
        <v>42.942999999999998</v>
      </c>
      <c r="C2427" s="2">
        <f t="shared" si="293"/>
        <v>0</v>
      </c>
      <c r="D2427" s="2">
        <f t="shared" si="294"/>
        <v>42.942999999999998</v>
      </c>
      <c r="E2427" s="2">
        <f t="shared" si="296"/>
        <v>42.942999999999991</v>
      </c>
      <c r="F2427" s="2">
        <f t="shared" si="297"/>
        <v>42.942999999999991</v>
      </c>
      <c r="G2427" s="2">
        <f t="shared" si="299"/>
        <v>42.943000000000005</v>
      </c>
      <c r="H2427" s="2">
        <f t="shared" si="295"/>
        <v>42.983375000000116</v>
      </c>
      <c r="I2427" s="2">
        <f t="array" ref="I2427">SUMPRODUCT(B2411:B2430, (ROW(B2411:B2430)-ROW(B2411)+1)) / (20*21/2)</f>
        <v>42.943000000000005</v>
      </c>
      <c r="J2427" s="2">
        <f t="shared" si="298"/>
        <v>42.943000014127385</v>
      </c>
      <c r="K2427" s="2">
        <f t="shared" si="300"/>
        <v>42.942474322730185</v>
      </c>
    </row>
    <row r="2428" spans="1:11" ht="13.5" x14ac:dyDescent="0.25">
      <c r="A2428" s="3">
        <f>TITRES_STAT!B2431</f>
        <v>45540</v>
      </c>
      <c r="B2428" s="6">
        <f>TITRES_STAT!D2431</f>
        <v>42.942999999999998</v>
      </c>
      <c r="C2428" s="2">
        <f t="shared" si="293"/>
        <v>0</v>
      </c>
      <c r="D2428" s="2">
        <f t="shared" si="294"/>
        <v>42.942999999999998</v>
      </c>
      <c r="E2428" s="2">
        <f t="shared" si="296"/>
        <v>42.942999999999991</v>
      </c>
      <c r="F2428" s="2">
        <f t="shared" si="297"/>
        <v>42.942999999999991</v>
      </c>
      <c r="G2428" s="2">
        <f t="shared" si="299"/>
        <v>42.943000000000005</v>
      </c>
      <c r="H2428" s="2">
        <f t="shared" si="295"/>
        <v>42.990060000000113</v>
      </c>
      <c r="I2428" s="2">
        <f t="array" ref="I2428">SUMPRODUCT(B2412:B2431, (ROW(B2412:B2431)-ROW(B2412)+1)) / (20*21/2)</f>
        <v>42.943000000000005</v>
      </c>
      <c r="J2428" s="2">
        <f t="shared" si="298"/>
        <v>42.943000012781916</v>
      </c>
      <c r="K2428" s="2">
        <f t="shared" si="300"/>
        <v>42.942494937525083</v>
      </c>
    </row>
    <row r="2429" spans="1:11" ht="13.5" x14ac:dyDescent="0.25">
      <c r="A2429" s="3">
        <f>TITRES_STAT!B2432</f>
        <v>45541</v>
      </c>
      <c r="B2429" s="6">
        <f>TITRES_STAT!D2432</f>
        <v>42.942999999999998</v>
      </c>
      <c r="C2429" s="2">
        <f t="shared" si="293"/>
        <v>0</v>
      </c>
      <c r="D2429" s="2">
        <f t="shared" si="294"/>
        <v>42.942999999999998</v>
      </c>
      <c r="E2429" s="2">
        <f t="shared" si="296"/>
        <v>42.942999999999991</v>
      </c>
      <c r="F2429" s="2">
        <f t="shared" si="297"/>
        <v>42.942999999999991</v>
      </c>
      <c r="G2429" s="2">
        <f t="shared" si="299"/>
        <v>42.943000000000005</v>
      </c>
      <c r="H2429" s="2">
        <f t="shared" si="295"/>
        <v>42.996745000000118</v>
      </c>
      <c r="I2429" s="2">
        <f t="array" ref="I2429">SUMPRODUCT(B2413:B2432, (ROW(B2413:B2432)-ROW(B2413)+1)) / (20*21/2)</f>
        <v>42.943000000000005</v>
      </c>
      <c r="J2429" s="2">
        <f t="shared" si="298"/>
        <v>42.943000011564585</v>
      </c>
      <c r="K2429" s="2">
        <f t="shared" si="300"/>
        <v>42.942514743896652</v>
      </c>
    </row>
    <row r="2430" spans="1:11" ht="13.5" x14ac:dyDescent="0.25">
      <c r="A2430" s="3">
        <f>TITRES_STAT!B2433</f>
        <v>45544</v>
      </c>
      <c r="B2430" s="6">
        <f>TITRES_STAT!D2433</f>
        <v>42.942999999999998</v>
      </c>
      <c r="C2430" s="2">
        <f t="shared" si="293"/>
        <v>0</v>
      </c>
      <c r="D2430" s="2">
        <f t="shared" si="294"/>
        <v>42.942999999999998</v>
      </c>
      <c r="E2430" s="2">
        <f t="shared" si="296"/>
        <v>42.942999999999991</v>
      </c>
      <c r="F2430" s="2">
        <f t="shared" si="297"/>
        <v>42.942999999999991</v>
      </c>
      <c r="G2430" s="2">
        <f t="shared" si="299"/>
        <v>42.943000000000005</v>
      </c>
      <c r="H2430" s="2">
        <f t="shared" si="295"/>
        <v>43.003430000000115</v>
      </c>
      <c r="I2430" s="2">
        <f t="array" ref="I2430">SUMPRODUCT(B2414:B2433, (ROW(B2414:B2433)-ROW(B2414)+1)) / (20*21/2)</f>
        <v>42.943000000000005</v>
      </c>
      <c r="J2430" s="2">
        <f t="shared" si="298"/>
        <v>42.943000010463194</v>
      </c>
      <c r="K2430" s="2">
        <f t="shared" si="300"/>
        <v>42.942533773547765</v>
      </c>
    </row>
    <row r="2431" spans="1:11" ht="13.5" x14ac:dyDescent="0.25">
      <c r="A2431" s="3">
        <f>TITRES_STAT!B2434</f>
        <v>45545</v>
      </c>
      <c r="B2431" s="6">
        <f>TITRES_STAT!D2434</f>
        <v>42.942999999999998</v>
      </c>
      <c r="C2431" s="2">
        <f t="shared" si="293"/>
        <v>0</v>
      </c>
      <c r="D2431" s="2">
        <f t="shared" si="294"/>
        <v>42.942999999999998</v>
      </c>
      <c r="E2431" s="2">
        <f t="shared" si="296"/>
        <v>42.942999999999991</v>
      </c>
      <c r="F2431" s="2">
        <f t="shared" si="297"/>
        <v>42.942999999999991</v>
      </c>
      <c r="G2431" s="2">
        <f t="shared" si="299"/>
        <v>42.943000000000005</v>
      </c>
      <c r="H2431" s="2">
        <f t="shared" si="295"/>
        <v>43.001440000000109</v>
      </c>
      <c r="I2431" s="2">
        <f t="array" ref="I2431">SUMPRODUCT(B2415:B2434, (ROW(B2415:B2434)-ROW(B2415)+1)) / (20*21/2)</f>
        <v>42.943000000000005</v>
      </c>
      <c r="J2431" s="2">
        <f t="shared" si="298"/>
        <v>42.943000009466694</v>
      </c>
      <c r="K2431" s="2">
        <f t="shared" si="300"/>
        <v>42.942552056938055</v>
      </c>
    </row>
    <row r="2432" spans="1:11" ht="13.5" x14ac:dyDescent="0.25">
      <c r="A2432" s="3">
        <f>TITRES_STAT!B2435</f>
        <v>45546</v>
      </c>
      <c r="B2432" s="6">
        <f>TITRES_STAT!D2435</f>
        <v>42.942999999999998</v>
      </c>
      <c r="C2432" s="2">
        <f t="shared" si="293"/>
        <v>0</v>
      </c>
      <c r="D2432" s="2">
        <f t="shared" si="294"/>
        <v>42.942999999999998</v>
      </c>
      <c r="E2432" s="2">
        <f t="shared" si="296"/>
        <v>42.942999999999991</v>
      </c>
      <c r="F2432" s="2">
        <f t="shared" si="297"/>
        <v>42.942999999999991</v>
      </c>
      <c r="G2432" s="2">
        <f t="shared" si="299"/>
        <v>42.943000000000005</v>
      </c>
      <c r="H2432" s="2">
        <f t="shared" si="295"/>
        <v>42.999450000000117</v>
      </c>
      <c r="I2432" s="2">
        <f t="array" ref="I2432">SUMPRODUCT(B2416:B2435, (ROW(B2416:B2435)-ROW(B2416)+1)) / (20*21/2)</f>
        <v>42.943000000000005</v>
      </c>
      <c r="J2432" s="2">
        <f t="shared" si="298"/>
        <v>42.9430000085651</v>
      </c>
      <c r="K2432" s="2">
        <f t="shared" si="300"/>
        <v>42.942569623332645</v>
      </c>
    </row>
    <row r="2433" spans="1:11" ht="13.5" x14ac:dyDescent="0.25">
      <c r="A2433" s="3">
        <f>TITRES_STAT!B2436</f>
        <v>45547</v>
      </c>
      <c r="B2433" s="6">
        <f>TITRES_STAT!D2436</f>
        <v>42.942999999999998</v>
      </c>
      <c r="C2433" s="2">
        <f t="shared" si="293"/>
        <v>0</v>
      </c>
      <c r="D2433" s="2">
        <f t="shared" si="294"/>
        <v>42.942999999999998</v>
      </c>
      <c r="E2433" s="2">
        <f t="shared" si="296"/>
        <v>42.942999999999991</v>
      </c>
      <c r="F2433" s="2">
        <f t="shared" si="297"/>
        <v>42.942999999999991</v>
      </c>
      <c r="G2433" s="2">
        <f t="shared" si="299"/>
        <v>42.943000000000005</v>
      </c>
      <c r="H2433" s="2">
        <f t="shared" si="295"/>
        <v>42.997460000000117</v>
      </c>
      <c r="I2433" s="2">
        <f t="array" ref="I2433">SUMPRODUCT(B2417:B2436, (ROW(B2417:B2436)-ROW(B2417)+1)) / (20*21/2)</f>
        <v>42.943000000000005</v>
      </c>
      <c r="J2433" s="2">
        <f t="shared" si="298"/>
        <v>42.943000007749376</v>
      </c>
      <c r="K2433" s="2">
        <f t="shared" si="300"/>
        <v>42.942586500849018</v>
      </c>
    </row>
    <row r="2434" spans="1:11" ht="13.5" x14ac:dyDescent="0.25">
      <c r="A2434" s="3">
        <f>TITRES_STAT!B2437</f>
        <v>45548</v>
      </c>
      <c r="B2434" s="6">
        <f>TITRES_STAT!D2437</f>
        <v>42.942999999999998</v>
      </c>
      <c r="C2434" s="2">
        <f t="shared" si="293"/>
        <v>0</v>
      </c>
      <c r="D2434" s="2">
        <f t="shared" si="294"/>
        <v>42.942999999999998</v>
      </c>
      <c r="E2434" s="2">
        <f t="shared" si="296"/>
        <v>42.942999999999991</v>
      </c>
      <c r="F2434" s="2">
        <f t="shared" si="297"/>
        <v>42.942999999999991</v>
      </c>
      <c r="G2434" s="2">
        <f t="shared" si="299"/>
        <v>42.943000000000005</v>
      </c>
      <c r="H2434" s="2">
        <f t="shared" si="295"/>
        <v>42.995470000000111</v>
      </c>
      <c r="I2434" s="2">
        <f t="array" ref="I2434">SUMPRODUCT(B2418:B2437, (ROW(B2418:B2437)-ROW(B2418)+1)) / (20*21/2)</f>
        <v>42.943000000000005</v>
      </c>
      <c r="J2434" s="2">
        <f t="shared" si="298"/>
        <v>42.943000007011335</v>
      </c>
      <c r="K2434" s="2">
        <f t="shared" si="300"/>
        <v>42.942602716502002</v>
      </c>
    </row>
    <row r="2435" spans="1:11" ht="13.5" x14ac:dyDescent="0.25">
      <c r="A2435" s="3">
        <f>TITRES_STAT!B2438</f>
        <v>45551</v>
      </c>
      <c r="B2435" s="6">
        <f>TITRES_STAT!D2438</f>
        <v>42.942999999999998</v>
      </c>
      <c r="C2435" s="2">
        <f t="shared" si="293"/>
        <v>0</v>
      </c>
      <c r="D2435" s="2">
        <f t="shared" si="294"/>
        <v>42.942999999999998</v>
      </c>
      <c r="E2435" s="2">
        <f t="shared" si="296"/>
        <v>42.942999999999991</v>
      </c>
      <c r="F2435" s="2">
        <f t="shared" si="297"/>
        <v>42.942999999999991</v>
      </c>
      <c r="G2435" s="2">
        <f t="shared" si="299"/>
        <v>42.943000000000005</v>
      </c>
      <c r="H2435" s="2">
        <f t="shared" si="295"/>
        <v>42.993480000000119</v>
      </c>
      <c r="I2435" s="2">
        <f t="array" ref="I2435">SUMPRODUCT(B2419:B2438, (ROW(B2419:B2438)-ROW(B2419)+1)) / (20*21/2)</f>
        <v>42.943000000000005</v>
      </c>
      <c r="J2435" s="2">
        <f t="shared" si="298"/>
        <v>42.943000006343588</v>
      </c>
      <c r="K2435" s="2">
        <f t="shared" si="300"/>
        <v>42.942618296247026</v>
      </c>
    </row>
    <row r="2436" spans="1:11" ht="13.5" x14ac:dyDescent="0.25">
      <c r="A2436" s="3">
        <f>TITRES_STAT!B2439</f>
        <v>45552</v>
      </c>
      <c r="B2436" s="6">
        <f>TITRES_STAT!D2439</f>
        <v>42.942999999999998</v>
      </c>
      <c r="C2436" s="2">
        <f t="shared" ref="C2436:C2499" si="301">B2436-B2435</f>
        <v>0</v>
      </c>
      <c r="D2436" s="2">
        <f t="shared" si="294"/>
        <v>42.942999999999998</v>
      </c>
      <c r="E2436" s="2">
        <f t="shared" si="296"/>
        <v>42.942999999999991</v>
      </c>
      <c r="F2436" s="2">
        <f t="shared" si="297"/>
        <v>42.942999999999991</v>
      </c>
      <c r="G2436" s="2">
        <f t="shared" si="299"/>
        <v>42.943000000000005</v>
      </c>
      <c r="H2436" s="2">
        <f t="shared" si="295"/>
        <v>42.991490000000113</v>
      </c>
      <c r="I2436" s="2">
        <f t="array" ref="I2436">SUMPRODUCT(B2420:B2439, (ROW(B2420:B2439)-ROW(B2420)+1)) / (20*21/2)</f>
        <v>42.943000000000005</v>
      </c>
      <c r="J2436" s="2">
        <f t="shared" si="298"/>
        <v>42.943000005739435</v>
      </c>
      <c r="K2436" s="2">
        <f t="shared" si="300"/>
        <v>42.942633265021655</v>
      </c>
    </row>
    <row r="2437" spans="1:11" ht="13.5" x14ac:dyDescent="0.25">
      <c r="A2437" s="3">
        <f>TITRES_STAT!B2440</f>
        <v>45553</v>
      </c>
      <c r="B2437" s="6">
        <f>TITRES_STAT!D2440</f>
        <v>42.942999999999998</v>
      </c>
      <c r="C2437" s="2">
        <f t="shared" si="301"/>
        <v>0</v>
      </c>
      <c r="D2437" s="2">
        <f t="shared" si="294"/>
        <v>42.942999999999998</v>
      </c>
      <c r="E2437" s="2">
        <f t="shared" si="296"/>
        <v>42.942999999999991</v>
      </c>
      <c r="F2437" s="2">
        <f t="shared" si="297"/>
        <v>42.942999999999991</v>
      </c>
      <c r="G2437" s="2">
        <f t="shared" si="299"/>
        <v>42.943000000000005</v>
      </c>
      <c r="H2437" s="2">
        <f t="shared" si="295"/>
        <v>42.989500000000113</v>
      </c>
      <c r="I2437" s="2">
        <f t="array" ref="I2437">SUMPRODUCT(B2421:B2440, (ROW(B2421:B2440)-ROW(B2421)+1)) / (20*21/2)</f>
        <v>42.943000000000005</v>
      </c>
      <c r="J2437" s="2">
        <f t="shared" si="298"/>
        <v>42.943000005192822</v>
      </c>
      <c r="K2437" s="2">
        <f t="shared" si="300"/>
        <v>42.942647646785517</v>
      </c>
    </row>
    <row r="2438" spans="1:11" ht="13.5" x14ac:dyDescent="0.25">
      <c r="A2438" s="3">
        <f>TITRES_STAT!B2441</f>
        <v>45554</v>
      </c>
      <c r="B2438" s="6">
        <f>TITRES_STAT!D2441</f>
        <v>42.942999999999998</v>
      </c>
      <c r="C2438" s="2">
        <f t="shared" si="301"/>
        <v>0</v>
      </c>
      <c r="D2438" s="2">
        <f t="shared" ref="D2438:D2501" si="302">AVERAGE(B2434:B2438)</f>
        <v>42.942999999999998</v>
      </c>
      <c r="E2438" s="2">
        <f t="shared" si="296"/>
        <v>42.942999999999991</v>
      </c>
      <c r="F2438" s="2">
        <f t="shared" si="297"/>
        <v>42.942999999999991</v>
      </c>
      <c r="G2438" s="2">
        <f t="shared" si="299"/>
        <v>42.943000000000005</v>
      </c>
      <c r="H2438" s="2">
        <f t="shared" si="295"/>
        <v>42.987510000000114</v>
      </c>
      <c r="I2438" s="2">
        <f t="array" ref="I2438">SUMPRODUCT(B2422:B2441, (ROW(B2422:B2441)-ROW(B2422)+1)) / (20*21/2)</f>
        <v>42.943000000000005</v>
      </c>
      <c r="J2438" s="2">
        <f t="shared" si="298"/>
        <v>42.943000004698263</v>
      </c>
      <c r="K2438" s="2">
        <f t="shared" si="300"/>
        <v>42.94266146455864</v>
      </c>
    </row>
    <row r="2439" spans="1:11" ht="13.5" x14ac:dyDescent="0.25">
      <c r="A2439" s="3">
        <f>TITRES_STAT!B2442</f>
        <v>45555</v>
      </c>
      <c r="B2439" s="6">
        <f>TITRES_STAT!D2442</f>
        <v>42.942999999999998</v>
      </c>
      <c r="C2439" s="2">
        <f t="shared" si="301"/>
        <v>0</v>
      </c>
      <c r="D2439" s="2">
        <f t="shared" si="302"/>
        <v>42.942999999999998</v>
      </c>
      <c r="E2439" s="2">
        <f t="shared" si="296"/>
        <v>42.942999999999991</v>
      </c>
      <c r="F2439" s="2">
        <f t="shared" si="297"/>
        <v>42.942999999999991</v>
      </c>
      <c r="G2439" s="2">
        <f t="shared" si="299"/>
        <v>42.943000000000005</v>
      </c>
      <c r="H2439" s="2">
        <f t="shared" si="295"/>
        <v>42.985520000000115</v>
      </c>
      <c r="I2439" s="2">
        <f t="array" ref="I2439">SUMPRODUCT(B2423:B2442, (ROW(B2423:B2442)-ROW(B2423)+1)) / (20*21/2)</f>
        <v>42.943000000000005</v>
      </c>
      <c r="J2439" s="2">
        <f t="shared" si="298"/>
        <v>42.943000004250806</v>
      </c>
      <c r="K2439" s="2">
        <f t="shared" si="300"/>
        <v>42.942674740458301</v>
      </c>
    </row>
    <row r="2440" spans="1:11" ht="13.5" x14ac:dyDescent="0.25">
      <c r="A2440" s="3">
        <f>TITRES_STAT!B2443</f>
        <v>45558</v>
      </c>
      <c r="B2440" s="6">
        <f>TITRES_STAT!D2443</f>
        <v>42.942999999999998</v>
      </c>
      <c r="C2440" s="2">
        <f t="shared" si="301"/>
        <v>0</v>
      </c>
      <c r="D2440" s="2">
        <f t="shared" si="302"/>
        <v>42.942999999999998</v>
      </c>
      <c r="E2440" s="2">
        <f t="shared" si="296"/>
        <v>42.942999999999991</v>
      </c>
      <c r="F2440" s="2">
        <f t="shared" si="297"/>
        <v>42.942999999999991</v>
      </c>
      <c r="G2440" s="2">
        <f t="shared" si="299"/>
        <v>42.943000000000005</v>
      </c>
      <c r="H2440" s="2">
        <f t="shared" si="295"/>
        <v>42.983530000000108</v>
      </c>
      <c r="I2440" s="2">
        <f t="array" ref="I2440">SUMPRODUCT(B2424:B2443, (ROW(B2424:B2443)-ROW(B2424)+1)) / (20*21/2)</f>
        <v>42.943000000000005</v>
      </c>
      <c r="J2440" s="2">
        <f t="shared" si="298"/>
        <v>42.943000003845967</v>
      </c>
      <c r="K2440" s="2">
        <f t="shared" si="300"/>
        <v>42.942687495734447</v>
      </c>
    </row>
    <row r="2441" spans="1:11" ht="13.5" x14ac:dyDescent="0.25">
      <c r="A2441" s="3">
        <f>TITRES_STAT!B2444</f>
        <v>45559</v>
      </c>
      <c r="B2441" s="6">
        <f>TITRES_STAT!D2444</f>
        <v>42.942999999999998</v>
      </c>
      <c r="C2441" s="2">
        <f t="shared" si="301"/>
        <v>0</v>
      </c>
      <c r="D2441" s="2">
        <f t="shared" si="302"/>
        <v>42.942999999999998</v>
      </c>
      <c r="E2441" s="2">
        <f t="shared" si="296"/>
        <v>42.942999999999991</v>
      </c>
      <c r="F2441" s="2">
        <f t="shared" si="297"/>
        <v>42.942999999999991</v>
      </c>
      <c r="G2441" s="2">
        <f t="shared" si="299"/>
        <v>42.943000000000005</v>
      </c>
      <c r="H2441" s="2">
        <f t="shared" si="295"/>
        <v>42.981540000000116</v>
      </c>
      <c r="I2441" s="2">
        <f t="array" ref="I2441">SUMPRODUCT(B2425:B2444, (ROW(B2425:B2444)-ROW(B2425)+1)) / (20*21/2)</f>
        <v>42.943000000000005</v>
      </c>
      <c r="J2441" s="2">
        <f t="shared" si="298"/>
        <v>42.943000003479682</v>
      </c>
      <c r="K2441" s="2">
        <f t="shared" si="300"/>
        <v>42.942699750803691</v>
      </c>
    </row>
    <row r="2442" spans="1:11" ht="13.5" x14ac:dyDescent="0.25">
      <c r="A2442" s="3">
        <f>TITRES_STAT!B2445</f>
        <v>45560</v>
      </c>
      <c r="B2442" s="6">
        <f>TITRES_STAT!D2445</f>
        <v>42.942999999999998</v>
      </c>
      <c r="C2442" s="2">
        <f t="shared" si="301"/>
        <v>0</v>
      </c>
      <c r="D2442" s="2">
        <f t="shared" si="302"/>
        <v>42.942999999999998</v>
      </c>
      <c r="E2442" s="2">
        <f t="shared" si="296"/>
        <v>42.942999999999991</v>
      </c>
      <c r="F2442" s="2">
        <f t="shared" si="297"/>
        <v>42.942999999999991</v>
      </c>
      <c r="G2442" s="2">
        <f t="shared" si="299"/>
        <v>42.943000000000005</v>
      </c>
      <c r="H2442" s="2">
        <f t="shared" ref="H2442:H2505" si="303">AVERAGE(B2243:B2442)</f>
        <v>42.97955000000011</v>
      </c>
      <c r="I2442" s="2">
        <f t="array" ref="I2442">SUMPRODUCT(B2426:B2445, (ROW(B2426:B2445)-ROW(B2426)+1)) / (20*21/2)</f>
        <v>42.943000000000005</v>
      </c>
      <c r="J2442" s="2">
        <f t="shared" si="298"/>
        <v>42.943000003148278</v>
      </c>
      <c r="K2442" s="2">
        <f t="shared" si="300"/>
        <v>42.942711525281979</v>
      </c>
    </row>
    <row r="2443" spans="1:11" ht="13.5" x14ac:dyDescent="0.25">
      <c r="A2443" s="3">
        <f>TITRES_STAT!B2446</f>
        <v>45561</v>
      </c>
      <c r="B2443" s="6">
        <f>TITRES_STAT!D2446</f>
        <v>42.942999999999998</v>
      </c>
      <c r="C2443" s="2">
        <f t="shared" si="301"/>
        <v>0</v>
      </c>
      <c r="D2443" s="2">
        <f t="shared" si="302"/>
        <v>42.942999999999998</v>
      </c>
      <c r="E2443" s="2">
        <f t="shared" si="296"/>
        <v>42.942999999999991</v>
      </c>
      <c r="F2443" s="2">
        <f t="shared" si="297"/>
        <v>42.942999999999991</v>
      </c>
      <c r="G2443" s="2">
        <f t="shared" si="299"/>
        <v>42.943000000000005</v>
      </c>
      <c r="H2443" s="2">
        <f t="shared" si="303"/>
        <v>42.977560000000111</v>
      </c>
      <c r="I2443" s="2">
        <f t="array" ref="I2443">SUMPRODUCT(B2427:B2446, (ROW(B2427:B2446)-ROW(B2427)+1)) / (20*21/2)</f>
        <v>42.943000000000005</v>
      </c>
      <c r="J2443" s="2">
        <f t="shared" si="298"/>
        <v>42.943000002848436</v>
      </c>
      <c r="K2443" s="2">
        <f t="shared" si="300"/>
        <v>42.942722838016024</v>
      </c>
    </row>
    <row r="2444" spans="1:11" ht="13.5" x14ac:dyDescent="0.25">
      <c r="A2444" s="3">
        <f>TITRES_STAT!B2447</f>
        <v>45562</v>
      </c>
      <c r="B2444" s="6">
        <f>TITRES_STAT!D2447</f>
        <v>42.942999999999998</v>
      </c>
      <c r="C2444" s="2">
        <f t="shared" si="301"/>
        <v>0</v>
      </c>
      <c r="D2444" s="2">
        <f t="shared" si="302"/>
        <v>42.942999999999998</v>
      </c>
      <c r="E2444" s="2">
        <f t="shared" ref="E2444:E2507" si="304">AVERAGE(B2435:B2444)</f>
        <v>42.942999999999991</v>
      </c>
      <c r="F2444" s="2">
        <f t="shared" si="297"/>
        <v>42.942999999999991</v>
      </c>
      <c r="G2444" s="2">
        <f t="shared" si="299"/>
        <v>42.943000000000005</v>
      </c>
      <c r="H2444" s="2">
        <f t="shared" si="303"/>
        <v>42.975570000000118</v>
      </c>
      <c r="I2444" s="2">
        <f t="array" ref="I2444">SUMPRODUCT(B2428:B2447, (ROW(B2428:B2447)-ROW(B2428)+1)) / (20*21/2)</f>
        <v>42.943000000000005</v>
      </c>
      <c r="J2444" s="2">
        <f t="shared" si="298"/>
        <v>42.943000002577151</v>
      </c>
      <c r="K2444" s="2">
        <f t="shared" si="300"/>
        <v>42.94273370711344</v>
      </c>
    </row>
    <row r="2445" spans="1:11" ht="13.5" x14ac:dyDescent="0.25">
      <c r="A2445" s="3">
        <f>TITRES_STAT!B2448</f>
        <v>45565</v>
      </c>
      <c r="B2445" s="6">
        <f>TITRES_STAT!D2448</f>
        <v>42.942999999999998</v>
      </c>
      <c r="C2445" s="2">
        <f t="shared" si="301"/>
        <v>0</v>
      </c>
      <c r="D2445" s="2">
        <f t="shared" si="302"/>
        <v>42.942999999999998</v>
      </c>
      <c r="E2445" s="2">
        <f t="shared" si="304"/>
        <v>42.942999999999991</v>
      </c>
      <c r="F2445" s="2">
        <f t="shared" si="297"/>
        <v>42.942999999999991</v>
      </c>
      <c r="G2445" s="2">
        <f t="shared" si="299"/>
        <v>42.943000000000005</v>
      </c>
      <c r="H2445" s="2">
        <f t="shared" si="303"/>
        <v>42.973580000000112</v>
      </c>
      <c r="I2445" s="2">
        <f t="array" ref="I2445">SUMPRODUCT(B2429:B2448, (ROW(B2429:B2448)-ROW(B2429)+1)) / (20*21/2)</f>
        <v>42.943000000000005</v>
      </c>
      <c r="J2445" s="2">
        <f t="shared" si="298"/>
        <v>42.943000002331708</v>
      </c>
      <c r="K2445" s="2">
        <f t="shared" si="300"/>
        <v>42.942744149971737</v>
      </c>
    </row>
    <row r="2446" spans="1:11" ht="13.5" x14ac:dyDescent="0.25">
      <c r="A2446" s="3">
        <f>TITRES_STAT!B2449</f>
        <v>45566</v>
      </c>
      <c r="B2446" s="6">
        <f>TITRES_STAT!D2449</f>
        <v>42.942999999999998</v>
      </c>
      <c r="C2446" s="2">
        <f t="shared" si="301"/>
        <v>0</v>
      </c>
      <c r="D2446" s="2">
        <f t="shared" si="302"/>
        <v>42.942999999999998</v>
      </c>
      <c r="E2446" s="2">
        <f t="shared" si="304"/>
        <v>42.942999999999991</v>
      </c>
      <c r="F2446" s="2">
        <f t="shared" si="297"/>
        <v>42.942999999999991</v>
      </c>
      <c r="G2446" s="2">
        <f t="shared" si="299"/>
        <v>42.943000000000005</v>
      </c>
      <c r="H2446" s="2">
        <f t="shared" si="303"/>
        <v>42.971590000000113</v>
      </c>
      <c r="I2446" s="2">
        <f t="array" ref="I2446">SUMPRODUCT(B2430:B2449, (ROW(B2430:B2449)-ROW(B2430)+1)) / (20*21/2)</f>
        <v>42.943000000000005</v>
      </c>
      <c r="J2446" s="2">
        <f t="shared" si="298"/>
        <v>42.943000002109635</v>
      </c>
      <c r="K2446" s="2">
        <f t="shared" si="300"/>
        <v>42.942754183306185</v>
      </c>
    </row>
    <row r="2447" spans="1:11" ht="13.5" x14ac:dyDescent="0.25">
      <c r="A2447" s="3">
        <f>TITRES_STAT!B2450</f>
        <v>45567</v>
      </c>
      <c r="B2447" s="6">
        <f>TITRES_STAT!D2450</f>
        <v>42.942999999999998</v>
      </c>
      <c r="C2447" s="2">
        <f t="shared" si="301"/>
        <v>0</v>
      </c>
      <c r="D2447" s="2">
        <f t="shared" si="302"/>
        <v>42.942999999999998</v>
      </c>
      <c r="E2447" s="2">
        <f t="shared" si="304"/>
        <v>42.942999999999991</v>
      </c>
      <c r="F2447" s="2">
        <f t="shared" si="297"/>
        <v>42.942999999999991</v>
      </c>
      <c r="G2447" s="2">
        <f t="shared" si="299"/>
        <v>42.943000000000005</v>
      </c>
      <c r="H2447" s="2">
        <f t="shared" si="303"/>
        <v>42.969600000000106</v>
      </c>
      <c r="I2447" s="2">
        <f t="array" ref="I2447">SUMPRODUCT(B2431:B2450, (ROW(B2431:B2450)-ROW(B2431)+1)) / (20*21/2)</f>
        <v>42.943000000000005</v>
      </c>
      <c r="J2447" s="2">
        <f t="shared" si="298"/>
        <v>42.943000001908715</v>
      </c>
      <c r="K2447" s="2">
        <f t="shared" si="300"/>
        <v>42.942763823176534</v>
      </c>
    </row>
    <row r="2448" spans="1:11" ht="13.5" x14ac:dyDescent="0.25">
      <c r="A2448" s="3">
        <f>TITRES_STAT!B2451</f>
        <v>45568</v>
      </c>
      <c r="B2448" s="6">
        <f>TITRES_STAT!D2451</f>
        <v>42.942999999999998</v>
      </c>
      <c r="C2448" s="2">
        <f t="shared" si="301"/>
        <v>0</v>
      </c>
      <c r="D2448" s="2">
        <f t="shared" si="302"/>
        <v>42.942999999999998</v>
      </c>
      <c r="E2448" s="2">
        <f t="shared" si="304"/>
        <v>42.942999999999991</v>
      </c>
      <c r="F2448" s="2">
        <f t="shared" si="297"/>
        <v>42.942999999999991</v>
      </c>
      <c r="G2448" s="2">
        <f t="shared" si="299"/>
        <v>42.943000000000005</v>
      </c>
      <c r="H2448" s="2">
        <f t="shared" si="303"/>
        <v>42.967610000000114</v>
      </c>
      <c r="I2448" s="2">
        <f t="array" ref="I2448">SUMPRODUCT(B2432:B2451, (ROW(B2432:B2451)-ROW(B2432)+1)) / (20*21/2)</f>
        <v>42.943000000000005</v>
      </c>
      <c r="J2448" s="2">
        <f t="shared" si="298"/>
        <v>42.943000001726929</v>
      </c>
      <c r="K2448" s="2">
        <f t="shared" si="300"/>
        <v>42.942773085012753</v>
      </c>
    </row>
    <row r="2449" spans="1:11" ht="13.5" x14ac:dyDescent="0.25">
      <c r="A2449" s="3">
        <f>TITRES_STAT!B2452</f>
        <v>45569</v>
      </c>
      <c r="B2449" s="6">
        <f>TITRES_STAT!D2452</f>
        <v>42.942999999999998</v>
      </c>
      <c r="C2449" s="2">
        <f t="shared" si="301"/>
        <v>0</v>
      </c>
      <c r="D2449" s="2">
        <f t="shared" si="302"/>
        <v>42.942999999999998</v>
      </c>
      <c r="E2449" s="2">
        <f t="shared" si="304"/>
        <v>42.942999999999991</v>
      </c>
      <c r="F2449" s="2">
        <f t="shared" si="297"/>
        <v>42.942999999999991</v>
      </c>
      <c r="G2449" s="2">
        <f t="shared" si="299"/>
        <v>42.943000000000005</v>
      </c>
      <c r="H2449" s="2">
        <f t="shared" si="303"/>
        <v>42.965620000000108</v>
      </c>
      <c r="I2449" s="2">
        <f t="array" ref="I2449">SUMPRODUCT(B2433:B2452, (ROW(B2433:B2452)-ROW(B2433)+1)) / (20*21/2)</f>
        <v>42.943000000000005</v>
      </c>
      <c r="J2449" s="2">
        <f t="shared" si="298"/>
        <v>42.94300000156246</v>
      </c>
      <c r="K2449" s="2">
        <f t="shared" si="300"/>
        <v>42.942781983639705</v>
      </c>
    </row>
    <row r="2450" spans="1:11" ht="13.5" x14ac:dyDescent="0.25">
      <c r="A2450" s="3">
        <f>TITRES_STAT!B2453</f>
        <v>45572</v>
      </c>
      <c r="B2450" s="6">
        <f>TITRES_STAT!D2453</f>
        <v>42.942999999999998</v>
      </c>
      <c r="C2450" s="2">
        <f t="shared" si="301"/>
        <v>0</v>
      </c>
      <c r="D2450" s="2">
        <f t="shared" si="302"/>
        <v>42.942999999999998</v>
      </c>
      <c r="E2450" s="2">
        <f t="shared" si="304"/>
        <v>42.942999999999991</v>
      </c>
      <c r="F2450" s="2">
        <f t="shared" si="297"/>
        <v>42.942999999999991</v>
      </c>
      <c r="G2450" s="2">
        <f t="shared" si="299"/>
        <v>42.943000000000005</v>
      </c>
      <c r="H2450" s="2">
        <f t="shared" si="303"/>
        <v>42.963630000000109</v>
      </c>
      <c r="I2450" s="2">
        <f t="array" ref="I2450">SUMPRODUCT(B2434:B2453, (ROW(B2434:B2453)-ROW(B2434)+1)) / (20*21/2)</f>
        <v>42.943000000000005</v>
      </c>
      <c r="J2450" s="2">
        <f t="shared" si="298"/>
        <v>42.943000001413651</v>
      </c>
      <c r="K2450" s="2">
        <f t="shared" si="300"/>
        <v>42.942790533300894</v>
      </c>
    </row>
    <row r="2451" spans="1:11" ht="13.5" x14ac:dyDescent="0.25">
      <c r="A2451" s="3">
        <f>TITRES_STAT!B2454</f>
        <v>45573</v>
      </c>
      <c r="B2451" s="6">
        <f>TITRES_STAT!D2454</f>
        <v>42.942999999999998</v>
      </c>
      <c r="C2451" s="2">
        <f t="shared" si="301"/>
        <v>0</v>
      </c>
      <c r="D2451" s="2">
        <f t="shared" si="302"/>
        <v>42.942999999999998</v>
      </c>
      <c r="E2451" s="2">
        <f t="shared" si="304"/>
        <v>42.942999999999991</v>
      </c>
      <c r="F2451" s="2">
        <f t="shared" si="297"/>
        <v>42.942999999999991</v>
      </c>
      <c r="G2451" s="2">
        <f t="shared" si="299"/>
        <v>42.943000000000005</v>
      </c>
      <c r="H2451" s="2">
        <f t="shared" si="303"/>
        <v>42.961640000000116</v>
      </c>
      <c r="I2451" s="2">
        <f t="array" ref="I2451">SUMPRODUCT(B2435:B2454, (ROW(B2435:B2454)-ROW(B2435)+1)) / (20*21/2)</f>
        <v>42.943000000000005</v>
      </c>
      <c r="J2451" s="2">
        <f t="shared" si="298"/>
        <v>42.943000001279017</v>
      </c>
      <c r="K2451" s="2">
        <f t="shared" si="300"/>
        <v>42.942798747681252</v>
      </c>
    </row>
    <row r="2452" spans="1:11" ht="13.5" x14ac:dyDescent="0.25">
      <c r="A2452" s="3">
        <f>TITRES_STAT!B2455</f>
        <v>45574</v>
      </c>
      <c r="B2452" s="6">
        <f>TITRES_STAT!D2455</f>
        <v>42.942999999999998</v>
      </c>
      <c r="C2452" s="2">
        <f t="shared" si="301"/>
        <v>0</v>
      </c>
      <c r="D2452" s="2">
        <f t="shared" si="302"/>
        <v>42.942999999999998</v>
      </c>
      <c r="E2452" s="2">
        <f t="shared" si="304"/>
        <v>42.942999999999991</v>
      </c>
      <c r="F2452" s="2">
        <f t="shared" ref="F2452:F2515" si="305">AVERAGE(B2433:B2452)</f>
        <v>42.942999999999991</v>
      </c>
      <c r="G2452" s="2">
        <f t="shared" si="299"/>
        <v>42.943000000000005</v>
      </c>
      <c r="H2452" s="2">
        <f t="shared" si="303"/>
        <v>42.95965000000011</v>
      </c>
      <c r="I2452" s="2">
        <f t="array" ref="I2452">SUMPRODUCT(B2436:B2455, (ROW(B2436:B2455)-ROW(B2436)+1)) / (20*21/2)</f>
        <v>42.943000000000005</v>
      </c>
      <c r="J2452" s="2">
        <f t="shared" si="298"/>
        <v>42.943000001157202</v>
      </c>
      <c r="K2452" s="2">
        <f t="shared" si="300"/>
        <v>42.942806639929046</v>
      </c>
    </row>
    <row r="2453" spans="1:11" ht="13.5" x14ac:dyDescent="0.25">
      <c r="A2453" s="3">
        <f>TITRES_STAT!B2456</f>
        <v>45575</v>
      </c>
      <c r="B2453" s="6">
        <f>TITRES_STAT!D2456</f>
        <v>42.942999999999998</v>
      </c>
      <c r="C2453" s="2">
        <f t="shared" si="301"/>
        <v>0</v>
      </c>
      <c r="D2453" s="2">
        <f t="shared" si="302"/>
        <v>42.942999999999998</v>
      </c>
      <c r="E2453" s="2">
        <f t="shared" si="304"/>
        <v>42.942999999999991</v>
      </c>
      <c r="F2453" s="2">
        <f t="shared" si="305"/>
        <v>42.942999999999991</v>
      </c>
      <c r="G2453" s="2">
        <f t="shared" si="299"/>
        <v>42.943000000000005</v>
      </c>
      <c r="H2453" s="2">
        <f t="shared" si="303"/>
        <v>42.957660000000118</v>
      </c>
      <c r="I2453" s="2">
        <f t="array" ref="I2453">SUMPRODUCT(B2437:B2456, (ROW(B2437:B2456)-ROW(B2437)+1)) / (20*21/2)</f>
        <v>42.943000000000005</v>
      </c>
      <c r="J2453" s="2">
        <f t="shared" ref="J2453:J2516" si="306">$J$4*B2453+J2452*(1-$J$4)</f>
        <v>42.94300000104699</v>
      </c>
      <c r="K2453" s="2">
        <f t="shared" si="300"/>
        <v>42.94281422267693</v>
      </c>
    </row>
    <row r="2454" spans="1:11" ht="13.5" x14ac:dyDescent="0.25">
      <c r="A2454" s="3">
        <f>TITRES_STAT!B2457</f>
        <v>45576</v>
      </c>
      <c r="B2454" s="6">
        <f>TITRES_STAT!D2457</f>
        <v>42.942999999999998</v>
      </c>
      <c r="C2454" s="2">
        <f t="shared" si="301"/>
        <v>0</v>
      </c>
      <c r="D2454" s="2">
        <f t="shared" si="302"/>
        <v>42.942999999999998</v>
      </c>
      <c r="E2454" s="2">
        <f t="shared" si="304"/>
        <v>42.942999999999991</v>
      </c>
      <c r="F2454" s="2">
        <f t="shared" si="305"/>
        <v>42.942999999999991</v>
      </c>
      <c r="G2454" s="2">
        <f t="shared" si="299"/>
        <v>42.943000000000005</v>
      </c>
      <c r="H2454" s="2">
        <f t="shared" si="303"/>
        <v>42.955670000000111</v>
      </c>
      <c r="I2454" s="2">
        <f t="array" ref="I2454">SUMPRODUCT(B2438:B2457, (ROW(B2438:B2457)-ROW(B2438)+1)) / (20*21/2)</f>
        <v>42.943000000000005</v>
      </c>
      <c r="J2454" s="2">
        <f t="shared" si="306"/>
        <v>42.943000000947272</v>
      </c>
      <c r="K2454" s="2">
        <f t="shared" si="300"/>
        <v>42.942821508062153</v>
      </c>
    </row>
    <row r="2455" spans="1:11" ht="13.5" x14ac:dyDescent="0.25">
      <c r="A2455" s="3">
        <f>TITRES_STAT!B2458</f>
        <v>45579</v>
      </c>
      <c r="B2455" s="6">
        <f>TITRES_STAT!D2458</f>
        <v>42.942999999999998</v>
      </c>
      <c r="C2455" s="2">
        <f t="shared" si="301"/>
        <v>0</v>
      </c>
      <c r="D2455" s="2">
        <f t="shared" si="302"/>
        <v>42.942999999999998</v>
      </c>
      <c r="E2455" s="2">
        <f t="shared" si="304"/>
        <v>42.942999999999991</v>
      </c>
      <c r="F2455" s="2">
        <f t="shared" si="305"/>
        <v>42.942999999999991</v>
      </c>
      <c r="G2455" s="2">
        <f t="shared" si="299"/>
        <v>42.943000000000005</v>
      </c>
      <c r="H2455" s="2">
        <f t="shared" si="303"/>
        <v>42.953680000000112</v>
      </c>
      <c r="I2455" s="2">
        <f t="array" ref="I2455">SUMPRODUCT(B2439:B2458, (ROW(B2439:B2458)-ROW(B2439)+1)) / (20*21/2)</f>
        <v>42.943000000000005</v>
      </c>
      <c r="J2455" s="2">
        <f t="shared" si="306"/>
        <v>42.943000000857054</v>
      </c>
      <c r="K2455" s="2">
        <f t="shared" si="300"/>
        <v>42.942828507745993</v>
      </c>
    </row>
    <row r="2456" spans="1:11" ht="13.5" x14ac:dyDescent="0.25">
      <c r="A2456" s="3">
        <f>TITRES_STAT!B2459</f>
        <v>45581</v>
      </c>
      <c r="B2456" s="6">
        <f>TITRES_STAT!D2459</f>
        <v>42.942999999999998</v>
      </c>
      <c r="C2456" s="2">
        <f t="shared" si="301"/>
        <v>0</v>
      </c>
      <c r="D2456" s="2">
        <f t="shared" si="302"/>
        <v>42.942999999999998</v>
      </c>
      <c r="E2456" s="2">
        <f t="shared" si="304"/>
        <v>42.942999999999991</v>
      </c>
      <c r="F2456" s="2">
        <f t="shared" si="305"/>
        <v>42.942999999999991</v>
      </c>
      <c r="G2456" s="2">
        <f t="shared" si="299"/>
        <v>42.943000000000005</v>
      </c>
      <c r="H2456" s="2">
        <f t="shared" si="303"/>
        <v>42.951690000000106</v>
      </c>
      <c r="I2456" s="2">
        <f t="array" ref="I2456">SUMPRODUCT(B2440:B2459, (ROW(B2440:B2459)-ROW(B2440)+1)) / (20*21/2)</f>
        <v>42.943000000000005</v>
      </c>
      <c r="J2456" s="2">
        <f t="shared" si="306"/>
        <v>42.943000000775427</v>
      </c>
      <c r="K2456" s="2">
        <f t="shared" si="300"/>
        <v>42.942835232932431</v>
      </c>
    </row>
    <row r="2457" spans="1:11" ht="13.5" x14ac:dyDescent="0.25">
      <c r="A2457" s="3">
        <f>TITRES_STAT!B2460</f>
        <v>45582</v>
      </c>
      <c r="B2457" s="6">
        <f>TITRES_STAT!D2460</f>
        <v>42.942999999999998</v>
      </c>
      <c r="C2457" s="2">
        <f t="shared" si="301"/>
        <v>0</v>
      </c>
      <c r="D2457" s="2">
        <f t="shared" si="302"/>
        <v>42.942999999999998</v>
      </c>
      <c r="E2457" s="2">
        <f t="shared" si="304"/>
        <v>42.942999999999991</v>
      </c>
      <c r="F2457" s="2">
        <f t="shared" si="305"/>
        <v>42.942999999999991</v>
      </c>
      <c r="G2457" s="2">
        <f t="shared" si="299"/>
        <v>42.943000000000005</v>
      </c>
      <c r="H2457" s="2">
        <f t="shared" si="303"/>
        <v>42.949745000000114</v>
      </c>
      <c r="I2457" s="2">
        <f t="array" ref="I2457">SUMPRODUCT(B2441:B2460, (ROW(B2441:B2460)-ROW(B2441)+1)) / (20*21/2)</f>
        <v>42.943000000000005</v>
      </c>
      <c r="J2457" s="2">
        <f t="shared" si="306"/>
        <v>42.943000000701574</v>
      </c>
      <c r="K2457" s="2">
        <f t="shared" si="300"/>
        <v>42.942841694386061</v>
      </c>
    </row>
    <row r="2458" spans="1:11" ht="13.5" x14ac:dyDescent="0.25">
      <c r="A2458" s="3">
        <f>TITRES_STAT!B2461</f>
        <v>45583</v>
      </c>
      <c r="B2458" s="6">
        <f>TITRES_STAT!D2461</f>
        <v>42.942999999999998</v>
      </c>
      <c r="C2458" s="2">
        <f t="shared" si="301"/>
        <v>0</v>
      </c>
      <c r="D2458" s="2">
        <f t="shared" si="302"/>
        <v>42.942999999999998</v>
      </c>
      <c r="E2458" s="2">
        <f t="shared" si="304"/>
        <v>42.942999999999991</v>
      </c>
      <c r="F2458" s="2">
        <f t="shared" si="305"/>
        <v>42.942999999999991</v>
      </c>
      <c r="G2458" s="2">
        <f t="shared" si="299"/>
        <v>42.943000000000005</v>
      </c>
      <c r="H2458" s="2">
        <f t="shared" si="303"/>
        <v>42.947800000000115</v>
      </c>
      <c r="I2458" s="2">
        <f t="array" ref="I2458">SUMPRODUCT(B2442:B2461, (ROW(B2442:B2461)-ROW(B2442)+1)) / (20*21/2)</f>
        <v>42.943000000000005</v>
      </c>
      <c r="J2458" s="2">
        <f t="shared" si="306"/>
        <v>42.943000000634754</v>
      </c>
      <c r="K2458" s="2">
        <f t="shared" si="300"/>
        <v>42.942847902449358</v>
      </c>
    </row>
    <row r="2459" spans="1:11" ht="13.5" x14ac:dyDescent="0.25">
      <c r="A2459" s="3">
        <f>TITRES_STAT!B2462</f>
        <v>45586</v>
      </c>
      <c r="B2459" s="6">
        <f>TITRES_STAT!D2462</f>
        <v>42.942999999999998</v>
      </c>
      <c r="C2459" s="2">
        <f t="shared" si="301"/>
        <v>0</v>
      </c>
      <c r="D2459" s="2">
        <f t="shared" si="302"/>
        <v>42.942999999999998</v>
      </c>
      <c r="E2459" s="2">
        <f t="shared" si="304"/>
        <v>42.942999999999991</v>
      </c>
      <c r="F2459" s="2">
        <f t="shared" si="305"/>
        <v>42.942999999999991</v>
      </c>
      <c r="G2459" s="2">
        <f t="shared" si="299"/>
        <v>42.943000000000005</v>
      </c>
      <c r="H2459" s="2">
        <f t="shared" si="303"/>
        <v>42.945855000000108</v>
      </c>
      <c r="I2459" s="2">
        <f t="array" ref="I2459">SUMPRODUCT(B2443:B2462, (ROW(B2443:B2462)-ROW(B2443)+1)) / (20*21/2)</f>
        <v>42.943000000000005</v>
      </c>
      <c r="J2459" s="2">
        <f t="shared" si="306"/>
        <v>42.943000000574301</v>
      </c>
      <c r="K2459" s="2">
        <f t="shared" si="300"/>
        <v>42.942853867059192</v>
      </c>
    </row>
    <row r="2460" spans="1:11" ht="13.5" x14ac:dyDescent="0.25">
      <c r="A2460" s="3">
        <f>TITRES_STAT!B2463</f>
        <v>45587</v>
      </c>
      <c r="B2460" s="6">
        <f>TITRES_STAT!D2463</f>
        <v>42.942999999999998</v>
      </c>
      <c r="C2460" s="2">
        <f t="shared" si="301"/>
        <v>0</v>
      </c>
      <c r="D2460" s="2">
        <f t="shared" si="302"/>
        <v>42.942999999999998</v>
      </c>
      <c r="E2460" s="2">
        <f t="shared" si="304"/>
        <v>42.942999999999991</v>
      </c>
      <c r="F2460" s="2">
        <f t="shared" si="305"/>
        <v>42.942999999999991</v>
      </c>
      <c r="G2460" s="2">
        <f t="shared" si="299"/>
        <v>42.943000000000005</v>
      </c>
      <c r="H2460" s="2">
        <f t="shared" si="303"/>
        <v>42.943910000000116</v>
      </c>
      <c r="I2460" s="2">
        <f t="array" ref="I2460">SUMPRODUCT(B2444:B2463, (ROW(B2444:B2463)-ROW(B2444)+1)) / (20*21/2)</f>
        <v>42.943000000000005</v>
      </c>
      <c r="J2460" s="2">
        <f t="shared" si="306"/>
        <v>42.943000000519604</v>
      </c>
      <c r="K2460" s="2">
        <f t="shared" si="300"/>
        <v>42.942859597762755</v>
      </c>
    </row>
    <row r="2461" spans="1:11" ht="13.5" x14ac:dyDescent="0.25">
      <c r="A2461" s="3">
        <f>TITRES_STAT!B2464</f>
        <v>45588</v>
      </c>
      <c r="B2461" s="6">
        <f>TITRES_STAT!D2464</f>
        <v>42.942999999999998</v>
      </c>
      <c r="C2461" s="2">
        <f t="shared" si="301"/>
        <v>0</v>
      </c>
      <c r="D2461" s="2">
        <f t="shared" si="302"/>
        <v>42.942999999999998</v>
      </c>
      <c r="E2461" s="2">
        <f t="shared" si="304"/>
        <v>42.942999999999991</v>
      </c>
      <c r="F2461" s="2">
        <f t="shared" si="305"/>
        <v>42.942999999999991</v>
      </c>
      <c r="G2461" s="2">
        <f t="shared" si="299"/>
        <v>42.943000000000005</v>
      </c>
      <c r="H2461" s="2">
        <f t="shared" si="303"/>
        <v>42.94196500000011</v>
      </c>
      <c r="I2461" s="2">
        <f t="array" ref="I2461">SUMPRODUCT(B2445:B2464, (ROW(B2445:B2464)-ROW(B2445)+1)) / (20*21/2)</f>
        <v>42.943000000000005</v>
      </c>
      <c r="J2461" s="2">
        <f t="shared" si="306"/>
        <v>42.943000000470114</v>
      </c>
      <c r="K2461" s="2">
        <f t="shared" si="300"/>
        <v>42.942865103732849</v>
      </c>
    </row>
    <row r="2462" spans="1:11" ht="13.5" x14ac:dyDescent="0.25">
      <c r="A2462" s="3">
        <f>TITRES_STAT!B2465</f>
        <v>45589</v>
      </c>
      <c r="B2462" s="6">
        <f>TITRES_STAT!D2465</f>
        <v>42.942999999999998</v>
      </c>
      <c r="C2462" s="2">
        <f t="shared" si="301"/>
        <v>0</v>
      </c>
      <c r="D2462" s="2">
        <f t="shared" si="302"/>
        <v>42.942999999999998</v>
      </c>
      <c r="E2462" s="2">
        <f t="shared" si="304"/>
        <v>42.942999999999991</v>
      </c>
      <c r="F2462" s="2">
        <f t="shared" si="305"/>
        <v>42.942999999999991</v>
      </c>
      <c r="G2462" s="2">
        <f t="shared" si="299"/>
        <v>42.943000000000005</v>
      </c>
      <c r="H2462" s="2">
        <f t="shared" si="303"/>
        <v>42.94201000000011</v>
      </c>
      <c r="I2462" s="2">
        <f t="array" ref="I2462">SUMPRODUCT(B2446:B2465, (ROW(B2446:B2465)-ROW(B2446)+1)) / (20*21/2)</f>
        <v>42.943000000000005</v>
      </c>
      <c r="J2462" s="2">
        <f t="shared" si="306"/>
        <v>42.943000000425336</v>
      </c>
      <c r="K2462" s="2">
        <f t="shared" si="300"/>
        <v>42.942870393782542</v>
      </c>
    </row>
    <row r="2463" spans="1:11" ht="13.5" x14ac:dyDescent="0.25">
      <c r="A2463" s="3">
        <f>TITRES_STAT!B2466</f>
        <v>45590</v>
      </c>
      <c r="B2463" s="6">
        <f>TITRES_STAT!D2466</f>
        <v>42.942999999999998</v>
      </c>
      <c r="C2463" s="2">
        <f t="shared" si="301"/>
        <v>0</v>
      </c>
      <c r="D2463" s="2">
        <f t="shared" si="302"/>
        <v>42.942999999999998</v>
      </c>
      <c r="E2463" s="2">
        <f t="shared" si="304"/>
        <v>42.942999999999991</v>
      </c>
      <c r="F2463" s="2">
        <f t="shared" si="305"/>
        <v>42.942999999999991</v>
      </c>
      <c r="G2463" s="2">
        <f t="shared" si="299"/>
        <v>42.943000000000005</v>
      </c>
      <c r="H2463" s="2">
        <f t="shared" si="303"/>
        <v>42.94205500000011</v>
      </c>
      <c r="I2463" s="2">
        <f t="array" ref="I2463">SUMPRODUCT(B2447:B2466, (ROW(B2447:B2466)-ROW(B2447)+1)) / (20*21/2)</f>
        <v>42.943000000000005</v>
      </c>
      <c r="J2463" s="2">
        <f t="shared" si="306"/>
        <v>42.943000000384828</v>
      </c>
      <c r="K2463" s="2">
        <f t="shared" si="300"/>
        <v>42.942875476379307</v>
      </c>
    </row>
    <row r="2464" spans="1:11" ht="13.5" x14ac:dyDescent="0.25">
      <c r="A2464" s="3">
        <f>TITRES_STAT!B2467</f>
        <v>45593</v>
      </c>
      <c r="B2464" s="6">
        <f>TITRES_STAT!D2467</f>
        <v>42.942999999999998</v>
      </c>
      <c r="C2464" s="2">
        <f t="shared" si="301"/>
        <v>0</v>
      </c>
      <c r="D2464" s="2">
        <f t="shared" si="302"/>
        <v>42.942999999999998</v>
      </c>
      <c r="E2464" s="2">
        <f t="shared" si="304"/>
        <v>42.942999999999991</v>
      </c>
      <c r="F2464" s="2">
        <f t="shared" si="305"/>
        <v>42.942999999999991</v>
      </c>
      <c r="G2464" s="2">
        <f t="shared" si="299"/>
        <v>42.943000000000005</v>
      </c>
      <c r="H2464" s="2">
        <f t="shared" si="303"/>
        <v>42.94210000000011</v>
      </c>
      <c r="I2464" s="2">
        <f t="array" ref="I2464">SUMPRODUCT(B2448:B2467, (ROW(B2448:B2467)-ROW(B2448)+1)) / (20*21/2)</f>
        <v>42.943000000000005</v>
      </c>
      <c r="J2464" s="2">
        <f t="shared" si="306"/>
        <v>42.943000000348178</v>
      </c>
      <c r="K2464" s="2">
        <f t="shared" si="300"/>
        <v>42.942880359658552</v>
      </c>
    </row>
    <row r="2465" spans="1:11" ht="13.5" x14ac:dyDescent="0.25">
      <c r="A2465" s="3">
        <f>TITRES_STAT!B2468</f>
        <v>45594</v>
      </c>
      <c r="B2465" s="6">
        <f>TITRES_STAT!D2468</f>
        <v>42.942999999999998</v>
      </c>
      <c r="C2465" s="2">
        <f t="shared" si="301"/>
        <v>0</v>
      </c>
      <c r="D2465" s="2">
        <f t="shared" si="302"/>
        <v>42.942999999999998</v>
      </c>
      <c r="E2465" s="2">
        <f t="shared" si="304"/>
        <v>42.942999999999991</v>
      </c>
      <c r="F2465" s="2">
        <f t="shared" si="305"/>
        <v>42.942999999999991</v>
      </c>
      <c r="G2465" s="2">
        <f t="shared" si="299"/>
        <v>42.943000000000005</v>
      </c>
      <c r="H2465" s="2">
        <f t="shared" si="303"/>
        <v>42.94214500000011</v>
      </c>
      <c r="I2465" s="2">
        <f t="array" ref="I2465">SUMPRODUCT(B2449:B2468, (ROW(B2449:B2468)-ROW(B2449)+1)) / (20*21/2)</f>
        <v>42.943000000000005</v>
      </c>
      <c r="J2465" s="2">
        <f t="shared" si="306"/>
        <v>42.943000000315017</v>
      </c>
      <c r="K2465" s="2">
        <f t="shared" si="300"/>
        <v>42.942885051436654</v>
      </c>
    </row>
    <row r="2466" spans="1:11" ht="13.5" x14ac:dyDescent="0.25">
      <c r="A2466" s="3">
        <f>TITRES_STAT!B2469</f>
        <v>45595</v>
      </c>
      <c r="B2466" s="6">
        <f>TITRES_STAT!D2469</f>
        <v>42.942999999999998</v>
      </c>
      <c r="C2466" s="2">
        <f t="shared" si="301"/>
        <v>0</v>
      </c>
      <c r="D2466" s="2">
        <f t="shared" si="302"/>
        <v>42.942999999999998</v>
      </c>
      <c r="E2466" s="2">
        <f t="shared" si="304"/>
        <v>42.942999999999991</v>
      </c>
      <c r="F2466" s="2">
        <f t="shared" si="305"/>
        <v>42.942999999999991</v>
      </c>
      <c r="G2466" s="2">
        <f t="shared" si="299"/>
        <v>42.943000000000005</v>
      </c>
      <c r="H2466" s="2">
        <f t="shared" si="303"/>
        <v>42.94219000000011</v>
      </c>
      <c r="I2466" s="2">
        <f t="array" ref="I2466">SUMPRODUCT(B2450:B2469, (ROW(B2450:B2469)-ROW(B2450)+1)) / (20*21/2)</f>
        <v>42.943000000000005</v>
      </c>
      <c r="J2466" s="2">
        <f t="shared" si="306"/>
        <v>42.943000000285011</v>
      </c>
      <c r="K2466" s="2">
        <f t="shared" si="300"/>
        <v>42.942889559223453</v>
      </c>
    </row>
    <row r="2467" spans="1:11" ht="13.5" x14ac:dyDescent="0.25">
      <c r="A2467" s="3">
        <f>TITRES_STAT!B2470</f>
        <v>45596</v>
      </c>
      <c r="B2467" s="6">
        <f>TITRES_STAT!D2470</f>
        <v>42.942999999999998</v>
      </c>
      <c r="C2467" s="2">
        <f t="shared" si="301"/>
        <v>0</v>
      </c>
      <c r="D2467" s="2">
        <f t="shared" si="302"/>
        <v>42.942999999999998</v>
      </c>
      <c r="E2467" s="2">
        <f t="shared" si="304"/>
        <v>42.942999999999991</v>
      </c>
      <c r="F2467" s="2">
        <f t="shared" si="305"/>
        <v>42.942999999999991</v>
      </c>
      <c r="G2467" s="2">
        <f t="shared" si="299"/>
        <v>42.943000000000005</v>
      </c>
      <c r="H2467" s="2">
        <f t="shared" si="303"/>
        <v>42.94223500000011</v>
      </c>
      <c r="I2467" s="2">
        <f t="array" ref="I2467">SUMPRODUCT(B2451:B2470, (ROW(B2451:B2470)-ROW(B2451)+1)) / (20*21/2)</f>
        <v>42.943000000000005</v>
      </c>
      <c r="J2467" s="2">
        <f t="shared" si="306"/>
        <v>42.943000000257861</v>
      </c>
      <c r="K2467" s="2">
        <f t="shared" si="300"/>
        <v>42.942893890234302</v>
      </c>
    </row>
    <row r="2468" spans="1:11" ht="13.5" x14ac:dyDescent="0.25">
      <c r="A2468" s="3">
        <f>TITRES_STAT!B2471</f>
        <v>45597</v>
      </c>
      <c r="B2468" s="6">
        <f>TITRES_STAT!D2471</f>
        <v>42.942999999999998</v>
      </c>
      <c r="C2468" s="2">
        <f t="shared" si="301"/>
        <v>0</v>
      </c>
      <c r="D2468" s="2">
        <f t="shared" si="302"/>
        <v>42.942999999999998</v>
      </c>
      <c r="E2468" s="2">
        <f t="shared" si="304"/>
        <v>42.942999999999991</v>
      </c>
      <c r="F2468" s="2">
        <f t="shared" si="305"/>
        <v>42.942999999999991</v>
      </c>
      <c r="G2468" s="2">
        <f t="shared" si="299"/>
        <v>42.943000000000005</v>
      </c>
      <c r="H2468" s="2">
        <f t="shared" si="303"/>
        <v>42.94228000000011</v>
      </c>
      <c r="I2468" s="2">
        <f t="array" ref="I2468">SUMPRODUCT(B2452:B2471, (ROW(B2452:B2471)-ROW(B2452)+1)) / (20*21/2)</f>
        <v>42.943000000000005</v>
      </c>
      <c r="J2468" s="2">
        <f t="shared" si="306"/>
        <v>42.943000000233297</v>
      </c>
      <c r="K2468" s="2">
        <f t="shared" si="300"/>
        <v>42.942898051401585</v>
      </c>
    </row>
    <row r="2469" spans="1:11" ht="13.5" x14ac:dyDescent="0.25">
      <c r="A2469" s="3">
        <f>TITRES_STAT!B2472</f>
        <v>45600</v>
      </c>
      <c r="B2469" s="6">
        <f>TITRES_STAT!D2472</f>
        <v>42.942999999999998</v>
      </c>
      <c r="C2469" s="2">
        <f t="shared" si="301"/>
        <v>0</v>
      </c>
      <c r="D2469" s="2">
        <f t="shared" si="302"/>
        <v>42.942999999999998</v>
      </c>
      <c r="E2469" s="2">
        <f t="shared" si="304"/>
        <v>42.942999999999991</v>
      </c>
      <c r="F2469" s="2">
        <f t="shared" si="305"/>
        <v>42.942999999999991</v>
      </c>
      <c r="G2469" s="2">
        <f t="shared" si="299"/>
        <v>42.943000000000005</v>
      </c>
      <c r="H2469" s="2">
        <f t="shared" si="303"/>
        <v>42.94232500000011</v>
      </c>
      <c r="I2469" s="2">
        <f t="array" ref="I2469">SUMPRODUCT(B2453:B2472, (ROW(B2453:B2472)-ROW(B2453)+1)) / (20*21/2)</f>
        <v>42.943000000000005</v>
      </c>
      <c r="J2469" s="2">
        <f t="shared" si="306"/>
        <v>42.943000000211079</v>
      </c>
      <c r="K2469" s="2">
        <f t="shared" si="300"/>
        <v>42.942902049385836</v>
      </c>
    </row>
    <row r="2470" spans="1:11" ht="13.5" x14ac:dyDescent="0.25">
      <c r="A2470" s="3">
        <f>TITRES_STAT!B2473</f>
        <v>45601</v>
      </c>
      <c r="B2470" s="6">
        <f>TITRES_STAT!D2473</f>
        <v>42.942999999999998</v>
      </c>
      <c r="C2470" s="2">
        <f t="shared" si="301"/>
        <v>0</v>
      </c>
      <c r="D2470" s="2">
        <f t="shared" si="302"/>
        <v>42.942999999999998</v>
      </c>
      <c r="E2470" s="2">
        <f t="shared" si="304"/>
        <v>42.942999999999991</v>
      </c>
      <c r="F2470" s="2">
        <f t="shared" si="305"/>
        <v>42.942999999999991</v>
      </c>
      <c r="G2470" s="2">
        <f t="shared" si="299"/>
        <v>42.943000000000005</v>
      </c>
      <c r="H2470" s="2">
        <f t="shared" si="303"/>
        <v>42.942370000000111</v>
      </c>
      <c r="I2470" s="2">
        <f t="array" ref="I2470">SUMPRODUCT(B2454:B2473, (ROW(B2454:B2473)-ROW(B2454)+1)) / (20*21/2)</f>
        <v>42.943000000000005</v>
      </c>
      <c r="J2470" s="2">
        <f t="shared" si="306"/>
        <v>42.94300000019097</v>
      </c>
      <c r="K2470" s="2">
        <f t="shared" si="300"/>
        <v>42.942905890586395</v>
      </c>
    </row>
    <row r="2471" spans="1:11" ht="13.5" x14ac:dyDescent="0.25">
      <c r="A2471" s="3">
        <f>TITRES_STAT!B2474</f>
        <v>45602</v>
      </c>
      <c r="B2471" s="6">
        <f>TITRES_STAT!D2474</f>
        <v>42.942999999999998</v>
      </c>
      <c r="C2471" s="2">
        <f t="shared" si="301"/>
        <v>0</v>
      </c>
      <c r="D2471" s="2">
        <f t="shared" si="302"/>
        <v>42.942999999999998</v>
      </c>
      <c r="E2471" s="2">
        <f t="shared" si="304"/>
        <v>42.942999999999991</v>
      </c>
      <c r="F2471" s="2">
        <f t="shared" si="305"/>
        <v>42.942999999999991</v>
      </c>
      <c r="G2471" s="2">
        <f t="shared" si="299"/>
        <v>42.943000000000005</v>
      </c>
      <c r="H2471" s="2">
        <f t="shared" si="303"/>
        <v>42.942415000000111</v>
      </c>
      <c r="I2471" s="2">
        <f t="array" ref="I2471">SUMPRODUCT(B2455:B2474, (ROW(B2455:B2474)-ROW(B2455)+1)) / (20*21/2)</f>
        <v>42.943000000000005</v>
      </c>
      <c r="J2471" s="2">
        <f t="shared" si="306"/>
        <v>42.943000000172781</v>
      </c>
      <c r="K2471" s="2">
        <f t="shared" si="300"/>
        <v>42.942909581151639</v>
      </c>
    </row>
    <row r="2472" spans="1:11" ht="13.5" x14ac:dyDescent="0.25">
      <c r="A2472" s="3">
        <f>TITRES_STAT!B2475</f>
        <v>45603</v>
      </c>
      <c r="B2472" s="6">
        <f>TITRES_STAT!D2475</f>
        <v>42.942999999999998</v>
      </c>
      <c r="C2472" s="2">
        <f t="shared" si="301"/>
        <v>0</v>
      </c>
      <c r="D2472" s="2">
        <f t="shared" si="302"/>
        <v>42.942999999999998</v>
      </c>
      <c r="E2472" s="2">
        <f t="shared" si="304"/>
        <v>42.942999999999991</v>
      </c>
      <c r="F2472" s="2">
        <f t="shared" si="305"/>
        <v>42.942999999999991</v>
      </c>
      <c r="G2472" s="2">
        <f t="shared" si="299"/>
        <v>42.943000000000005</v>
      </c>
      <c r="H2472" s="2">
        <f t="shared" si="303"/>
        <v>42.942460000000111</v>
      </c>
      <c r="I2472" s="2">
        <f t="array" ref="I2472">SUMPRODUCT(B2456:B2475, (ROW(B2456:B2475)-ROW(B2456)+1)) / (20*21/2)</f>
        <v>42.943000000000005</v>
      </c>
      <c r="J2472" s="2">
        <f t="shared" si="306"/>
        <v>42.943000000156324</v>
      </c>
      <c r="K2472" s="2">
        <f t="shared" si="300"/>
        <v>42.942913126988834</v>
      </c>
    </row>
    <row r="2473" spans="1:11" ht="13.5" x14ac:dyDescent="0.25">
      <c r="A2473" s="3">
        <f>TITRES_STAT!B2476</f>
        <v>45604</v>
      </c>
      <c r="B2473" s="6">
        <f>TITRES_STAT!D2476</f>
        <v>42.942999999999998</v>
      </c>
      <c r="C2473" s="2">
        <f t="shared" si="301"/>
        <v>0</v>
      </c>
      <c r="D2473" s="2">
        <f t="shared" si="302"/>
        <v>42.942999999999998</v>
      </c>
      <c r="E2473" s="2">
        <f t="shared" si="304"/>
        <v>42.942999999999991</v>
      </c>
      <c r="F2473" s="2">
        <f t="shared" si="305"/>
        <v>42.942999999999991</v>
      </c>
      <c r="G2473" s="2">
        <f t="shared" si="299"/>
        <v>42.943000000000005</v>
      </c>
      <c r="H2473" s="2">
        <f t="shared" si="303"/>
        <v>42.942505000000111</v>
      </c>
      <c r="I2473" s="2">
        <f t="array" ref="I2473">SUMPRODUCT(B2457:B2476, (ROW(B2457:B2476)-ROW(B2457)+1)) / (20*21/2)</f>
        <v>42.943000000000005</v>
      </c>
      <c r="J2473" s="2">
        <f t="shared" si="306"/>
        <v>42.943000000141431</v>
      </c>
      <c r="K2473" s="2">
        <f t="shared" si="300"/>
        <v>42.942916533773591</v>
      </c>
    </row>
    <row r="2474" spans="1:11" ht="13.5" x14ac:dyDescent="0.25">
      <c r="A2474" s="3">
        <f>TITRES_STAT!B2477</f>
        <v>45607</v>
      </c>
      <c r="B2474" s="6">
        <f>TITRES_STAT!D2477</f>
        <v>42.942999999999998</v>
      </c>
      <c r="C2474" s="2">
        <f t="shared" si="301"/>
        <v>0</v>
      </c>
      <c r="D2474" s="2">
        <f t="shared" si="302"/>
        <v>42.942999999999998</v>
      </c>
      <c r="E2474" s="2">
        <f t="shared" si="304"/>
        <v>42.942999999999991</v>
      </c>
      <c r="F2474" s="2">
        <f t="shared" si="305"/>
        <v>42.942999999999991</v>
      </c>
      <c r="G2474" s="2">
        <f t="shared" si="299"/>
        <v>42.943000000000005</v>
      </c>
      <c r="H2474" s="2">
        <f t="shared" si="303"/>
        <v>42.942550000000111</v>
      </c>
      <c r="I2474" s="2">
        <f t="array" ref="I2474">SUMPRODUCT(B2458:B2477, (ROW(B2458:B2477)-ROW(B2458)+1)) / (20*21/2)</f>
        <v>42.943000000000005</v>
      </c>
      <c r="J2474" s="2">
        <f t="shared" si="306"/>
        <v>42.943000000127959</v>
      </c>
      <c r="K2474" s="2">
        <f t="shared" si="300"/>
        <v>42.94291980695894</v>
      </c>
    </row>
    <row r="2475" spans="1:11" ht="13.5" x14ac:dyDescent="0.25">
      <c r="A2475" s="3">
        <f>TITRES_STAT!B2478</f>
        <v>45608</v>
      </c>
      <c r="B2475" s="6">
        <f>TITRES_STAT!D2478</f>
        <v>42.942999999999998</v>
      </c>
      <c r="C2475" s="2">
        <f t="shared" si="301"/>
        <v>0</v>
      </c>
      <c r="D2475" s="2">
        <f t="shared" si="302"/>
        <v>42.942999999999998</v>
      </c>
      <c r="E2475" s="2">
        <f t="shared" si="304"/>
        <v>42.942999999999991</v>
      </c>
      <c r="F2475" s="2">
        <f t="shared" si="305"/>
        <v>42.942999999999991</v>
      </c>
      <c r="G2475" s="2">
        <f t="shared" si="299"/>
        <v>42.943000000000005</v>
      </c>
      <c r="H2475" s="2">
        <f t="shared" si="303"/>
        <v>42.942595000000111</v>
      </c>
      <c r="I2475" s="2">
        <f t="array" ref="I2475">SUMPRODUCT(B2459:B2478, (ROW(B2459:B2478)-ROW(B2459)+1)) / (20*21/2)</f>
        <v>42.943000000000005</v>
      </c>
      <c r="J2475" s="2">
        <f t="shared" si="306"/>
        <v>42.943000000115774</v>
      </c>
      <c r="K2475" s="2">
        <f t="shared" si="300"/>
        <v>42.942922951784084</v>
      </c>
    </row>
    <row r="2476" spans="1:11" ht="13.5" x14ac:dyDescent="0.25">
      <c r="A2476" s="3">
        <f>TITRES_STAT!B2479</f>
        <v>45609</v>
      </c>
      <c r="B2476" s="6">
        <f>TITRES_STAT!D2479</f>
        <v>42.942999999999998</v>
      </c>
      <c r="C2476" s="2">
        <f t="shared" si="301"/>
        <v>0</v>
      </c>
      <c r="D2476" s="2">
        <f t="shared" si="302"/>
        <v>42.942999999999998</v>
      </c>
      <c r="E2476" s="2">
        <f t="shared" si="304"/>
        <v>42.942999999999991</v>
      </c>
      <c r="F2476" s="2">
        <f t="shared" si="305"/>
        <v>42.942999999999991</v>
      </c>
      <c r="G2476" s="2">
        <f t="shared" si="299"/>
        <v>42.943000000000005</v>
      </c>
      <c r="H2476" s="2">
        <f t="shared" si="303"/>
        <v>42.942640000000111</v>
      </c>
      <c r="I2476" s="2">
        <f t="array" ref="I2476">SUMPRODUCT(B2460:B2479, (ROW(B2460:B2479)-ROW(B2460)+1)) / (20*21/2)</f>
        <v>42.943000000000005</v>
      </c>
      <c r="J2476" s="2">
        <f t="shared" si="306"/>
        <v>42.943000000104746</v>
      </c>
      <c r="K2476" s="2">
        <f t="shared" si="300"/>
        <v>42.942925973282748</v>
      </c>
    </row>
    <row r="2477" spans="1:11" ht="13.5" x14ac:dyDescent="0.25">
      <c r="A2477" s="3">
        <f>TITRES_STAT!B2480</f>
        <v>45610</v>
      </c>
      <c r="B2477" s="6">
        <f>TITRES_STAT!D2480</f>
        <v>42.942999999999998</v>
      </c>
      <c r="C2477" s="2">
        <f t="shared" si="301"/>
        <v>0</v>
      </c>
      <c r="D2477" s="2">
        <f t="shared" si="302"/>
        <v>42.942999999999998</v>
      </c>
      <c r="E2477" s="2">
        <f t="shared" si="304"/>
        <v>42.942999999999991</v>
      </c>
      <c r="F2477" s="2">
        <f t="shared" si="305"/>
        <v>42.942999999999991</v>
      </c>
      <c r="G2477" s="2">
        <f t="shared" si="299"/>
        <v>42.943000000000005</v>
      </c>
      <c r="H2477" s="2">
        <f t="shared" si="303"/>
        <v>42.942685000000111</v>
      </c>
      <c r="I2477" s="2">
        <f t="array" ref="I2477">SUMPRODUCT(B2461:B2480, (ROW(B2461:B2480)-ROW(B2461)+1)) / (20*21/2)</f>
        <v>42.943000000000005</v>
      </c>
      <c r="J2477" s="2">
        <f t="shared" si="306"/>
        <v>42.94300000009477</v>
      </c>
      <c r="K2477" s="2">
        <f t="shared" si="300"/>
        <v>42.942928876291269</v>
      </c>
    </row>
    <row r="2478" spans="1:11" ht="13.5" x14ac:dyDescent="0.25">
      <c r="A2478" s="3">
        <f>TITRES_STAT!B2481</f>
        <v>45611</v>
      </c>
      <c r="B2478" s="6">
        <f>TITRES_STAT!D2481</f>
        <v>42.942999999999998</v>
      </c>
      <c r="C2478" s="2">
        <f t="shared" si="301"/>
        <v>0</v>
      </c>
      <c r="D2478" s="2">
        <f t="shared" si="302"/>
        <v>42.942999999999998</v>
      </c>
      <c r="E2478" s="2">
        <f t="shared" si="304"/>
        <v>42.942999999999991</v>
      </c>
      <c r="F2478" s="2">
        <f t="shared" si="305"/>
        <v>42.942999999999991</v>
      </c>
      <c r="G2478" s="2">
        <f t="shared" si="299"/>
        <v>42.943000000000005</v>
      </c>
      <c r="H2478" s="2">
        <f t="shared" si="303"/>
        <v>42.942730000000111</v>
      </c>
      <c r="I2478" s="2">
        <f t="array" ref="I2478">SUMPRODUCT(B2462:B2481, (ROW(B2462:B2481)-ROW(B2462)+1)) / (20*21/2)</f>
        <v>42.943000000000005</v>
      </c>
      <c r="J2478" s="2">
        <f t="shared" si="306"/>
        <v>42.943000000085739</v>
      </c>
      <c r="K2478" s="2">
        <f t="shared" si="300"/>
        <v>42.942931665456321</v>
      </c>
    </row>
    <row r="2479" spans="1:11" ht="13.5" x14ac:dyDescent="0.25">
      <c r="A2479" s="3">
        <f>TITRES_STAT!B2482</f>
        <v>45614</v>
      </c>
      <c r="B2479" s="6">
        <f>TITRES_STAT!D2482</f>
        <v>42.942999999999998</v>
      </c>
      <c r="C2479" s="2">
        <f t="shared" si="301"/>
        <v>0</v>
      </c>
      <c r="D2479" s="2">
        <f t="shared" si="302"/>
        <v>42.942999999999998</v>
      </c>
      <c r="E2479" s="2">
        <f t="shared" si="304"/>
        <v>42.942999999999991</v>
      </c>
      <c r="F2479" s="2">
        <f t="shared" si="305"/>
        <v>42.942999999999991</v>
      </c>
      <c r="G2479" s="2">
        <f t="shared" si="299"/>
        <v>42.943000000000005</v>
      </c>
      <c r="H2479" s="2">
        <f t="shared" si="303"/>
        <v>42.942775000000111</v>
      </c>
      <c r="I2479" s="2">
        <f t="array" ref="I2479">SUMPRODUCT(B2463:B2482, (ROW(B2463:B2482)-ROW(B2463)+1)) / (20*21/2)</f>
        <v>42.943000000000005</v>
      </c>
      <c r="J2479" s="2">
        <f t="shared" si="306"/>
        <v>42.943000000077568</v>
      </c>
      <c r="K2479" s="2">
        <f t="shared" si="300"/>
        <v>42.94293434524235</v>
      </c>
    </row>
    <row r="2480" spans="1:11" ht="13.5" x14ac:dyDescent="0.25">
      <c r="A2480" s="3">
        <f>TITRES_STAT!B2483</f>
        <v>45615</v>
      </c>
      <c r="B2480" s="6">
        <f>TITRES_STAT!D2483</f>
        <v>42.942999999999998</v>
      </c>
      <c r="C2480" s="2">
        <f t="shared" si="301"/>
        <v>0</v>
      </c>
      <c r="D2480" s="2">
        <f t="shared" si="302"/>
        <v>42.942999999999998</v>
      </c>
      <c r="E2480" s="2">
        <f t="shared" si="304"/>
        <v>42.942999999999991</v>
      </c>
      <c r="F2480" s="2">
        <f t="shared" si="305"/>
        <v>42.942999999999991</v>
      </c>
      <c r="G2480" s="2">
        <f t="shared" si="299"/>
        <v>42.943000000000005</v>
      </c>
      <c r="H2480" s="2">
        <f t="shared" si="303"/>
        <v>42.942820000000111</v>
      </c>
      <c r="I2480" s="2">
        <f t="array" ref="I2480">SUMPRODUCT(B2464:B2483, (ROW(B2464:B2483)-ROW(B2464)+1)) / (20*21/2)</f>
        <v>42.943000000000005</v>
      </c>
      <c r="J2480" s="2">
        <f t="shared" si="306"/>
        <v>42.943000000070178</v>
      </c>
      <c r="K2480" s="2">
        <f t="shared" si="300"/>
        <v>42.942936919938731</v>
      </c>
    </row>
    <row r="2481" spans="1:11" ht="13.5" x14ac:dyDescent="0.25">
      <c r="A2481" s="3">
        <f>TITRES_STAT!B2484</f>
        <v>45616</v>
      </c>
      <c r="B2481" s="6">
        <f>TITRES_STAT!D2484</f>
        <v>42.942999999999998</v>
      </c>
      <c r="C2481" s="2">
        <f t="shared" si="301"/>
        <v>0</v>
      </c>
      <c r="D2481" s="2">
        <f t="shared" si="302"/>
        <v>42.942999999999998</v>
      </c>
      <c r="E2481" s="2">
        <f t="shared" si="304"/>
        <v>42.942999999999991</v>
      </c>
      <c r="F2481" s="2">
        <f t="shared" si="305"/>
        <v>42.942999999999991</v>
      </c>
      <c r="G2481" s="2">
        <f t="shared" si="299"/>
        <v>42.943000000000005</v>
      </c>
      <c r="H2481" s="2">
        <f t="shared" si="303"/>
        <v>42.942865000000111</v>
      </c>
      <c r="I2481" s="2">
        <f t="array" ref="I2481">SUMPRODUCT(B2465:B2484, (ROW(B2465:B2484)-ROW(B2465)+1)) / (20*21/2)</f>
        <v>42.943000000000005</v>
      </c>
      <c r="J2481" s="2">
        <f t="shared" si="306"/>
        <v>42.943000000063492</v>
      </c>
      <c r="K2481" s="2">
        <f t="shared" si="300"/>
        <v>42.942939393666627</v>
      </c>
    </row>
    <row r="2482" spans="1:11" ht="13.5" x14ac:dyDescent="0.25">
      <c r="A2482" s="3">
        <f>TITRES_STAT!B2485</f>
        <v>45617</v>
      </c>
      <c r="B2482" s="6">
        <f>TITRES_STAT!D2485</f>
        <v>42.942999999999998</v>
      </c>
      <c r="C2482" s="2">
        <f t="shared" si="301"/>
        <v>0</v>
      </c>
      <c r="D2482" s="2">
        <f t="shared" si="302"/>
        <v>42.942999999999998</v>
      </c>
      <c r="E2482" s="2">
        <f t="shared" si="304"/>
        <v>42.942999999999991</v>
      </c>
      <c r="F2482" s="2">
        <f t="shared" si="305"/>
        <v>42.942999999999991</v>
      </c>
      <c r="G2482" s="2">
        <f t="shared" ref="G2482:G2545" si="307">AVERAGE(B2433:B2482)</f>
        <v>42.943000000000005</v>
      </c>
      <c r="H2482" s="2">
        <f t="shared" si="303"/>
        <v>42.942910000000111</v>
      </c>
      <c r="I2482" s="2">
        <f t="array" ref="I2482">SUMPRODUCT(B2466:B2485, (ROW(B2466:B2485)-ROW(B2466)+1)) / (20*21/2)</f>
        <v>42.943000000000005</v>
      </c>
      <c r="J2482" s="2">
        <f t="shared" si="306"/>
        <v>42.943000000057445</v>
      </c>
      <c r="K2482" s="2">
        <f t="shared" si="300"/>
        <v>42.942941770385588</v>
      </c>
    </row>
    <row r="2483" spans="1:11" ht="13.5" x14ac:dyDescent="0.25">
      <c r="A2483" s="3">
        <f>TITRES_STAT!B2486</f>
        <v>45618</v>
      </c>
      <c r="B2483" s="6">
        <f>TITRES_STAT!D2486</f>
        <v>42.942999999999998</v>
      </c>
      <c r="C2483" s="2">
        <f t="shared" si="301"/>
        <v>0</v>
      </c>
      <c r="D2483" s="2">
        <f t="shared" si="302"/>
        <v>42.942999999999998</v>
      </c>
      <c r="E2483" s="2">
        <f t="shared" si="304"/>
        <v>42.942999999999991</v>
      </c>
      <c r="F2483" s="2">
        <f t="shared" si="305"/>
        <v>42.942999999999991</v>
      </c>
      <c r="G2483" s="2">
        <f t="shared" si="307"/>
        <v>42.943000000000005</v>
      </c>
      <c r="H2483" s="2">
        <f t="shared" si="303"/>
        <v>42.942955000000111</v>
      </c>
      <c r="I2483" s="2">
        <f t="array" ref="I2483">SUMPRODUCT(B2467:B2486, (ROW(B2467:B2486)-ROW(B2467)+1)) / (20*21/2)</f>
        <v>42.943000000000005</v>
      </c>
      <c r="J2483" s="2">
        <f t="shared" si="306"/>
        <v>42.943000000051974</v>
      </c>
      <c r="K2483" s="2">
        <f t="shared" ref="K2483:K2546" si="308">$K$4*B2483+(1-$K$4)*K2482</f>
        <v>42.942944053899879</v>
      </c>
    </row>
    <row r="2484" spans="1:11" ht="13.5" x14ac:dyDescent="0.25">
      <c r="A2484" s="3">
        <f>TITRES_STAT!B2487</f>
        <v>45621</v>
      </c>
      <c r="B2484" s="6">
        <f>TITRES_STAT!D2487</f>
        <v>42.942999999999998</v>
      </c>
      <c r="C2484" s="2">
        <f t="shared" si="301"/>
        <v>0</v>
      </c>
      <c r="D2484" s="2">
        <f t="shared" si="302"/>
        <v>42.942999999999998</v>
      </c>
      <c r="E2484" s="2">
        <f t="shared" si="304"/>
        <v>42.942999999999991</v>
      </c>
      <c r="F2484" s="2">
        <f t="shared" si="305"/>
        <v>42.942999999999991</v>
      </c>
      <c r="G2484" s="2">
        <f t="shared" si="307"/>
        <v>42.943000000000005</v>
      </c>
      <c r="H2484" s="2">
        <f t="shared" si="303"/>
        <v>42.943000000000112</v>
      </c>
      <c r="I2484" s="2">
        <f t="array" ref="I2484">SUMPRODUCT(B2468:B2487, (ROW(B2468:B2487)-ROW(B2468)+1)) / (20*21/2)</f>
        <v>42.943000000000005</v>
      </c>
      <c r="J2484" s="2">
        <f t="shared" si="306"/>
        <v>42.943000000047022</v>
      </c>
      <c r="K2484" s="2">
        <f t="shared" si="308"/>
        <v>42.94294624786459</v>
      </c>
    </row>
    <row r="2485" spans="1:11" ht="13.5" x14ac:dyDescent="0.25">
      <c r="A2485" s="3">
        <f>TITRES_STAT!B2488</f>
        <v>45622</v>
      </c>
      <c r="B2485" s="6">
        <f>TITRES_STAT!D2488</f>
        <v>42.942999999999998</v>
      </c>
      <c r="C2485" s="2">
        <f t="shared" si="301"/>
        <v>0</v>
      </c>
      <c r="D2485" s="2">
        <f t="shared" si="302"/>
        <v>42.942999999999998</v>
      </c>
      <c r="E2485" s="2">
        <f t="shared" si="304"/>
        <v>42.942999999999991</v>
      </c>
      <c r="F2485" s="2">
        <f t="shared" si="305"/>
        <v>42.942999999999991</v>
      </c>
      <c r="G2485" s="2">
        <f t="shared" si="307"/>
        <v>42.943000000000005</v>
      </c>
      <c r="H2485" s="2">
        <f t="shared" si="303"/>
        <v>42.943000000000112</v>
      </c>
      <c r="I2485" s="2">
        <f t="array" ref="I2485">SUMPRODUCT(B2469:B2488, (ROW(B2469:B2488)-ROW(B2469)+1)) / (20*21/2)</f>
        <v>42.943000000000005</v>
      </c>
      <c r="J2485" s="2">
        <f t="shared" si="306"/>
        <v>42.943000000042538</v>
      </c>
      <c r="K2485" s="2">
        <f t="shared" si="308"/>
        <v>42.942948355791472</v>
      </c>
    </row>
    <row r="2486" spans="1:11" ht="13.5" x14ac:dyDescent="0.25">
      <c r="A2486" s="3">
        <f>TITRES_STAT!B2489</f>
        <v>45623</v>
      </c>
      <c r="B2486" s="6">
        <f>TITRES_STAT!D2489</f>
        <v>42.942999999999998</v>
      </c>
      <c r="C2486" s="2">
        <f t="shared" si="301"/>
        <v>0</v>
      </c>
      <c r="D2486" s="2">
        <f t="shared" si="302"/>
        <v>42.942999999999998</v>
      </c>
      <c r="E2486" s="2">
        <f t="shared" si="304"/>
        <v>42.942999999999991</v>
      </c>
      <c r="F2486" s="2">
        <f t="shared" si="305"/>
        <v>42.942999999999991</v>
      </c>
      <c r="G2486" s="2">
        <f t="shared" si="307"/>
        <v>42.943000000000005</v>
      </c>
      <c r="H2486" s="2">
        <f t="shared" si="303"/>
        <v>42.943000000000112</v>
      </c>
      <c r="I2486" s="2">
        <f t="array" ref="I2486">SUMPRODUCT(B2470:B2489, (ROW(B2470:B2489)-ROW(B2470)+1)) / (20*21/2)</f>
        <v>42.943000000000005</v>
      </c>
      <c r="J2486" s="2">
        <f t="shared" si="306"/>
        <v>42.943000000038481</v>
      </c>
      <c r="K2486" s="2">
        <f t="shared" si="308"/>
        <v>42.942950381054551</v>
      </c>
    </row>
    <row r="2487" spans="1:11" ht="13.5" x14ac:dyDescent="0.25">
      <c r="A2487" s="3">
        <f>TITRES_STAT!B2490</f>
        <v>45624</v>
      </c>
      <c r="B2487" s="6">
        <f>TITRES_STAT!D2490</f>
        <v>42.942999999999998</v>
      </c>
      <c r="C2487" s="2">
        <f t="shared" si="301"/>
        <v>0</v>
      </c>
      <c r="D2487" s="2">
        <f t="shared" si="302"/>
        <v>42.942999999999998</v>
      </c>
      <c r="E2487" s="2">
        <f t="shared" si="304"/>
        <v>42.942999999999991</v>
      </c>
      <c r="F2487" s="2">
        <f t="shared" si="305"/>
        <v>42.942999999999991</v>
      </c>
      <c r="G2487" s="2">
        <f t="shared" si="307"/>
        <v>42.943000000000005</v>
      </c>
      <c r="H2487" s="2">
        <f t="shared" si="303"/>
        <v>42.943000000000112</v>
      </c>
      <c r="I2487" s="2">
        <f t="array" ref="I2487">SUMPRODUCT(B2471:B2490, (ROW(B2471:B2490)-ROW(B2471)+1)) / (20*21/2)</f>
        <v>42.943000000000005</v>
      </c>
      <c r="J2487" s="2">
        <f t="shared" si="306"/>
        <v>42.943000000034814</v>
      </c>
      <c r="K2487" s="2">
        <f t="shared" si="308"/>
        <v>42.942952326895551</v>
      </c>
    </row>
    <row r="2488" spans="1:11" ht="13.5" x14ac:dyDescent="0.25">
      <c r="A2488" s="3">
        <f>TITRES_STAT!B2491</f>
        <v>45625</v>
      </c>
      <c r="B2488" s="6">
        <f>TITRES_STAT!D2491</f>
        <v>42.942999999999998</v>
      </c>
      <c r="C2488" s="2">
        <f t="shared" si="301"/>
        <v>0</v>
      </c>
      <c r="D2488" s="2">
        <f t="shared" si="302"/>
        <v>42.942999999999998</v>
      </c>
      <c r="E2488" s="2">
        <f t="shared" si="304"/>
        <v>42.942999999999991</v>
      </c>
      <c r="F2488" s="2">
        <f t="shared" si="305"/>
        <v>42.942999999999991</v>
      </c>
      <c r="G2488" s="2">
        <f t="shared" si="307"/>
        <v>42.943000000000005</v>
      </c>
      <c r="H2488" s="2">
        <f t="shared" si="303"/>
        <v>42.943000000000112</v>
      </c>
      <c r="I2488" s="2">
        <f t="array" ref="I2488">SUMPRODUCT(B2472:B2491, (ROW(B2472:B2491)-ROW(B2472)+1)) / (20*21/2)</f>
        <v>42.943000000000005</v>
      </c>
      <c r="J2488" s="2">
        <f t="shared" si="306"/>
        <v>42.943000000031496</v>
      </c>
      <c r="K2488" s="2">
        <f t="shared" si="308"/>
        <v>42.942954196429064</v>
      </c>
    </row>
    <row r="2489" spans="1:11" ht="13.5" x14ac:dyDescent="0.25">
      <c r="A2489" s="3">
        <f>TITRES_STAT!B2492</f>
        <v>45628</v>
      </c>
      <c r="B2489" s="6">
        <f>TITRES_STAT!D2492</f>
        <v>42.942999999999998</v>
      </c>
      <c r="C2489" s="2">
        <f t="shared" si="301"/>
        <v>0</v>
      </c>
      <c r="D2489" s="2">
        <f t="shared" si="302"/>
        <v>42.942999999999998</v>
      </c>
      <c r="E2489" s="2">
        <f t="shared" si="304"/>
        <v>42.942999999999991</v>
      </c>
      <c r="F2489" s="2">
        <f t="shared" si="305"/>
        <v>42.942999999999991</v>
      </c>
      <c r="G2489" s="2">
        <f t="shared" si="307"/>
        <v>42.943000000000005</v>
      </c>
      <c r="H2489" s="2">
        <f t="shared" si="303"/>
        <v>42.943000000000112</v>
      </c>
      <c r="I2489" s="2">
        <f t="array" ref="I2489">SUMPRODUCT(B2473:B2492, (ROW(B2473:B2492)-ROW(B2473)+1)) / (20*21/2)</f>
        <v>42.943000000000005</v>
      </c>
      <c r="J2489" s="2">
        <f t="shared" si="306"/>
        <v>42.943000000028491</v>
      </c>
      <c r="K2489" s="2">
        <f t="shared" si="308"/>
        <v>42.942955992647533</v>
      </c>
    </row>
    <row r="2490" spans="1:11" ht="13.5" x14ac:dyDescent="0.25">
      <c r="A2490" s="3">
        <f>TITRES_STAT!B2493</f>
        <v>45629</v>
      </c>
      <c r="B2490" s="6">
        <f>TITRES_STAT!D2493</f>
        <v>42.942999999999998</v>
      </c>
      <c r="C2490" s="2">
        <f t="shared" si="301"/>
        <v>0</v>
      </c>
      <c r="D2490" s="2">
        <f t="shared" si="302"/>
        <v>42.942999999999998</v>
      </c>
      <c r="E2490" s="2">
        <f t="shared" si="304"/>
        <v>42.942999999999991</v>
      </c>
      <c r="F2490" s="2">
        <f t="shared" si="305"/>
        <v>42.942999999999991</v>
      </c>
      <c r="G2490" s="2">
        <f t="shared" si="307"/>
        <v>42.943000000000005</v>
      </c>
      <c r="H2490" s="2">
        <f t="shared" si="303"/>
        <v>42.943000000000112</v>
      </c>
      <c r="I2490" s="2">
        <f t="array" ref="I2490">SUMPRODUCT(B2474:B2493, (ROW(B2474:B2493)-ROW(B2474)+1)) / (20*21/2)</f>
        <v>42.943000000000005</v>
      </c>
      <c r="J2490" s="2">
        <f t="shared" si="306"/>
        <v>42.943000000025776</v>
      </c>
      <c r="K2490" s="2">
        <f t="shared" si="308"/>
        <v>42.942957718426065</v>
      </c>
    </row>
    <row r="2491" spans="1:11" ht="13.5" x14ac:dyDescent="0.25">
      <c r="A2491" s="3">
        <f>TITRES_STAT!B2494</f>
        <v>45630</v>
      </c>
      <c r="B2491" s="6">
        <f>TITRES_STAT!D2494</f>
        <v>42.942999999999998</v>
      </c>
      <c r="C2491" s="2">
        <f t="shared" si="301"/>
        <v>0</v>
      </c>
      <c r="D2491" s="2">
        <f t="shared" si="302"/>
        <v>42.942999999999998</v>
      </c>
      <c r="E2491" s="2">
        <f t="shared" si="304"/>
        <v>42.942999999999991</v>
      </c>
      <c r="F2491" s="2">
        <f t="shared" si="305"/>
        <v>42.942999999999991</v>
      </c>
      <c r="G2491" s="2">
        <f t="shared" si="307"/>
        <v>42.943000000000005</v>
      </c>
      <c r="H2491" s="2">
        <f t="shared" si="303"/>
        <v>42.943000000000112</v>
      </c>
      <c r="I2491" s="2">
        <f t="array" ref="I2491">SUMPRODUCT(B2475:B2494, (ROW(B2475:B2494)-ROW(B2475)+1)) / (20*21/2)</f>
        <v>42.943000000000005</v>
      </c>
      <c r="J2491" s="2">
        <f t="shared" si="306"/>
        <v>42.943000000023318</v>
      </c>
      <c r="K2491" s="2">
        <f t="shared" si="308"/>
        <v>42.942959376527007</v>
      </c>
    </row>
    <row r="2492" spans="1:11" ht="13.5" x14ac:dyDescent="0.25">
      <c r="A2492" s="3">
        <f>TITRES_STAT!B2495</f>
        <v>45631</v>
      </c>
      <c r="B2492" s="6">
        <f>TITRES_STAT!D2495</f>
        <v>42.942999999999998</v>
      </c>
      <c r="C2492" s="2">
        <f t="shared" si="301"/>
        <v>0</v>
      </c>
      <c r="D2492" s="2">
        <f t="shared" si="302"/>
        <v>42.942999999999998</v>
      </c>
      <c r="E2492" s="2">
        <f t="shared" si="304"/>
        <v>42.942999999999991</v>
      </c>
      <c r="F2492" s="2">
        <f t="shared" si="305"/>
        <v>42.942999999999991</v>
      </c>
      <c r="G2492" s="2">
        <f t="shared" si="307"/>
        <v>42.943000000000005</v>
      </c>
      <c r="H2492" s="2">
        <f t="shared" si="303"/>
        <v>42.943000000000112</v>
      </c>
      <c r="I2492" s="2">
        <f t="array" ref="I2492">SUMPRODUCT(B2476:B2495, (ROW(B2476:B2495)-ROW(B2476)+1)) / (20*21/2)</f>
        <v>42.943000000000005</v>
      </c>
      <c r="J2492" s="2">
        <f t="shared" si="306"/>
        <v>42.943000000021094</v>
      </c>
      <c r="K2492" s="2">
        <f t="shared" si="308"/>
        <v>42.942960969604385</v>
      </c>
    </row>
    <row r="2493" spans="1:11" ht="13.5" x14ac:dyDescent="0.25">
      <c r="A2493" s="3">
        <f>TITRES_STAT!B2496</f>
        <v>45632</v>
      </c>
      <c r="B2493" s="6">
        <f>TITRES_STAT!D2496</f>
        <v>42.942999999999998</v>
      </c>
      <c r="C2493" s="2">
        <f t="shared" si="301"/>
        <v>0</v>
      </c>
      <c r="D2493" s="2">
        <f t="shared" si="302"/>
        <v>42.942999999999998</v>
      </c>
      <c r="E2493" s="2">
        <f t="shared" si="304"/>
        <v>42.942999999999991</v>
      </c>
      <c r="F2493" s="2">
        <f t="shared" si="305"/>
        <v>42.942999999999991</v>
      </c>
      <c r="G2493" s="2">
        <f t="shared" si="307"/>
        <v>42.943000000000005</v>
      </c>
      <c r="H2493" s="2">
        <f t="shared" si="303"/>
        <v>42.943000000000112</v>
      </c>
      <c r="I2493" s="2">
        <f t="array" ref="I2493">SUMPRODUCT(B2477:B2496, (ROW(B2477:B2496)-ROW(B2477)+1)) / (20*21/2)</f>
        <v>42.943000000000005</v>
      </c>
      <c r="J2493" s="2">
        <f t="shared" si="306"/>
        <v>42.943000000019083</v>
      </c>
      <c r="K2493" s="2">
        <f t="shared" si="308"/>
        <v>42.942962500208139</v>
      </c>
    </row>
    <row r="2494" spans="1:11" ht="13.5" x14ac:dyDescent="0.25">
      <c r="A2494" s="3">
        <f>TITRES_STAT!B2497</f>
        <v>45635</v>
      </c>
      <c r="B2494" s="6">
        <f>TITRES_STAT!D2497</f>
        <v>42.942999999999998</v>
      </c>
      <c r="C2494" s="2">
        <f t="shared" si="301"/>
        <v>0</v>
      </c>
      <c r="D2494" s="2">
        <f t="shared" si="302"/>
        <v>42.942999999999998</v>
      </c>
      <c r="E2494" s="2">
        <f t="shared" si="304"/>
        <v>42.942999999999991</v>
      </c>
      <c r="F2494" s="2">
        <f t="shared" si="305"/>
        <v>42.942999999999991</v>
      </c>
      <c r="G2494" s="2">
        <f t="shared" si="307"/>
        <v>42.943000000000005</v>
      </c>
      <c r="H2494" s="2">
        <f t="shared" si="303"/>
        <v>42.943000000000112</v>
      </c>
      <c r="I2494" s="2">
        <f t="array" ref="I2494">SUMPRODUCT(B2478:B2497, (ROW(B2478:B2497)-ROW(B2478)+1)) / (20*21/2)</f>
        <v>42.943000000000005</v>
      </c>
      <c r="J2494" s="2">
        <f t="shared" si="306"/>
        <v>42.943000000017264</v>
      </c>
      <c r="K2494" s="2">
        <f t="shared" si="308"/>
        <v>42.942963970788213</v>
      </c>
    </row>
    <row r="2495" spans="1:11" ht="13.5" x14ac:dyDescent="0.25">
      <c r="A2495" s="3">
        <f>TITRES_STAT!B2498</f>
        <v>45636</v>
      </c>
      <c r="B2495" s="6">
        <f>TITRES_STAT!D2498</f>
        <v>42.942999999999998</v>
      </c>
      <c r="C2495" s="2">
        <f t="shared" si="301"/>
        <v>0</v>
      </c>
      <c r="D2495" s="2">
        <f t="shared" si="302"/>
        <v>42.942999999999998</v>
      </c>
      <c r="E2495" s="2">
        <f t="shared" si="304"/>
        <v>42.942999999999991</v>
      </c>
      <c r="F2495" s="2">
        <f t="shared" si="305"/>
        <v>42.942999999999991</v>
      </c>
      <c r="G2495" s="2">
        <f t="shared" si="307"/>
        <v>42.943000000000005</v>
      </c>
      <c r="H2495" s="2">
        <f t="shared" si="303"/>
        <v>42.943000000000112</v>
      </c>
      <c r="I2495" s="2">
        <f t="array" ref="I2495">SUMPRODUCT(B2479:B2498, (ROW(B2479:B2498)-ROW(B2479)+1)) / (20*21/2)</f>
        <v>42.943000000000005</v>
      </c>
      <c r="J2495" s="2">
        <f t="shared" si="306"/>
        <v>42.943000000015616</v>
      </c>
      <c r="K2495" s="2">
        <f t="shared" si="308"/>
        <v>42.942965383698485</v>
      </c>
    </row>
    <row r="2496" spans="1:11" ht="13.5" x14ac:dyDescent="0.25">
      <c r="A2496" s="3">
        <f>TITRES_STAT!B2499</f>
        <v>45637</v>
      </c>
      <c r="B2496" s="6">
        <f>TITRES_STAT!D2499</f>
        <v>42.942999999999998</v>
      </c>
      <c r="C2496" s="2">
        <f t="shared" si="301"/>
        <v>0</v>
      </c>
      <c r="D2496" s="2">
        <f t="shared" si="302"/>
        <v>42.942999999999998</v>
      </c>
      <c r="E2496" s="2">
        <f t="shared" si="304"/>
        <v>42.942999999999991</v>
      </c>
      <c r="F2496" s="2">
        <f t="shared" si="305"/>
        <v>42.942999999999991</v>
      </c>
      <c r="G2496" s="2">
        <f t="shared" si="307"/>
        <v>42.943000000000005</v>
      </c>
      <c r="H2496" s="2">
        <f t="shared" si="303"/>
        <v>42.943000000000112</v>
      </c>
      <c r="I2496" s="2">
        <f t="array" ref="I2496">SUMPRODUCT(B2480:B2499, (ROW(B2480:B2499)-ROW(B2480)+1)) / (20*21/2)</f>
        <v>42.943000000000005</v>
      </c>
      <c r="J2496" s="2">
        <f t="shared" si="306"/>
        <v>42.943000000014123</v>
      </c>
      <c r="K2496" s="2">
        <f t="shared" si="308"/>
        <v>42.942966741200507</v>
      </c>
    </row>
    <row r="2497" spans="1:11" ht="13.5" x14ac:dyDescent="0.25">
      <c r="A2497" s="3">
        <f>TITRES_STAT!B2500</f>
        <v>45638</v>
      </c>
      <c r="B2497" s="6">
        <f>TITRES_STAT!D2500</f>
        <v>42.942999999999998</v>
      </c>
      <c r="C2497" s="2">
        <f t="shared" si="301"/>
        <v>0</v>
      </c>
      <c r="D2497" s="2">
        <f t="shared" si="302"/>
        <v>42.942999999999998</v>
      </c>
      <c r="E2497" s="2">
        <f t="shared" si="304"/>
        <v>42.942999999999991</v>
      </c>
      <c r="F2497" s="2">
        <f t="shared" si="305"/>
        <v>42.942999999999991</v>
      </c>
      <c r="G2497" s="2">
        <f t="shared" si="307"/>
        <v>42.943000000000005</v>
      </c>
      <c r="H2497" s="2">
        <f t="shared" si="303"/>
        <v>42.943000000000112</v>
      </c>
      <c r="I2497" s="2">
        <f t="array" ref="I2497">SUMPRODUCT(B2481:B2500, (ROW(B2481:B2500)-ROW(B2481)+1)) / (20*21/2)</f>
        <v>42.943000000000005</v>
      </c>
      <c r="J2497" s="2">
        <f t="shared" si="306"/>
        <v>42.943000000012773</v>
      </c>
      <c r="K2497" s="2">
        <f t="shared" si="308"/>
        <v>42.942968045467154</v>
      </c>
    </row>
    <row r="2498" spans="1:11" ht="13.5" x14ac:dyDescent="0.25">
      <c r="A2498" s="3">
        <f>TITRES_STAT!B2501</f>
        <v>45639</v>
      </c>
      <c r="B2498" s="6">
        <f>TITRES_STAT!D2501</f>
        <v>42.942999999999998</v>
      </c>
      <c r="C2498" s="2">
        <f t="shared" si="301"/>
        <v>0</v>
      </c>
      <c r="D2498" s="2">
        <f t="shared" si="302"/>
        <v>42.942999999999998</v>
      </c>
      <c r="E2498" s="2">
        <f t="shared" si="304"/>
        <v>42.942999999999991</v>
      </c>
      <c r="F2498" s="2">
        <f t="shared" si="305"/>
        <v>42.942999999999991</v>
      </c>
      <c r="G2498" s="2">
        <f t="shared" si="307"/>
        <v>42.943000000000005</v>
      </c>
      <c r="H2498" s="2">
        <f t="shared" si="303"/>
        <v>42.943000000000112</v>
      </c>
      <c r="I2498" s="2">
        <f t="array" ref="I2498">SUMPRODUCT(B2482:B2501, (ROW(B2482:B2501)-ROW(B2482)+1)) / (20*21/2)</f>
        <v>42.943000000000005</v>
      </c>
      <c r="J2498" s="2">
        <f t="shared" si="306"/>
        <v>42.943000000011551</v>
      </c>
      <c r="K2498" s="2">
        <f t="shared" si="308"/>
        <v>42.942969298586092</v>
      </c>
    </row>
    <row r="2499" spans="1:11" ht="13.5" x14ac:dyDescent="0.25">
      <c r="A2499" s="3">
        <f>TITRES_STAT!B2502</f>
        <v>45642</v>
      </c>
      <c r="B2499" s="6">
        <f>TITRES_STAT!D2502</f>
        <v>42.942999999999998</v>
      </c>
      <c r="C2499" s="2">
        <f t="shared" si="301"/>
        <v>0</v>
      </c>
      <c r="D2499" s="2">
        <f t="shared" si="302"/>
        <v>42.942999999999998</v>
      </c>
      <c r="E2499" s="2">
        <f t="shared" si="304"/>
        <v>42.942999999999991</v>
      </c>
      <c r="F2499" s="2">
        <f t="shared" si="305"/>
        <v>42.942999999999991</v>
      </c>
      <c r="G2499" s="2">
        <f t="shared" si="307"/>
        <v>42.943000000000005</v>
      </c>
      <c r="H2499" s="2">
        <f t="shared" si="303"/>
        <v>42.943000000000112</v>
      </c>
      <c r="I2499" s="2">
        <f t="array" ref="I2499">SUMPRODUCT(B2483:B2502, (ROW(B2483:B2502)-ROW(B2483)+1)) / (20*21/2)</f>
        <v>42.943000000000005</v>
      </c>
      <c r="J2499" s="2">
        <f t="shared" si="306"/>
        <v>42.94300000001045</v>
      </c>
      <c r="K2499" s="2">
        <f t="shared" si="308"/>
        <v>42.942970502563114</v>
      </c>
    </row>
    <row r="2500" spans="1:11" ht="13.5" x14ac:dyDescent="0.25">
      <c r="A2500" s="3">
        <f>TITRES_STAT!B2503</f>
        <v>45644</v>
      </c>
      <c r="B2500" s="6">
        <f>TITRES_STAT!D2503</f>
        <v>42.942999999999998</v>
      </c>
      <c r="C2500" s="2">
        <f t="shared" ref="C2500:C2563" si="309">B2500-B2499</f>
        <v>0</v>
      </c>
      <c r="D2500" s="2">
        <f t="shared" si="302"/>
        <v>42.942999999999998</v>
      </c>
      <c r="E2500" s="2">
        <f t="shared" si="304"/>
        <v>42.942999999999991</v>
      </c>
      <c r="F2500" s="2">
        <f t="shared" si="305"/>
        <v>42.942999999999991</v>
      </c>
      <c r="G2500" s="2">
        <f t="shared" si="307"/>
        <v>42.943000000000005</v>
      </c>
      <c r="H2500" s="2">
        <f t="shared" si="303"/>
        <v>42.943000000000112</v>
      </c>
      <c r="I2500" s="2">
        <f t="array" ref="I2500">SUMPRODUCT(B2484:B2503, (ROW(B2484:B2503)-ROW(B2484)+1)) / (20*21/2)</f>
        <v>42.943000000000005</v>
      </c>
      <c r="J2500" s="2">
        <f t="shared" si="306"/>
        <v>42.943000000009455</v>
      </c>
      <c r="K2500" s="2">
        <f t="shared" si="308"/>
        <v>42.942971659325345</v>
      </c>
    </row>
    <row r="2501" spans="1:11" ht="13.5" x14ac:dyDescent="0.25">
      <c r="A2501" s="3">
        <f>TITRES_STAT!B2504</f>
        <v>45645</v>
      </c>
      <c r="B2501" s="6">
        <f>TITRES_STAT!D2504</f>
        <v>42.942999999999998</v>
      </c>
      <c r="C2501" s="2">
        <f t="shared" si="309"/>
        <v>0</v>
      </c>
      <c r="D2501" s="2">
        <f t="shared" si="302"/>
        <v>42.942999999999998</v>
      </c>
      <c r="E2501" s="2">
        <f t="shared" si="304"/>
        <v>42.942999999999991</v>
      </c>
      <c r="F2501" s="2">
        <f t="shared" si="305"/>
        <v>42.942999999999991</v>
      </c>
      <c r="G2501" s="2">
        <f t="shared" si="307"/>
        <v>42.943000000000005</v>
      </c>
      <c r="H2501" s="2">
        <f t="shared" si="303"/>
        <v>42.943000000000112</v>
      </c>
      <c r="I2501" s="2">
        <f t="array" ref="I2501">SUMPRODUCT(B2485:B2504, (ROW(B2485:B2504)-ROW(B2485)+1)) / (20*21/2)</f>
        <v>42.943000000000005</v>
      </c>
      <c r="J2501" s="2">
        <f t="shared" si="306"/>
        <v>42.943000000008553</v>
      </c>
      <c r="K2501" s="2">
        <f t="shared" si="308"/>
        <v>42.942972770724353</v>
      </c>
    </row>
    <row r="2502" spans="1:11" ht="13.5" x14ac:dyDescent="0.25">
      <c r="A2502" s="3">
        <f>TITRES_STAT!B2505</f>
        <v>45646</v>
      </c>
      <c r="B2502" s="6">
        <f>TITRES_STAT!D2505</f>
        <v>42.942999999999998</v>
      </c>
      <c r="C2502" s="2">
        <f t="shared" si="309"/>
        <v>0</v>
      </c>
      <c r="D2502" s="2">
        <f t="shared" ref="D2502:D2565" si="310">AVERAGE(B2498:B2502)</f>
        <v>42.942999999999998</v>
      </c>
      <c r="E2502" s="2">
        <f t="shared" si="304"/>
        <v>42.942999999999991</v>
      </c>
      <c r="F2502" s="2">
        <f t="shared" si="305"/>
        <v>42.942999999999991</v>
      </c>
      <c r="G2502" s="2">
        <f t="shared" si="307"/>
        <v>42.943000000000005</v>
      </c>
      <c r="H2502" s="2">
        <f t="shared" si="303"/>
        <v>42.943000000000112</v>
      </c>
      <c r="I2502" s="2">
        <f t="array" ref="I2502">SUMPRODUCT(B2486:B2505, (ROW(B2486:B2505)-ROW(B2486)+1)) / (20*21/2)</f>
        <v>42.943000000000005</v>
      </c>
      <c r="J2502" s="2">
        <f t="shared" si="306"/>
        <v>42.943000000007736</v>
      </c>
      <c r="K2502" s="2">
        <f t="shared" si="308"/>
        <v>42.942973838539089</v>
      </c>
    </row>
    <row r="2503" spans="1:11" ht="13.5" x14ac:dyDescent="0.25">
      <c r="A2503" s="3">
        <f>TITRES_STAT!B2506</f>
        <v>45649</v>
      </c>
      <c r="B2503" s="6">
        <f>TITRES_STAT!D2506</f>
        <v>42.942999999999998</v>
      </c>
      <c r="C2503" s="2">
        <f t="shared" si="309"/>
        <v>0</v>
      </c>
      <c r="D2503" s="2">
        <f t="shared" si="310"/>
        <v>42.942999999999998</v>
      </c>
      <c r="E2503" s="2">
        <f t="shared" si="304"/>
        <v>42.942999999999991</v>
      </c>
      <c r="F2503" s="2">
        <f t="shared" si="305"/>
        <v>42.942999999999991</v>
      </c>
      <c r="G2503" s="2">
        <f t="shared" si="307"/>
        <v>42.943000000000005</v>
      </c>
      <c r="H2503" s="2">
        <f t="shared" si="303"/>
        <v>42.943000000000112</v>
      </c>
      <c r="I2503" s="2">
        <f t="array" ref="I2503">SUMPRODUCT(B2487:B2506, (ROW(B2487:B2506)-ROW(B2487)+1)) / (20*21/2)</f>
        <v>42.943000000000005</v>
      </c>
      <c r="J2503" s="2">
        <f t="shared" si="306"/>
        <v>42.943000000006997</v>
      </c>
      <c r="K2503" s="2">
        <f t="shared" si="308"/>
        <v>42.942974864478735</v>
      </c>
    </row>
    <row r="2504" spans="1:11" ht="13.5" x14ac:dyDescent="0.25">
      <c r="A2504" s="3">
        <f>TITRES_STAT!B2507</f>
        <v>45650</v>
      </c>
      <c r="B2504" s="6">
        <f>TITRES_STAT!D2507</f>
        <v>42.942999999999998</v>
      </c>
      <c r="C2504" s="2">
        <f t="shared" si="309"/>
        <v>0</v>
      </c>
      <c r="D2504" s="2">
        <f t="shared" si="310"/>
        <v>42.942999999999998</v>
      </c>
      <c r="E2504" s="2">
        <f t="shared" si="304"/>
        <v>42.942999999999991</v>
      </c>
      <c r="F2504" s="2">
        <f t="shared" si="305"/>
        <v>42.942999999999991</v>
      </c>
      <c r="G2504" s="2">
        <f t="shared" si="307"/>
        <v>42.943000000000005</v>
      </c>
      <c r="H2504" s="2">
        <f t="shared" si="303"/>
        <v>42.943000000000112</v>
      </c>
      <c r="I2504" s="2">
        <f t="array" ref="I2504">SUMPRODUCT(B2488:B2507, (ROW(B2488:B2507)-ROW(B2488)+1)) / (20*21/2)</f>
        <v>42.943000000000005</v>
      </c>
      <c r="J2504" s="2">
        <f t="shared" si="306"/>
        <v>42.943000000006329</v>
      </c>
      <c r="K2504" s="2">
        <f t="shared" si="308"/>
        <v>42.942975850185455</v>
      </c>
    </row>
    <row r="2505" spans="1:11" ht="13.5" x14ac:dyDescent="0.25">
      <c r="A2505" s="3">
        <f>TITRES_STAT!B2508</f>
        <v>45651</v>
      </c>
      <c r="B2505" s="6">
        <f>TITRES_STAT!D2508</f>
        <v>42.942999999999998</v>
      </c>
      <c r="C2505" s="2">
        <f t="shared" si="309"/>
        <v>0</v>
      </c>
      <c r="D2505" s="2">
        <f t="shared" si="310"/>
        <v>42.942999999999998</v>
      </c>
      <c r="E2505" s="2">
        <f t="shared" si="304"/>
        <v>42.942999999999991</v>
      </c>
      <c r="F2505" s="2">
        <f t="shared" si="305"/>
        <v>42.942999999999991</v>
      </c>
      <c r="G2505" s="2">
        <f t="shared" si="307"/>
        <v>42.943000000000005</v>
      </c>
      <c r="H2505" s="2">
        <f t="shared" si="303"/>
        <v>42.943000000000112</v>
      </c>
      <c r="I2505" s="2">
        <f t="array" ref="I2505">SUMPRODUCT(B2489:B2508, (ROW(B2489:B2508)-ROW(B2489)+1)) / (20*21/2)</f>
        <v>42.943000000000005</v>
      </c>
      <c r="J2505" s="2">
        <f t="shared" si="306"/>
        <v>42.943000000005725</v>
      </c>
      <c r="K2505" s="2">
        <f t="shared" si="308"/>
        <v>42.942976797237009</v>
      </c>
    </row>
    <row r="2506" spans="1:11" ht="13.5" x14ac:dyDescent="0.25">
      <c r="A2506" s="3">
        <f>TITRES_STAT!B2509</f>
        <v>45652</v>
      </c>
      <c r="B2506" s="6">
        <f>TITRES_STAT!D2509</f>
        <v>42.942999999999998</v>
      </c>
      <c r="C2506" s="2">
        <f t="shared" si="309"/>
        <v>0</v>
      </c>
      <c r="D2506" s="2">
        <f t="shared" si="310"/>
        <v>42.942999999999998</v>
      </c>
      <c r="E2506" s="2">
        <f t="shared" si="304"/>
        <v>42.942999999999991</v>
      </c>
      <c r="F2506" s="2">
        <f t="shared" si="305"/>
        <v>42.942999999999991</v>
      </c>
      <c r="G2506" s="2">
        <f t="shared" si="307"/>
        <v>42.943000000000005</v>
      </c>
      <c r="H2506" s="2">
        <f t="shared" ref="H2506:H2569" si="311">AVERAGE(B2307:B2506)</f>
        <v>42.943000000000112</v>
      </c>
      <c r="I2506" s="2">
        <f t="array" ref="I2506">SUMPRODUCT(B2490:B2509, (ROW(B2490:B2509)-ROW(B2490)+1)) / (20*21/2)</f>
        <v>42.943000000000005</v>
      </c>
      <c r="J2506" s="2">
        <f t="shared" si="306"/>
        <v>42.943000000005178</v>
      </c>
      <c r="K2506" s="2">
        <f t="shared" si="308"/>
        <v>42.942977707149289</v>
      </c>
    </row>
    <row r="2507" spans="1:11" ht="13.5" x14ac:dyDescent="0.25">
      <c r="A2507" s="3">
        <f>TITRES_STAT!B2510</f>
        <v>45653</v>
      </c>
      <c r="B2507" s="6">
        <f>TITRES_STAT!D2510</f>
        <v>42.942999999999998</v>
      </c>
      <c r="C2507" s="2">
        <f t="shared" si="309"/>
        <v>0</v>
      </c>
      <c r="D2507" s="2">
        <f t="shared" si="310"/>
        <v>42.942999999999998</v>
      </c>
      <c r="E2507" s="2">
        <f t="shared" si="304"/>
        <v>42.942999999999991</v>
      </c>
      <c r="F2507" s="2">
        <f t="shared" si="305"/>
        <v>42.942999999999991</v>
      </c>
      <c r="G2507" s="2">
        <f t="shared" si="307"/>
        <v>42.943000000000005</v>
      </c>
      <c r="H2507" s="2">
        <f t="shared" si="311"/>
        <v>42.943000000000112</v>
      </c>
      <c r="I2507" s="2">
        <f t="array" ref="I2507">SUMPRODUCT(B2491:B2510, (ROW(B2491:B2510)-ROW(B2491)+1)) / (20*21/2)</f>
        <v>42.943000000000005</v>
      </c>
      <c r="J2507" s="2">
        <f t="shared" si="306"/>
        <v>42.94300000000468</v>
      </c>
      <c r="K2507" s="2">
        <f t="shared" si="308"/>
        <v>42.942978581378732</v>
      </c>
    </row>
    <row r="2508" spans="1:11" ht="13.5" x14ac:dyDescent="0.25">
      <c r="A2508" s="3">
        <f>TITRES_STAT!B2511</f>
        <v>45656</v>
      </c>
      <c r="B2508" s="6">
        <f>TITRES_STAT!D2511</f>
        <v>42.942999999999998</v>
      </c>
      <c r="C2508" s="2">
        <f t="shared" si="309"/>
        <v>0</v>
      </c>
      <c r="D2508" s="2">
        <f t="shared" si="310"/>
        <v>42.942999999999998</v>
      </c>
      <c r="E2508" s="2">
        <f t="shared" ref="E2508:E2571" si="312">AVERAGE(B2499:B2508)</f>
        <v>42.942999999999991</v>
      </c>
      <c r="F2508" s="2">
        <f t="shared" si="305"/>
        <v>42.942999999999991</v>
      </c>
      <c r="G2508" s="2">
        <f t="shared" si="307"/>
        <v>42.943000000000005</v>
      </c>
      <c r="H2508" s="2">
        <f t="shared" si="311"/>
        <v>42.943000000000112</v>
      </c>
      <c r="I2508" s="2">
        <f t="array" ref="I2508">SUMPRODUCT(B2492:B2511, (ROW(B2492:B2511)-ROW(B2492)+1)) / (20*21/2)</f>
        <v>42.943000000000005</v>
      </c>
      <c r="J2508" s="2">
        <f t="shared" si="306"/>
        <v>42.943000000004233</v>
      </c>
      <c r="K2508" s="2">
        <f t="shared" si="308"/>
        <v>42.942979421324665</v>
      </c>
    </row>
    <row r="2509" spans="1:11" ht="13.5" x14ac:dyDescent="0.25">
      <c r="A2509" s="3">
        <f>TITRES_STAT!B2512</f>
        <v>45657</v>
      </c>
      <c r="B2509" s="6">
        <f>TITRES_STAT!D2512</f>
        <v>42.942999999999998</v>
      </c>
      <c r="C2509" s="2">
        <f t="shared" si="309"/>
        <v>0</v>
      </c>
      <c r="D2509" s="2">
        <f t="shared" si="310"/>
        <v>42.942999999999998</v>
      </c>
      <c r="E2509" s="2">
        <f t="shared" si="312"/>
        <v>42.942999999999991</v>
      </c>
      <c r="F2509" s="2">
        <f t="shared" si="305"/>
        <v>42.942999999999991</v>
      </c>
      <c r="G2509" s="2">
        <f t="shared" si="307"/>
        <v>42.943000000000005</v>
      </c>
      <c r="H2509" s="2">
        <f t="shared" si="311"/>
        <v>42.943000000000112</v>
      </c>
      <c r="I2509" s="2">
        <f t="array" ref="I2509">SUMPRODUCT(B2493:B2512, (ROW(B2493:B2512)-ROW(B2493)+1)) / (20*21/2)</f>
        <v>42.943000000000005</v>
      </c>
      <c r="J2509" s="2">
        <f t="shared" si="306"/>
        <v>42.943000000003828</v>
      </c>
      <c r="K2509" s="2">
        <f t="shared" si="308"/>
        <v>42.942980228331542</v>
      </c>
    </row>
    <row r="2510" spans="1:11" ht="13.5" x14ac:dyDescent="0.25">
      <c r="A2510" s="3">
        <f>TITRES_STAT!B2513</f>
        <v>45659</v>
      </c>
      <c r="B2510" s="6">
        <f>TITRES_STAT!D2513</f>
        <v>42.942999999999998</v>
      </c>
      <c r="C2510" s="2">
        <f t="shared" si="309"/>
        <v>0</v>
      </c>
      <c r="D2510" s="2">
        <f t="shared" si="310"/>
        <v>42.942999999999998</v>
      </c>
      <c r="E2510" s="2">
        <f t="shared" si="312"/>
        <v>42.942999999999991</v>
      </c>
      <c r="F2510" s="2">
        <f t="shared" si="305"/>
        <v>42.942999999999991</v>
      </c>
      <c r="G2510" s="2">
        <f t="shared" si="307"/>
        <v>42.943000000000005</v>
      </c>
      <c r="H2510" s="2">
        <f t="shared" si="311"/>
        <v>42.943000000000112</v>
      </c>
      <c r="I2510" s="2">
        <f t="array" ref="I2510">SUMPRODUCT(B2494:B2513, (ROW(B2494:B2513)-ROW(B2494)+1)) / (20*21/2)</f>
        <v>42.943000000000005</v>
      </c>
      <c r="J2510" s="2">
        <f t="shared" si="306"/>
        <v>42.943000000003458</v>
      </c>
      <c r="K2510" s="2">
        <f t="shared" si="308"/>
        <v>42.942981003691095</v>
      </c>
    </row>
    <row r="2511" spans="1:11" ht="13.5" x14ac:dyDescent="0.25">
      <c r="A2511" s="3">
        <f>TITRES_STAT!B2514</f>
        <v>45660</v>
      </c>
      <c r="B2511" s="6">
        <f>TITRES_STAT!D2514</f>
        <v>42.942999999999998</v>
      </c>
      <c r="C2511" s="2">
        <f t="shared" si="309"/>
        <v>0</v>
      </c>
      <c r="D2511" s="2">
        <f t="shared" si="310"/>
        <v>42.942999999999998</v>
      </c>
      <c r="E2511" s="2">
        <f t="shared" si="312"/>
        <v>42.942999999999991</v>
      </c>
      <c r="F2511" s="2">
        <f t="shared" si="305"/>
        <v>42.942999999999991</v>
      </c>
      <c r="G2511" s="2">
        <f t="shared" si="307"/>
        <v>42.943000000000005</v>
      </c>
      <c r="H2511" s="2">
        <f t="shared" si="311"/>
        <v>42.943000000000112</v>
      </c>
      <c r="I2511" s="2">
        <f t="array" ref="I2511">SUMPRODUCT(B2495:B2514, (ROW(B2495:B2514)-ROW(B2495)+1)) / (20*21/2)</f>
        <v>42.943000000000005</v>
      </c>
      <c r="J2511" s="2">
        <f t="shared" si="306"/>
        <v>42.943000000003124</v>
      </c>
      <c r="K2511" s="2">
        <f t="shared" si="308"/>
        <v>42.942981748644385</v>
      </c>
    </row>
    <row r="2512" spans="1:11" ht="13.5" x14ac:dyDescent="0.25">
      <c r="A2512" s="3">
        <f>TITRES_STAT!B2515</f>
        <v>45663</v>
      </c>
      <c r="B2512" s="6">
        <f>TITRES_STAT!D2515</f>
        <v>42.942999999999998</v>
      </c>
      <c r="C2512" s="2">
        <f t="shared" si="309"/>
        <v>0</v>
      </c>
      <c r="D2512" s="2">
        <f t="shared" si="310"/>
        <v>42.942999999999998</v>
      </c>
      <c r="E2512" s="2">
        <f t="shared" si="312"/>
        <v>42.942999999999991</v>
      </c>
      <c r="F2512" s="2">
        <f t="shared" si="305"/>
        <v>42.942999999999991</v>
      </c>
      <c r="G2512" s="2">
        <f t="shared" si="307"/>
        <v>42.943000000000005</v>
      </c>
      <c r="H2512" s="2">
        <f t="shared" si="311"/>
        <v>42.943000000000112</v>
      </c>
      <c r="I2512" s="2">
        <f t="array" ref="I2512">SUMPRODUCT(B2496:B2515, (ROW(B2496:B2515)-ROW(B2496)+1)) / (20*21/2)</f>
        <v>42.943000000000005</v>
      </c>
      <c r="J2512" s="2">
        <f t="shared" si="306"/>
        <v>42.943000000002826</v>
      </c>
      <c r="K2512" s="2">
        <f t="shared" si="308"/>
        <v>42.942982464383824</v>
      </c>
    </row>
    <row r="2513" spans="1:11" ht="13.5" x14ac:dyDescent="0.25">
      <c r="A2513" s="3">
        <f>TITRES_STAT!B2516</f>
        <v>45664</v>
      </c>
      <c r="B2513" s="6">
        <f>TITRES_STAT!D2516</f>
        <v>42.942999999999998</v>
      </c>
      <c r="C2513" s="2">
        <f t="shared" si="309"/>
        <v>0</v>
      </c>
      <c r="D2513" s="2">
        <f t="shared" si="310"/>
        <v>42.942999999999998</v>
      </c>
      <c r="E2513" s="2">
        <f t="shared" si="312"/>
        <v>42.942999999999991</v>
      </c>
      <c r="F2513" s="2">
        <f t="shared" si="305"/>
        <v>42.942999999999991</v>
      </c>
      <c r="G2513" s="2">
        <f t="shared" si="307"/>
        <v>42.943000000000005</v>
      </c>
      <c r="H2513" s="2">
        <f t="shared" si="311"/>
        <v>42.943000000000112</v>
      </c>
      <c r="I2513" s="2">
        <f t="array" ref="I2513">SUMPRODUCT(B2497:B2516, (ROW(B2497:B2516)-ROW(B2497)+1)) / (20*21/2)</f>
        <v>42.943000000000005</v>
      </c>
      <c r="J2513" s="2">
        <f t="shared" si="306"/>
        <v>42.943000000002556</v>
      </c>
      <c r="K2513" s="2">
        <f t="shared" si="308"/>
        <v>42.942983152055049</v>
      </c>
    </row>
    <row r="2514" spans="1:11" ht="13.5" x14ac:dyDescent="0.25">
      <c r="A2514" s="3">
        <f>TITRES_STAT!B2517</f>
        <v>45665</v>
      </c>
      <c r="B2514" s="6">
        <f>TITRES_STAT!D2517</f>
        <v>42.942999999999998</v>
      </c>
      <c r="C2514" s="2">
        <f t="shared" si="309"/>
        <v>0</v>
      </c>
      <c r="D2514" s="2">
        <f t="shared" si="310"/>
        <v>42.942999999999998</v>
      </c>
      <c r="E2514" s="2">
        <f t="shared" si="312"/>
        <v>42.942999999999991</v>
      </c>
      <c r="F2514" s="2">
        <f t="shared" si="305"/>
        <v>42.942999999999991</v>
      </c>
      <c r="G2514" s="2">
        <f t="shared" si="307"/>
        <v>42.943000000000005</v>
      </c>
      <c r="H2514" s="2">
        <f t="shared" si="311"/>
        <v>42.943000000000112</v>
      </c>
      <c r="I2514" s="2">
        <f t="array" ref="I2514">SUMPRODUCT(B2498:B2517, (ROW(B2498:B2517)-ROW(B2498)+1)) / (20*21/2)</f>
        <v>42.943000000000005</v>
      </c>
      <c r="J2514" s="2">
        <f t="shared" si="306"/>
        <v>42.943000000002307</v>
      </c>
      <c r="K2514" s="2">
        <f t="shared" si="308"/>
        <v>42.942983812758776</v>
      </c>
    </row>
    <row r="2515" spans="1:11" ht="13.5" x14ac:dyDescent="0.25">
      <c r="A2515" s="3">
        <f>TITRES_STAT!B2518</f>
        <v>45666</v>
      </c>
      <c r="B2515" s="6">
        <f>TITRES_STAT!D2518</f>
        <v>42.942999999999998</v>
      </c>
      <c r="C2515" s="2">
        <f t="shared" si="309"/>
        <v>0</v>
      </c>
      <c r="D2515" s="2">
        <f t="shared" si="310"/>
        <v>42.942999999999998</v>
      </c>
      <c r="E2515" s="2">
        <f t="shared" si="312"/>
        <v>42.942999999999991</v>
      </c>
      <c r="F2515" s="2">
        <f t="shared" si="305"/>
        <v>42.942999999999991</v>
      </c>
      <c r="G2515" s="2">
        <f t="shared" si="307"/>
        <v>42.943000000000005</v>
      </c>
      <c r="H2515" s="2">
        <f t="shared" si="311"/>
        <v>42.943000000000112</v>
      </c>
      <c r="I2515" s="2">
        <f t="array" ref="I2515">SUMPRODUCT(B2499:B2518, (ROW(B2499:B2518)-ROW(B2499)+1)) / (20*21/2)</f>
        <v>42.943000000000005</v>
      </c>
      <c r="J2515" s="2">
        <f t="shared" si="306"/>
        <v>42.943000000002087</v>
      </c>
      <c r="K2515" s="2">
        <f t="shared" si="308"/>
        <v>42.942984447552554</v>
      </c>
    </row>
    <row r="2516" spans="1:11" ht="13.5" x14ac:dyDescent="0.25">
      <c r="A2516" s="3">
        <f>TITRES_STAT!B2519</f>
        <v>45667</v>
      </c>
      <c r="B2516" s="6">
        <f>TITRES_STAT!D2519</f>
        <v>42.942999999999998</v>
      </c>
      <c r="C2516" s="2">
        <f t="shared" si="309"/>
        <v>0</v>
      </c>
      <c r="D2516" s="2">
        <f t="shared" si="310"/>
        <v>42.942999999999998</v>
      </c>
      <c r="E2516" s="2">
        <f t="shared" si="312"/>
        <v>42.942999999999991</v>
      </c>
      <c r="F2516" s="2">
        <f t="shared" ref="F2516:F2579" si="313">AVERAGE(B2497:B2516)</f>
        <v>42.942999999999991</v>
      </c>
      <c r="G2516" s="2">
        <f t="shared" si="307"/>
        <v>42.943000000000005</v>
      </c>
      <c r="H2516" s="2">
        <f t="shared" si="311"/>
        <v>42.943000000000112</v>
      </c>
      <c r="I2516" s="2">
        <f t="array" ref="I2516">SUMPRODUCT(B2500:B2519, (ROW(B2500:B2519)-ROW(B2500)+1)) / (20*21/2)</f>
        <v>42.943000000000005</v>
      </c>
      <c r="J2516" s="2">
        <f t="shared" si="306"/>
        <v>42.943000000001888</v>
      </c>
      <c r="K2516" s="2">
        <f t="shared" si="308"/>
        <v>42.942985057452454</v>
      </c>
    </row>
    <row r="2517" spans="1:11" ht="13.5" x14ac:dyDescent="0.25">
      <c r="A2517" s="3">
        <f>TITRES_STAT!B2520</f>
        <v>45670</v>
      </c>
      <c r="B2517" s="6">
        <f>TITRES_STAT!D2520</f>
        <v>42.942999999999998</v>
      </c>
      <c r="C2517" s="2">
        <f t="shared" si="309"/>
        <v>0</v>
      </c>
      <c r="D2517" s="2">
        <f t="shared" si="310"/>
        <v>42.942999999999998</v>
      </c>
      <c r="E2517" s="2">
        <f t="shared" si="312"/>
        <v>42.942999999999991</v>
      </c>
      <c r="F2517" s="2">
        <f t="shared" si="313"/>
        <v>42.942999999999991</v>
      </c>
      <c r="G2517" s="2">
        <f t="shared" si="307"/>
        <v>42.943000000000005</v>
      </c>
      <c r="H2517" s="2">
        <f t="shared" si="311"/>
        <v>42.943000000000112</v>
      </c>
      <c r="I2517" s="2">
        <f t="array" ref="I2517">SUMPRODUCT(B2501:B2520, (ROW(B2501:B2520)-ROW(B2501)+1)) / (20*21/2)</f>
        <v>42.943000000000005</v>
      </c>
      <c r="J2517" s="2">
        <f t="shared" ref="J2517:J2580" si="314">$J$4*B2517+J2516*(1-$J$4)</f>
        <v>42.943000000001703</v>
      </c>
      <c r="K2517" s="2">
        <f t="shared" si="308"/>
        <v>42.94298564343471</v>
      </c>
    </row>
    <row r="2518" spans="1:11" ht="13.5" x14ac:dyDescent="0.25">
      <c r="A2518" s="3">
        <f>TITRES_STAT!B2521</f>
        <v>45671</v>
      </c>
      <c r="B2518" s="6">
        <f>TITRES_STAT!D2521</f>
        <v>42.942999999999998</v>
      </c>
      <c r="C2518" s="2">
        <f t="shared" si="309"/>
        <v>0</v>
      </c>
      <c r="D2518" s="2">
        <f t="shared" si="310"/>
        <v>42.942999999999998</v>
      </c>
      <c r="E2518" s="2">
        <f t="shared" si="312"/>
        <v>42.942999999999991</v>
      </c>
      <c r="F2518" s="2">
        <f t="shared" si="313"/>
        <v>42.942999999999991</v>
      </c>
      <c r="G2518" s="2">
        <f t="shared" si="307"/>
        <v>42.943000000000005</v>
      </c>
      <c r="H2518" s="2">
        <f t="shared" si="311"/>
        <v>42.943000000000112</v>
      </c>
      <c r="I2518" s="2">
        <f t="array" ref="I2518">SUMPRODUCT(B2502:B2521, (ROW(B2502:B2521)-ROW(B2502)+1)) / (20*21/2)</f>
        <v>42.943000000000005</v>
      </c>
      <c r="J2518" s="2">
        <f t="shared" si="314"/>
        <v>42.94300000000154</v>
      </c>
      <c r="K2518" s="2">
        <f t="shared" si="308"/>
        <v>42.942986206437276</v>
      </c>
    </row>
    <row r="2519" spans="1:11" ht="13.5" x14ac:dyDescent="0.25">
      <c r="A2519" s="3">
        <f>TITRES_STAT!B2522</f>
        <v>45672</v>
      </c>
      <c r="B2519" s="6">
        <f>TITRES_STAT!D2522</f>
        <v>42.942999999999998</v>
      </c>
      <c r="C2519" s="2">
        <f t="shared" si="309"/>
        <v>0</v>
      </c>
      <c r="D2519" s="2">
        <f t="shared" si="310"/>
        <v>42.942999999999998</v>
      </c>
      <c r="E2519" s="2">
        <f t="shared" si="312"/>
        <v>42.942999999999991</v>
      </c>
      <c r="F2519" s="2">
        <f t="shared" si="313"/>
        <v>42.942999999999991</v>
      </c>
      <c r="G2519" s="2">
        <f t="shared" si="307"/>
        <v>42.943000000000005</v>
      </c>
      <c r="H2519" s="2">
        <f t="shared" si="311"/>
        <v>42.943000000000112</v>
      </c>
      <c r="I2519" s="2">
        <f t="array" ref="I2519">SUMPRODUCT(B2503:B2522, (ROW(B2503:B2522)-ROW(B2503)+1)) / (20*21/2)</f>
        <v>42.943000000000005</v>
      </c>
      <c r="J2519" s="2">
        <f t="shared" si="314"/>
        <v>42.943000000001391</v>
      </c>
      <c r="K2519" s="2">
        <f t="shared" si="308"/>
        <v>42.94298674736131</v>
      </c>
    </row>
    <row r="2520" spans="1:11" ht="13.5" x14ac:dyDescent="0.25">
      <c r="A2520" s="3">
        <f>TITRES_STAT!B2523</f>
        <v>45673</v>
      </c>
      <c r="B2520" s="6">
        <f>TITRES_STAT!D2523</f>
        <v>42.942999999999998</v>
      </c>
      <c r="C2520" s="2">
        <f t="shared" si="309"/>
        <v>0</v>
      </c>
      <c r="D2520" s="2">
        <f t="shared" si="310"/>
        <v>42.942999999999998</v>
      </c>
      <c r="E2520" s="2">
        <f t="shared" si="312"/>
        <v>42.942999999999991</v>
      </c>
      <c r="F2520" s="2">
        <f t="shared" si="313"/>
        <v>42.942999999999991</v>
      </c>
      <c r="G2520" s="2">
        <f t="shared" si="307"/>
        <v>42.943000000000005</v>
      </c>
      <c r="H2520" s="2">
        <f t="shared" si="311"/>
        <v>42.943000000000112</v>
      </c>
      <c r="I2520" s="2">
        <f t="array" ref="I2520">SUMPRODUCT(B2504:B2523, (ROW(B2504:B2523)-ROW(B2504)+1)) / (20*21/2)</f>
        <v>42.943000000000005</v>
      </c>
      <c r="J2520" s="2">
        <f t="shared" si="314"/>
        <v>42.943000000001256</v>
      </c>
      <c r="K2520" s="2">
        <f t="shared" si="308"/>
        <v>42.942987267072631</v>
      </c>
    </row>
    <row r="2521" spans="1:11" ht="13.5" x14ac:dyDescent="0.25">
      <c r="A2521" s="3">
        <f>TITRES_STAT!B2524</f>
        <v>45674</v>
      </c>
      <c r="B2521" s="6">
        <f>TITRES_STAT!D2524</f>
        <v>42.942999999999998</v>
      </c>
      <c r="C2521" s="2">
        <f t="shared" si="309"/>
        <v>0</v>
      </c>
      <c r="D2521" s="2">
        <f t="shared" si="310"/>
        <v>42.942999999999998</v>
      </c>
      <c r="E2521" s="2">
        <f t="shared" si="312"/>
        <v>42.942999999999991</v>
      </c>
      <c r="F2521" s="2">
        <f t="shared" si="313"/>
        <v>42.942999999999991</v>
      </c>
      <c r="G2521" s="2">
        <f t="shared" si="307"/>
        <v>42.943000000000005</v>
      </c>
      <c r="H2521" s="2">
        <f t="shared" si="311"/>
        <v>42.943000000000112</v>
      </c>
      <c r="I2521" s="2">
        <f t="array" ref="I2521">SUMPRODUCT(B2505:B2524, (ROW(B2505:B2524)-ROW(B2505)+1)) / (20*21/2)</f>
        <v>42.943000000000005</v>
      </c>
      <c r="J2521" s="2">
        <f t="shared" si="314"/>
        <v>42.943000000001135</v>
      </c>
      <c r="K2521" s="2">
        <f t="shared" si="308"/>
        <v>42.942987766403121</v>
      </c>
    </row>
    <row r="2522" spans="1:11" ht="13.5" x14ac:dyDescent="0.25">
      <c r="A2522" s="3">
        <f>TITRES_STAT!B2525</f>
        <v>45677</v>
      </c>
      <c r="B2522" s="6">
        <f>TITRES_STAT!D2525</f>
        <v>42.942999999999998</v>
      </c>
      <c r="C2522" s="2">
        <f t="shared" si="309"/>
        <v>0</v>
      </c>
      <c r="D2522" s="2">
        <f t="shared" si="310"/>
        <v>42.942999999999998</v>
      </c>
      <c r="E2522" s="2">
        <f t="shared" si="312"/>
        <v>42.942999999999991</v>
      </c>
      <c r="F2522" s="2">
        <f t="shared" si="313"/>
        <v>42.942999999999991</v>
      </c>
      <c r="G2522" s="2">
        <f t="shared" si="307"/>
        <v>42.943000000000005</v>
      </c>
      <c r="H2522" s="2">
        <f t="shared" si="311"/>
        <v>42.943000000000112</v>
      </c>
      <c r="I2522" s="2">
        <f t="array" ref="I2522">SUMPRODUCT(B2506:B2525, (ROW(B2506:B2525)-ROW(B2506)+1)) / (20*21/2)</f>
        <v>42.943000000000005</v>
      </c>
      <c r="J2522" s="2">
        <f t="shared" si="314"/>
        <v>42.943000000001021</v>
      </c>
      <c r="K2522" s="2">
        <f t="shared" si="308"/>
        <v>42.942988246152019</v>
      </c>
    </row>
    <row r="2523" spans="1:11" ht="13.5" x14ac:dyDescent="0.25">
      <c r="A2523" s="3">
        <f>TITRES_STAT!B2526</f>
        <v>45678</v>
      </c>
      <c r="B2523" s="6">
        <f>TITRES_STAT!D2526</f>
        <v>42.942999999999998</v>
      </c>
      <c r="C2523" s="2">
        <f t="shared" si="309"/>
        <v>0</v>
      </c>
      <c r="D2523" s="2">
        <f t="shared" si="310"/>
        <v>42.942999999999998</v>
      </c>
      <c r="E2523" s="2">
        <f t="shared" si="312"/>
        <v>42.942999999999991</v>
      </c>
      <c r="F2523" s="2">
        <f t="shared" si="313"/>
        <v>42.942999999999991</v>
      </c>
      <c r="G2523" s="2">
        <f t="shared" si="307"/>
        <v>42.943000000000005</v>
      </c>
      <c r="H2523" s="2">
        <f t="shared" si="311"/>
        <v>42.943000000000112</v>
      </c>
      <c r="I2523" s="2">
        <f t="array" ref="I2523">SUMPRODUCT(B2507:B2526, (ROW(B2507:B2526)-ROW(B2507)+1)) / (20*21/2)</f>
        <v>42.943000000000005</v>
      </c>
      <c r="J2523" s="2">
        <f t="shared" si="314"/>
        <v>42.943000000000922</v>
      </c>
      <c r="K2523" s="2">
        <f t="shared" si="308"/>
        <v>42.942988707087238</v>
      </c>
    </row>
    <row r="2524" spans="1:11" ht="13.5" x14ac:dyDescent="0.25">
      <c r="A2524" s="3">
        <f>TITRES_STAT!B2527</f>
        <v>45679</v>
      </c>
      <c r="B2524" s="6">
        <f>TITRES_STAT!D2527</f>
        <v>42.942999999999998</v>
      </c>
      <c r="C2524" s="2">
        <f t="shared" si="309"/>
        <v>0</v>
      </c>
      <c r="D2524" s="2">
        <f t="shared" si="310"/>
        <v>42.942999999999998</v>
      </c>
      <c r="E2524" s="2">
        <f t="shared" si="312"/>
        <v>42.942999999999991</v>
      </c>
      <c r="F2524" s="2">
        <f t="shared" si="313"/>
        <v>42.942999999999991</v>
      </c>
      <c r="G2524" s="2">
        <f t="shared" si="307"/>
        <v>42.943000000000005</v>
      </c>
      <c r="H2524" s="2">
        <f t="shared" si="311"/>
        <v>42.943000000000112</v>
      </c>
      <c r="I2524" s="2">
        <f t="array" ref="I2524">SUMPRODUCT(B2508:B2527, (ROW(B2508:B2527)-ROW(B2508)+1)) / (20*21/2)</f>
        <v>42.943000000000005</v>
      </c>
      <c r="J2524" s="2">
        <f t="shared" si="314"/>
        <v>42.943000000000829</v>
      </c>
      <c r="K2524" s="2">
        <f t="shared" si="308"/>
        <v>42.942989149946563</v>
      </c>
    </row>
    <row r="2525" spans="1:11" ht="13.5" x14ac:dyDescent="0.25">
      <c r="A2525" s="3">
        <f>TITRES_STAT!B2528</f>
        <v>45680</v>
      </c>
      <c r="B2525" s="6">
        <f>TITRES_STAT!D2528</f>
        <v>42.942999999999998</v>
      </c>
      <c r="C2525" s="2">
        <f t="shared" si="309"/>
        <v>0</v>
      </c>
      <c r="D2525" s="2">
        <f t="shared" si="310"/>
        <v>42.942999999999998</v>
      </c>
      <c r="E2525" s="2">
        <f t="shared" si="312"/>
        <v>42.942999999999991</v>
      </c>
      <c r="F2525" s="2">
        <f t="shared" si="313"/>
        <v>42.942999999999991</v>
      </c>
      <c r="G2525" s="2">
        <f t="shared" si="307"/>
        <v>42.943000000000005</v>
      </c>
      <c r="H2525" s="2">
        <f t="shared" si="311"/>
        <v>42.943000000000112</v>
      </c>
      <c r="I2525" s="2">
        <f t="array" ref="I2525">SUMPRODUCT(B2509:B2528, (ROW(B2509:B2528)-ROW(B2509)+1)) / (20*21/2)</f>
        <v>42.943000000000005</v>
      </c>
      <c r="J2525" s="2">
        <f t="shared" si="314"/>
        <v>42.943000000000751</v>
      </c>
      <c r="K2525" s="2">
        <f t="shared" si="308"/>
        <v>42.942989575438858</v>
      </c>
    </row>
    <row r="2526" spans="1:11" ht="13.5" x14ac:dyDescent="0.25">
      <c r="A2526" s="3">
        <f>TITRES_STAT!B2529</f>
        <v>45681</v>
      </c>
      <c r="B2526" s="6">
        <f>TITRES_STAT!D2529</f>
        <v>42.942999999999998</v>
      </c>
      <c r="C2526" s="2">
        <f t="shared" si="309"/>
        <v>0</v>
      </c>
      <c r="D2526" s="2">
        <f t="shared" si="310"/>
        <v>42.942999999999998</v>
      </c>
      <c r="E2526" s="2">
        <f t="shared" si="312"/>
        <v>42.942999999999991</v>
      </c>
      <c r="F2526" s="2">
        <f t="shared" si="313"/>
        <v>42.942999999999991</v>
      </c>
      <c r="G2526" s="2">
        <f t="shared" si="307"/>
        <v>42.943000000000005</v>
      </c>
      <c r="H2526" s="2">
        <f t="shared" si="311"/>
        <v>42.943000000000112</v>
      </c>
      <c r="I2526" s="2">
        <f t="array" ref="I2526">SUMPRODUCT(B2510:B2529, (ROW(B2510:B2529)-ROW(B2510)+1)) / (20*21/2)</f>
        <v>42.943000000000005</v>
      </c>
      <c r="J2526" s="2">
        <f t="shared" si="314"/>
        <v>42.94300000000068</v>
      </c>
      <c r="K2526" s="2">
        <f t="shared" si="308"/>
        <v>42.94298998424518</v>
      </c>
    </row>
    <row r="2527" spans="1:11" ht="13.5" x14ac:dyDescent="0.25">
      <c r="A2527" s="3">
        <f>TITRES_STAT!B2530</f>
        <v>45684</v>
      </c>
      <c r="B2527" s="6">
        <f>TITRES_STAT!D2530</f>
        <v>42.942999999999998</v>
      </c>
      <c r="C2527" s="2">
        <f t="shared" si="309"/>
        <v>0</v>
      </c>
      <c r="D2527" s="2">
        <f t="shared" si="310"/>
        <v>42.942999999999998</v>
      </c>
      <c r="E2527" s="2">
        <f t="shared" si="312"/>
        <v>42.942999999999991</v>
      </c>
      <c r="F2527" s="2">
        <f t="shared" si="313"/>
        <v>42.942999999999991</v>
      </c>
      <c r="G2527" s="2">
        <f t="shared" si="307"/>
        <v>42.943000000000005</v>
      </c>
      <c r="H2527" s="2">
        <f t="shared" si="311"/>
        <v>42.943000000000112</v>
      </c>
      <c r="I2527" s="2">
        <f t="array" ref="I2527">SUMPRODUCT(B2511:B2530, (ROW(B2511:B2530)-ROW(B2511)+1)) / (20*21/2)</f>
        <v>42.943000000000005</v>
      </c>
      <c r="J2527" s="2">
        <f t="shared" si="314"/>
        <v>42.943000000000616</v>
      </c>
      <c r="K2527" s="2">
        <f t="shared" si="308"/>
        <v>42.942990377019882</v>
      </c>
    </row>
    <row r="2528" spans="1:11" ht="13.5" x14ac:dyDescent="0.25">
      <c r="A2528" s="3">
        <f>TITRES_STAT!B2531</f>
        <v>45685</v>
      </c>
      <c r="B2528" s="6">
        <f>TITRES_STAT!D2531</f>
        <v>42.942999999999998</v>
      </c>
      <c r="C2528" s="2">
        <f t="shared" si="309"/>
        <v>0</v>
      </c>
      <c r="D2528" s="2">
        <f t="shared" si="310"/>
        <v>42.942999999999998</v>
      </c>
      <c r="E2528" s="2">
        <f t="shared" si="312"/>
        <v>42.942999999999991</v>
      </c>
      <c r="F2528" s="2">
        <f t="shared" si="313"/>
        <v>42.942999999999991</v>
      </c>
      <c r="G2528" s="2">
        <f t="shared" si="307"/>
        <v>42.943000000000005</v>
      </c>
      <c r="H2528" s="2">
        <f t="shared" si="311"/>
        <v>42.943000000000112</v>
      </c>
      <c r="I2528" s="2">
        <f t="array" ref="I2528">SUMPRODUCT(B2512:B2531, (ROW(B2512:B2531)-ROW(B2512)+1)) / (20*21/2)</f>
        <v>42.943000000000005</v>
      </c>
      <c r="J2528" s="2">
        <f t="shared" si="314"/>
        <v>42.943000000000552</v>
      </c>
      <c r="K2528" s="2">
        <f t="shared" si="308"/>
        <v>42.942990754391651</v>
      </c>
    </row>
    <row r="2529" spans="1:11" ht="13.5" x14ac:dyDescent="0.25">
      <c r="A2529" s="3">
        <f>TITRES_STAT!B2532</f>
        <v>45686</v>
      </c>
      <c r="B2529" s="6">
        <f>TITRES_STAT!D2532</f>
        <v>42.942999999999998</v>
      </c>
      <c r="C2529" s="2">
        <f t="shared" si="309"/>
        <v>0</v>
      </c>
      <c r="D2529" s="2">
        <f t="shared" si="310"/>
        <v>42.942999999999998</v>
      </c>
      <c r="E2529" s="2">
        <f t="shared" si="312"/>
        <v>42.942999999999991</v>
      </c>
      <c r="F2529" s="2">
        <f t="shared" si="313"/>
        <v>42.942999999999991</v>
      </c>
      <c r="G2529" s="2">
        <f t="shared" si="307"/>
        <v>42.943000000000005</v>
      </c>
      <c r="H2529" s="2">
        <f t="shared" si="311"/>
        <v>42.943000000000112</v>
      </c>
      <c r="I2529" s="2">
        <f t="array" ref="I2529">SUMPRODUCT(B2513:B2532, (ROW(B2513:B2532)-ROW(B2513)+1)) / (20*21/2)</f>
        <v>42.943000000000005</v>
      </c>
      <c r="J2529" s="2">
        <f t="shared" si="314"/>
        <v>42.943000000000495</v>
      </c>
      <c r="K2529" s="2">
        <f t="shared" si="308"/>
        <v>42.942991116964528</v>
      </c>
    </row>
    <row r="2530" spans="1:11" ht="13.5" x14ac:dyDescent="0.25">
      <c r="A2530" s="3">
        <f>TITRES_STAT!B2533</f>
        <v>45687</v>
      </c>
      <c r="B2530" s="6">
        <f>TITRES_STAT!D2533</f>
        <v>42.942999999999998</v>
      </c>
      <c r="C2530" s="2">
        <f t="shared" si="309"/>
        <v>0</v>
      </c>
      <c r="D2530" s="2">
        <f t="shared" si="310"/>
        <v>42.942999999999998</v>
      </c>
      <c r="E2530" s="2">
        <f t="shared" si="312"/>
        <v>42.942999999999991</v>
      </c>
      <c r="F2530" s="2">
        <f t="shared" si="313"/>
        <v>42.942999999999991</v>
      </c>
      <c r="G2530" s="2">
        <f t="shared" si="307"/>
        <v>42.943000000000005</v>
      </c>
      <c r="H2530" s="2">
        <f t="shared" si="311"/>
        <v>42.943000000000112</v>
      </c>
      <c r="I2530" s="2">
        <f t="array" ref="I2530">SUMPRODUCT(B2514:B2533, (ROW(B2514:B2533)-ROW(B2514)+1)) / (20*21/2)</f>
        <v>42.943000000000005</v>
      </c>
      <c r="J2530" s="2">
        <f t="shared" si="314"/>
        <v>42.943000000000445</v>
      </c>
      <c r="K2530" s="2">
        <f t="shared" si="308"/>
        <v>42.942991465318862</v>
      </c>
    </row>
    <row r="2531" spans="1:11" ht="13.5" x14ac:dyDescent="0.25">
      <c r="A2531" s="3">
        <f>TITRES_STAT!B2534</f>
        <v>45688</v>
      </c>
      <c r="B2531" s="6">
        <f>TITRES_STAT!D2534</f>
        <v>42.942999999999998</v>
      </c>
      <c r="C2531" s="2">
        <f t="shared" si="309"/>
        <v>0</v>
      </c>
      <c r="D2531" s="2">
        <f t="shared" si="310"/>
        <v>42.942999999999998</v>
      </c>
      <c r="E2531" s="2">
        <f t="shared" si="312"/>
        <v>42.942999999999991</v>
      </c>
      <c r="F2531" s="2">
        <f t="shared" si="313"/>
        <v>42.942999999999991</v>
      </c>
      <c r="G2531" s="2">
        <f t="shared" si="307"/>
        <v>42.943000000000005</v>
      </c>
      <c r="H2531" s="2">
        <f t="shared" si="311"/>
        <v>42.943000000000112</v>
      </c>
      <c r="I2531" s="2">
        <f t="array" ref="I2531">SUMPRODUCT(B2515:B2534, (ROW(B2515:B2534)-ROW(B2515)+1)) / (20*21/2)</f>
        <v>42.943000000000005</v>
      </c>
      <c r="J2531" s="2">
        <f t="shared" si="314"/>
        <v>42.943000000000403</v>
      </c>
      <c r="K2531" s="2">
        <f t="shared" si="308"/>
        <v>42.942991800012244</v>
      </c>
    </row>
    <row r="2532" spans="1:11" ht="13.5" x14ac:dyDescent="0.25">
      <c r="A2532" s="3">
        <f>TITRES_STAT!B2535</f>
        <v>45691</v>
      </c>
      <c r="B2532" s="6">
        <f>TITRES_STAT!D2535</f>
        <v>42.942999999999998</v>
      </c>
      <c r="C2532" s="2">
        <f t="shared" si="309"/>
        <v>0</v>
      </c>
      <c r="D2532" s="2">
        <f t="shared" si="310"/>
        <v>42.942999999999998</v>
      </c>
      <c r="E2532" s="2">
        <f t="shared" si="312"/>
        <v>42.942999999999991</v>
      </c>
      <c r="F2532" s="2">
        <f t="shared" si="313"/>
        <v>42.942999999999991</v>
      </c>
      <c r="G2532" s="2">
        <f t="shared" si="307"/>
        <v>42.943000000000005</v>
      </c>
      <c r="H2532" s="2">
        <f t="shared" si="311"/>
        <v>42.943000000000112</v>
      </c>
      <c r="I2532" s="2">
        <f t="array" ref="I2532">SUMPRODUCT(B2516:B2535, (ROW(B2516:B2535)-ROW(B2516)+1)) / (20*21/2)</f>
        <v>42.943000000000005</v>
      </c>
      <c r="J2532" s="2">
        <f t="shared" si="314"/>
        <v>42.94300000000036</v>
      </c>
      <c r="K2532" s="2">
        <f t="shared" si="308"/>
        <v>42.942992121580396</v>
      </c>
    </row>
    <row r="2533" spans="1:11" ht="13.5" x14ac:dyDescent="0.25">
      <c r="A2533" s="3">
        <f>TITRES_STAT!B2536</f>
        <v>45692</v>
      </c>
      <c r="B2533" s="6">
        <f>TITRES_STAT!D2536</f>
        <v>42.942999999999998</v>
      </c>
      <c r="C2533" s="2">
        <f t="shared" si="309"/>
        <v>0</v>
      </c>
      <c r="D2533" s="2">
        <f t="shared" si="310"/>
        <v>42.942999999999998</v>
      </c>
      <c r="E2533" s="2">
        <f t="shared" si="312"/>
        <v>42.942999999999991</v>
      </c>
      <c r="F2533" s="2">
        <f t="shared" si="313"/>
        <v>42.942999999999991</v>
      </c>
      <c r="G2533" s="2">
        <f t="shared" si="307"/>
        <v>42.943000000000005</v>
      </c>
      <c r="H2533" s="2">
        <f t="shared" si="311"/>
        <v>42.943000000000112</v>
      </c>
      <c r="I2533" s="2">
        <f t="array" ref="I2533">SUMPRODUCT(B2517:B2536, (ROW(B2517:B2536)-ROW(B2517)+1)) / (20*21/2)</f>
        <v>42.943000000000005</v>
      </c>
      <c r="J2533" s="2">
        <f t="shared" si="314"/>
        <v>42.943000000000325</v>
      </c>
      <c r="K2533" s="2">
        <f t="shared" si="308"/>
        <v>42.942992430538027</v>
      </c>
    </row>
    <row r="2534" spans="1:11" ht="13.5" x14ac:dyDescent="0.25">
      <c r="A2534" s="3">
        <f>TITRES_STAT!B2537</f>
        <v>45693</v>
      </c>
      <c r="B2534" s="6">
        <f>TITRES_STAT!D2537</f>
        <v>42.942999999999998</v>
      </c>
      <c r="C2534" s="2">
        <f t="shared" si="309"/>
        <v>0</v>
      </c>
      <c r="D2534" s="2">
        <f t="shared" si="310"/>
        <v>42.942999999999998</v>
      </c>
      <c r="E2534" s="2">
        <f t="shared" si="312"/>
        <v>42.942999999999991</v>
      </c>
      <c r="F2534" s="2">
        <f t="shared" si="313"/>
        <v>42.942999999999991</v>
      </c>
      <c r="G2534" s="2">
        <f t="shared" si="307"/>
        <v>42.943000000000005</v>
      </c>
      <c r="H2534" s="2">
        <f t="shared" si="311"/>
        <v>42.943000000000112</v>
      </c>
      <c r="I2534" s="2">
        <f t="array" ref="I2534">SUMPRODUCT(B2518:B2537, (ROW(B2518:B2537)-ROW(B2518)+1)) / (20*21/2)</f>
        <v>42.943000000000005</v>
      </c>
      <c r="J2534" s="2">
        <f t="shared" si="314"/>
        <v>42.943000000000289</v>
      </c>
      <c r="K2534" s="2">
        <f t="shared" si="308"/>
        <v>42.942992727379675</v>
      </c>
    </row>
    <row r="2535" spans="1:11" ht="13.5" x14ac:dyDescent="0.25">
      <c r="A2535" s="3">
        <f>TITRES_STAT!B2538</f>
        <v>45694</v>
      </c>
      <c r="B2535" s="6">
        <f>TITRES_STAT!D2538</f>
        <v>42.942999999999998</v>
      </c>
      <c r="C2535" s="2">
        <f t="shared" si="309"/>
        <v>0</v>
      </c>
      <c r="D2535" s="2">
        <f t="shared" si="310"/>
        <v>42.942999999999998</v>
      </c>
      <c r="E2535" s="2">
        <f t="shared" si="312"/>
        <v>42.942999999999991</v>
      </c>
      <c r="F2535" s="2">
        <f t="shared" si="313"/>
        <v>42.942999999999991</v>
      </c>
      <c r="G2535" s="2">
        <f t="shared" si="307"/>
        <v>42.943000000000005</v>
      </c>
      <c r="H2535" s="2">
        <f t="shared" si="311"/>
        <v>42.943000000000112</v>
      </c>
      <c r="I2535" s="2">
        <f t="array" ref="I2535">SUMPRODUCT(B2519:B2538, (ROW(B2519:B2538)-ROW(B2519)+1)) / (20*21/2)</f>
        <v>42.943000000000005</v>
      </c>
      <c r="J2535" s="2">
        <f t="shared" si="314"/>
        <v>42.943000000000261</v>
      </c>
      <c r="K2535" s="2">
        <f t="shared" si="308"/>
        <v>42.942993012580473</v>
      </c>
    </row>
    <row r="2536" spans="1:11" ht="13.5" x14ac:dyDescent="0.25">
      <c r="A2536" s="3">
        <f>TITRES_STAT!B2539</f>
        <v>45695</v>
      </c>
      <c r="B2536" s="6">
        <f>TITRES_STAT!D2539</f>
        <v>42.942999999999998</v>
      </c>
      <c r="C2536" s="2">
        <f t="shared" si="309"/>
        <v>0</v>
      </c>
      <c r="D2536" s="2">
        <f t="shared" si="310"/>
        <v>42.942999999999998</v>
      </c>
      <c r="E2536" s="2">
        <f t="shared" si="312"/>
        <v>42.942999999999991</v>
      </c>
      <c r="F2536" s="2">
        <f t="shared" si="313"/>
        <v>42.942999999999991</v>
      </c>
      <c r="G2536" s="2">
        <f t="shared" si="307"/>
        <v>42.943000000000005</v>
      </c>
      <c r="H2536" s="2">
        <f t="shared" si="311"/>
        <v>42.943000000000112</v>
      </c>
      <c r="I2536" s="2">
        <f t="array" ref="I2536">SUMPRODUCT(B2520:B2539, (ROW(B2520:B2539)-ROW(B2520)+1)) / (20*21/2)</f>
        <v>42.943000000000005</v>
      </c>
      <c r="J2536" s="2">
        <f t="shared" si="314"/>
        <v>42.943000000000232</v>
      </c>
      <c r="K2536" s="2">
        <f t="shared" si="308"/>
        <v>42.942993286596931</v>
      </c>
    </row>
    <row r="2537" spans="1:11" ht="13.5" x14ac:dyDescent="0.25">
      <c r="A2537" s="3">
        <f>TITRES_STAT!B2540</f>
        <v>45698</v>
      </c>
      <c r="B2537" s="6">
        <f>TITRES_STAT!D2540</f>
        <v>42.942999999999998</v>
      </c>
      <c r="C2537" s="2">
        <f t="shared" si="309"/>
        <v>0</v>
      </c>
      <c r="D2537" s="2">
        <f t="shared" si="310"/>
        <v>42.942999999999998</v>
      </c>
      <c r="E2537" s="2">
        <f t="shared" si="312"/>
        <v>42.942999999999991</v>
      </c>
      <c r="F2537" s="2">
        <f t="shared" si="313"/>
        <v>42.942999999999991</v>
      </c>
      <c r="G2537" s="2">
        <f t="shared" si="307"/>
        <v>42.943000000000005</v>
      </c>
      <c r="H2537" s="2">
        <f t="shared" si="311"/>
        <v>42.943000000000112</v>
      </c>
      <c r="I2537" s="2">
        <f t="array" ref="I2537">SUMPRODUCT(B2521:B2540, (ROW(B2521:B2540)-ROW(B2521)+1)) / (20*21/2)</f>
        <v>42.943000000000005</v>
      </c>
      <c r="J2537" s="2">
        <f t="shared" si="314"/>
        <v>42.943000000000211</v>
      </c>
      <c r="K2537" s="2">
        <f t="shared" si="308"/>
        <v>42.942993549867644</v>
      </c>
    </row>
    <row r="2538" spans="1:11" ht="13.5" x14ac:dyDescent="0.25">
      <c r="A2538" s="3">
        <f>TITRES_STAT!B2541</f>
        <v>45699</v>
      </c>
      <c r="B2538" s="6">
        <f>TITRES_STAT!D2541</f>
        <v>42.942999999999998</v>
      </c>
      <c r="C2538" s="2">
        <f t="shared" si="309"/>
        <v>0</v>
      </c>
      <c r="D2538" s="2">
        <f t="shared" si="310"/>
        <v>42.942999999999998</v>
      </c>
      <c r="E2538" s="2">
        <f t="shared" si="312"/>
        <v>42.942999999999991</v>
      </c>
      <c r="F2538" s="2">
        <f t="shared" si="313"/>
        <v>42.942999999999991</v>
      </c>
      <c r="G2538" s="2">
        <f t="shared" si="307"/>
        <v>42.943000000000005</v>
      </c>
      <c r="H2538" s="2">
        <f t="shared" si="311"/>
        <v>42.943000000000112</v>
      </c>
      <c r="I2538" s="2">
        <f t="array" ref="I2538">SUMPRODUCT(B2522:B2541, (ROW(B2522:B2541)-ROW(B2522)+1)) / (20*21/2)</f>
        <v>42.943000000000005</v>
      </c>
      <c r="J2538" s="2">
        <f t="shared" si="314"/>
        <v>42.94300000000019</v>
      </c>
      <c r="K2538" s="2">
        <f t="shared" si="308"/>
        <v>42.942993802814016</v>
      </c>
    </row>
    <row r="2539" spans="1:11" ht="13.5" x14ac:dyDescent="0.25">
      <c r="A2539" s="3">
        <f>TITRES_STAT!B2542</f>
        <v>45700</v>
      </c>
      <c r="B2539" s="6">
        <f>TITRES_STAT!D2542</f>
        <v>42.942999999999998</v>
      </c>
      <c r="C2539" s="2">
        <f t="shared" si="309"/>
        <v>0</v>
      </c>
      <c r="D2539" s="2">
        <f t="shared" si="310"/>
        <v>42.942999999999998</v>
      </c>
      <c r="E2539" s="2">
        <f t="shared" si="312"/>
        <v>42.942999999999991</v>
      </c>
      <c r="F2539" s="2">
        <f t="shared" si="313"/>
        <v>42.942999999999991</v>
      </c>
      <c r="G2539" s="2">
        <f t="shared" si="307"/>
        <v>42.943000000000005</v>
      </c>
      <c r="H2539" s="2">
        <f t="shared" si="311"/>
        <v>42.943000000000112</v>
      </c>
      <c r="I2539" s="2">
        <f t="array" ref="I2539">SUMPRODUCT(B2523:B2542, (ROW(B2523:B2542)-ROW(B2523)+1)) / (20*21/2)</f>
        <v>42.943000000000005</v>
      </c>
      <c r="J2539" s="2">
        <f t="shared" si="314"/>
        <v>42.943000000000168</v>
      </c>
      <c r="K2539" s="2">
        <f t="shared" si="308"/>
        <v>42.942994045840919</v>
      </c>
    </row>
    <row r="2540" spans="1:11" ht="13.5" x14ac:dyDescent="0.25">
      <c r="A2540" s="3">
        <f>TITRES_STAT!B2543</f>
        <v>45701</v>
      </c>
      <c r="B2540" s="6">
        <f>TITRES_STAT!D2543</f>
        <v>42.942999999999998</v>
      </c>
      <c r="C2540" s="2">
        <f t="shared" si="309"/>
        <v>0</v>
      </c>
      <c r="D2540" s="2">
        <f t="shared" si="310"/>
        <v>42.942999999999998</v>
      </c>
      <c r="E2540" s="2">
        <f t="shared" si="312"/>
        <v>42.942999999999991</v>
      </c>
      <c r="F2540" s="2">
        <f t="shared" si="313"/>
        <v>42.942999999999991</v>
      </c>
      <c r="G2540" s="2">
        <f t="shared" si="307"/>
        <v>42.943000000000005</v>
      </c>
      <c r="H2540" s="2">
        <f t="shared" si="311"/>
        <v>42.943000000000112</v>
      </c>
      <c r="I2540" s="2">
        <f t="array" ref="I2540">SUMPRODUCT(B2524:B2543, (ROW(B2524:B2543)-ROW(B2524)+1)) / (20*21/2)</f>
        <v>42.943000000000005</v>
      </c>
      <c r="J2540" s="2">
        <f t="shared" si="314"/>
        <v>42.943000000000147</v>
      </c>
      <c r="K2540" s="2">
        <f t="shared" si="308"/>
        <v>42.942994279337356</v>
      </c>
    </row>
    <row r="2541" spans="1:11" ht="13.5" x14ac:dyDescent="0.25">
      <c r="A2541" s="3">
        <f>TITRES_STAT!B2544</f>
        <v>45702</v>
      </c>
      <c r="B2541" s="6">
        <f>TITRES_STAT!D2544</f>
        <v>42.942999999999998</v>
      </c>
      <c r="C2541" s="2">
        <f t="shared" si="309"/>
        <v>0</v>
      </c>
      <c r="D2541" s="2">
        <f t="shared" si="310"/>
        <v>42.942999999999998</v>
      </c>
      <c r="E2541" s="2">
        <f t="shared" si="312"/>
        <v>42.942999999999991</v>
      </c>
      <c r="F2541" s="2">
        <f t="shared" si="313"/>
        <v>42.942999999999991</v>
      </c>
      <c r="G2541" s="2">
        <f t="shared" si="307"/>
        <v>42.943000000000005</v>
      </c>
      <c r="H2541" s="2">
        <f t="shared" si="311"/>
        <v>42.943000000000112</v>
      </c>
      <c r="I2541" s="2">
        <f t="array" ref="I2541">SUMPRODUCT(B2525:B2544, (ROW(B2525:B2544)-ROW(B2525)+1)) / (20*21/2)</f>
        <v>42.943000000000005</v>
      </c>
      <c r="J2541" s="2">
        <f t="shared" si="314"/>
        <v>42.943000000000133</v>
      </c>
      <c r="K2541" s="2">
        <f t="shared" si="308"/>
        <v>42.94299450367707</v>
      </c>
    </row>
    <row r="2542" spans="1:11" ht="13.5" x14ac:dyDescent="0.25">
      <c r="A2542" s="3">
        <f>TITRES_STAT!B2545</f>
        <v>45705</v>
      </c>
      <c r="B2542" s="6">
        <f>TITRES_STAT!D2545</f>
        <v>42.942999999999998</v>
      </c>
      <c r="C2542" s="2">
        <f t="shared" si="309"/>
        <v>0</v>
      </c>
      <c r="D2542" s="2">
        <f t="shared" si="310"/>
        <v>42.942999999999998</v>
      </c>
      <c r="E2542" s="2">
        <f t="shared" si="312"/>
        <v>42.942999999999991</v>
      </c>
      <c r="F2542" s="2">
        <f t="shared" si="313"/>
        <v>42.942999999999991</v>
      </c>
      <c r="G2542" s="2">
        <f t="shared" si="307"/>
        <v>42.943000000000005</v>
      </c>
      <c r="H2542" s="2">
        <f t="shared" si="311"/>
        <v>42.943000000000112</v>
      </c>
      <c r="I2542" s="2">
        <f t="array" ref="I2542">SUMPRODUCT(B2526:B2545, (ROW(B2526:B2545)-ROW(B2526)+1)) / (20*21/2)</f>
        <v>42.943000000000005</v>
      </c>
      <c r="J2542" s="2">
        <f t="shared" si="314"/>
        <v>42.943000000000119</v>
      </c>
      <c r="K2542" s="2">
        <f t="shared" si="308"/>
        <v>42.942994719219151</v>
      </c>
    </row>
    <row r="2543" spans="1:11" ht="13.5" x14ac:dyDescent="0.25">
      <c r="A2543" s="3">
        <f>TITRES_STAT!B2546</f>
        <v>45706</v>
      </c>
      <c r="B2543" s="6">
        <f>TITRES_STAT!D2546</f>
        <v>42.942999999999998</v>
      </c>
      <c r="C2543" s="2">
        <f t="shared" si="309"/>
        <v>0</v>
      </c>
      <c r="D2543" s="2">
        <f t="shared" si="310"/>
        <v>42.942999999999998</v>
      </c>
      <c r="E2543" s="2">
        <f t="shared" si="312"/>
        <v>42.942999999999991</v>
      </c>
      <c r="F2543" s="2">
        <f t="shared" si="313"/>
        <v>42.942999999999991</v>
      </c>
      <c r="G2543" s="2">
        <f t="shared" si="307"/>
        <v>42.943000000000005</v>
      </c>
      <c r="H2543" s="2">
        <f t="shared" si="311"/>
        <v>42.943000000000112</v>
      </c>
      <c r="I2543" s="2">
        <f t="array" ref="I2543">SUMPRODUCT(B2527:B2546, (ROW(B2527:B2546)-ROW(B2527)+1)) / (20*21/2)</f>
        <v>42.943000000000005</v>
      </c>
      <c r="J2543" s="2">
        <f t="shared" si="314"/>
        <v>42.943000000000104</v>
      </c>
      <c r="K2543" s="2">
        <f t="shared" si="308"/>
        <v>42.9429949263086</v>
      </c>
    </row>
    <row r="2544" spans="1:11" ht="13.5" x14ac:dyDescent="0.25">
      <c r="A2544" s="3">
        <f>TITRES_STAT!B2547</f>
        <v>45707</v>
      </c>
      <c r="B2544" s="6">
        <f>TITRES_STAT!D2547</f>
        <v>42.942999999999998</v>
      </c>
      <c r="C2544" s="2">
        <f t="shared" si="309"/>
        <v>0</v>
      </c>
      <c r="D2544" s="2">
        <f t="shared" si="310"/>
        <v>42.942999999999998</v>
      </c>
      <c r="E2544" s="2">
        <f t="shared" si="312"/>
        <v>42.942999999999991</v>
      </c>
      <c r="F2544" s="2">
        <f t="shared" si="313"/>
        <v>42.942999999999991</v>
      </c>
      <c r="G2544" s="2">
        <f t="shared" si="307"/>
        <v>42.943000000000005</v>
      </c>
      <c r="H2544" s="2">
        <f t="shared" si="311"/>
        <v>42.943000000000112</v>
      </c>
      <c r="I2544" s="2">
        <f t="array" ref="I2544">SUMPRODUCT(B2528:B2547, (ROW(B2528:B2547)-ROW(B2528)+1)) / (20*21/2)</f>
        <v>42.943000000000005</v>
      </c>
      <c r="J2544" s="2">
        <f t="shared" si="314"/>
        <v>42.94300000000009</v>
      </c>
      <c r="K2544" s="2">
        <f t="shared" si="308"/>
        <v>42.942995125276894</v>
      </c>
    </row>
    <row r="2545" spans="1:11" ht="13.5" x14ac:dyDescent="0.25">
      <c r="A2545" s="3">
        <f>TITRES_STAT!B2548</f>
        <v>45708</v>
      </c>
      <c r="B2545" s="6">
        <f>TITRES_STAT!D2548</f>
        <v>42.942999999999998</v>
      </c>
      <c r="C2545" s="2">
        <f t="shared" si="309"/>
        <v>0</v>
      </c>
      <c r="D2545" s="2">
        <f t="shared" si="310"/>
        <v>42.942999999999998</v>
      </c>
      <c r="E2545" s="2">
        <f t="shared" si="312"/>
        <v>42.942999999999991</v>
      </c>
      <c r="F2545" s="2">
        <f t="shared" si="313"/>
        <v>42.942999999999991</v>
      </c>
      <c r="G2545" s="2">
        <f t="shared" si="307"/>
        <v>42.943000000000005</v>
      </c>
      <c r="H2545" s="2">
        <f t="shared" si="311"/>
        <v>42.943000000000112</v>
      </c>
      <c r="I2545" s="2">
        <f t="array" ref="I2545">SUMPRODUCT(B2529:B2548, (ROW(B2529:B2548)-ROW(B2529)+1)) / (20*21/2)</f>
        <v>42.943000000000005</v>
      </c>
      <c r="J2545" s="2">
        <f t="shared" si="314"/>
        <v>42.943000000000076</v>
      </c>
      <c r="K2545" s="2">
        <f t="shared" si="308"/>
        <v>42.942995316442513</v>
      </c>
    </row>
    <row r="2546" spans="1:11" ht="13.5" x14ac:dyDescent="0.25">
      <c r="A2546" s="3">
        <f>TITRES_STAT!B2549</f>
        <v>45709</v>
      </c>
      <c r="B2546" s="6">
        <f>TITRES_STAT!D2549</f>
        <v>42.942999999999998</v>
      </c>
      <c r="C2546" s="2">
        <f t="shared" si="309"/>
        <v>0</v>
      </c>
      <c r="D2546" s="2">
        <f t="shared" si="310"/>
        <v>42.942999999999998</v>
      </c>
      <c r="E2546" s="2">
        <f t="shared" si="312"/>
        <v>42.942999999999991</v>
      </c>
      <c r="F2546" s="2">
        <f t="shared" si="313"/>
        <v>42.942999999999991</v>
      </c>
      <c r="G2546" s="2">
        <f t="shared" ref="G2546:G2609" si="315">AVERAGE(B2497:B2546)</f>
        <v>42.943000000000005</v>
      </c>
      <c r="H2546" s="2">
        <f t="shared" si="311"/>
        <v>42.943000000000112</v>
      </c>
      <c r="I2546" s="2">
        <f t="array" ref="I2546">SUMPRODUCT(B2530:B2549, (ROW(B2530:B2549)-ROW(B2530)+1)) / (20*21/2)</f>
        <v>42.943000000000005</v>
      </c>
      <c r="J2546" s="2">
        <f t="shared" si="314"/>
        <v>42.943000000000069</v>
      </c>
      <c r="K2546" s="2">
        <f t="shared" si="308"/>
        <v>42.942995500111437</v>
      </c>
    </row>
    <row r="2547" spans="1:11" ht="13.5" x14ac:dyDescent="0.25">
      <c r="A2547" s="3">
        <f>TITRES_STAT!B2550</f>
        <v>45712</v>
      </c>
      <c r="B2547" s="6">
        <f>TITRES_STAT!D2550</f>
        <v>42.942999999999998</v>
      </c>
      <c r="C2547" s="2">
        <f t="shared" si="309"/>
        <v>0</v>
      </c>
      <c r="D2547" s="2">
        <f t="shared" si="310"/>
        <v>42.942999999999998</v>
      </c>
      <c r="E2547" s="2">
        <f t="shared" si="312"/>
        <v>42.942999999999991</v>
      </c>
      <c r="F2547" s="2">
        <f t="shared" si="313"/>
        <v>42.942999999999991</v>
      </c>
      <c r="G2547" s="2">
        <f t="shared" si="315"/>
        <v>42.943000000000005</v>
      </c>
      <c r="H2547" s="2">
        <f t="shared" si="311"/>
        <v>42.943000000000112</v>
      </c>
      <c r="I2547" s="2">
        <f t="array" ref="I2547">SUMPRODUCT(B2531:B2550, (ROW(B2531:B2550)-ROW(B2531)+1)) / (20*21/2)</f>
        <v>42.943000000000005</v>
      </c>
      <c r="J2547" s="2">
        <f t="shared" si="314"/>
        <v>42.943000000000062</v>
      </c>
      <c r="K2547" s="2">
        <f t="shared" ref="K2547:K2610" si="316">$K$4*B2547+(1-$K$4)*K2546</f>
        <v>42.942995676577659</v>
      </c>
    </row>
    <row r="2548" spans="1:11" ht="13.5" x14ac:dyDescent="0.25">
      <c r="A2548" s="3">
        <f>TITRES_STAT!B2551</f>
        <v>45713</v>
      </c>
      <c r="B2548" s="6">
        <f>TITRES_STAT!D2551</f>
        <v>42.942999999999998</v>
      </c>
      <c r="C2548" s="2">
        <f t="shared" si="309"/>
        <v>0</v>
      </c>
      <c r="D2548" s="2">
        <f t="shared" si="310"/>
        <v>42.942999999999998</v>
      </c>
      <c r="E2548" s="2">
        <f t="shared" si="312"/>
        <v>42.942999999999991</v>
      </c>
      <c r="F2548" s="2">
        <f t="shared" si="313"/>
        <v>42.942999999999991</v>
      </c>
      <c r="G2548" s="2">
        <f t="shared" si="315"/>
        <v>42.943000000000005</v>
      </c>
      <c r="H2548" s="2">
        <f t="shared" si="311"/>
        <v>42.943000000000112</v>
      </c>
      <c r="I2548" s="2">
        <f t="array" ref="I2548">SUMPRODUCT(B2532:B2551, (ROW(B2532:B2551)-ROW(B2532)+1)) / (20*21/2)</f>
        <v>42.943000000000005</v>
      </c>
      <c r="J2548" s="2">
        <f t="shared" si="314"/>
        <v>42.943000000000055</v>
      </c>
      <c r="K2548" s="2">
        <f t="shared" si="316"/>
        <v>42.942995846123637</v>
      </c>
    </row>
    <row r="2549" spans="1:11" ht="13.5" x14ac:dyDescent="0.25">
      <c r="A2549" s="3">
        <f>TITRES_STAT!B2552</f>
        <v>45714</v>
      </c>
      <c r="B2549" s="6">
        <f>TITRES_STAT!D2552</f>
        <v>42.942999999999998</v>
      </c>
      <c r="C2549" s="2">
        <f t="shared" si="309"/>
        <v>0</v>
      </c>
      <c r="D2549" s="2">
        <f t="shared" si="310"/>
        <v>42.942999999999998</v>
      </c>
      <c r="E2549" s="2">
        <f t="shared" si="312"/>
        <v>42.942999999999991</v>
      </c>
      <c r="F2549" s="2">
        <f t="shared" si="313"/>
        <v>42.942999999999991</v>
      </c>
      <c r="G2549" s="2">
        <f t="shared" si="315"/>
        <v>42.943000000000005</v>
      </c>
      <c r="H2549" s="2">
        <f t="shared" si="311"/>
        <v>42.943000000000112</v>
      </c>
      <c r="I2549" s="2">
        <f t="array" ref="I2549">SUMPRODUCT(B2533:B2552, (ROW(B2533:B2552)-ROW(B2533)+1)) / (20*21/2)</f>
        <v>42.943000000000005</v>
      </c>
      <c r="J2549" s="2">
        <f t="shared" si="314"/>
        <v>42.943000000000048</v>
      </c>
      <c r="K2549" s="2">
        <f t="shared" si="316"/>
        <v>42.942996009020753</v>
      </c>
    </row>
    <row r="2550" spans="1:11" ht="13.5" x14ac:dyDescent="0.25">
      <c r="A2550" s="3">
        <f>TITRES_STAT!B2553</f>
        <v>45715</v>
      </c>
      <c r="B2550" s="6">
        <f>TITRES_STAT!D2553</f>
        <v>42.942999999999998</v>
      </c>
      <c r="C2550" s="2">
        <f t="shared" si="309"/>
        <v>0</v>
      </c>
      <c r="D2550" s="2">
        <f t="shared" si="310"/>
        <v>42.942999999999998</v>
      </c>
      <c r="E2550" s="2">
        <f t="shared" si="312"/>
        <v>42.942999999999991</v>
      </c>
      <c r="F2550" s="2">
        <f t="shared" si="313"/>
        <v>42.942999999999991</v>
      </c>
      <c r="G2550" s="2">
        <f t="shared" si="315"/>
        <v>42.943000000000005</v>
      </c>
      <c r="H2550" s="2">
        <f t="shared" si="311"/>
        <v>42.943000000000112</v>
      </c>
      <c r="I2550" s="2">
        <f t="array" ref="I2550">SUMPRODUCT(B2534:B2553, (ROW(B2534:B2553)-ROW(B2534)+1)) / (20*21/2)</f>
        <v>42.943000000000005</v>
      </c>
      <c r="J2550" s="2">
        <f t="shared" si="314"/>
        <v>42.94300000000004</v>
      </c>
      <c r="K2550" s="2">
        <f t="shared" si="316"/>
        <v>42.942996165529749</v>
      </c>
    </row>
    <row r="2551" spans="1:11" ht="13.5" x14ac:dyDescent="0.25">
      <c r="A2551" s="3">
        <f>TITRES_STAT!B2554</f>
        <v>45716</v>
      </c>
      <c r="B2551" s="6">
        <f>TITRES_STAT!D2554</f>
        <v>42.942999999999998</v>
      </c>
      <c r="C2551" s="2">
        <f t="shared" si="309"/>
        <v>0</v>
      </c>
      <c r="D2551" s="2">
        <f t="shared" si="310"/>
        <v>42.942999999999998</v>
      </c>
      <c r="E2551" s="2">
        <f t="shared" si="312"/>
        <v>42.942999999999991</v>
      </c>
      <c r="F2551" s="2">
        <f t="shared" si="313"/>
        <v>42.942999999999991</v>
      </c>
      <c r="G2551" s="2">
        <f t="shared" si="315"/>
        <v>42.943000000000005</v>
      </c>
      <c r="H2551" s="2">
        <f t="shared" si="311"/>
        <v>42.943000000000112</v>
      </c>
      <c r="I2551" s="2">
        <f t="array" ref="I2551">SUMPRODUCT(B2535:B2554, (ROW(B2535:B2554)-ROW(B2535)+1)) / (20*21/2)</f>
        <v>42.943000000000005</v>
      </c>
      <c r="J2551" s="2">
        <f t="shared" si="314"/>
        <v>42.943000000000033</v>
      </c>
      <c r="K2551" s="2">
        <f t="shared" si="316"/>
        <v>42.942996315901134</v>
      </c>
    </row>
    <row r="2552" spans="1:11" ht="13.5" x14ac:dyDescent="0.25">
      <c r="A2552" s="3">
        <f>TITRES_STAT!B2555</f>
        <v>45719</v>
      </c>
      <c r="B2552" s="6">
        <f>TITRES_STAT!D2555</f>
        <v>42.942999999999998</v>
      </c>
      <c r="C2552" s="2">
        <f t="shared" si="309"/>
        <v>0</v>
      </c>
      <c r="D2552" s="2">
        <f t="shared" si="310"/>
        <v>42.942999999999998</v>
      </c>
      <c r="E2552" s="2">
        <f t="shared" si="312"/>
        <v>42.942999999999991</v>
      </c>
      <c r="F2552" s="2">
        <f t="shared" si="313"/>
        <v>42.942999999999991</v>
      </c>
      <c r="G2552" s="2">
        <f t="shared" si="315"/>
        <v>42.943000000000005</v>
      </c>
      <c r="H2552" s="2">
        <f t="shared" si="311"/>
        <v>42.943000000000112</v>
      </c>
      <c r="I2552" s="2">
        <f t="array" ref="I2552">SUMPRODUCT(B2536:B2555, (ROW(B2536:B2555)-ROW(B2536)+1)) / (20*21/2)</f>
        <v>42.943000000000005</v>
      </c>
      <c r="J2552" s="2">
        <f t="shared" si="314"/>
        <v>42.943000000000026</v>
      </c>
      <c r="K2552" s="2">
        <f t="shared" si="316"/>
        <v>42.942996460375603</v>
      </c>
    </row>
    <row r="2553" spans="1:11" ht="13.5" x14ac:dyDescent="0.25">
      <c r="A2553" s="3">
        <f>TITRES_STAT!B2556</f>
        <v>45720</v>
      </c>
      <c r="B2553" s="6">
        <f>TITRES_STAT!D2556</f>
        <v>42.942999999999998</v>
      </c>
      <c r="C2553" s="2">
        <f t="shared" si="309"/>
        <v>0</v>
      </c>
      <c r="D2553" s="2">
        <f t="shared" si="310"/>
        <v>42.942999999999998</v>
      </c>
      <c r="E2553" s="2">
        <f t="shared" si="312"/>
        <v>42.942999999999991</v>
      </c>
      <c r="F2553" s="2">
        <f t="shared" si="313"/>
        <v>42.942999999999991</v>
      </c>
      <c r="G2553" s="2">
        <f t="shared" si="315"/>
        <v>42.943000000000005</v>
      </c>
      <c r="H2553" s="2">
        <f t="shared" si="311"/>
        <v>42.943000000000112</v>
      </c>
      <c r="I2553" s="2">
        <f t="array" ref="I2553">SUMPRODUCT(B2537:B2556, (ROW(B2537:B2556)-ROW(B2537)+1)) / (20*21/2)</f>
        <v>42.943000000000005</v>
      </c>
      <c r="J2553" s="2">
        <f t="shared" si="314"/>
        <v>42.943000000000019</v>
      </c>
      <c r="K2553" s="2">
        <f t="shared" si="316"/>
        <v>42.942996599184404</v>
      </c>
    </row>
    <row r="2554" spans="1:11" ht="13.5" x14ac:dyDescent="0.25">
      <c r="A2554" s="3">
        <f>TITRES_STAT!B2557</f>
        <v>45721</v>
      </c>
      <c r="B2554" s="6">
        <f>TITRES_STAT!D2557</f>
        <v>42.942999999999998</v>
      </c>
      <c r="C2554" s="2">
        <f t="shared" si="309"/>
        <v>0</v>
      </c>
      <c r="D2554" s="2">
        <f t="shared" si="310"/>
        <v>42.942999999999998</v>
      </c>
      <c r="E2554" s="2">
        <f t="shared" si="312"/>
        <v>42.942999999999991</v>
      </c>
      <c r="F2554" s="2">
        <f t="shared" si="313"/>
        <v>42.942999999999991</v>
      </c>
      <c r="G2554" s="2">
        <f t="shared" si="315"/>
        <v>42.943000000000005</v>
      </c>
      <c r="H2554" s="2">
        <f t="shared" si="311"/>
        <v>42.943000000000112</v>
      </c>
      <c r="I2554" s="2">
        <f t="array" ref="I2554">SUMPRODUCT(B2538:B2557, (ROW(B2538:B2557)-ROW(B2538)+1)) / (20*21/2)</f>
        <v>42.943000000000005</v>
      </c>
      <c r="J2554" s="2">
        <f t="shared" si="314"/>
        <v>42.943000000000012</v>
      </c>
      <c r="K2554" s="2">
        <f t="shared" si="316"/>
        <v>42.942996732549723</v>
      </c>
    </row>
    <row r="2555" spans="1:11" ht="13.5" x14ac:dyDescent="0.25">
      <c r="A2555" s="3">
        <f>TITRES_STAT!B2558</f>
        <v>45722</v>
      </c>
      <c r="B2555" s="6">
        <f>TITRES_STAT!D2558</f>
        <v>42.942999999999998</v>
      </c>
      <c r="C2555" s="2">
        <f t="shared" si="309"/>
        <v>0</v>
      </c>
      <c r="D2555" s="2">
        <f t="shared" si="310"/>
        <v>42.942999999999998</v>
      </c>
      <c r="E2555" s="2">
        <f t="shared" si="312"/>
        <v>42.942999999999991</v>
      </c>
      <c r="F2555" s="2">
        <f t="shared" si="313"/>
        <v>42.942999999999991</v>
      </c>
      <c r="G2555" s="2">
        <f t="shared" si="315"/>
        <v>42.943000000000005</v>
      </c>
      <c r="H2555" s="2">
        <f t="shared" si="311"/>
        <v>42.943000000000112</v>
      </c>
      <c r="I2555" s="2">
        <f t="array" ref="I2555">SUMPRODUCT(B2539:B2558, (ROW(B2539:B2558)-ROW(B2539)+1)) / (20*21/2)</f>
        <v>42.943000000000005</v>
      </c>
      <c r="J2555" s="2">
        <f t="shared" si="314"/>
        <v>42.943000000000005</v>
      </c>
      <c r="K2555" s="2">
        <f t="shared" si="316"/>
        <v>42.942996860685028</v>
      </c>
    </row>
    <row r="2556" spans="1:11" ht="13.5" x14ac:dyDescent="0.25">
      <c r="A2556" s="3">
        <f>TITRES_STAT!B2559</f>
        <v>45723</v>
      </c>
      <c r="B2556" s="6">
        <f>TITRES_STAT!D2559</f>
        <v>42.942999999999998</v>
      </c>
      <c r="C2556" s="2">
        <f t="shared" si="309"/>
        <v>0</v>
      </c>
      <c r="D2556" s="2">
        <f t="shared" si="310"/>
        <v>42.942999999999998</v>
      </c>
      <c r="E2556" s="2">
        <f t="shared" si="312"/>
        <v>42.942999999999991</v>
      </c>
      <c r="F2556" s="2">
        <f t="shared" si="313"/>
        <v>42.942999999999991</v>
      </c>
      <c r="G2556" s="2">
        <f t="shared" si="315"/>
        <v>42.943000000000005</v>
      </c>
      <c r="H2556" s="2">
        <f t="shared" si="311"/>
        <v>42.943000000000112</v>
      </c>
      <c r="I2556" s="2">
        <f t="array" ref="I2556">SUMPRODUCT(B2540:B2559, (ROW(B2540:B2559)-ROW(B2540)+1)) / (20*21/2)</f>
        <v>42.943000000000005</v>
      </c>
      <c r="J2556" s="2">
        <f t="shared" si="314"/>
        <v>42.943000000000005</v>
      </c>
      <c r="K2556" s="2">
        <f t="shared" si="316"/>
        <v>42.942996983795425</v>
      </c>
    </row>
    <row r="2557" spans="1:11" ht="13.5" x14ac:dyDescent="0.25">
      <c r="A2557" s="3">
        <f>TITRES_STAT!B2560</f>
        <v>45726</v>
      </c>
      <c r="B2557" s="6">
        <f>TITRES_STAT!D2560</f>
        <v>42.942999999999998</v>
      </c>
      <c r="C2557" s="2">
        <f t="shared" si="309"/>
        <v>0</v>
      </c>
      <c r="D2557" s="2">
        <f t="shared" si="310"/>
        <v>42.942999999999998</v>
      </c>
      <c r="E2557" s="2">
        <f t="shared" si="312"/>
        <v>42.942999999999991</v>
      </c>
      <c r="F2557" s="2">
        <f t="shared" si="313"/>
        <v>42.942999999999991</v>
      </c>
      <c r="G2557" s="2">
        <f t="shared" si="315"/>
        <v>42.943000000000005</v>
      </c>
      <c r="H2557" s="2">
        <f t="shared" si="311"/>
        <v>42.943000000000112</v>
      </c>
      <c r="I2557" s="2">
        <f t="array" ref="I2557">SUMPRODUCT(B2541:B2560, (ROW(B2541:B2560)-ROW(B2541)+1)) / (20*21/2)</f>
        <v>42.943000000000005</v>
      </c>
      <c r="J2557" s="2">
        <f t="shared" si="314"/>
        <v>42.943000000000005</v>
      </c>
      <c r="K2557" s="2">
        <f t="shared" si="316"/>
        <v>42.94299710207796</v>
      </c>
    </row>
    <row r="2558" spans="1:11" ht="13.5" x14ac:dyDescent="0.25">
      <c r="A2558" s="3">
        <f>TITRES_STAT!B2561</f>
        <v>45727</v>
      </c>
      <c r="B2558" s="6">
        <f>TITRES_STAT!D2561</f>
        <v>42.942999999999998</v>
      </c>
      <c r="C2558" s="2">
        <f t="shared" si="309"/>
        <v>0</v>
      </c>
      <c r="D2558" s="2">
        <f t="shared" si="310"/>
        <v>42.942999999999998</v>
      </c>
      <c r="E2558" s="2">
        <f t="shared" si="312"/>
        <v>42.942999999999991</v>
      </c>
      <c r="F2558" s="2">
        <f t="shared" si="313"/>
        <v>42.942999999999991</v>
      </c>
      <c r="G2558" s="2">
        <f t="shared" si="315"/>
        <v>42.943000000000005</v>
      </c>
      <c r="H2558" s="2">
        <f t="shared" si="311"/>
        <v>42.943000000000112</v>
      </c>
      <c r="I2558" s="2">
        <f t="array" ref="I2558">SUMPRODUCT(B2542:B2561, (ROW(B2542:B2561)-ROW(B2542)+1)) / (20*21/2)</f>
        <v>42.943000000000005</v>
      </c>
      <c r="J2558" s="2">
        <f t="shared" si="314"/>
        <v>42.943000000000005</v>
      </c>
      <c r="K2558" s="2">
        <f t="shared" si="316"/>
        <v>42.942997215721967</v>
      </c>
    </row>
    <row r="2559" spans="1:11" ht="13.5" x14ac:dyDescent="0.25">
      <c r="A2559" s="3">
        <f>TITRES_STAT!B2562</f>
        <v>45728</v>
      </c>
      <c r="B2559" s="6">
        <f>TITRES_STAT!D2562</f>
        <v>42.942999999999998</v>
      </c>
      <c r="C2559" s="2">
        <f t="shared" si="309"/>
        <v>0</v>
      </c>
      <c r="D2559" s="2">
        <f t="shared" si="310"/>
        <v>42.942999999999998</v>
      </c>
      <c r="E2559" s="2">
        <f t="shared" si="312"/>
        <v>42.942999999999991</v>
      </c>
      <c r="F2559" s="2">
        <f t="shared" si="313"/>
        <v>42.942999999999991</v>
      </c>
      <c r="G2559" s="2">
        <f t="shared" si="315"/>
        <v>42.943000000000005</v>
      </c>
      <c r="H2559" s="2">
        <f t="shared" si="311"/>
        <v>42.943000000000112</v>
      </c>
      <c r="I2559" s="2">
        <f t="array" ref="I2559">SUMPRODUCT(B2543:B2562, (ROW(B2543:B2562)-ROW(B2543)+1)) / (20*21/2)</f>
        <v>42.943000000000005</v>
      </c>
      <c r="J2559" s="2">
        <f t="shared" si="314"/>
        <v>42.943000000000005</v>
      </c>
      <c r="K2559" s="2">
        <f t="shared" si="316"/>
        <v>42.942997324909342</v>
      </c>
    </row>
    <row r="2560" spans="1:11" ht="13.5" x14ac:dyDescent="0.25">
      <c r="A2560" s="3">
        <f>TITRES_STAT!B2563</f>
        <v>45729</v>
      </c>
      <c r="B2560" s="6">
        <f>TITRES_STAT!D2563</f>
        <v>42.942999999999998</v>
      </c>
      <c r="C2560" s="2">
        <f t="shared" si="309"/>
        <v>0</v>
      </c>
      <c r="D2560" s="2">
        <f t="shared" si="310"/>
        <v>42.942999999999998</v>
      </c>
      <c r="E2560" s="2">
        <f t="shared" si="312"/>
        <v>42.942999999999991</v>
      </c>
      <c r="F2560" s="2">
        <f t="shared" si="313"/>
        <v>42.942999999999991</v>
      </c>
      <c r="G2560" s="2">
        <f t="shared" si="315"/>
        <v>42.943000000000005</v>
      </c>
      <c r="H2560" s="2">
        <f t="shared" si="311"/>
        <v>42.943000000000112</v>
      </c>
      <c r="I2560" s="2">
        <f t="array" ref="I2560">SUMPRODUCT(B2544:B2563, (ROW(B2544:B2563)-ROW(B2544)+1)) / (20*21/2)</f>
        <v>42.853190476190477</v>
      </c>
      <c r="J2560" s="2">
        <f t="shared" si="314"/>
        <v>42.943000000000005</v>
      </c>
      <c r="K2560" s="2">
        <f t="shared" si="316"/>
        <v>42.942997429814859</v>
      </c>
    </row>
    <row r="2561" spans="1:11" ht="13.5" x14ac:dyDescent="0.25">
      <c r="A2561" s="3">
        <f>TITRES_STAT!B2564</f>
        <v>45730</v>
      </c>
      <c r="B2561" s="6">
        <f>TITRES_STAT!D2564</f>
        <v>42.942999999999998</v>
      </c>
      <c r="C2561" s="2">
        <f t="shared" si="309"/>
        <v>0</v>
      </c>
      <c r="D2561" s="2">
        <f t="shared" si="310"/>
        <v>42.942999999999998</v>
      </c>
      <c r="E2561" s="2">
        <f t="shared" si="312"/>
        <v>42.942999999999991</v>
      </c>
      <c r="F2561" s="2">
        <f t="shared" si="313"/>
        <v>42.942999999999991</v>
      </c>
      <c r="G2561" s="2">
        <f t="shared" si="315"/>
        <v>42.943000000000005</v>
      </c>
      <c r="H2561" s="2">
        <f t="shared" si="311"/>
        <v>42.943000000000112</v>
      </c>
      <c r="I2561" s="2">
        <f t="array" ref="I2561">SUMPRODUCT(B2545:B2564, (ROW(B2545:B2564)-ROW(B2545)+1)) / (20*21/2)</f>
        <v>42.767871428571432</v>
      </c>
      <c r="J2561" s="2">
        <f t="shared" si="314"/>
        <v>42.943000000000005</v>
      </c>
      <c r="K2561" s="2">
        <f t="shared" si="316"/>
        <v>42.942997530606434</v>
      </c>
    </row>
    <row r="2562" spans="1:11" ht="13.5" x14ac:dyDescent="0.25">
      <c r="A2562" s="3">
        <f>TITRES_STAT!B2565</f>
        <v>45733</v>
      </c>
      <c r="B2562" s="6">
        <f>TITRES_STAT!D2565</f>
        <v>42.942999999999998</v>
      </c>
      <c r="C2562" s="2">
        <f t="shared" si="309"/>
        <v>0</v>
      </c>
      <c r="D2562" s="2">
        <f t="shared" si="310"/>
        <v>42.942999999999998</v>
      </c>
      <c r="E2562" s="2">
        <f t="shared" si="312"/>
        <v>42.942999999999991</v>
      </c>
      <c r="F2562" s="2">
        <f t="shared" si="313"/>
        <v>42.942999999999991</v>
      </c>
      <c r="G2562" s="2">
        <f t="shared" si="315"/>
        <v>42.943000000000005</v>
      </c>
      <c r="H2562" s="2">
        <f t="shared" si="311"/>
        <v>42.943000000000112</v>
      </c>
      <c r="I2562" s="2">
        <f t="array" ref="I2562">SUMPRODUCT(B2546:B2565, (ROW(B2546:B2565)-ROW(B2546)+1)) / (20*21/2)</f>
        <v>42.687042857142849</v>
      </c>
      <c r="J2562" s="2">
        <f t="shared" si="314"/>
        <v>42.943000000000005</v>
      </c>
      <c r="K2562" s="2">
        <f t="shared" si="316"/>
        <v>42.942997627445401</v>
      </c>
    </row>
    <row r="2563" spans="1:11" ht="13.5" x14ac:dyDescent="0.25">
      <c r="A2563" s="3">
        <f>TITRES_STAT!B2566</f>
        <v>45734</v>
      </c>
      <c r="B2563" s="6">
        <f>TITRES_STAT!D2566</f>
        <v>42</v>
      </c>
      <c r="C2563" s="2">
        <f t="shared" si="309"/>
        <v>-0.94299999999999784</v>
      </c>
      <c r="D2563" s="2">
        <f t="shared" si="310"/>
        <v>42.754399999999997</v>
      </c>
      <c r="E2563" s="2">
        <f t="shared" si="312"/>
        <v>42.848699999999994</v>
      </c>
      <c r="F2563" s="2">
        <f t="shared" si="313"/>
        <v>42.895849999999989</v>
      </c>
      <c r="G2563" s="2">
        <f t="shared" si="315"/>
        <v>42.924139999999994</v>
      </c>
      <c r="H2563" s="2">
        <f t="shared" si="311"/>
        <v>42.938285000000114</v>
      </c>
      <c r="I2563" s="2">
        <f t="array" ref="I2563">SUMPRODUCT(B2547:B2566, (ROW(B2547:B2566)-ROW(B2547)+1)) / (20*21/2)</f>
        <v>42.610704761904763</v>
      </c>
      <c r="J2563" s="2">
        <f t="shared" si="314"/>
        <v>42.853190476190484</v>
      </c>
      <c r="K2563" s="2">
        <f t="shared" si="316"/>
        <v>42.906017328329895</v>
      </c>
    </row>
    <row r="2564" spans="1:11" ht="13.5" x14ac:dyDescent="0.25">
      <c r="A2564" s="3">
        <f>TITRES_STAT!B2567</f>
        <v>45735</v>
      </c>
      <c r="B2564" s="6">
        <f>TITRES_STAT!D2567</f>
        <v>42</v>
      </c>
      <c r="C2564" s="2">
        <f t="shared" ref="C2564:C2627" si="317">B2564-B2563</f>
        <v>0</v>
      </c>
      <c r="D2564" s="2">
        <f t="shared" si="310"/>
        <v>42.565800000000003</v>
      </c>
      <c r="E2564" s="2">
        <f t="shared" si="312"/>
        <v>42.75439999999999</v>
      </c>
      <c r="F2564" s="2">
        <f t="shared" si="313"/>
        <v>42.848699999999994</v>
      </c>
      <c r="G2564" s="2">
        <f t="shared" si="315"/>
        <v>42.905279999999991</v>
      </c>
      <c r="H2564" s="2">
        <f t="shared" si="311"/>
        <v>42.933570000000117</v>
      </c>
      <c r="I2564" s="2">
        <f t="array" ref="I2564">SUMPRODUCT(B2548:B2567, (ROW(B2548:B2567)-ROW(B2548)+1)) / (20*21/2)</f>
        <v>42.53885714285714</v>
      </c>
      <c r="J2564" s="2">
        <f t="shared" si="314"/>
        <v>42.771934240362818</v>
      </c>
      <c r="K2564" s="2">
        <f t="shared" si="316"/>
        <v>42.870487237022843</v>
      </c>
    </row>
    <row r="2565" spans="1:11" ht="13.5" x14ac:dyDescent="0.25">
      <c r="A2565" s="3">
        <f>TITRES_STAT!B2568</f>
        <v>45737</v>
      </c>
      <c r="B2565" s="6">
        <f>TITRES_STAT!D2568</f>
        <v>42</v>
      </c>
      <c r="C2565" s="2">
        <f t="shared" si="317"/>
        <v>0</v>
      </c>
      <c r="D2565" s="2">
        <f t="shared" si="310"/>
        <v>42.377200000000002</v>
      </c>
      <c r="E2565" s="2">
        <f t="shared" si="312"/>
        <v>42.660099999999993</v>
      </c>
      <c r="F2565" s="2">
        <f t="shared" si="313"/>
        <v>42.801549999999992</v>
      </c>
      <c r="G2565" s="2">
        <f t="shared" si="315"/>
        <v>42.886419999999987</v>
      </c>
      <c r="H2565" s="2">
        <f t="shared" si="311"/>
        <v>42.928855000000119</v>
      </c>
      <c r="I2565" s="2">
        <f t="array" ref="I2565">SUMPRODUCT(B2549:B2568, (ROW(B2549:B2568)-ROW(B2549)+1)) / (20*21/2)</f>
        <v>42.471499999999999</v>
      </c>
      <c r="J2565" s="2">
        <f t="shared" si="314"/>
        <v>42.698416693661599</v>
      </c>
      <c r="K2565" s="2">
        <f t="shared" si="316"/>
        <v>42.83635048262979</v>
      </c>
    </row>
    <row r="2566" spans="1:11" ht="13.5" x14ac:dyDescent="0.25">
      <c r="A2566" s="3">
        <f>TITRES_STAT!B2569</f>
        <v>45740</v>
      </c>
      <c r="B2566" s="6">
        <f>TITRES_STAT!D2569</f>
        <v>42</v>
      </c>
      <c r="C2566" s="2">
        <f t="shared" si="317"/>
        <v>0</v>
      </c>
      <c r="D2566" s="2">
        <f t="shared" ref="D2566:D2629" si="318">AVERAGE(B2562:B2566)</f>
        <v>42.188599999999994</v>
      </c>
      <c r="E2566" s="2">
        <f t="shared" si="312"/>
        <v>42.565799999999996</v>
      </c>
      <c r="F2566" s="2">
        <f t="shared" si="313"/>
        <v>42.75439999999999</v>
      </c>
      <c r="G2566" s="2">
        <f t="shared" si="315"/>
        <v>42.867559999999997</v>
      </c>
      <c r="H2566" s="2">
        <f t="shared" si="311"/>
        <v>42.924140000000122</v>
      </c>
      <c r="I2566" s="2">
        <f t="array" ref="I2566">SUMPRODUCT(B2550:B2569, (ROW(B2550:B2569)-ROW(B2550)+1)) / (20*21/2)</f>
        <v>42.408633333333334</v>
      </c>
      <c r="J2566" s="2">
        <f t="shared" si="314"/>
        <v>42.631900818074783</v>
      </c>
      <c r="K2566" s="2">
        <f t="shared" si="316"/>
        <v>42.803552424487449</v>
      </c>
    </row>
    <row r="2567" spans="1:11" ht="13.5" x14ac:dyDescent="0.25">
      <c r="A2567" s="3">
        <f>TITRES_STAT!B2570</f>
        <v>45741</v>
      </c>
      <c r="B2567" s="6">
        <f>TITRES_STAT!D2570</f>
        <v>42</v>
      </c>
      <c r="C2567" s="2">
        <f t="shared" si="317"/>
        <v>0</v>
      </c>
      <c r="D2567" s="2">
        <f t="shared" si="318"/>
        <v>42</v>
      </c>
      <c r="E2567" s="2">
        <f t="shared" si="312"/>
        <v>42.471499999999999</v>
      </c>
      <c r="F2567" s="2">
        <f t="shared" si="313"/>
        <v>42.707249999999995</v>
      </c>
      <c r="G2567" s="2">
        <f t="shared" si="315"/>
        <v>42.848699999999987</v>
      </c>
      <c r="H2567" s="2">
        <f t="shared" si="311"/>
        <v>42.919425000000132</v>
      </c>
      <c r="I2567" s="2">
        <f t="array" ref="I2567">SUMPRODUCT(B2551:B2570, (ROW(B2551:B2570)-ROW(B2551)+1)) / (20*21/2)</f>
        <v>42.350257142857146</v>
      </c>
      <c r="J2567" s="2">
        <f t="shared" si="314"/>
        <v>42.571719787781944</v>
      </c>
      <c r="K2567" s="2">
        <f t="shared" si="316"/>
        <v>42.77204056470363</v>
      </c>
    </row>
    <row r="2568" spans="1:11" ht="13.5" x14ac:dyDescent="0.25">
      <c r="A2568" s="3">
        <f>TITRES_STAT!B2571</f>
        <v>45742</v>
      </c>
      <c r="B2568" s="6">
        <f>TITRES_STAT!D2571</f>
        <v>42</v>
      </c>
      <c r="C2568" s="2">
        <f t="shared" si="317"/>
        <v>0</v>
      </c>
      <c r="D2568" s="2">
        <f t="shared" si="318"/>
        <v>42</v>
      </c>
      <c r="E2568" s="2">
        <f t="shared" si="312"/>
        <v>42.377200000000002</v>
      </c>
      <c r="F2568" s="2">
        <f t="shared" si="313"/>
        <v>42.660099999999993</v>
      </c>
      <c r="G2568" s="2">
        <f t="shared" si="315"/>
        <v>42.829839999999983</v>
      </c>
      <c r="H2568" s="2">
        <f t="shared" si="311"/>
        <v>42.914710000000134</v>
      </c>
      <c r="I2568" s="2">
        <f t="array" ref="I2568">SUMPRODUCT(B2552:B2571, (ROW(B2552:B2571)-ROW(B2552)+1)) / (20*21/2)</f>
        <v>42.296371428571426</v>
      </c>
      <c r="J2568" s="2">
        <f t="shared" si="314"/>
        <v>42.517270284183667</v>
      </c>
      <c r="K2568" s="2">
        <f t="shared" si="316"/>
        <v>42.741764464127023</v>
      </c>
    </row>
    <row r="2569" spans="1:11" ht="13.5" x14ac:dyDescent="0.25">
      <c r="A2569" s="3">
        <f>TITRES_STAT!B2572</f>
        <v>45743</v>
      </c>
      <c r="B2569" s="6">
        <f>TITRES_STAT!D2572</f>
        <v>42</v>
      </c>
      <c r="C2569" s="2">
        <f t="shared" si="317"/>
        <v>0</v>
      </c>
      <c r="D2569" s="2">
        <f t="shared" si="318"/>
        <v>42</v>
      </c>
      <c r="E2569" s="2">
        <f t="shared" si="312"/>
        <v>42.282899999999998</v>
      </c>
      <c r="F2569" s="2">
        <f t="shared" si="313"/>
        <v>42.612949999999998</v>
      </c>
      <c r="G2569" s="2">
        <f t="shared" si="315"/>
        <v>42.810979999999994</v>
      </c>
      <c r="H2569" s="2">
        <f t="shared" si="311"/>
        <v>42.909995000000137</v>
      </c>
      <c r="I2569" s="2">
        <f t="array" ref="I2569">SUMPRODUCT(B2553:B2572, (ROW(B2553:B2572)-ROW(B2553)+1)) / (20*21/2)</f>
        <v>42.24697619047619</v>
      </c>
      <c r="J2569" s="2">
        <f t="shared" si="314"/>
        <v>42.468006447594746</v>
      </c>
      <c r="K2569" s="2">
        <f t="shared" si="316"/>
        <v>42.712675661612238</v>
      </c>
    </row>
    <row r="2570" spans="1:11" ht="13.5" x14ac:dyDescent="0.25">
      <c r="A2570" s="3">
        <f>TITRES_STAT!B2573</f>
        <v>45744</v>
      </c>
      <c r="B2570" s="6">
        <f>TITRES_STAT!D2573</f>
        <v>42</v>
      </c>
      <c r="C2570" s="2">
        <f t="shared" si="317"/>
        <v>0</v>
      </c>
      <c r="D2570" s="2">
        <f t="shared" si="318"/>
        <v>42</v>
      </c>
      <c r="E2570" s="2">
        <f t="shared" si="312"/>
        <v>42.188599999999994</v>
      </c>
      <c r="F2570" s="2">
        <f t="shared" si="313"/>
        <v>42.565799999999996</v>
      </c>
      <c r="G2570" s="2">
        <f t="shared" si="315"/>
        <v>42.792119999999997</v>
      </c>
      <c r="H2570" s="2">
        <f t="shared" ref="H2570:H2633" si="319">AVERAGE(B2371:B2570)</f>
        <v>42.90528000000014</v>
      </c>
      <c r="I2570" s="2">
        <f t="array" ref="I2570">SUMPRODUCT(B2554:B2573, (ROW(B2554:B2573)-ROW(B2554)+1)) / (20*21/2)</f>
        <v>42.202071428571429</v>
      </c>
      <c r="J2570" s="2">
        <f t="shared" si="314"/>
        <v>42.423434404966677</v>
      </c>
      <c r="K2570" s="2">
        <f t="shared" si="316"/>
        <v>42.684727596450976</v>
      </c>
    </row>
    <row r="2571" spans="1:11" ht="13.5" x14ac:dyDescent="0.25">
      <c r="A2571" s="3">
        <f>TITRES_STAT!B2574</f>
        <v>45749</v>
      </c>
      <c r="B2571" s="6">
        <f>TITRES_STAT!D2574</f>
        <v>42</v>
      </c>
      <c r="C2571" s="2">
        <f t="shared" si="317"/>
        <v>0</v>
      </c>
      <c r="D2571" s="2">
        <f t="shared" si="318"/>
        <v>42</v>
      </c>
      <c r="E2571" s="2">
        <f t="shared" si="312"/>
        <v>42.094299999999997</v>
      </c>
      <c r="F2571" s="2">
        <f t="shared" si="313"/>
        <v>42.518649999999994</v>
      </c>
      <c r="G2571" s="2">
        <f t="shared" si="315"/>
        <v>42.773259999999993</v>
      </c>
      <c r="H2571" s="2">
        <f t="shared" si="319"/>
        <v>42.900565000000142</v>
      </c>
      <c r="I2571" s="2">
        <f t="array" ref="I2571">SUMPRODUCT(B2555:B2574, (ROW(B2555:B2574)-ROW(B2555)+1)) / (20*21/2)</f>
        <v>42.161657142857145</v>
      </c>
      <c r="J2571" s="2">
        <f t="shared" si="314"/>
        <v>42.383107318779373</v>
      </c>
      <c r="K2571" s="2">
        <f t="shared" si="316"/>
        <v>42.657875533845058</v>
      </c>
    </row>
    <row r="2572" spans="1:11" ht="13.5" x14ac:dyDescent="0.25">
      <c r="A2572" s="3">
        <f>TITRES_STAT!B2575</f>
        <v>45750</v>
      </c>
      <c r="B2572" s="6">
        <f>TITRES_STAT!D2575</f>
        <v>42</v>
      </c>
      <c r="C2572" s="2">
        <f t="shared" si="317"/>
        <v>0</v>
      </c>
      <c r="D2572" s="2">
        <f t="shared" si="318"/>
        <v>42</v>
      </c>
      <c r="E2572" s="2">
        <f t="shared" ref="E2572:E2635" si="320">AVERAGE(B2563:B2572)</f>
        <v>42</v>
      </c>
      <c r="F2572" s="2">
        <f t="shared" si="313"/>
        <v>42.471499999999992</v>
      </c>
      <c r="G2572" s="2">
        <f t="shared" si="315"/>
        <v>42.75439999999999</v>
      </c>
      <c r="H2572" s="2">
        <f t="shared" si="319"/>
        <v>42.895850000000145</v>
      </c>
      <c r="I2572" s="2">
        <f t="array" ref="I2572">SUMPRODUCT(B2556:B2575, (ROW(B2556:B2575)-ROW(B2556)+1)) / (20*21/2)</f>
        <v>42.125733333333336</v>
      </c>
      <c r="J2572" s="2">
        <f t="shared" si="314"/>
        <v>42.346620907467056</v>
      </c>
      <c r="K2572" s="2">
        <f t="shared" si="316"/>
        <v>42.632076493302115</v>
      </c>
    </row>
    <row r="2573" spans="1:11" ht="13.5" x14ac:dyDescent="0.25">
      <c r="A2573" s="3">
        <f>TITRES_STAT!B2576</f>
        <v>45751</v>
      </c>
      <c r="B2573" s="6">
        <f>TITRES_STAT!D2576</f>
        <v>42</v>
      </c>
      <c r="C2573" s="2">
        <f t="shared" si="317"/>
        <v>0</v>
      </c>
      <c r="D2573" s="2">
        <f t="shared" si="318"/>
        <v>42</v>
      </c>
      <c r="E2573" s="2">
        <f t="shared" si="320"/>
        <v>42</v>
      </c>
      <c r="F2573" s="2">
        <f t="shared" si="313"/>
        <v>42.42434999999999</v>
      </c>
      <c r="G2573" s="2">
        <f t="shared" si="315"/>
        <v>42.735539999999993</v>
      </c>
      <c r="H2573" s="2">
        <f t="shared" si="319"/>
        <v>42.891135000000141</v>
      </c>
      <c r="I2573" s="2">
        <f t="array" ref="I2573">SUMPRODUCT(B2557:B2576, (ROW(B2557:B2576)-ROW(B2557)+1)) / (20*21/2)</f>
        <v>42.094299999999997</v>
      </c>
      <c r="J2573" s="2">
        <f t="shared" si="314"/>
        <v>42.313609392470191</v>
      </c>
      <c r="K2573" s="2">
        <f t="shared" si="316"/>
        <v>42.607289179839292</v>
      </c>
    </row>
    <row r="2574" spans="1:11" ht="13.5" x14ac:dyDescent="0.25">
      <c r="A2574" s="3">
        <f>TITRES_STAT!B2577</f>
        <v>45754</v>
      </c>
      <c r="B2574" s="6">
        <f>TITRES_STAT!D2577</f>
        <v>42</v>
      </c>
      <c r="C2574" s="2">
        <f t="shared" si="317"/>
        <v>0</v>
      </c>
      <c r="D2574" s="2">
        <f t="shared" si="318"/>
        <v>42</v>
      </c>
      <c r="E2574" s="2">
        <f t="shared" si="320"/>
        <v>42</v>
      </c>
      <c r="F2574" s="2">
        <f t="shared" si="313"/>
        <v>42.377199999999995</v>
      </c>
      <c r="G2574" s="2">
        <f t="shared" si="315"/>
        <v>42.716679999999997</v>
      </c>
      <c r="H2574" s="2">
        <f t="shared" si="319"/>
        <v>42.886420000000143</v>
      </c>
      <c r="I2574" s="2">
        <f t="array" ref="I2574">SUMPRODUCT(B2558:B2577, (ROW(B2558:B2577)-ROW(B2558)+1)) / (20*21/2)</f>
        <v>42.067357142857148</v>
      </c>
      <c r="J2574" s="2">
        <f t="shared" si="314"/>
        <v>42.283741831282555</v>
      </c>
      <c r="K2574" s="2">
        <f t="shared" si="316"/>
        <v>42.58347391788481</v>
      </c>
    </row>
    <row r="2575" spans="1:11" ht="13.5" x14ac:dyDescent="0.25">
      <c r="A2575" s="3">
        <f>TITRES_STAT!B2578</f>
        <v>45755</v>
      </c>
      <c r="B2575" s="6">
        <f>TITRES_STAT!D2578</f>
        <v>42</v>
      </c>
      <c r="C2575" s="2">
        <f t="shared" si="317"/>
        <v>0</v>
      </c>
      <c r="D2575" s="2">
        <f t="shared" si="318"/>
        <v>42</v>
      </c>
      <c r="E2575" s="2">
        <f t="shared" si="320"/>
        <v>42</v>
      </c>
      <c r="F2575" s="2">
        <f t="shared" si="313"/>
        <v>42.330049999999993</v>
      </c>
      <c r="G2575" s="2">
        <f t="shared" si="315"/>
        <v>42.697819999999993</v>
      </c>
      <c r="H2575" s="2">
        <f t="shared" si="319"/>
        <v>42.881705000000146</v>
      </c>
      <c r="I2575" s="2">
        <f t="array" ref="I2575">SUMPRODUCT(B2559:B2578, (ROW(B2559:B2578)-ROW(B2559)+1)) / (20*21/2)</f>
        <v>42.04490476190476</v>
      </c>
      <c r="J2575" s="2">
        <f t="shared" si="314"/>
        <v>42.256718799731836</v>
      </c>
      <c r="K2575" s="2">
        <f t="shared" si="316"/>
        <v>42.56059258777168</v>
      </c>
    </row>
    <row r="2576" spans="1:11" ht="13.5" x14ac:dyDescent="0.25">
      <c r="A2576" s="3">
        <f>TITRES_STAT!B2579</f>
        <v>45757</v>
      </c>
      <c r="B2576" s="6">
        <f>TITRES_STAT!D2579</f>
        <v>42</v>
      </c>
      <c r="C2576" s="2">
        <f t="shared" si="317"/>
        <v>0</v>
      </c>
      <c r="D2576" s="2">
        <f t="shared" si="318"/>
        <v>42</v>
      </c>
      <c r="E2576" s="2">
        <f t="shared" si="320"/>
        <v>42</v>
      </c>
      <c r="F2576" s="2">
        <f t="shared" si="313"/>
        <v>42.282899999999998</v>
      </c>
      <c r="G2576" s="2">
        <f t="shared" si="315"/>
        <v>42.678959999999989</v>
      </c>
      <c r="H2576" s="2">
        <f t="shared" si="319"/>
        <v>42.876990000000141</v>
      </c>
      <c r="I2576" s="2">
        <f t="array" ref="I2576">SUMPRODUCT(B2560:B2579, (ROW(B2560:B2579)-ROW(B2560)+1)) / (20*21/2)</f>
        <v>42.026942857142856</v>
      </c>
      <c r="J2576" s="2">
        <f t="shared" si="314"/>
        <v>42.232269390233569</v>
      </c>
      <c r="K2576" s="2">
        <f t="shared" si="316"/>
        <v>42.538608564721812</v>
      </c>
    </row>
    <row r="2577" spans="1:11" ht="13.5" x14ac:dyDescent="0.25">
      <c r="A2577" s="3">
        <f>TITRES_STAT!B2580</f>
        <v>45758</v>
      </c>
      <c r="B2577" s="6">
        <f>TITRES_STAT!D2580</f>
        <v>42</v>
      </c>
      <c r="C2577" s="2">
        <f t="shared" si="317"/>
        <v>0</v>
      </c>
      <c r="D2577" s="2">
        <f t="shared" si="318"/>
        <v>42</v>
      </c>
      <c r="E2577" s="2">
        <f t="shared" si="320"/>
        <v>42</v>
      </c>
      <c r="F2577" s="2">
        <f t="shared" si="313"/>
        <v>42.235749999999996</v>
      </c>
      <c r="G2577" s="2">
        <f t="shared" si="315"/>
        <v>42.660099999999993</v>
      </c>
      <c r="H2577" s="2">
        <f t="shared" si="319"/>
        <v>42.872275000000137</v>
      </c>
      <c r="I2577" s="2">
        <f t="array" ref="I2577">SUMPRODUCT(B2561:B2580, (ROW(B2561:B2580)-ROW(B2561)+1)) / (20*21/2)</f>
        <v>42.013471428571428</v>
      </c>
      <c r="J2577" s="2">
        <f t="shared" si="314"/>
        <v>42.210148495925608</v>
      </c>
      <c r="K2577" s="2">
        <f t="shared" si="316"/>
        <v>42.517486660222922</v>
      </c>
    </row>
    <row r="2578" spans="1:11" ht="13.5" x14ac:dyDescent="0.25">
      <c r="A2578" s="3">
        <f>TITRES_STAT!B2581</f>
        <v>45761</v>
      </c>
      <c r="B2578" s="6">
        <f>TITRES_STAT!D2581</f>
        <v>42</v>
      </c>
      <c r="C2578" s="2">
        <f t="shared" si="317"/>
        <v>0</v>
      </c>
      <c r="D2578" s="2">
        <f t="shared" si="318"/>
        <v>42</v>
      </c>
      <c r="E2578" s="2">
        <f t="shared" si="320"/>
        <v>42</v>
      </c>
      <c r="F2578" s="2">
        <f t="shared" si="313"/>
        <v>42.188599999999994</v>
      </c>
      <c r="G2578" s="2">
        <f t="shared" si="315"/>
        <v>42.641239999999996</v>
      </c>
      <c r="H2578" s="2">
        <f t="shared" si="319"/>
        <v>42.86756000000014</v>
      </c>
      <c r="I2578" s="2">
        <f t="array" ref="I2578">SUMPRODUCT(B2562:B2581, (ROW(B2562:B2581)-ROW(B2562)+1)) / (20*21/2)</f>
        <v>42.004490476190476</v>
      </c>
      <c r="J2578" s="2">
        <f t="shared" si="314"/>
        <v>42.1901343534565</v>
      </c>
      <c r="K2578" s="2">
        <f t="shared" si="316"/>
        <v>42.49719306570438</v>
      </c>
    </row>
    <row r="2579" spans="1:11" ht="13.5" x14ac:dyDescent="0.25">
      <c r="A2579" s="3">
        <f>TITRES_STAT!B2582</f>
        <v>45762</v>
      </c>
      <c r="B2579" s="6">
        <f>TITRES_STAT!D2582</f>
        <v>42</v>
      </c>
      <c r="C2579" s="2">
        <f t="shared" si="317"/>
        <v>0</v>
      </c>
      <c r="D2579" s="2">
        <f t="shared" si="318"/>
        <v>42</v>
      </c>
      <c r="E2579" s="2">
        <f t="shared" si="320"/>
        <v>42</v>
      </c>
      <c r="F2579" s="2">
        <f t="shared" si="313"/>
        <v>42.141449999999999</v>
      </c>
      <c r="G2579" s="2">
        <f t="shared" si="315"/>
        <v>42.622379999999993</v>
      </c>
      <c r="H2579" s="2">
        <f t="shared" si="319"/>
        <v>42.862845000000142</v>
      </c>
      <c r="I2579" s="2">
        <f t="array" ref="I2579">SUMPRODUCT(B2563:B2582, (ROW(B2563:B2582)-ROW(B2563)+1)) / (20*21/2)</f>
        <v>42</v>
      </c>
      <c r="J2579" s="2">
        <f t="shared" si="314"/>
        <v>42.172026319793979</v>
      </c>
      <c r="K2579" s="2">
        <f t="shared" si="316"/>
        <v>42.477695298421857</v>
      </c>
    </row>
    <row r="2580" spans="1:11" ht="13.5" x14ac:dyDescent="0.25">
      <c r="A2580" s="3">
        <f>TITRES_STAT!B2583</f>
        <v>45763</v>
      </c>
      <c r="B2580" s="6">
        <f>TITRES_STAT!D2583</f>
        <v>42</v>
      </c>
      <c r="C2580" s="2">
        <f t="shared" si="317"/>
        <v>0</v>
      </c>
      <c r="D2580" s="2">
        <f t="shared" si="318"/>
        <v>42</v>
      </c>
      <c r="E2580" s="2">
        <f t="shared" si="320"/>
        <v>42</v>
      </c>
      <c r="F2580" s="2">
        <f t="shared" ref="F2580:F2643" si="321">AVERAGE(B2561:B2580)</f>
        <v>42.094299999999997</v>
      </c>
      <c r="G2580" s="2">
        <f t="shared" si="315"/>
        <v>42.603519999999989</v>
      </c>
      <c r="H2580" s="2">
        <f t="shared" si="319"/>
        <v>42.858130000000138</v>
      </c>
      <c r="I2580" s="2">
        <f t="array" ref="I2580">SUMPRODUCT(B2564:B2583, (ROW(B2564:B2583)-ROW(B2564)+1)) / (20*21/2)</f>
        <v>42</v>
      </c>
      <c r="J2580" s="2">
        <f t="shared" si="314"/>
        <v>42.15564286076598</v>
      </c>
      <c r="K2580" s="2">
        <f t="shared" si="316"/>
        <v>42.458962149464142</v>
      </c>
    </row>
    <row r="2581" spans="1:11" ht="13.5" x14ac:dyDescent="0.25">
      <c r="A2581" s="3">
        <f>TITRES_STAT!B2584</f>
        <v>45764</v>
      </c>
      <c r="B2581" s="6">
        <f>TITRES_STAT!D2584</f>
        <v>42</v>
      </c>
      <c r="C2581" s="2">
        <f t="shared" si="317"/>
        <v>0</v>
      </c>
      <c r="D2581" s="2">
        <f t="shared" si="318"/>
        <v>42</v>
      </c>
      <c r="E2581" s="2">
        <f t="shared" si="320"/>
        <v>42</v>
      </c>
      <c r="F2581" s="2">
        <f t="shared" si="321"/>
        <v>42.047150000000002</v>
      </c>
      <c r="G2581" s="2">
        <f t="shared" si="315"/>
        <v>42.584659999999992</v>
      </c>
      <c r="H2581" s="2">
        <f t="shared" si="319"/>
        <v>42.853415000000133</v>
      </c>
      <c r="I2581" s="2">
        <f t="array" ref="I2581">SUMPRODUCT(B2565:B2584, (ROW(B2565:B2584)-ROW(B2565)+1)) / (20*21/2)</f>
        <v>42</v>
      </c>
      <c r="J2581" s="2">
        <f t="shared" ref="J2581:J2644" si="322">$J$4*B2581+J2580*(1-$J$4)</f>
        <v>42.140819731169223</v>
      </c>
      <c r="K2581" s="2">
        <f t="shared" si="316"/>
        <v>42.440963633798887</v>
      </c>
    </row>
    <row r="2582" spans="1:11" ht="13.5" x14ac:dyDescent="0.25">
      <c r="A2582" s="3">
        <f>TITRES_STAT!B2585</f>
        <v>45765</v>
      </c>
      <c r="B2582" s="6">
        <f>TITRES_STAT!D2585</f>
        <v>42</v>
      </c>
      <c r="C2582" s="2">
        <f t="shared" si="317"/>
        <v>0</v>
      </c>
      <c r="D2582" s="2">
        <f t="shared" si="318"/>
        <v>42</v>
      </c>
      <c r="E2582" s="2">
        <f t="shared" si="320"/>
        <v>42</v>
      </c>
      <c r="F2582" s="2">
        <f t="shared" si="321"/>
        <v>42</v>
      </c>
      <c r="G2582" s="2">
        <f t="shared" si="315"/>
        <v>42.565799999999996</v>
      </c>
      <c r="H2582" s="2">
        <f t="shared" si="319"/>
        <v>42.848700000000136</v>
      </c>
      <c r="I2582" s="2">
        <f t="array" ref="I2582">SUMPRODUCT(B2566:B2585, (ROW(B2566:B2585)-ROW(B2566)+1)) / (20*21/2)</f>
        <v>42</v>
      </c>
      <c r="J2582" s="2">
        <f t="shared" si="322"/>
        <v>42.12740832820073</v>
      </c>
      <c r="K2582" s="2">
        <f t="shared" si="316"/>
        <v>42.423670942277361</v>
      </c>
    </row>
    <row r="2583" spans="1:11" ht="13.5" x14ac:dyDescent="0.25">
      <c r="A2583" s="3">
        <f>TITRES_STAT!B2586</f>
        <v>45768</v>
      </c>
      <c r="B2583" s="6">
        <f>TITRES_STAT!D2586</f>
        <v>42</v>
      </c>
      <c r="C2583" s="2">
        <f t="shared" si="317"/>
        <v>0</v>
      </c>
      <c r="D2583" s="2">
        <f t="shared" si="318"/>
        <v>42</v>
      </c>
      <c r="E2583" s="2">
        <f t="shared" si="320"/>
        <v>42</v>
      </c>
      <c r="F2583" s="2">
        <f t="shared" si="321"/>
        <v>42</v>
      </c>
      <c r="G2583" s="2">
        <f t="shared" si="315"/>
        <v>42.546939999999992</v>
      </c>
      <c r="H2583" s="2">
        <f t="shared" si="319"/>
        <v>42.843985000000139</v>
      </c>
      <c r="I2583" s="2">
        <f t="array" ref="I2583">SUMPRODUCT(B2567:B2586, (ROW(B2567:B2586)-ROW(B2567)+1)) / (20*21/2)</f>
        <v>42</v>
      </c>
      <c r="J2583" s="2">
        <f t="shared" si="322"/>
        <v>42.115274201705425</v>
      </c>
      <c r="K2583" s="2">
        <f t="shared" si="316"/>
        <v>42.407056395521387</v>
      </c>
    </row>
    <row r="2584" spans="1:11" ht="13.5" x14ac:dyDescent="0.25">
      <c r="A2584" s="3">
        <f>TITRES_STAT!B2587</f>
        <v>45769</v>
      </c>
      <c r="B2584" s="6">
        <f>TITRES_STAT!D2587</f>
        <v>42</v>
      </c>
      <c r="C2584" s="2">
        <f t="shared" si="317"/>
        <v>0</v>
      </c>
      <c r="D2584" s="2">
        <f t="shared" si="318"/>
        <v>42</v>
      </c>
      <c r="E2584" s="2">
        <f t="shared" si="320"/>
        <v>42</v>
      </c>
      <c r="F2584" s="2">
        <f t="shared" si="321"/>
        <v>42</v>
      </c>
      <c r="G2584" s="2">
        <f t="shared" si="315"/>
        <v>42.528079999999989</v>
      </c>
      <c r="H2584" s="2">
        <f t="shared" si="319"/>
        <v>42.839270000000134</v>
      </c>
      <c r="I2584" s="2">
        <f t="array" ref="I2584">SUMPRODUCT(B2568:B2587, (ROW(B2568:B2587)-ROW(B2568)+1)) / (20*21/2)</f>
        <v>42</v>
      </c>
      <c r="J2584" s="2">
        <f t="shared" si="322"/>
        <v>42.10429570630491</v>
      </c>
      <c r="K2584" s="2">
        <f t="shared" si="316"/>
        <v>42.39109339961859</v>
      </c>
    </row>
    <row r="2585" spans="1:11" ht="13.5" x14ac:dyDescent="0.25">
      <c r="A2585" s="3">
        <f>TITRES_STAT!B2588</f>
        <v>45770</v>
      </c>
      <c r="B2585" s="6">
        <f>TITRES_STAT!D2588</f>
        <v>42</v>
      </c>
      <c r="C2585" s="2">
        <f t="shared" si="317"/>
        <v>0</v>
      </c>
      <c r="D2585" s="2">
        <f t="shared" si="318"/>
        <v>42</v>
      </c>
      <c r="E2585" s="2">
        <f t="shared" si="320"/>
        <v>42</v>
      </c>
      <c r="F2585" s="2">
        <f t="shared" si="321"/>
        <v>42</v>
      </c>
      <c r="G2585" s="2">
        <f t="shared" si="315"/>
        <v>42.509219999999999</v>
      </c>
      <c r="H2585" s="2">
        <f t="shared" si="319"/>
        <v>42.83455500000013</v>
      </c>
      <c r="I2585" s="2">
        <f t="array" ref="I2585">SUMPRODUCT(B2569:B2588, (ROW(B2569:B2588)-ROW(B2569)+1)) / (20*21/2)</f>
        <v>42</v>
      </c>
      <c r="J2585" s="2">
        <f t="shared" si="322"/>
        <v>42.094362781894922</v>
      </c>
      <c r="K2585" s="2">
        <f t="shared" si="316"/>
        <v>42.375756403555116</v>
      </c>
    </row>
    <row r="2586" spans="1:11" ht="13.5" x14ac:dyDescent="0.25">
      <c r="A2586" s="3">
        <f>TITRES_STAT!B2589</f>
        <v>45771</v>
      </c>
      <c r="B2586" s="6">
        <f>TITRES_STAT!D2589</f>
        <v>42</v>
      </c>
      <c r="C2586" s="2">
        <f t="shared" si="317"/>
        <v>0</v>
      </c>
      <c r="D2586" s="2">
        <f t="shared" si="318"/>
        <v>42</v>
      </c>
      <c r="E2586" s="2">
        <f t="shared" si="320"/>
        <v>42</v>
      </c>
      <c r="F2586" s="2">
        <f t="shared" si="321"/>
        <v>42</v>
      </c>
      <c r="G2586" s="2">
        <f t="shared" si="315"/>
        <v>42.490360000000003</v>
      </c>
      <c r="H2586" s="2">
        <f t="shared" si="319"/>
        <v>42.829840000000132</v>
      </c>
      <c r="I2586" s="2">
        <f t="array" ref="I2586">SUMPRODUCT(B2570:B2589, (ROW(B2570:B2589)-ROW(B2570)+1)) / (20*21/2)</f>
        <v>42</v>
      </c>
      <c r="J2586" s="2">
        <f t="shared" si="322"/>
        <v>42.085375850285885</v>
      </c>
      <c r="K2586" s="2">
        <f t="shared" si="316"/>
        <v>42.361020858317666</v>
      </c>
    </row>
    <row r="2587" spans="1:11" ht="13.5" x14ac:dyDescent="0.25">
      <c r="A2587" s="3">
        <f>TITRES_STAT!B2590</f>
        <v>45772</v>
      </c>
      <c r="B2587" s="6">
        <f>TITRES_STAT!D2590</f>
        <v>42</v>
      </c>
      <c r="C2587" s="2">
        <f t="shared" si="317"/>
        <v>0</v>
      </c>
      <c r="D2587" s="2">
        <f t="shared" si="318"/>
        <v>42</v>
      </c>
      <c r="E2587" s="2">
        <f t="shared" si="320"/>
        <v>42</v>
      </c>
      <c r="F2587" s="2">
        <f t="shared" si="321"/>
        <v>42</v>
      </c>
      <c r="G2587" s="2">
        <f t="shared" si="315"/>
        <v>42.471499999999999</v>
      </c>
      <c r="H2587" s="2">
        <f t="shared" si="319"/>
        <v>42.825125000000135</v>
      </c>
      <c r="I2587" s="2">
        <f t="array" ref="I2587">SUMPRODUCT(B2571:B2590, (ROW(B2571:B2590)-ROW(B2571)+1)) / (20*21/2)</f>
        <v>42</v>
      </c>
      <c r="J2587" s="2">
        <f t="shared" si="322"/>
        <v>42.077244816925322</v>
      </c>
      <c r="K2587" s="2">
        <f t="shared" si="316"/>
        <v>42.346863177599332</v>
      </c>
    </row>
    <row r="2588" spans="1:11" ht="13.5" x14ac:dyDescent="0.25">
      <c r="A2588" s="3">
        <f>TITRES_STAT!B2591</f>
        <v>45775</v>
      </c>
      <c r="B2588" s="6">
        <f>TITRES_STAT!D2591</f>
        <v>42</v>
      </c>
      <c r="C2588" s="2">
        <f t="shared" si="317"/>
        <v>0</v>
      </c>
      <c r="D2588" s="2">
        <f t="shared" si="318"/>
        <v>42</v>
      </c>
      <c r="E2588" s="2">
        <f t="shared" si="320"/>
        <v>42</v>
      </c>
      <c r="F2588" s="2">
        <f t="shared" si="321"/>
        <v>42</v>
      </c>
      <c r="G2588" s="2">
        <f t="shared" si="315"/>
        <v>42.452639999999995</v>
      </c>
      <c r="H2588" s="2">
        <f t="shared" si="319"/>
        <v>42.82041000000013</v>
      </c>
      <c r="I2588" s="2">
        <f t="array" ref="I2588">SUMPRODUCT(B2572:B2591, (ROW(B2572:B2591)-ROW(B2572)+1)) / (20*21/2)</f>
        <v>42</v>
      </c>
      <c r="J2588" s="2">
        <f t="shared" si="322"/>
        <v>42.069888167694337</v>
      </c>
      <c r="K2588" s="2">
        <f t="shared" si="316"/>
        <v>42.333260700046417</v>
      </c>
    </row>
    <row r="2589" spans="1:11" ht="13.5" x14ac:dyDescent="0.25">
      <c r="A2589" s="3">
        <f>TITRES_STAT!B2592</f>
        <v>45776</v>
      </c>
      <c r="B2589" s="6">
        <f>TITRES_STAT!D2592</f>
        <v>42</v>
      </c>
      <c r="C2589" s="2">
        <f t="shared" si="317"/>
        <v>0</v>
      </c>
      <c r="D2589" s="2">
        <f t="shared" si="318"/>
        <v>42</v>
      </c>
      <c r="E2589" s="2">
        <f t="shared" si="320"/>
        <v>42</v>
      </c>
      <c r="F2589" s="2">
        <f t="shared" si="321"/>
        <v>42</v>
      </c>
      <c r="G2589" s="2">
        <f t="shared" si="315"/>
        <v>42.433779999999999</v>
      </c>
      <c r="H2589" s="2">
        <f t="shared" si="319"/>
        <v>42.815695000000126</v>
      </c>
      <c r="I2589" s="2">
        <f t="array" ref="I2589">SUMPRODUCT(B2573:B2592, (ROW(B2573:B2592)-ROW(B2573)+1)) / (20*21/2)</f>
        <v>42</v>
      </c>
      <c r="J2589" s="2">
        <f t="shared" si="322"/>
        <v>42.063232151723447</v>
      </c>
      <c r="K2589" s="2">
        <f t="shared" si="316"/>
        <v>42.320191652985777</v>
      </c>
    </row>
    <row r="2590" spans="1:11" ht="13.5" x14ac:dyDescent="0.25">
      <c r="A2590" s="3">
        <f>TITRES_STAT!B2593</f>
        <v>45777</v>
      </c>
      <c r="B2590" s="6">
        <f>TITRES_STAT!D2593</f>
        <v>42</v>
      </c>
      <c r="C2590" s="2">
        <f t="shared" si="317"/>
        <v>0</v>
      </c>
      <c r="D2590" s="2">
        <f t="shared" si="318"/>
        <v>42</v>
      </c>
      <c r="E2590" s="2">
        <f t="shared" si="320"/>
        <v>42</v>
      </c>
      <c r="F2590" s="2">
        <f t="shared" si="321"/>
        <v>42</v>
      </c>
      <c r="G2590" s="2">
        <f t="shared" si="315"/>
        <v>42.414919999999995</v>
      </c>
      <c r="H2590" s="2">
        <f t="shared" si="319"/>
        <v>42.810980000000129</v>
      </c>
      <c r="I2590" s="2">
        <f t="array" ref="I2590">SUMPRODUCT(B2574:B2593, (ROW(B2574:B2593)-ROW(B2574)+1)) / (20*21/2)</f>
        <v>42</v>
      </c>
      <c r="J2590" s="2">
        <f t="shared" si="322"/>
        <v>42.0572100420355</v>
      </c>
      <c r="K2590" s="2">
        <f t="shared" si="316"/>
        <v>42.30763511757457</v>
      </c>
    </row>
    <row r="2591" spans="1:11" ht="13.5" x14ac:dyDescent="0.25">
      <c r="A2591" s="3">
        <f>TITRES_STAT!B2594</f>
        <v>45779</v>
      </c>
      <c r="B2591" s="6">
        <f>TITRES_STAT!D2594</f>
        <v>42</v>
      </c>
      <c r="C2591" s="2">
        <f t="shared" si="317"/>
        <v>0</v>
      </c>
      <c r="D2591" s="2">
        <f t="shared" si="318"/>
        <v>42</v>
      </c>
      <c r="E2591" s="2">
        <f t="shared" si="320"/>
        <v>42</v>
      </c>
      <c r="F2591" s="2">
        <f t="shared" si="321"/>
        <v>42</v>
      </c>
      <c r="G2591" s="2">
        <f t="shared" si="315"/>
        <v>42.396059999999999</v>
      </c>
      <c r="H2591" s="2">
        <f t="shared" si="319"/>
        <v>42.806265000000131</v>
      </c>
      <c r="I2591" s="2">
        <f t="array" ref="I2591">SUMPRODUCT(B2575:B2594, (ROW(B2575:B2594)-ROW(B2575)+1)) / (20*21/2)</f>
        <v>42</v>
      </c>
      <c r="J2591" s="2">
        <f t="shared" si="322"/>
        <v>42.051761466603551</v>
      </c>
      <c r="K2591" s="2">
        <f t="shared" si="316"/>
        <v>42.295570995316744</v>
      </c>
    </row>
    <row r="2592" spans="1:11" ht="13.5" x14ac:dyDescent="0.25">
      <c r="A2592" s="3">
        <f>TITRES_STAT!B2595</f>
        <v>45782</v>
      </c>
      <c r="B2592" s="6">
        <f>TITRES_STAT!D2595</f>
        <v>42</v>
      </c>
      <c r="C2592" s="2">
        <f t="shared" si="317"/>
        <v>0</v>
      </c>
      <c r="D2592" s="2">
        <f t="shared" si="318"/>
        <v>42</v>
      </c>
      <c r="E2592" s="2">
        <f t="shared" si="320"/>
        <v>42</v>
      </c>
      <c r="F2592" s="2">
        <f t="shared" si="321"/>
        <v>42</v>
      </c>
      <c r="G2592" s="2">
        <f t="shared" si="315"/>
        <v>42.377199999999995</v>
      </c>
      <c r="H2592" s="2">
        <f t="shared" si="319"/>
        <v>42.801550000000127</v>
      </c>
      <c r="I2592" s="2">
        <f t="array" ref="I2592">SUMPRODUCT(B2576:B2595, (ROW(B2576:B2595)-ROW(B2576)+1)) / (20*21/2)</f>
        <v>42</v>
      </c>
      <c r="J2592" s="2">
        <f t="shared" si="322"/>
        <v>42.046831803117499</v>
      </c>
      <c r="K2592" s="2">
        <f t="shared" si="316"/>
        <v>42.283979975892564</v>
      </c>
    </row>
    <row r="2593" spans="1:11" ht="13.5" x14ac:dyDescent="0.25">
      <c r="A2593" s="3">
        <f>TITRES_STAT!B2596</f>
        <v>45783</v>
      </c>
      <c r="B2593" s="6">
        <f>TITRES_STAT!D2596</f>
        <v>42</v>
      </c>
      <c r="C2593" s="2">
        <f t="shared" si="317"/>
        <v>0</v>
      </c>
      <c r="D2593" s="2">
        <f t="shared" si="318"/>
        <v>42</v>
      </c>
      <c r="E2593" s="2">
        <f t="shared" si="320"/>
        <v>42</v>
      </c>
      <c r="F2593" s="2">
        <f t="shared" si="321"/>
        <v>42</v>
      </c>
      <c r="G2593" s="2">
        <f t="shared" si="315"/>
        <v>42.358339999999998</v>
      </c>
      <c r="H2593" s="2">
        <f t="shared" si="319"/>
        <v>42.796835000000122</v>
      </c>
      <c r="I2593" s="2">
        <f t="array" ref="I2593">SUMPRODUCT(B2577:B2596, (ROW(B2577:B2596)-ROW(B2577)+1)) / (20*21/2)</f>
        <v>42</v>
      </c>
      <c r="J2593" s="2">
        <f t="shared" si="322"/>
        <v>42.042371631392022</v>
      </c>
      <c r="K2593" s="2">
        <f t="shared" si="316"/>
        <v>42.272843506249721</v>
      </c>
    </row>
    <row r="2594" spans="1:11" ht="13.5" x14ac:dyDescent="0.25">
      <c r="A2594" s="3">
        <f>TITRES_STAT!B2597</f>
        <v>45784</v>
      </c>
      <c r="B2594" s="6">
        <f>TITRES_STAT!D2597</f>
        <v>42</v>
      </c>
      <c r="C2594" s="2">
        <f t="shared" si="317"/>
        <v>0</v>
      </c>
      <c r="D2594" s="2">
        <f t="shared" si="318"/>
        <v>42</v>
      </c>
      <c r="E2594" s="2">
        <f t="shared" si="320"/>
        <v>42</v>
      </c>
      <c r="F2594" s="2">
        <f t="shared" si="321"/>
        <v>42</v>
      </c>
      <c r="G2594" s="2">
        <f t="shared" si="315"/>
        <v>42.339479999999995</v>
      </c>
      <c r="H2594" s="2">
        <f t="shared" si="319"/>
        <v>42.792120000000125</v>
      </c>
      <c r="I2594" s="2">
        <f t="array" ref="I2594">SUMPRODUCT(B2578:B2597, (ROW(B2578:B2597)-ROW(B2578)+1)) / (20*21/2)</f>
        <v>42</v>
      </c>
      <c r="J2594" s="2">
        <f t="shared" si="322"/>
        <v>42.038336237926117</v>
      </c>
      <c r="K2594" s="2">
        <f t="shared" si="316"/>
        <v>42.262143760906596</v>
      </c>
    </row>
    <row r="2595" spans="1:11" ht="13.5" x14ac:dyDescent="0.25">
      <c r="A2595" s="3">
        <f>TITRES_STAT!B2598</f>
        <v>45785</v>
      </c>
      <c r="B2595" s="6">
        <f>TITRES_STAT!D2598</f>
        <v>42</v>
      </c>
      <c r="C2595" s="2">
        <f t="shared" si="317"/>
        <v>0</v>
      </c>
      <c r="D2595" s="2">
        <f t="shared" si="318"/>
        <v>42</v>
      </c>
      <c r="E2595" s="2">
        <f t="shared" si="320"/>
        <v>42</v>
      </c>
      <c r="F2595" s="2">
        <f t="shared" si="321"/>
        <v>42</v>
      </c>
      <c r="G2595" s="2">
        <f t="shared" si="315"/>
        <v>42.320619999999998</v>
      </c>
      <c r="H2595" s="2">
        <f t="shared" si="319"/>
        <v>42.787405000000128</v>
      </c>
      <c r="I2595" s="2">
        <f t="array" ref="I2595">SUMPRODUCT(B2579:B2598, (ROW(B2579:B2598)-ROW(B2579)+1)) / (20*21/2)</f>
        <v>42</v>
      </c>
      <c r="J2595" s="2">
        <f t="shared" si="322"/>
        <v>42.034685167647439</v>
      </c>
      <c r="K2595" s="2">
        <f t="shared" si="316"/>
        <v>42.251863613420063</v>
      </c>
    </row>
    <row r="2596" spans="1:11" ht="13.5" x14ac:dyDescent="0.25">
      <c r="A2596" s="3">
        <f>TITRES_STAT!B2599</f>
        <v>45786</v>
      </c>
      <c r="B2596" s="6">
        <f>TITRES_STAT!D2599</f>
        <v>42</v>
      </c>
      <c r="C2596" s="2">
        <f t="shared" si="317"/>
        <v>0</v>
      </c>
      <c r="D2596" s="2">
        <f t="shared" si="318"/>
        <v>42</v>
      </c>
      <c r="E2596" s="2">
        <f t="shared" si="320"/>
        <v>42</v>
      </c>
      <c r="F2596" s="2">
        <f t="shared" si="321"/>
        <v>42</v>
      </c>
      <c r="G2596" s="2">
        <f t="shared" si="315"/>
        <v>42.301759999999994</v>
      </c>
      <c r="H2596" s="2">
        <f t="shared" si="319"/>
        <v>42.782690000000123</v>
      </c>
      <c r="I2596" s="2">
        <f t="array" ref="I2596">SUMPRODUCT(B2580:B2599, (ROW(B2580:B2599)-ROW(B2580)+1)) / (20*21/2)</f>
        <v>42</v>
      </c>
      <c r="J2596" s="2">
        <f t="shared" si="322"/>
        <v>42.031381818347683</v>
      </c>
      <c r="K2596" s="2">
        <f t="shared" si="316"/>
        <v>42.241986608972219</v>
      </c>
    </row>
    <row r="2597" spans="1:11" ht="13.5" x14ac:dyDescent="0.25">
      <c r="A2597" s="3">
        <f>TITRES_STAT!B2600</f>
        <v>45789</v>
      </c>
      <c r="B2597" s="6">
        <f>TITRES_STAT!D2600</f>
        <v>42</v>
      </c>
      <c r="C2597" s="2">
        <f t="shared" si="317"/>
        <v>0</v>
      </c>
      <c r="D2597" s="2">
        <f t="shared" si="318"/>
        <v>42</v>
      </c>
      <c r="E2597" s="2">
        <f t="shared" si="320"/>
        <v>42</v>
      </c>
      <c r="F2597" s="2">
        <f t="shared" si="321"/>
        <v>42</v>
      </c>
      <c r="G2597" s="2">
        <f t="shared" si="315"/>
        <v>42.282899999999998</v>
      </c>
      <c r="H2597" s="2">
        <f t="shared" si="319"/>
        <v>42.777975000000112</v>
      </c>
      <c r="I2597" s="2">
        <f t="array" ref="I2597">SUMPRODUCT(B2581:B2600, (ROW(B2581:B2600)-ROW(B2581)+1)) / (20*21/2)</f>
        <v>42</v>
      </c>
      <c r="J2597" s="2">
        <f t="shared" si="322"/>
        <v>42.028393073743139</v>
      </c>
      <c r="K2597" s="2">
        <f t="shared" si="316"/>
        <v>42.232496938032135</v>
      </c>
    </row>
    <row r="2598" spans="1:11" ht="13.5" x14ac:dyDescent="0.25">
      <c r="A2598" s="3">
        <f>TITRES_STAT!B2601</f>
        <v>45790</v>
      </c>
      <c r="B2598" s="6">
        <f>TITRES_STAT!D2601</f>
        <v>42</v>
      </c>
      <c r="C2598" s="2">
        <f t="shared" si="317"/>
        <v>0</v>
      </c>
      <c r="D2598" s="2">
        <f t="shared" si="318"/>
        <v>42</v>
      </c>
      <c r="E2598" s="2">
        <f t="shared" si="320"/>
        <v>42</v>
      </c>
      <c r="F2598" s="2">
        <f t="shared" si="321"/>
        <v>42</v>
      </c>
      <c r="G2598" s="2">
        <f t="shared" si="315"/>
        <v>42.264039999999994</v>
      </c>
      <c r="H2598" s="2">
        <f t="shared" si="319"/>
        <v>42.773260000000121</v>
      </c>
      <c r="I2598" s="2">
        <f t="array" ref="I2598">SUMPRODUCT(B2582:B2601, (ROW(B2582:B2601)-ROW(B2582)+1)) / (20*21/2)</f>
        <v>42</v>
      </c>
      <c r="J2598" s="2">
        <f t="shared" si="322"/>
        <v>42.025688971481891</v>
      </c>
      <c r="K2598" s="2">
        <f t="shared" si="316"/>
        <v>42.223379411050487</v>
      </c>
    </row>
    <row r="2599" spans="1:11" ht="13.5" x14ac:dyDescent="0.25">
      <c r="A2599" s="3">
        <f>TITRES_STAT!B2602</f>
        <v>45791</v>
      </c>
      <c r="B2599" s="6">
        <f>TITRES_STAT!D2602</f>
        <v>42</v>
      </c>
      <c r="C2599" s="2">
        <f t="shared" si="317"/>
        <v>0</v>
      </c>
      <c r="D2599" s="2">
        <f t="shared" si="318"/>
        <v>42</v>
      </c>
      <c r="E2599" s="2">
        <f t="shared" si="320"/>
        <v>42</v>
      </c>
      <c r="F2599" s="2">
        <f t="shared" si="321"/>
        <v>42</v>
      </c>
      <c r="G2599" s="2">
        <f t="shared" si="315"/>
        <v>42.245179999999998</v>
      </c>
      <c r="H2599" s="2">
        <f t="shared" si="319"/>
        <v>42.768545000000124</v>
      </c>
      <c r="I2599" s="2">
        <f t="array" ref="I2599">SUMPRODUCT(B2583:B2602, (ROW(B2583:B2602)-ROW(B2583)+1)) / (20*21/2)</f>
        <v>42</v>
      </c>
      <c r="J2599" s="2">
        <f t="shared" si="322"/>
        <v>42.023242402769327</v>
      </c>
      <c r="K2599" s="2">
        <f t="shared" si="316"/>
        <v>42.214619434146549</v>
      </c>
    </row>
    <row r="2600" spans="1:11" ht="13.5" x14ac:dyDescent="0.25">
      <c r="A2600" s="3">
        <f>TITRES_STAT!B2603</f>
        <v>45792</v>
      </c>
      <c r="B2600" s="6">
        <f>TITRES_STAT!D2603</f>
        <v>42</v>
      </c>
      <c r="C2600" s="2">
        <f t="shared" si="317"/>
        <v>0</v>
      </c>
      <c r="D2600" s="2">
        <f t="shared" si="318"/>
        <v>42</v>
      </c>
      <c r="E2600" s="2">
        <f t="shared" si="320"/>
        <v>42</v>
      </c>
      <c r="F2600" s="2">
        <f t="shared" si="321"/>
        <v>42</v>
      </c>
      <c r="G2600" s="2">
        <f t="shared" si="315"/>
        <v>42.226319999999994</v>
      </c>
      <c r="H2600" s="2">
        <f t="shared" si="319"/>
        <v>42.763830000000119</v>
      </c>
      <c r="I2600" s="2">
        <f t="array" ref="I2600">SUMPRODUCT(B2584:B2603, (ROW(B2584:B2603)-ROW(B2584)+1)) / (20*21/2)</f>
        <v>42</v>
      </c>
      <c r="J2600" s="2">
        <f t="shared" si="322"/>
        <v>42.02102884060082</v>
      </c>
      <c r="K2600" s="2">
        <f t="shared" si="316"/>
        <v>42.206202985748646</v>
      </c>
    </row>
    <row r="2601" spans="1:11" ht="13.5" x14ac:dyDescent="0.25">
      <c r="A2601" s="3">
        <f>TITRES_STAT!B2604</f>
        <v>45793</v>
      </c>
      <c r="B2601" s="6">
        <f>TITRES_STAT!D2604</f>
        <v>42</v>
      </c>
      <c r="C2601" s="2">
        <f t="shared" si="317"/>
        <v>0</v>
      </c>
      <c r="D2601" s="2">
        <f t="shared" si="318"/>
        <v>42</v>
      </c>
      <c r="E2601" s="2">
        <f t="shared" si="320"/>
        <v>42</v>
      </c>
      <c r="F2601" s="2">
        <f t="shared" si="321"/>
        <v>42</v>
      </c>
      <c r="G2601" s="2">
        <f t="shared" si="315"/>
        <v>42.20745999999999</v>
      </c>
      <c r="H2601" s="2">
        <f t="shared" si="319"/>
        <v>42.759115000000108</v>
      </c>
      <c r="I2601" s="2">
        <f t="array" ref="I2601">SUMPRODUCT(B2585:B2604, (ROW(B2585:B2604)-ROW(B2585)+1)) / (20*21/2)</f>
        <v>42</v>
      </c>
      <c r="J2601" s="2">
        <f t="shared" si="322"/>
        <v>42.019026093876931</v>
      </c>
      <c r="K2601" s="2">
        <f t="shared" si="316"/>
        <v>42.198116594150662</v>
      </c>
    </row>
    <row r="2602" spans="1:11" ht="13.5" x14ac:dyDescent="0.25">
      <c r="A2602" s="3">
        <f>TITRES_STAT!B2605</f>
        <v>45796</v>
      </c>
      <c r="B2602" s="6">
        <f>TITRES_STAT!D2605</f>
        <v>42</v>
      </c>
      <c r="C2602" s="2">
        <f t="shared" si="317"/>
        <v>0</v>
      </c>
      <c r="D2602" s="2">
        <f t="shared" si="318"/>
        <v>42</v>
      </c>
      <c r="E2602" s="2">
        <f t="shared" si="320"/>
        <v>42</v>
      </c>
      <c r="F2602" s="2">
        <f t="shared" si="321"/>
        <v>42</v>
      </c>
      <c r="G2602" s="2">
        <f t="shared" si="315"/>
        <v>42.188599999999994</v>
      </c>
      <c r="H2602" s="2">
        <f t="shared" si="319"/>
        <v>42.754400000000118</v>
      </c>
      <c r="I2602" s="2">
        <f t="array" ref="I2602">SUMPRODUCT(B2586:B2605, (ROW(B2586:B2605)-ROW(B2586)+1)) / (20*21/2)</f>
        <v>42</v>
      </c>
      <c r="J2602" s="2">
        <f t="shared" si="322"/>
        <v>42.017214084936271</v>
      </c>
      <c r="K2602" s="2">
        <f t="shared" si="316"/>
        <v>42.190347315948678</v>
      </c>
    </row>
    <row r="2603" spans="1:11" ht="13.5" x14ac:dyDescent="0.25">
      <c r="A2603" s="3">
        <f>TITRES_STAT!B2606</f>
        <v>45797</v>
      </c>
      <c r="B2603" s="6">
        <f>TITRES_STAT!D2606</f>
        <v>42</v>
      </c>
      <c r="C2603" s="2">
        <f t="shared" si="317"/>
        <v>0</v>
      </c>
      <c r="D2603" s="2">
        <f t="shared" si="318"/>
        <v>42</v>
      </c>
      <c r="E2603" s="2">
        <f t="shared" si="320"/>
        <v>42</v>
      </c>
      <c r="F2603" s="2">
        <f t="shared" si="321"/>
        <v>42</v>
      </c>
      <c r="G2603" s="2">
        <f t="shared" si="315"/>
        <v>42.169740000000004</v>
      </c>
      <c r="H2603" s="2">
        <f t="shared" si="319"/>
        <v>42.74968500000012</v>
      </c>
      <c r="I2603" s="2">
        <f t="array" ref="I2603">SUMPRODUCT(B2587:B2606, (ROW(B2587:B2606)-ROW(B2587)+1)) / (20*21/2)</f>
        <v>42</v>
      </c>
      <c r="J2603" s="2">
        <f t="shared" si="322"/>
        <v>42.015574648275674</v>
      </c>
      <c r="K2603" s="2">
        <f t="shared" si="316"/>
        <v>42.182882715323245</v>
      </c>
    </row>
    <row r="2604" spans="1:11" ht="13.5" x14ac:dyDescent="0.25">
      <c r="A2604" s="3">
        <f>TITRES_STAT!B2607</f>
        <v>45798</v>
      </c>
      <c r="B2604" s="6">
        <f>TITRES_STAT!D2607</f>
        <v>42</v>
      </c>
      <c r="C2604" s="2">
        <f t="shared" si="317"/>
        <v>0</v>
      </c>
      <c r="D2604" s="2">
        <f t="shared" si="318"/>
        <v>42</v>
      </c>
      <c r="E2604" s="2">
        <f t="shared" si="320"/>
        <v>42</v>
      </c>
      <c r="F2604" s="2">
        <f t="shared" si="321"/>
        <v>42</v>
      </c>
      <c r="G2604" s="2">
        <f t="shared" si="315"/>
        <v>42.150880000000001</v>
      </c>
      <c r="H2604" s="2">
        <f t="shared" si="319"/>
        <v>42.744970000000109</v>
      </c>
      <c r="I2604" s="2">
        <f t="array" ref="I2604">SUMPRODUCT(B2588:B2607, (ROW(B2588:B2607)-ROW(B2588)+1)) / (20*21/2)</f>
        <v>42</v>
      </c>
      <c r="J2604" s="2">
        <f t="shared" si="322"/>
        <v>42.014091348439898</v>
      </c>
      <c r="K2604" s="2">
        <f t="shared" si="316"/>
        <v>42.175710844134102</v>
      </c>
    </row>
    <row r="2605" spans="1:11" ht="13.5" x14ac:dyDescent="0.25">
      <c r="A2605" s="3">
        <f>TITRES_STAT!B2608</f>
        <v>45799</v>
      </c>
      <c r="B2605" s="6">
        <f>TITRES_STAT!D2608</f>
        <v>42</v>
      </c>
      <c r="C2605" s="2">
        <f t="shared" si="317"/>
        <v>0</v>
      </c>
      <c r="D2605" s="2">
        <f t="shared" si="318"/>
        <v>42</v>
      </c>
      <c r="E2605" s="2">
        <f t="shared" si="320"/>
        <v>42</v>
      </c>
      <c r="F2605" s="2">
        <f t="shared" si="321"/>
        <v>42</v>
      </c>
      <c r="G2605" s="2">
        <f t="shared" si="315"/>
        <v>42.13201999999999</v>
      </c>
      <c r="H2605" s="2">
        <f t="shared" si="319"/>
        <v>42.740255000000104</v>
      </c>
      <c r="I2605" s="2">
        <f t="array" ref="I2605">SUMPRODUCT(B2589:B2608, (ROW(B2589:B2608)-ROW(B2589)+1)) / (20*21/2)</f>
        <v>42</v>
      </c>
      <c r="J2605" s="2">
        <f t="shared" si="322"/>
        <v>42.012749315255149</v>
      </c>
      <c r="K2605" s="2">
        <f t="shared" si="316"/>
        <v>42.16882022279551</v>
      </c>
    </row>
    <row r="2606" spans="1:11" ht="13.5" x14ac:dyDescent="0.25">
      <c r="A2606" s="3">
        <f>TITRES_STAT!B2609</f>
        <v>45800</v>
      </c>
      <c r="B2606" s="6">
        <f>TITRES_STAT!D2609</f>
        <v>42</v>
      </c>
      <c r="C2606" s="2">
        <f t="shared" si="317"/>
        <v>0</v>
      </c>
      <c r="D2606" s="2">
        <f t="shared" si="318"/>
        <v>42</v>
      </c>
      <c r="E2606" s="2">
        <f t="shared" si="320"/>
        <v>42</v>
      </c>
      <c r="F2606" s="2">
        <f t="shared" si="321"/>
        <v>42</v>
      </c>
      <c r="G2606" s="2">
        <f t="shared" si="315"/>
        <v>42.113160000000001</v>
      </c>
      <c r="H2606" s="2">
        <f t="shared" si="319"/>
        <v>42.735540000000107</v>
      </c>
      <c r="I2606" s="2">
        <f t="array" ref="I2606">SUMPRODUCT(B2590:B2609, (ROW(B2590:B2609)-ROW(B2590)+1)) / (20*21/2)</f>
        <v>42</v>
      </c>
      <c r="J2606" s="2">
        <f t="shared" si="322"/>
        <v>42.011535094754656</v>
      </c>
      <c r="K2606" s="2">
        <f t="shared" si="316"/>
        <v>42.162199821901574</v>
      </c>
    </row>
    <row r="2607" spans="1:11" ht="13.5" x14ac:dyDescent="0.25">
      <c r="A2607" s="3">
        <f>TITRES_STAT!B2610</f>
        <v>45803</v>
      </c>
      <c r="B2607" s="6">
        <f>TITRES_STAT!D2610</f>
        <v>42</v>
      </c>
      <c r="C2607" s="2">
        <f t="shared" si="317"/>
        <v>0</v>
      </c>
      <c r="D2607" s="2">
        <f t="shared" si="318"/>
        <v>42</v>
      </c>
      <c r="E2607" s="2">
        <f t="shared" si="320"/>
        <v>42</v>
      </c>
      <c r="F2607" s="2">
        <f t="shared" si="321"/>
        <v>42</v>
      </c>
      <c r="G2607" s="2">
        <f t="shared" si="315"/>
        <v>42.094300000000004</v>
      </c>
      <c r="H2607" s="2">
        <f t="shared" si="319"/>
        <v>42.730825000000117</v>
      </c>
      <c r="I2607" s="2">
        <f t="array" ref="I2607">SUMPRODUCT(B2591:B2610, (ROW(B2591:B2610)-ROW(B2591)+1)) / (20*21/2)</f>
        <v>42</v>
      </c>
      <c r="J2607" s="2">
        <f t="shared" si="322"/>
        <v>42.01043651430183</v>
      </c>
      <c r="K2607" s="2">
        <f t="shared" si="316"/>
        <v>42.155839044572105</v>
      </c>
    </row>
    <row r="2608" spans="1:11" ht="13.5" x14ac:dyDescent="0.25">
      <c r="A2608" s="3">
        <f>TITRES_STAT!B2611</f>
        <v>45804</v>
      </c>
      <c r="B2608" s="6">
        <f>TITRES_STAT!D2611</f>
        <v>42</v>
      </c>
      <c r="C2608" s="2">
        <f t="shared" si="317"/>
        <v>0</v>
      </c>
      <c r="D2608" s="2">
        <f t="shared" si="318"/>
        <v>42</v>
      </c>
      <c r="E2608" s="2">
        <f t="shared" si="320"/>
        <v>42</v>
      </c>
      <c r="F2608" s="2">
        <f t="shared" si="321"/>
        <v>42</v>
      </c>
      <c r="G2608" s="2">
        <f t="shared" si="315"/>
        <v>42.07544</v>
      </c>
      <c r="H2608" s="2">
        <f t="shared" si="319"/>
        <v>42.726110000000105</v>
      </c>
      <c r="I2608" s="2">
        <f t="array" ref="I2608">SUMPRODUCT(B2592:B2611, (ROW(B2592:B2611)-ROW(B2592)+1)) / (20*21/2)</f>
        <v>42</v>
      </c>
      <c r="J2608" s="2">
        <f t="shared" si="322"/>
        <v>42.009442560558796</v>
      </c>
      <c r="K2608" s="2">
        <f t="shared" si="316"/>
        <v>42.149727709490847</v>
      </c>
    </row>
    <row r="2609" spans="1:11" ht="13.5" x14ac:dyDescent="0.25">
      <c r="A2609" s="3">
        <f>TITRES_STAT!B2612</f>
        <v>45805</v>
      </c>
      <c r="B2609" s="6">
        <f>TITRES_STAT!D2612</f>
        <v>42</v>
      </c>
      <c r="C2609" s="2">
        <f t="shared" si="317"/>
        <v>0</v>
      </c>
      <c r="D2609" s="2">
        <f t="shared" si="318"/>
        <v>42</v>
      </c>
      <c r="E2609" s="2">
        <f t="shared" si="320"/>
        <v>42</v>
      </c>
      <c r="F2609" s="2">
        <f t="shared" si="321"/>
        <v>42</v>
      </c>
      <c r="G2609" s="2">
        <f t="shared" si="315"/>
        <v>42.056579999999997</v>
      </c>
      <c r="H2609" s="2">
        <f t="shared" si="319"/>
        <v>42.721395000000101</v>
      </c>
      <c r="I2609" s="2">
        <f t="array" ref="I2609">SUMPRODUCT(B2593:B2612, (ROW(B2593:B2612)-ROW(B2593)+1)) / (20*21/2)</f>
        <v>42</v>
      </c>
      <c r="J2609" s="2">
        <f t="shared" si="322"/>
        <v>42.008543269077009</v>
      </c>
      <c r="K2609" s="2">
        <f t="shared" si="316"/>
        <v>42.143856034608852</v>
      </c>
    </row>
    <row r="2610" spans="1:11" ht="13.5" x14ac:dyDescent="0.25">
      <c r="A2610" s="3">
        <f>TITRES_STAT!B2613</f>
        <v>45806</v>
      </c>
      <c r="B2610" s="6">
        <f>TITRES_STAT!D2613</f>
        <v>42</v>
      </c>
      <c r="C2610" s="2">
        <f t="shared" si="317"/>
        <v>0</v>
      </c>
      <c r="D2610" s="2">
        <f t="shared" si="318"/>
        <v>42</v>
      </c>
      <c r="E2610" s="2">
        <f t="shared" si="320"/>
        <v>42</v>
      </c>
      <c r="F2610" s="2">
        <f t="shared" si="321"/>
        <v>42</v>
      </c>
      <c r="G2610" s="2">
        <f t="shared" ref="G2610:G2673" si="323">AVERAGE(B2561:B2610)</f>
        <v>42.03772</v>
      </c>
      <c r="H2610" s="2">
        <f t="shared" si="319"/>
        <v>42.716680000000103</v>
      </c>
      <c r="I2610" s="2">
        <f t="array" ref="I2610">SUMPRODUCT(B2594:B2613, (ROW(B2594:B2613)-ROW(B2594)+1)) / (20*21/2)</f>
        <v>42</v>
      </c>
      <c r="J2610" s="2">
        <f t="shared" si="322"/>
        <v>42.007729624403005</v>
      </c>
      <c r="K2610" s="2">
        <f t="shared" si="316"/>
        <v>42.138214621486938</v>
      </c>
    </row>
    <row r="2611" spans="1:11" ht="13.5" x14ac:dyDescent="0.25">
      <c r="A2611" s="3">
        <f>TITRES_STAT!B2614</f>
        <v>45807</v>
      </c>
      <c r="B2611" s="6">
        <f>TITRES_STAT!D2614</f>
        <v>42</v>
      </c>
      <c r="C2611" s="2">
        <f t="shared" si="317"/>
        <v>0</v>
      </c>
      <c r="D2611" s="2">
        <f t="shared" si="318"/>
        <v>42</v>
      </c>
      <c r="E2611" s="2">
        <f t="shared" si="320"/>
        <v>42</v>
      </c>
      <c r="F2611" s="2">
        <f t="shared" si="321"/>
        <v>42</v>
      </c>
      <c r="G2611" s="2">
        <f t="shared" si="323"/>
        <v>42.018860000000004</v>
      </c>
      <c r="H2611" s="2">
        <f t="shared" si="319"/>
        <v>42.711965000000106</v>
      </c>
      <c r="I2611" s="2">
        <f t="array" ref="I2611">SUMPRODUCT(B2595:B2614, (ROW(B2595:B2614)-ROW(B2595)+1)) / (20*21/2)</f>
        <v>42</v>
      </c>
      <c r="J2611" s="2">
        <f t="shared" si="322"/>
        <v>42.00699346969796</v>
      </c>
      <c r="K2611" s="2">
        <f t="shared" ref="K2611:K2674" si="324">$K$4*B2611+(1-$K$4)*K2610</f>
        <v>42.132794440252155</v>
      </c>
    </row>
    <row r="2612" spans="1:11" ht="13.5" x14ac:dyDescent="0.25">
      <c r="A2612" s="3">
        <f>TITRES_STAT!B2615</f>
        <v>45810</v>
      </c>
      <c r="B2612" s="6">
        <f>TITRES_STAT!D2615</f>
        <v>42</v>
      </c>
      <c r="C2612" s="2">
        <f t="shared" si="317"/>
        <v>0</v>
      </c>
      <c r="D2612" s="2">
        <f t="shared" si="318"/>
        <v>42</v>
      </c>
      <c r="E2612" s="2">
        <f t="shared" si="320"/>
        <v>42</v>
      </c>
      <c r="F2612" s="2">
        <f t="shared" si="321"/>
        <v>42</v>
      </c>
      <c r="G2612" s="2">
        <f t="shared" si="323"/>
        <v>42</v>
      </c>
      <c r="H2612" s="2">
        <f t="shared" si="319"/>
        <v>42.707250000000101</v>
      </c>
      <c r="I2612" s="2">
        <f t="array" ref="I2612">SUMPRODUCT(B2596:B2615, (ROW(B2596:B2615)-ROW(B2596)+1)) / (20*21/2)</f>
        <v>42</v>
      </c>
      <c r="J2612" s="2">
        <f t="shared" si="322"/>
        <v>42.006327424964823</v>
      </c>
      <c r="K2612" s="2">
        <f t="shared" si="324"/>
        <v>42.127586815144227</v>
      </c>
    </row>
    <row r="2613" spans="1:11" ht="13.5" x14ac:dyDescent="0.25">
      <c r="A2613" s="3">
        <f>TITRES_STAT!B2616</f>
        <v>45811</v>
      </c>
      <c r="B2613" s="6">
        <f>TITRES_STAT!D2616</f>
        <v>42</v>
      </c>
      <c r="C2613" s="2">
        <f t="shared" si="317"/>
        <v>0</v>
      </c>
      <c r="D2613" s="2">
        <f t="shared" si="318"/>
        <v>42</v>
      </c>
      <c r="E2613" s="2">
        <f t="shared" si="320"/>
        <v>42</v>
      </c>
      <c r="F2613" s="2">
        <f t="shared" si="321"/>
        <v>42</v>
      </c>
      <c r="G2613" s="2">
        <f t="shared" si="323"/>
        <v>42</v>
      </c>
      <c r="H2613" s="2">
        <f t="shared" si="319"/>
        <v>42.702535000000097</v>
      </c>
      <c r="I2613" s="2">
        <f t="array" ref="I2613">SUMPRODUCT(B2597:B2616, (ROW(B2597:B2616)-ROW(B2597)+1)) / (20*21/2)</f>
        <v>42</v>
      </c>
      <c r="J2613" s="2">
        <f t="shared" si="322"/>
        <v>42.005724813063409</v>
      </c>
      <c r="K2613" s="2">
        <f t="shared" si="324"/>
        <v>42.122583410628771</v>
      </c>
    </row>
    <row r="2614" spans="1:11" ht="13.5" x14ac:dyDescent="0.25">
      <c r="A2614" s="3">
        <f>TITRES_STAT!B2617</f>
        <v>45812</v>
      </c>
      <c r="B2614" s="6">
        <f>TITRES_STAT!D2617</f>
        <v>42</v>
      </c>
      <c r="C2614" s="2">
        <f t="shared" si="317"/>
        <v>0</v>
      </c>
      <c r="D2614" s="2">
        <f t="shared" si="318"/>
        <v>42</v>
      </c>
      <c r="E2614" s="2">
        <f t="shared" si="320"/>
        <v>42</v>
      </c>
      <c r="F2614" s="2">
        <f t="shared" si="321"/>
        <v>42</v>
      </c>
      <c r="G2614" s="2">
        <f t="shared" si="323"/>
        <v>42</v>
      </c>
      <c r="H2614" s="2">
        <f t="shared" si="319"/>
        <v>42.6978200000001</v>
      </c>
      <c r="I2614" s="2">
        <f t="array" ref="I2614">SUMPRODUCT(B2598:B2617, (ROW(B2598:B2617)-ROW(B2598)+1)) / (20*21/2)</f>
        <v>42</v>
      </c>
      <c r="J2614" s="2">
        <f t="shared" si="322"/>
        <v>42.005179592771654</v>
      </c>
      <c r="K2614" s="2">
        <f t="shared" si="324"/>
        <v>42.117776218055099</v>
      </c>
    </row>
    <row r="2615" spans="1:11" ht="13.5" x14ac:dyDescent="0.25">
      <c r="A2615" s="3">
        <f>TITRES_STAT!B2618</f>
        <v>45813</v>
      </c>
      <c r="B2615" s="6">
        <f>TITRES_STAT!D2618</f>
        <v>42</v>
      </c>
      <c r="C2615" s="2">
        <f t="shared" si="317"/>
        <v>0</v>
      </c>
      <c r="D2615" s="2">
        <f t="shared" si="318"/>
        <v>42</v>
      </c>
      <c r="E2615" s="2">
        <f t="shared" si="320"/>
        <v>42</v>
      </c>
      <c r="F2615" s="2">
        <f t="shared" si="321"/>
        <v>42</v>
      </c>
      <c r="G2615" s="2">
        <f t="shared" si="323"/>
        <v>42</v>
      </c>
      <c r="H2615" s="2">
        <f t="shared" si="319"/>
        <v>42.693105000000102</v>
      </c>
      <c r="I2615" s="2">
        <f t="array" ref="I2615">SUMPRODUCT(B2599:B2618, (ROW(B2599:B2618)-ROW(B2599)+1)) / (20*21/2)</f>
        <v>42</v>
      </c>
      <c r="J2615" s="2">
        <f t="shared" si="322"/>
        <v>42.004686298221976</v>
      </c>
      <c r="K2615" s="2">
        <f t="shared" si="324"/>
        <v>42.113157542837257</v>
      </c>
    </row>
    <row r="2616" spans="1:11" ht="13.5" x14ac:dyDescent="0.25">
      <c r="A2616" s="3">
        <f>TITRES_STAT!B2619</f>
        <v>45817</v>
      </c>
      <c r="B2616" s="6">
        <f>TITRES_STAT!D2619</f>
        <v>42</v>
      </c>
      <c r="C2616" s="2">
        <f t="shared" si="317"/>
        <v>0</v>
      </c>
      <c r="D2616" s="2">
        <f t="shared" si="318"/>
        <v>42</v>
      </c>
      <c r="E2616" s="2">
        <f t="shared" si="320"/>
        <v>42</v>
      </c>
      <c r="F2616" s="2">
        <f t="shared" si="321"/>
        <v>42</v>
      </c>
      <c r="G2616" s="2">
        <f t="shared" si="323"/>
        <v>42</v>
      </c>
      <c r="H2616" s="2">
        <f t="shared" si="319"/>
        <v>42.688390000000098</v>
      </c>
      <c r="I2616" s="2">
        <f t="array" ref="I2616">SUMPRODUCT(B2600:B2619, (ROW(B2600:B2619)-ROW(B2600)+1)) / (20*21/2)</f>
        <v>42</v>
      </c>
      <c r="J2616" s="2">
        <f t="shared" si="322"/>
        <v>42.004239984105595</v>
      </c>
      <c r="K2616" s="2">
        <f t="shared" si="324"/>
        <v>42.108719992137758</v>
      </c>
    </row>
    <row r="2617" spans="1:11" ht="13.5" x14ac:dyDescent="0.25">
      <c r="A2617" s="3">
        <f>TITRES_STAT!B2620</f>
        <v>45818</v>
      </c>
      <c r="B2617" s="6">
        <f>TITRES_STAT!D2620</f>
        <v>42</v>
      </c>
      <c r="C2617" s="2">
        <f t="shared" si="317"/>
        <v>0</v>
      </c>
      <c r="D2617" s="2">
        <f t="shared" si="318"/>
        <v>42</v>
      </c>
      <c r="E2617" s="2">
        <f t="shared" si="320"/>
        <v>42</v>
      </c>
      <c r="F2617" s="2">
        <f t="shared" si="321"/>
        <v>42</v>
      </c>
      <c r="G2617" s="2">
        <f t="shared" si="323"/>
        <v>42</v>
      </c>
      <c r="H2617" s="2">
        <f t="shared" si="319"/>
        <v>42.683675000000093</v>
      </c>
      <c r="I2617" s="2">
        <f t="array" ref="I2617">SUMPRODUCT(B2601:B2620, (ROW(B2601:B2620)-ROW(B2601)+1)) / (20*21/2)</f>
        <v>42</v>
      </c>
      <c r="J2617" s="2">
        <f t="shared" si="322"/>
        <v>42.00383617609554</v>
      </c>
      <c r="K2617" s="2">
        <f t="shared" si="324"/>
        <v>42.104456463034317</v>
      </c>
    </row>
    <row r="2618" spans="1:11" ht="13.5" x14ac:dyDescent="0.25">
      <c r="A2618" s="3">
        <f>TITRES_STAT!B2621</f>
        <v>45819</v>
      </c>
      <c r="B2618" s="6">
        <f>TITRES_STAT!D2621</f>
        <v>42</v>
      </c>
      <c r="C2618" s="2">
        <f t="shared" si="317"/>
        <v>0</v>
      </c>
      <c r="D2618" s="2">
        <f t="shared" si="318"/>
        <v>42</v>
      </c>
      <c r="E2618" s="2">
        <f t="shared" si="320"/>
        <v>42</v>
      </c>
      <c r="F2618" s="2">
        <f t="shared" si="321"/>
        <v>42</v>
      </c>
      <c r="G2618" s="2">
        <f t="shared" si="323"/>
        <v>42</v>
      </c>
      <c r="H2618" s="2">
        <f t="shared" si="319"/>
        <v>42.678960000000096</v>
      </c>
      <c r="I2618" s="2">
        <f t="array" ref="I2618">SUMPRODUCT(B2602:B2621, (ROW(B2602:B2621)-ROW(B2602)+1)) / (20*21/2)</f>
        <v>42</v>
      </c>
      <c r="J2618" s="2">
        <f t="shared" si="322"/>
        <v>42.003470825991201</v>
      </c>
      <c r="K2618" s="2">
        <f t="shared" si="324"/>
        <v>42.100360131150623</v>
      </c>
    </row>
    <row r="2619" spans="1:11" ht="13.5" x14ac:dyDescent="0.25">
      <c r="A2619" s="3">
        <f>TITRES_STAT!B2622</f>
        <v>45820</v>
      </c>
      <c r="B2619" s="6">
        <f>TITRES_STAT!D2622</f>
        <v>42</v>
      </c>
      <c r="C2619" s="2">
        <f t="shared" si="317"/>
        <v>0</v>
      </c>
      <c r="D2619" s="2">
        <f t="shared" si="318"/>
        <v>42</v>
      </c>
      <c r="E2619" s="2">
        <f t="shared" si="320"/>
        <v>42</v>
      </c>
      <c r="F2619" s="2">
        <f t="shared" si="321"/>
        <v>42</v>
      </c>
      <c r="G2619" s="2">
        <f t="shared" si="323"/>
        <v>42</v>
      </c>
      <c r="H2619" s="2">
        <f t="shared" si="319"/>
        <v>42.674245000000099</v>
      </c>
      <c r="I2619" s="2">
        <f t="array" ref="I2619">SUMPRODUCT(B2603:B2622, (ROW(B2603:B2622)-ROW(B2603)+1)) / (20*21/2)</f>
        <v>42</v>
      </c>
      <c r="J2619" s="2">
        <f t="shared" si="322"/>
        <v>42.003140271134896</v>
      </c>
      <c r="K2619" s="2">
        <f t="shared" si="324"/>
        <v>42.096424439732957</v>
      </c>
    </row>
    <row r="2620" spans="1:11" ht="13.5" x14ac:dyDescent="0.25">
      <c r="A2620" s="3">
        <f>TITRES_STAT!B2623</f>
        <v>45821</v>
      </c>
      <c r="B2620" s="6">
        <f>TITRES_STAT!D2623</f>
        <v>42</v>
      </c>
      <c r="C2620" s="2">
        <f t="shared" si="317"/>
        <v>0</v>
      </c>
      <c r="D2620" s="2">
        <f t="shared" si="318"/>
        <v>42</v>
      </c>
      <c r="E2620" s="2">
        <f t="shared" si="320"/>
        <v>42</v>
      </c>
      <c r="F2620" s="2">
        <f t="shared" si="321"/>
        <v>42</v>
      </c>
      <c r="G2620" s="2">
        <f t="shared" si="323"/>
        <v>42</v>
      </c>
      <c r="H2620" s="2">
        <f t="shared" si="319"/>
        <v>42.669530000000094</v>
      </c>
      <c r="I2620" s="2">
        <f t="array" ref="I2620">SUMPRODUCT(B2604:B2623, (ROW(B2604:B2623)-ROW(B2604)+1)) / (20*21/2)</f>
        <v>42</v>
      </c>
      <c r="J2620" s="2">
        <f t="shared" si="322"/>
        <v>42.002841197693478</v>
      </c>
      <c r="K2620" s="2">
        <f t="shared" si="324"/>
        <v>42.092643089155196</v>
      </c>
    </row>
    <row r="2621" spans="1:11" ht="13.5" x14ac:dyDescent="0.25">
      <c r="A2621" s="3">
        <f>TITRES_STAT!B2624</f>
        <v>45824</v>
      </c>
      <c r="B2621" s="6">
        <f>TITRES_STAT!D2624</f>
        <v>42</v>
      </c>
      <c r="C2621" s="2">
        <f t="shared" si="317"/>
        <v>0</v>
      </c>
      <c r="D2621" s="2">
        <f t="shared" si="318"/>
        <v>42</v>
      </c>
      <c r="E2621" s="2">
        <f t="shared" si="320"/>
        <v>42</v>
      </c>
      <c r="F2621" s="2">
        <f t="shared" si="321"/>
        <v>42</v>
      </c>
      <c r="G2621" s="2">
        <f t="shared" si="323"/>
        <v>42</v>
      </c>
      <c r="H2621" s="2">
        <f t="shared" si="319"/>
        <v>42.66481500000009</v>
      </c>
      <c r="I2621" s="2">
        <f t="array" ref="I2621">SUMPRODUCT(B2605:B2624, (ROW(B2605:B2624)-ROW(B2605)+1)) / (20*21/2)</f>
        <v>42</v>
      </c>
      <c r="J2621" s="2">
        <f t="shared" si="322"/>
        <v>42.002570607436958</v>
      </c>
      <c r="K2621" s="2">
        <f t="shared" si="324"/>
        <v>42.089010026835389</v>
      </c>
    </row>
    <row r="2622" spans="1:11" ht="13.5" x14ac:dyDescent="0.25">
      <c r="A2622" s="3">
        <f>TITRES_STAT!B2625</f>
        <v>45825</v>
      </c>
      <c r="B2622" s="6">
        <f>TITRES_STAT!D2625</f>
        <v>42</v>
      </c>
      <c r="C2622" s="2">
        <f t="shared" si="317"/>
        <v>0</v>
      </c>
      <c r="D2622" s="2">
        <f t="shared" si="318"/>
        <v>42</v>
      </c>
      <c r="E2622" s="2">
        <f t="shared" si="320"/>
        <v>42</v>
      </c>
      <c r="F2622" s="2">
        <f t="shared" si="321"/>
        <v>42</v>
      </c>
      <c r="G2622" s="2">
        <f t="shared" si="323"/>
        <v>42</v>
      </c>
      <c r="H2622" s="2">
        <f t="shared" si="319"/>
        <v>42.660100000000092</v>
      </c>
      <c r="I2622" s="2">
        <f t="array" ref="I2622">SUMPRODUCT(B2606:B2625, (ROW(B2606:B2625)-ROW(B2606)+1)) / (20*21/2)</f>
        <v>42</v>
      </c>
      <c r="J2622" s="2">
        <f t="shared" si="322"/>
        <v>42.002325787681059</v>
      </c>
      <c r="K2622" s="2">
        <f t="shared" si="324"/>
        <v>42.085519437547731</v>
      </c>
    </row>
    <row r="2623" spans="1:11" ht="13.5" x14ac:dyDescent="0.25">
      <c r="A2623" s="3">
        <f>TITRES_STAT!B2626</f>
        <v>45826</v>
      </c>
      <c r="B2623" s="6">
        <f>TITRES_STAT!D2626</f>
        <v>42</v>
      </c>
      <c r="C2623" s="2">
        <f t="shared" si="317"/>
        <v>0</v>
      </c>
      <c r="D2623" s="2">
        <f t="shared" si="318"/>
        <v>42</v>
      </c>
      <c r="E2623" s="2">
        <f t="shared" si="320"/>
        <v>42</v>
      </c>
      <c r="F2623" s="2">
        <f t="shared" si="321"/>
        <v>42</v>
      </c>
      <c r="G2623" s="2">
        <f t="shared" si="323"/>
        <v>42</v>
      </c>
      <c r="H2623" s="2">
        <f t="shared" si="319"/>
        <v>42.655385000000095</v>
      </c>
      <c r="I2623" s="2">
        <f t="array" ref="I2623">SUMPRODUCT(B2607:B2626, (ROW(B2607:B2626)-ROW(B2607)+1)) / (20*21/2)</f>
        <v>42</v>
      </c>
      <c r="J2623" s="2">
        <f t="shared" si="322"/>
        <v>42.00210428409239</v>
      </c>
      <c r="K2623" s="2">
        <f t="shared" si="324"/>
        <v>42.08216573411449</v>
      </c>
    </row>
    <row r="2624" spans="1:11" ht="13.5" x14ac:dyDescent="0.25">
      <c r="A2624" s="3">
        <f>TITRES_STAT!B2627</f>
        <v>45827</v>
      </c>
      <c r="B2624" s="6">
        <f>TITRES_STAT!D2627</f>
        <v>42</v>
      </c>
      <c r="C2624" s="2">
        <f t="shared" si="317"/>
        <v>0</v>
      </c>
      <c r="D2624" s="2">
        <f t="shared" si="318"/>
        <v>42</v>
      </c>
      <c r="E2624" s="2">
        <f t="shared" si="320"/>
        <v>42</v>
      </c>
      <c r="F2624" s="2">
        <f t="shared" si="321"/>
        <v>42</v>
      </c>
      <c r="G2624" s="2">
        <f t="shared" si="323"/>
        <v>42</v>
      </c>
      <c r="H2624" s="2">
        <f t="shared" si="319"/>
        <v>42.65067000000009</v>
      </c>
      <c r="I2624" s="2">
        <f t="array" ref="I2624">SUMPRODUCT(B2608:B2627, (ROW(B2608:B2627)-ROW(B2608)+1)) / (20*21/2)</f>
        <v>42</v>
      </c>
      <c r="J2624" s="2">
        <f t="shared" si="322"/>
        <v>42.001903876083588</v>
      </c>
      <c r="K2624" s="2">
        <f t="shared" si="324"/>
        <v>42.078943548462945</v>
      </c>
    </row>
    <row r="2625" spans="1:11" ht="13.5" x14ac:dyDescent="0.25">
      <c r="A2625" s="3">
        <f>TITRES_STAT!B2628</f>
        <v>45828</v>
      </c>
      <c r="B2625" s="6">
        <f>TITRES_STAT!D2628</f>
        <v>42</v>
      </c>
      <c r="C2625" s="2">
        <f t="shared" si="317"/>
        <v>0</v>
      </c>
      <c r="D2625" s="2">
        <f t="shared" si="318"/>
        <v>42</v>
      </c>
      <c r="E2625" s="2">
        <f t="shared" si="320"/>
        <v>42</v>
      </c>
      <c r="F2625" s="2">
        <f t="shared" si="321"/>
        <v>42</v>
      </c>
      <c r="G2625" s="2">
        <f t="shared" si="323"/>
        <v>42</v>
      </c>
      <c r="H2625" s="2">
        <f t="shared" si="319"/>
        <v>42.645955000000086</v>
      </c>
      <c r="I2625" s="2">
        <f t="array" ref="I2625">SUMPRODUCT(B2609:B2628, (ROW(B2609:B2628)-ROW(B2609)+1)) / (20*21/2)</f>
        <v>42</v>
      </c>
      <c r="J2625" s="2">
        <f t="shared" si="322"/>
        <v>42.001722554551819</v>
      </c>
      <c r="K2625" s="2">
        <f t="shared" si="324"/>
        <v>42.075847723033029</v>
      </c>
    </row>
    <row r="2626" spans="1:11" ht="13.5" x14ac:dyDescent="0.25">
      <c r="A2626" s="3">
        <f>TITRES_STAT!B2629</f>
        <v>45831</v>
      </c>
      <c r="B2626" s="6">
        <f>TITRES_STAT!D2629</f>
        <v>42</v>
      </c>
      <c r="C2626" s="2">
        <f t="shared" si="317"/>
        <v>0</v>
      </c>
      <c r="D2626" s="2">
        <f t="shared" si="318"/>
        <v>42</v>
      </c>
      <c r="E2626" s="2">
        <f t="shared" si="320"/>
        <v>42</v>
      </c>
      <c r="F2626" s="2">
        <f t="shared" si="321"/>
        <v>42</v>
      </c>
      <c r="G2626" s="2">
        <f t="shared" si="323"/>
        <v>42</v>
      </c>
      <c r="H2626" s="2">
        <f t="shared" si="319"/>
        <v>42.641240000000089</v>
      </c>
      <c r="I2626" s="2">
        <f t="array" ref="I2626">SUMPRODUCT(B2610:B2629, (ROW(B2610:B2629)-ROW(B2610)+1)) / (20*21/2)</f>
        <v>42</v>
      </c>
      <c r="J2626" s="2">
        <f t="shared" si="322"/>
        <v>42.001558501737357</v>
      </c>
      <c r="K2626" s="2">
        <f t="shared" si="324"/>
        <v>42.072873302521934</v>
      </c>
    </row>
    <row r="2627" spans="1:11" ht="13.5" x14ac:dyDescent="0.25">
      <c r="A2627" s="3">
        <f>TITRES_STAT!B2630</f>
        <v>45832</v>
      </c>
      <c r="B2627" s="6">
        <f>TITRES_STAT!D2630</f>
        <v>42</v>
      </c>
      <c r="C2627" s="2">
        <f t="shared" si="317"/>
        <v>0</v>
      </c>
      <c r="D2627" s="2">
        <f t="shared" si="318"/>
        <v>42</v>
      </c>
      <c r="E2627" s="2">
        <f t="shared" si="320"/>
        <v>42</v>
      </c>
      <c r="F2627" s="2">
        <f t="shared" si="321"/>
        <v>42</v>
      </c>
      <c r="G2627" s="2">
        <f t="shared" si="323"/>
        <v>42</v>
      </c>
      <c r="H2627" s="2">
        <f t="shared" si="319"/>
        <v>42.636525000000091</v>
      </c>
      <c r="I2627" s="2">
        <f t="array" ref="I2627">SUMPRODUCT(B2611:B2630, (ROW(B2611:B2630)-ROW(B2611)+1)) / (20*21/2)</f>
        <v>42</v>
      </c>
      <c r="J2627" s="2">
        <f t="shared" si="322"/>
        <v>42.001410073000464</v>
      </c>
      <c r="K2627" s="2">
        <f t="shared" si="324"/>
        <v>42.070015525952449</v>
      </c>
    </row>
    <row r="2628" spans="1:11" ht="13.5" x14ac:dyDescent="0.25">
      <c r="A2628" s="3">
        <f>TITRES_STAT!B2631</f>
        <v>45833</v>
      </c>
      <c r="B2628" s="6">
        <f>TITRES_STAT!D2631</f>
        <v>42</v>
      </c>
      <c r="C2628" s="2">
        <f t="shared" ref="C2628:C2691" si="325">B2628-B2627</f>
        <v>0</v>
      </c>
      <c r="D2628" s="2">
        <f t="shared" si="318"/>
        <v>42</v>
      </c>
      <c r="E2628" s="2">
        <f t="shared" si="320"/>
        <v>42</v>
      </c>
      <c r="F2628" s="2">
        <f t="shared" si="321"/>
        <v>42</v>
      </c>
      <c r="G2628" s="2">
        <f t="shared" si="323"/>
        <v>42</v>
      </c>
      <c r="H2628" s="2">
        <f t="shared" si="319"/>
        <v>42.631810000000087</v>
      </c>
      <c r="I2628" s="2">
        <f t="array" ref="I2628">SUMPRODUCT(B2612:B2631, (ROW(B2612:B2631)-ROW(B2612)+1)) / (20*21/2)</f>
        <v>42</v>
      </c>
      <c r="J2628" s="2">
        <f t="shared" si="322"/>
        <v>42.001275780333756</v>
      </c>
      <c r="K2628" s="2">
        <f t="shared" si="324"/>
        <v>42.067269819052356</v>
      </c>
    </row>
    <row r="2629" spans="1:11" ht="13.5" x14ac:dyDescent="0.25">
      <c r="A2629" s="3">
        <f>TITRES_STAT!B2632</f>
        <v>45835</v>
      </c>
      <c r="B2629" s="6">
        <f>TITRES_STAT!D2632</f>
        <v>42</v>
      </c>
      <c r="C2629" s="2">
        <f t="shared" si="325"/>
        <v>0</v>
      </c>
      <c r="D2629" s="2">
        <f t="shared" si="318"/>
        <v>42</v>
      </c>
      <c r="E2629" s="2">
        <f t="shared" si="320"/>
        <v>42</v>
      </c>
      <c r="F2629" s="2">
        <f t="shared" si="321"/>
        <v>42</v>
      </c>
      <c r="G2629" s="2">
        <f t="shared" si="323"/>
        <v>42</v>
      </c>
      <c r="H2629" s="2">
        <f t="shared" si="319"/>
        <v>42.627095000000082</v>
      </c>
      <c r="I2629" s="2">
        <f t="array" ref="I2629">SUMPRODUCT(B2613:B2632, (ROW(B2613:B2632)-ROW(B2613)+1)) / (20*21/2)</f>
        <v>42</v>
      </c>
      <c r="J2629" s="2">
        <f t="shared" si="322"/>
        <v>42.001154277444826</v>
      </c>
      <c r="K2629" s="2">
        <f t="shared" si="324"/>
        <v>42.064631786932658</v>
      </c>
    </row>
    <row r="2630" spans="1:11" ht="13.5" x14ac:dyDescent="0.25">
      <c r="A2630" s="3">
        <f>TITRES_STAT!B2633</f>
        <v>45838</v>
      </c>
      <c r="B2630" s="6">
        <f>TITRES_STAT!D2633</f>
        <v>42</v>
      </c>
      <c r="C2630" s="2">
        <f t="shared" si="325"/>
        <v>0</v>
      </c>
      <c r="D2630" s="2">
        <f t="shared" ref="D2630:D2693" si="326">AVERAGE(B2626:B2630)</f>
        <v>42</v>
      </c>
      <c r="E2630" s="2">
        <f t="shared" si="320"/>
        <v>42</v>
      </c>
      <c r="F2630" s="2">
        <f t="shared" si="321"/>
        <v>42</v>
      </c>
      <c r="G2630" s="2">
        <f t="shared" si="323"/>
        <v>42</v>
      </c>
      <c r="H2630" s="2">
        <f t="shared" si="319"/>
        <v>42.622380000000085</v>
      </c>
      <c r="I2630" s="2">
        <f t="array" ref="I2630">SUMPRODUCT(B2614:B2633, (ROW(B2614:B2633)-ROW(B2614)+1)) / (20*21/2)</f>
        <v>42</v>
      </c>
      <c r="J2630" s="2">
        <f t="shared" si="322"/>
        <v>42.001044346259604</v>
      </c>
      <c r="K2630" s="2">
        <f t="shared" si="324"/>
        <v>42.06209720705295</v>
      </c>
    </row>
    <row r="2631" spans="1:11" ht="13.5" x14ac:dyDescent="0.25">
      <c r="A2631" s="3">
        <f>TITRES_STAT!B2634</f>
        <v>45839</v>
      </c>
      <c r="B2631" s="6">
        <f>TITRES_STAT!D2634</f>
        <v>42</v>
      </c>
      <c r="C2631" s="2">
        <f t="shared" si="325"/>
        <v>0</v>
      </c>
      <c r="D2631" s="2">
        <f t="shared" si="326"/>
        <v>42</v>
      </c>
      <c r="E2631" s="2">
        <f t="shared" si="320"/>
        <v>42</v>
      </c>
      <c r="F2631" s="2">
        <f t="shared" si="321"/>
        <v>42</v>
      </c>
      <c r="G2631" s="2">
        <f t="shared" si="323"/>
        <v>42</v>
      </c>
      <c r="H2631" s="2">
        <f t="shared" si="319"/>
        <v>42.617665000000088</v>
      </c>
      <c r="I2631" s="2">
        <f t="array" ref="I2631">SUMPRODUCT(B2615:B2634, (ROW(B2615:B2634)-ROW(B2615)+1)) / (20*21/2)</f>
        <v>42</v>
      </c>
      <c r="J2631" s="2">
        <f t="shared" si="322"/>
        <v>42.000944884711068</v>
      </c>
      <c r="K2631" s="2">
        <f t="shared" si="324"/>
        <v>42.059662022462639</v>
      </c>
    </row>
    <row r="2632" spans="1:11" ht="13.5" x14ac:dyDescent="0.25">
      <c r="A2632" s="3">
        <f>TITRES_STAT!B2635</f>
        <v>45840</v>
      </c>
      <c r="B2632" s="6">
        <f>TITRES_STAT!D2635</f>
        <v>42</v>
      </c>
      <c r="C2632" s="2">
        <f t="shared" si="325"/>
        <v>0</v>
      </c>
      <c r="D2632" s="2">
        <f t="shared" si="326"/>
        <v>42</v>
      </c>
      <c r="E2632" s="2">
        <f t="shared" si="320"/>
        <v>42</v>
      </c>
      <c r="F2632" s="2">
        <f t="shared" si="321"/>
        <v>42</v>
      </c>
      <c r="G2632" s="2">
        <f t="shared" si="323"/>
        <v>42</v>
      </c>
      <c r="H2632" s="2">
        <f t="shared" si="319"/>
        <v>42.612950000000083</v>
      </c>
      <c r="I2632" s="2">
        <f t="array" ref="I2632">SUMPRODUCT(B2616:B2635, (ROW(B2616:B2635)-ROW(B2616)+1)) / (20*21/2)</f>
        <v>42</v>
      </c>
      <c r="J2632" s="2">
        <f t="shared" si="322"/>
        <v>42.000854895690964</v>
      </c>
      <c r="K2632" s="2">
        <f t="shared" si="324"/>
        <v>42.057322335307241</v>
      </c>
    </row>
    <row r="2633" spans="1:11" ht="13.5" x14ac:dyDescent="0.25">
      <c r="A2633" s="3">
        <f>TITRES_STAT!B2636</f>
        <v>45841</v>
      </c>
      <c r="B2633" s="6">
        <f>TITRES_STAT!D2636</f>
        <v>42</v>
      </c>
      <c r="C2633" s="2">
        <f t="shared" si="325"/>
        <v>0</v>
      </c>
      <c r="D2633" s="2">
        <f t="shared" si="326"/>
        <v>42</v>
      </c>
      <c r="E2633" s="2">
        <f t="shared" si="320"/>
        <v>42</v>
      </c>
      <c r="F2633" s="2">
        <f t="shared" si="321"/>
        <v>42</v>
      </c>
      <c r="G2633" s="2">
        <f t="shared" si="323"/>
        <v>42</v>
      </c>
      <c r="H2633" s="2">
        <f t="shared" si="319"/>
        <v>42.608235000000079</v>
      </c>
      <c r="I2633" s="2">
        <f t="array" ref="I2633">SUMPRODUCT(B2617:B2636, (ROW(B2617:B2636)-ROW(B2617)+1)) / (20*21/2)</f>
        <v>42</v>
      </c>
      <c r="J2633" s="2">
        <f t="shared" si="322"/>
        <v>42.000773477053727</v>
      </c>
      <c r="K2633" s="2">
        <f t="shared" si="324"/>
        <v>42.055074400589312</v>
      </c>
    </row>
    <row r="2634" spans="1:11" ht="13.5" x14ac:dyDescent="0.25">
      <c r="A2634" s="3">
        <f>TITRES_STAT!B2637</f>
        <v>45842</v>
      </c>
      <c r="B2634" s="6">
        <f>TITRES_STAT!D2637</f>
        <v>42</v>
      </c>
      <c r="C2634" s="2">
        <f t="shared" si="325"/>
        <v>0</v>
      </c>
      <c r="D2634" s="2">
        <f t="shared" si="326"/>
        <v>42</v>
      </c>
      <c r="E2634" s="2">
        <f t="shared" si="320"/>
        <v>42</v>
      </c>
      <c r="F2634" s="2">
        <f t="shared" si="321"/>
        <v>42</v>
      </c>
      <c r="G2634" s="2">
        <f t="shared" si="323"/>
        <v>42</v>
      </c>
      <c r="H2634" s="2">
        <f t="shared" ref="H2634:H2693" si="327">AVERAGE(B2435:B2634)</f>
        <v>42.603520000000081</v>
      </c>
      <c r="I2634" s="2">
        <f t="array" ref="I2634">SUMPRODUCT(B2618:B2637, (ROW(B2618:B2637)-ROW(B2618)+1)) / (20*21/2)</f>
        <v>42</v>
      </c>
      <c r="J2634" s="2">
        <f t="shared" si="322"/>
        <v>42.000699812572421</v>
      </c>
      <c r="K2634" s="2">
        <f t="shared" si="324"/>
        <v>42.05291462017405</v>
      </c>
    </row>
    <row r="2635" spans="1:11" ht="13.5" x14ac:dyDescent="0.25">
      <c r="A2635" s="3">
        <f>TITRES_STAT!B2638</f>
        <v>45845</v>
      </c>
      <c r="B2635" s="6">
        <f>TITRES_STAT!D2638</f>
        <v>42</v>
      </c>
      <c r="C2635" s="2">
        <f t="shared" si="325"/>
        <v>0</v>
      </c>
      <c r="D2635" s="2">
        <f t="shared" si="326"/>
        <v>42</v>
      </c>
      <c r="E2635" s="2">
        <f t="shared" si="320"/>
        <v>42</v>
      </c>
      <c r="F2635" s="2">
        <f t="shared" si="321"/>
        <v>42</v>
      </c>
      <c r="G2635" s="2">
        <f t="shared" si="323"/>
        <v>42</v>
      </c>
      <c r="H2635" s="2">
        <f t="shared" si="327"/>
        <v>42.598805000000084</v>
      </c>
      <c r="I2635" s="2">
        <f t="array" ref="I2635">SUMPRODUCT(B2619:B2638, (ROW(B2619:B2638)-ROW(B2619)+1)) / (20*21/2)</f>
        <v>42</v>
      </c>
      <c r="J2635" s="2">
        <f t="shared" si="322"/>
        <v>42.000633163756</v>
      </c>
      <c r="K2635" s="2">
        <f t="shared" si="324"/>
        <v>42.050839537029972</v>
      </c>
    </row>
    <row r="2636" spans="1:11" ht="13.5" x14ac:dyDescent="0.25">
      <c r="A2636" s="3">
        <f>TITRES_STAT!B2639</f>
        <v>45846</v>
      </c>
      <c r="B2636" s="6">
        <f>TITRES_STAT!D2639</f>
        <v>42</v>
      </c>
      <c r="C2636" s="2">
        <f t="shared" si="325"/>
        <v>0</v>
      </c>
      <c r="D2636" s="2">
        <f t="shared" si="326"/>
        <v>42</v>
      </c>
      <c r="E2636" s="2">
        <f t="shared" ref="E2636:E2693" si="328">AVERAGE(B2627:B2636)</f>
        <v>42</v>
      </c>
      <c r="F2636" s="2">
        <f t="shared" si="321"/>
        <v>42</v>
      </c>
      <c r="G2636" s="2">
        <f t="shared" si="323"/>
        <v>42</v>
      </c>
      <c r="H2636" s="2">
        <f t="shared" si="327"/>
        <v>42.594090000000079</v>
      </c>
      <c r="I2636" s="2">
        <f t="array" ref="I2636">SUMPRODUCT(B2620:B2639, (ROW(B2620:B2639)-ROW(B2620)+1)) / (20*21/2)</f>
        <v>42</v>
      </c>
      <c r="J2636" s="2">
        <f t="shared" si="322"/>
        <v>42.000572862445907</v>
      </c>
      <c r="K2636" s="2">
        <f t="shared" si="324"/>
        <v>42.048845829695466</v>
      </c>
    </row>
    <row r="2637" spans="1:11" ht="13.5" x14ac:dyDescent="0.25">
      <c r="A2637" s="3">
        <f>TITRES_STAT!B2640</f>
        <v>45847</v>
      </c>
      <c r="B2637" s="6">
        <f>TITRES_STAT!D2640</f>
        <v>42</v>
      </c>
      <c r="C2637" s="2">
        <f t="shared" si="325"/>
        <v>0</v>
      </c>
      <c r="D2637" s="2">
        <f t="shared" si="326"/>
        <v>42</v>
      </c>
      <c r="E2637" s="2">
        <f t="shared" si="328"/>
        <v>42</v>
      </c>
      <c r="F2637" s="2">
        <f t="shared" si="321"/>
        <v>42</v>
      </c>
      <c r="G2637" s="2">
        <f t="shared" si="323"/>
        <v>42</v>
      </c>
      <c r="H2637" s="2">
        <f t="shared" si="327"/>
        <v>42.589375000000075</v>
      </c>
      <c r="I2637" s="2">
        <f t="array" ref="I2637">SUMPRODUCT(B2621:B2640, (ROW(B2621:B2640)-ROW(B2621)+1)) / (20*21/2)</f>
        <v>42</v>
      </c>
      <c r="J2637" s="2">
        <f t="shared" si="322"/>
        <v>42.000518304117726</v>
      </c>
      <c r="K2637" s="2">
        <f t="shared" si="324"/>
        <v>42.046930306962317</v>
      </c>
    </row>
    <row r="2638" spans="1:11" ht="13.5" x14ac:dyDescent="0.25">
      <c r="A2638" s="3">
        <f>TITRES_STAT!B2641</f>
        <v>45848</v>
      </c>
      <c r="B2638" s="6">
        <f>TITRES_STAT!D2641</f>
        <v>42</v>
      </c>
      <c r="C2638" s="2">
        <f t="shared" si="325"/>
        <v>0</v>
      </c>
      <c r="D2638" s="2">
        <f t="shared" si="326"/>
        <v>42</v>
      </c>
      <c r="E2638" s="2">
        <f t="shared" si="328"/>
        <v>42</v>
      </c>
      <c r="F2638" s="2">
        <f t="shared" si="321"/>
        <v>42</v>
      </c>
      <c r="G2638" s="2">
        <f t="shared" si="323"/>
        <v>42</v>
      </c>
      <c r="H2638" s="2">
        <f t="shared" si="327"/>
        <v>42.584660000000078</v>
      </c>
      <c r="I2638" s="2">
        <f t="array" ref="I2638">SUMPRODUCT(B2622:B2641, (ROW(B2622:B2641)-ROW(B2622)+1)) / (20*21/2)</f>
        <v>42</v>
      </c>
      <c r="J2638" s="2">
        <f t="shared" si="322"/>
        <v>42.000468941820799</v>
      </c>
      <c r="K2638" s="2">
        <f t="shared" si="324"/>
        <v>42.045089902767721</v>
      </c>
    </row>
    <row r="2639" spans="1:11" ht="13.5" x14ac:dyDescent="0.25">
      <c r="A2639" s="3">
        <f>TITRES_STAT!B2642</f>
        <v>45849</v>
      </c>
      <c r="B2639" s="6">
        <f>TITRES_STAT!D2642</f>
        <v>42</v>
      </c>
      <c r="C2639" s="2">
        <f t="shared" si="325"/>
        <v>0</v>
      </c>
      <c r="D2639" s="2">
        <f t="shared" si="326"/>
        <v>42</v>
      </c>
      <c r="E2639" s="2">
        <f t="shared" si="328"/>
        <v>42</v>
      </c>
      <c r="F2639" s="2">
        <f t="shared" si="321"/>
        <v>42</v>
      </c>
      <c r="G2639" s="2">
        <f t="shared" si="323"/>
        <v>42</v>
      </c>
      <c r="H2639" s="2">
        <f t="shared" si="327"/>
        <v>42.57994500000008</v>
      </c>
      <c r="I2639" s="2">
        <f t="array" ref="I2639">SUMPRODUCT(B2623:B2642, (ROW(B2623:B2642)-ROW(B2623)+1)) / (20*21/2)</f>
        <v>42</v>
      </c>
      <c r="J2639" s="2">
        <f t="shared" si="322"/>
        <v>42.000424280695007</v>
      </c>
      <c r="K2639" s="2">
        <f t="shared" si="324"/>
        <v>42.043321671286634</v>
      </c>
    </row>
    <row r="2640" spans="1:11" ht="13.5" x14ac:dyDescent="0.25">
      <c r="A2640" s="3">
        <f>TITRES_STAT!B2643</f>
        <v>45852</v>
      </c>
      <c r="B2640" s="6">
        <f>TITRES_STAT!D2643</f>
        <v>42</v>
      </c>
      <c r="C2640" s="2">
        <f t="shared" si="325"/>
        <v>0</v>
      </c>
      <c r="D2640" s="2">
        <f t="shared" si="326"/>
        <v>42</v>
      </c>
      <c r="E2640" s="2">
        <f t="shared" si="328"/>
        <v>42</v>
      </c>
      <c r="F2640" s="2">
        <f t="shared" si="321"/>
        <v>42</v>
      </c>
      <c r="G2640" s="2">
        <f t="shared" si="323"/>
        <v>42</v>
      </c>
      <c r="H2640" s="2">
        <f t="shared" si="327"/>
        <v>42.575230000000076</v>
      </c>
      <c r="I2640" s="2">
        <f t="array" ref="I2640">SUMPRODUCT(B2624:B2643, (ROW(B2624:B2643)-ROW(B2624)+1)) / (20*21/2)</f>
        <v>42</v>
      </c>
      <c r="J2640" s="2">
        <f t="shared" si="322"/>
        <v>42.000383873009767</v>
      </c>
      <c r="K2640" s="2">
        <f t="shared" si="324"/>
        <v>42.041622782216571</v>
      </c>
    </row>
    <row r="2641" spans="1:11" ht="13.5" x14ac:dyDescent="0.25">
      <c r="A2641" s="3">
        <f>TITRES_STAT!B2644</f>
        <v>45853</v>
      </c>
      <c r="B2641" s="6">
        <f>TITRES_STAT!D2644</f>
        <v>42</v>
      </c>
      <c r="C2641" s="2">
        <f t="shared" si="325"/>
        <v>0</v>
      </c>
      <c r="D2641" s="2">
        <f t="shared" si="326"/>
        <v>42</v>
      </c>
      <c r="E2641" s="2">
        <f t="shared" si="328"/>
        <v>42</v>
      </c>
      <c r="F2641" s="2">
        <f t="shared" si="321"/>
        <v>42</v>
      </c>
      <c r="G2641" s="2">
        <f t="shared" si="323"/>
        <v>42</v>
      </c>
      <c r="H2641" s="2">
        <f t="shared" si="327"/>
        <v>42.570515000000071</v>
      </c>
      <c r="I2641" s="2">
        <f t="array" ref="I2641">SUMPRODUCT(B2625:B2644, (ROW(B2625:B2644)-ROW(B2625)+1)) / (20*21/2)</f>
        <v>42</v>
      </c>
      <c r="J2641" s="2">
        <f t="shared" si="322"/>
        <v>42.000347313675505</v>
      </c>
      <c r="K2641" s="2">
        <f t="shared" si="324"/>
        <v>42.039990516247293</v>
      </c>
    </row>
    <row r="2642" spans="1:11" ht="13.5" x14ac:dyDescent="0.25">
      <c r="A2642" s="3">
        <f>TITRES_STAT!B2645</f>
        <v>45854</v>
      </c>
      <c r="B2642" s="6">
        <f>TITRES_STAT!D2645</f>
        <v>42</v>
      </c>
      <c r="C2642" s="2">
        <f t="shared" si="325"/>
        <v>0</v>
      </c>
      <c r="D2642" s="2">
        <f t="shared" si="326"/>
        <v>42</v>
      </c>
      <c r="E2642" s="2">
        <f t="shared" si="328"/>
        <v>42</v>
      </c>
      <c r="F2642" s="2">
        <f t="shared" si="321"/>
        <v>42</v>
      </c>
      <c r="G2642" s="2">
        <f t="shared" si="323"/>
        <v>42</v>
      </c>
      <c r="H2642" s="2">
        <f t="shared" si="327"/>
        <v>42.565800000000074</v>
      </c>
      <c r="I2642" s="2">
        <f t="array" ref="I2642">SUMPRODUCT(B2626:B2645, (ROW(B2626:B2645)-ROW(B2626)+1)) / (20*21/2)</f>
        <v>42</v>
      </c>
      <c r="J2642" s="2">
        <f t="shared" si="322"/>
        <v>42.000314236182597</v>
      </c>
      <c r="K2642" s="2">
        <f t="shared" si="324"/>
        <v>42.038422260708188</v>
      </c>
    </row>
    <row r="2643" spans="1:11" ht="13.5" x14ac:dyDescent="0.25">
      <c r="A2643" s="3">
        <f>TITRES_STAT!B2646</f>
        <v>45855</v>
      </c>
      <c r="B2643" s="6">
        <f>TITRES_STAT!D2646</f>
        <v>42</v>
      </c>
      <c r="C2643" s="2">
        <f t="shared" si="325"/>
        <v>0</v>
      </c>
      <c r="D2643" s="2">
        <f t="shared" si="326"/>
        <v>42</v>
      </c>
      <c r="E2643" s="2">
        <f t="shared" si="328"/>
        <v>42</v>
      </c>
      <c r="F2643" s="2">
        <f t="shared" si="321"/>
        <v>42</v>
      </c>
      <c r="G2643" s="2">
        <f t="shared" si="323"/>
        <v>42</v>
      </c>
      <c r="H2643" s="2">
        <f t="shared" si="327"/>
        <v>42.561085000000077</v>
      </c>
      <c r="I2643" s="2">
        <f t="array" ref="I2643">SUMPRODUCT(B2627:B2646, (ROW(B2627:B2646)-ROW(B2627)+1)) / (20*21/2)</f>
        <v>42</v>
      </c>
      <c r="J2643" s="2">
        <f t="shared" si="322"/>
        <v>42.000284308927114</v>
      </c>
      <c r="K2643" s="2">
        <f t="shared" si="324"/>
        <v>42.036915505386304</v>
      </c>
    </row>
    <row r="2644" spans="1:11" ht="13.5" x14ac:dyDescent="0.25">
      <c r="A2644" s="3">
        <f>TITRES_STAT!B2647</f>
        <v>45856</v>
      </c>
      <c r="B2644" s="6">
        <f>TITRES_STAT!D2647</f>
        <v>42</v>
      </c>
      <c r="C2644" s="2">
        <f t="shared" si="325"/>
        <v>0</v>
      </c>
      <c r="D2644" s="2">
        <f t="shared" si="326"/>
        <v>42</v>
      </c>
      <c r="E2644" s="2">
        <f t="shared" si="328"/>
        <v>42</v>
      </c>
      <c r="F2644" s="2">
        <f t="shared" ref="F2644:F2692" si="329">AVERAGE(B2625:B2644)</f>
        <v>42</v>
      </c>
      <c r="G2644" s="2">
        <f t="shared" si="323"/>
        <v>42</v>
      </c>
      <c r="H2644" s="2">
        <f t="shared" si="327"/>
        <v>42.556370000000072</v>
      </c>
      <c r="I2644" s="2">
        <f t="array" ref="I2644">SUMPRODUCT(B2628:B2647, (ROW(B2628:B2647)-ROW(B2628)+1)) / (20*21/2)</f>
        <v>42</v>
      </c>
      <c r="J2644" s="2">
        <f t="shared" si="322"/>
        <v>42.000257231886437</v>
      </c>
      <c r="K2644" s="2">
        <f t="shared" si="324"/>
        <v>42.03546783850841</v>
      </c>
    </row>
    <row r="2645" spans="1:11" ht="13.5" x14ac:dyDescent="0.25">
      <c r="A2645" s="3">
        <f>TITRES_STAT!B2648</f>
        <v>45859</v>
      </c>
      <c r="B2645" s="6">
        <f>TITRES_STAT!D2648</f>
        <v>42</v>
      </c>
      <c r="C2645" s="2">
        <f t="shared" si="325"/>
        <v>0</v>
      </c>
      <c r="D2645" s="2">
        <f t="shared" si="326"/>
        <v>42</v>
      </c>
      <c r="E2645" s="2">
        <f t="shared" si="328"/>
        <v>42</v>
      </c>
      <c r="F2645" s="2">
        <f t="shared" si="329"/>
        <v>42</v>
      </c>
      <c r="G2645" s="2">
        <f t="shared" si="323"/>
        <v>42</v>
      </c>
      <c r="H2645" s="2">
        <f t="shared" si="327"/>
        <v>42.551655000000068</v>
      </c>
      <c r="I2645" s="2">
        <f t="array" ref="I2645">SUMPRODUCT(B2629:B2648, (ROW(B2629:B2648)-ROW(B2629)+1)) / (20*21/2)</f>
        <v>42</v>
      </c>
      <c r="J2645" s="2">
        <f t="shared" ref="J2645:J2693" si="330">$J$4*B2645+J2644*(1-$J$4)</f>
        <v>42.00023273361154</v>
      </c>
      <c r="K2645" s="2">
        <f t="shared" si="324"/>
        <v>42.034076942880631</v>
      </c>
    </row>
    <row r="2646" spans="1:11" ht="13.5" x14ac:dyDescent="0.25">
      <c r="A2646" s="3">
        <f>TITRES_STAT!B2649</f>
        <v>45860</v>
      </c>
      <c r="B2646" s="6">
        <f>TITRES_STAT!D2649</f>
        <v>42</v>
      </c>
      <c r="C2646" s="2">
        <f t="shared" si="325"/>
        <v>0</v>
      </c>
      <c r="D2646" s="2">
        <f t="shared" si="326"/>
        <v>42</v>
      </c>
      <c r="E2646" s="2">
        <f t="shared" si="328"/>
        <v>42</v>
      </c>
      <c r="F2646" s="2">
        <f t="shared" si="329"/>
        <v>42</v>
      </c>
      <c r="G2646" s="2">
        <f t="shared" si="323"/>
        <v>42</v>
      </c>
      <c r="H2646" s="2">
        <f t="shared" si="327"/>
        <v>42.54694000000007</v>
      </c>
      <c r="I2646" s="2">
        <f t="array" ref="I2646">SUMPRODUCT(B2630:B2649, (ROW(B2630:B2649)-ROW(B2630)+1)) / (20*21/2)</f>
        <v>42</v>
      </c>
      <c r="J2646" s="2">
        <f t="shared" si="330"/>
        <v>42.000210568505679</v>
      </c>
      <c r="K2646" s="2">
        <f t="shared" si="324"/>
        <v>42.032740592179429</v>
      </c>
    </row>
    <row r="2647" spans="1:11" ht="13.5" x14ac:dyDescent="0.25">
      <c r="A2647" s="3">
        <f>TITRES_STAT!B2650</f>
        <v>45861</v>
      </c>
      <c r="B2647" s="6">
        <f>TITRES_STAT!D2650</f>
        <v>42</v>
      </c>
      <c r="C2647" s="2">
        <f t="shared" si="325"/>
        <v>0</v>
      </c>
      <c r="D2647" s="2">
        <f t="shared" si="326"/>
        <v>42</v>
      </c>
      <c r="E2647" s="2">
        <f t="shared" si="328"/>
        <v>42</v>
      </c>
      <c r="F2647" s="2">
        <f t="shared" si="329"/>
        <v>42</v>
      </c>
      <c r="G2647" s="2">
        <f t="shared" si="323"/>
        <v>42</v>
      </c>
      <c r="H2647" s="2">
        <f t="shared" si="327"/>
        <v>42.542225000000073</v>
      </c>
      <c r="I2647" s="2">
        <f t="array" ref="I2647">SUMPRODUCT(B2631:B2650, (ROW(B2631:B2650)-ROW(B2631)+1)) / (20*21/2)</f>
        <v>42</v>
      </c>
      <c r="J2647" s="2">
        <f t="shared" si="330"/>
        <v>42.000190514362281</v>
      </c>
      <c r="K2647" s="2">
        <f t="shared" si="324"/>
        <v>42.031456647388083</v>
      </c>
    </row>
    <row r="2648" spans="1:11" ht="13.5" x14ac:dyDescent="0.25">
      <c r="A2648" s="3">
        <f>TITRES_STAT!B2651</f>
        <v>45862</v>
      </c>
      <c r="B2648" s="6">
        <f>TITRES_STAT!D2651</f>
        <v>42</v>
      </c>
      <c r="C2648" s="2">
        <f t="shared" si="325"/>
        <v>0</v>
      </c>
      <c r="D2648" s="2">
        <f t="shared" si="326"/>
        <v>42</v>
      </c>
      <c r="E2648" s="2">
        <f t="shared" si="328"/>
        <v>42</v>
      </c>
      <c r="F2648" s="2">
        <f t="shared" si="329"/>
        <v>42</v>
      </c>
      <c r="G2648" s="2">
        <f t="shared" si="323"/>
        <v>42</v>
      </c>
      <c r="H2648" s="2">
        <f t="shared" si="327"/>
        <v>42.537510000000069</v>
      </c>
      <c r="I2648" s="2">
        <f t="array" ref="I2648">SUMPRODUCT(B2632:B2651, (ROW(B2632:B2651)-ROW(B2632)+1)) / (20*21/2)</f>
        <v>42</v>
      </c>
      <c r="J2648" s="2">
        <f t="shared" si="330"/>
        <v>42.0001723701373</v>
      </c>
      <c r="K2648" s="2">
        <f t="shared" si="324"/>
        <v>42.030223053372865</v>
      </c>
    </row>
    <row r="2649" spans="1:11" ht="13.5" x14ac:dyDescent="0.25">
      <c r="A2649" s="3">
        <f>TITRES_STAT!B2652</f>
        <v>45866</v>
      </c>
      <c r="B2649" s="6">
        <f>TITRES_STAT!D2652</f>
        <v>42</v>
      </c>
      <c r="C2649" s="2">
        <f t="shared" si="325"/>
        <v>0</v>
      </c>
      <c r="D2649" s="2">
        <f t="shared" si="326"/>
        <v>42</v>
      </c>
      <c r="E2649" s="2">
        <f t="shared" si="328"/>
        <v>42</v>
      </c>
      <c r="F2649" s="2">
        <f t="shared" si="329"/>
        <v>42</v>
      </c>
      <c r="G2649" s="2">
        <f t="shared" si="323"/>
        <v>42</v>
      </c>
      <c r="H2649" s="2">
        <f t="shared" si="327"/>
        <v>42.532795000000057</v>
      </c>
      <c r="I2649" s="2">
        <f t="array" ref="I2649">SUMPRODUCT(B2633:B2652, (ROW(B2633:B2652)-ROW(B2633)+1)) / (20*21/2)</f>
        <v>42</v>
      </c>
      <c r="J2649" s="2">
        <f t="shared" si="330"/>
        <v>42.000155953933749</v>
      </c>
      <c r="K2649" s="2">
        <f t="shared" si="324"/>
        <v>42.029037835593542</v>
      </c>
    </row>
    <row r="2650" spans="1:11" ht="13.5" x14ac:dyDescent="0.25">
      <c r="A2650" s="3">
        <f>TITRES_STAT!B2653</f>
        <v>45867</v>
      </c>
      <c r="B2650" s="6">
        <f>TITRES_STAT!D2653</f>
        <v>42</v>
      </c>
      <c r="C2650" s="2">
        <f t="shared" si="325"/>
        <v>0</v>
      </c>
      <c r="D2650" s="2">
        <f t="shared" si="326"/>
        <v>42</v>
      </c>
      <c r="E2650" s="2">
        <f t="shared" si="328"/>
        <v>42</v>
      </c>
      <c r="F2650" s="2">
        <f t="shared" si="329"/>
        <v>42</v>
      </c>
      <c r="G2650" s="2">
        <f t="shared" si="323"/>
        <v>42</v>
      </c>
      <c r="H2650" s="2">
        <f t="shared" si="327"/>
        <v>42.528080000000067</v>
      </c>
      <c r="I2650" s="2">
        <f t="array" ref="I2650">SUMPRODUCT(B2634:B2653, (ROW(B2634:B2653)-ROW(B2634)+1)) / (20*21/2)</f>
        <v>42</v>
      </c>
      <c r="J2650" s="2">
        <f t="shared" si="330"/>
        <v>42.000141101178151</v>
      </c>
      <c r="K2650" s="2">
        <f t="shared" si="324"/>
        <v>42.027899096942818</v>
      </c>
    </row>
    <row r="2651" spans="1:11" ht="13.5" x14ac:dyDescent="0.25">
      <c r="A2651" s="3">
        <f>TITRES_STAT!B2654</f>
        <v>45868</v>
      </c>
      <c r="B2651" s="6">
        <f>TITRES_STAT!D2654</f>
        <v>42</v>
      </c>
      <c r="C2651" s="2">
        <f t="shared" si="325"/>
        <v>0</v>
      </c>
      <c r="D2651" s="2">
        <f t="shared" si="326"/>
        <v>42</v>
      </c>
      <c r="E2651" s="2">
        <f t="shared" si="328"/>
        <v>42</v>
      </c>
      <c r="F2651" s="2">
        <f t="shared" si="329"/>
        <v>42</v>
      </c>
      <c r="G2651" s="2">
        <f t="shared" si="323"/>
        <v>42</v>
      </c>
      <c r="H2651" s="2">
        <f t="shared" si="327"/>
        <v>42.523365000000069</v>
      </c>
      <c r="I2651" s="2">
        <f t="array" ref="I2651">SUMPRODUCT(B2635:B2654, (ROW(B2635:B2654)-ROW(B2635)+1)) / (20*21/2)</f>
        <v>42</v>
      </c>
      <c r="J2651" s="2">
        <f t="shared" si="330"/>
        <v>42.000127662970712</v>
      </c>
      <c r="K2651" s="2">
        <f t="shared" si="324"/>
        <v>42.026805014709765</v>
      </c>
    </row>
    <row r="2652" spans="1:11" ht="13.5" x14ac:dyDescent="0.25">
      <c r="A2652" s="3">
        <f>TITRES_STAT!B2655</f>
        <v>45869</v>
      </c>
      <c r="B2652" s="6">
        <f>TITRES_STAT!D2655</f>
        <v>42</v>
      </c>
      <c r="C2652" s="2">
        <f t="shared" si="325"/>
        <v>0</v>
      </c>
      <c r="D2652" s="2">
        <f t="shared" si="326"/>
        <v>42</v>
      </c>
      <c r="E2652" s="2">
        <f t="shared" si="328"/>
        <v>42</v>
      </c>
      <c r="F2652" s="2">
        <f t="shared" si="329"/>
        <v>42</v>
      </c>
      <c r="G2652" s="2">
        <f t="shared" si="323"/>
        <v>42</v>
      </c>
      <c r="H2652" s="2">
        <f t="shared" si="327"/>
        <v>42.518650000000065</v>
      </c>
      <c r="I2652" s="2">
        <f t="array" ref="I2652">SUMPRODUCT(B2636:B2655, (ROW(B2636:B2655)-ROW(B2636)+1)) / (20*21/2)</f>
        <v>42</v>
      </c>
      <c r="J2652" s="2">
        <f t="shared" si="330"/>
        <v>42.00011550459255</v>
      </c>
      <c r="K2652" s="2">
        <f t="shared" si="324"/>
        <v>42.025753837662329</v>
      </c>
    </row>
    <row r="2653" spans="1:11" ht="13.5" x14ac:dyDescent="0.25">
      <c r="A2653" s="3">
        <f>TITRES_STAT!B2656</f>
        <v>45870</v>
      </c>
      <c r="B2653" s="6">
        <f>TITRES_STAT!D2656</f>
        <v>42</v>
      </c>
      <c r="C2653" s="2">
        <f t="shared" si="325"/>
        <v>0</v>
      </c>
      <c r="D2653" s="2">
        <f t="shared" si="326"/>
        <v>42</v>
      </c>
      <c r="E2653" s="2">
        <f t="shared" si="328"/>
        <v>42</v>
      </c>
      <c r="F2653" s="2">
        <f t="shared" si="329"/>
        <v>42</v>
      </c>
      <c r="G2653" s="2">
        <f t="shared" si="323"/>
        <v>42</v>
      </c>
      <c r="H2653" s="2">
        <f t="shared" si="327"/>
        <v>42.513935000000053</v>
      </c>
      <c r="I2653" s="2">
        <f t="array" ref="I2653">SUMPRODUCT(B2637:B2656, (ROW(B2637:B2656)-ROW(B2637)+1)) / (20*21/2)</f>
        <v>42</v>
      </c>
      <c r="J2653" s="2">
        <f t="shared" si="330"/>
        <v>42.000104504155168</v>
      </c>
      <c r="K2653" s="2">
        <f t="shared" si="324"/>
        <v>42.024743883244199</v>
      </c>
    </row>
    <row r="2654" spans="1:11" ht="13.5" x14ac:dyDescent="0.25">
      <c r="A2654" s="3">
        <f>TITRES_STAT!B2657</f>
        <v>45873</v>
      </c>
      <c r="B2654" s="6">
        <f>TITRES_STAT!D2657</f>
        <v>42</v>
      </c>
      <c r="C2654" s="2">
        <f t="shared" si="325"/>
        <v>0</v>
      </c>
      <c r="D2654" s="2">
        <f t="shared" si="326"/>
        <v>42</v>
      </c>
      <c r="E2654" s="2">
        <f t="shared" si="328"/>
        <v>42</v>
      </c>
      <c r="F2654" s="2">
        <f t="shared" si="329"/>
        <v>42</v>
      </c>
      <c r="G2654" s="2">
        <f t="shared" si="323"/>
        <v>42</v>
      </c>
      <c r="H2654" s="2">
        <f t="shared" si="327"/>
        <v>42.509220000000056</v>
      </c>
      <c r="I2654" s="2">
        <f t="array" ref="I2654">SUMPRODUCT(B2638:B2657, (ROW(B2638:B2657)-ROW(B2638)+1)) / (20*21/2)</f>
        <v>42</v>
      </c>
      <c r="J2654" s="2">
        <f t="shared" si="330"/>
        <v>42.000094551378488</v>
      </c>
      <c r="K2654" s="2">
        <f t="shared" si="324"/>
        <v>42.023773534881684</v>
      </c>
    </row>
    <row r="2655" spans="1:11" ht="13.5" x14ac:dyDescent="0.25">
      <c r="A2655" s="3">
        <f>TITRES_STAT!B2658</f>
        <v>45874</v>
      </c>
      <c r="B2655" s="6">
        <f>TITRES_STAT!D2658</f>
        <v>42</v>
      </c>
      <c r="C2655" s="2">
        <f t="shared" si="325"/>
        <v>0</v>
      </c>
      <c r="D2655" s="2">
        <f t="shared" si="326"/>
        <v>42</v>
      </c>
      <c r="E2655" s="2">
        <f t="shared" si="328"/>
        <v>42</v>
      </c>
      <c r="F2655" s="2">
        <f t="shared" si="329"/>
        <v>42</v>
      </c>
      <c r="G2655" s="2">
        <f t="shared" si="323"/>
        <v>42</v>
      </c>
      <c r="H2655" s="2">
        <f t="shared" si="327"/>
        <v>42.504505000000066</v>
      </c>
      <c r="I2655" s="2">
        <f t="array" ref="I2655">SUMPRODUCT(B2639:B2658, (ROW(B2639:B2658)-ROW(B2639)+1)) / (20*21/2)</f>
        <v>42</v>
      </c>
      <c r="J2655" s="2">
        <f t="shared" si="330"/>
        <v>42.000085546485302</v>
      </c>
      <c r="K2655" s="2">
        <f t="shared" si="324"/>
        <v>42.022841239396129</v>
      </c>
    </row>
    <row r="2656" spans="1:11" ht="13.5" x14ac:dyDescent="0.25">
      <c r="A2656" s="3">
        <f>TITRES_STAT!B2659</f>
        <v>45875</v>
      </c>
      <c r="B2656" s="6">
        <f>TITRES_STAT!D2659</f>
        <v>42</v>
      </c>
      <c r="C2656" s="2">
        <f t="shared" si="325"/>
        <v>0</v>
      </c>
      <c r="D2656" s="2">
        <f t="shared" si="326"/>
        <v>42</v>
      </c>
      <c r="E2656" s="2">
        <f t="shared" si="328"/>
        <v>42</v>
      </c>
      <c r="F2656" s="2">
        <f t="shared" si="329"/>
        <v>42</v>
      </c>
      <c r="G2656" s="2">
        <f t="shared" si="323"/>
        <v>42</v>
      </c>
      <c r="H2656" s="2">
        <f t="shared" si="327"/>
        <v>42.499790000000054</v>
      </c>
      <c r="I2656" s="2">
        <f t="array" ref="I2656">SUMPRODUCT(B2640:B2659, (ROW(B2640:B2659)-ROW(B2640)+1)) / (20*21/2)</f>
        <v>42</v>
      </c>
      <c r="J2656" s="2">
        <f t="shared" si="330"/>
        <v>42.00007739920099</v>
      </c>
      <c r="K2656" s="2">
        <f t="shared" si="324"/>
        <v>42.021945504517852</v>
      </c>
    </row>
    <row r="2657" spans="1:11" ht="13.5" x14ac:dyDescent="0.25">
      <c r="A2657" s="3">
        <f>TITRES_STAT!B2660</f>
        <v>45876</v>
      </c>
      <c r="B2657" s="6">
        <f>TITRES_STAT!D2660</f>
        <v>42</v>
      </c>
      <c r="C2657" s="2">
        <f t="shared" si="325"/>
        <v>0</v>
      </c>
      <c r="D2657" s="2">
        <f t="shared" si="326"/>
        <v>42</v>
      </c>
      <c r="E2657" s="2">
        <f t="shared" si="328"/>
        <v>42</v>
      </c>
      <c r="F2657" s="2">
        <f t="shared" si="329"/>
        <v>42</v>
      </c>
      <c r="G2657" s="2">
        <f t="shared" si="323"/>
        <v>42</v>
      </c>
      <c r="H2657" s="2">
        <f t="shared" si="327"/>
        <v>42.49507500000005</v>
      </c>
      <c r="I2657" s="2">
        <f t="array" ref="I2657">SUMPRODUCT(B2641:B2660, (ROW(B2641:B2660)-ROW(B2641)+1)) / (20*21/2)</f>
        <v>42</v>
      </c>
      <c r="J2657" s="2">
        <f t="shared" si="330"/>
        <v>42.000070027848516</v>
      </c>
      <c r="K2657" s="2">
        <f t="shared" si="324"/>
        <v>42.021084896497548</v>
      </c>
    </row>
    <row r="2658" spans="1:11" ht="13.5" x14ac:dyDescent="0.25">
      <c r="A2658" s="3">
        <f>TITRES_STAT!B2661</f>
        <v>45877</v>
      </c>
      <c r="B2658" s="6">
        <f>TITRES_STAT!D2661</f>
        <v>42</v>
      </c>
      <c r="C2658" s="2">
        <f t="shared" si="325"/>
        <v>0</v>
      </c>
      <c r="D2658" s="2">
        <f t="shared" si="326"/>
        <v>42</v>
      </c>
      <c r="E2658" s="2">
        <f t="shared" si="328"/>
        <v>42</v>
      </c>
      <c r="F2658" s="2">
        <f t="shared" si="329"/>
        <v>42</v>
      </c>
      <c r="G2658" s="2">
        <f t="shared" si="323"/>
        <v>42</v>
      </c>
      <c r="H2658" s="2">
        <f t="shared" si="327"/>
        <v>42.490360000000052</v>
      </c>
      <c r="I2658" s="2">
        <f t="array" ref="I2658">SUMPRODUCT(B2642:B2661, (ROW(B2642:B2661)-ROW(B2642)+1)) / (20*21/2)</f>
        <v>42</v>
      </c>
      <c r="J2658" s="2">
        <f t="shared" si="330"/>
        <v>42.000063358529609</v>
      </c>
      <c r="K2658" s="2">
        <f t="shared" si="324"/>
        <v>42.020258037811374</v>
      </c>
    </row>
    <row r="2659" spans="1:11" ht="13.5" x14ac:dyDescent="0.25">
      <c r="A2659" s="3">
        <f>TITRES_STAT!B2662</f>
        <v>45880</v>
      </c>
      <c r="B2659" s="6">
        <f>TITRES_STAT!D2662</f>
        <v>42</v>
      </c>
      <c r="C2659" s="2">
        <f t="shared" si="325"/>
        <v>0</v>
      </c>
      <c r="D2659" s="2">
        <f t="shared" si="326"/>
        <v>42</v>
      </c>
      <c r="E2659" s="2">
        <f t="shared" si="328"/>
        <v>42</v>
      </c>
      <c r="F2659" s="2">
        <f t="shared" si="329"/>
        <v>42</v>
      </c>
      <c r="G2659" s="2">
        <f t="shared" si="323"/>
        <v>42</v>
      </c>
      <c r="H2659" s="2">
        <f t="shared" si="327"/>
        <v>42.485645000000062</v>
      </c>
      <c r="I2659" s="2">
        <f t="array" ref="I2659">SUMPRODUCT(B2643:B2662, (ROW(B2643:B2662)-ROW(B2643)+1)) / (20*21/2)</f>
        <v>42</v>
      </c>
      <c r="J2659" s="2">
        <f t="shared" si="330"/>
        <v>42.000057324383931</v>
      </c>
      <c r="K2659" s="2">
        <f t="shared" si="324"/>
        <v>42.01946360495603</v>
      </c>
    </row>
    <row r="2660" spans="1:11" ht="13.5" x14ac:dyDescent="0.25">
      <c r="A2660" s="3">
        <f>TITRES_STAT!B2663</f>
        <v>45881</v>
      </c>
      <c r="B2660" s="6">
        <f>TITRES_STAT!D2663</f>
        <v>42</v>
      </c>
      <c r="C2660" s="2">
        <f t="shared" si="325"/>
        <v>0</v>
      </c>
      <c r="D2660" s="2">
        <f t="shared" si="326"/>
        <v>42</v>
      </c>
      <c r="E2660" s="2">
        <f t="shared" si="328"/>
        <v>42</v>
      </c>
      <c r="F2660" s="2">
        <f t="shared" si="329"/>
        <v>42</v>
      </c>
      <c r="G2660" s="2">
        <f t="shared" si="323"/>
        <v>42</v>
      </c>
      <c r="H2660" s="2">
        <f t="shared" si="327"/>
        <v>42.48093000000005</v>
      </c>
      <c r="I2660" s="2">
        <f t="array" ref="I2660">SUMPRODUCT(B2644:B2663, (ROW(B2644:B2663)-ROW(B2644)+1)) / (20*21/2)</f>
        <v>42</v>
      </c>
      <c r="J2660" s="2">
        <f t="shared" si="330"/>
        <v>42.000051864918795</v>
      </c>
      <c r="K2660" s="2">
        <f t="shared" si="324"/>
        <v>42.018700326330304</v>
      </c>
    </row>
    <row r="2661" spans="1:11" ht="13.5" x14ac:dyDescent="0.25">
      <c r="A2661" s="3">
        <f>TITRES_STAT!B2664</f>
        <v>45883</v>
      </c>
      <c r="B2661" s="6">
        <f>TITRES_STAT!D2664</f>
        <v>42</v>
      </c>
      <c r="C2661" s="2">
        <f t="shared" si="325"/>
        <v>0</v>
      </c>
      <c r="D2661" s="2">
        <f t="shared" si="326"/>
        <v>42</v>
      </c>
      <c r="E2661" s="2">
        <f t="shared" si="328"/>
        <v>42</v>
      </c>
      <c r="F2661" s="2">
        <f t="shared" si="329"/>
        <v>42</v>
      </c>
      <c r="G2661" s="2">
        <f t="shared" si="323"/>
        <v>42</v>
      </c>
      <c r="H2661" s="2">
        <f t="shared" si="327"/>
        <v>42.476215000000046</v>
      </c>
      <c r="I2661" s="2">
        <f t="array" ref="I2661">SUMPRODUCT(B2645:B2664, (ROW(B2645:B2664)-ROW(B2645)+1)) / (20*21/2)</f>
        <v>42</v>
      </c>
      <c r="J2661" s="2">
        <f t="shared" si="330"/>
        <v>42.000046925402721</v>
      </c>
      <c r="K2661" s="2">
        <f t="shared" si="324"/>
        <v>42.017966980199709</v>
      </c>
    </row>
    <row r="2662" spans="1:11" ht="13.5" x14ac:dyDescent="0.25">
      <c r="A2662" s="3">
        <f>TITRES_STAT!B2665</f>
        <v>45884</v>
      </c>
      <c r="B2662" s="6">
        <f>TITRES_STAT!D2665</f>
        <v>42</v>
      </c>
      <c r="C2662" s="2">
        <f t="shared" si="325"/>
        <v>0</v>
      </c>
      <c r="D2662" s="2">
        <f t="shared" si="326"/>
        <v>42</v>
      </c>
      <c r="E2662" s="2">
        <f t="shared" si="328"/>
        <v>42</v>
      </c>
      <c r="F2662" s="2">
        <f t="shared" si="329"/>
        <v>42</v>
      </c>
      <c r="G2662" s="2">
        <f t="shared" si="323"/>
        <v>42</v>
      </c>
      <c r="H2662" s="2">
        <f t="shared" si="327"/>
        <v>42.471500000000049</v>
      </c>
      <c r="I2662" s="2">
        <f t="array" ref="I2662">SUMPRODUCT(B2646:B2665, (ROW(B2646:B2665)-ROW(B2646)+1)) / (20*21/2)</f>
        <v>42</v>
      </c>
      <c r="J2662" s="2">
        <f t="shared" si="330"/>
        <v>42.000042456316748</v>
      </c>
      <c r="K2662" s="2">
        <f t="shared" si="324"/>
        <v>42.017262392740896</v>
      </c>
    </row>
    <row r="2663" spans="1:11" ht="13.5" x14ac:dyDescent="0.25">
      <c r="A2663" s="3">
        <f>TITRES_STAT!B2666</f>
        <v>45887</v>
      </c>
      <c r="B2663" s="6">
        <f>TITRES_STAT!D2666</f>
        <v>42</v>
      </c>
      <c r="C2663" s="2">
        <f t="shared" si="325"/>
        <v>0</v>
      </c>
      <c r="D2663" s="2">
        <f t="shared" si="326"/>
        <v>42</v>
      </c>
      <c r="E2663" s="2">
        <f t="shared" si="328"/>
        <v>42</v>
      </c>
      <c r="F2663" s="2">
        <f t="shared" si="329"/>
        <v>42</v>
      </c>
      <c r="G2663" s="2">
        <f t="shared" si="323"/>
        <v>42</v>
      </c>
      <c r="H2663" s="2">
        <f t="shared" si="327"/>
        <v>42.466785000000051</v>
      </c>
      <c r="I2663" s="2">
        <f t="array" ref="I2663">SUMPRODUCT(B2647:B2666, (ROW(B2647:B2666)-ROW(B2647)+1)) / (20*21/2)</f>
        <v>42</v>
      </c>
      <c r="J2663" s="2">
        <f t="shared" si="330"/>
        <v>42.000038412858011</v>
      </c>
      <c r="K2663" s="2">
        <f t="shared" si="324"/>
        <v>42.016585436162828</v>
      </c>
    </row>
    <row r="2664" spans="1:11" ht="13.5" x14ac:dyDescent="0.25">
      <c r="A2664" s="3">
        <f>TITRES_STAT!B2667</f>
        <v>45888</v>
      </c>
      <c r="B2664" s="6">
        <f>TITRES_STAT!D2667</f>
        <v>42</v>
      </c>
      <c r="C2664" s="2">
        <f t="shared" si="325"/>
        <v>0</v>
      </c>
      <c r="D2664" s="2">
        <f t="shared" si="326"/>
        <v>42</v>
      </c>
      <c r="E2664" s="2">
        <f t="shared" si="328"/>
        <v>42</v>
      </c>
      <c r="F2664" s="2">
        <f t="shared" si="329"/>
        <v>42</v>
      </c>
      <c r="G2664" s="2">
        <f t="shared" si="323"/>
        <v>42</v>
      </c>
      <c r="H2664" s="2">
        <f t="shared" si="327"/>
        <v>42.462070000000047</v>
      </c>
      <c r="I2664" s="2">
        <f t="array" ref="I2664">SUMPRODUCT(B2648:B2667, (ROW(B2648:B2667)-ROW(B2648)+1)) / (20*21/2)</f>
        <v>42</v>
      </c>
      <c r="J2664" s="2">
        <f t="shared" si="330"/>
        <v>42.000034754490585</v>
      </c>
      <c r="K2664" s="2">
        <f t="shared" si="324"/>
        <v>42.015935026901545</v>
      </c>
    </row>
    <row r="2665" spans="1:11" ht="13.5" x14ac:dyDescent="0.25">
      <c r="A2665" s="3">
        <f>TITRES_STAT!B2668</f>
        <v>45889</v>
      </c>
      <c r="B2665" s="6">
        <f>TITRES_STAT!D2668</f>
        <v>42</v>
      </c>
      <c r="C2665" s="2">
        <f t="shared" si="325"/>
        <v>0</v>
      </c>
      <c r="D2665" s="2">
        <f t="shared" si="326"/>
        <v>42</v>
      </c>
      <c r="E2665" s="2">
        <f t="shared" si="328"/>
        <v>42</v>
      </c>
      <c r="F2665" s="2">
        <f t="shared" si="329"/>
        <v>42</v>
      </c>
      <c r="G2665" s="2">
        <f t="shared" si="323"/>
        <v>42</v>
      </c>
      <c r="H2665" s="2">
        <f t="shared" si="327"/>
        <v>42.457355000000042</v>
      </c>
      <c r="I2665" s="2">
        <f t="array" ref="I2665">SUMPRODUCT(B2649:B2668, (ROW(B2649:B2668)-ROW(B2649)+1)) / (20*21/2)</f>
        <v>42</v>
      </c>
      <c r="J2665" s="2">
        <f t="shared" si="330"/>
        <v>42.000031444539104</v>
      </c>
      <c r="K2665" s="2">
        <f t="shared" si="324"/>
        <v>42.015310123885797</v>
      </c>
    </row>
    <row r="2666" spans="1:11" ht="13.5" x14ac:dyDescent="0.25">
      <c r="A2666" s="3">
        <f>TITRES_STAT!B2669</f>
        <v>45890</v>
      </c>
      <c r="B2666" s="6">
        <f>TITRES_STAT!D2669</f>
        <v>42</v>
      </c>
      <c r="C2666" s="2">
        <f t="shared" si="325"/>
        <v>0</v>
      </c>
      <c r="D2666" s="2">
        <f t="shared" si="326"/>
        <v>42</v>
      </c>
      <c r="E2666" s="2">
        <f t="shared" si="328"/>
        <v>42</v>
      </c>
      <c r="F2666" s="2">
        <f t="shared" si="329"/>
        <v>42</v>
      </c>
      <c r="G2666" s="2">
        <f t="shared" si="323"/>
        <v>42</v>
      </c>
      <c r="H2666" s="2">
        <f t="shared" si="327"/>
        <v>42.452640000000045</v>
      </c>
      <c r="I2666" s="2">
        <f t="array" ref="I2666">SUMPRODUCT(B2650:B2669, (ROW(B2650:B2669)-ROW(B2650)+1)) / (20*21/2)</f>
        <v>42</v>
      </c>
      <c r="J2666" s="2">
        <f t="shared" si="330"/>
        <v>42.000028449821095</v>
      </c>
      <c r="K2666" s="2">
        <f t="shared" si="324"/>
        <v>42.01470972687067</v>
      </c>
    </row>
    <row r="2667" spans="1:11" ht="13.5" x14ac:dyDescent="0.25">
      <c r="A2667" s="3">
        <f>TITRES_STAT!B2670</f>
        <v>45891</v>
      </c>
      <c r="B2667" s="6">
        <f>TITRES_STAT!D2670</f>
        <v>42</v>
      </c>
      <c r="C2667" s="2">
        <f t="shared" si="325"/>
        <v>0</v>
      </c>
      <c r="D2667" s="2">
        <f t="shared" si="326"/>
        <v>42</v>
      </c>
      <c r="E2667" s="2">
        <f t="shared" si="328"/>
        <v>42</v>
      </c>
      <c r="F2667" s="2">
        <f t="shared" si="329"/>
        <v>42</v>
      </c>
      <c r="G2667" s="2">
        <f t="shared" si="323"/>
        <v>42</v>
      </c>
      <c r="H2667" s="2">
        <f t="shared" si="327"/>
        <v>42.447925000000048</v>
      </c>
      <c r="I2667" s="2">
        <f t="array" ref="I2667">SUMPRODUCT(B2651:B2670, (ROW(B2651:B2670)-ROW(B2651)+1)) / (20*21/2)</f>
        <v>42</v>
      </c>
      <c r="J2667" s="2">
        <f t="shared" si="330"/>
        <v>42.000025740314321</v>
      </c>
      <c r="K2667" s="2">
        <f t="shared" si="324"/>
        <v>42.014132874836527</v>
      </c>
    </row>
    <row r="2668" spans="1:11" ht="13.5" x14ac:dyDescent="0.25">
      <c r="A2668" s="3">
        <f>TITRES_STAT!B2671</f>
        <v>45894</v>
      </c>
      <c r="B2668" s="6">
        <f>TITRES_STAT!D2671</f>
        <v>42</v>
      </c>
      <c r="C2668" s="2">
        <f t="shared" si="325"/>
        <v>0</v>
      </c>
      <c r="D2668" s="2">
        <f t="shared" si="326"/>
        <v>42</v>
      </c>
      <c r="E2668" s="2">
        <f t="shared" si="328"/>
        <v>42</v>
      </c>
      <c r="F2668" s="2">
        <f t="shared" si="329"/>
        <v>42</v>
      </c>
      <c r="G2668" s="2">
        <f t="shared" si="323"/>
        <v>42</v>
      </c>
      <c r="H2668" s="2">
        <f t="shared" si="327"/>
        <v>42.443210000000043</v>
      </c>
      <c r="I2668" s="2">
        <f t="array" ref="I2668">SUMPRODUCT(B2652:B2671, (ROW(B2652:B2671)-ROW(B2652)+1)) / (20*21/2)</f>
        <v>42</v>
      </c>
      <c r="J2668" s="2">
        <f t="shared" si="330"/>
        <v>42.000023288855814</v>
      </c>
      <c r="K2668" s="2">
        <f t="shared" si="324"/>
        <v>42.013578644450781</v>
      </c>
    </row>
    <row r="2669" spans="1:11" ht="13.5" x14ac:dyDescent="0.25">
      <c r="A2669" s="3">
        <f>TITRES_STAT!B2672</f>
        <v>45895</v>
      </c>
      <c r="B2669" s="6">
        <f>TITRES_STAT!D2672</f>
        <v>42</v>
      </c>
      <c r="C2669" s="2">
        <f t="shared" si="325"/>
        <v>0</v>
      </c>
      <c r="D2669" s="2">
        <f t="shared" si="326"/>
        <v>42</v>
      </c>
      <c r="E2669" s="2">
        <f t="shared" si="328"/>
        <v>42</v>
      </c>
      <c r="F2669" s="2">
        <f t="shared" si="329"/>
        <v>42</v>
      </c>
      <c r="G2669" s="2">
        <f t="shared" si="323"/>
        <v>42</v>
      </c>
      <c r="H2669" s="2">
        <f t="shared" si="327"/>
        <v>42.438495000000046</v>
      </c>
      <c r="I2669" s="2">
        <f t="array" ref="I2669">SUMPRODUCT(B2653:B2672, (ROW(B2653:B2672)-ROW(B2653)+1)) / (20*21/2)</f>
        <v>42</v>
      </c>
      <c r="J2669" s="2">
        <f t="shared" si="330"/>
        <v>42.000021070869543</v>
      </c>
      <c r="K2669" s="2">
        <f t="shared" si="324"/>
        <v>42.013046148589972</v>
      </c>
    </row>
    <row r="2670" spans="1:11" ht="13.5" x14ac:dyDescent="0.25">
      <c r="A2670" s="3">
        <f>TITRES_STAT!B2673</f>
        <v>45896</v>
      </c>
      <c r="B2670" s="6">
        <f>TITRES_STAT!D2673</f>
        <v>42</v>
      </c>
      <c r="C2670" s="2">
        <f t="shared" si="325"/>
        <v>0</v>
      </c>
      <c r="D2670" s="2">
        <f t="shared" si="326"/>
        <v>42</v>
      </c>
      <c r="E2670" s="2">
        <f t="shared" si="328"/>
        <v>42</v>
      </c>
      <c r="F2670" s="2">
        <f t="shared" si="329"/>
        <v>42</v>
      </c>
      <c r="G2670" s="2">
        <f t="shared" si="323"/>
        <v>42</v>
      </c>
      <c r="H2670" s="2">
        <f t="shared" si="327"/>
        <v>42.433780000000041</v>
      </c>
      <c r="I2670" s="2">
        <f t="array" ref="I2670">SUMPRODUCT(B2654:B2673, (ROW(B2654:B2673)-ROW(B2654)+1)) / (20*21/2)</f>
        <v>42</v>
      </c>
      <c r="J2670" s="2">
        <f t="shared" si="330"/>
        <v>42.00001906412006</v>
      </c>
      <c r="K2670" s="2">
        <f t="shared" si="324"/>
        <v>42.01253453491978</v>
      </c>
    </row>
    <row r="2671" spans="1:11" ht="13.5" x14ac:dyDescent="0.25">
      <c r="A2671" s="3">
        <f>TITRES_STAT!B2674</f>
        <v>45897</v>
      </c>
      <c r="B2671" s="6">
        <f>TITRES_STAT!D2674</f>
        <v>42</v>
      </c>
      <c r="C2671" s="2">
        <f t="shared" si="325"/>
        <v>0</v>
      </c>
      <c r="D2671" s="2">
        <f t="shared" si="326"/>
        <v>42</v>
      </c>
      <c r="E2671" s="2">
        <f t="shared" si="328"/>
        <v>42</v>
      </c>
      <c r="F2671" s="2">
        <f t="shared" si="329"/>
        <v>42</v>
      </c>
      <c r="G2671" s="2">
        <f t="shared" si="323"/>
        <v>42</v>
      </c>
      <c r="H2671" s="2">
        <f t="shared" si="327"/>
        <v>42.429065000000044</v>
      </c>
      <c r="I2671" s="2">
        <f t="array" ref="I2671">SUMPRODUCT(B2655:B2674, (ROW(B2655:B2674)-ROW(B2655)+1)) / (20*21/2)</f>
        <v>42</v>
      </c>
      <c r="J2671" s="2">
        <f t="shared" si="330"/>
        <v>42.000017248489577</v>
      </c>
      <c r="K2671" s="2">
        <f t="shared" si="324"/>
        <v>42.012042984530773</v>
      </c>
    </row>
    <row r="2672" spans="1:11" ht="13.5" x14ac:dyDescent="0.25">
      <c r="A2672" s="3">
        <f>TITRES_STAT!B2675</f>
        <v>45898</v>
      </c>
      <c r="B2672" s="6">
        <f>TITRES_STAT!D2675</f>
        <v>42</v>
      </c>
      <c r="C2672" s="2">
        <f t="shared" si="325"/>
        <v>0</v>
      </c>
      <c r="D2672" s="2">
        <f t="shared" si="326"/>
        <v>42</v>
      </c>
      <c r="E2672" s="2">
        <f t="shared" si="328"/>
        <v>42</v>
      </c>
      <c r="F2672" s="2">
        <f t="shared" si="329"/>
        <v>42</v>
      </c>
      <c r="G2672" s="2">
        <f t="shared" si="323"/>
        <v>42</v>
      </c>
      <c r="H2672" s="2">
        <f t="shared" si="327"/>
        <v>42.42435000000004</v>
      </c>
      <c r="I2672" s="2">
        <f t="array" ref="I2672">SUMPRODUCT(B2656:B2675, (ROW(B2656:B2675)-ROW(B2656)+1)) / (20*21/2)</f>
        <v>42</v>
      </c>
      <c r="J2672" s="2">
        <f t="shared" si="330"/>
        <v>42.000015605776284</v>
      </c>
      <c r="K2672" s="2">
        <f t="shared" si="324"/>
        <v>42.011570710627609</v>
      </c>
    </row>
    <row r="2673" spans="1:11" ht="13.5" x14ac:dyDescent="0.25">
      <c r="A2673" s="3">
        <f>TITRES_STAT!B2676</f>
        <v>45901</v>
      </c>
      <c r="B2673" s="6">
        <f>TITRES_STAT!D2676</f>
        <v>42</v>
      </c>
      <c r="C2673" s="2">
        <f t="shared" si="325"/>
        <v>0</v>
      </c>
      <c r="D2673" s="2">
        <f t="shared" si="326"/>
        <v>42</v>
      </c>
      <c r="E2673" s="2">
        <f t="shared" si="328"/>
        <v>42</v>
      </c>
      <c r="F2673" s="2">
        <f t="shared" si="329"/>
        <v>42</v>
      </c>
      <c r="G2673" s="2">
        <f t="shared" si="323"/>
        <v>42</v>
      </c>
      <c r="H2673" s="2">
        <f t="shared" si="327"/>
        <v>42.419635000000042</v>
      </c>
      <c r="I2673" s="2">
        <f t="array" ref="I2673">SUMPRODUCT(B2657:B2676, (ROW(B2657:B2676)-ROW(B2657)+1)) / (20*21/2)</f>
        <v>42</v>
      </c>
      <c r="J2673" s="2">
        <f t="shared" si="330"/>
        <v>42.000014119511874</v>
      </c>
      <c r="K2673" s="2">
        <f t="shared" si="324"/>
        <v>42.011116957269664</v>
      </c>
    </row>
    <row r="2674" spans="1:11" ht="13.5" x14ac:dyDescent="0.25">
      <c r="A2674" s="3">
        <f>TITRES_STAT!B2677</f>
        <v>45902</v>
      </c>
      <c r="B2674" s="6">
        <f>TITRES_STAT!D2677</f>
        <v>42</v>
      </c>
      <c r="C2674" s="2">
        <f t="shared" si="325"/>
        <v>0</v>
      </c>
      <c r="D2674" s="2">
        <f t="shared" si="326"/>
        <v>42</v>
      </c>
      <c r="E2674" s="2">
        <f t="shared" si="328"/>
        <v>42</v>
      </c>
      <c r="F2674" s="2">
        <f t="shared" si="329"/>
        <v>42</v>
      </c>
      <c r="G2674" s="2">
        <f t="shared" ref="G2674:G2692" si="331">AVERAGE(B2625:B2674)</f>
        <v>42</v>
      </c>
      <c r="H2674" s="2">
        <f t="shared" si="327"/>
        <v>42.414920000000038</v>
      </c>
      <c r="I2674" s="2">
        <f t="array" ref="I2674">SUMPRODUCT(B2658:B2677, (ROW(B2658:B2677)-ROW(B2658)+1)) / (20*21/2)</f>
        <v>42</v>
      </c>
      <c r="J2674" s="2">
        <f t="shared" si="330"/>
        <v>42.00001277479646</v>
      </c>
      <c r="K2674" s="2">
        <f t="shared" si="324"/>
        <v>42.01068099816105</v>
      </c>
    </row>
    <row r="2675" spans="1:11" ht="13.5" x14ac:dyDescent="0.25">
      <c r="A2675" s="3">
        <f>TITRES_STAT!B2678</f>
        <v>45903</v>
      </c>
      <c r="B2675" s="6">
        <f>TITRES_STAT!D2678</f>
        <v>42</v>
      </c>
      <c r="C2675" s="2">
        <f t="shared" si="325"/>
        <v>0</v>
      </c>
      <c r="D2675" s="2">
        <f t="shared" si="326"/>
        <v>42</v>
      </c>
      <c r="E2675" s="2">
        <f t="shared" si="328"/>
        <v>42</v>
      </c>
      <c r="F2675" s="2">
        <f t="shared" si="329"/>
        <v>42</v>
      </c>
      <c r="G2675" s="2">
        <f t="shared" si="331"/>
        <v>42</v>
      </c>
      <c r="H2675" s="2">
        <f t="shared" si="327"/>
        <v>42.41020500000004</v>
      </c>
      <c r="I2675" s="2">
        <f t="array" ref="I2675">SUMPRODUCT(B2659:B2678, (ROW(B2659:B2678)-ROW(B2659)+1)) / (20*21/2)</f>
        <v>42</v>
      </c>
      <c r="J2675" s="2">
        <f t="shared" si="330"/>
        <v>42.000011558149176</v>
      </c>
      <c r="K2675" s="2">
        <f t="shared" ref="K2675:K2693" si="332">$K$4*B2675+(1-$K$4)*K2674</f>
        <v>42.01026213548807</v>
      </c>
    </row>
    <row r="2676" spans="1:11" ht="13.5" x14ac:dyDescent="0.25">
      <c r="A2676" s="3">
        <f>TITRES_STAT!B2679</f>
        <v>45905</v>
      </c>
      <c r="B2676" s="6">
        <f>TITRES_STAT!D2679</f>
        <v>42</v>
      </c>
      <c r="C2676" s="2">
        <f t="shared" si="325"/>
        <v>0</v>
      </c>
      <c r="D2676" s="2">
        <f t="shared" si="326"/>
        <v>42</v>
      </c>
      <c r="E2676" s="2">
        <f t="shared" si="328"/>
        <v>42</v>
      </c>
      <c r="F2676" s="2">
        <f t="shared" si="329"/>
        <v>42</v>
      </c>
      <c r="G2676" s="2">
        <f t="shared" si="331"/>
        <v>42</v>
      </c>
      <c r="H2676" s="2">
        <f t="shared" si="327"/>
        <v>42.405490000000036</v>
      </c>
      <c r="I2676" s="2">
        <f t="array" ref="I2676">SUMPRODUCT(B2660:B2679, (ROW(B2660:B2679)-ROW(B2660)+1)) / (20*21/2)</f>
        <v>42</v>
      </c>
      <c r="J2676" s="2">
        <f t="shared" si="330"/>
        <v>42.000010457373065</v>
      </c>
      <c r="K2676" s="2">
        <f t="shared" si="332"/>
        <v>42.009859698802266</v>
      </c>
    </row>
    <row r="2677" spans="1:11" ht="13.5" x14ac:dyDescent="0.25">
      <c r="A2677" s="3">
        <f>TITRES_STAT!B2680</f>
        <v>45908</v>
      </c>
      <c r="B2677" s="6">
        <f>TITRES_STAT!D2680</f>
        <v>42</v>
      </c>
      <c r="C2677" s="2">
        <f t="shared" si="325"/>
        <v>0</v>
      </c>
      <c r="D2677" s="2">
        <f t="shared" si="326"/>
        <v>42</v>
      </c>
      <c r="E2677" s="2">
        <f t="shared" si="328"/>
        <v>42</v>
      </c>
      <c r="F2677" s="2">
        <f t="shared" si="329"/>
        <v>42</v>
      </c>
      <c r="G2677" s="2">
        <f t="shared" si="331"/>
        <v>42</v>
      </c>
      <c r="H2677" s="2">
        <f t="shared" si="327"/>
        <v>42.400775000000039</v>
      </c>
      <c r="I2677" s="2">
        <f t="array" ref="I2677">SUMPRODUCT(B2661:B2680, (ROW(B2661:B2680)-ROW(B2661)+1)) / (20*21/2)</f>
        <v>42</v>
      </c>
      <c r="J2677" s="2">
        <f t="shared" si="330"/>
        <v>42.000009461432775</v>
      </c>
      <c r="K2677" s="2">
        <f t="shared" si="332"/>
        <v>42.009473043947281</v>
      </c>
    </row>
    <row r="2678" spans="1:11" ht="13.5" x14ac:dyDescent="0.25">
      <c r="A2678" s="3">
        <f>TITRES_STAT!B2681</f>
        <v>45909</v>
      </c>
      <c r="B2678" s="6">
        <f>TITRES_STAT!D2681</f>
        <v>42</v>
      </c>
      <c r="C2678" s="2">
        <f t="shared" si="325"/>
        <v>0</v>
      </c>
      <c r="D2678" s="2">
        <f t="shared" si="326"/>
        <v>42</v>
      </c>
      <c r="E2678" s="2">
        <f t="shared" si="328"/>
        <v>42</v>
      </c>
      <c r="F2678" s="2">
        <f t="shared" si="329"/>
        <v>42</v>
      </c>
      <c r="G2678" s="2">
        <f t="shared" si="331"/>
        <v>42</v>
      </c>
      <c r="H2678" s="2">
        <f t="shared" si="327"/>
        <v>42.396060000000034</v>
      </c>
      <c r="I2678" s="2">
        <f t="array" ref="I2678">SUMPRODUCT(B2662:B2681, (ROW(B2662:B2681)-ROW(B2662)+1)) / (20*21/2)</f>
        <v>42</v>
      </c>
      <c r="J2678" s="2">
        <f t="shared" si="330"/>
        <v>42.000008560343943</v>
      </c>
      <c r="K2678" s="2">
        <f t="shared" si="332"/>
        <v>42.009101552027779</v>
      </c>
    </row>
    <row r="2679" spans="1:11" ht="13.5" x14ac:dyDescent="0.25">
      <c r="A2679" s="3">
        <f>TITRES_STAT!B2682</f>
        <v>45910</v>
      </c>
      <c r="B2679" s="6">
        <f>TITRES_STAT!D2682</f>
        <v>42</v>
      </c>
      <c r="C2679" s="2">
        <f t="shared" si="325"/>
        <v>0</v>
      </c>
      <c r="D2679" s="2">
        <f t="shared" si="326"/>
        <v>42</v>
      </c>
      <c r="E2679" s="2">
        <f t="shared" si="328"/>
        <v>42</v>
      </c>
      <c r="F2679" s="2">
        <f t="shared" si="329"/>
        <v>42</v>
      </c>
      <c r="G2679" s="2">
        <f t="shared" si="331"/>
        <v>42</v>
      </c>
      <c r="H2679" s="2">
        <f t="shared" si="327"/>
        <v>42.391345000000037</v>
      </c>
      <c r="I2679" s="2">
        <f t="array" ref="I2679">SUMPRODUCT(B2663:B2682, (ROW(B2663:B2682)-ROW(B2663)+1)) / (20*21/2)</f>
        <v>42</v>
      </c>
      <c r="J2679" s="2">
        <f t="shared" si="330"/>
        <v>42.000007745073091</v>
      </c>
      <c r="K2679" s="2">
        <f t="shared" si="332"/>
        <v>42.008744628418846</v>
      </c>
    </row>
    <row r="2680" spans="1:11" ht="13.5" x14ac:dyDescent="0.25">
      <c r="A2680" s="3">
        <f>TITRES_STAT!B2683</f>
        <v>45911</v>
      </c>
      <c r="B2680" s="6">
        <f>TITRES_STAT!D2683</f>
        <v>42</v>
      </c>
      <c r="C2680" s="2">
        <f t="shared" si="325"/>
        <v>0</v>
      </c>
      <c r="D2680" s="2">
        <f t="shared" si="326"/>
        <v>42</v>
      </c>
      <c r="E2680" s="2">
        <f t="shared" si="328"/>
        <v>42</v>
      </c>
      <c r="F2680" s="2">
        <f t="shared" si="329"/>
        <v>42</v>
      </c>
      <c r="G2680" s="2">
        <f t="shared" si="331"/>
        <v>42</v>
      </c>
      <c r="H2680" s="2">
        <f t="shared" si="327"/>
        <v>42.386630000000032</v>
      </c>
      <c r="I2680" s="2">
        <f t="array" ref="I2680">SUMPRODUCT(B2664:B2683, (ROW(B2664:B2683)-ROW(B2664)+1)) / (20*21/2)</f>
        <v>41.980952380952381</v>
      </c>
      <c r="J2680" s="2">
        <f t="shared" si="330"/>
        <v>42.000007007447081</v>
      </c>
      <c r="K2680" s="2">
        <f t="shared" si="332"/>
        <v>42.008401701814186</v>
      </c>
    </row>
    <row r="2681" spans="1:11" ht="13.5" x14ac:dyDescent="0.25">
      <c r="A2681" s="3">
        <f>TITRES_STAT!B2684</f>
        <v>45912</v>
      </c>
      <c r="B2681" s="6">
        <f>TITRES_STAT!D2684</f>
        <v>42</v>
      </c>
      <c r="C2681" s="2">
        <f t="shared" si="325"/>
        <v>0</v>
      </c>
      <c r="D2681" s="2">
        <f t="shared" si="326"/>
        <v>42</v>
      </c>
      <c r="E2681" s="2">
        <f t="shared" si="328"/>
        <v>42</v>
      </c>
      <c r="F2681" s="2">
        <f t="shared" si="329"/>
        <v>42</v>
      </c>
      <c r="G2681" s="2">
        <f t="shared" si="331"/>
        <v>42</v>
      </c>
      <c r="H2681" s="2">
        <f t="shared" si="327"/>
        <v>42.381915000000035</v>
      </c>
      <c r="I2681" s="2">
        <f t="array" ref="I2681">SUMPRODUCT(B2665:B2684, (ROW(B2665:B2684)-ROW(B2665)+1)) / (20*21/2)</f>
        <v>41.962857142857146</v>
      </c>
      <c r="J2681" s="2">
        <f t="shared" si="330"/>
        <v>42.000006340071167</v>
      </c>
      <c r="K2681" s="2">
        <f t="shared" si="332"/>
        <v>42.008072223311672</v>
      </c>
    </row>
    <row r="2682" spans="1:11" ht="13.5" x14ac:dyDescent="0.25">
      <c r="A2682" s="3">
        <f>TITRES_STAT!B2685</f>
        <v>45915</v>
      </c>
      <c r="B2682" s="6">
        <f>TITRES_STAT!D2685</f>
        <v>42</v>
      </c>
      <c r="C2682" s="2">
        <f t="shared" si="325"/>
        <v>0</v>
      </c>
      <c r="D2682" s="2">
        <f t="shared" si="326"/>
        <v>42</v>
      </c>
      <c r="E2682" s="2">
        <f t="shared" si="328"/>
        <v>42</v>
      </c>
      <c r="F2682" s="2">
        <f t="shared" si="329"/>
        <v>42</v>
      </c>
      <c r="G2682" s="2">
        <f t="shared" si="331"/>
        <v>42</v>
      </c>
      <c r="H2682" s="2">
        <f t="shared" si="327"/>
        <v>42.37720000000003</v>
      </c>
      <c r="I2682" s="2">
        <f t="array" ref="I2682">SUMPRODUCT(B2666:B2685, (ROW(B2666:B2685)-ROW(B2666)+1)) / (20*21/2)</f>
        <v>41.945714285714281</v>
      </c>
      <c r="J2682" s="2">
        <f t="shared" si="330"/>
        <v>42.000005736254863</v>
      </c>
      <c r="K2682" s="2">
        <f t="shared" si="332"/>
        <v>42.007755665534745</v>
      </c>
    </row>
    <row r="2683" spans="1:11" ht="13.5" x14ac:dyDescent="0.25">
      <c r="A2683" s="3">
        <f>TITRES_STAT!B2686</f>
        <v>45916</v>
      </c>
      <c r="B2683" s="6">
        <f>TITRES_STAT!D2686</f>
        <v>41.8</v>
      </c>
      <c r="C2683" s="2">
        <f t="shared" si="325"/>
        <v>-0.20000000000000284</v>
      </c>
      <c r="D2683" s="2">
        <f t="shared" si="326"/>
        <v>41.96</v>
      </c>
      <c r="E2683" s="2">
        <f t="shared" si="328"/>
        <v>41.980000000000004</v>
      </c>
      <c r="F2683" s="2">
        <f t="shared" si="329"/>
        <v>41.989999999999995</v>
      </c>
      <c r="G2683" s="2">
        <f t="shared" si="331"/>
        <v>41.996000000000002</v>
      </c>
      <c r="H2683" s="2">
        <f t="shared" si="327"/>
        <v>42.371485000000028</v>
      </c>
      <c r="I2683" s="2">
        <f t="array" ref="I2683">SUMPRODUCT(B2667:B2686, (ROW(B2667:B2686)-ROW(B2667)+1)) / (20*21/2)</f>
        <v>38.70095238095238</v>
      </c>
      <c r="J2683" s="2">
        <f t="shared" si="330"/>
        <v>41.98095757089726</v>
      </c>
      <c r="K2683" s="2">
        <f t="shared" si="332"/>
        <v>41.999608384533389</v>
      </c>
    </row>
    <row r="2684" spans="1:11" ht="13.5" x14ac:dyDescent="0.25">
      <c r="A2684" s="3">
        <f>TITRES_STAT!B2687</f>
        <v>45917</v>
      </c>
      <c r="B2684" s="6">
        <f>TITRES_STAT!D2687</f>
        <v>41.8</v>
      </c>
      <c r="C2684" s="2">
        <f t="shared" si="325"/>
        <v>0</v>
      </c>
      <c r="D2684" s="2">
        <f t="shared" si="326"/>
        <v>41.92</v>
      </c>
      <c r="E2684" s="2">
        <f t="shared" si="328"/>
        <v>41.96</v>
      </c>
      <c r="F2684" s="2">
        <f t="shared" si="329"/>
        <v>41.98</v>
      </c>
      <c r="G2684" s="2">
        <f t="shared" si="331"/>
        <v>41.992000000000004</v>
      </c>
      <c r="H2684" s="2">
        <f t="shared" si="327"/>
        <v>42.365770000000019</v>
      </c>
      <c r="I2684" s="2">
        <f t="array" ref="I2684">SUMPRODUCT(B2668:B2687, (ROW(B2668:B2687)-ROW(B2668)+1)) / (20*21/2)</f>
        <v>35.627142857142857</v>
      </c>
      <c r="J2684" s="2">
        <f t="shared" si="330"/>
        <v>41.963723516526095</v>
      </c>
      <c r="K2684" s="2">
        <f t="shared" si="332"/>
        <v>41.991780604747767</v>
      </c>
    </row>
    <row r="2685" spans="1:11" ht="13.5" x14ac:dyDescent="0.25">
      <c r="A2685" s="3">
        <f>TITRES_STAT!B2688</f>
        <v>45918</v>
      </c>
      <c r="B2685" s="6">
        <f>TITRES_STAT!D2688</f>
        <v>41.8</v>
      </c>
      <c r="C2685" s="2">
        <f t="shared" si="325"/>
        <v>0</v>
      </c>
      <c r="D2685" s="2">
        <f t="shared" si="326"/>
        <v>41.879999999999995</v>
      </c>
      <c r="E2685" s="2">
        <f t="shared" si="328"/>
        <v>41.940000000000005</v>
      </c>
      <c r="F2685" s="2">
        <f t="shared" si="329"/>
        <v>41.969999999999992</v>
      </c>
      <c r="G2685" s="2">
        <f t="shared" si="331"/>
        <v>41.988</v>
      </c>
      <c r="H2685" s="2">
        <f t="shared" si="327"/>
        <v>42.360055000000017</v>
      </c>
      <c r="I2685" s="2">
        <f t="array" ref="I2685">SUMPRODUCT(B2669:B2688, (ROW(B2669:B2688)-ROW(B2669)+1)) / (20*21/2)</f>
        <v>32.715285714285713</v>
      </c>
      <c r="J2685" s="2">
        <f t="shared" si="330"/>
        <v>41.948130800666469</v>
      </c>
      <c r="K2685" s="2">
        <f t="shared" si="332"/>
        <v>41.984259796718447</v>
      </c>
    </row>
    <row r="2686" spans="1:11" ht="13.5" x14ac:dyDescent="0.25">
      <c r="A2686" s="3">
        <f>TITRES_STAT!B2689</f>
        <v>45919</v>
      </c>
      <c r="B2686" s="6">
        <f>TITRES_STAT!D2689</f>
        <v>7.9</v>
      </c>
      <c r="C2686" s="2">
        <f t="shared" si="325"/>
        <v>-33.9</v>
      </c>
      <c r="D2686" s="2">
        <f t="shared" si="326"/>
        <v>35.059999999999995</v>
      </c>
      <c r="E2686" s="2">
        <f t="shared" si="328"/>
        <v>38.53</v>
      </c>
      <c r="F2686" s="2">
        <f t="shared" si="329"/>
        <v>40.264999999999993</v>
      </c>
      <c r="G2686" s="2">
        <f t="shared" si="331"/>
        <v>41.306000000000004</v>
      </c>
      <c r="H2686" s="2">
        <f t="shared" si="327"/>
        <v>42.184840000000015</v>
      </c>
      <c r="I2686" s="2">
        <f t="array" ref="I2686">SUMPRODUCT(B2670:B2689, (ROW(B2670:B2689)-ROW(B2670)+1)) / (20*21/2)</f>
        <v>29.965380952380954</v>
      </c>
      <c r="J2686" s="2">
        <f t="shared" si="330"/>
        <v>38.705451676793473</v>
      </c>
      <c r="K2686" s="2">
        <f t="shared" si="332"/>
        <v>40.647622157631453</v>
      </c>
    </row>
    <row r="2687" spans="1:11" ht="13.5" x14ac:dyDescent="0.25">
      <c r="A2687" s="3">
        <f>TITRES_STAT!B2690</f>
        <v>45922</v>
      </c>
      <c r="B2687" s="6">
        <f>TITRES_STAT!D2690</f>
        <v>7.99</v>
      </c>
      <c r="C2687" s="2">
        <f t="shared" si="325"/>
        <v>8.9999999999999858E-2</v>
      </c>
      <c r="D2687" s="2">
        <f t="shared" si="326"/>
        <v>28.257999999999999</v>
      </c>
      <c r="E2687" s="2">
        <f t="shared" si="328"/>
        <v>35.129000000000005</v>
      </c>
      <c r="F2687" s="2">
        <f t="shared" si="329"/>
        <v>38.564499999999995</v>
      </c>
      <c r="G2687" s="2">
        <f t="shared" si="331"/>
        <v>40.625799999999998</v>
      </c>
      <c r="H2687" s="2">
        <f t="shared" si="327"/>
        <v>42.010075000000015</v>
      </c>
      <c r="I2687" s="2">
        <f t="array" ref="I2687">SUMPRODUCT(B2671:B2690, (ROW(B2671:B2690)-ROW(B2671)+1)) / (20*21/2)</f>
        <v>27.377428571428574</v>
      </c>
      <c r="J2687" s="2">
        <f t="shared" si="330"/>
        <v>35.780170564717906</v>
      </c>
      <c r="K2687" s="2">
        <f t="shared" si="332"/>
        <v>39.366931092626295</v>
      </c>
    </row>
    <row r="2688" spans="1:11" ht="13.5" x14ac:dyDescent="0.25">
      <c r="A2688" s="3">
        <f>TITRES_STAT!B2691</f>
        <v>45923</v>
      </c>
      <c r="B2688" s="6">
        <f>TITRES_STAT!D2691</f>
        <v>7.99</v>
      </c>
      <c r="C2688" s="2">
        <f t="shared" si="325"/>
        <v>0</v>
      </c>
      <c r="D2688" s="2">
        <f t="shared" si="326"/>
        <v>21.495999999999999</v>
      </c>
      <c r="E2688" s="2">
        <f t="shared" si="328"/>
        <v>31.728000000000002</v>
      </c>
      <c r="F2688" s="2">
        <f t="shared" si="329"/>
        <v>36.86399999999999</v>
      </c>
      <c r="G2688" s="2">
        <f t="shared" si="331"/>
        <v>39.945599999999999</v>
      </c>
      <c r="H2688" s="2">
        <f t="shared" si="327"/>
        <v>41.835310000000007</v>
      </c>
      <c r="I2688" s="2">
        <f t="array" ref="I2688">SUMPRODUCT(B2672:B2691, (ROW(B2672:B2691)-ROW(B2672)+1)) / (20*21/2)</f>
        <v>24.951428571428572</v>
      </c>
      <c r="J2688" s="2">
        <f t="shared" si="330"/>
        <v>33.133487653792393</v>
      </c>
      <c r="K2688" s="2">
        <f t="shared" si="332"/>
        <v>38.136463206640954</v>
      </c>
    </row>
    <row r="2689" spans="1:11" ht="13.5" x14ac:dyDescent="0.25">
      <c r="A2689" s="3">
        <f>TITRES_STAT!B2692</f>
        <v>45924</v>
      </c>
      <c r="B2689" s="6">
        <f>TITRES_STAT!D2692</f>
        <v>7.99</v>
      </c>
      <c r="C2689" s="2">
        <f t="shared" si="325"/>
        <v>0</v>
      </c>
      <c r="D2689" s="2">
        <f t="shared" si="326"/>
        <v>14.733999999999998</v>
      </c>
      <c r="E2689" s="2">
        <f t="shared" si="328"/>
        <v>28.327000000000005</v>
      </c>
      <c r="F2689" s="2">
        <f t="shared" si="329"/>
        <v>35.163499999999992</v>
      </c>
      <c r="G2689" s="2">
        <f t="shared" si="331"/>
        <v>39.2654</v>
      </c>
      <c r="H2689" s="2">
        <f t="shared" si="327"/>
        <v>41.660545000000013</v>
      </c>
      <c r="I2689" s="2">
        <f t="array" ref="I2689">SUMPRODUCT(B2673:B2692, (ROW(B2673:B2692)-ROW(B2673)+1)) / (20*21/2)</f>
        <v>22.685476190476191</v>
      </c>
      <c r="J2689" s="2">
        <f t="shared" si="330"/>
        <v>30.738869782002642</v>
      </c>
      <c r="K2689" s="2">
        <f t="shared" si="332"/>
        <v>36.954248963243273</v>
      </c>
    </row>
    <row r="2690" spans="1:11" ht="13.5" x14ac:dyDescent="0.25">
      <c r="A2690" s="3">
        <f>TITRES_STAT!B2693</f>
        <v>45925</v>
      </c>
      <c r="B2690" s="6">
        <f>TITRES_STAT!D2693</f>
        <v>7.99</v>
      </c>
      <c r="C2690" s="2">
        <f t="shared" si="325"/>
        <v>0</v>
      </c>
      <c r="D2690" s="2">
        <f t="shared" si="326"/>
        <v>7.9720000000000013</v>
      </c>
      <c r="E2690" s="2">
        <f t="shared" si="328"/>
        <v>24.926000000000002</v>
      </c>
      <c r="F2690" s="2">
        <f t="shared" si="329"/>
        <v>33.462999999999994</v>
      </c>
      <c r="G2690" s="2">
        <f t="shared" si="331"/>
        <v>38.5852</v>
      </c>
      <c r="H2690" s="2">
        <f t="shared" si="327"/>
        <v>41.485780000000013</v>
      </c>
      <c r="I2690" s="2">
        <f t="array" ref="I2690">SUMPRODUCT(B2674:B2693, (ROW(B2674:B2693)-ROW(B2674)+1)) / (20*21/2)</f>
        <v>20.581571428571429</v>
      </c>
      <c r="J2690" s="2">
        <f t="shared" si="330"/>
        <v>28.572310755145249</v>
      </c>
      <c r="K2690" s="2">
        <f t="shared" si="332"/>
        <v>35.818396062723927</v>
      </c>
    </row>
    <row r="2691" spans="1:11" ht="13.5" x14ac:dyDescent="0.25">
      <c r="A2691" s="3">
        <f>TITRES_STAT!B2694</f>
        <v>45926</v>
      </c>
      <c r="B2691" s="6">
        <f>TITRES_STAT!D2694</f>
        <v>7.99</v>
      </c>
      <c r="C2691" s="2">
        <f t="shared" si="325"/>
        <v>0</v>
      </c>
      <c r="D2691" s="2">
        <f t="shared" si="326"/>
        <v>7.99</v>
      </c>
      <c r="E2691" s="2">
        <f t="shared" si="328"/>
        <v>21.525000000000002</v>
      </c>
      <c r="F2691" s="2">
        <f t="shared" si="329"/>
        <v>31.762499999999999</v>
      </c>
      <c r="G2691" s="2">
        <f t="shared" si="331"/>
        <v>37.905000000000001</v>
      </c>
      <c r="H2691" s="2">
        <f t="shared" si="327"/>
        <v>41.311015000000019</v>
      </c>
      <c r="I2691" s="2">
        <f t="array" ref="I2691">SUMPRODUCT(B2675:B2694, (ROW(B2675:B2694)-ROW(B2675)+1)) / (20*21/2)</f>
        <v>18.639714285714287</v>
      </c>
      <c r="J2691" s="2">
        <f t="shared" si="330"/>
        <v>26.612090683226654</v>
      </c>
      <c r="K2691" s="2">
        <f t="shared" si="332"/>
        <v>34.727086413205342</v>
      </c>
    </row>
    <row r="2692" spans="1:11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 t="shared" si="326"/>
        <v>7.9859999999999998</v>
      </c>
      <c r="E2692" s="2">
        <f t="shared" si="328"/>
        <v>18.122000000000003</v>
      </c>
      <c r="F2692" s="2">
        <f t="shared" si="329"/>
        <v>30.061</v>
      </c>
      <c r="G2692" s="2">
        <f t="shared" si="331"/>
        <v>37.224400000000003</v>
      </c>
      <c r="H2692" s="2">
        <f t="shared" si="327"/>
        <v>41.136150000000015</v>
      </c>
      <c r="I2692" s="2">
        <f t="array" ref="I2692">SUMPRODUCT(B2676:B2695, (ROW(B2676:B2695)-ROW(B2676)+1)) / (20*21/2)</f>
        <v>16.859904761904765</v>
      </c>
      <c r="J2692" s="2">
        <f t="shared" si="330"/>
        <v>24.836653475300306</v>
      </c>
      <c r="K2692" s="2">
        <f t="shared" si="332"/>
        <v>33.677788906805134</v>
      </c>
    </row>
    <row r="2693" spans="1:11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 t="shared" si="326"/>
        <v>7.9819999999999993</v>
      </c>
      <c r="E2693" s="2">
        <f t="shared" si="328"/>
        <v>14.738999999999999</v>
      </c>
      <c r="F2693" s="2">
        <f>AVERAGE(B2674:B2693)</f>
        <v>28.359500000000004</v>
      </c>
      <c r="G2693" s="2">
        <f>AVERAGE(B2644:B2693)</f>
        <v>36.543800000000005</v>
      </c>
      <c r="H2693" s="2">
        <f t="shared" si="327"/>
        <v>40.961285000000018</v>
      </c>
      <c r="I2693" s="2">
        <f t="array" ref="I2693">SUMPRODUCT(B2677:B2696, (ROW(B2677:B2696)-ROW(B2677)+1)) / (20*21/2)</f>
        <v>15.242142857142859</v>
      </c>
      <c r="J2693" s="2">
        <f t="shared" si="330"/>
        <v>23.230305525271703</v>
      </c>
      <c r="K2693" s="2">
        <f t="shared" si="332"/>
        <v>32.669640322224538</v>
      </c>
    </row>
    <row r="2694" spans="1:11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33">B2694-B2693</f>
        <v>0</v>
      </c>
      <c r="D2694" s="2">
        <f t="shared" ref="D2694:D2706" si="334">AVERAGE(B2690:B2694)</f>
        <v>7.9779999999999998</v>
      </c>
      <c r="E2694" s="2">
        <f t="shared" ref="E2694:E2706" si="335">AVERAGE(B2685:B2694)</f>
        <v>11.355999999999998</v>
      </c>
      <c r="F2694" s="2">
        <f t="shared" ref="F2694:F2706" si="336">AVERAGE(B2675:B2694)</f>
        <v>26.658000000000005</v>
      </c>
      <c r="G2694" s="2">
        <f t="shared" ref="G2694:G2706" si="337">AVERAGE(B2645:B2694)</f>
        <v>35.863199999999999</v>
      </c>
      <c r="H2694" s="2">
        <f t="shared" ref="H2694:H2706" si="338">AVERAGE(B2495:B2694)</f>
        <v>40.786420000000014</v>
      </c>
      <c r="I2694" s="2">
        <f t="array" ref="I2694">SUMPRODUCT(B2678:B2697, (ROW(B2678:B2697)-ROW(B2678)+1)) / (20*21/2)</f>
        <v>13.786428571428569</v>
      </c>
      <c r="J2694" s="2">
        <f t="shared" ref="J2694:J2706" si="339">$J$4*B2694+J2693*(1-$J$4)</f>
        <v>21.776943094293443</v>
      </c>
      <c r="K2694" s="2">
        <f t="shared" ref="K2694:K2706" si="340">$K$4*B2694+(1-$K$4)*K2693</f>
        <v>31.701026976254948</v>
      </c>
    </row>
    <row r="2695" spans="1:11" ht="13.5" x14ac:dyDescent="0.25">
      <c r="A2695" s="3">
        <f>TITRES_STAT!B2698</f>
        <v>45932</v>
      </c>
      <c r="B2695" s="6">
        <f>TITRES_STAT!D2698</f>
        <v>7.97</v>
      </c>
      <c r="C2695" s="2">
        <f t="shared" si="333"/>
        <v>0</v>
      </c>
      <c r="D2695" s="2">
        <f t="shared" si="334"/>
        <v>7.9739999999999993</v>
      </c>
      <c r="E2695" s="2">
        <f t="shared" si="335"/>
        <v>7.9730000000000008</v>
      </c>
      <c r="F2695" s="2">
        <f t="shared" si="336"/>
        <v>24.956500000000009</v>
      </c>
      <c r="G2695" s="2">
        <f t="shared" si="337"/>
        <v>35.182600000000001</v>
      </c>
      <c r="H2695" s="2">
        <f t="shared" si="338"/>
        <v>40.611555000000024</v>
      </c>
      <c r="I2695" s="2">
        <f t="array" ref="I2695">SUMPRODUCT(B2679:B2698, (ROW(B2679:B2698)-ROW(B2679)+1)) / (20*21/2)</f>
        <v>12.492761904761904</v>
      </c>
      <c r="J2695" s="2">
        <f t="shared" si="339"/>
        <v>20.46199613293216</v>
      </c>
      <c r="K2695" s="2">
        <f t="shared" si="340"/>
        <v>30.770398467382204</v>
      </c>
    </row>
    <row r="2696" spans="1:11" ht="13.5" x14ac:dyDescent="0.25">
      <c r="A2696" s="3">
        <f>TITRES_STAT!B2699</f>
        <v>45933</v>
      </c>
      <c r="B2696" s="6">
        <f>TITRES_STAT!D2699</f>
        <v>7.97</v>
      </c>
      <c r="C2696" s="2">
        <f t="shared" si="333"/>
        <v>0</v>
      </c>
      <c r="D2696" s="2">
        <f t="shared" si="334"/>
        <v>7.9700000000000006</v>
      </c>
      <c r="E2696" s="2">
        <f t="shared" si="335"/>
        <v>7.9799999999999995</v>
      </c>
      <c r="F2696" s="2">
        <f t="shared" si="336"/>
        <v>23.25500000000001</v>
      </c>
      <c r="G2696" s="2">
        <f t="shared" si="337"/>
        <v>34.502000000000002</v>
      </c>
      <c r="H2696" s="2">
        <f t="shared" si="338"/>
        <v>40.43669000000002</v>
      </c>
      <c r="I2696" s="2">
        <f t="array" ref="I2696">SUMPRODUCT(B2680:B2699, (ROW(B2680:B2699)-ROW(B2680)+1)) / (20*21/2)</f>
        <v>11.361142857142855</v>
      </c>
      <c r="J2696" s="2">
        <f t="shared" si="339"/>
        <v>19.272282215510049</v>
      </c>
      <c r="K2696" s="2">
        <f t="shared" si="340"/>
        <v>29.876265194151529</v>
      </c>
    </row>
    <row r="2697" spans="1:11" ht="13.5" x14ac:dyDescent="0.25">
      <c r="A2697" s="3">
        <f>TITRES_STAT!B2700</f>
        <v>45936</v>
      </c>
      <c r="B2697" s="6">
        <f>TITRES_STAT!D2700</f>
        <v>7.97</v>
      </c>
      <c r="C2697" s="2">
        <f t="shared" si="333"/>
        <v>0</v>
      </c>
      <c r="D2697" s="2">
        <f t="shared" si="334"/>
        <v>7.9700000000000006</v>
      </c>
      <c r="E2697" s="2">
        <f t="shared" si="335"/>
        <v>7.9779999999999998</v>
      </c>
      <c r="F2697" s="2">
        <f t="shared" si="336"/>
        <v>21.55350000000001</v>
      </c>
      <c r="G2697" s="2">
        <f t="shared" si="337"/>
        <v>33.821400000000004</v>
      </c>
      <c r="H2697" s="2">
        <f t="shared" si="338"/>
        <v>40.261825000000023</v>
      </c>
      <c r="I2697" s="2">
        <f t="array" ref="I2697">SUMPRODUCT(B2681:B2700, (ROW(B2681:B2700)-ROW(B2681)+1)) / (20*21/2)</f>
        <v>10.387761904761904</v>
      </c>
      <c r="J2697" s="2">
        <f t="shared" si="339"/>
        <v>18.195874385461472</v>
      </c>
      <c r="K2697" s="2">
        <f t="shared" si="340"/>
        <v>29.017195970851471</v>
      </c>
    </row>
    <row r="2698" spans="1:11" ht="13.5" x14ac:dyDescent="0.25">
      <c r="A2698" s="3">
        <f>TITRES_STAT!B2701</f>
        <v>45937</v>
      </c>
      <c r="B2698" s="6">
        <f>TITRES_STAT!D2701</f>
        <v>7.97</v>
      </c>
      <c r="C2698" s="2">
        <f t="shared" si="333"/>
        <v>0</v>
      </c>
      <c r="D2698" s="2">
        <f t="shared" si="334"/>
        <v>7.9700000000000006</v>
      </c>
      <c r="E2698" s="2">
        <f t="shared" si="335"/>
        <v>7.9759999999999991</v>
      </c>
      <c r="F2698" s="2">
        <f t="shared" si="336"/>
        <v>19.852000000000011</v>
      </c>
      <c r="G2698" s="2">
        <f t="shared" si="337"/>
        <v>33.140800000000006</v>
      </c>
      <c r="H2698" s="2">
        <f t="shared" si="338"/>
        <v>40.086960000000019</v>
      </c>
      <c r="I2698" s="2">
        <f t="array" ref="I2698">SUMPRODUCT(B2682:B2701, (ROW(B2682:B2701)-ROW(B2682)+1)) / (20*21/2)</f>
        <v>9.5766190476190456</v>
      </c>
      <c r="J2698" s="2">
        <f t="shared" si="339"/>
        <v>17.221981586846091</v>
      </c>
      <c r="K2698" s="2">
        <f t="shared" si="340"/>
        <v>28.191815736700434</v>
      </c>
    </row>
    <row r="2699" spans="1:11" ht="13.5" x14ac:dyDescent="0.25">
      <c r="A2699" s="3">
        <f>TITRES_STAT!B2702</f>
        <v>45938</v>
      </c>
      <c r="B2699" s="6">
        <f>TITRES_STAT!D2702</f>
        <v>7.97</v>
      </c>
      <c r="C2699" s="2">
        <f t="shared" si="333"/>
        <v>0</v>
      </c>
      <c r="D2699" s="2">
        <f t="shared" si="334"/>
        <v>7.9700000000000006</v>
      </c>
      <c r="E2699" s="2">
        <f t="shared" si="335"/>
        <v>7.9739999999999993</v>
      </c>
      <c r="F2699" s="2">
        <f t="shared" si="336"/>
        <v>18.150500000000015</v>
      </c>
      <c r="G2699" s="2">
        <f t="shared" si="337"/>
        <v>32.460200000000007</v>
      </c>
      <c r="H2699" s="2">
        <f t="shared" si="338"/>
        <v>39.912095000000022</v>
      </c>
      <c r="I2699" s="2">
        <f t="array" ref="I2699">SUMPRODUCT(B2683:B2702, (ROW(B2683:B2702)-ROW(B2683)+1)) / (20*21/2)</f>
        <v>8.9277142857142859</v>
      </c>
      <c r="J2699" s="2">
        <f t="shared" si="339"/>
        <v>16.34084048333694</v>
      </c>
      <c r="K2699" s="2">
        <f t="shared" si="340"/>
        <v>27.398803354869045</v>
      </c>
    </row>
    <row r="2700" spans="1:11" ht="13.5" x14ac:dyDescent="0.25">
      <c r="A2700" s="3">
        <f>TITRES_STAT!B2703</f>
        <v>45939</v>
      </c>
      <c r="B2700" s="6">
        <f>TITRES_STAT!D2703</f>
        <v>7.93</v>
      </c>
      <c r="C2700" s="2">
        <f t="shared" si="333"/>
        <v>-4.0000000000000036E-2</v>
      </c>
      <c r="D2700" s="2">
        <f t="shared" si="334"/>
        <v>7.9620000000000006</v>
      </c>
      <c r="E2700" s="2">
        <f t="shared" si="335"/>
        <v>7.9680000000000009</v>
      </c>
      <c r="F2700" s="2">
        <f t="shared" si="336"/>
        <v>16.44700000000001</v>
      </c>
      <c r="G2700" s="2">
        <f t="shared" si="337"/>
        <v>31.778800000000004</v>
      </c>
      <c r="H2700" s="2">
        <f t="shared" si="338"/>
        <v>39.737030000000019</v>
      </c>
      <c r="I2700" s="2">
        <f t="array" ref="I2700">SUMPRODUCT(B2684:B2703, (ROW(B2684:B2703)-ROW(B2684)+1)) / (20*21/2)</f>
        <v>8.4410476190476178</v>
      </c>
      <c r="J2700" s="2">
        <f t="shared" si="339"/>
        <v>15.53980805635247</v>
      </c>
      <c r="K2700" s="2">
        <f t="shared" si="340"/>
        <v>26.635320870364378</v>
      </c>
    </row>
    <row r="2701" spans="1:11" ht="13.5" x14ac:dyDescent="0.25">
      <c r="A2701" s="3">
        <f>TITRES_STAT!B2704</f>
        <v>45940</v>
      </c>
      <c r="B2701" s="6">
        <f>TITRES_STAT!D2704</f>
        <v>7.93</v>
      </c>
      <c r="C2701" s="2">
        <f t="shared" si="333"/>
        <v>0</v>
      </c>
      <c r="D2701" s="2">
        <f t="shared" si="334"/>
        <v>7.9539999999999988</v>
      </c>
      <c r="E2701" s="2">
        <f t="shared" si="335"/>
        <v>7.9620000000000006</v>
      </c>
      <c r="F2701" s="2">
        <f t="shared" si="336"/>
        <v>14.743500000000006</v>
      </c>
      <c r="G2701" s="2">
        <f t="shared" si="337"/>
        <v>31.097400000000007</v>
      </c>
      <c r="H2701" s="2">
        <f t="shared" si="338"/>
        <v>39.561965000000022</v>
      </c>
      <c r="I2701" s="2">
        <f t="array" ref="I2701">SUMPRODUCT(B2685:B2704, (ROW(B2685:B2704)-ROW(B2685)+1)) / (20*21/2)</f>
        <v>8.1156666666666659</v>
      </c>
      <c r="J2701" s="2">
        <f t="shared" si="339"/>
        <v>14.81506443193795</v>
      </c>
      <c r="K2701" s="2">
        <f t="shared" si="340"/>
        <v>25.90177887544813</v>
      </c>
    </row>
    <row r="2702" spans="1:11" ht="13.5" x14ac:dyDescent="0.25">
      <c r="A2702" s="3">
        <f>TITRES_STAT!B2705</f>
        <v>45943</v>
      </c>
      <c r="B2702" s="6">
        <f>TITRES_STAT!D2705</f>
        <v>7.93</v>
      </c>
      <c r="C2702" s="2">
        <f t="shared" si="333"/>
        <v>0</v>
      </c>
      <c r="D2702" s="2">
        <f t="shared" si="334"/>
        <v>7.9459999999999997</v>
      </c>
      <c r="E2702" s="2">
        <f t="shared" si="335"/>
        <v>7.9580000000000011</v>
      </c>
      <c r="F2702" s="2">
        <f t="shared" si="336"/>
        <v>13.040000000000001</v>
      </c>
      <c r="G2702" s="2">
        <f t="shared" si="337"/>
        <v>30.416000000000007</v>
      </c>
      <c r="H2702" s="2">
        <f t="shared" si="338"/>
        <v>39.386900000000018</v>
      </c>
      <c r="I2702" s="2">
        <f t="array" ref="I2702">SUMPRODUCT(B2686:B2705, (ROW(B2686:B2705)-ROW(B2686)+1)) / (20*21/2)</f>
        <v>7.9515714285714294</v>
      </c>
      <c r="J2702" s="2">
        <f t="shared" si="339"/>
        <v>14.159344009848621</v>
      </c>
      <c r="K2702" s="2">
        <f t="shared" si="340"/>
        <v>25.197003233273694</v>
      </c>
    </row>
    <row r="2703" spans="1:11" ht="13.5" x14ac:dyDescent="0.25">
      <c r="A2703" s="3">
        <f>TITRES_STAT!B2706</f>
        <v>45944</v>
      </c>
      <c r="B2703" s="6">
        <f>TITRES_STAT!D2706</f>
        <v>7.93</v>
      </c>
      <c r="C2703" s="2">
        <f t="shared" si="333"/>
        <v>0</v>
      </c>
      <c r="D2703" s="2">
        <f t="shared" si="334"/>
        <v>7.9379999999999997</v>
      </c>
      <c r="E2703" s="2">
        <f t="shared" si="335"/>
        <v>7.9539999999999988</v>
      </c>
      <c r="F2703" s="2">
        <f t="shared" si="336"/>
        <v>11.346500000000001</v>
      </c>
      <c r="G2703" s="2">
        <f t="shared" si="337"/>
        <v>29.734600000000011</v>
      </c>
      <c r="H2703" s="2">
        <f t="shared" si="338"/>
        <v>39.211835000000022</v>
      </c>
      <c r="I2703" s="2">
        <f t="array" ref="I2703">SUMPRODUCT(B2687:B2706, (ROW(B2687:B2706)-ROW(B2687)+1)) / (20*21/2)</f>
        <v>7.945904761904762</v>
      </c>
      <c r="J2703" s="2">
        <f t="shared" si="339"/>
        <v>13.566073151767799</v>
      </c>
      <c r="K2703" s="2">
        <f t="shared" si="340"/>
        <v>24.519865851576689</v>
      </c>
    </row>
    <row r="2704" spans="1:11" ht="13.5" x14ac:dyDescent="0.25">
      <c r="A2704" s="3">
        <f>TITRES_STAT!B2707</f>
        <v>45946</v>
      </c>
      <c r="B2704" s="6">
        <f>TITRES_STAT!D2707</f>
        <v>7.93</v>
      </c>
      <c r="C2704" s="2">
        <f t="shared" si="333"/>
        <v>0</v>
      </c>
      <c r="D2704" s="2">
        <f t="shared" si="334"/>
        <v>7.93</v>
      </c>
      <c r="E2704" s="2">
        <f t="shared" si="335"/>
        <v>7.95</v>
      </c>
      <c r="F2704" s="2">
        <f t="shared" si="336"/>
        <v>9.6530000000000005</v>
      </c>
      <c r="G2704" s="2">
        <f t="shared" si="337"/>
        <v>29.053200000000011</v>
      </c>
      <c r="H2704" s="2">
        <f t="shared" si="338"/>
        <v>39.036770000000018</v>
      </c>
      <c r="I2704" s="2">
        <f t="array" ref="I2704">SUMPRODUCT(B2688:B2707, (ROW(B2688:B2707)-ROW(B2688)+1)) / (20*21/2)</f>
        <v>7.1878571428571432</v>
      </c>
      <c r="J2704" s="2">
        <f t="shared" si="339"/>
        <v>13.029304280170866</v>
      </c>
      <c r="K2704" s="2">
        <f t="shared" si="340"/>
        <v>23.869282877005055</v>
      </c>
    </row>
    <row r="2705" spans="1:11" ht="13.5" x14ac:dyDescent="0.25">
      <c r="A2705" s="3">
        <f>TITRES_STAT!B2708</f>
        <v>45947</v>
      </c>
      <c r="B2705" s="6">
        <f>TITRES_STAT!D2708</f>
        <v>7.93</v>
      </c>
      <c r="C2705" s="2">
        <f t="shared" si="333"/>
        <v>0</v>
      </c>
      <c r="D2705" s="2">
        <f t="shared" si="334"/>
        <v>7.93</v>
      </c>
      <c r="E2705" s="2">
        <f t="shared" si="335"/>
        <v>7.9460000000000006</v>
      </c>
      <c r="F2705" s="2">
        <f t="shared" si="336"/>
        <v>7.9595000000000011</v>
      </c>
      <c r="G2705" s="2">
        <f t="shared" si="337"/>
        <v>28.371800000000011</v>
      </c>
      <c r="H2705" s="2">
        <f t="shared" si="338"/>
        <v>38.861705000000022</v>
      </c>
      <c r="I2705" s="2">
        <f t="array" ref="I2705">SUMPRODUCT(B2689:B2708, (ROW(B2689:B2708)-ROW(B2689)+1)) / (20*21/2)</f>
        <v>6.4678571428571416</v>
      </c>
      <c r="J2705" s="2">
        <f t="shared" si="339"/>
        <v>12.543656253487926</v>
      </c>
      <c r="K2705" s="2">
        <f t="shared" si="340"/>
        <v>23.244212960259762</v>
      </c>
    </row>
    <row r="2706" spans="1:11" ht="13.5" x14ac:dyDescent="0.25">
      <c r="A2706" s="3">
        <f>TITRES_STAT!B2709</f>
        <v>45950</v>
      </c>
      <c r="B2706" s="6">
        <f>TITRES_STAT!D2709</f>
        <v>7.9</v>
      </c>
      <c r="C2706" s="2">
        <f t="shared" si="333"/>
        <v>-2.9999999999999361E-2</v>
      </c>
      <c r="D2706" s="2">
        <f t="shared" si="334"/>
        <v>7.9239999999999995</v>
      </c>
      <c r="E2706" s="2">
        <f t="shared" si="335"/>
        <v>7.9390000000000001</v>
      </c>
      <c r="F2706" s="2">
        <f t="shared" si="336"/>
        <v>7.9595000000000011</v>
      </c>
      <c r="G2706" s="2">
        <f t="shared" si="337"/>
        <v>27.689800000000012</v>
      </c>
      <c r="H2706" s="2">
        <f t="shared" si="338"/>
        <v>38.68649000000002</v>
      </c>
      <c r="I2706" s="2">
        <f t="array" ref="I2706">SUMPRODUCT(B2690:B2709, (ROW(B2690:B2709)-ROW(B2690)+1)) / (20*21/2)</f>
        <v>5.785904761904761</v>
      </c>
      <c r="J2706" s="2">
        <f t="shared" si="339"/>
        <v>12.101403276965268</v>
      </c>
      <c r="K2706" s="2">
        <f t="shared" si="340"/>
        <v>22.642479118680949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23.719000000000001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23.719000000000001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23.719000000000001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23.719000000000001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23.719000000000001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23.719000000000001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23.719000000000001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23.719000000000001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24.425000000000001</v>
      </c>
      <c r="C10" s="2">
        <f t="shared" si="0"/>
        <v>0.70599999999999952</v>
      </c>
      <c r="D10" s="2">
        <f t="shared" si="1"/>
        <v>0.70599999999999952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24.425000000000001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25.524000000000001</v>
      </c>
      <c r="C12" s="2">
        <f t="shared" si="0"/>
        <v>1.0990000000000002</v>
      </c>
      <c r="D12" s="2">
        <f t="shared" si="1"/>
        <v>1.0990000000000002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25.524000000000001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26.669</v>
      </c>
      <c r="C14" s="2">
        <f t="shared" si="0"/>
        <v>1.1449999999999996</v>
      </c>
      <c r="D14" s="2">
        <f t="shared" si="1"/>
        <v>1.1449999999999996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26.669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26.669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0.21071428571428566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42030</v>
      </c>
      <c r="B17" s="6">
        <f>TITRES_STAT!D20</f>
        <v>26.669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0.19566326530612238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42031</v>
      </c>
      <c r="B18" s="6">
        <f>TITRES_STAT!D21</f>
        <v>26.669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0.18168731778425648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42032</v>
      </c>
      <c r="B19" s="6">
        <f>TITRES_STAT!D22</f>
        <v>26.669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0.16870965222823814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42033</v>
      </c>
      <c r="B20" s="6">
        <f>TITRES_STAT!D23</f>
        <v>26.669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0.15665896278336397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42034</v>
      </c>
      <c r="B21" s="6">
        <f>TITRES_STAT!D24</f>
        <v>26.669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0.14546903687026652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42037</v>
      </c>
      <c r="B22" s="6">
        <f>TITRES_STAT!D25</f>
        <v>26.669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0.1350783913795332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42038</v>
      </c>
      <c r="B23" s="6">
        <f>TITRES_STAT!D26</f>
        <v>26.669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0.12542993485242368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42039</v>
      </c>
      <c r="B24" s="6">
        <f>TITRES_STAT!D27</f>
        <v>26.669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0.11647065379153627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42040</v>
      </c>
      <c r="B25" s="6">
        <f>TITRES_STAT!D28</f>
        <v>26.669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0.10815132137785512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42041</v>
      </c>
      <c r="B26" s="6">
        <f>TITRES_STAT!D29</f>
        <v>26.669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0.10042622699372261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42044</v>
      </c>
      <c r="B27" s="6">
        <f>TITRES_STAT!D30</f>
        <v>26.669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9.3252925065599568E-2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42045</v>
      </c>
      <c r="B28" s="6">
        <f>TITRES_STAT!D31</f>
        <v>26.669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8.6592001846628172E-2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42046</v>
      </c>
      <c r="B29" s="6">
        <f>TITRES_STAT!D32</f>
        <v>25.896000000000001</v>
      </c>
      <c r="C29" s="2">
        <f t="shared" si="0"/>
        <v>-0.77299999999999969</v>
      </c>
      <c r="D29" s="2">
        <f t="shared" si="1"/>
        <v>0</v>
      </c>
      <c r="E29" s="2">
        <f t="shared" si="2"/>
        <v>0.77299999999999969</v>
      </c>
      <c r="F29" s="2">
        <f t="shared" ref="F29:G44" si="6">((F28*13)+D29)/14</f>
        <v>8.0406858857583294E-2</v>
      </c>
      <c r="G29" s="2">
        <f t="shared" si="6"/>
        <v>5.5214285714285695E-2</v>
      </c>
      <c r="H29" s="2">
        <f t="shared" si="3"/>
        <v>1.4562691125564897</v>
      </c>
      <c r="I29" s="2">
        <f t="shared" si="4"/>
        <v>59.287848595742915</v>
      </c>
    </row>
    <row r="30" spans="1:9" ht="13.5" x14ac:dyDescent="0.25">
      <c r="A30" s="3">
        <f>TITRES_STAT!B33</f>
        <v>42047</v>
      </c>
      <c r="B30" s="6">
        <f>TITRES_STAT!D33</f>
        <v>25.896000000000001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7.4663511796327339E-2</v>
      </c>
      <c r="G30" s="2">
        <f t="shared" si="6"/>
        <v>5.1270408163265287E-2</v>
      </c>
      <c r="H30" s="2">
        <f t="shared" si="3"/>
        <v>1.4562691125564895</v>
      </c>
      <c r="I30" s="2">
        <f t="shared" si="4"/>
        <v>59.287848595742908</v>
      </c>
    </row>
    <row r="31" spans="1:9" ht="13.5" x14ac:dyDescent="0.25">
      <c r="A31" s="3">
        <f>TITRES_STAT!B34</f>
        <v>42048</v>
      </c>
      <c r="B31" s="6">
        <f>TITRES_STAT!D34</f>
        <v>25.896000000000001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6.933040381087538E-2</v>
      </c>
      <c r="G31" s="2">
        <f t="shared" si="6"/>
        <v>4.7608236151603478E-2</v>
      </c>
      <c r="H31" s="2">
        <f t="shared" si="3"/>
        <v>1.4562691125564895</v>
      </c>
      <c r="I31" s="2">
        <f t="shared" si="4"/>
        <v>59.287848595742908</v>
      </c>
    </row>
    <row r="32" spans="1:9" ht="13.5" x14ac:dyDescent="0.25">
      <c r="A32" s="3">
        <f>TITRES_STAT!B35</f>
        <v>42051</v>
      </c>
      <c r="B32" s="6">
        <f>TITRES_STAT!D35</f>
        <v>25.896000000000001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6.4378232110098563E-2</v>
      </c>
      <c r="G32" s="2">
        <f t="shared" si="6"/>
        <v>4.4207647855060372E-2</v>
      </c>
      <c r="H32" s="2">
        <f t="shared" si="3"/>
        <v>1.4562691125564895</v>
      </c>
      <c r="I32" s="2">
        <f t="shared" si="4"/>
        <v>59.287848595742908</v>
      </c>
    </row>
    <row r="33" spans="1:9" ht="13.5" x14ac:dyDescent="0.25">
      <c r="A33" s="3">
        <f>TITRES_STAT!B36</f>
        <v>42052</v>
      </c>
      <c r="B33" s="6">
        <f>TITRES_STAT!D36</f>
        <v>25.896000000000001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5.9779786959377239E-2</v>
      </c>
      <c r="G33" s="2">
        <f t="shared" si="6"/>
        <v>4.1049958722556061E-2</v>
      </c>
      <c r="H33" s="2">
        <f t="shared" si="3"/>
        <v>1.4562691125564895</v>
      </c>
      <c r="I33" s="2">
        <f t="shared" si="4"/>
        <v>59.287848595742908</v>
      </c>
    </row>
    <row r="34" spans="1:9" ht="13.5" x14ac:dyDescent="0.25">
      <c r="A34" s="3">
        <f>TITRES_STAT!B37</f>
        <v>42053</v>
      </c>
      <c r="B34" s="6">
        <f>TITRES_STAT!D37</f>
        <v>25.896000000000001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5.5509802176564579E-2</v>
      </c>
      <c r="G34" s="2">
        <f t="shared" si="6"/>
        <v>3.8117818813802058E-2</v>
      </c>
      <c r="H34" s="2">
        <f t="shared" si="3"/>
        <v>1.4562691125564895</v>
      </c>
      <c r="I34" s="2">
        <f t="shared" si="4"/>
        <v>59.287848595742908</v>
      </c>
    </row>
    <row r="35" spans="1:9" ht="13.5" x14ac:dyDescent="0.25">
      <c r="A35" s="3">
        <f>TITRES_STAT!B38</f>
        <v>42054</v>
      </c>
      <c r="B35" s="6">
        <f>TITRES_STAT!D38</f>
        <v>25.896000000000001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5.1544816306809967E-2</v>
      </c>
      <c r="G35" s="2">
        <f t="shared" si="6"/>
        <v>3.5395117469959055E-2</v>
      </c>
      <c r="H35" s="2">
        <f t="shared" si="3"/>
        <v>1.4562691125564895</v>
      </c>
      <c r="I35" s="2">
        <f t="shared" si="4"/>
        <v>59.287848595742908</v>
      </c>
    </row>
    <row r="36" spans="1:9" ht="13.5" x14ac:dyDescent="0.25">
      <c r="A36" s="3">
        <f>TITRES_STAT!B39</f>
        <v>42055</v>
      </c>
      <c r="B36" s="6">
        <f>TITRES_STAT!D39</f>
        <v>25.896000000000001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4.7863043713466398E-2</v>
      </c>
      <c r="G36" s="2">
        <f t="shared" si="6"/>
        <v>3.2866894793533406E-2</v>
      </c>
      <c r="H36" s="2">
        <f t="shared" si="3"/>
        <v>1.4562691125564895</v>
      </c>
      <c r="I36" s="2">
        <f t="shared" si="4"/>
        <v>59.287848595742908</v>
      </c>
    </row>
    <row r="37" spans="1:9" ht="13.5" x14ac:dyDescent="0.25">
      <c r="A37" s="3">
        <f>TITRES_STAT!B40</f>
        <v>42058</v>
      </c>
      <c r="B37" s="6">
        <f>TITRES_STAT!D40</f>
        <v>25.896000000000001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4.4444254876790226E-2</v>
      </c>
      <c r="G37" s="2">
        <f t="shared" si="6"/>
        <v>3.0519259451138165E-2</v>
      </c>
      <c r="H37" s="2">
        <f t="shared" si="3"/>
        <v>1.4562691125564893</v>
      </c>
      <c r="I37" s="2">
        <f t="shared" si="4"/>
        <v>59.287848595742908</v>
      </c>
    </row>
    <row r="38" spans="1:9" ht="13.5" x14ac:dyDescent="0.25">
      <c r="A38" s="3">
        <f>TITRES_STAT!B41</f>
        <v>42059</v>
      </c>
      <c r="B38" s="6">
        <f>TITRES_STAT!D41</f>
        <v>25.896000000000001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4.1269665242733782E-2</v>
      </c>
      <c r="G38" s="2">
        <f t="shared" si="6"/>
        <v>2.8339312347485438E-2</v>
      </c>
      <c r="H38" s="2">
        <f t="shared" si="3"/>
        <v>1.4562691125564895</v>
      </c>
      <c r="I38" s="2">
        <f t="shared" si="4"/>
        <v>59.287848595742908</v>
      </c>
    </row>
    <row r="39" spans="1:9" ht="13.5" x14ac:dyDescent="0.25">
      <c r="A39" s="3">
        <f>TITRES_STAT!B42</f>
        <v>42060</v>
      </c>
      <c r="B39" s="6">
        <f>TITRES_STAT!D42</f>
        <v>27.056000000000001</v>
      </c>
      <c r="C39" s="2">
        <f t="shared" si="0"/>
        <v>1.1600000000000001</v>
      </c>
      <c r="D39" s="2">
        <f t="shared" si="1"/>
        <v>1.1600000000000001</v>
      </c>
      <c r="E39" s="2">
        <f t="shared" si="2"/>
        <v>0</v>
      </c>
      <c r="F39" s="2">
        <f t="shared" si="6"/>
        <v>0.1211789748682528</v>
      </c>
      <c r="G39" s="2">
        <f t="shared" si="6"/>
        <v>2.631507575123648E-2</v>
      </c>
      <c r="H39" s="2">
        <f t="shared" si="3"/>
        <v>4.6049259372760458</v>
      </c>
      <c r="I39" s="2">
        <f t="shared" si="4"/>
        <v>82.158551046153647</v>
      </c>
    </row>
    <row r="40" spans="1:9" ht="13.5" x14ac:dyDescent="0.25">
      <c r="A40" s="3">
        <f>TITRES_STAT!B43</f>
        <v>42061</v>
      </c>
      <c r="B40" s="6">
        <f>TITRES_STAT!D43</f>
        <v>27.056000000000001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0.11252333380623473</v>
      </c>
      <c r="G40" s="2">
        <f t="shared" si="6"/>
        <v>2.4435427483291017E-2</v>
      </c>
      <c r="H40" s="2">
        <f t="shared" si="3"/>
        <v>4.6049259372760458</v>
      </c>
      <c r="I40" s="2">
        <f t="shared" si="4"/>
        <v>82.158551046153647</v>
      </c>
    </row>
    <row r="41" spans="1:9" ht="13.5" x14ac:dyDescent="0.25">
      <c r="A41" s="3">
        <f>TITRES_STAT!B44</f>
        <v>42062</v>
      </c>
      <c r="B41" s="6">
        <f>TITRES_STAT!D44</f>
        <v>27.056000000000001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0.10448595282007511</v>
      </c>
      <c r="G41" s="2">
        <f t="shared" si="6"/>
        <v>2.2690039805913088E-2</v>
      </c>
      <c r="H41" s="2">
        <f t="shared" si="3"/>
        <v>4.6049259372760458</v>
      </c>
      <c r="I41" s="2">
        <f t="shared" si="4"/>
        <v>82.158551046153647</v>
      </c>
    </row>
    <row r="42" spans="1:9" ht="13.5" x14ac:dyDescent="0.25">
      <c r="A42" s="3">
        <f>TITRES_STAT!B45</f>
        <v>42065</v>
      </c>
      <c r="B42" s="6">
        <f>TITRES_STAT!D45</f>
        <v>27.056000000000001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9.7022670475784042E-2</v>
      </c>
      <c r="G42" s="2">
        <f t="shared" si="6"/>
        <v>2.1069322676919296E-2</v>
      </c>
      <c r="H42" s="2">
        <f t="shared" si="3"/>
        <v>4.6049259372760458</v>
      </c>
      <c r="I42" s="2">
        <f t="shared" si="4"/>
        <v>82.158551046153647</v>
      </c>
    </row>
    <row r="43" spans="1:9" ht="13.5" x14ac:dyDescent="0.25">
      <c r="A43" s="3">
        <f>TITRES_STAT!B46</f>
        <v>42066</v>
      </c>
      <c r="B43" s="6">
        <f>TITRES_STAT!D46</f>
        <v>27.056000000000001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9.0092479727513761E-2</v>
      </c>
      <c r="G43" s="2">
        <f t="shared" si="6"/>
        <v>1.9564371057139346E-2</v>
      </c>
      <c r="H43" s="2">
        <f t="shared" si="3"/>
        <v>4.6049259372760467</v>
      </c>
      <c r="I43" s="2">
        <f t="shared" si="4"/>
        <v>82.158551046153647</v>
      </c>
    </row>
    <row r="44" spans="1:9" ht="13.5" x14ac:dyDescent="0.25">
      <c r="A44" s="3">
        <f>TITRES_STAT!B47</f>
        <v>42067</v>
      </c>
      <c r="B44" s="6">
        <f>TITRES_STAT!D47</f>
        <v>27.056000000000001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8.3657302604119924E-2</v>
      </c>
      <c r="G44" s="2">
        <f t="shared" si="6"/>
        <v>1.8166915981629395E-2</v>
      </c>
      <c r="H44" s="2">
        <f t="shared" si="3"/>
        <v>4.6049259372760458</v>
      </c>
      <c r="I44" s="2">
        <f t="shared" si="4"/>
        <v>82.158551046153647</v>
      </c>
    </row>
    <row r="45" spans="1:9" ht="13.5" x14ac:dyDescent="0.25">
      <c r="A45" s="3">
        <f>TITRES_STAT!B48</f>
        <v>42068</v>
      </c>
      <c r="B45" s="6">
        <f>TITRES_STAT!D48</f>
        <v>27.056000000000001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7.7681780989539928E-2</v>
      </c>
      <c r="G45" s="2">
        <f t="shared" si="7"/>
        <v>1.6869279125798723E-2</v>
      </c>
      <c r="H45" s="2">
        <f t="shared" si="3"/>
        <v>4.6049259372760467</v>
      </c>
      <c r="I45" s="2">
        <f t="shared" si="4"/>
        <v>82.158551046153647</v>
      </c>
    </row>
    <row r="46" spans="1:9" ht="13.5" x14ac:dyDescent="0.25">
      <c r="A46" s="3">
        <f>TITRES_STAT!B49</f>
        <v>42069</v>
      </c>
      <c r="B46" s="6">
        <f>TITRES_STAT!D49</f>
        <v>27.056000000000001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7.2133082347429919E-2</v>
      </c>
      <c r="G46" s="2">
        <f t="shared" si="7"/>
        <v>1.5664330616813101E-2</v>
      </c>
      <c r="H46" s="2">
        <f t="shared" si="3"/>
        <v>4.6049259372760449</v>
      </c>
      <c r="I46" s="2">
        <f t="shared" si="4"/>
        <v>82.158551046153647</v>
      </c>
    </row>
    <row r="47" spans="1:9" ht="13.5" x14ac:dyDescent="0.25">
      <c r="A47" s="3">
        <f>TITRES_STAT!B50</f>
        <v>42072</v>
      </c>
      <c r="B47" s="6">
        <f>TITRES_STAT!D50</f>
        <v>27.056000000000001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6.6980719322613499E-2</v>
      </c>
      <c r="G47" s="2">
        <f t="shared" si="7"/>
        <v>1.4545449858469308E-2</v>
      </c>
      <c r="H47" s="2">
        <f t="shared" si="3"/>
        <v>4.6049259372760449</v>
      </c>
      <c r="I47" s="2">
        <f t="shared" si="4"/>
        <v>82.158551046153647</v>
      </c>
    </row>
    <row r="48" spans="1:9" ht="13.5" x14ac:dyDescent="0.25">
      <c r="A48" s="3">
        <f>TITRES_STAT!B51</f>
        <v>42073</v>
      </c>
      <c r="B48" s="6">
        <f>TITRES_STAT!D51</f>
        <v>27.056000000000001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6.2196382228141105E-2</v>
      </c>
      <c r="G48" s="2">
        <f t="shared" si="7"/>
        <v>1.3506489154292927E-2</v>
      </c>
      <c r="H48" s="2">
        <f t="shared" si="3"/>
        <v>4.6049259372760458</v>
      </c>
      <c r="I48" s="2">
        <f t="shared" si="4"/>
        <v>82.158551046153647</v>
      </c>
    </row>
    <row r="49" spans="1:9" ht="13.5" x14ac:dyDescent="0.25">
      <c r="A49" s="3">
        <f>TITRES_STAT!B52</f>
        <v>42074</v>
      </c>
      <c r="B49" s="6">
        <f>TITRES_STAT!D52</f>
        <v>27.056000000000001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5.7753783497559601E-2</v>
      </c>
      <c r="G49" s="2">
        <f t="shared" si="7"/>
        <v>1.2541739928986289E-2</v>
      </c>
      <c r="H49" s="2">
        <f t="shared" si="3"/>
        <v>4.6049259372760467</v>
      </c>
      <c r="I49" s="2">
        <f t="shared" si="4"/>
        <v>82.158551046153647</v>
      </c>
    </row>
    <row r="50" spans="1:9" ht="13.5" x14ac:dyDescent="0.25">
      <c r="A50" s="3">
        <f>TITRES_STAT!B53</f>
        <v>42075</v>
      </c>
      <c r="B50" s="6">
        <f>TITRES_STAT!D53</f>
        <v>27.056000000000001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5.3628513247733919E-2</v>
      </c>
      <c r="G50" s="2">
        <f t="shared" si="7"/>
        <v>1.1645901362630124E-2</v>
      </c>
      <c r="H50" s="2">
        <f t="shared" si="3"/>
        <v>4.6049259372760476</v>
      </c>
      <c r="I50" s="2">
        <f t="shared" si="4"/>
        <v>82.158551046153647</v>
      </c>
    </row>
    <row r="51" spans="1:9" ht="13.5" x14ac:dyDescent="0.25">
      <c r="A51" s="3">
        <f>TITRES_STAT!B54</f>
        <v>42076</v>
      </c>
      <c r="B51" s="6">
        <f>TITRES_STAT!D54</f>
        <v>27.056000000000001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4.9797905158610066E-2</v>
      </c>
      <c r="G51" s="2">
        <f t="shared" si="7"/>
        <v>1.08140512652994E-2</v>
      </c>
      <c r="H51" s="2">
        <f t="shared" si="3"/>
        <v>4.6049259372760476</v>
      </c>
      <c r="I51" s="2">
        <f t="shared" si="4"/>
        <v>82.158551046153647</v>
      </c>
    </row>
    <row r="52" spans="1:9" ht="13.5" x14ac:dyDescent="0.25">
      <c r="A52" s="3">
        <f>TITRES_STAT!B55</f>
        <v>42079</v>
      </c>
      <c r="B52" s="6">
        <f>TITRES_STAT!D55</f>
        <v>27.056000000000001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4.6240911932995059E-2</v>
      </c>
      <c r="G52" s="2">
        <f t="shared" si="7"/>
        <v>1.0041619032063728E-2</v>
      </c>
      <c r="H52" s="2">
        <f t="shared" si="3"/>
        <v>4.6049259372760476</v>
      </c>
      <c r="I52" s="2">
        <f t="shared" si="4"/>
        <v>82.158551046153647</v>
      </c>
    </row>
    <row r="53" spans="1:9" ht="13.5" x14ac:dyDescent="0.25">
      <c r="A53" s="3">
        <f>TITRES_STAT!B56</f>
        <v>42080</v>
      </c>
      <c r="B53" s="6">
        <f>TITRES_STAT!D56</f>
        <v>27.056000000000001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4.2937989652066841E-2</v>
      </c>
      <c r="G53" s="2">
        <f t="shared" si="7"/>
        <v>9.3243605297734632E-3</v>
      </c>
      <c r="H53" s="2">
        <f t="shared" si="3"/>
        <v>4.6049259372760467</v>
      </c>
      <c r="I53" s="2">
        <f t="shared" si="4"/>
        <v>82.158551046153647</v>
      </c>
    </row>
    <row r="54" spans="1:9" ht="13.5" x14ac:dyDescent="0.25">
      <c r="A54" s="3">
        <f>TITRES_STAT!B57</f>
        <v>42081</v>
      </c>
      <c r="B54" s="6">
        <f>TITRES_STAT!D57</f>
        <v>27.056000000000001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3.9870990391204918E-2</v>
      </c>
      <c r="G54" s="2">
        <f t="shared" si="7"/>
        <v>8.6583347776467874E-3</v>
      </c>
      <c r="H54" s="2">
        <f t="shared" si="3"/>
        <v>4.6049259372760458</v>
      </c>
      <c r="I54" s="2">
        <f t="shared" si="4"/>
        <v>82.158551046153647</v>
      </c>
    </row>
    <row r="55" spans="1:9" ht="13.5" x14ac:dyDescent="0.25">
      <c r="A55" s="3">
        <f>TITRES_STAT!B58</f>
        <v>42082</v>
      </c>
      <c r="B55" s="6">
        <f>TITRES_STAT!D58</f>
        <v>26.257000000000001</v>
      </c>
      <c r="C55" s="2">
        <f t="shared" si="0"/>
        <v>-0.79899999999999949</v>
      </c>
      <c r="D55" s="2">
        <f t="shared" si="1"/>
        <v>0</v>
      </c>
      <c r="E55" s="2">
        <f t="shared" si="2"/>
        <v>0.79899999999999949</v>
      </c>
      <c r="F55" s="2">
        <f t="shared" si="7"/>
        <v>3.7023062506118851E-2</v>
      </c>
      <c r="G55" s="2">
        <f t="shared" si="7"/>
        <v>6.5111310864957694E-2</v>
      </c>
      <c r="H55" s="2">
        <f t="shared" si="3"/>
        <v>0.56861184353829863</v>
      </c>
      <c r="I55" s="2">
        <f t="shared" si="4"/>
        <v>36.249365697487512</v>
      </c>
    </row>
    <row r="56" spans="1:9" ht="13.5" x14ac:dyDescent="0.25">
      <c r="A56" s="3">
        <f>TITRES_STAT!B59</f>
        <v>42086</v>
      </c>
      <c r="B56" s="6">
        <f>TITRES_STAT!D59</f>
        <v>26.257000000000001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3.4378558041396078E-2</v>
      </c>
      <c r="G56" s="2">
        <f t="shared" si="7"/>
        <v>6.0460502946032148E-2</v>
      </c>
      <c r="H56" s="2">
        <f t="shared" si="3"/>
        <v>0.56861184353829863</v>
      </c>
      <c r="I56" s="2">
        <f t="shared" si="4"/>
        <v>36.249365697487512</v>
      </c>
    </row>
    <row r="57" spans="1:9" ht="13.5" x14ac:dyDescent="0.25">
      <c r="A57" s="3">
        <f>TITRES_STAT!B60</f>
        <v>42087</v>
      </c>
      <c r="B57" s="6">
        <f>TITRES_STAT!D60</f>
        <v>26.257000000000001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3.1922946752724932E-2</v>
      </c>
      <c r="G57" s="2">
        <f t="shared" si="7"/>
        <v>5.6141895592744136E-2</v>
      </c>
      <c r="H57" s="2">
        <f t="shared" si="3"/>
        <v>0.56861184353829874</v>
      </c>
      <c r="I57" s="2">
        <f t="shared" si="4"/>
        <v>36.249365697487526</v>
      </c>
    </row>
    <row r="58" spans="1:9" ht="13.5" x14ac:dyDescent="0.25">
      <c r="A58" s="3">
        <f>TITRES_STAT!B61</f>
        <v>42088</v>
      </c>
      <c r="B58" s="6">
        <f>TITRES_STAT!D61</f>
        <v>26.257000000000001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2.9642736270387438E-2</v>
      </c>
      <c r="G58" s="2">
        <f t="shared" si="7"/>
        <v>5.2131760193262412E-2</v>
      </c>
      <c r="H58" s="2">
        <f t="shared" si="3"/>
        <v>0.56861184353829874</v>
      </c>
      <c r="I58" s="2">
        <f t="shared" si="4"/>
        <v>36.249365697487526</v>
      </c>
    </row>
    <row r="59" spans="1:9" ht="13.5" x14ac:dyDescent="0.25">
      <c r="A59" s="3">
        <f>TITRES_STAT!B62</f>
        <v>42089</v>
      </c>
      <c r="B59" s="6">
        <f>TITRES_STAT!D62</f>
        <v>26.257000000000001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2.7525397965359764E-2</v>
      </c>
      <c r="G59" s="2">
        <f t="shared" si="7"/>
        <v>4.8408063036600814E-2</v>
      </c>
      <c r="H59" s="2">
        <f t="shared" si="3"/>
        <v>0.56861184353829874</v>
      </c>
      <c r="I59" s="2">
        <f t="shared" si="4"/>
        <v>36.249365697487526</v>
      </c>
    </row>
    <row r="60" spans="1:9" ht="13.5" x14ac:dyDescent="0.25">
      <c r="A60" s="3">
        <f>TITRES_STAT!B63</f>
        <v>42090</v>
      </c>
      <c r="B60" s="6">
        <f>TITRES_STAT!D63</f>
        <v>25.488</v>
      </c>
      <c r="C60" s="2">
        <f t="shared" si="0"/>
        <v>-0.7690000000000019</v>
      </c>
      <c r="D60" s="2">
        <f t="shared" si="1"/>
        <v>0</v>
      </c>
      <c r="E60" s="2">
        <f t="shared" si="2"/>
        <v>0.7690000000000019</v>
      </c>
      <c r="F60" s="2">
        <f t="shared" si="7"/>
        <v>2.5559298110691211E-2</v>
      </c>
      <c r="G60" s="2">
        <f t="shared" si="7"/>
        <v>9.9878915676843746E-2</v>
      </c>
      <c r="H60" s="2">
        <f t="shared" si="3"/>
        <v>0.25590283932784985</v>
      </c>
      <c r="I60" s="2">
        <f t="shared" si="4"/>
        <v>20.376006114040408</v>
      </c>
    </row>
    <row r="61" spans="1:9" ht="13.5" x14ac:dyDescent="0.25">
      <c r="A61" s="3">
        <f>TITRES_STAT!B64</f>
        <v>42093</v>
      </c>
      <c r="B61" s="6">
        <f>TITRES_STAT!D64</f>
        <v>24.725000000000001</v>
      </c>
      <c r="C61" s="2">
        <f t="shared" si="0"/>
        <v>-0.76299999999999812</v>
      </c>
      <c r="D61" s="2">
        <f t="shared" si="1"/>
        <v>0</v>
      </c>
      <c r="E61" s="2">
        <f t="shared" si="2"/>
        <v>0.76299999999999812</v>
      </c>
      <c r="F61" s="2">
        <f t="shared" ref="F61:G76" si="8">((F60*13)+D61)/14</f>
        <v>2.3733633959927555E-2</v>
      </c>
      <c r="G61" s="2">
        <f t="shared" si="8"/>
        <v>0.14724470741421194</v>
      </c>
      <c r="H61" s="2">
        <f t="shared" si="3"/>
        <v>0.16118497144459537</v>
      </c>
      <c r="I61" s="2">
        <f t="shared" si="4"/>
        <v>13.881076263333824</v>
      </c>
    </row>
    <row r="62" spans="1:9" ht="13.5" x14ac:dyDescent="0.25">
      <c r="A62" s="3">
        <f>TITRES_STAT!B65</f>
        <v>42094</v>
      </c>
      <c r="B62" s="6">
        <f>TITRES_STAT!D65</f>
        <v>24.725000000000001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2.20383743913613E-2</v>
      </c>
      <c r="G62" s="2">
        <f t="shared" si="8"/>
        <v>0.13672722831319681</v>
      </c>
      <c r="H62" s="2">
        <f t="shared" si="3"/>
        <v>0.16118497144459537</v>
      </c>
      <c r="I62" s="2">
        <f t="shared" si="4"/>
        <v>13.881076263333824</v>
      </c>
    </row>
    <row r="63" spans="1:9" ht="13.5" x14ac:dyDescent="0.25">
      <c r="A63" s="3">
        <f>TITRES_STAT!B66</f>
        <v>42095</v>
      </c>
      <c r="B63" s="6">
        <f>TITRES_STAT!D66</f>
        <v>24.725000000000001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2.0464204791978351E-2</v>
      </c>
      <c r="G63" s="2">
        <f t="shared" si="8"/>
        <v>0.12696099771939703</v>
      </c>
      <c r="H63" s="2">
        <f t="shared" si="3"/>
        <v>0.1611849714445954</v>
      </c>
      <c r="I63" s="2">
        <f t="shared" si="4"/>
        <v>13.881076263333824</v>
      </c>
    </row>
    <row r="64" spans="1:9" ht="13.5" x14ac:dyDescent="0.25">
      <c r="A64" s="3">
        <f>TITRES_STAT!B67</f>
        <v>42096</v>
      </c>
      <c r="B64" s="6">
        <f>TITRES_STAT!D67</f>
        <v>24.725000000000001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1.9002475878265611E-2</v>
      </c>
      <c r="G64" s="2">
        <f t="shared" si="8"/>
        <v>0.11789235502515438</v>
      </c>
      <c r="H64" s="2">
        <f t="shared" si="3"/>
        <v>0.1611849714445954</v>
      </c>
      <c r="I64" s="2">
        <f t="shared" si="4"/>
        <v>13.881076263333824</v>
      </c>
    </row>
    <row r="65" spans="1:9" ht="13.5" x14ac:dyDescent="0.25">
      <c r="A65" s="3">
        <f>TITRES_STAT!B68</f>
        <v>42097</v>
      </c>
      <c r="B65" s="6">
        <f>TITRES_STAT!D68</f>
        <v>24.725000000000001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1.764515617267521E-2</v>
      </c>
      <c r="G65" s="2">
        <f t="shared" si="8"/>
        <v>0.10947147252335765</v>
      </c>
      <c r="H65" s="2">
        <f t="shared" si="3"/>
        <v>0.16118497144459537</v>
      </c>
      <c r="I65" s="2">
        <f t="shared" si="4"/>
        <v>13.881076263333824</v>
      </c>
    </row>
    <row r="66" spans="1:9" ht="13.5" x14ac:dyDescent="0.25">
      <c r="A66" s="3">
        <f>TITRES_STAT!B69</f>
        <v>42100</v>
      </c>
      <c r="B66" s="6">
        <f>TITRES_STAT!D69</f>
        <v>24.725000000000001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1.638478787462698E-2</v>
      </c>
      <c r="G66" s="2">
        <f t="shared" si="8"/>
        <v>0.1016520816288321</v>
      </c>
      <c r="H66" s="2">
        <f t="shared" si="3"/>
        <v>0.16118497144459537</v>
      </c>
      <c r="I66" s="2">
        <f t="shared" si="4"/>
        <v>13.881076263333824</v>
      </c>
    </row>
    <row r="67" spans="1:9" ht="13.5" x14ac:dyDescent="0.25">
      <c r="A67" s="3">
        <f>TITRES_STAT!B70</f>
        <v>42101</v>
      </c>
      <c r="B67" s="6">
        <f>TITRES_STAT!D70</f>
        <v>24.725000000000001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1.5214445883582197E-2</v>
      </c>
      <c r="G67" s="2">
        <f t="shared" si="8"/>
        <v>9.4391218655344097E-2</v>
      </c>
      <c r="H67" s="2">
        <f t="shared" si="3"/>
        <v>0.16118497144459537</v>
      </c>
      <c r="I67" s="2">
        <f t="shared" si="4"/>
        <v>13.881076263333824</v>
      </c>
    </row>
    <row r="68" spans="1:9" ht="13.5" x14ac:dyDescent="0.25">
      <c r="A68" s="3">
        <f>TITRES_STAT!B71</f>
        <v>42102</v>
      </c>
      <c r="B68" s="6">
        <f>TITRES_STAT!D71</f>
        <v>24.725000000000001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1.4127699749040611E-2</v>
      </c>
      <c r="G68" s="2">
        <f t="shared" si="8"/>
        <v>8.7648988751390947E-2</v>
      </c>
      <c r="H68" s="2">
        <f t="shared" si="3"/>
        <v>0.16118497144459537</v>
      </c>
      <c r="I68" s="2">
        <f t="shared" si="4"/>
        <v>13.881076263333824</v>
      </c>
    </row>
    <row r="69" spans="1:9" ht="13.5" x14ac:dyDescent="0.25">
      <c r="A69" s="3">
        <f>TITRES_STAT!B72</f>
        <v>42104</v>
      </c>
      <c r="B69" s="6">
        <f>TITRES_STAT!D72</f>
        <v>24.725000000000001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1.3118578338394854E-2</v>
      </c>
      <c r="G69" s="2">
        <f t="shared" si="8"/>
        <v>8.1388346697720174E-2</v>
      </c>
      <c r="H69" s="2">
        <f t="shared" si="3"/>
        <v>0.16118497144459537</v>
      </c>
      <c r="I69" s="2">
        <f t="shared" si="4"/>
        <v>13.881076263333824</v>
      </c>
    </row>
    <row r="70" spans="1:9" ht="13.5" x14ac:dyDescent="0.25">
      <c r="A70" s="3">
        <f>TITRES_STAT!B73</f>
        <v>42107</v>
      </c>
      <c r="B70" s="6">
        <f>TITRES_STAT!D73</f>
        <v>24.725000000000001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1.2181537028509508E-2</v>
      </c>
      <c r="G70" s="2">
        <f t="shared" si="8"/>
        <v>7.557489336216873E-2</v>
      </c>
      <c r="H70" s="2">
        <f t="shared" si="3"/>
        <v>0.1611849714445954</v>
      </c>
      <c r="I70" s="2">
        <f t="shared" si="4"/>
        <v>13.881076263333824</v>
      </c>
    </row>
    <row r="71" spans="1:9" ht="13.5" x14ac:dyDescent="0.25">
      <c r="A71" s="3">
        <f>TITRES_STAT!B74</f>
        <v>42108</v>
      </c>
      <c r="B71" s="6">
        <f>TITRES_STAT!D74</f>
        <v>24.725000000000001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1.1311427240758828E-2</v>
      </c>
      <c r="G71" s="2">
        <f t="shared" si="8"/>
        <v>7.0176686693442389E-2</v>
      </c>
      <c r="H71" s="2">
        <f t="shared" si="3"/>
        <v>0.1611849714445954</v>
      </c>
      <c r="I71" s="2">
        <f t="shared" si="4"/>
        <v>13.881076263333824</v>
      </c>
    </row>
    <row r="72" spans="1:9" ht="13.5" x14ac:dyDescent="0.25">
      <c r="A72" s="3">
        <f>TITRES_STAT!B75</f>
        <v>42109</v>
      </c>
      <c r="B72" s="6">
        <f>TITRES_STAT!D75</f>
        <v>24.725000000000001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1.0503468152133199E-2</v>
      </c>
      <c r="G72" s="2">
        <f t="shared" si="8"/>
        <v>6.5164066215339364E-2</v>
      </c>
      <c r="H72" s="2">
        <f t="shared" si="3"/>
        <v>0.1611849714445954</v>
      </c>
      <c r="I72" s="2">
        <f t="shared" si="4"/>
        <v>13.881076263333824</v>
      </c>
    </row>
    <row r="73" spans="1:9" ht="13.5" x14ac:dyDescent="0.25">
      <c r="A73" s="3">
        <f>TITRES_STAT!B76</f>
        <v>42110</v>
      </c>
      <c r="B73" s="6">
        <f>TITRES_STAT!D76</f>
        <v>24.725000000000001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9.7532204269808274E-3</v>
      </c>
      <c r="G73" s="2">
        <f t="shared" si="8"/>
        <v>6.0509490057100837E-2</v>
      </c>
      <c r="H73" s="2">
        <f t="shared" si="3"/>
        <v>0.1611849714445954</v>
      </c>
      <c r="I73" s="2">
        <f t="shared" si="4"/>
        <v>13.881076263333824</v>
      </c>
    </row>
    <row r="74" spans="1:9" ht="13.5" x14ac:dyDescent="0.25">
      <c r="A74" s="3">
        <f>TITRES_STAT!B77</f>
        <v>42111</v>
      </c>
      <c r="B74" s="6">
        <f>TITRES_STAT!D77</f>
        <v>24.725000000000001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9.0565618250536255E-3</v>
      </c>
      <c r="G74" s="2">
        <f t="shared" si="8"/>
        <v>5.6187383624450783E-2</v>
      </c>
      <c r="H74" s="2">
        <f t="shared" si="3"/>
        <v>0.16118497144459537</v>
      </c>
      <c r="I74" s="2">
        <f t="shared" si="4"/>
        <v>13.881076263333824</v>
      </c>
    </row>
    <row r="75" spans="1:9" ht="13.5" x14ac:dyDescent="0.25">
      <c r="A75" s="3">
        <f>TITRES_STAT!B78</f>
        <v>42114</v>
      </c>
      <c r="B75" s="6">
        <f>TITRES_STAT!D78</f>
        <v>24.725000000000001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8.4096645518355086E-3</v>
      </c>
      <c r="G75" s="2">
        <f t="shared" si="8"/>
        <v>5.2173999079847155E-2</v>
      </c>
      <c r="H75" s="2">
        <f t="shared" si="3"/>
        <v>0.16118497144459537</v>
      </c>
      <c r="I75" s="2">
        <f t="shared" si="4"/>
        <v>13.881076263333824</v>
      </c>
    </row>
    <row r="76" spans="1:9" ht="13.5" x14ac:dyDescent="0.25">
      <c r="A76" s="3">
        <f>TITRES_STAT!B79</f>
        <v>42115</v>
      </c>
      <c r="B76" s="6">
        <f>TITRES_STAT!D79</f>
        <v>24.725000000000001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7.8089742267044007E-3</v>
      </c>
      <c r="G76" s="2">
        <f t="shared" si="8"/>
        <v>4.8447284859858067E-2</v>
      </c>
      <c r="H76" s="2">
        <f t="shared" si="3"/>
        <v>0.16118497144459537</v>
      </c>
      <c r="I76" s="2">
        <f t="shared" si="4"/>
        <v>13.881076263333824</v>
      </c>
    </row>
    <row r="77" spans="1:9" ht="13.5" x14ac:dyDescent="0.25">
      <c r="A77" s="3">
        <f>TITRES_STAT!B80</f>
        <v>42116</v>
      </c>
      <c r="B77" s="6">
        <f>TITRES_STAT!D80</f>
        <v>24.725000000000001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7.2511903533683721E-3</v>
      </c>
      <c r="G77" s="2">
        <f t="shared" si="12"/>
        <v>4.4986764512725354E-2</v>
      </c>
      <c r="H77" s="2">
        <f t="shared" si="3"/>
        <v>0.16118497144459537</v>
      </c>
      <c r="I77" s="2">
        <f t="shared" si="4"/>
        <v>13.881076263333824</v>
      </c>
    </row>
    <row r="78" spans="1:9" ht="13.5" x14ac:dyDescent="0.25">
      <c r="A78" s="3">
        <f>TITRES_STAT!B81</f>
        <v>42117</v>
      </c>
      <c r="B78" s="6">
        <f>TITRES_STAT!D81</f>
        <v>24.725000000000001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6.7332481852706311E-3</v>
      </c>
      <c r="G78" s="2">
        <f t="shared" si="12"/>
        <v>4.1773424190387827E-2</v>
      </c>
      <c r="H78" s="2">
        <f t="shared" si="3"/>
        <v>0.16118497144459537</v>
      </c>
      <c r="I78" s="2">
        <f t="shared" si="4"/>
        <v>13.881076263333824</v>
      </c>
    </row>
    <row r="79" spans="1:9" ht="13.5" x14ac:dyDescent="0.25">
      <c r="A79" s="3">
        <f>TITRES_STAT!B82</f>
        <v>42118</v>
      </c>
      <c r="B79" s="6">
        <f>TITRES_STAT!D82</f>
        <v>23.986999999999998</v>
      </c>
      <c r="C79" s="2">
        <f t="shared" si="9"/>
        <v>-0.7380000000000031</v>
      </c>
      <c r="D79" s="2">
        <f t="shared" si="10"/>
        <v>0</v>
      </c>
      <c r="E79" s="2">
        <f t="shared" si="11"/>
        <v>0.7380000000000031</v>
      </c>
      <c r="F79" s="2">
        <f t="shared" si="12"/>
        <v>6.2523018863227297E-3</v>
      </c>
      <c r="G79" s="2">
        <f t="shared" si="12"/>
        <v>9.1503893891074634E-2</v>
      </c>
      <c r="H79" s="2">
        <f t="shared" si="3"/>
        <v>6.8328260366333812E-2</v>
      </c>
      <c r="I79" s="2">
        <f t="shared" si="4"/>
        <v>6.3958113719563841</v>
      </c>
    </row>
    <row r="80" spans="1:9" ht="13.5" x14ac:dyDescent="0.25">
      <c r="A80" s="3">
        <f>TITRES_STAT!B83</f>
        <v>42121</v>
      </c>
      <c r="B80" s="6">
        <f>TITRES_STAT!D83</f>
        <v>23.986999999999998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5.8057088944425345E-3</v>
      </c>
      <c r="G80" s="2">
        <f t="shared" si="12"/>
        <v>8.4967901470283588E-2</v>
      </c>
      <c r="H80" s="2">
        <f t="shared" si="3"/>
        <v>6.8328260366333812E-2</v>
      </c>
      <c r="I80" s="2">
        <f t="shared" si="4"/>
        <v>6.3958113719563841</v>
      </c>
    </row>
    <row r="81" spans="1:9" ht="13.5" x14ac:dyDescent="0.25">
      <c r="A81" s="3">
        <f>TITRES_STAT!B84</f>
        <v>42122</v>
      </c>
      <c r="B81" s="6">
        <f>TITRES_STAT!D84</f>
        <v>23.986999999999998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5.3910154019823535E-3</v>
      </c>
      <c r="G81" s="2">
        <f t="shared" si="12"/>
        <v>7.8898765650977615E-2</v>
      </c>
      <c r="H81" s="2">
        <f t="shared" ref="H81:H144" si="13">F81/G81</f>
        <v>6.8328260366333812E-2</v>
      </c>
      <c r="I81" s="2">
        <f t="shared" ref="I81:I144" si="14">IF(G81=0,100,100-(100/(1+H81)))</f>
        <v>6.3958113719563841</v>
      </c>
    </row>
    <row r="82" spans="1:9" ht="13.5" x14ac:dyDescent="0.25">
      <c r="A82" s="3">
        <f>TITRES_STAT!B85</f>
        <v>42123</v>
      </c>
      <c r="B82" s="6">
        <f>TITRES_STAT!D85</f>
        <v>23.986999999999998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5.0059428732693286E-3</v>
      </c>
      <c r="G82" s="2">
        <f t="shared" si="12"/>
        <v>7.3263139533050636E-2</v>
      </c>
      <c r="H82" s="2">
        <f t="shared" si="13"/>
        <v>6.8328260366333826E-2</v>
      </c>
      <c r="I82" s="2">
        <f t="shared" si="14"/>
        <v>6.3958113719563841</v>
      </c>
    </row>
    <row r="83" spans="1:9" ht="13.5" x14ac:dyDescent="0.25">
      <c r="A83" s="3">
        <f>TITRES_STAT!B86</f>
        <v>42124</v>
      </c>
      <c r="B83" s="6">
        <f>TITRES_STAT!D86</f>
        <v>23.986999999999998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4.6483755251786624E-3</v>
      </c>
      <c r="G83" s="2">
        <f t="shared" si="12"/>
        <v>6.8030058137832736E-2</v>
      </c>
      <c r="H83" s="2">
        <f t="shared" si="13"/>
        <v>6.8328260366333826E-2</v>
      </c>
      <c r="I83" s="2">
        <f t="shared" si="14"/>
        <v>6.3958113719563841</v>
      </c>
    </row>
    <row r="84" spans="1:9" ht="13.5" x14ac:dyDescent="0.25">
      <c r="A84" s="3">
        <f>TITRES_STAT!B87</f>
        <v>42128</v>
      </c>
      <c r="B84" s="6">
        <f>TITRES_STAT!D87</f>
        <v>23.986999999999998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4.3163487019516151E-3</v>
      </c>
      <c r="G84" s="2">
        <f t="shared" si="12"/>
        <v>6.3170768270844682E-2</v>
      </c>
      <c r="H84" s="2">
        <f t="shared" si="13"/>
        <v>6.8328260366333826E-2</v>
      </c>
      <c r="I84" s="2">
        <f t="shared" si="14"/>
        <v>6.3958113719563841</v>
      </c>
    </row>
    <row r="85" spans="1:9" ht="13.5" x14ac:dyDescent="0.25">
      <c r="A85" s="3">
        <f>TITRES_STAT!B88</f>
        <v>42129</v>
      </c>
      <c r="B85" s="6">
        <f>TITRES_STAT!D88</f>
        <v>23.986999999999998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4.0080380803836427E-3</v>
      </c>
      <c r="G85" s="2">
        <f t="shared" si="12"/>
        <v>5.865857053721292E-2</v>
      </c>
      <c r="H85" s="2">
        <f t="shared" si="13"/>
        <v>6.8328260366333826E-2</v>
      </c>
      <c r="I85" s="2">
        <f t="shared" si="14"/>
        <v>6.3958113719563841</v>
      </c>
    </row>
    <row r="86" spans="1:9" ht="13.5" x14ac:dyDescent="0.25">
      <c r="A86" s="3">
        <f>TITRES_STAT!B89</f>
        <v>42130</v>
      </c>
      <c r="B86" s="6">
        <f>TITRES_STAT!D89</f>
        <v>23.986999999999998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3.7217496460705255E-3</v>
      </c>
      <c r="G86" s="2">
        <f t="shared" si="12"/>
        <v>5.4468672641697712E-2</v>
      </c>
      <c r="H86" s="2">
        <f t="shared" si="13"/>
        <v>6.8328260366333826E-2</v>
      </c>
      <c r="I86" s="2">
        <f t="shared" si="14"/>
        <v>6.3958113719563841</v>
      </c>
    </row>
    <row r="87" spans="1:9" ht="13.5" x14ac:dyDescent="0.25">
      <c r="A87" s="3">
        <f>TITRES_STAT!B90</f>
        <v>42131</v>
      </c>
      <c r="B87" s="6">
        <f>TITRES_STAT!D90</f>
        <v>23.986999999999998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3.4559103856369169E-3</v>
      </c>
      <c r="G87" s="2">
        <f t="shared" si="12"/>
        <v>5.0578053167290735E-2</v>
      </c>
      <c r="H87" s="2">
        <f t="shared" si="13"/>
        <v>6.832826036633384E-2</v>
      </c>
      <c r="I87" s="2">
        <f t="shared" si="14"/>
        <v>6.3958113719563841</v>
      </c>
    </row>
    <row r="88" spans="1:9" ht="13.5" x14ac:dyDescent="0.25">
      <c r="A88" s="3">
        <f>TITRES_STAT!B91</f>
        <v>42132</v>
      </c>
      <c r="B88" s="6">
        <f>TITRES_STAT!D91</f>
        <v>23.986999999999998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3.2090596438057082E-3</v>
      </c>
      <c r="G88" s="2">
        <f t="shared" si="12"/>
        <v>4.6965335083912825E-2</v>
      </c>
      <c r="H88" s="2">
        <f t="shared" si="13"/>
        <v>6.8328260366333826E-2</v>
      </c>
      <c r="I88" s="2">
        <f t="shared" si="14"/>
        <v>6.3958113719563841</v>
      </c>
    </row>
    <row r="89" spans="1:9" ht="13.5" x14ac:dyDescent="0.25">
      <c r="A89" s="3">
        <f>TITRES_STAT!B92</f>
        <v>42135</v>
      </c>
      <c r="B89" s="6">
        <f>TITRES_STAT!D92</f>
        <v>23.986999999999998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2.9798410978195862E-3</v>
      </c>
      <c r="G89" s="2">
        <f t="shared" si="12"/>
        <v>4.3610668292204766E-2</v>
      </c>
      <c r="H89" s="2">
        <f t="shared" si="13"/>
        <v>6.8328260366333826E-2</v>
      </c>
      <c r="I89" s="2">
        <f t="shared" si="14"/>
        <v>6.3958113719563841</v>
      </c>
    </row>
    <row r="90" spans="1:9" ht="13.5" x14ac:dyDescent="0.25">
      <c r="A90" s="3">
        <f>TITRES_STAT!B93</f>
        <v>42136</v>
      </c>
      <c r="B90" s="6">
        <f>TITRES_STAT!D93</f>
        <v>23.986999999999998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2.7669953051181868E-3</v>
      </c>
      <c r="G90" s="2">
        <f t="shared" si="12"/>
        <v>4.0495620557047286E-2</v>
      </c>
      <c r="H90" s="2">
        <f t="shared" si="13"/>
        <v>6.8328260366333812E-2</v>
      </c>
      <c r="I90" s="2">
        <f t="shared" si="14"/>
        <v>6.3958113719563841</v>
      </c>
    </row>
    <row r="91" spans="1:9" ht="13.5" x14ac:dyDescent="0.25">
      <c r="A91" s="3">
        <f>TITRES_STAT!B94</f>
        <v>42137</v>
      </c>
      <c r="B91" s="6">
        <f>TITRES_STAT!D94</f>
        <v>23.986999999999998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2.5693527833240306E-3</v>
      </c>
      <c r="G91" s="2">
        <f t="shared" si="12"/>
        <v>3.7603076231543908E-2</v>
      </c>
      <c r="H91" s="2">
        <f t="shared" si="13"/>
        <v>6.8328260366333812E-2</v>
      </c>
      <c r="I91" s="2">
        <f t="shared" si="14"/>
        <v>6.3958113719563841</v>
      </c>
    </row>
    <row r="92" spans="1:9" ht="13.5" x14ac:dyDescent="0.25">
      <c r="A92" s="3">
        <f>TITRES_STAT!B95</f>
        <v>42138</v>
      </c>
      <c r="B92" s="6">
        <f>TITRES_STAT!D95</f>
        <v>23.986999999999998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2.3858275845151716E-3</v>
      </c>
      <c r="G92" s="2">
        <f t="shared" si="12"/>
        <v>3.4917142215005061E-2</v>
      </c>
      <c r="H92" s="2">
        <f t="shared" si="13"/>
        <v>6.8328260366333812E-2</v>
      </c>
      <c r="I92" s="2">
        <f t="shared" si="14"/>
        <v>6.3958113719563841</v>
      </c>
    </row>
    <row r="93" spans="1:9" ht="13.5" x14ac:dyDescent="0.25">
      <c r="A93" s="3">
        <f>TITRES_STAT!B96</f>
        <v>42139</v>
      </c>
      <c r="B93" s="6">
        <f>TITRES_STAT!D96</f>
        <v>23.986999999999998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2.2154113284783739E-3</v>
      </c>
      <c r="G93" s="2">
        <f t="shared" si="15"/>
        <v>3.2423060628218987E-2</v>
      </c>
      <c r="H93" s="2">
        <f t="shared" si="13"/>
        <v>6.8328260366333812E-2</v>
      </c>
      <c r="I93" s="2">
        <f t="shared" si="14"/>
        <v>6.3958113719563841</v>
      </c>
    </row>
    <row r="94" spans="1:9" ht="13.5" x14ac:dyDescent="0.25">
      <c r="A94" s="3">
        <f>TITRES_STAT!B97</f>
        <v>42142</v>
      </c>
      <c r="B94" s="6">
        <f>TITRES_STAT!D97</f>
        <v>23.986999999999998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2.0571676621584903E-3</v>
      </c>
      <c r="G94" s="2">
        <f t="shared" si="15"/>
        <v>3.0107127726203348E-2</v>
      </c>
      <c r="H94" s="2">
        <f t="shared" si="13"/>
        <v>6.8328260366333826E-2</v>
      </c>
      <c r="I94" s="2">
        <f t="shared" si="14"/>
        <v>6.3958113719563841</v>
      </c>
    </row>
    <row r="95" spans="1:9" ht="13.5" x14ac:dyDescent="0.25">
      <c r="A95" s="3">
        <f>TITRES_STAT!B98</f>
        <v>42143</v>
      </c>
      <c r="B95" s="6">
        <f>TITRES_STAT!D98</f>
        <v>23.986999999999998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1.9102271148614554E-3</v>
      </c>
      <c r="G95" s="2">
        <f t="shared" si="15"/>
        <v>2.7956618602903108E-2</v>
      </c>
      <c r="H95" s="2">
        <f t="shared" si="13"/>
        <v>6.8328260366333826E-2</v>
      </c>
      <c r="I95" s="2">
        <f t="shared" si="14"/>
        <v>6.3958113719563841</v>
      </c>
    </row>
    <row r="96" spans="1:9" ht="13.5" x14ac:dyDescent="0.25">
      <c r="A96" s="3">
        <f>TITRES_STAT!B99</f>
        <v>42144</v>
      </c>
      <c r="B96" s="6">
        <f>TITRES_STAT!D99</f>
        <v>23.986999999999998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1.7737823209427802E-3</v>
      </c>
      <c r="G96" s="2">
        <f t="shared" si="15"/>
        <v>2.5959717274124317E-2</v>
      </c>
      <c r="H96" s="2">
        <f t="shared" si="13"/>
        <v>6.8328260366333826E-2</v>
      </c>
      <c r="I96" s="2">
        <f t="shared" si="14"/>
        <v>6.3958113719563841</v>
      </c>
    </row>
    <row r="97" spans="1:9" ht="13.5" x14ac:dyDescent="0.25">
      <c r="A97" s="3">
        <f>TITRES_STAT!B100</f>
        <v>42145</v>
      </c>
      <c r="B97" s="6">
        <f>TITRES_STAT!D100</f>
        <v>23.986999999999998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1.6470835837325817E-3</v>
      </c>
      <c r="G97" s="2">
        <f t="shared" si="15"/>
        <v>2.4105451754544011E-2</v>
      </c>
      <c r="H97" s="2">
        <f t="shared" si="13"/>
        <v>6.8328260366333826E-2</v>
      </c>
      <c r="I97" s="2">
        <f t="shared" si="14"/>
        <v>6.3958113719563841</v>
      </c>
    </row>
    <row r="98" spans="1:9" ht="13.5" x14ac:dyDescent="0.25">
      <c r="A98" s="3">
        <f>TITRES_STAT!B101</f>
        <v>42146</v>
      </c>
      <c r="B98" s="6">
        <f>TITRES_STAT!D101</f>
        <v>23.986999999999998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1.5294347563231116E-3</v>
      </c>
      <c r="G98" s="2">
        <f t="shared" si="15"/>
        <v>2.2383633772076583E-2</v>
      </c>
      <c r="H98" s="2">
        <f t="shared" si="13"/>
        <v>6.8328260366333826E-2</v>
      </c>
      <c r="I98" s="2">
        <f t="shared" si="14"/>
        <v>6.3958113719563841</v>
      </c>
    </row>
    <row r="99" spans="1:9" ht="13.5" x14ac:dyDescent="0.25">
      <c r="A99" s="3">
        <f>TITRES_STAT!B102</f>
        <v>42149</v>
      </c>
      <c r="B99" s="6">
        <f>TITRES_STAT!D102</f>
        <v>23.986999999999998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1.4201894165857467E-3</v>
      </c>
      <c r="G99" s="2">
        <f t="shared" si="15"/>
        <v>2.0784802788356826E-2</v>
      </c>
      <c r="H99" s="2">
        <f t="shared" si="13"/>
        <v>6.832826036633384E-2</v>
      </c>
      <c r="I99" s="2">
        <f t="shared" si="14"/>
        <v>6.3958113719563841</v>
      </c>
    </row>
    <row r="100" spans="1:9" ht="13.5" x14ac:dyDescent="0.25">
      <c r="A100" s="3">
        <f>TITRES_STAT!B103</f>
        <v>42150</v>
      </c>
      <c r="B100" s="6">
        <f>TITRES_STAT!D103</f>
        <v>23.986999999999998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1.3187473154010507E-3</v>
      </c>
      <c r="G100" s="2">
        <f t="shared" si="15"/>
        <v>1.9300174017759908E-2</v>
      </c>
      <c r="H100" s="2">
        <f t="shared" si="13"/>
        <v>6.8328260366333854E-2</v>
      </c>
      <c r="I100" s="2">
        <f t="shared" si="14"/>
        <v>6.3958113719563841</v>
      </c>
    </row>
    <row r="101" spans="1:9" ht="13.5" x14ac:dyDescent="0.25">
      <c r="A101" s="3">
        <f>TITRES_STAT!B104</f>
        <v>42151</v>
      </c>
      <c r="B101" s="6">
        <f>TITRES_STAT!D104</f>
        <v>23.986999999999998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1.2245510785866898E-3</v>
      </c>
      <c r="G101" s="2">
        <f t="shared" si="15"/>
        <v>1.7921590159348487E-2</v>
      </c>
      <c r="H101" s="2">
        <f t="shared" si="13"/>
        <v>6.832826036633384E-2</v>
      </c>
      <c r="I101" s="2">
        <f t="shared" si="14"/>
        <v>6.3958113719563841</v>
      </c>
    </row>
    <row r="102" spans="1:9" ht="13.5" x14ac:dyDescent="0.25">
      <c r="A102" s="3">
        <f>TITRES_STAT!B105</f>
        <v>42152</v>
      </c>
      <c r="B102" s="6">
        <f>TITRES_STAT!D105</f>
        <v>23.986999999999998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1.1370831444019263E-3</v>
      </c>
      <c r="G102" s="2">
        <f t="shared" si="15"/>
        <v>1.6641476576537882E-2</v>
      </c>
      <c r="H102" s="2">
        <f t="shared" si="13"/>
        <v>6.832826036633384E-2</v>
      </c>
      <c r="I102" s="2">
        <f t="shared" si="14"/>
        <v>6.3958113719563841</v>
      </c>
    </row>
    <row r="103" spans="1:9" ht="13.5" x14ac:dyDescent="0.25">
      <c r="A103" s="3">
        <f>TITRES_STAT!B106</f>
        <v>42153</v>
      </c>
      <c r="B103" s="6">
        <f>TITRES_STAT!D106</f>
        <v>23.986999999999998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1.0558629198017886E-3</v>
      </c>
      <c r="G103" s="2">
        <f t="shared" si="15"/>
        <v>1.5452799678213749E-2</v>
      </c>
      <c r="H103" s="2">
        <f t="shared" si="13"/>
        <v>6.8328260366333826E-2</v>
      </c>
      <c r="I103" s="2">
        <f t="shared" si="14"/>
        <v>6.3958113719563841</v>
      </c>
    </row>
    <row r="104" spans="1:9" ht="13.5" x14ac:dyDescent="0.25">
      <c r="A104" s="3">
        <f>TITRES_STAT!B107</f>
        <v>42156</v>
      </c>
      <c r="B104" s="6">
        <f>TITRES_STAT!D107</f>
        <v>23.986999999999998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9.804441398159466E-4</v>
      </c>
      <c r="G104" s="2">
        <f t="shared" si="15"/>
        <v>1.4349028272627051E-2</v>
      </c>
      <c r="H104" s="2">
        <f t="shared" si="13"/>
        <v>6.832826036633384E-2</v>
      </c>
      <c r="I104" s="2">
        <f t="shared" si="14"/>
        <v>6.3958113719563841</v>
      </c>
    </row>
    <row r="105" spans="1:9" ht="13.5" x14ac:dyDescent="0.25">
      <c r="A105" s="3">
        <f>TITRES_STAT!B108</f>
        <v>42157</v>
      </c>
      <c r="B105" s="6">
        <f>TITRES_STAT!D108</f>
        <v>23.986999999999998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9.104124155433791E-4</v>
      </c>
      <c r="G105" s="2">
        <f t="shared" si="15"/>
        <v>1.3324097681725117E-2</v>
      </c>
      <c r="H105" s="2">
        <f t="shared" si="13"/>
        <v>6.8328260366333854E-2</v>
      </c>
      <c r="I105" s="2">
        <f t="shared" si="14"/>
        <v>6.3958113719563841</v>
      </c>
    </row>
    <row r="106" spans="1:9" ht="13.5" x14ac:dyDescent="0.25">
      <c r="A106" s="3">
        <f>TITRES_STAT!B109</f>
        <v>42158</v>
      </c>
      <c r="B106" s="6">
        <f>TITRES_STAT!D109</f>
        <v>23.986999999999998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8.4538295729028057E-4</v>
      </c>
      <c r="G106" s="2">
        <f t="shared" si="15"/>
        <v>1.2372376418744752E-2</v>
      </c>
      <c r="H106" s="2">
        <f t="shared" si="13"/>
        <v>6.8328260366333854E-2</v>
      </c>
      <c r="I106" s="2">
        <f t="shared" si="14"/>
        <v>6.3958113719563841</v>
      </c>
    </row>
    <row r="107" spans="1:9" ht="13.5" x14ac:dyDescent="0.25">
      <c r="A107" s="3">
        <f>TITRES_STAT!B110</f>
        <v>42159</v>
      </c>
      <c r="B107" s="6">
        <f>TITRES_STAT!D110</f>
        <v>23.986999999999998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7.8499846034097483E-4</v>
      </c>
      <c r="G107" s="2">
        <f t="shared" si="15"/>
        <v>1.1488635245977269E-2</v>
      </c>
      <c r="H107" s="2">
        <f t="shared" si="13"/>
        <v>6.8328260366333854E-2</v>
      </c>
      <c r="I107" s="2">
        <f t="shared" si="14"/>
        <v>6.3958113719563841</v>
      </c>
    </row>
    <row r="108" spans="1:9" ht="13.5" x14ac:dyDescent="0.25">
      <c r="A108" s="3">
        <f>TITRES_STAT!B111</f>
        <v>42160</v>
      </c>
      <c r="B108" s="6">
        <f>TITRES_STAT!D111</f>
        <v>23.986999999999998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7.2892714174519098E-4</v>
      </c>
      <c r="G108" s="2">
        <f t="shared" si="15"/>
        <v>1.0668018442693177E-2</v>
      </c>
      <c r="H108" s="2">
        <f t="shared" si="13"/>
        <v>6.8328260366333868E-2</v>
      </c>
      <c r="I108" s="2">
        <f t="shared" si="14"/>
        <v>6.3958113719563841</v>
      </c>
    </row>
    <row r="109" spans="1:9" ht="13.5" x14ac:dyDescent="0.25">
      <c r="A109" s="3">
        <f>TITRES_STAT!B112</f>
        <v>42163</v>
      </c>
      <c r="B109" s="6">
        <f>TITRES_STAT!D112</f>
        <v>23.986999999999998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6.7686091733482024E-4</v>
      </c>
      <c r="G109" s="2">
        <f t="shared" si="16"/>
        <v>9.9060171253579493E-3</v>
      </c>
      <c r="H109" s="2">
        <f t="shared" si="13"/>
        <v>6.8328260366333882E-2</v>
      </c>
      <c r="I109" s="2">
        <f t="shared" si="14"/>
        <v>6.3958113719563983</v>
      </c>
    </row>
    <row r="110" spans="1:9" ht="13.5" x14ac:dyDescent="0.25">
      <c r="A110" s="3">
        <f>TITRES_STAT!B113</f>
        <v>42164</v>
      </c>
      <c r="B110" s="6">
        <f>TITRES_STAT!D113</f>
        <v>23.986999999999998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6.2851370895376172E-4</v>
      </c>
      <c r="G110" s="2">
        <f t="shared" si="16"/>
        <v>9.1984444735466655E-3</v>
      </c>
      <c r="H110" s="2">
        <f t="shared" si="13"/>
        <v>6.8328260366333896E-2</v>
      </c>
      <c r="I110" s="2">
        <f t="shared" si="14"/>
        <v>6.3958113719563983</v>
      </c>
    </row>
    <row r="111" spans="1:9" ht="13.5" x14ac:dyDescent="0.25">
      <c r="A111" s="3">
        <f>TITRES_STAT!B114</f>
        <v>42165</v>
      </c>
      <c r="B111" s="6">
        <f>TITRES_STAT!D114</f>
        <v>23.986999999999998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5.8361987259992164E-4</v>
      </c>
      <c r="G111" s="2">
        <f t="shared" si="16"/>
        <v>8.5414127254361902E-3</v>
      </c>
      <c r="H111" s="2">
        <f t="shared" si="13"/>
        <v>6.8328260366333896E-2</v>
      </c>
      <c r="I111" s="2">
        <f t="shared" si="14"/>
        <v>6.3958113719563983</v>
      </c>
    </row>
    <row r="112" spans="1:9" ht="13.5" x14ac:dyDescent="0.25">
      <c r="A112" s="3">
        <f>TITRES_STAT!B115</f>
        <v>42166</v>
      </c>
      <c r="B112" s="6">
        <f>TITRES_STAT!D115</f>
        <v>23.986999999999998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5.4193273884278433E-4</v>
      </c>
      <c r="G112" s="2">
        <f t="shared" si="16"/>
        <v>7.9313118164764627E-3</v>
      </c>
      <c r="H112" s="2">
        <f t="shared" si="13"/>
        <v>6.8328260366333896E-2</v>
      </c>
      <c r="I112" s="2">
        <f t="shared" si="14"/>
        <v>6.3958113719563983</v>
      </c>
    </row>
    <row r="113" spans="1:9" ht="13.5" x14ac:dyDescent="0.25">
      <c r="A113" s="3">
        <f>TITRES_STAT!B116</f>
        <v>42167</v>
      </c>
      <c r="B113" s="6">
        <f>TITRES_STAT!D116</f>
        <v>23.986999999999998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5.0322325749687117E-4</v>
      </c>
      <c r="G113" s="2">
        <f t="shared" si="16"/>
        <v>7.3647895438710012E-3</v>
      </c>
      <c r="H113" s="2">
        <f t="shared" si="13"/>
        <v>6.8328260366333896E-2</v>
      </c>
      <c r="I113" s="2">
        <f t="shared" si="14"/>
        <v>6.3958113719563983</v>
      </c>
    </row>
    <row r="114" spans="1:9" ht="13.5" x14ac:dyDescent="0.25">
      <c r="A114" s="3">
        <f>TITRES_STAT!B117</f>
        <v>42170</v>
      </c>
      <c r="B114" s="6">
        <f>TITRES_STAT!D117</f>
        <v>23.986999999999998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4.6727873910423756E-4</v>
      </c>
      <c r="G114" s="2">
        <f t="shared" si="16"/>
        <v>6.8387331478802155E-3</v>
      </c>
      <c r="H114" s="2">
        <f t="shared" si="13"/>
        <v>6.8328260366333896E-2</v>
      </c>
      <c r="I114" s="2">
        <f t="shared" si="14"/>
        <v>6.3958113719563983</v>
      </c>
    </row>
    <row r="115" spans="1:9" ht="13.5" x14ac:dyDescent="0.25">
      <c r="A115" s="3">
        <f>TITRES_STAT!B118</f>
        <v>42171</v>
      </c>
      <c r="B115" s="6">
        <f>TITRES_STAT!D118</f>
        <v>23.986999999999998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4.3390168631107773E-4</v>
      </c>
      <c r="G115" s="2">
        <f t="shared" si="16"/>
        <v>6.3502522087459145E-3</v>
      </c>
      <c r="H115" s="2">
        <f t="shared" si="13"/>
        <v>6.8328260366333896E-2</v>
      </c>
      <c r="I115" s="2">
        <f t="shared" si="14"/>
        <v>6.3958113719563983</v>
      </c>
    </row>
    <row r="116" spans="1:9" ht="13.5" x14ac:dyDescent="0.25">
      <c r="A116" s="3">
        <f>TITRES_STAT!B119</f>
        <v>42172</v>
      </c>
      <c r="B116" s="6">
        <f>TITRES_STAT!D119</f>
        <v>23.986999999999998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4.0290870871742931E-4</v>
      </c>
      <c r="G116" s="2">
        <f t="shared" si="16"/>
        <v>5.8966627652640635E-3</v>
      </c>
      <c r="H116" s="2">
        <f t="shared" si="13"/>
        <v>6.8328260366333896E-2</v>
      </c>
      <c r="I116" s="2">
        <f t="shared" si="14"/>
        <v>6.3958113719563983</v>
      </c>
    </row>
    <row r="117" spans="1:9" ht="13.5" x14ac:dyDescent="0.25">
      <c r="A117" s="3">
        <f>TITRES_STAT!B120</f>
        <v>42173</v>
      </c>
      <c r="B117" s="6">
        <f>TITRES_STAT!D120</f>
        <v>23.986999999999998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3.7412951523761295E-4</v>
      </c>
      <c r="G117" s="2">
        <f t="shared" si="16"/>
        <v>5.4754725677452019E-3</v>
      </c>
      <c r="H117" s="2">
        <f t="shared" si="13"/>
        <v>6.8328260366333896E-2</v>
      </c>
      <c r="I117" s="2">
        <f t="shared" si="14"/>
        <v>6.3958113719563983</v>
      </c>
    </row>
    <row r="118" spans="1:9" ht="13.5" x14ac:dyDescent="0.25">
      <c r="A118" s="3">
        <f>TITRES_STAT!B121</f>
        <v>42174</v>
      </c>
      <c r="B118" s="6">
        <f>TITRES_STAT!D121</f>
        <v>23.986999999999998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3.474059784349263E-4</v>
      </c>
      <c r="G118" s="2">
        <f t="shared" si="16"/>
        <v>5.0843673843348298E-3</v>
      </c>
      <c r="H118" s="2">
        <f t="shared" si="13"/>
        <v>6.8328260366333896E-2</v>
      </c>
      <c r="I118" s="2">
        <f t="shared" si="14"/>
        <v>6.3958113719563983</v>
      </c>
    </row>
    <row r="119" spans="1:9" ht="13.5" x14ac:dyDescent="0.25">
      <c r="A119" s="3">
        <f>TITRES_STAT!B122</f>
        <v>42177</v>
      </c>
      <c r="B119" s="6">
        <f>TITRES_STAT!D122</f>
        <v>23.986999999999998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3.2259126568957446E-4</v>
      </c>
      <c r="G119" s="2">
        <f t="shared" si="16"/>
        <v>4.7211982854537702E-3</v>
      </c>
      <c r="H119" s="2">
        <f t="shared" si="13"/>
        <v>6.8328260366333909E-2</v>
      </c>
      <c r="I119" s="2">
        <f t="shared" si="14"/>
        <v>6.3958113719563983</v>
      </c>
    </row>
    <row r="120" spans="1:9" ht="13.5" x14ac:dyDescent="0.25">
      <c r="A120" s="3">
        <f>TITRES_STAT!B123</f>
        <v>42178</v>
      </c>
      <c r="B120" s="6">
        <f>TITRES_STAT!D123</f>
        <v>23.986999999999998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2.995490324260334E-4</v>
      </c>
      <c r="G120" s="2">
        <f t="shared" si="16"/>
        <v>4.3839698364927871E-3</v>
      </c>
      <c r="H120" s="2">
        <f t="shared" si="13"/>
        <v>6.8328260366333896E-2</v>
      </c>
      <c r="I120" s="2">
        <f t="shared" si="14"/>
        <v>6.3958113719563983</v>
      </c>
    </row>
    <row r="121" spans="1:9" ht="13.5" x14ac:dyDescent="0.25">
      <c r="A121" s="3">
        <f>TITRES_STAT!B124</f>
        <v>42179</v>
      </c>
      <c r="B121" s="6">
        <f>TITRES_STAT!D124</f>
        <v>23.986999999999998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2.7815267296703099E-4</v>
      </c>
      <c r="G121" s="2">
        <f t="shared" si="16"/>
        <v>4.0708291338861597E-3</v>
      </c>
      <c r="H121" s="2">
        <f t="shared" si="13"/>
        <v>6.8328260366333882E-2</v>
      </c>
      <c r="I121" s="2">
        <f t="shared" si="14"/>
        <v>6.3958113719563983</v>
      </c>
    </row>
    <row r="122" spans="1:9" ht="13.5" x14ac:dyDescent="0.25">
      <c r="A122" s="3">
        <f>TITRES_STAT!B125</f>
        <v>42180</v>
      </c>
      <c r="B122" s="6">
        <f>TITRES_STAT!D125</f>
        <v>23.986999999999998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2.5828462489795734E-4</v>
      </c>
      <c r="G122" s="2">
        <f t="shared" si="16"/>
        <v>3.7800556243228626E-3</v>
      </c>
      <c r="H122" s="2">
        <f t="shared" si="13"/>
        <v>6.8328260366333882E-2</v>
      </c>
      <c r="I122" s="2">
        <f t="shared" si="14"/>
        <v>6.3958113719563983</v>
      </c>
    </row>
    <row r="123" spans="1:9" ht="13.5" x14ac:dyDescent="0.25">
      <c r="A123" s="3">
        <f>TITRES_STAT!B126</f>
        <v>42181</v>
      </c>
      <c r="B123" s="6">
        <f>TITRES_STAT!D126</f>
        <v>23.986999999999998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2.3983572311953182E-4</v>
      </c>
      <c r="G123" s="2">
        <f t="shared" si="16"/>
        <v>3.510051651156944E-3</v>
      </c>
      <c r="H123" s="2">
        <f t="shared" si="13"/>
        <v>6.8328260366333882E-2</v>
      </c>
      <c r="I123" s="2">
        <f t="shared" si="14"/>
        <v>6.3958113719563983</v>
      </c>
    </row>
    <row r="124" spans="1:9" ht="13.5" x14ac:dyDescent="0.25">
      <c r="A124" s="3">
        <f>TITRES_STAT!B127</f>
        <v>42184</v>
      </c>
      <c r="B124" s="6">
        <f>TITRES_STAT!D127</f>
        <v>23.986999999999998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2.2270460003956526E-4</v>
      </c>
      <c r="G124" s="2">
        <f t="shared" si="16"/>
        <v>3.2593336760743052E-3</v>
      </c>
      <c r="H124" s="2">
        <f t="shared" si="13"/>
        <v>6.8328260366333882E-2</v>
      </c>
      <c r="I124" s="2">
        <f t="shared" si="14"/>
        <v>6.3958113719563983</v>
      </c>
    </row>
    <row r="125" spans="1:9" ht="13.5" x14ac:dyDescent="0.25">
      <c r="A125" s="3">
        <f>TITRES_STAT!B128</f>
        <v>42185</v>
      </c>
      <c r="B125" s="6">
        <f>TITRES_STAT!D128</f>
        <v>23.986999999999998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2.0679712860816775E-4</v>
      </c>
      <c r="G125" s="2">
        <f t="shared" si="17"/>
        <v>3.0265241277832831E-3</v>
      </c>
      <c r="H125" s="2">
        <f t="shared" si="13"/>
        <v>6.8328260366333896E-2</v>
      </c>
      <c r="I125" s="2">
        <f t="shared" si="14"/>
        <v>6.3958113719563983</v>
      </c>
    </row>
    <row r="126" spans="1:9" ht="13.5" x14ac:dyDescent="0.25">
      <c r="A126" s="3">
        <f>TITRES_STAT!B129</f>
        <v>42186</v>
      </c>
      <c r="B126" s="6">
        <f>TITRES_STAT!D129</f>
        <v>23.986999999999998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1.920259051361558E-4</v>
      </c>
      <c r="G126" s="2">
        <f t="shared" si="17"/>
        <v>2.8103438329416205E-3</v>
      </c>
      <c r="H126" s="2">
        <f t="shared" si="13"/>
        <v>6.8328260366333896E-2</v>
      </c>
      <c r="I126" s="2">
        <f t="shared" si="14"/>
        <v>6.3958113719563983</v>
      </c>
    </row>
    <row r="127" spans="1:9" ht="13.5" x14ac:dyDescent="0.25">
      <c r="A127" s="3">
        <f>TITRES_STAT!B130</f>
        <v>42187</v>
      </c>
      <c r="B127" s="6">
        <f>TITRES_STAT!D130</f>
        <v>23.986999999999998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1.7830976905500181E-4</v>
      </c>
      <c r="G127" s="2">
        <f t="shared" si="17"/>
        <v>2.6096049877315048E-3</v>
      </c>
      <c r="H127" s="2">
        <f t="shared" si="13"/>
        <v>6.8328260366333882E-2</v>
      </c>
      <c r="I127" s="2">
        <f t="shared" si="14"/>
        <v>6.3958113719563983</v>
      </c>
    </row>
    <row r="128" spans="1:9" ht="13.5" x14ac:dyDescent="0.25">
      <c r="A128" s="3">
        <f>TITRES_STAT!B131</f>
        <v>42188</v>
      </c>
      <c r="B128" s="6">
        <f>TITRES_STAT!D131</f>
        <v>23.986999999999998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1.6557335697964452E-4</v>
      </c>
      <c r="G128" s="2">
        <f t="shared" si="17"/>
        <v>2.4232046314649688E-3</v>
      </c>
      <c r="H128" s="2">
        <f t="shared" si="13"/>
        <v>6.8328260366333882E-2</v>
      </c>
      <c r="I128" s="2">
        <f t="shared" si="14"/>
        <v>6.3958113719563983</v>
      </c>
    </row>
    <row r="129" spans="1:9" ht="13.5" x14ac:dyDescent="0.25">
      <c r="A129" s="3">
        <f>TITRES_STAT!B132</f>
        <v>42191</v>
      </c>
      <c r="B129" s="6">
        <f>TITRES_STAT!D132</f>
        <v>23.986999999999998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1.5374668862395562E-4</v>
      </c>
      <c r="G129" s="2">
        <f t="shared" si="17"/>
        <v>2.2501185863603281E-3</v>
      </c>
      <c r="H129" s="2">
        <f t="shared" si="13"/>
        <v>6.8328260366333882E-2</v>
      </c>
      <c r="I129" s="2">
        <f t="shared" si="14"/>
        <v>6.3958113719563983</v>
      </c>
    </row>
    <row r="130" spans="1:9" ht="13.5" x14ac:dyDescent="0.25">
      <c r="A130" s="3">
        <f>TITRES_STAT!B133</f>
        <v>42192</v>
      </c>
      <c r="B130" s="6">
        <f>TITRES_STAT!D133</f>
        <v>23.986999999999998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1.4276478229367307E-4</v>
      </c>
      <c r="G130" s="2">
        <f t="shared" si="17"/>
        <v>2.089395830191733E-3</v>
      </c>
      <c r="H130" s="2">
        <f t="shared" si="13"/>
        <v>6.8328260366333882E-2</v>
      </c>
      <c r="I130" s="2">
        <f t="shared" si="14"/>
        <v>6.3958113719563983</v>
      </c>
    </row>
    <row r="131" spans="1:9" ht="13.5" x14ac:dyDescent="0.25">
      <c r="A131" s="3">
        <f>TITRES_STAT!B134</f>
        <v>42193</v>
      </c>
      <c r="B131" s="6">
        <f>TITRES_STAT!D134</f>
        <v>23.986999999999998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1.3256729784412498E-4</v>
      </c>
      <c r="G131" s="2">
        <f t="shared" si="17"/>
        <v>1.9401532708923236E-3</v>
      </c>
      <c r="H131" s="2">
        <f t="shared" si="13"/>
        <v>6.8328260366333868E-2</v>
      </c>
      <c r="I131" s="2">
        <f t="shared" si="14"/>
        <v>6.3958113719563841</v>
      </c>
    </row>
    <row r="132" spans="1:9" ht="13.5" x14ac:dyDescent="0.25">
      <c r="A132" s="3">
        <f>TITRES_STAT!B135</f>
        <v>42194</v>
      </c>
      <c r="B132" s="6">
        <f>TITRES_STAT!D135</f>
        <v>23.986999999999998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1.230982051409732E-4</v>
      </c>
      <c r="G132" s="2">
        <f t="shared" si="17"/>
        <v>1.8015708944000147E-3</v>
      </c>
      <c r="H132" s="2">
        <f t="shared" si="13"/>
        <v>6.8328260366333882E-2</v>
      </c>
      <c r="I132" s="2">
        <f t="shared" si="14"/>
        <v>6.3958113719563983</v>
      </c>
    </row>
    <row r="133" spans="1:9" ht="13.5" x14ac:dyDescent="0.25">
      <c r="A133" s="3">
        <f>TITRES_STAT!B136</f>
        <v>42195</v>
      </c>
      <c r="B133" s="6">
        <f>TITRES_STAT!D136</f>
        <v>23.986999999999998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1.1430547620233224E-4</v>
      </c>
      <c r="G133" s="2">
        <f t="shared" si="17"/>
        <v>1.672887259085728E-3</v>
      </c>
      <c r="H133" s="2">
        <f t="shared" si="13"/>
        <v>6.8328260366333868E-2</v>
      </c>
      <c r="I133" s="2">
        <f t="shared" si="14"/>
        <v>6.3958113719563841</v>
      </c>
    </row>
    <row r="134" spans="1:9" ht="13.5" x14ac:dyDescent="0.25">
      <c r="A134" s="3">
        <f>TITRES_STAT!B137</f>
        <v>42198</v>
      </c>
      <c r="B134" s="6">
        <f>TITRES_STAT!D137</f>
        <v>23.986999999999998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1.061407993307371E-4</v>
      </c>
      <c r="G134" s="2">
        <f t="shared" si="17"/>
        <v>1.553395312008176E-3</v>
      </c>
      <c r="H134" s="2">
        <f t="shared" si="13"/>
        <v>6.8328260366333882E-2</v>
      </c>
      <c r="I134" s="2">
        <f t="shared" si="14"/>
        <v>6.3958113719563983</v>
      </c>
    </row>
    <row r="135" spans="1:9" ht="13.5" x14ac:dyDescent="0.25">
      <c r="A135" s="3">
        <f>TITRES_STAT!B138</f>
        <v>42199</v>
      </c>
      <c r="B135" s="6">
        <f>TITRES_STAT!D138</f>
        <v>23.986999999999998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9.8559313664255867E-5</v>
      </c>
      <c r="G135" s="2">
        <f t="shared" si="17"/>
        <v>1.4424385040075918E-3</v>
      </c>
      <c r="H135" s="2">
        <f t="shared" si="13"/>
        <v>6.8328260366333882E-2</v>
      </c>
      <c r="I135" s="2">
        <f t="shared" si="14"/>
        <v>6.3958113719563983</v>
      </c>
    </row>
    <row r="136" spans="1:9" ht="13.5" x14ac:dyDescent="0.25">
      <c r="A136" s="3">
        <f>TITRES_STAT!B139</f>
        <v>42200</v>
      </c>
      <c r="B136" s="6">
        <f>TITRES_STAT!D139</f>
        <v>23.986999999999998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9.1519362688237586E-5</v>
      </c>
      <c r="G136" s="2">
        <f t="shared" si="17"/>
        <v>1.3394071822927637E-3</v>
      </c>
      <c r="H136" s="2">
        <f t="shared" si="13"/>
        <v>6.8328260366333882E-2</v>
      </c>
      <c r="I136" s="2">
        <f t="shared" si="14"/>
        <v>6.3958113719563983</v>
      </c>
    </row>
    <row r="137" spans="1:9" ht="13.5" x14ac:dyDescent="0.25">
      <c r="A137" s="3">
        <f>TITRES_STAT!B140</f>
        <v>42201</v>
      </c>
      <c r="B137" s="6">
        <f>TITRES_STAT!D140</f>
        <v>23.986999999999998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8.4982265353363476E-5</v>
      </c>
      <c r="G137" s="2">
        <f t="shared" si="17"/>
        <v>1.2437352407004235E-3</v>
      </c>
      <c r="H137" s="2">
        <f t="shared" si="13"/>
        <v>6.8328260366333882E-2</v>
      </c>
      <c r="I137" s="2">
        <f t="shared" si="14"/>
        <v>6.3958113719563983</v>
      </c>
    </row>
    <row r="138" spans="1:9" ht="13.5" x14ac:dyDescent="0.25">
      <c r="A138" s="3">
        <f>TITRES_STAT!B141</f>
        <v>42205</v>
      </c>
      <c r="B138" s="6">
        <f>TITRES_STAT!D141</f>
        <v>23.986999999999998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7.8912103542408933E-5</v>
      </c>
      <c r="G138" s="2">
        <f t="shared" si="17"/>
        <v>1.1548970092218219E-3</v>
      </c>
      <c r="H138" s="2">
        <f t="shared" si="13"/>
        <v>6.8328260366333868E-2</v>
      </c>
      <c r="I138" s="2">
        <f t="shared" si="14"/>
        <v>6.3958113719563841</v>
      </c>
    </row>
    <row r="139" spans="1:9" ht="13.5" x14ac:dyDescent="0.25">
      <c r="A139" s="3">
        <f>TITRES_STAT!B142</f>
        <v>42206</v>
      </c>
      <c r="B139" s="6">
        <f>TITRES_STAT!D142</f>
        <v>23.986999999999998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7.3275524717951156E-5</v>
      </c>
      <c r="G139" s="2">
        <f t="shared" si="17"/>
        <v>1.0724043657059773E-3</v>
      </c>
      <c r="H139" s="2">
        <f t="shared" si="13"/>
        <v>6.8328260366333882E-2</v>
      </c>
      <c r="I139" s="2">
        <f t="shared" si="14"/>
        <v>6.3958113719563983</v>
      </c>
    </row>
    <row r="140" spans="1:9" ht="13.5" x14ac:dyDescent="0.25">
      <c r="A140" s="3">
        <f>TITRES_STAT!B143</f>
        <v>42207</v>
      </c>
      <c r="B140" s="6">
        <f>TITRES_STAT!D143</f>
        <v>23.283000000000001</v>
      </c>
      <c r="C140" s="2">
        <f t="shared" si="18"/>
        <v>-0.70399999999999707</v>
      </c>
      <c r="D140" s="2">
        <f t="shared" si="19"/>
        <v>0</v>
      </c>
      <c r="E140" s="2">
        <f t="shared" si="20"/>
        <v>0.70399999999999707</v>
      </c>
      <c r="F140" s="2">
        <f t="shared" si="17"/>
        <v>6.8041558666668924E-5</v>
      </c>
      <c r="G140" s="2">
        <f t="shared" si="17"/>
        <v>5.1281518339583908E-2</v>
      </c>
      <c r="H140" s="2">
        <f t="shared" si="13"/>
        <v>1.3268241828586428E-3</v>
      </c>
      <c r="I140" s="2">
        <f t="shared" si="14"/>
        <v>0.13250660531753056</v>
      </c>
    </row>
    <row r="141" spans="1:9" ht="13.5" x14ac:dyDescent="0.25">
      <c r="A141" s="3">
        <f>TITRES_STAT!B144</f>
        <v>42208</v>
      </c>
      <c r="B141" s="6">
        <f>TITRES_STAT!D144</f>
        <v>23.283000000000001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6.318144733333543E-5</v>
      </c>
      <c r="G141" s="2">
        <f t="shared" si="21"/>
        <v>4.7618552743899346E-2</v>
      </c>
      <c r="H141" s="2">
        <f t="shared" si="13"/>
        <v>1.3268241828586428E-3</v>
      </c>
      <c r="I141" s="2">
        <f t="shared" si="14"/>
        <v>0.13250660531753056</v>
      </c>
    </row>
    <row r="142" spans="1:9" ht="13.5" x14ac:dyDescent="0.25">
      <c r="A142" s="3">
        <f>TITRES_STAT!B145</f>
        <v>42209</v>
      </c>
      <c r="B142" s="6">
        <f>TITRES_STAT!D145</f>
        <v>23.283000000000001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5.8668486809525757E-5</v>
      </c>
      <c r="G142" s="2">
        <f t="shared" si="21"/>
        <v>4.4217227547906537E-2</v>
      </c>
      <c r="H142" s="2">
        <f t="shared" si="13"/>
        <v>1.3268241828586426E-3</v>
      </c>
      <c r="I142" s="2">
        <f t="shared" si="14"/>
        <v>0.13250660531753056</v>
      </c>
    </row>
    <row r="143" spans="1:9" ht="13.5" x14ac:dyDescent="0.25">
      <c r="A143" s="3">
        <f>TITRES_STAT!B146</f>
        <v>42212</v>
      </c>
      <c r="B143" s="6">
        <f>TITRES_STAT!D146</f>
        <v>23.283000000000001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5.4477880608845345E-5</v>
      </c>
      <c r="G143" s="2">
        <f t="shared" si="21"/>
        <v>4.1058854151627501E-2</v>
      </c>
      <c r="H143" s="2">
        <f t="shared" si="13"/>
        <v>1.3268241828586426E-3</v>
      </c>
      <c r="I143" s="2">
        <f t="shared" si="14"/>
        <v>0.13250660531753056</v>
      </c>
    </row>
    <row r="144" spans="1:9" ht="13.5" x14ac:dyDescent="0.25">
      <c r="A144" s="3">
        <f>TITRES_STAT!B147</f>
        <v>42213</v>
      </c>
      <c r="B144" s="6">
        <f>TITRES_STAT!D147</f>
        <v>23.283000000000001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5.0586603422499244E-5</v>
      </c>
      <c r="G144" s="2">
        <f t="shared" si="21"/>
        <v>3.8126078855082679E-2</v>
      </c>
      <c r="H144" s="2">
        <f t="shared" si="13"/>
        <v>1.3268241828586426E-3</v>
      </c>
      <c r="I144" s="2">
        <f t="shared" si="14"/>
        <v>0.13250660531753056</v>
      </c>
    </row>
    <row r="145" spans="1:9" ht="13.5" x14ac:dyDescent="0.25">
      <c r="A145" s="3">
        <f>TITRES_STAT!B148</f>
        <v>42214</v>
      </c>
      <c r="B145" s="6">
        <f>TITRES_STAT!D148</f>
        <v>23.283000000000001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4.6973274606606442E-5</v>
      </c>
      <c r="G145" s="2">
        <f t="shared" si="21"/>
        <v>3.540278750829106E-2</v>
      </c>
      <c r="H145" s="2">
        <f t="shared" ref="H145:H208" si="22">F145/G145</f>
        <v>1.3268241828586424E-3</v>
      </c>
      <c r="I145" s="2">
        <f t="shared" ref="I145:I208" si="23">IF(G145=0,100,100-(100/(1+H145)))</f>
        <v>0.13250660531753056</v>
      </c>
    </row>
    <row r="146" spans="1:9" ht="13.5" x14ac:dyDescent="0.25">
      <c r="A146" s="3">
        <f>TITRES_STAT!B149</f>
        <v>42215</v>
      </c>
      <c r="B146" s="6">
        <f>TITRES_STAT!D149</f>
        <v>23.283000000000001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4.3618040706134557E-5</v>
      </c>
      <c r="G146" s="2">
        <f t="shared" si="21"/>
        <v>3.2874016971984554E-2</v>
      </c>
      <c r="H146" s="2">
        <f t="shared" si="22"/>
        <v>1.3268241828586426E-3</v>
      </c>
      <c r="I146" s="2">
        <f t="shared" si="23"/>
        <v>0.13250660531753056</v>
      </c>
    </row>
    <row r="147" spans="1:9" ht="13.5" x14ac:dyDescent="0.25">
      <c r="A147" s="3">
        <f>TITRES_STAT!B150</f>
        <v>42216</v>
      </c>
      <c r="B147" s="6">
        <f>TITRES_STAT!D150</f>
        <v>23.283000000000001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4.0502466369982095E-5</v>
      </c>
      <c r="G147" s="2">
        <f t="shared" si="21"/>
        <v>3.0525872902557087E-2</v>
      </c>
      <c r="H147" s="2">
        <f t="shared" si="22"/>
        <v>1.3268241828586428E-3</v>
      </c>
      <c r="I147" s="2">
        <f t="shared" si="23"/>
        <v>0.13250660531753056</v>
      </c>
    </row>
    <row r="148" spans="1:9" ht="13.5" x14ac:dyDescent="0.25">
      <c r="A148" s="3">
        <f>TITRES_STAT!B151</f>
        <v>42219</v>
      </c>
      <c r="B148" s="6">
        <f>TITRES_STAT!D151</f>
        <v>23.283000000000001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3.7609433057840522E-5</v>
      </c>
      <c r="G148" s="2">
        <f t="shared" si="21"/>
        <v>2.8345453409517295E-2</v>
      </c>
      <c r="H148" s="2">
        <f t="shared" si="22"/>
        <v>1.326824182858643E-3</v>
      </c>
      <c r="I148" s="2">
        <f t="shared" si="23"/>
        <v>0.13250660531753056</v>
      </c>
    </row>
    <row r="149" spans="1:9" ht="13.5" x14ac:dyDescent="0.25">
      <c r="A149" s="3">
        <f>TITRES_STAT!B152</f>
        <v>42220</v>
      </c>
      <c r="B149" s="6">
        <f>TITRES_STAT!D152</f>
        <v>23.283000000000001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3.4923044982280485E-5</v>
      </c>
      <c r="G149" s="2">
        <f t="shared" si="21"/>
        <v>2.6320778165980347E-2</v>
      </c>
      <c r="H149" s="2">
        <f t="shared" si="22"/>
        <v>1.326824182858643E-3</v>
      </c>
      <c r="I149" s="2">
        <f t="shared" si="23"/>
        <v>0.13250660531753056</v>
      </c>
    </row>
    <row r="150" spans="1:9" ht="13.5" x14ac:dyDescent="0.25">
      <c r="A150" s="3">
        <f>TITRES_STAT!B153</f>
        <v>42221</v>
      </c>
      <c r="B150" s="6">
        <f>TITRES_STAT!D153</f>
        <v>23.283000000000001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3.2428541769260451E-5</v>
      </c>
      <c r="G150" s="2">
        <f t="shared" si="21"/>
        <v>2.4440722582696035E-2</v>
      </c>
      <c r="H150" s="2">
        <f t="shared" si="22"/>
        <v>1.326824182858643E-3</v>
      </c>
      <c r="I150" s="2">
        <f t="shared" si="23"/>
        <v>0.13250660531753056</v>
      </c>
    </row>
    <row r="151" spans="1:9" ht="13.5" x14ac:dyDescent="0.25">
      <c r="A151" s="3">
        <f>TITRES_STAT!B154</f>
        <v>42222</v>
      </c>
      <c r="B151" s="6">
        <f>TITRES_STAT!D154</f>
        <v>23.283000000000001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3.0112217357170418E-5</v>
      </c>
      <c r="G151" s="2">
        <f t="shared" si="21"/>
        <v>2.2694956683932035E-2</v>
      </c>
      <c r="H151" s="2">
        <f t="shared" si="22"/>
        <v>1.3268241828586428E-3</v>
      </c>
      <c r="I151" s="2">
        <f t="shared" si="23"/>
        <v>0.13250660531753056</v>
      </c>
    </row>
    <row r="152" spans="1:9" ht="13.5" x14ac:dyDescent="0.25">
      <c r="A152" s="3">
        <f>TITRES_STAT!B155</f>
        <v>42223</v>
      </c>
      <c r="B152" s="6">
        <f>TITRES_STAT!D155</f>
        <v>23.283000000000001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2.7961344688801104E-5</v>
      </c>
      <c r="G152" s="2">
        <f t="shared" si="21"/>
        <v>2.1073888349365463E-2</v>
      </c>
      <c r="H152" s="2">
        <f t="shared" si="22"/>
        <v>1.3268241828586428E-3</v>
      </c>
      <c r="I152" s="2">
        <f t="shared" si="23"/>
        <v>0.13250660531753056</v>
      </c>
    </row>
    <row r="153" spans="1:9" ht="13.5" x14ac:dyDescent="0.25">
      <c r="A153" s="3">
        <f>TITRES_STAT!B156</f>
        <v>42226</v>
      </c>
      <c r="B153" s="6">
        <f>TITRES_STAT!D156</f>
        <v>23.283000000000001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2.5964105782458169E-5</v>
      </c>
      <c r="G153" s="2">
        <f t="shared" si="21"/>
        <v>1.9568610610125072E-2</v>
      </c>
      <c r="H153" s="2">
        <f t="shared" si="22"/>
        <v>1.3268241828586428E-3</v>
      </c>
      <c r="I153" s="2">
        <f t="shared" si="23"/>
        <v>0.13250660531753056</v>
      </c>
    </row>
    <row r="154" spans="1:9" ht="13.5" x14ac:dyDescent="0.25">
      <c r="A154" s="3">
        <f>TITRES_STAT!B157</f>
        <v>42227</v>
      </c>
      <c r="B154" s="6">
        <f>TITRES_STAT!D157</f>
        <v>23.283000000000001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2.4109526797996873E-5</v>
      </c>
      <c r="G154" s="2">
        <f t="shared" si="21"/>
        <v>1.8170852709401854E-2</v>
      </c>
      <c r="H154" s="2">
        <f t="shared" si="22"/>
        <v>1.3268241828586428E-3</v>
      </c>
      <c r="I154" s="2">
        <f t="shared" si="23"/>
        <v>0.13250660531753056</v>
      </c>
    </row>
    <row r="155" spans="1:9" ht="13.5" x14ac:dyDescent="0.25">
      <c r="A155" s="3">
        <f>TITRES_STAT!B158</f>
        <v>42228</v>
      </c>
      <c r="B155" s="6">
        <f>TITRES_STAT!D158</f>
        <v>23.283000000000001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2.2387417740997099E-5</v>
      </c>
      <c r="G155" s="2">
        <f t="shared" si="21"/>
        <v>1.6872934658730292E-2</v>
      </c>
      <c r="H155" s="2">
        <f t="shared" si="22"/>
        <v>1.3268241828586433E-3</v>
      </c>
      <c r="I155" s="2">
        <f t="shared" si="23"/>
        <v>0.13250660531753056</v>
      </c>
    </row>
    <row r="156" spans="1:9" ht="13.5" x14ac:dyDescent="0.25">
      <c r="A156" s="3">
        <f>TITRES_STAT!B159</f>
        <v>42230</v>
      </c>
      <c r="B156" s="6">
        <f>TITRES_STAT!D159</f>
        <v>23.283000000000001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2.078831647378302E-5</v>
      </c>
      <c r="G156" s="2">
        <f t="shared" si="21"/>
        <v>1.5667725040249558E-2</v>
      </c>
      <c r="H156" s="2">
        <f t="shared" si="22"/>
        <v>1.326824182858643E-3</v>
      </c>
      <c r="I156" s="2">
        <f t="shared" si="23"/>
        <v>0.13250660531753056</v>
      </c>
    </row>
    <row r="157" spans="1:9" ht="13.5" x14ac:dyDescent="0.25">
      <c r="A157" s="3">
        <f>TITRES_STAT!B160</f>
        <v>42233</v>
      </c>
      <c r="B157" s="6">
        <f>TITRES_STAT!D160</f>
        <v>23.283000000000001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1.9303436725655661E-5</v>
      </c>
      <c r="G157" s="2">
        <f t="shared" si="24"/>
        <v>1.4548601823088874E-2</v>
      </c>
      <c r="H157" s="2">
        <f t="shared" si="22"/>
        <v>1.326824182858643E-3</v>
      </c>
      <c r="I157" s="2">
        <f t="shared" si="23"/>
        <v>0.13250660531753056</v>
      </c>
    </row>
    <row r="158" spans="1:9" ht="13.5" x14ac:dyDescent="0.25">
      <c r="A158" s="3">
        <f>TITRES_STAT!B161</f>
        <v>42234</v>
      </c>
      <c r="B158" s="6">
        <f>TITRES_STAT!D161</f>
        <v>23.283000000000001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1.7924619816680257E-5</v>
      </c>
      <c r="G158" s="2">
        <f t="shared" si="24"/>
        <v>1.3509415978582526E-2</v>
      </c>
      <c r="H158" s="2">
        <f t="shared" si="22"/>
        <v>1.326824182858643E-3</v>
      </c>
      <c r="I158" s="2">
        <f t="shared" si="23"/>
        <v>0.13250660531753056</v>
      </c>
    </row>
    <row r="159" spans="1:9" ht="13.5" x14ac:dyDescent="0.25">
      <c r="A159" s="3">
        <f>TITRES_STAT!B162</f>
        <v>42235</v>
      </c>
      <c r="B159" s="6">
        <f>TITRES_STAT!D162</f>
        <v>23.283000000000001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1.6644289829774525E-5</v>
      </c>
      <c r="G159" s="2">
        <f t="shared" si="24"/>
        <v>1.254445769439806E-2</v>
      </c>
      <c r="H159" s="2">
        <f t="shared" si="22"/>
        <v>1.326824182858643E-3</v>
      </c>
      <c r="I159" s="2">
        <f t="shared" si="23"/>
        <v>0.13250660531753056</v>
      </c>
    </row>
    <row r="160" spans="1:9" ht="13.5" x14ac:dyDescent="0.25">
      <c r="A160" s="3">
        <f>TITRES_STAT!B163</f>
        <v>42236</v>
      </c>
      <c r="B160" s="6">
        <f>TITRES_STAT!D163</f>
        <v>23.283000000000001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1.545541198479063E-5</v>
      </c>
      <c r="G160" s="2">
        <f t="shared" si="24"/>
        <v>1.1648425001941057E-2</v>
      </c>
      <c r="H160" s="2">
        <f t="shared" si="22"/>
        <v>1.326824182858643E-3</v>
      </c>
      <c r="I160" s="2">
        <f t="shared" si="23"/>
        <v>0.13250660531753056</v>
      </c>
    </row>
    <row r="161" spans="1:9" ht="13.5" x14ac:dyDescent="0.25">
      <c r="A161" s="3">
        <f>TITRES_STAT!B164</f>
        <v>42237</v>
      </c>
      <c r="B161" s="6">
        <f>TITRES_STAT!D164</f>
        <v>23.283000000000001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1.4351453985877012E-5</v>
      </c>
      <c r="G161" s="2">
        <f t="shared" si="24"/>
        <v>1.0816394644659553E-2</v>
      </c>
      <c r="H161" s="2">
        <f t="shared" si="22"/>
        <v>1.3268241828586428E-3</v>
      </c>
      <c r="I161" s="2">
        <f t="shared" si="23"/>
        <v>0.13250660531753056</v>
      </c>
    </row>
    <row r="162" spans="1:9" ht="13.5" x14ac:dyDescent="0.25">
      <c r="A162" s="3">
        <f>TITRES_STAT!B165</f>
        <v>42240</v>
      </c>
      <c r="B162" s="6">
        <f>TITRES_STAT!D165</f>
        <v>23.283000000000001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1.3326350129742938E-5</v>
      </c>
      <c r="G162" s="2">
        <f t="shared" si="24"/>
        <v>1.0043795027183871E-2</v>
      </c>
      <c r="H162" s="2">
        <f t="shared" si="22"/>
        <v>1.3268241828586426E-3</v>
      </c>
      <c r="I162" s="2">
        <f t="shared" si="23"/>
        <v>0.13250660531753056</v>
      </c>
    </row>
    <row r="163" spans="1:9" ht="13.5" x14ac:dyDescent="0.25">
      <c r="A163" s="3">
        <f>TITRES_STAT!B166</f>
        <v>42241</v>
      </c>
      <c r="B163" s="6">
        <f>TITRES_STAT!D166</f>
        <v>23.283000000000001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1.2374467977618444E-5</v>
      </c>
      <c r="G163" s="2">
        <f t="shared" si="24"/>
        <v>9.3263810966707373E-3</v>
      </c>
      <c r="H163" s="2">
        <f t="shared" si="22"/>
        <v>1.3268241828586428E-3</v>
      </c>
      <c r="I163" s="2">
        <f t="shared" si="23"/>
        <v>0.13250660531753056</v>
      </c>
    </row>
    <row r="164" spans="1:9" ht="13.5" x14ac:dyDescent="0.25">
      <c r="A164" s="3">
        <f>TITRES_STAT!B167</f>
        <v>42242</v>
      </c>
      <c r="B164" s="6">
        <f>TITRES_STAT!D167</f>
        <v>23.283000000000001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1.1490577407788556E-5</v>
      </c>
      <c r="G164" s="2">
        <f t="shared" si="24"/>
        <v>8.6602110183371141E-3</v>
      </c>
      <c r="H164" s="2">
        <f t="shared" si="22"/>
        <v>1.3268241828586428E-3</v>
      </c>
      <c r="I164" s="2">
        <f t="shared" si="23"/>
        <v>0.13250660531753056</v>
      </c>
    </row>
    <row r="165" spans="1:9" ht="13.5" x14ac:dyDescent="0.25">
      <c r="A165" s="3">
        <f>TITRES_STAT!B168</f>
        <v>42243</v>
      </c>
      <c r="B165" s="6">
        <f>TITRES_STAT!D168</f>
        <v>23.283000000000001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1.0669821878660803E-5</v>
      </c>
      <c r="G165" s="2">
        <f t="shared" si="24"/>
        <v>8.0416245170273192E-3</v>
      </c>
      <c r="H165" s="2">
        <f t="shared" si="22"/>
        <v>1.326824182858643E-3</v>
      </c>
      <c r="I165" s="2">
        <f t="shared" si="23"/>
        <v>0.13250660531753056</v>
      </c>
    </row>
    <row r="166" spans="1:9" ht="13.5" x14ac:dyDescent="0.25">
      <c r="A166" s="3">
        <f>TITRES_STAT!B169</f>
        <v>42244</v>
      </c>
      <c r="B166" s="6">
        <f>TITRES_STAT!D169</f>
        <v>23.283000000000001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9.9076917444707459E-6</v>
      </c>
      <c r="G166" s="2">
        <f t="shared" si="24"/>
        <v>7.467222765811082E-3</v>
      </c>
      <c r="H166" s="2">
        <f t="shared" si="22"/>
        <v>1.326824182858643E-3</v>
      </c>
      <c r="I166" s="2">
        <f t="shared" si="23"/>
        <v>0.13250660531753056</v>
      </c>
    </row>
    <row r="167" spans="1:9" ht="13.5" x14ac:dyDescent="0.25">
      <c r="A167" s="3">
        <f>TITRES_STAT!B170</f>
        <v>42247</v>
      </c>
      <c r="B167" s="6">
        <f>TITRES_STAT!D170</f>
        <v>23.283000000000001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9.1999994770085496E-6</v>
      </c>
      <c r="G167" s="2">
        <f t="shared" si="24"/>
        <v>6.9338497111102902E-3</v>
      </c>
      <c r="H167" s="2">
        <f t="shared" si="22"/>
        <v>1.326824182858643E-3</v>
      </c>
      <c r="I167" s="2">
        <f t="shared" si="23"/>
        <v>0.13250660531753056</v>
      </c>
    </row>
    <row r="168" spans="1:9" ht="13.5" x14ac:dyDescent="0.25">
      <c r="A168" s="3">
        <f>TITRES_STAT!B171</f>
        <v>42248</v>
      </c>
      <c r="B168" s="6">
        <f>TITRES_STAT!D171</f>
        <v>23.283000000000001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8.5428566572222256E-6</v>
      </c>
      <c r="G168" s="2">
        <f t="shared" si="24"/>
        <v>6.4385747317452693E-3</v>
      </c>
      <c r="H168" s="2">
        <f t="shared" si="22"/>
        <v>1.3268241828586433E-3</v>
      </c>
      <c r="I168" s="2">
        <f t="shared" si="23"/>
        <v>0.13250660531753056</v>
      </c>
    </row>
    <row r="169" spans="1:9" ht="13.5" x14ac:dyDescent="0.25">
      <c r="A169" s="3">
        <f>TITRES_STAT!B172</f>
        <v>42249</v>
      </c>
      <c r="B169" s="6">
        <f>TITRES_STAT!D172</f>
        <v>23.283000000000001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7.932652610277782E-6</v>
      </c>
      <c r="G169" s="2">
        <f t="shared" si="24"/>
        <v>5.9786765366206069E-3</v>
      </c>
      <c r="H169" s="2">
        <f t="shared" si="22"/>
        <v>1.3268241828586435E-3</v>
      </c>
      <c r="I169" s="2">
        <f t="shared" si="23"/>
        <v>0.13250660531753056</v>
      </c>
    </row>
    <row r="170" spans="1:9" ht="13.5" x14ac:dyDescent="0.25">
      <c r="A170" s="3">
        <f>TITRES_STAT!B173</f>
        <v>42250</v>
      </c>
      <c r="B170" s="6">
        <f>TITRES_STAT!D173</f>
        <v>23.283000000000001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7.3660345666865123E-6</v>
      </c>
      <c r="G170" s="2">
        <f t="shared" si="24"/>
        <v>5.5516282125762781E-3</v>
      </c>
      <c r="H170" s="2">
        <f t="shared" si="22"/>
        <v>1.3268241828586437E-3</v>
      </c>
      <c r="I170" s="2">
        <f t="shared" si="23"/>
        <v>0.13250660531753056</v>
      </c>
    </row>
    <row r="171" spans="1:9" ht="13.5" x14ac:dyDescent="0.25">
      <c r="A171" s="3">
        <f>TITRES_STAT!B174</f>
        <v>42251</v>
      </c>
      <c r="B171" s="6">
        <f>TITRES_STAT!D174</f>
        <v>23.283000000000001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6.8398892404946184E-6</v>
      </c>
      <c r="G171" s="2">
        <f t="shared" si="24"/>
        <v>5.1550833402494011E-3</v>
      </c>
      <c r="H171" s="2">
        <f t="shared" si="22"/>
        <v>1.3268241828586435E-3</v>
      </c>
      <c r="I171" s="2">
        <f t="shared" si="23"/>
        <v>0.13250660531753056</v>
      </c>
    </row>
    <row r="172" spans="1:9" ht="13.5" x14ac:dyDescent="0.25">
      <c r="A172" s="3">
        <f>TITRES_STAT!B175</f>
        <v>42254</v>
      </c>
      <c r="B172" s="6">
        <f>TITRES_STAT!D175</f>
        <v>23.283000000000001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6.3513257233164311E-6</v>
      </c>
      <c r="G172" s="2">
        <f t="shared" si="24"/>
        <v>4.7868631016601574E-3</v>
      </c>
      <c r="H172" s="2">
        <f t="shared" si="22"/>
        <v>1.3268241828586437E-3</v>
      </c>
      <c r="I172" s="2">
        <f t="shared" si="23"/>
        <v>0.13250660531753056</v>
      </c>
    </row>
    <row r="173" spans="1:9" ht="13.5" x14ac:dyDescent="0.25">
      <c r="A173" s="3">
        <f>TITRES_STAT!B176</f>
        <v>42255</v>
      </c>
      <c r="B173" s="6">
        <f>TITRES_STAT!D176</f>
        <v>23.283000000000001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5.8976596002223998E-6</v>
      </c>
      <c r="G173" s="2">
        <f t="shared" si="25"/>
        <v>4.4449443086844323E-3</v>
      </c>
      <c r="H173" s="2">
        <f t="shared" si="22"/>
        <v>1.3268241828586435E-3</v>
      </c>
      <c r="I173" s="2">
        <f t="shared" si="23"/>
        <v>0.13250660531753056</v>
      </c>
    </row>
    <row r="174" spans="1:9" ht="13.5" x14ac:dyDescent="0.25">
      <c r="A174" s="3">
        <f>TITRES_STAT!B177</f>
        <v>42256</v>
      </c>
      <c r="B174" s="6">
        <f>TITRES_STAT!D177</f>
        <v>23.283000000000001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5.4763982002065134E-6</v>
      </c>
      <c r="G174" s="2">
        <f t="shared" si="25"/>
        <v>4.1274482866355449E-3</v>
      </c>
      <c r="H174" s="2">
        <f t="shared" si="22"/>
        <v>1.326824182858643E-3</v>
      </c>
      <c r="I174" s="2">
        <f t="shared" si="23"/>
        <v>0.13250660531753056</v>
      </c>
    </row>
    <row r="175" spans="1:9" ht="13.5" x14ac:dyDescent="0.25">
      <c r="A175" s="3">
        <f>TITRES_STAT!B178</f>
        <v>42257</v>
      </c>
      <c r="B175" s="6">
        <f>TITRES_STAT!D178</f>
        <v>23.283000000000001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5.0852269001917621E-6</v>
      </c>
      <c r="G175" s="2">
        <f t="shared" si="25"/>
        <v>3.8326305518758632E-3</v>
      </c>
      <c r="H175" s="2">
        <f t="shared" si="22"/>
        <v>1.326824182858643E-3</v>
      </c>
      <c r="I175" s="2">
        <f t="shared" si="23"/>
        <v>0.13250660531753056</v>
      </c>
    </row>
    <row r="176" spans="1:9" ht="13.5" x14ac:dyDescent="0.25">
      <c r="A176" s="3">
        <f>TITRES_STAT!B179</f>
        <v>42258</v>
      </c>
      <c r="B176" s="6">
        <f>TITRES_STAT!D179</f>
        <v>23.283000000000001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4.7219964073209222E-6</v>
      </c>
      <c r="G176" s="2">
        <f t="shared" si="25"/>
        <v>3.558871226741873E-3</v>
      </c>
      <c r="H176" s="2">
        <f t="shared" si="22"/>
        <v>1.326824182858643E-3</v>
      </c>
      <c r="I176" s="2">
        <f t="shared" si="23"/>
        <v>0.13250660531753056</v>
      </c>
    </row>
    <row r="177" spans="1:9" ht="13.5" x14ac:dyDescent="0.25">
      <c r="A177" s="3">
        <f>TITRES_STAT!B180</f>
        <v>42261</v>
      </c>
      <c r="B177" s="6">
        <f>TITRES_STAT!D180</f>
        <v>23.283000000000001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4.3847109496551422E-6</v>
      </c>
      <c r="G177" s="2">
        <f t="shared" si="25"/>
        <v>3.3046661391174536E-3</v>
      </c>
      <c r="H177" s="2">
        <f t="shared" si="22"/>
        <v>1.326824182858643E-3</v>
      </c>
      <c r="I177" s="2">
        <f t="shared" si="23"/>
        <v>0.13250660531753056</v>
      </c>
    </row>
    <row r="178" spans="1:9" ht="13.5" x14ac:dyDescent="0.25">
      <c r="A178" s="3">
        <f>TITRES_STAT!B181</f>
        <v>42262</v>
      </c>
      <c r="B178" s="6">
        <f>TITRES_STAT!D181</f>
        <v>23.283000000000001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4.0715173103940603E-6</v>
      </c>
      <c r="G178" s="2">
        <f t="shared" si="25"/>
        <v>3.068618557751921E-3</v>
      </c>
      <c r="H178" s="2">
        <f t="shared" si="22"/>
        <v>1.326824182858643E-3</v>
      </c>
      <c r="I178" s="2">
        <f t="shared" si="23"/>
        <v>0.13250660531753056</v>
      </c>
    </row>
    <row r="179" spans="1:9" ht="13.5" x14ac:dyDescent="0.25">
      <c r="A179" s="3">
        <f>TITRES_STAT!B182</f>
        <v>42263</v>
      </c>
      <c r="B179" s="6">
        <f>TITRES_STAT!D182</f>
        <v>23.283000000000001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3.7806946453659128E-6</v>
      </c>
      <c r="G179" s="2">
        <f t="shared" si="25"/>
        <v>2.849431517912498E-3</v>
      </c>
      <c r="H179" s="2">
        <f t="shared" si="22"/>
        <v>1.326824182858643E-3</v>
      </c>
      <c r="I179" s="2">
        <f t="shared" si="23"/>
        <v>0.13250660531753056</v>
      </c>
    </row>
    <row r="180" spans="1:9" ht="13.5" x14ac:dyDescent="0.25">
      <c r="A180" s="3">
        <f>TITRES_STAT!B183</f>
        <v>42264</v>
      </c>
      <c r="B180" s="6">
        <f>TITRES_STAT!D183</f>
        <v>23.283000000000001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3.5106450278397763E-6</v>
      </c>
      <c r="G180" s="2">
        <f t="shared" si="25"/>
        <v>2.6459006952044626E-3</v>
      </c>
      <c r="H180" s="2">
        <f t="shared" si="22"/>
        <v>1.3268241828586428E-3</v>
      </c>
      <c r="I180" s="2">
        <f t="shared" si="23"/>
        <v>0.13250660531753056</v>
      </c>
    </row>
    <row r="181" spans="1:9" ht="13.5" x14ac:dyDescent="0.25">
      <c r="A181" s="3">
        <f>TITRES_STAT!B184</f>
        <v>42265</v>
      </c>
      <c r="B181" s="6">
        <f>TITRES_STAT!D184</f>
        <v>23.283000000000001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3.2598846687083637E-6</v>
      </c>
      <c r="G181" s="2">
        <f t="shared" si="25"/>
        <v>2.456907788404144E-3</v>
      </c>
      <c r="H181" s="2">
        <f t="shared" si="22"/>
        <v>1.3268241828586428E-3</v>
      </c>
      <c r="I181" s="2">
        <f t="shared" si="23"/>
        <v>0.13250660531753056</v>
      </c>
    </row>
    <row r="182" spans="1:9" ht="13.5" x14ac:dyDescent="0.25">
      <c r="A182" s="3">
        <f>TITRES_STAT!B185</f>
        <v>42268</v>
      </c>
      <c r="B182" s="6">
        <f>TITRES_STAT!D185</f>
        <v>23.283000000000001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3.0270357638006234E-6</v>
      </c>
      <c r="G182" s="2">
        <f t="shared" si="25"/>
        <v>2.281414374946705E-3</v>
      </c>
      <c r="H182" s="2">
        <f t="shared" si="22"/>
        <v>1.3268241828586428E-3</v>
      </c>
      <c r="I182" s="2">
        <f t="shared" si="23"/>
        <v>0.13250660531753056</v>
      </c>
    </row>
    <row r="183" spans="1:9" ht="13.5" x14ac:dyDescent="0.25">
      <c r="A183" s="3">
        <f>TITRES_STAT!B186</f>
        <v>42269</v>
      </c>
      <c r="B183" s="6">
        <f>TITRES_STAT!D186</f>
        <v>23.283000000000001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2.8108189235291504E-6</v>
      </c>
      <c r="G183" s="2">
        <f t="shared" si="25"/>
        <v>2.1184562053076549E-3</v>
      </c>
      <c r="H183" s="2">
        <f t="shared" si="22"/>
        <v>1.3268241828586428E-3</v>
      </c>
      <c r="I183" s="2">
        <f t="shared" si="23"/>
        <v>0.13250660531753056</v>
      </c>
    </row>
    <row r="184" spans="1:9" ht="13.5" x14ac:dyDescent="0.25">
      <c r="A184" s="3">
        <f>TITRES_STAT!B187</f>
        <v>42270</v>
      </c>
      <c r="B184" s="6">
        <f>TITRES_STAT!D187</f>
        <v>23.283000000000001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2.6100461432770685E-6</v>
      </c>
      <c r="G184" s="2">
        <f t="shared" si="25"/>
        <v>1.9671379049285365E-3</v>
      </c>
      <c r="H184" s="2">
        <f t="shared" si="22"/>
        <v>1.326824182858643E-3</v>
      </c>
      <c r="I184" s="2">
        <f t="shared" si="23"/>
        <v>0.13250660531753056</v>
      </c>
    </row>
    <row r="185" spans="1:9" ht="13.5" x14ac:dyDescent="0.25">
      <c r="A185" s="3">
        <f>TITRES_STAT!B188</f>
        <v>42275</v>
      </c>
      <c r="B185" s="6">
        <f>TITRES_STAT!D188</f>
        <v>23.283000000000001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2.4236142759001349E-6</v>
      </c>
      <c r="G185" s="2">
        <f t="shared" si="25"/>
        <v>1.8266280545764981E-3</v>
      </c>
      <c r="H185" s="2">
        <f t="shared" si="22"/>
        <v>1.326824182858643E-3</v>
      </c>
      <c r="I185" s="2">
        <f t="shared" si="23"/>
        <v>0.13250660531753056</v>
      </c>
    </row>
    <row r="186" spans="1:9" ht="13.5" x14ac:dyDescent="0.25">
      <c r="A186" s="3">
        <f>TITRES_STAT!B189</f>
        <v>42276</v>
      </c>
      <c r="B186" s="6">
        <f>TITRES_STAT!D189</f>
        <v>23.283000000000001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2.250498970478697E-6</v>
      </c>
      <c r="G186" s="2">
        <f t="shared" si="25"/>
        <v>1.6961546221067483E-3</v>
      </c>
      <c r="H186" s="2">
        <f t="shared" si="22"/>
        <v>1.326824182858643E-3</v>
      </c>
      <c r="I186" s="2">
        <f t="shared" si="23"/>
        <v>0.13250660531753056</v>
      </c>
    </row>
    <row r="187" spans="1:9" ht="13.5" x14ac:dyDescent="0.25">
      <c r="A187" s="3">
        <f>TITRES_STAT!B190</f>
        <v>42277</v>
      </c>
      <c r="B187" s="6">
        <f>TITRES_STAT!D190</f>
        <v>23.283000000000001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2.0897490440159328E-6</v>
      </c>
      <c r="G187" s="2">
        <f t="shared" si="25"/>
        <v>1.5750007205276948E-3</v>
      </c>
      <c r="H187" s="2">
        <f t="shared" si="22"/>
        <v>1.326824182858643E-3</v>
      </c>
      <c r="I187" s="2">
        <f t="shared" si="23"/>
        <v>0.13250660531753056</v>
      </c>
    </row>
    <row r="188" spans="1:9" ht="13.5" x14ac:dyDescent="0.25">
      <c r="A188" s="3">
        <f>TITRES_STAT!B191</f>
        <v>42278</v>
      </c>
      <c r="B188" s="6">
        <f>TITRES_STAT!D191</f>
        <v>23.283000000000001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1.9404812551576521E-6</v>
      </c>
      <c r="G188" s="2">
        <f t="shared" si="25"/>
        <v>1.4625006690614309E-3</v>
      </c>
      <c r="H188" s="2">
        <f t="shared" si="22"/>
        <v>1.3268241828586433E-3</v>
      </c>
      <c r="I188" s="2">
        <f t="shared" si="23"/>
        <v>0.13250660531753056</v>
      </c>
    </row>
    <row r="189" spans="1:9" ht="13.5" x14ac:dyDescent="0.25">
      <c r="A189" s="3">
        <f>TITRES_STAT!B192</f>
        <v>42279</v>
      </c>
      <c r="B189" s="6">
        <f>TITRES_STAT!D192</f>
        <v>23.283000000000001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1.8018754512178197E-6</v>
      </c>
      <c r="G189" s="2">
        <f t="shared" si="26"/>
        <v>1.3580363355570428E-3</v>
      </c>
      <c r="H189" s="2">
        <f t="shared" si="22"/>
        <v>1.3268241828586433E-3</v>
      </c>
      <c r="I189" s="2">
        <f t="shared" si="23"/>
        <v>0.13250660531753056</v>
      </c>
    </row>
    <row r="190" spans="1:9" ht="13.5" x14ac:dyDescent="0.25">
      <c r="A190" s="3">
        <f>TITRES_STAT!B193</f>
        <v>42282</v>
      </c>
      <c r="B190" s="6">
        <f>TITRES_STAT!D193</f>
        <v>23.283000000000001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1.6731700618451183E-6</v>
      </c>
      <c r="G190" s="2">
        <f t="shared" si="26"/>
        <v>1.2610337401601113E-3</v>
      </c>
      <c r="H190" s="2">
        <f t="shared" si="22"/>
        <v>1.3268241828586433E-3</v>
      </c>
      <c r="I190" s="2">
        <f t="shared" si="23"/>
        <v>0.13250660531753056</v>
      </c>
    </row>
    <row r="191" spans="1:9" ht="13.5" x14ac:dyDescent="0.25">
      <c r="A191" s="3">
        <f>TITRES_STAT!B194</f>
        <v>42283</v>
      </c>
      <c r="B191" s="6">
        <f>TITRES_STAT!D194</f>
        <v>23.283000000000001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1.5536579145704668E-6</v>
      </c>
      <c r="G191" s="2">
        <f t="shared" si="26"/>
        <v>1.1709599015772463E-3</v>
      </c>
      <c r="H191" s="2">
        <f t="shared" si="22"/>
        <v>1.326824182858643E-3</v>
      </c>
      <c r="I191" s="2">
        <f t="shared" si="23"/>
        <v>0.13250660531753056</v>
      </c>
    </row>
    <row r="192" spans="1:9" ht="13.5" x14ac:dyDescent="0.25">
      <c r="A192" s="3">
        <f>TITRES_STAT!B195</f>
        <v>42284</v>
      </c>
      <c r="B192" s="6">
        <f>TITRES_STAT!D195</f>
        <v>23.283000000000001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1.4426823492440048E-6</v>
      </c>
      <c r="G192" s="2">
        <f t="shared" si="26"/>
        <v>1.087319908607443E-3</v>
      </c>
      <c r="H192" s="2">
        <f t="shared" si="22"/>
        <v>1.3268241828586428E-3</v>
      </c>
      <c r="I192" s="2">
        <f t="shared" si="23"/>
        <v>0.13250660531753056</v>
      </c>
    </row>
    <row r="193" spans="1:9" ht="13.5" x14ac:dyDescent="0.25">
      <c r="A193" s="3">
        <f>TITRES_STAT!B196</f>
        <v>42285</v>
      </c>
      <c r="B193" s="6">
        <f>TITRES_STAT!D196</f>
        <v>23.283000000000001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1.3396336100122902E-6</v>
      </c>
      <c r="G193" s="2">
        <f t="shared" si="26"/>
        <v>1.0096542008497685E-3</v>
      </c>
      <c r="H193" s="2">
        <f t="shared" si="22"/>
        <v>1.326824182858643E-3</v>
      </c>
      <c r="I193" s="2">
        <f t="shared" si="23"/>
        <v>0.13250660531753056</v>
      </c>
    </row>
    <row r="194" spans="1:9" ht="13.5" x14ac:dyDescent="0.25">
      <c r="A194" s="3">
        <f>TITRES_STAT!B197</f>
        <v>42286</v>
      </c>
      <c r="B194" s="6">
        <f>TITRES_STAT!D197</f>
        <v>23.283000000000001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1.2439454950114123E-6</v>
      </c>
      <c r="G194" s="2">
        <f t="shared" si="26"/>
        <v>9.3753604364621359E-4</v>
      </c>
      <c r="H194" s="2">
        <f t="shared" si="22"/>
        <v>1.3268241828586428E-3</v>
      </c>
      <c r="I194" s="2">
        <f t="shared" si="23"/>
        <v>0.13250660531753056</v>
      </c>
    </row>
    <row r="195" spans="1:9" ht="13.5" x14ac:dyDescent="0.25">
      <c r="A195" s="3">
        <f>TITRES_STAT!B198</f>
        <v>42289</v>
      </c>
      <c r="B195" s="6">
        <f>TITRES_STAT!D198</f>
        <v>23.283000000000001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1.1550922453677401E-6</v>
      </c>
      <c r="G195" s="2">
        <f t="shared" si="26"/>
        <v>8.7056918338576975E-4</v>
      </c>
      <c r="H195" s="2">
        <f t="shared" si="22"/>
        <v>1.326824182858643E-3</v>
      </c>
      <c r="I195" s="2">
        <f t="shared" si="23"/>
        <v>0.13250660531753056</v>
      </c>
    </row>
    <row r="196" spans="1:9" ht="13.5" x14ac:dyDescent="0.25">
      <c r="A196" s="3">
        <f>TITRES_STAT!B199</f>
        <v>42290</v>
      </c>
      <c r="B196" s="6">
        <f>TITRES_STAT!D199</f>
        <v>23.283000000000001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1.0725856564129014E-6</v>
      </c>
      <c r="G196" s="2">
        <f t="shared" si="26"/>
        <v>8.0838567028678615E-4</v>
      </c>
      <c r="H196" s="2">
        <f t="shared" si="22"/>
        <v>1.326824182858643E-3</v>
      </c>
      <c r="I196" s="2">
        <f t="shared" si="23"/>
        <v>0.13250660531753056</v>
      </c>
    </row>
    <row r="197" spans="1:9" ht="13.5" x14ac:dyDescent="0.25">
      <c r="A197" s="3">
        <f>TITRES_STAT!B200</f>
        <v>42293</v>
      </c>
      <c r="B197" s="6">
        <f>TITRES_STAT!D200</f>
        <v>23.283000000000001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9.9597239524055121E-7</v>
      </c>
      <c r="G197" s="2">
        <f t="shared" si="26"/>
        <v>7.5064383669487284E-4</v>
      </c>
      <c r="H197" s="2">
        <f t="shared" si="22"/>
        <v>1.3268241828586428E-3</v>
      </c>
      <c r="I197" s="2">
        <f t="shared" si="23"/>
        <v>0.13250660531753056</v>
      </c>
    </row>
    <row r="198" spans="1:9" ht="13.5" x14ac:dyDescent="0.25">
      <c r="A198" s="3">
        <f>TITRES_STAT!B201</f>
        <v>42296</v>
      </c>
      <c r="B198" s="6">
        <f>TITRES_STAT!D201</f>
        <v>23.283000000000001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9.2483150986622605E-7</v>
      </c>
      <c r="G198" s="2">
        <f t="shared" si="26"/>
        <v>6.9702641978809622E-4</v>
      </c>
      <c r="H198" s="2">
        <f t="shared" si="22"/>
        <v>1.3268241828586428E-3</v>
      </c>
      <c r="I198" s="2">
        <f t="shared" si="23"/>
        <v>0.13250660531753056</v>
      </c>
    </row>
    <row r="199" spans="1:9" ht="13.5" x14ac:dyDescent="0.25">
      <c r="A199" s="3">
        <f>TITRES_STAT!B202</f>
        <v>42297</v>
      </c>
      <c r="B199" s="6">
        <f>TITRES_STAT!D202</f>
        <v>23.283000000000001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8.5877211630435271E-7</v>
      </c>
      <c r="G199" s="2">
        <f t="shared" si="26"/>
        <v>6.4723881837466086E-4</v>
      </c>
      <c r="H199" s="2">
        <f t="shared" si="22"/>
        <v>1.3268241828586424E-3</v>
      </c>
      <c r="I199" s="2">
        <f t="shared" si="23"/>
        <v>0.13250660531753056</v>
      </c>
    </row>
    <row r="200" spans="1:9" ht="13.5" x14ac:dyDescent="0.25">
      <c r="A200" s="3">
        <f>TITRES_STAT!B203</f>
        <v>42298</v>
      </c>
      <c r="B200" s="6">
        <f>TITRES_STAT!D203</f>
        <v>23.283000000000001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7.9743125085404177E-7</v>
      </c>
      <c r="G200" s="2">
        <f t="shared" si="26"/>
        <v>6.0100747420504218E-4</v>
      </c>
      <c r="H200" s="2">
        <f t="shared" si="22"/>
        <v>1.3268241828586426E-3</v>
      </c>
      <c r="I200" s="2">
        <f t="shared" si="23"/>
        <v>0.13250660531753056</v>
      </c>
    </row>
    <row r="201" spans="1:9" ht="13.5" x14ac:dyDescent="0.25">
      <c r="A201" s="3">
        <f>TITRES_STAT!B204</f>
        <v>42299</v>
      </c>
      <c r="B201" s="6">
        <f>TITRES_STAT!D204</f>
        <v>23.283000000000001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7.4047187579303871E-7</v>
      </c>
      <c r="G201" s="2">
        <f t="shared" si="26"/>
        <v>5.5807836890468202E-4</v>
      </c>
      <c r="H201" s="2">
        <f t="shared" si="22"/>
        <v>1.3268241828586424E-3</v>
      </c>
      <c r="I201" s="2">
        <f t="shared" si="23"/>
        <v>0.13250660531753056</v>
      </c>
    </row>
    <row r="202" spans="1:9" ht="13.5" x14ac:dyDescent="0.25">
      <c r="A202" s="3">
        <f>TITRES_STAT!B205</f>
        <v>42300</v>
      </c>
      <c r="B202" s="6">
        <f>TITRES_STAT!D205</f>
        <v>23.283000000000001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6.8758102752210739E-7</v>
      </c>
      <c r="G202" s="2">
        <f t="shared" si="26"/>
        <v>5.1821562826863334E-4</v>
      </c>
      <c r="H202" s="2">
        <f t="shared" si="22"/>
        <v>1.3268241828586424E-3</v>
      </c>
      <c r="I202" s="2">
        <f t="shared" si="23"/>
        <v>0.13250660531753056</v>
      </c>
    </row>
    <row r="203" spans="1:9" ht="13.5" x14ac:dyDescent="0.25">
      <c r="A203" s="3">
        <f>TITRES_STAT!B206</f>
        <v>42303</v>
      </c>
      <c r="B203" s="6">
        <f>TITRES_STAT!D206</f>
        <v>23.283000000000001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6.3846809698481397E-7</v>
      </c>
      <c r="G203" s="2">
        <f t="shared" si="26"/>
        <v>4.8120022624944522E-4</v>
      </c>
      <c r="H203" s="2">
        <f t="shared" si="22"/>
        <v>1.3268241828586424E-3</v>
      </c>
      <c r="I203" s="2">
        <f t="shared" si="23"/>
        <v>0.13250660531753056</v>
      </c>
    </row>
    <row r="204" spans="1:9" ht="13.5" x14ac:dyDescent="0.25">
      <c r="A204" s="3">
        <f>TITRES_STAT!B207</f>
        <v>42304</v>
      </c>
      <c r="B204" s="6">
        <f>TITRES_STAT!D207</f>
        <v>23.283000000000001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5.9286323291447011E-7</v>
      </c>
      <c r="G204" s="2">
        <f t="shared" si="26"/>
        <v>4.4682878151734197E-4</v>
      </c>
      <c r="H204" s="2">
        <f t="shared" si="22"/>
        <v>1.3268241828586424E-3</v>
      </c>
      <c r="I204" s="2">
        <f t="shared" si="23"/>
        <v>0.13250660531753056</v>
      </c>
    </row>
    <row r="205" spans="1:9" ht="13.5" x14ac:dyDescent="0.25">
      <c r="A205" s="3">
        <f>TITRES_STAT!B208</f>
        <v>42305</v>
      </c>
      <c r="B205" s="6">
        <f>TITRES_STAT!D208</f>
        <v>23.283000000000001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5.5051585913486501E-7</v>
      </c>
      <c r="G205" s="2">
        <f t="shared" si="30"/>
        <v>4.1491243998038896E-4</v>
      </c>
      <c r="H205" s="2">
        <f t="shared" si="22"/>
        <v>1.3268241828586422E-3</v>
      </c>
      <c r="I205" s="2">
        <f t="shared" si="23"/>
        <v>0.13250660531753056</v>
      </c>
    </row>
    <row r="206" spans="1:9" ht="13.5" x14ac:dyDescent="0.25">
      <c r="A206" s="3">
        <f>TITRES_STAT!B209</f>
        <v>42306</v>
      </c>
      <c r="B206" s="6">
        <f>TITRES_STAT!D209</f>
        <v>23.283000000000001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5.1119329776808896E-7</v>
      </c>
      <c r="G206" s="2">
        <f t="shared" si="30"/>
        <v>3.8527583712464692E-4</v>
      </c>
      <c r="H206" s="2">
        <f t="shared" si="22"/>
        <v>1.3268241828586422E-3</v>
      </c>
      <c r="I206" s="2">
        <f t="shared" si="23"/>
        <v>0.13250660531753056</v>
      </c>
    </row>
    <row r="207" spans="1:9" ht="13.5" x14ac:dyDescent="0.25">
      <c r="A207" s="3">
        <f>TITRES_STAT!B210</f>
        <v>42307</v>
      </c>
      <c r="B207" s="6">
        <f>TITRES_STAT!D210</f>
        <v>23.283000000000001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4.7467949078465402E-7</v>
      </c>
      <c r="G207" s="2">
        <f t="shared" si="30"/>
        <v>3.5775613447288642E-4</v>
      </c>
      <c r="H207" s="2">
        <f t="shared" si="22"/>
        <v>1.3268241828586422E-3</v>
      </c>
      <c r="I207" s="2">
        <f t="shared" si="23"/>
        <v>0.13250660531753056</v>
      </c>
    </row>
    <row r="208" spans="1:9" ht="13.5" x14ac:dyDescent="0.25">
      <c r="A208" s="3">
        <f>TITRES_STAT!B211</f>
        <v>42310</v>
      </c>
      <c r="B208" s="6">
        <f>TITRES_STAT!D211</f>
        <v>23.283000000000001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4.407738128714644E-7</v>
      </c>
      <c r="G208" s="2">
        <f t="shared" si="30"/>
        <v>3.3220212486768024E-4</v>
      </c>
      <c r="H208" s="2">
        <f t="shared" si="22"/>
        <v>1.326824182858642E-3</v>
      </c>
      <c r="I208" s="2">
        <f t="shared" si="23"/>
        <v>0.13250660531753056</v>
      </c>
    </row>
    <row r="209" spans="1:9" ht="13.5" x14ac:dyDescent="0.25">
      <c r="A209" s="3">
        <f>TITRES_STAT!B212</f>
        <v>42311</v>
      </c>
      <c r="B209" s="6">
        <f>TITRES_STAT!D212</f>
        <v>23.283000000000001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4.0928996909493124E-7</v>
      </c>
      <c r="G209" s="2">
        <f t="shared" si="30"/>
        <v>3.0847340166284591E-4</v>
      </c>
      <c r="H209" s="2">
        <f t="shared" ref="H209:H272" si="31">F209/G209</f>
        <v>1.3268241828586422E-3</v>
      </c>
      <c r="I209" s="2">
        <f t="shared" ref="I209:I272" si="32">IF(G209=0,100,100-(100/(1+H209)))</f>
        <v>0.13250660531753056</v>
      </c>
    </row>
    <row r="210" spans="1:9" ht="13.5" x14ac:dyDescent="0.25">
      <c r="A210" s="3">
        <f>TITRES_STAT!B213</f>
        <v>42312</v>
      </c>
      <c r="B210" s="6">
        <f>TITRES_STAT!D213</f>
        <v>23.283000000000001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3.8005497130243618E-7</v>
      </c>
      <c r="G210" s="2">
        <f t="shared" si="30"/>
        <v>2.8643958725835689E-4</v>
      </c>
      <c r="H210" s="2">
        <f t="shared" si="31"/>
        <v>1.3268241828586424E-3</v>
      </c>
      <c r="I210" s="2">
        <f t="shared" si="32"/>
        <v>0.13250660531753056</v>
      </c>
    </row>
    <row r="211" spans="1:9" ht="13.5" x14ac:dyDescent="0.25">
      <c r="A211" s="3">
        <f>TITRES_STAT!B214</f>
        <v>42313</v>
      </c>
      <c r="B211" s="6">
        <f>TITRES_STAT!D214</f>
        <v>23.283000000000001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3.5290818763797647E-7</v>
      </c>
      <c r="G211" s="2">
        <f t="shared" si="30"/>
        <v>2.6597961673990286E-4</v>
      </c>
      <c r="H211" s="2">
        <f t="shared" si="31"/>
        <v>1.3268241828586424E-3</v>
      </c>
      <c r="I211" s="2">
        <f t="shared" si="32"/>
        <v>0.13250660531753056</v>
      </c>
    </row>
    <row r="212" spans="1:9" ht="13.5" x14ac:dyDescent="0.25">
      <c r="A212" s="3">
        <f>TITRES_STAT!B215</f>
        <v>42314</v>
      </c>
      <c r="B212" s="6">
        <f>TITRES_STAT!D215</f>
        <v>23.283000000000001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3.2770045994954958E-7</v>
      </c>
      <c r="G212" s="2">
        <f t="shared" si="30"/>
        <v>2.4698107268705268E-4</v>
      </c>
      <c r="H212" s="2">
        <f t="shared" si="31"/>
        <v>1.3268241828586422E-3</v>
      </c>
      <c r="I212" s="2">
        <f t="shared" si="32"/>
        <v>0.13250660531753056</v>
      </c>
    </row>
    <row r="213" spans="1:9" ht="13.5" x14ac:dyDescent="0.25">
      <c r="A213" s="3">
        <f>TITRES_STAT!B216</f>
        <v>42317</v>
      </c>
      <c r="B213" s="6">
        <f>TITRES_STAT!D216</f>
        <v>23.283000000000001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3.0429328423886746E-7</v>
      </c>
      <c r="G213" s="2">
        <f t="shared" si="30"/>
        <v>2.2933956749512035E-4</v>
      </c>
      <c r="H213" s="2">
        <f t="shared" si="31"/>
        <v>1.3268241828586422E-3</v>
      </c>
      <c r="I213" s="2">
        <f t="shared" si="32"/>
        <v>0.13250660531753056</v>
      </c>
    </row>
    <row r="214" spans="1:9" ht="13.5" x14ac:dyDescent="0.25">
      <c r="A214" s="3">
        <f>TITRES_STAT!B217</f>
        <v>42318</v>
      </c>
      <c r="B214" s="6">
        <f>TITRES_STAT!D217</f>
        <v>23.283000000000001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2.8255804965037696E-7</v>
      </c>
      <c r="G214" s="2">
        <f t="shared" si="30"/>
        <v>2.1295816981689746E-4</v>
      </c>
      <c r="H214" s="2">
        <f t="shared" si="31"/>
        <v>1.3268241828586424E-3</v>
      </c>
      <c r="I214" s="2">
        <f t="shared" si="32"/>
        <v>0.13250660531753056</v>
      </c>
    </row>
    <row r="215" spans="1:9" ht="13.5" x14ac:dyDescent="0.25">
      <c r="A215" s="3">
        <f>TITRES_STAT!B218</f>
        <v>42319</v>
      </c>
      <c r="B215" s="6">
        <f>TITRES_STAT!D218</f>
        <v>23.283000000000001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2.623753318182072E-7</v>
      </c>
      <c r="G215" s="2">
        <f t="shared" si="30"/>
        <v>1.9774687197283335E-4</v>
      </c>
      <c r="H215" s="2">
        <f t="shared" si="31"/>
        <v>1.3268241828586424E-3</v>
      </c>
      <c r="I215" s="2">
        <f t="shared" si="32"/>
        <v>0.13250660531753056</v>
      </c>
    </row>
    <row r="216" spans="1:9" ht="13.5" x14ac:dyDescent="0.25">
      <c r="A216" s="3">
        <f>TITRES_STAT!B219</f>
        <v>42320</v>
      </c>
      <c r="B216" s="6">
        <f>TITRES_STAT!D219</f>
        <v>23.283000000000001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2.4363423668833527E-7</v>
      </c>
      <c r="G216" s="2">
        <f t="shared" si="30"/>
        <v>1.8362209540334526E-4</v>
      </c>
      <c r="H216" s="2">
        <f t="shared" si="31"/>
        <v>1.3268241828586426E-3</v>
      </c>
      <c r="I216" s="2">
        <f t="shared" si="32"/>
        <v>0.13250660531753056</v>
      </c>
    </row>
    <row r="217" spans="1:9" ht="13.5" x14ac:dyDescent="0.25">
      <c r="A217" s="3">
        <f>TITRES_STAT!B220</f>
        <v>42321</v>
      </c>
      <c r="B217" s="6">
        <f>TITRES_STAT!D220</f>
        <v>23.283000000000001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2.2623179121059703E-7</v>
      </c>
      <c r="G217" s="2">
        <f t="shared" si="30"/>
        <v>1.7050623144596345E-4</v>
      </c>
      <c r="H217" s="2">
        <f t="shared" si="31"/>
        <v>1.3268241828586424E-3</v>
      </c>
      <c r="I217" s="2">
        <f t="shared" si="32"/>
        <v>0.13250660531753056</v>
      </c>
    </row>
    <row r="218" spans="1:9" ht="13.5" x14ac:dyDescent="0.25">
      <c r="A218" s="3">
        <f>TITRES_STAT!B221</f>
        <v>42324</v>
      </c>
      <c r="B218" s="6">
        <f>TITRES_STAT!D221</f>
        <v>23.283000000000001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2.1007237755269725E-7</v>
      </c>
      <c r="G218" s="2">
        <f t="shared" si="30"/>
        <v>1.5832721491410891E-4</v>
      </c>
      <c r="H218" s="2">
        <f t="shared" si="31"/>
        <v>1.3268241828586426E-3</v>
      </c>
      <c r="I218" s="2">
        <f t="shared" si="32"/>
        <v>0.13250660531753056</v>
      </c>
    </row>
    <row r="219" spans="1:9" ht="13.5" x14ac:dyDescent="0.25">
      <c r="A219" s="3">
        <f>TITRES_STAT!B222</f>
        <v>42325</v>
      </c>
      <c r="B219" s="6">
        <f>TITRES_STAT!D222</f>
        <v>23.283000000000001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1.9506720772750457E-7</v>
      </c>
      <c r="G219" s="2">
        <f t="shared" si="30"/>
        <v>1.4701812813452971E-4</v>
      </c>
      <c r="H219" s="2">
        <f t="shared" si="31"/>
        <v>1.3268241828586424E-3</v>
      </c>
      <c r="I219" s="2">
        <f t="shared" si="32"/>
        <v>0.13250660531753056</v>
      </c>
    </row>
    <row r="220" spans="1:9" ht="13.5" x14ac:dyDescent="0.25">
      <c r="A220" s="3">
        <f>TITRES_STAT!B223</f>
        <v>42326</v>
      </c>
      <c r="B220" s="6">
        <f>TITRES_STAT!D223</f>
        <v>23.283000000000001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1.8113383574696855E-7</v>
      </c>
      <c r="G220" s="2">
        <f t="shared" si="30"/>
        <v>1.3651683326777758E-4</v>
      </c>
      <c r="H220" s="2">
        <f t="shared" si="31"/>
        <v>1.3268241828586426E-3</v>
      </c>
      <c r="I220" s="2">
        <f t="shared" si="32"/>
        <v>0.13250660531753056</v>
      </c>
    </row>
    <row r="221" spans="1:9" ht="13.5" x14ac:dyDescent="0.25">
      <c r="A221" s="3">
        <f>TITRES_STAT!B224</f>
        <v>42327</v>
      </c>
      <c r="B221" s="6">
        <f>TITRES_STAT!D224</f>
        <v>23.283000000000001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1.6819570462218508E-7</v>
      </c>
      <c r="G221" s="2">
        <f t="shared" si="33"/>
        <v>1.2676563089150775E-4</v>
      </c>
      <c r="H221" s="2">
        <f t="shared" si="31"/>
        <v>1.3268241828586426E-3</v>
      </c>
      <c r="I221" s="2">
        <f t="shared" si="32"/>
        <v>0.13250660531753056</v>
      </c>
    </row>
    <row r="222" spans="1:9" ht="13.5" x14ac:dyDescent="0.25">
      <c r="A222" s="3">
        <f>TITRES_STAT!B225</f>
        <v>42328</v>
      </c>
      <c r="B222" s="6">
        <f>TITRES_STAT!D225</f>
        <v>23.283000000000001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1.5618172572060041E-7</v>
      </c>
      <c r="G222" s="2">
        <f t="shared" si="33"/>
        <v>1.1771094297068576E-4</v>
      </c>
      <c r="H222" s="2">
        <f t="shared" si="31"/>
        <v>1.3268241828586426E-3</v>
      </c>
      <c r="I222" s="2">
        <f t="shared" si="32"/>
        <v>0.13250660531753056</v>
      </c>
    </row>
    <row r="223" spans="1:9" ht="13.5" x14ac:dyDescent="0.25">
      <c r="A223" s="3">
        <f>TITRES_STAT!B226</f>
        <v>42331</v>
      </c>
      <c r="B223" s="6">
        <f>TITRES_STAT!D226</f>
        <v>23.283000000000001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1.4502588816912896E-7</v>
      </c>
      <c r="G223" s="2">
        <f t="shared" si="33"/>
        <v>1.0930301847277964E-4</v>
      </c>
      <c r="H223" s="2">
        <f t="shared" si="31"/>
        <v>1.3268241828586426E-3</v>
      </c>
      <c r="I223" s="2">
        <f t="shared" si="32"/>
        <v>0.13250660531753056</v>
      </c>
    </row>
    <row r="224" spans="1:9" ht="13.5" x14ac:dyDescent="0.25">
      <c r="A224" s="3">
        <f>TITRES_STAT!B227</f>
        <v>42332</v>
      </c>
      <c r="B224" s="6">
        <f>TITRES_STAT!D227</f>
        <v>23.283000000000001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1.3466689615704832E-7</v>
      </c>
      <c r="G224" s="2">
        <f t="shared" si="33"/>
        <v>1.0149566001043825E-4</v>
      </c>
      <c r="H224" s="2">
        <f t="shared" si="31"/>
        <v>1.3268241828586424E-3</v>
      </c>
      <c r="I224" s="2">
        <f t="shared" si="32"/>
        <v>0.13250660531753056</v>
      </c>
    </row>
    <row r="225" spans="1:9" ht="13.5" x14ac:dyDescent="0.25">
      <c r="A225" s="3">
        <f>TITRES_STAT!B228</f>
        <v>42333</v>
      </c>
      <c r="B225" s="6">
        <f>TITRES_STAT!D228</f>
        <v>23.283000000000001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1.2504783214583059E-7</v>
      </c>
      <c r="G225" s="2">
        <f t="shared" si="33"/>
        <v>9.4245970009692662E-5</v>
      </c>
      <c r="H225" s="2">
        <f t="shared" si="31"/>
        <v>1.3268241828586424E-3</v>
      </c>
      <c r="I225" s="2">
        <f t="shared" si="32"/>
        <v>0.13250660531753056</v>
      </c>
    </row>
    <row r="226" spans="1:9" ht="13.5" x14ac:dyDescent="0.25">
      <c r="A226" s="3">
        <f>TITRES_STAT!B229</f>
        <v>42334</v>
      </c>
      <c r="B226" s="6">
        <f>TITRES_STAT!D229</f>
        <v>23.283000000000001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1.1611584413541412E-7</v>
      </c>
      <c r="G226" s="2">
        <f t="shared" si="33"/>
        <v>8.7514115009000319E-5</v>
      </c>
      <c r="H226" s="2">
        <f t="shared" si="31"/>
        <v>1.3268241828586426E-3</v>
      </c>
      <c r="I226" s="2">
        <f t="shared" si="32"/>
        <v>0.13250660531753056</v>
      </c>
    </row>
    <row r="227" spans="1:9" ht="13.5" x14ac:dyDescent="0.25">
      <c r="A227" s="3">
        <f>TITRES_STAT!B230</f>
        <v>42335</v>
      </c>
      <c r="B227" s="6">
        <f>TITRES_STAT!D230</f>
        <v>23.283000000000001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1.0782185526859883E-7</v>
      </c>
      <c r="G227" s="2">
        <f t="shared" si="33"/>
        <v>8.1263106794071712E-5</v>
      </c>
      <c r="H227" s="2">
        <f t="shared" si="31"/>
        <v>1.3268241828586428E-3</v>
      </c>
      <c r="I227" s="2">
        <f t="shared" si="32"/>
        <v>0.13250660531753056</v>
      </c>
    </row>
    <row r="228" spans="1:9" ht="13.5" x14ac:dyDescent="0.25">
      <c r="A228" s="3">
        <f>TITRES_STAT!B231</f>
        <v>42338</v>
      </c>
      <c r="B228" s="6">
        <f>TITRES_STAT!D231</f>
        <v>23.283000000000001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1.0012029417798463E-7</v>
      </c>
      <c r="G228" s="2">
        <f t="shared" si="33"/>
        <v>7.5458599165923726E-5</v>
      </c>
      <c r="H228" s="2">
        <f t="shared" si="31"/>
        <v>1.326824182858643E-3</v>
      </c>
      <c r="I228" s="2">
        <f t="shared" si="32"/>
        <v>0.13250660531753056</v>
      </c>
    </row>
    <row r="229" spans="1:9" ht="13.5" x14ac:dyDescent="0.25">
      <c r="A229" s="3">
        <f>TITRES_STAT!B232</f>
        <v>42339</v>
      </c>
      <c r="B229" s="6">
        <f>TITRES_STAT!D232</f>
        <v>23.283000000000001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9.2968844593842881E-8</v>
      </c>
      <c r="G229" s="2">
        <f t="shared" si="33"/>
        <v>7.00686992255006E-5</v>
      </c>
      <c r="H229" s="2">
        <f t="shared" si="31"/>
        <v>1.3268241828586433E-3</v>
      </c>
      <c r="I229" s="2">
        <f t="shared" si="32"/>
        <v>0.13250660531753056</v>
      </c>
    </row>
    <row r="230" spans="1:9" ht="13.5" x14ac:dyDescent="0.25">
      <c r="A230" s="3">
        <f>TITRES_STAT!B233</f>
        <v>42340</v>
      </c>
      <c r="B230" s="6">
        <f>TITRES_STAT!D233</f>
        <v>23.283000000000001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8.6328212837139819E-8</v>
      </c>
      <c r="G230" s="2">
        <f t="shared" si="33"/>
        <v>6.5063792137964852E-5</v>
      </c>
      <c r="H230" s="2">
        <f t="shared" si="31"/>
        <v>1.326824182858643E-3</v>
      </c>
      <c r="I230" s="2">
        <f t="shared" si="32"/>
        <v>0.13250660531753056</v>
      </c>
    </row>
    <row r="231" spans="1:9" ht="13.5" x14ac:dyDescent="0.25">
      <c r="A231" s="3">
        <f>TITRES_STAT!B234</f>
        <v>42341</v>
      </c>
      <c r="B231" s="6">
        <f>TITRES_STAT!D234</f>
        <v>23.283000000000001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8.0161911920201263E-8</v>
      </c>
      <c r="G231" s="2">
        <f t="shared" si="33"/>
        <v>6.0416378413824505E-5</v>
      </c>
      <c r="H231" s="2">
        <f t="shared" si="31"/>
        <v>1.326824182858643E-3</v>
      </c>
      <c r="I231" s="2">
        <f t="shared" si="32"/>
        <v>0.13250660531753056</v>
      </c>
    </row>
    <row r="232" spans="1:9" ht="13.5" x14ac:dyDescent="0.25">
      <c r="A232" s="3">
        <f>TITRES_STAT!B235</f>
        <v>42342</v>
      </c>
      <c r="B232" s="6">
        <f>TITRES_STAT!D235</f>
        <v>23.283000000000001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7.4436061068758325E-8</v>
      </c>
      <c r="G232" s="2">
        <f t="shared" si="33"/>
        <v>5.6100922812837045E-5</v>
      </c>
      <c r="H232" s="2">
        <f t="shared" si="31"/>
        <v>1.3268241828586433E-3</v>
      </c>
      <c r="I232" s="2">
        <f t="shared" si="32"/>
        <v>0.13250660531753056</v>
      </c>
    </row>
    <row r="233" spans="1:9" ht="13.5" x14ac:dyDescent="0.25">
      <c r="A233" s="3">
        <f>TITRES_STAT!B236</f>
        <v>42345</v>
      </c>
      <c r="B233" s="6">
        <f>TITRES_STAT!D236</f>
        <v>23.283000000000001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6.9119199563847022E-8</v>
      </c>
      <c r="G233" s="2">
        <f t="shared" si="33"/>
        <v>5.209371404049154E-5</v>
      </c>
      <c r="H233" s="2">
        <f t="shared" si="31"/>
        <v>1.3268241828586433E-3</v>
      </c>
      <c r="I233" s="2">
        <f t="shared" si="32"/>
        <v>0.13250660531753056</v>
      </c>
    </row>
    <row r="234" spans="1:9" ht="13.5" x14ac:dyDescent="0.25">
      <c r="A234" s="3">
        <f>TITRES_STAT!B237</f>
        <v>42346</v>
      </c>
      <c r="B234" s="6">
        <f>TITRES_STAT!D237</f>
        <v>23.283000000000001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6.4182113880715092E-8</v>
      </c>
      <c r="G234" s="2">
        <f t="shared" si="33"/>
        <v>4.8372734466170713E-5</v>
      </c>
      <c r="H234" s="2">
        <f t="shared" si="31"/>
        <v>1.3268241828586435E-3</v>
      </c>
      <c r="I234" s="2">
        <f t="shared" si="32"/>
        <v>0.13250660531753056</v>
      </c>
    </row>
    <row r="235" spans="1:9" ht="13.5" x14ac:dyDescent="0.25">
      <c r="A235" s="3">
        <f>TITRES_STAT!B238</f>
        <v>42347</v>
      </c>
      <c r="B235" s="6">
        <f>TITRES_STAT!D238</f>
        <v>23.283000000000001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5.9597677174949734E-8</v>
      </c>
      <c r="G235" s="2">
        <f t="shared" si="33"/>
        <v>4.4917539147158515E-5</v>
      </c>
      <c r="H235" s="2">
        <f t="shared" si="31"/>
        <v>1.3268241828586437E-3</v>
      </c>
      <c r="I235" s="2">
        <f t="shared" si="32"/>
        <v>0.13250660531753056</v>
      </c>
    </row>
    <row r="236" spans="1:9" ht="13.5" x14ac:dyDescent="0.25">
      <c r="A236" s="3">
        <f>TITRES_STAT!B239</f>
        <v>42348</v>
      </c>
      <c r="B236" s="6">
        <f>TITRES_STAT!D239</f>
        <v>23.283000000000001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5.53407002338819E-8</v>
      </c>
      <c r="G236" s="2">
        <f t="shared" si="33"/>
        <v>4.1709143493790048E-5</v>
      </c>
      <c r="H236" s="2">
        <f t="shared" si="31"/>
        <v>1.3268241828586437E-3</v>
      </c>
      <c r="I236" s="2">
        <f t="shared" si="32"/>
        <v>0.13250660531753056</v>
      </c>
    </row>
    <row r="237" spans="1:9" ht="13.5" x14ac:dyDescent="0.25">
      <c r="A237" s="3">
        <f>TITRES_STAT!B240</f>
        <v>42349</v>
      </c>
      <c r="B237" s="6">
        <f>TITRES_STAT!D240</f>
        <v>23.283000000000001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5.1387793074318909E-8</v>
      </c>
      <c r="G237" s="2">
        <f t="shared" si="34"/>
        <v>3.8729918958519335E-5</v>
      </c>
      <c r="H237" s="2">
        <f t="shared" si="31"/>
        <v>1.3268241828586437E-3</v>
      </c>
      <c r="I237" s="2">
        <f t="shared" si="32"/>
        <v>0.13250660531753056</v>
      </c>
    </row>
    <row r="238" spans="1:9" ht="13.5" x14ac:dyDescent="0.25">
      <c r="A238" s="3">
        <f>TITRES_STAT!B241</f>
        <v>42352</v>
      </c>
      <c r="B238" s="6">
        <f>TITRES_STAT!D241</f>
        <v>23.283000000000001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4.7717236426153273E-8</v>
      </c>
      <c r="G238" s="2">
        <f t="shared" si="34"/>
        <v>3.5963496175767954E-5</v>
      </c>
      <c r="H238" s="2">
        <f t="shared" si="31"/>
        <v>1.3268241828586437E-3</v>
      </c>
      <c r="I238" s="2">
        <f t="shared" si="32"/>
        <v>0.13250660531753056</v>
      </c>
    </row>
    <row r="239" spans="1:9" ht="13.5" x14ac:dyDescent="0.25">
      <c r="A239" s="3">
        <f>TITRES_STAT!B242</f>
        <v>42353</v>
      </c>
      <c r="B239" s="6">
        <f>TITRES_STAT!D242</f>
        <v>23.283000000000001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4.4308862395713754E-8</v>
      </c>
      <c r="G239" s="2">
        <f t="shared" si="34"/>
        <v>3.3394675020355956E-5</v>
      </c>
      <c r="H239" s="2">
        <f t="shared" si="31"/>
        <v>1.3268241828586437E-3</v>
      </c>
      <c r="I239" s="2">
        <f t="shared" si="32"/>
        <v>0.13250660531753056</v>
      </c>
    </row>
    <row r="240" spans="1:9" ht="13.5" x14ac:dyDescent="0.25">
      <c r="A240" s="3">
        <f>TITRES_STAT!B243</f>
        <v>42354</v>
      </c>
      <c r="B240" s="6">
        <f>TITRES_STAT!D243</f>
        <v>23.283000000000001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4.1143943653162775E-8</v>
      </c>
      <c r="G240" s="2">
        <f t="shared" si="34"/>
        <v>3.1009341090330528E-5</v>
      </c>
      <c r="H240" s="2">
        <f t="shared" si="31"/>
        <v>1.3268241828586439E-3</v>
      </c>
      <c r="I240" s="2">
        <f t="shared" si="32"/>
        <v>0.13250660531753056</v>
      </c>
    </row>
    <row r="241" spans="1:9" ht="13.5" x14ac:dyDescent="0.25">
      <c r="A241" s="3">
        <f>TITRES_STAT!B244</f>
        <v>42355</v>
      </c>
      <c r="B241" s="6">
        <f>TITRES_STAT!D244</f>
        <v>23.283000000000001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3.8205090535079718E-8</v>
      </c>
      <c r="G241" s="2">
        <f t="shared" si="34"/>
        <v>2.879438815530692E-5</v>
      </c>
      <c r="H241" s="2">
        <f t="shared" si="31"/>
        <v>1.3268241828586439E-3</v>
      </c>
      <c r="I241" s="2">
        <f t="shared" si="32"/>
        <v>0.13250660531753056</v>
      </c>
    </row>
    <row r="242" spans="1:9" ht="13.5" x14ac:dyDescent="0.25">
      <c r="A242" s="3">
        <f>TITRES_STAT!B245</f>
        <v>42356</v>
      </c>
      <c r="B242" s="6">
        <f>TITRES_STAT!D245</f>
        <v>23.283000000000001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3.5476155496859739E-8</v>
      </c>
      <c r="G242" s="2">
        <f t="shared" si="34"/>
        <v>2.6737646144213568E-5</v>
      </c>
      <c r="H242" s="2">
        <f t="shared" si="31"/>
        <v>1.3268241828586439E-3</v>
      </c>
      <c r="I242" s="2">
        <f t="shared" si="32"/>
        <v>0.13250660531753056</v>
      </c>
    </row>
    <row r="243" spans="1:9" ht="13.5" x14ac:dyDescent="0.25">
      <c r="A243" s="3">
        <f>TITRES_STAT!B246</f>
        <v>42359</v>
      </c>
      <c r="B243" s="6">
        <f>TITRES_STAT!D246</f>
        <v>23.283000000000001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3.2942144389941184E-8</v>
      </c>
      <c r="G243" s="2">
        <f t="shared" si="34"/>
        <v>2.4827814276769741E-5</v>
      </c>
      <c r="H243" s="2">
        <f t="shared" si="31"/>
        <v>1.3268241828586439E-3</v>
      </c>
      <c r="I243" s="2">
        <f t="shared" si="32"/>
        <v>0.13250660531753056</v>
      </c>
    </row>
    <row r="244" spans="1:9" ht="13.5" x14ac:dyDescent="0.25">
      <c r="A244" s="3">
        <f>TITRES_STAT!B247</f>
        <v>42360</v>
      </c>
      <c r="B244" s="6">
        <f>TITRES_STAT!D247</f>
        <v>23.283000000000001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3.0589134076373956E-8</v>
      </c>
      <c r="G244" s="2">
        <f t="shared" si="34"/>
        <v>2.3054398971286188E-5</v>
      </c>
      <c r="H244" s="2">
        <f t="shared" si="31"/>
        <v>1.3268241828586439E-3</v>
      </c>
      <c r="I244" s="2">
        <f t="shared" si="32"/>
        <v>0.13250660531753056</v>
      </c>
    </row>
    <row r="245" spans="1:9" ht="13.5" x14ac:dyDescent="0.25">
      <c r="A245" s="3">
        <f>TITRES_STAT!B248</f>
        <v>42361</v>
      </c>
      <c r="B245" s="6">
        <f>TITRES_STAT!D248</f>
        <v>23.283000000000001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2.8404195928061532E-8</v>
      </c>
      <c r="G245" s="2">
        <f t="shared" si="34"/>
        <v>2.1407656187622888E-5</v>
      </c>
      <c r="H245" s="2">
        <f t="shared" si="31"/>
        <v>1.3268241828586439E-3</v>
      </c>
      <c r="I245" s="2">
        <f t="shared" si="32"/>
        <v>0.13250660531753056</v>
      </c>
    </row>
    <row r="246" spans="1:9" ht="13.5" x14ac:dyDescent="0.25">
      <c r="A246" s="3">
        <f>TITRES_STAT!B249</f>
        <v>42363</v>
      </c>
      <c r="B246" s="6">
        <f>TITRES_STAT!D249</f>
        <v>23.283000000000001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2.6375324790342849E-8</v>
      </c>
      <c r="G246" s="2">
        <f t="shared" si="34"/>
        <v>1.9878537888506968E-5</v>
      </c>
      <c r="H246" s="2">
        <f t="shared" si="31"/>
        <v>1.3268241828586439E-3</v>
      </c>
      <c r="I246" s="2">
        <f t="shared" si="32"/>
        <v>0.13250660531753056</v>
      </c>
    </row>
    <row r="247" spans="1:9" ht="13.5" x14ac:dyDescent="0.25">
      <c r="A247" s="3">
        <f>TITRES_STAT!B250</f>
        <v>42366</v>
      </c>
      <c r="B247" s="6">
        <f>TITRES_STAT!D250</f>
        <v>23.283000000000001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2.4491373019604075E-8</v>
      </c>
      <c r="G247" s="2">
        <f t="shared" si="34"/>
        <v>1.8458642325042183E-5</v>
      </c>
      <c r="H247" s="2">
        <f t="shared" si="31"/>
        <v>1.3268241828586439E-3</v>
      </c>
      <c r="I247" s="2">
        <f t="shared" si="32"/>
        <v>0.13250660531753056</v>
      </c>
    </row>
    <row r="248" spans="1:9" ht="13.5" x14ac:dyDescent="0.25">
      <c r="A248" s="3">
        <f>TITRES_STAT!B251</f>
        <v>42367</v>
      </c>
      <c r="B248" s="6">
        <f>TITRES_STAT!D251</f>
        <v>23.283000000000001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2.2741989232489496E-8</v>
      </c>
      <c r="G248" s="2">
        <f t="shared" si="34"/>
        <v>1.7140167873253457E-5</v>
      </c>
      <c r="H248" s="2">
        <f t="shared" si="31"/>
        <v>1.3268241828586437E-3</v>
      </c>
      <c r="I248" s="2">
        <f t="shared" si="32"/>
        <v>0.13250660531753056</v>
      </c>
    </row>
    <row r="249" spans="1:9" ht="13.5" x14ac:dyDescent="0.25">
      <c r="A249" s="3">
        <f>TITRES_STAT!B252</f>
        <v>42368</v>
      </c>
      <c r="B249" s="6">
        <f>TITRES_STAT!D252</f>
        <v>23.283000000000001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2.1117561430168819E-8</v>
      </c>
      <c r="G249" s="2">
        <f t="shared" si="34"/>
        <v>1.591587016802107E-5</v>
      </c>
      <c r="H249" s="2">
        <f t="shared" si="31"/>
        <v>1.3268241828586437E-3</v>
      </c>
      <c r="I249" s="2">
        <f t="shared" si="32"/>
        <v>0.13250660531753056</v>
      </c>
    </row>
    <row r="250" spans="1:9" ht="13.5" x14ac:dyDescent="0.25">
      <c r="A250" s="3">
        <f>TITRES_STAT!B253</f>
        <v>42369</v>
      </c>
      <c r="B250" s="6">
        <f>TITRES_STAT!D253</f>
        <v>23.283000000000001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1.960916418515676E-8</v>
      </c>
      <c r="G250" s="2">
        <f t="shared" si="34"/>
        <v>1.4779022298876708E-5</v>
      </c>
      <c r="H250" s="2">
        <f t="shared" si="31"/>
        <v>1.3268241828586437E-3</v>
      </c>
      <c r="I250" s="2">
        <f t="shared" si="32"/>
        <v>0.13250660531753056</v>
      </c>
    </row>
    <row r="251" spans="1:9" ht="13.5" x14ac:dyDescent="0.25">
      <c r="A251" s="3">
        <f>TITRES_STAT!B254</f>
        <v>42373</v>
      </c>
      <c r="B251" s="6">
        <f>TITRES_STAT!D254</f>
        <v>23.283000000000001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1.8208509600502704E-8</v>
      </c>
      <c r="G251" s="2">
        <f t="shared" si="34"/>
        <v>1.3723377848956944E-5</v>
      </c>
      <c r="H251" s="2">
        <f t="shared" si="31"/>
        <v>1.3268241828586435E-3</v>
      </c>
      <c r="I251" s="2">
        <f t="shared" si="32"/>
        <v>0.13250660531753056</v>
      </c>
    </row>
    <row r="252" spans="1:9" ht="13.5" x14ac:dyDescent="0.25">
      <c r="A252" s="3">
        <f>TITRES_STAT!B255</f>
        <v>42374</v>
      </c>
      <c r="B252" s="6">
        <f>TITRES_STAT!D255</f>
        <v>23.283000000000001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1.6907901771895367E-8</v>
      </c>
      <c r="G252" s="2">
        <f t="shared" si="34"/>
        <v>1.2743136574031447E-5</v>
      </c>
      <c r="H252" s="2">
        <f t="shared" si="31"/>
        <v>1.3268241828586435E-3</v>
      </c>
      <c r="I252" s="2">
        <f t="shared" si="32"/>
        <v>0.13250660531753056</v>
      </c>
    </row>
    <row r="253" spans="1:9" ht="13.5" x14ac:dyDescent="0.25">
      <c r="A253" s="3">
        <f>TITRES_STAT!B256</f>
        <v>42375</v>
      </c>
      <c r="B253" s="6">
        <f>TITRES_STAT!D256</f>
        <v>23.283000000000001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1.5700194502474272E-8</v>
      </c>
      <c r="G253" s="2">
        <f t="shared" si="35"/>
        <v>1.1832912533029202E-5</v>
      </c>
      <c r="H253" s="2">
        <f t="shared" si="31"/>
        <v>1.3268241828586435E-3</v>
      </c>
      <c r="I253" s="2">
        <f t="shared" si="32"/>
        <v>0.13250660531753056</v>
      </c>
    </row>
    <row r="254" spans="1:9" ht="13.5" x14ac:dyDescent="0.25">
      <c r="A254" s="3">
        <f>TITRES_STAT!B257</f>
        <v>42376</v>
      </c>
      <c r="B254" s="6">
        <f>TITRES_STAT!D257</f>
        <v>23.283000000000001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1.4578752038011824E-8</v>
      </c>
      <c r="G254" s="2">
        <f t="shared" si="35"/>
        <v>1.0987704494955689E-5</v>
      </c>
      <c r="H254" s="2">
        <f t="shared" si="31"/>
        <v>1.3268241828586433E-3</v>
      </c>
      <c r="I254" s="2">
        <f t="shared" si="32"/>
        <v>0.13250660531753056</v>
      </c>
    </row>
    <row r="255" spans="1:9" ht="13.5" x14ac:dyDescent="0.25">
      <c r="A255" s="3">
        <f>TITRES_STAT!B258</f>
        <v>42377</v>
      </c>
      <c r="B255" s="6">
        <f>TITRES_STAT!D258</f>
        <v>23.283000000000001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1.3537412606725264E-8</v>
      </c>
      <c r="G255" s="2">
        <f t="shared" si="35"/>
        <v>1.0202868459601711E-5</v>
      </c>
      <c r="H255" s="2">
        <f t="shared" si="31"/>
        <v>1.3268241828586433E-3</v>
      </c>
      <c r="I255" s="2">
        <f t="shared" si="32"/>
        <v>0.13250660531753056</v>
      </c>
    </row>
    <row r="256" spans="1:9" ht="13.5" x14ac:dyDescent="0.25">
      <c r="A256" s="3">
        <f>TITRES_STAT!B259</f>
        <v>42380</v>
      </c>
      <c r="B256" s="6">
        <f>TITRES_STAT!D259</f>
        <v>23.283000000000001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1.2570454563387746E-8</v>
      </c>
      <c r="G256" s="2">
        <f t="shared" si="35"/>
        <v>9.4740921410587322E-6</v>
      </c>
      <c r="H256" s="2">
        <f t="shared" si="31"/>
        <v>1.3268241828586433E-3</v>
      </c>
      <c r="I256" s="2">
        <f t="shared" si="32"/>
        <v>0.13250660531753056</v>
      </c>
    </row>
    <row r="257" spans="1:9" ht="13.5" x14ac:dyDescent="0.25">
      <c r="A257" s="3">
        <f>TITRES_STAT!B260</f>
        <v>42381</v>
      </c>
      <c r="B257" s="6">
        <f>TITRES_STAT!D260</f>
        <v>23.283000000000001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1.1672564951717191E-8</v>
      </c>
      <c r="G257" s="2">
        <f t="shared" si="35"/>
        <v>8.7973712738402517E-6</v>
      </c>
      <c r="H257" s="2">
        <f t="shared" si="31"/>
        <v>1.326824182858643E-3</v>
      </c>
      <c r="I257" s="2">
        <f t="shared" si="32"/>
        <v>0.13250660531753056</v>
      </c>
    </row>
    <row r="258" spans="1:9" ht="13.5" x14ac:dyDescent="0.25">
      <c r="A258" s="3">
        <f>TITRES_STAT!B261</f>
        <v>42382</v>
      </c>
      <c r="B258" s="6">
        <f>TITRES_STAT!D261</f>
        <v>23.283000000000001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1.0838810312308821E-8</v>
      </c>
      <c r="G258" s="2">
        <f t="shared" si="35"/>
        <v>8.1689876114230914E-6</v>
      </c>
      <c r="H258" s="2">
        <f t="shared" si="31"/>
        <v>1.326824182858643E-3</v>
      </c>
      <c r="I258" s="2">
        <f t="shared" si="32"/>
        <v>0.13250660531753056</v>
      </c>
    </row>
    <row r="259" spans="1:9" ht="13.5" x14ac:dyDescent="0.25">
      <c r="A259" s="3">
        <f>TITRES_STAT!B262</f>
        <v>42384</v>
      </c>
      <c r="B259" s="6">
        <f>TITRES_STAT!D262</f>
        <v>23.283000000000001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1.0064609575715335E-8</v>
      </c>
      <c r="G259" s="2">
        <f t="shared" si="35"/>
        <v>7.5854884963214416E-6</v>
      </c>
      <c r="H259" s="2">
        <f t="shared" si="31"/>
        <v>1.326824182858643E-3</v>
      </c>
      <c r="I259" s="2">
        <f t="shared" si="32"/>
        <v>0.13250660531753056</v>
      </c>
    </row>
    <row r="260" spans="1:9" ht="13.5" x14ac:dyDescent="0.25">
      <c r="A260" s="3">
        <f>TITRES_STAT!B263</f>
        <v>42387</v>
      </c>
      <c r="B260" s="6">
        <f>TITRES_STAT!D263</f>
        <v>23.283000000000001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9.3457088917356679E-9</v>
      </c>
      <c r="G260" s="2">
        <f t="shared" si="35"/>
        <v>7.0436678894413388E-6</v>
      </c>
      <c r="H260" s="2">
        <f t="shared" si="31"/>
        <v>1.326824182858643E-3</v>
      </c>
      <c r="I260" s="2">
        <f t="shared" si="32"/>
        <v>0.13250660531753056</v>
      </c>
    </row>
    <row r="261" spans="1:9" ht="13.5" x14ac:dyDescent="0.25">
      <c r="A261" s="3">
        <f>TITRES_STAT!B264</f>
        <v>42388</v>
      </c>
      <c r="B261" s="6">
        <f>TITRES_STAT!D264</f>
        <v>23.283000000000001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8.678158256611691E-9</v>
      </c>
      <c r="G261" s="2">
        <f t="shared" si="35"/>
        <v>6.5405487544812434E-6</v>
      </c>
      <c r="H261" s="2">
        <f t="shared" si="31"/>
        <v>1.326824182858643E-3</v>
      </c>
      <c r="I261" s="2">
        <f t="shared" si="32"/>
        <v>0.13250660531753056</v>
      </c>
    </row>
    <row r="262" spans="1:9" ht="13.5" x14ac:dyDescent="0.25">
      <c r="A262" s="3">
        <f>TITRES_STAT!B265</f>
        <v>42389</v>
      </c>
      <c r="B262" s="6">
        <f>TITRES_STAT!D265</f>
        <v>23.283000000000001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8.0582898097108554E-9</v>
      </c>
      <c r="G262" s="2">
        <f t="shared" si="35"/>
        <v>6.0733667005897264E-6</v>
      </c>
      <c r="H262" s="2">
        <f t="shared" si="31"/>
        <v>1.3268241828586428E-3</v>
      </c>
      <c r="I262" s="2">
        <f t="shared" si="32"/>
        <v>0.13250660531753056</v>
      </c>
    </row>
    <row r="263" spans="1:9" ht="13.5" x14ac:dyDescent="0.25">
      <c r="A263" s="3">
        <f>TITRES_STAT!B266</f>
        <v>42390</v>
      </c>
      <c r="B263" s="6">
        <f>TITRES_STAT!D266</f>
        <v>23.283000000000001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7.4826976804457939E-9</v>
      </c>
      <c r="G263" s="2">
        <f t="shared" si="35"/>
        <v>5.6395547934047454E-6</v>
      </c>
      <c r="H263" s="2">
        <f t="shared" si="31"/>
        <v>1.3268241828586428E-3</v>
      </c>
      <c r="I263" s="2">
        <f t="shared" si="32"/>
        <v>0.13250660531753056</v>
      </c>
    </row>
    <row r="264" spans="1:9" ht="13.5" x14ac:dyDescent="0.25">
      <c r="A264" s="3">
        <f>TITRES_STAT!B267</f>
        <v>42391</v>
      </c>
      <c r="B264" s="6">
        <f>TITRES_STAT!D267</f>
        <v>23.283000000000001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6.9482192746996652E-9</v>
      </c>
      <c r="G264" s="2">
        <f t="shared" si="35"/>
        <v>5.2367294510186927E-6</v>
      </c>
      <c r="H264" s="2">
        <f t="shared" si="31"/>
        <v>1.3268241828586426E-3</v>
      </c>
      <c r="I264" s="2">
        <f t="shared" si="32"/>
        <v>0.13250660531753056</v>
      </c>
    </row>
    <row r="265" spans="1:9" ht="13.5" x14ac:dyDescent="0.25">
      <c r="A265" s="3">
        <f>TITRES_STAT!B268</f>
        <v>42394</v>
      </c>
      <c r="B265" s="6">
        <f>TITRES_STAT!D268</f>
        <v>23.283000000000001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6.4519178979354035E-9</v>
      </c>
      <c r="G265" s="2">
        <f t="shared" si="35"/>
        <v>4.8626773473745005E-6</v>
      </c>
      <c r="H265" s="2">
        <f t="shared" si="31"/>
        <v>1.3268241828586426E-3</v>
      </c>
      <c r="I265" s="2">
        <f t="shared" si="32"/>
        <v>0.13250660531753056</v>
      </c>
    </row>
    <row r="266" spans="1:9" ht="13.5" x14ac:dyDescent="0.25">
      <c r="A266" s="3">
        <f>TITRES_STAT!B269</f>
        <v>42395</v>
      </c>
      <c r="B266" s="6">
        <f>TITRES_STAT!D269</f>
        <v>23.283000000000001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5.9910666195114464E-9</v>
      </c>
      <c r="G266" s="2">
        <f t="shared" si="35"/>
        <v>4.5153432511334645E-6</v>
      </c>
      <c r="H266" s="2">
        <f t="shared" si="31"/>
        <v>1.3268241828586428E-3</v>
      </c>
      <c r="I266" s="2">
        <f t="shared" si="32"/>
        <v>0.13250660531753056</v>
      </c>
    </row>
    <row r="267" spans="1:9" ht="13.5" x14ac:dyDescent="0.25">
      <c r="A267" s="3">
        <f>TITRES_STAT!B270</f>
        <v>42396</v>
      </c>
      <c r="B267" s="6">
        <f>TITRES_STAT!D270</f>
        <v>23.283000000000001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5.5631332895463431E-9</v>
      </c>
      <c r="G267" s="2">
        <f t="shared" si="35"/>
        <v>4.1928187331953597E-6</v>
      </c>
      <c r="H267" s="2">
        <f t="shared" si="31"/>
        <v>1.3268241828586428E-3</v>
      </c>
      <c r="I267" s="2">
        <f t="shared" si="32"/>
        <v>0.13250660531753056</v>
      </c>
    </row>
    <row r="268" spans="1:9" ht="13.5" x14ac:dyDescent="0.25">
      <c r="A268" s="3">
        <f>TITRES_STAT!B271</f>
        <v>42397</v>
      </c>
      <c r="B268" s="6">
        <f>TITRES_STAT!D271</f>
        <v>23.283000000000001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5.1657666260073184E-9</v>
      </c>
      <c r="G268" s="2">
        <f t="shared" si="35"/>
        <v>3.8933316808242624E-6</v>
      </c>
      <c r="H268" s="2">
        <f t="shared" si="31"/>
        <v>1.3268241828586428E-3</v>
      </c>
      <c r="I268" s="2">
        <f t="shared" si="32"/>
        <v>0.13250660531753056</v>
      </c>
    </row>
    <row r="269" spans="1:9" ht="13.5" x14ac:dyDescent="0.25">
      <c r="A269" s="3">
        <f>TITRES_STAT!B272</f>
        <v>42398</v>
      </c>
      <c r="B269" s="6">
        <f>TITRES_STAT!D272</f>
        <v>23.283000000000001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4.7967832955782236E-9</v>
      </c>
      <c r="G269" s="2">
        <f t="shared" si="39"/>
        <v>3.6152365607653864E-6</v>
      </c>
      <c r="H269" s="2">
        <f t="shared" si="31"/>
        <v>1.3268241828586426E-3</v>
      </c>
      <c r="I269" s="2">
        <f t="shared" si="32"/>
        <v>0.13250660531753056</v>
      </c>
    </row>
    <row r="270" spans="1:9" ht="13.5" x14ac:dyDescent="0.25">
      <c r="A270" s="3">
        <f>TITRES_STAT!B273</f>
        <v>42401</v>
      </c>
      <c r="B270" s="6">
        <f>TITRES_STAT!D273</f>
        <v>23.283000000000001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4.4541559173226358E-9</v>
      </c>
      <c r="G270" s="2">
        <f t="shared" si="39"/>
        <v>3.357005377853573E-6</v>
      </c>
      <c r="H270" s="2">
        <f t="shared" si="31"/>
        <v>1.3268241828586426E-3</v>
      </c>
      <c r="I270" s="2">
        <f t="shared" si="32"/>
        <v>0.13250660531753056</v>
      </c>
    </row>
    <row r="271" spans="1:9" ht="13.5" x14ac:dyDescent="0.25">
      <c r="A271" s="3">
        <f>TITRES_STAT!B274</f>
        <v>42402</v>
      </c>
      <c r="B271" s="6">
        <f>TITRES_STAT!D274</f>
        <v>24.327999999999999</v>
      </c>
      <c r="C271" s="2">
        <f t="shared" si="36"/>
        <v>1.0449999999999982</v>
      </c>
      <c r="D271" s="2">
        <f t="shared" si="37"/>
        <v>1.0449999999999982</v>
      </c>
      <c r="E271" s="2">
        <f t="shared" si="38"/>
        <v>0</v>
      </c>
      <c r="F271" s="2">
        <f t="shared" si="39"/>
        <v>7.4642861278858927E-2</v>
      </c>
      <c r="G271" s="2">
        <f t="shared" si="39"/>
        <v>3.1172192794354606E-6</v>
      </c>
      <c r="H271" s="2">
        <f t="shared" si="31"/>
        <v>23945.335437671554</v>
      </c>
      <c r="I271" s="2">
        <f t="shared" si="32"/>
        <v>99.995823995689847</v>
      </c>
    </row>
    <row r="272" spans="1:9" ht="13.5" x14ac:dyDescent="0.25">
      <c r="A272" s="3">
        <f>TITRES_STAT!B275</f>
        <v>42403</v>
      </c>
      <c r="B272" s="6">
        <f>TITRES_STAT!D275</f>
        <v>23.602</v>
      </c>
      <c r="C272" s="2">
        <f t="shared" si="36"/>
        <v>-0.72599999999999909</v>
      </c>
      <c r="D272" s="2">
        <f t="shared" si="37"/>
        <v>0</v>
      </c>
      <c r="E272" s="2">
        <f t="shared" si="38"/>
        <v>0.72599999999999909</v>
      </c>
      <c r="F272" s="2">
        <f t="shared" si="39"/>
        <v>6.9311228330368999E-2</v>
      </c>
      <c r="G272" s="2">
        <f t="shared" si="39"/>
        <v>5.1860037417902273E-2</v>
      </c>
      <c r="H272" s="2">
        <f t="shared" si="31"/>
        <v>1.3365055596053719</v>
      </c>
      <c r="I272" s="2">
        <f t="shared" si="32"/>
        <v>57.201043417637031</v>
      </c>
    </row>
    <row r="273" spans="1:9" ht="13.5" x14ac:dyDescent="0.25">
      <c r="A273" s="3">
        <f>TITRES_STAT!B276</f>
        <v>42404</v>
      </c>
      <c r="B273" s="6">
        <f>TITRES_STAT!D276</f>
        <v>23.602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6.4360426306771218E-2</v>
      </c>
      <c r="G273" s="2">
        <f t="shared" si="39"/>
        <v>4.8155749030909252E-2</v>
      </c>
      <c r="H273" s="2">
        <f t="shared" ref="H273:H336" si="40">F273/G273</f>
        <v>1.3365055596053719</v>
      </c>
      <c r="I273" s="2">
        <f t="shared" ref="I273:I336" si="41">IF(G273=0,100,100-(100/(1+H273)))</f>
        <v>57.201043417637031</v>
      </c>
    </row>
    <row r="274" spans="1:9" ht="13.5" x14ac:dyDescent="0.25">
      <c r="A274" s="3">
        <f>TITRES_STAT!B277</f>
        <v>42405</v>
      </c>
      <c r="B274" s="6">
        <f>TITRES_STAT!D277</f>
        <v>23.602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5.97632529991447E-2</v>
      </c>
      <c r="G274" s="2">
        <f t="shared" si="39"/>
        <v>4.4716052671558593E-2</v>
      </c>
      <c r="H274" s="2">
        <f t="shared" si="40"/>
        <v>1.3365055596053719</v>
      </c>
      <c r="I274" s="2">
        <f t="shared" si="41"/>
        <v>57.201043417637031</v>
      </c>
    </row>
    <row r="275" spans="1:9" ht="13.5" x14ac:dyDescent="0.25">
      <c r="A275" s="3">
        <f>TITRES_STAT!B278</f>
        <v>42408</v>
      </c>
      <c r="B275" s="6">
        <f>TITRES_STAT!D278</f>
        <v>22.899000000000001</v>
      </c>
      <c r="C275" s="2">
        <f t="shared" si="36"/>
        <v>-0.7029999999999994</v>
      </c>
      <c r="D275" s="2">
        <f t="shared" si="37"/>
        <v>0</v>
      </c>
      <c r="E275" s="2">
        <f t="shared" si="38"/>
        <v>0.7029999999999994</v>
      </c>
      <c r="F275" s="2">
        <f t="shared" si="39"/>
        <v>5.549444921349151E-2</v>
      </c>
      <c r="G275" s="2">
        <f t="shared" si="39"/>
        <v>9.1736334623590085E-2</v>
      </c>
      <c r="H275" s="2">
        <f t="shared" si="40"/>
        <v>0.60493423288814352</v>
      </c>
      <c r="I275" s="2">
        <f t="shared" si="41"/>
        <v>37.692150898890112</v>
      </c>
    </row>
    <row r="276" spans="1:9" ht="13.5" x14ac:dyDescent="0.25">
      <c r="A276" s="3">
        <f>TITRES_STAT!B279</f>
        <v>42409</v>
      </c>
      <c r="B276" s="6">
        <f>TITRES_STAT!D279</f>
        <v>22.216000000000001</v>
      </c>
      <c r="C276" s="2">
        <f t="shared" si="36"/>
        <v>-0.68299999999999983</v>
      </c>
      <c r="D276" s="2">
        <f t="shared" si="37"/>
        <v>0</v>
      </c>
      <c r="E276" s="2">
        <f t="shared" si="38"/>
        <v>0.68299999999999983</v>
      </c>
      <c r="F276" s="2">
        <f t="shared" si="39"/>
        <v>5.1530559983956399E-2</v>
      </c>
      <c r="G276" s="2">
        <f t="shared" si="39"/>
        <v>0.13396945357904794</v>
      </c>
      <c r="H276" s="2">
        <f t="shared" si="40"/>
        <v>0.38464410063112692</v>
      </c>
      <c r="I276" s="2">
        <f t="shared" si="41"/>
        <v>27.779275588276036</v>
      </c>
    </row>
    <row r="277" spans="1:9" ht="13.5" x14ac:dyDescent="0.25">
      <c r="A277" s="3">
        <f>TITRES_STAT!B280</f>
        <v>42410</v>
      </c>
      <c r="B277" s="6">
        <f>TITRES_STAT!D280</f>
        <v>22.216000000000001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4.7849805699388084E-2</v>
      </c>
      <c r="G277" s="2">
        <f t="shared" si="39"/>
        <v>0.12440020689483022</v>
      </c>
      <c r="H277" s="2">
        <f t="shared" si="40"/>
        <v>0.38464410063112692</v>
      </c>
      <c r="I277" s="2">
        <f t="shared" si="41"/>
        <v>27.779275588276036</v>
      </c>
    </row>
    <row r="278" spans="1:9" ht="13.5" x14ac:dyDescent="0.25">
      <c r="A278" s="3">
        <f>TITRES_STAT!B281</f>
        <v>42411</v>
      </c>
      <c r="B278" s="6">
        <f>TITRES_STAT!D281</f>
        <v>22.216000000000001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4.4431962435146077E-2</v>
      </c>
      <c r="G278" s="2">
        <f t="shared" si="39"/>
        <v>0.11551447783091377</v>
      </c>
      <c r="H278" s="2">
        <f t="shared" si="40"/>
        <v>0.38464410063112692</v>
      </c>
      <c r="I278" s="2">
        <f t="shared" si="41"/>
        <v>27.779275588276036</v>
      </c>
    </row>
    <row r="279" spans="1:9" ht="13.5" x14ac:dyDescent="0.25">
      <c r="A279" s="3">
        <f>TITRES_STAT!B282</f>
        <v>42412</v>
      </c>
      <c r="B279" s="6">
        <f>TITRES_STAT!D282</f>
        <v>22.216000000000001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4.1258250832635644E-2</v>
      </c>
      <c r="G279" s="2">
        <f t="shared" si="39"/>
        <v>0.10726344370013421</v>
      </c>
      <c r="H279" s="2">
        <f t="shared" si="40"/>
        <v>0.38464410063112692</v>
      </c>
      <c r="I279" s="2">
        <f t="shared" si="41"/>
        <v>27.779275588276036</v>
      </c>
    </row>
    <row r="280" spans="1:9" ht="13.5" x14ac:dyDescent="0.25">
      <c r="A280" s="3">
        <f>TITRES_STAT!B283</f>
        <v>42415</v>
      </c>
      <c r="B280" s="6">
        <f>TITRES_STAT!D283</f>
        <v>22.216000000000001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3.831123291601881E-2</v>
      </c>
      <c r="G280" s="2">
        <f t="shared" si="39"/>
        <v>9.9601769150124628E-2</v>
      </c>
      <c r="H280" s="2">
        <f t="shared" si="40"/>
        <v>0.38464410063112692</v>
      </c>
      <c r="I280" s="2">
        <f t="shared" si="41"/>
        <v>27.779275588276036</v>
      </c>
    </row>
    <row r="281" spans="1:9" ht="13.5" x14ac:dyDescent="0.25">
      <c r="A281" s="3">
        <f>TITRES_STAT!B284</f>
        <v>42416</v>
      </c>
      <c r="B281" s="6">
        <f>TITRES_STAT!D284</f>
        <v>22.216000000000001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3.5574716279160326E-2</v>
      </c>
      <c r="G281" s="2">
        <f t="shared" si="39"/>
        <v>9.248735706797287E-2</v>
      </c>
      <c r="H281" s="2">
        <f t="shared" si="40"/>
        <v>0.38464410063112692</v>
      </c>
      <c r="I281" s="2">
        <f t="shared" si="41"/>
        <v>27.779275588276036</v>
      </c>
    </row>
    <row r="282" spans="1:9" ht="13.5" x14ac:dyDescent="0.25">
      <c r="A282" s="3">
        <f>TITRES_STAT!B285</f>
        <v>42417</v>
      </c>
      <c r="B282" s="6">
        <f>TITRES_STAT!D285</f>
        <v>22.216000000000001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3.3033665116363159E-2</v>
      </c>
      <c r="G282" s="2">
        <f t="shared" si="39"/>
        <v>8.5881117277403371E-2</v>
      </c>
      <c r="H282" s="2">
        <f t="shared" si="40"/>
        <v>0.38464410063112697</v>
      </c>
      <c r="I282" s="2">
        <f t="shared" si="41"/>
        <v>27.779275588276036</v>
      </c>
    </row>
    <row r="283" spans="1:9" ht="13.5" x14ac:dyDescent="0.25">
      <c r="A283" s="3">
        <f>TITRES_STAT!B286</f>
        <v>42418</v>
      </c>
      <c r="B283" s="6">
        <f>TITRES_STAT!D286</f>
        <v>22.216000000000001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3.0674117608051506E-2</v>
      </c>
      <c r="G283" s="2">
        <f t="shared" si="39"/>
        <v>7.9746751757588843E-2</v>
      </c>
      <c r="H283" s="2">
        <f t="shared" si="40"/>
        <v>0.38464410063112697</v>
      </c>
      <c r="I283" s="2">
        <f t="shared" si="41"/>
        <v>27.779275588276036</v>
      </c>
    </row>
    <row r="284" spans="1:9" ht="13.5" x14ac:dyDescent="0.25">
      <c r="A284" s="3">
        <f>TITRES_STAT!B287</f>
        <v>42419</v>
      </c>
      <c r="B284" s="6">
        <f>TITRES_STAT!D287</f>
        <v>22.216000000000001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2.84831092074764E-2</v>
      </c>
      <c r="G284" s="2">
        <f t="shared" si="39"/>
        <v>7.4050555203475352E-2</v>
      </c>
      <c r="H284" s="2">
        <f t="shared" si="40"/>
        <v>0.38464410063112703</v>
      </c>
      <c r="I284" s="2">
        <f t="shared" si="41"/>
        <v>27.779275588276036</v>
      </c>
    </row>
    <row r="285" spans="1:9" ht="13.5" x14ac:dyDescent="0.25">
      <c r="A285" s="3">
        <f>TITRES_STAT!B288</f>
        <v>42422</v>
      </c>
      <c r="B285" s="6">
        <f>TITRES_STAT!D288</f>
        <v>22.216000000000001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2.6448601406942374E-2</v>
      </c>
      <c r="G285" s="2">
        <f t="shared" si="42"/>
        <v>6.876122983179854E-2</v>
      </c>
      <c r="H285" s="2">
        <f t="shared" si="40"/>
        <v>0.38464410063112708</v>
      </c>
      <c r="I285" s="2">
        <f t="shared" si="41"/>
        <v>27.77927558827605</v>
      </c>
    </row>
    <row r="286" spans="1:9" ht="13.5" x14ac:dyDescent="0.25">
      <c r="A286" s="3">
        <f>TITRES_STAT!B289</f>
        <v>42423</v>
      </c>
      <c r="B286" s="6">
        <f>TITRES_STAT!D289</f>
        <v>22.216000000000001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2.4559415592160776E-2</v>
      </c>
      <c r="G286" s="2">
        <f t="shared" si="42"/>
        <v>6.3849713415241496E-2</v>
      </c>
      <c r="H286" s="2">
        <f t="shared" si="40"/>
        <v>0.38464410063112708</v>
      </c>
      <c r="I286" s="2">
        <f t="shared" si="41"/>
        <v>27.77927558827605</v>
      </c>
    </row>
    <row r="287" spans="1:9" ht="13.5" x14ac:dyDescent="0.25">
      <c r="A287" s="3">
        <f>TITRES_STAT!B290</f>
        <v>42424</v>
      </c>
      <c r="B287" s="6">
        <f>TITRES_STAT!D290</f>
        <v>22.216000000000001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2.2805171621292149E-2</v>
      </c>
      <c r="G287" s="2">
        <f t="shared" si="42"/>
        <v>5.9289019599867106E-2</v>
      </c>
      <c r="H287" s="2">
        <f t="shared" si="40"/>
        <v>0.38464410063112708</v>
      </c>
      <c r="I287" s="2">
        <f t="shared" si="41"/>
        <v>27.77927558827605</v>
      </c>
    </row>
    <row r="288" spans="1:9" ht="13.5" x14ac:dyDescent="0.25">
      <c r="A288" s="3">
        <f>TITRES_STAT!B291</f>
        <v>42425</v>
      </c>
      <c r="B288" s="6">
        <f>TITRES_STAT!D291</f>
        <v>22.216000000000001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2.1176230791199853E-2</v>
      </c>
      <c r="G288" s="2">
        <f t="shared" si="42"/>
        <v>5.505408962844803E-2</v>
      </c>
      <c r="H288" s="2">
        <f t="shared" si="40"/>
        <v>0.38464410063112708</v>
      </c>
      <c r="I288" s="2">
        <f t="shared" si="41"/>
        <v>27.77927558827605</v>
      </c>
    </row>
    <row r="289" spans="1:9" ht="13.5" x14ac:dyDescent="0.25">
      <c r="A289" s="3">
        <f>TITRES_STAT!B292</f>
        <v>42426</v>
      </c>
      <c r="B289" s="6">
        <f>TITRES_STAT!D292</f>
        <v>22.216000000000001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1.9663642877542721E-2</v>
      </c>
      <c r="G289" s="2">
        <f t="shared" si="42"/>
        <v>5.1121654654987456E-2</v>
      </c>
      <c r="H289" s="2">
        <f t="shared" si="40"/>
        <v>0.38464410063112708</v>
      </c>
      <c r="I289" s="2">
        <f t="shared" si="41"/>
        <v>27.77927558827605</v>
      </c>
    </row>
    <row r="290" spans="1:9" ht="13.5" x14ac:dyDescent="0.25">
      <c r="A290" s="3">
        <f>TITRES_STAT!B293</f>
        <v>42429</v>
      </c>
      <c r="B290" s="6">
        <f>TITRES_STAT!D293</f>
        <v>22.216000000000001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1.825909695771824E-2</v>
      </c>
      <c r="G290" s="2">
        <f t="shared" si="42"/>
        <v>4.7470107893916924E-2</v>
      </c>
      <c r="H290" s="2">
        <f t="shared" si="40"/>
        <v>0.38464410063112708</v>
      </c>
      <c r="I290" s="2">
        <f t="shared" si="41"/>
        <v>27.77927558827605</v>
      </c>
    </row>
    <row r="291" spans="1:9" ht="13.5" x14ac:dyDescent="0.25">
      <c r="A291" s="3">
        <f>TITRES_STAT!B294</f>
        <v>42430</v>
      </c>
      <c r="B291" s="6">
        <f>TITRES_STAT!D294</f>
        <v>22.216000000000001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1.6954875746452651E-2</v>
      </c>
      <c r="G291" s="2">
        <f t="shared" si="42"/>
        <v>4.4079385901494288E-2</v>
      </c>
      <c r="H291" s="2">
        <f t="shared" si="40"/>
        <v>0.38464410063112703</v>
      </c>
      <c r="I291" s="2">
        <f t="shared" si="41"/>
        <v>27.779275588276036</v>
      </c>
    </row>
    <row r="292" spans="1:9" ht="13.5" x14ac:dyDescent="0.25">
      <c r="A292" s="3">
        <f>TITRES_STAT!B295</f>
        <v>42431</v>
      </c>
      <c r="B292" s="6">
        <f>TITRES_STAT!D295</f>
        <v>22.216000000000001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1.5743813193134604E-2</v>
      </c>
      <c r="G292" s="2">
        <f t="shared" si="42"/>
        <v>4.093085833710184E-2</v>
      </c>
      <c r="H292" s="2">
        <f t="shared" si="40"/>
        <v>0.38464410063112703</v>
      </c>
      <c r="I292" s="2">
        <f t="shared" si="41"/>
        <v>27.779275588276036</v>
      </c>
    </row>
    <row r="293" spans="1:9" ht="13.5" x14ac:dyDescent="0.25">
      <c r="A293" s="3">
        <f>TITRES_STAT!B296</f>
        <v>42432</v>
      </c>
      <c r="B293" s="6">
        <f>TITRES_STAT!D296</f>
        <v>22.216000000000001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1.4619255107910704E-2</v>
      </c>
      <c r="G293" s="2">
        <f t="shared" si="42"/>
        <v>3.8007225598737426E-2</v>
      </c>
      <c r="H293" s="2">
        <f t="shared" si="40"/>
        <v>0.38464410063112697</v>
      </c>
      <c r="I293" s="2">
        <f t="shared" si="41"/>
        <v>27.779275588276036</v>
      </c>
    </row>
    <row r="294" spans="1:9" ht="13.5" x14ac:dyDescent="0.25">
      <c r="A294" s="3">
        <f>TITRES_STAT!B297</f>
        <v>42433</v>
      </c>
      <c r="B294" s="6">
        <f>TITRES_STAT!D297</f>
        <v>22.216000000000001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1.3575022600202796E-2</v>
      </c>
      <c r="G294" s="2">
        <f t="shared" si="42"/>
        <v>3.5292423770256182E-2</v>
      </c>
      <c r="H294" s="2">
        <f t="shared" si="40"/>
        <v>0.38464410063112697</v>
      </c>
      <c r="I294" s="2">
        <f t="shared" si="41"/>
        <v>27.779275588276036</v>
      </c>
    </row>
    <row r="295" spans="1:9" ht="13.5" x14ac:dyDescent="0.25">
      <c r="A295" s="3">
        <f>TITRES_STAT!B298</f>
        <v>42436</v>
      </c>
      <c r="B295" s="6">
        <f>TITRES_STAT!D298</f>
        <v>22.216000000000001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1.2605378128759739E-2</v>
      </c>
      <c r="G295" s="2">
        <f t="shared" si="42"/>
        <v>3.277153635809503E-2</v>
      </c>
      <c r="H295" s="2">
        <f t="shared" si="40"/>
        <v>0.38464410063112692</v>
      </c>
      <c r="I295" s="2">
        <f t="shared" si="41"/>
        <v>27.779275588276036</v>
      </c>
    </row>
    <row r="296" spans="1:9" ht="13.5" x14ac:dyDescent="0.25">
      <c r="A296" s="3">
        <f>TITRES_STAT!B299</f>
        <v>42437</v>
      </c>
      <c r="B296" s="6">
        <f>TITRES_STAT!D299</f>
        <v>22.216000000000001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1.1704993976705472E-2</v>
      </c>
      <c r="G296" s="2">
        <f t="shared" si="42"/>
        <v>3.0430712332516815E-2</v>
      </c>
      <c r="H296" s="2">
        <f t="shared" si="40"/>
        <v>0.38464410063112692</v>
      </c>
      <c r="I296" s="2">
        <f t="shared" si="41"/>
        <v>27.779275588276036</v>
      </c>
    </row>
    <row r="297" spans="1:9" ht="13.5" x14ac:dyDescent="0.25">
      <c r="A297" s="3">
        <f>TITRES_STAT!B300</f>
        <v>42438</v>
      </c>
      <c r="B297" s="6">
        <f>TITRES_STAT!D300</f>
        <v>22.216000000000001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1.0868922978369366E-2</v>
      </c>
      <c r="G297" s="2">
        <f t="shared" si="42"/>
        <v>2.8257090023051327E-2</v>
      </c>
      <c r="H297" s="2">
        <f t="shared" si="40"/>
        <v>0.38464410063112686</v>
      </c>
      <c r="I297" s="2">
        <f t="shared" si="41"/>
        <v>27.779275588276022</v>
      </c>
    </row>
    <row r="298" spans="1:9" ht="13.5" x14ac:dyDescent="0.25">
      <c r="A298" s="3">
        <f>TITRES_STAT!B301</f>
        <v>42439</v>
      </c>
      <c r="B298" s="6">
        <f>TITRES_STAT!D301</f>
        <v>22.216000000000001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1.0092571337057267E-2</v>
      </c>
      <c r="G298" s="2">
        <f t="shared" si="42"/>
        <v>2.6238726449976234E-2</v>
      </c>
      <c r="H298" s="2">
        <f t="shared" si="40"/>
        <v>0.38464410063112681</v>
      </c>
      <c r="I298" s="2">
        <f t="shared" si="41"/>
        <v>27.779275588276022</v>
      </c>
    </row>
    <row r="299" spans="1:9" ht="13.5" x14ac:dyDescent="0.25">
      <c r="A299" s="3">
        <f>TITRES_STAT!B302</f>
        <v>42440</v>
      </c>
      <c r="B299" s="6">
        <f>TITRES_STAT!D302</f>
        <v>22.216000000000001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9.3716733844103201E-3</v>
      </c>
      <c r="G299" s="2">
        <f t="shared" si="42"/>
        <v>2.4364531703549359E-2</v>
      </c>
      <c r="H299" s="2">
        <f t="shared" si="40"/>
        <v>0.38464410063112686</v>
      </c>
      <c r="I299" s="2">
        <f t="shared" si="41"/>
        <v>27.779275588276022</v>
      </c>
    </row>
    <row r="300" spans="1:9" ht="13.5" x14ac:dyDescent="0.25">
      <c r="A300" s="3">
        <f>TITRES_STAT!B303</f>
        <v>42443</v>
      </c>
      <c r="B300" s="6">
        <f>TITRES_STAT!D303</f>
        <v>22.216000000000001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8.7022681426667265E-3</v>
      </c>
      <c r="G300" s="2">
        <f t="shared" si="42"/>
        <v>2.2624208010438691E-2</v>
      </c>
      <c r="H300" s="2">
        <f t="shared" si="40"/>
        <v>0.38464410063112686</v>
      </c>
      <c r="I300" s="2">
        <f t="shared" si="41"/>
        <v>27.779275588276022</v>
      </c>
    </row>
    <row r="301" spans="1:9" ht="13.5" x14ac:dyDescent="0.25">
      <c r="A301" s="3">
        <f>TITRES_STAT!B304</f>
        <v>42444</v>
      </c>
      <c r="B301" s="6">
        <f>TITRES_STAT!D304</f>
        <v>22.216000000000001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8.080677561047675E-3</v>
      </c>
      <c r="G301" s="2">
        <f t="shared" si="43"/>
        <v>2.1008193152550213E-2</v>
      </c>
      <c r="H301" s="2">
        <f t="shared" si="40"/>
        <v>0.38464410063112686</v>
      </c>
      <c r="I301" s="2">
        <f t="shared" si="41"/>
        <v>27.779275588276022</v>
      </c>
    </row>
    <row r="302" spans="1:9" ht="13.5" x14ac:dyDescent="0.25">
      <c r="A302" s="3">
        <f>TITRES_STAT!B305</f>
        <v>42445</v>
      </c>
      <c r="B302" s="6">
        <f>TITRES_STAT!D305</f>
        <v>22.216000000000001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7.5034863066871264E-3</v>
      </c>
      <c r="G302" s="2">
        <f t="shared" si="43"/>
        <v>1.9507607927368054E-2</v>
      </c>
      <c r="H302" s="2">
        <f t="shared" si="40"/>
        <v>0.38464410063112692</v>
      </c>
      <c r="I302" s="2">
        <f t="shared" si="41"/>
        <v>27.779275588276036</v>
      </c>
    </row>
    <row r="303" spans="1:9" ht="13.5" x14ac:dyDescent="0.25">
      <c r="A303" s="3">
        <f>TITRES_STAT!B306</f>
        <v>42446</v>
      </c>
      <c r="B303" s="6">
        <f>TITRES_STAT!D306</f>
        <v>22.216000000000001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6.9675229990666171E-3</v>
      </c>
      <c r="G303" s="2">
        <f t="shared" si="43"/>
        <v>1.8114207361127479E-2</v>
      </c>
      <c r="H303" s="2">
        <f t="shared" si="40"/>
        <v>0.38464410063112686</v>
      </c>
      <c r="I303" s="2">
        <f t="shared" si="41"/>
        <v>27.779275588276022</v>
      </c>
    </row>
    <row r="304" spans="1:9" ht="13.5" x14ac:dyDescent="0.25">
      <c r="A304" s="3">
        <f>TITRES_STAT!B307</f>
        <v>42447</v>
      </c>
      <c r="B304" s="6">
        <f>TITRES_STAT!D307</f>
        <v>22.216000000000001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6.4698427848475732E-3</v>
      </c>
      <c r="G304" s="2">
        <f t="shared" si="43"/>
        <v>1.6820335406761231E-2</v>
      </c>
      <c r="H304" s="2">
        <f t="shared" si="40"/>
        <v>0.38464410063112686</v>
      </c>
      <c r="I304" s="2">
        <f t="shared" si="41"/>
        <v>27.779275588276022</v>
      </c>
    </row>
    <row r="305" spans="1:9" ht="13.5" x14ac:dyDescent="0.25">
      <c r="A305" s="3">
        <f>TITRES_STAT!B308</f>
        <v>42450</v>
      </c>
      <c r="B305" s="6">
        <f>TITRES_STAT!D308</f>
        <v>22.216000000000001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6.0077111573584602E-3</v>
      </c>
      <c r="G305" s="2">
        <f t="shared" si="43"/>
        <v>1.5618882877706857E-2</v>
      </c>
      <c r="H305" s="2">
        <f t="shared" si="40"/>
        <v>0.38464410063112681</v>
      </c>
      <c r="I305" s="2">
        <f t="shared" si="41"/>
        <v>27.779275588276022</v>
      </c>
    </row>
    <row r="306" spans="1:9" ht="13.5" x14ac:dyDescent="0.25">
      <c r="A306" s="3">
        <f>TITRES_STAT!B309</f>
        <v>42451</v>
      </c>
      <c r="B306" s="6">
        <f>TITRES_STAT!D309</f>
        <v>22.216000000000001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5.5785889318328563E-3</v>
      </c>
      <c r="G306" s="2">
        <f t="shared" si="43"/>
        <v>1.4503248386442081E-2</v>
      </c>
      <c r="H306" s="2">
        <f t="shared" si="40"/>
        <v>0.38464410063112686</v>
      </c>
      <c r="I306" s="2">
        <f t="shared" si="41"/>
        <v>27.779275588276022</v>
      </c>
    </row>
    <row r="307" spans="1:9" ht="13.5" x14ac:dyDescent="0.25">
      <c r="A307" s="3">
        <f>TITRES_STAT!B310</f>
        <v>42452</v>
      </c>
      <c r="B307" s="6">
        <f>TITRES_STAT!D310</f>
        <v>22.216000000000001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5.1801182938447949E-3</v>
      </c>
      <c r="G307" s="2">
        <f t="shared" si="43"/>
        <v>1.346730207312479E-2</v>
      </c>
      <c r="H307" s="2">
        <f t="shared" si="40"/>
        <v>0.38464410063112686</v>
      </c>
      <c r="I307" s="2">
        <f t="shared" si="41"/>
        <v>27.779275588276022</v>
      </c>
    </row>
    <row r="308" spans="1:9" ht="13.5" x14ac:dyDescent="0.25">
      <c r="A308" s="3">
        <f>TITRES_STAT!B311</f>
        <v>42453</v>
      </c>
      <c r="B308" s="6">
        <f>TITRES_STAT!D311</f>
        <v>22.216000000000001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4.810109844284453E-3</v>
      </c>
      <c r="G308" s="2">
        <f t="shared" si="43"/>
        <v>1.2505351925044447E-2</v>
      </c>
      <c r="H308" s="2">
        <f t="shared" si="40"/>
        <v>0.38464410063112692</v>
      </c>
      <c r="I308" s="2">
        <f t="shared" si="41"/>
        <v>27.779275588276036</v>
      </c>
    </row>
    <row r="309" spans="1:9" ht="13.5" x14ac:dyDescent="0.25">
      <c r="A309" s="3">
        <f>TITRES_STAT!B312</f>
        <v>42454</v>
      </c>
      <c r="B309" s="6">
        <f>TITRES_STAT!D312</f>
        <v>22.216000000000001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4.466530569692706E-3</v>
      </c>
      <c r="G309" s="2">
        <f t="shared" si="43"/>
        <v>1.1612112501826987E-2</v>
      </c>
      <c r="H309" s="2">
        <f t="shared" si="40"/>
        <v>0.38464410063112686</v>
      </c>
      <c r="I309" s="2">
        <f t="shared" si="41"/>
        <v>27.779275588276022</v>
      </c>
    </row>
    <row r="310" spans="1:9" ht="13.5" x14ac:dyDescent="0.25">
      <c r="A310" s="3">
        <f>TITRES_STAT!B313</f>
        <v>42457</v>
      </c>
      <c r="B310" s="6">
        <f>TITRES_STAT!D313</f>
        <v>22.216000000000001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4.1474926718575124E-3</v>
      </c>
      <c r="G310" s="2">
        <f t="shared" si="43"/>
        <v>1.0782675894553631E-2</v>
      </c>
      <c r="H310" s="2">
        <f t="shared" si="40"/>
        <v>0.38464410063112681</v>
      </c>
      <c r="I310" s="2">
        <f t="shared" si="41"/>
        <v>27.779275588276022</v>
      </c>
    </row>
    <row r="311" spans="1:9" ht="13.5" x14ac:dyDescent="0.25">
      <c r="A311" s="3">
        <f>TITRES_STAT!B314</f>
        <v>42458</v>
      </c>
      <c r="B311" s="6">
        <f>TITRES_STAT!D314</f>
        <v>22.216000000000001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3.8512431952962617E-3</v>
      </c>
      <c r="G311" s="2">
        <f t="shared" si="43"/>
        <v>1.0012484759228371E-2</v>
      </c>
      <c r="H311" s="2">
        <f t="shared" si="40"/>
        <v>0.38464410063112686</v>
      </c>
      <c r="I311" s="2">
        <f t="shared" si="41"/>
        <v>27.779275588276022</v>
      </c>
    </row>
    <row r="312" spans="1:9" ht="13.5" x14ac:dyDescent="0.25">
      <c r="A312" s="3">
        <f>TITRES_STAT!B315</f>
        <v>42459</v>
      </c>
      <c r="B312" s="6">
        <f>TITRES_STAT!D315</f>
        <v>22.216000000000001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3.5761543956322429E-3</v>
      </c>
      <c r="G312" s="2">
        <f t="shared" si="43"/>
        <v>9.2973072764263448E-3</v>
      </c>
      <c r="H312" s="2">
        <f t="shared" si="40"/>
        <v>0.38464410063112686</v>
      </c>
      <c r="I312" s="2">
        <f t="shared" si="41"/>
        <v>27.779275588276022</v>
      </c>
    </row>
    <row r="313" spans="1:9" ht="13.5" x14ac:dyDescent="0.25">
      <c r="A313" s="3">
        <f>TITRES_STAT!B316</f>
        <v>42460</v>
      </c>
      <c r="B313" s="6">
        <f>TITRES_STAT!D316</f>
        <v>22.216000000000001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3.3207147959442257E-3</v>
      </c>
      <c r="G313" s="2">
        <f t="shared" si="43"/>
        <v>8.633213899538748E-3</v>
      </c>
      <c r="H313" s="2">
        <f t="shared" si="40"/>
        <v>0.38464410063112692</v>
      </c>
      <c r="I313" s="2">
        <f t="shared" si="41"/>
        <v>27.779275588276036</v>
      </c>
    </row>
    <row r="314" spans="1:9" ht="13.5" x14ac:dyDescent="0.25">
      <c r="A314" s="3">
        <f>TITRES_STAT!B317</f>
        <v>42461</v>
      </c>
      <c r="B314" s="6">
        <f>TITRES_STAT!D317</f>
        <v>22.216000000000001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3.0835208819482095E-3</v>
      </c>
      <c r="G314" s="2">
        <f t="shared" si="43"/>
        <v>8.0165557638574077E-3</v>
      </c>
      <c r="H314" s="2">
        <f t="shared" si="40"/>
        <v>0.38464410063112697</v>
      </c>
      <c r="I314" s="2">
        <f t="shared" si="41"/>
        <v>27.779275588276036</v>
      </c>
    </row>
    <row r="315" spans="1:9" ht="13.5" x14ac:dyDescent="0.25">
      <c r="A315" s="3">
        <f>TITRES_STAT!B318</f>
        <v>42464</v>
      </c>
      <c r="B315" s="6">
        <f>TITRES_STAT!D318</f>
        <v>22.216000000000001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2.86326939038048E-3</v>
      </c>
      <c r="G315" s="2">
        <f t="shared" si="43"/>
        <v>7.443944637867593E-3</v>
      </c>
      <c r="H315" s="2">
        <f t="shared" si="40"/>
        <v>0.38464410063112692</v>
      </c>
      <c r="I315" s="2">
        <f t="shared" si="41"/>
        <v>27.779275588276036</v>
      </c>
    </row>
    <row r="316" spans="1:9" ht="13.5" x14ac:dyDescent="0.25">
      <c r="A316" s="3">
        <f>TITRES_STAT!B319</f>
        <v>42465</v>
      </c>
      <c r="B316" s="6">
        <f>TITRES_STAT!D319</f>
        <v>22.216000000000001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2.6587501482104457E-3</v>
      </c>
      <c r="G316" s="2">
        <f t="shared" si="43"/>
        <v>6.9122343065913371E-3</v>
      </c>
      <c r="H316" s="2">
        <f t="shared" si="40"/>
        <v>0.38464410063112686</v>
      </c>
      <c r="I316" s="2">
        <f t="shared" si="41"/>
        <v>27.779275588276022</v>
      </c>
    </row>
    <row r="317" spans="1:9" ht="13.5" x14ac:dyDescent="0.25">
      <c r="A317" s="3">
        <f>TITRES_STAT!B320</f>
        <v>42466</v>
      </c>
      <c r="B317" s="6">
        <f>TITRES_STAT!D320</f>
        <v>22.216000000000001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2.4688394233382711E-3</v>
      </c>
      <c r="G317" s="2">
        <f t="shared" si="44"/>
        <v>6.4185032846919557E-3</v>
      </c>
      <c r="H317" s="2">
        <f t="shared" si="40"/>
        <v>0.38464410063112692</v>
      </c>
      <c r="I317" s="2">
        <f t="shared" si="41"/>
        <v>27.779275588276036</v>
      </c>
    </row>
    <row r="318" spans="1:9" ht="13.5" x14ac:dyDescent="0.25">
      <c r="A318" s="3">
        <f>TITRES_STAT!B321</f>
        <v>42467</v>
      </c>
      <c r="B318" s="6">
        <f>TITRES_STAT!D321</f>
        <v>22.216000000000001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2.2924937502426801E-3</v>
      </c>
      <c r="G318" s="2">
        <f t="shared" si="44"/>
        <v>5.9600387643568157E-3</v>
      </c>
      <c r="H318" s="2">
        <f t="shared" si="40"/>
        <v>0.38464410063112686</v>
      </c>
      <c r="I318" s="2">
        <f t="shared" si="41"/>
        <v>27.779275588276022</v>
      </c>
    </row>
    <row r="319" spans="1:9" ht="13.5" x14ac:dyDescent="0.25">
      <c r="A319" s="3">
        <f>TITRES_STAT!B322</f>
        <v>42468</v>
      </c>
      <c r="B319" s="6">
        <f>TITRES_STAT!D322</f>
        <v>22.216000000000001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2.1287441966539172E-3</v>
      </c>
      <c r="G319" s="2">
        <f t="shared" si="44"/>
        <v>5.5343217097599002E-3</v>
      </c>
      <c r="H319" s="2">
        <f t="shared" si="40"/>
        <v>0.38464410063112686</v>
      </c>
      <c r="I319" s="2">
        <f t="shared" si="41"/>
        <v>27.779275588276022</v>
      </c>
    </row>
    <row r="320" spans="1:9" ht="13.5" x14ac:dyDescent="0.25">
      <c r="A320" s="3">
        <f>TITRES_STAT!B323</f>
        <v>42471</v>
      </c>
      <c r="B320" s="6">
        <f>TITRES_STAT!D323</f>
        <v>22.216000000000001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1.9766910397500661E-3</v>
      </c>
      <c r="G320" s="2">
        <f t="shared" si="44"/>
        <v>5.1390130162056223E-3</v>
      </c>
      <c r="H320" s="2">
        <f t="shared" si="40"/>
        <v>0.38464410063112686</v>
      </c>
      <c r="I320" s="2">
        <f t="shared" si="41"/>
        <v>27.779275588276022</v>
      </c>
    </row>
    <row r="321" spans="1:9" ht="13.5" x14ac:dyDescent="0.25">
      <c r="A321" s="3">
        <f>TITRES_STAT!B324</f>
        <v>42472</v>
      </c>
      <c r="B321" s="6">
        <f>TITRES_STAT!D324</f>
        <v>22.216000000000001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1.8354988226250615E-3</v>
      </c>
      <c r="G321" s="2">
        <f t="shared" si="44"/>
        <v>4.7719406579052204E-3</v>
      </c>
      <c r="H321" s="2">
        <f t="shared" si="40"/>
        <v>0.38464410063112686</v>
      </c>
      <c r="I321" s="2">
        <f t="shared" si="41"/>
        <v>27.779275588276022</v>
      </c>
    </row>
    <row r="322" spans="1:9" ht="13.5" x14ac:dyDescent="0.25">
      <c r="A322" s="3">
        <f>TITRES_STAT!B325</f>
        <v>42473</v>
      </c>
      <c r="B322" s="6">
        <f>TITRES_STAT!D325</f>
        <v>22.216000000000001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1.7043917638661285E-3</v>
      </c>
      <c r="G322" s="2">
        <f t="shared" si="44"/>
        <v>4.4310877537691333E-3</v>
      </c>
      <c r="H322" s="2">
        <f t="shared" si="40"/>
        <v>0.38464410063112692</v>
      </c>
      <c r="I322" s="2">
        <f t="shared" si="41"/>
        <v>27.779275588276036</v>
      </c>
    </row>
    <row r="323" spans="1:9" ht="13.5" x14ac:dyDescent="0.25">
      <c r="A323" s="3">
        <f>TITRES_STAT!B326</f>
        <v>42474</v>
      </c>
      <c r="B323" s="6">
        <f>TITRES_STAT!D326</f>
        <v>22.216000000000001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1.5826494950185478E-3</v>
      </c>
      <c r="G323" s="2">
        <f t="shared" si="44"/>
        <v>4.1145814856427664E-3</v>
      </c>
      <c r="H323" s="2">
        <f t="shared" si="40"/>
        <v>0.38464410063112692</v>
      </c>
      <c r="I323" s="2">
        <f t="shared" si="41"/>
        <v>27.779275588276036</v>
      </c>
    </row>
    <row r="324" spans="1:9" ht="13.5" x14ac:dyDescent="0.25">
      <c r="A324" s="3">
        <f>TITRES_STAT!B327</f>
        <v>42475</v>
      </c>
      <c r="B324" s="6">
        <f>TITRES_STAT!D327</f>
        <v>22.216000000000001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1.4696031025172231E-3</v>
      </c>
      <c r="G324" s="2">
        <f t="shared" si="44"/>
        <v>3.8206828080968548E-3</v>
      </c>
      <c r="H324" s="2">
        <f t="shared" si="40"/>
        <v>0.38464410063112692</v>
      </c>
      <c r="I324" s="2">
        <f t="shared" si="41"/>
        <v>27.779275588276036</v>
      </c>
    </row>
    <row r="325" spans="1:9" ht="13.5" x14ac:dyDescent="0.25">
      <c r="A325" s="3">
        <f>TITRES_STAT!B328</f>
        <v>42478</v>
      </c>
      <c r="B325" s="6">
        <f>TITRES_STAT!D328</f>
        <v>22.216000000000001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1.3646314523374215E-3</v>
      </c>
      <c r="G325" s="2">
        <f t="shared" si="44"/>
        <v>3.5477768932327936E-3</v>
      </c>
      <c r="H325" s="2">
        <f t="shared" si="40"/>
        <v>0.38464410063112692</v>
      </c>
      <c r="I325" s="2">
        <f t="shared" si="41"/>
        <v>27.779275588276036</v>
      </c>
    </row>
    <row r="326" spans="1:9" ht="13.5" x14ac:dyDescent="0.25">
      <c r="A326" s="3">
        <f>TITRES_STAT!B329</f>
        <v>42479</v>
      </c>
      <c r="B326" s="6">
        <f>TITRES_STAT!D329</f>
        <v>22.216000000000001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1.2671577771704628E-3</v>
      </c>
      <c r="G326" s="2">
        <f t="shared" si="44"/>
        <v>3.29436425800188E-3</v>
      </c>
      <c r="H326" s="2">
        <f t="shared" si="40"/>
        <v>0.38464410063112692</v>
      </c>
      <c r="I326" s="2">
        <f t="shared" si="41"/>
        <v>27.779275588276036</v>
      </c>
    </row>
    <row r="327" spans="1:9" ht="13.5" x14ac:dyDescent="0.25">
      <c r="A327" s="3">
        <f>TITRES_STAT!B330</f>
        <v>42480</v>
      </c>
      <c r="B327" s="6">
        <f>TITRES_STAT!D330</f>
        <v>22.216000000000001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1.1766465073725727E-3</v>
      </c>
      <c r="G327" s="2">
        <f t="shared" si="44"/>
        <v>3.0590525252874598E-3</v>
      </c>
      <c r="H327" s="2">
        <f t="shared" si="40"/>
        <v>0.38464410063112697</v>
      </c>
      <c r="I327" s="2">
        <f t="shared" si="41"/>
        <v>27.779275588276036</v>
      </c>
    </row>
    <row r="328" spans="1:9" ht="13.5" x14ac:dyDescent="0.25">
      <c r="A328" s="3">
        <f>TITRES_STAT!B331</f>
        <v>42481</v>
      </c>
      <c r="B328" s="6">
        <f>TITRES_STAT!D331</f>
        <v>22.216000000000001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1.0926003282745319E-3</v>
      </c>
      <c r="G328" s="2">
        <f t="shared" si="44"/>
        <v>2.8405487734812127E-3</v>
      </c>
      <c r="H328" s="2">
        <f t="shared" si="40"/>
        <v>0.38464410063112697</v>
      </c>
      <c r="I328" s="2">
        <f t="shared" si="41"/>
        <v>27.779275588276036</v>
      </c>
    </row>
    <row r="329" spans="1:9" ht="13.5" x14ac:dyDescent="0.25">
      <c r="A329" s="3">
        <f>TITRES_STAT!B332</f>
        <v>42482</v>
      </c>
      <c r="B329" s="6">
        <f>TITRES_STAT!D332</f>
        <v>22.216000000000001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1.0145574476834939E-3</v>
      </c>
      <c r="G329" s="2">
        <f t="shared" si="44"/>
        <v>2.6376524325182689E-3</v>
      </c>
      <c r="H329" s="2">
        <f t="shared" si="40"/>
        <v>0.38464410063112697</v>
      </c>
      <c r="I329" s="2">
        <f t="shared" si="41"/>
        <v>27.779275588276036</v>
      </c>
    </row>
    <row r="330" spans="1:9" ht="13.5" x14ac:dyDescent="0.25">
      <c r="A330" s="3">
        <f>TITRES_STAT!B333</f>
        <v>42485</v>
      </c>
      <c r="B330" s="6">
        <f>TITRES_STAT!D333</f>
        <v>22.216000000000001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9.4208905856324444E-4</v>
      </c>
      <c r="G330" s="2">
        <f t="shared" si="44"/>
        <v>2.4492486873383926E-3</v>
      </c>
      <c r="H330" s="2">
        <f t="shared" si="40"/>
        <v>0.38464410063112703</v>
      </c>
      <c r="I330" s="2">
        <f t="shared" si="41"/>
        <v>27.779275588276036</v>
      </c>
    </row>
    <row r="331" spans="1:9" ht="13.5" x14ac:dyDescent="0.25">
      <c r="A331" s="3">
        <f>TITRES_STAT!B334</f>
        <v>42486</v>
      </c>
      <c r="B331" s="6">
        <f>TITRES_STAT!D334</f>
        <v>22.216000000000001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8.7479698295158412E-4</v>
      </c>
      <c r="G331" s="2">
        <f t="shared" si="44"/>
        <v>2.2743023525285074E-3</v>
      </c>
      <c r="H331" s="2">
        <f t="shared" si="40"/>
        <v>0.38464410063112703</v>
      </c>
      <c r="I331" s="2">
        <f t="shared" si="41"/>
        <v>27.779275588276036</v>
      </c>
    </row>
    <row r="332" spans="1:9" ht="13.5" x14ac:dyDescent="0.25">
      <c r="A332" s="3">
        <f>TITRES_STAT!B335</f>
        <v>42487</v>
      </c>
      <c r="B332" s="6">
        <f>TITRES_STAT!D335</f>
        <v>22.216000000000001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8.1231148416932813E-4</v>
      </c>
      <c r="G332" s="2">
        <f t="shared" si="44"/>
        <v>2.1118521844907569E-3</v>
      </c>
      <c r="H332" s="2">
        <f t="shared" si="40"/>
        <v>0.38464410063112703</v>
      </c>
      <c r="I332" s="2">
        <f t="shared" si="41"/>
        <v>27.779275588276036</v>
      </c>
    </row>
    <row r="333" spans="1:9" ht="13.5" x14ac:dyDescent="0.25">
      <c r="A333" s="3">
        <f>TITRES_STAT!B336</f>
        <v>42488</v>
      </c>
      <c r="B333" s="6">
        <f>TITRES_STAT!D336</f>
        <v>22.216000000000001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7.5428923530009039E-4</v>
      </c>
      <c r="G333" s="2">
        <f t="shared" si="48"/>
        <v>1.9610055998842742E-3</v>
      </c>
      <c r="H333" s="2">
        <f t="shared" si="40"/>
        <v>0.38464410063112703</v>
      </c>
      <c r="I333" s="2">
        <f t="shared" si="41"/>
        <v>27.779275588276036</v>
      </c>
    </row>
    <row r="334" spans="1:9" ht="13.5" x14ac:dyDescent="0.25">
      <c r="A334" s="3">
        <f>TITRES_STAT!B337</f>
        <v>42489</v>
      </c>
      <c r="B334" s="6">
        <f>TITRES_STAT!D337</f>
        <v>22.216000000000001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7.0041143277865543E-4</v>
      </c>
      <c r="G334" s="2">
        <f t="shared" si="48"/>
        <v>1.8209337713211119E-3</v>
      </c>
      <c r="H334" s="2">
        <f t="shared" si="40"/>
        <v>0.38464410063112703</v>
      </c>
      <c r="I334" s="2">
        <f t="shared" si="41"/>
        <v>27.779275588276036</v>
      </c>
    </row>
    <row r="335" spans="1:9" ht="13.5" x14ac:dyDescent="0.25">
      <c r="A335" s="3">
        <f>TITRES_STAT!B338</f>
        <v>42492</v>
      </c>
      <c r="B335" s="6">
        <f>TITRES_STAT!D338</f>
        <v>21.132999999999999</v>
      </c>
      <c r="C335" s="2">
        <f t="shared" si="45"/>
        <v>-1.083000000000002</v>
      </c>
      <c r="D335" s="2">
        <f t="shared" si="46"/>
        <v>0</v>
      </c>
      <c r="E335" s="2">
        <f t="shared" si="47"/>
        <v>1.083000000000002</v>
      </c>
      <c r="F335" s="2">
        <f t="shared" si="48"/>
        <v>6.5038204472303725E-4</v>
      </c>
      <c r="G335" s="2">
        <f t="shared" si="48"/>
        <v>7.90480099305126E-2</v>
      </c>
      <c r="H335" s="2">
        <f t="shared" si="40"/>
        <v>8.227683977050879E-3</v>
      </c>
      <c r="I335" s="2">
        <f t="shared" si="41"/>
        <v>0.816054161952394</v>
      </c>
    </row>
    <row r="336" spans="1:9" ht="13.5" x14ac:dyDescent="0.25">
      <c r="A336" s="3">
        <f>TITRES_STAT!B339</f>
        <v>42493</v>
      </c>
      <c r="B336" s="6">
        <f>TITRES_STAT!D339</f>
        <v>22.216000000000001</v>
      </c>
      <c r="C336" s="2">
        <f t="shared" si="45"/>
        <v>1.083000000000002</v>
      </c>
      <c r="D336" s="2">
        <f t="shared" si="46"/>
        <v>1.083000000000002</v>
      </c>
      <c r="E336" s="2">
        <f t="shared" si="47"/>
        <v>0</v>
      </c>
      <c r="F336" s="2">
        <f t="shared" si="48"/>
        <v>7.7961069041528677E-2</v>
      </c>
      <c r="G336" s="2">
        <f t="shared" si="48"/>
        <v>7.3401723506904562E-2</v>
      </c>
      <c r="H336" s="2">
        <f t="shared" si="40"/>
        <v>1.0621149656546585</v>
      </c>
      <c r="I336" s="2">
        <f t="shared" si="41"/>
        <v>51.506098512672864</v>
      </c>
    </row>
    <row r="337" spans="1:9" ht="13.5" x14ac:dyDescent="0.25">
      <c r="A337" s="3">
        <f>TITRES_STAT!B340</f>
        <v>42494</v>
      </c>
      <c r="B337" s="6">
        <f>TITRES_STAT!D340</f>
        <v>22.216000000000001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7.239242125284806E-2</v>
      </c>
      <c r="G337" s="2">
        <f t="shared" si="48"/>
        <v>6.8158743256411386E-2</v>
      </c>
      <c r="H337" s="2">
        <f t="shared" ref="H337:H400" si="49">F337/G337</f>
        <v>1.0621149656546585</v>
      </c>
      <c r="I337" s="2">
        <f t="shared" ref="I337:I400" si="50">IF(G337=0,100,100-(100/(1+H337)))</f>
        <v>51.506098512672864</v>
      </c>
    </row>
    <row r="338" spans="1:9" ht="13.5" x14ac:dyDescent="0.25">
      <c r="A338" s="3">
        <f>TITRES_STAT!B341</f>
        <v>42495</v>
      </c>
      <c r="B338" s="6">
        <f>TITRES_STAT!D341</f>
        <v>22.216000000000001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6.7221534020501766E-2</v>
      </c>
      <c r="G338" s="2">
        <f t="shared" si="48"/>
        <v>6.3290261595239136E-2</v>
      </c>
      <c r="H338" s="2">
        <f t="shared" si="49"/>
        <v>1.0621149656546585</v>
      </c>
      <c r="I338" s="2">
        <f t="shared" si="50"/>
        <v>51.506098512672864</v>
      </c>
    </row>
    <row r="339" spans="1:9" ht="13.5" x14ac:dyDescent="0.25">
      <c r="A339" s="3">
        <f>TITRES_STAT!B342</f>
        <v>42496</v>
      </c>
      <c r="B339" s="6">
        <f>TITRES_STAT!D342</f>
        <v>22.216000000000001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6.2419995876180211E-2</v>
      </c>
      <c r="G339" s="2">
        <f t="shared" si="48"/>
        <v>5.8769528624150628E-2</v>
      </c>
      <c r="H339" s="2">
        <f t="shared" si="49"/>
        <v>1.0621149656546585</v>
      </c>
      <c r="I339" s="2">
        <f t="shared" si="50"/>
        <v>51.506098512672864</v>
      </c>
    </row>
    <row r="340" spans="1:9" ht="13.5" x14ac:dyDescent="0.25">
      <c r="A340" s="3">
        <f>TITRES_STAT!B343</f>
        <v>42499</v>
      </c>
      <c r="B340" s="6">
        <f>TITRES_STAT!D343</f>
        <v>22.216000000000001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5.7961424742167332E-2</v>
      </c>
      <c r="G340" s="2">
        <f t="shared" si="48"/>
        <v>5.4571705150997012E-2</v>
      </c>
      <c r="H340" s="2">
        <f t="shared" si="49"/>
        <v>1.0621149656546582</v>
      </c>
      <c r="I340" s="2">
        <f t="shared" si="50"/>
        <v>51.50609851267285</v>
      </c>
    </row>
    <row r="341" spans="1:9" ht="13.5" x14ac:dyDescent="0.25">
      <c r="A341" s="3">
        <f>TITRES_STAT!B344</f>
        <v>42500</v>
      </c>
      <c r="B341" s="6">
        <f>TITRES_STAT!D344</f>
        <v>22.216000000000001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5.3821322974869669E-2</v>
      </c>
      <c r="G341" s="2">
        <f t="shared" si="48"/>
        <v>5.0673726211640083E-2</v>
      </c>
      <c r="H341" s="2">
        <f t="shared" si="49"/>
        <v>1.0621149656546585</v>
      </c>
      <c r="I341" s="2">
        <f t="shared" si="50"/>
        <v>51.506098512672864</v>
      </c>
    </row>
    <row r="342" spans="1:9" ht="13.5" x14ac:dyDescent="0.25">
      <c r="A342" s="3">
        <f>TITRES_STAT!B345</f>
        <v>42501</v>
      </c>
      <c r="B342" s="6">
        <f>TITRES_STAT!D345</f>
        <v>22.216000000000001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4.9976942762378976E-2</v>
      </c>
      <c r="G342" s="2">
        <f t="shared" si="48"/>
        <v>4.7054174339380077E-2</v>
      </c>
      <c r="H342" s="2">
        <f t="shared" si="49"/>
        <v>1.0621149656546582</v>
      </c>
      <c r="I342" s="2">
        <f t="shared" si="50"/>
        <v>51.50609851267285</v>
      </c>
    </row>
    <row r="343" spans="1:9" ht="13.5" x14ac:dyDescent="0.25">
      <c r="A343" s="3">
        <f>TITRES_STAT!B346</f>
        <v>42502</v>
      </c>
      <c r="B343" s="6">
        <f>TITRES_STAT!D346</f>
        <v>22.216000000000001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4.6407161136494769E-2</v>
      </c>
      <c r="G343" s="2">
        <f t="shared" si="48"/>
        <v>4.369316188656721E-2</v>
      </c>
      <c r="H343" s="2">
        <f t="shared" si="49"/>
        <v>1.0621149656546587</v>
      </c>
      <c r="I343" s="2">
        <f t="shared" si="50"/>
        <v>51.506098512672864</v>
      </c>
    </row>
    <row r="344" spans="1:9" ht="13.5" x14ac:dyDescent="0.25">
      <c r="A344" s="3">
        <f>TITRES_STAT!B347</f>
        <v>42503</v>
      </c>
      <c r="B344" s="6">
        <f>TITRES_STAT!D347</f>
        <v>22.216000000000001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4.3092363912459429E-2</v>
      </c>
      <c r="G344" s="2">
        <f t="shared" si="48"/>
        <v>4.057222175181241E-2</v>
      </c>
      <c r="H344" s="2">
        <f t="shared" si="49"/>
        <v>1.0621149656546587</v>
      </c>
      <c r="I344" s="2">
        <f t="shared" si="50"/>
        <v>51.506098512672864</v>
      </c>
    </row>
    <row r="345" spans="1:9" ht="13.5" x14ac:dyDescent="0.25">
      <c r="A345" s="3">
        <f>TITRES_STAT!B348</f>
        <v>42506</v>
      </c>
      <c r="B345" s="6">
        <f>TITRES_STAT!D348</f>
        <v>22.216000000000001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4.0014337918712325E-2</v>
      </c>
      <c r="G345" s="2">
        <f t="shared" si="48"/>
        <v>3.7674205912397236E-2</v>
      </c>
      <c r="H345" s="2">
        <f t="shared" si="49"/>
        <v>1.0621149656546585</v>
      </c>
      <c r="I345" s="2">
        <f t="shared" si="50"/>
        <v>51.506098512672864</v>
      </c>
    </row>
    <row r="346" spans="1:9" ht="13.5" x14ac:dyDescent="0.25">
      <c r="A346" s="3">
        <f>TITRES_STAT!B349</f>
        <v>42507</v>
      </c>
      <c r="B346" s="6">
        <f>TITRES_STAT!D349</f>
        <v>22.216000000000001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3.7156170924518582E-2</v>
      </c>
      <c r="G346" s="2">
        <f t="shared" si="48"/>
        <v>3.4983191204368866E-2</v>
      </c>
      <c r="H346" s="2">
        <f t="shared" si="49"/>
        <v>1.0621149656546582</v>
      </c>
      <c r="I346" s="2">
        <f t="shared" si="50"/>
        <v>51.50609851267285</v>
      </c>
    </row>
    <row r="347" spans="1:9" ht="13.5" x14ac:dyDescent="0.25">
      <c r="A347" s="3">
        <f>TITRES_STAT!B350</f>
        <v>42508</v>
      </c>
      <c r="B347" s="6">
        <f>TITRES_STAT!D350</f>
        <v>22.216000000000001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3.4502158715624398E-2</v>
      </c>
      <c r="G347" s="2">
        <f t="shared" si="48"/>
        <v>3.2484391832628232E-2</v>
      </c>
      <c r="H347" s="2">
        <f t="shared" si="49"/>
        <v>1.0621149656546582</v>
      </c>
      <c r="I347" s="2">
        <f t="shared" si="50"/>
        <v>51.50609851267285</v>
      </c>
    </row>
    <row r="348" spans="1:9" ht="13.5" x14ac:dyDescent="0.25">
      <c r="A348" s="3">
        <f>TITRES_STAT!B351</f>
        <v>42509</v>
      </c>
      <c r="B348" s="6">
        <f>TITRES_STAT!D351</f>
        <v>22.216000000000001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3.2037718807365514E-2</v>
      </c>
      <c r="G348" s="2">
        <f t="shared" si="48"/>
        <v>3.0164078130297645E-2</v>
      </c>
      <c r="H348" s="2">
        <f t="shared" si="49"/>
        <v>1.0621149656546585</v>
      </c>
      <c r="I348" s="2">
        <f t="shared" si="50"/>
        <v>51.506098512672864</v>
      </c>
    </row>
    <row r="349" spans="1:9" ht="13.5" x14ac:dyDescent="0.25">
      <c r="A349" s="3">
        <f>TITRES_STAT!B352</f>
        <v>42510</v>
      </c>
      <c r="B349" s="6">
        <f>TITRES_STAT!D352</f>
        <v>22.216000000000001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2.9749310321125121E-2</v>
      </c>
      <c r="G349" s="2">
        <f t="shared" si="51"/>
        <v>2.8009501120990671E-2</v>
      </c>
      <c r="H349" s="2">
        <f t="shared" si="49"/>
        <v>1.0621149656546582</v>
      </c>
      <c r="I349" s="2">
        <f t="shared" si="50"/>
        <v>51.50609851267285</v>
      </c>
    </row>
    <row r="350" spans="1:9" ht="13.5" x14ac:dyDescent="0.25">
      <c r="A350" s="3">
        <f>TITRES_STAT!B353</f>
        <v>42513</v>
      </c>
      <c r="B350" s="6">
        <f>TITRES_STAT!D353</f>
        <v>22.216000000000001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2.7624359583901897E-2</v>
      </c>
      <c r="G350" s="2">
        <f t="shared" si="51"/>
        <v>2.6008822469491339E-2</v>
      </c>
      <c r="H350" s="2">
        <f t="shared" si="49"/>
        <v>1.0621149656546582</v>
      </c>
      <c r="I350" s="2">
        <f t="shared" si="50"/>
        <v>51.50609851267285</v>
      </c>
    </row>
    <row r="351" spans="1:9" ht="13.5" x14ac:dyDescent="0.25">
      <c r="A351" s="3">
        <f>TITRES_STAT!B354</f>
        <v>42514</v>
      </c>
      <c r="B351" s="6">
        <f>TITRES_STAT!D354</f>
        <v>22.216000000000001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2.565119104219462E-2</v>
      </c>
      <c r="G351" s="2">
        <f t="shared" si="51"/>
        <v>2.4151049435956244E-2</v>
      </c>
      <c r="H351" s="2">
        <f t="shared" si="49"/>
        <v>1.0621149656546582</v>
      </c>
      <c r="I351" s="2">
        <f t="shared" si="50"/>
        <v>51.50609851267285</v>
      </c>
    </row>
    <row r="352" spans="1:9" ht="13.5" x14ac:dyDescent="0.25">
      <c r="A352" s="3">
        <f>TITRES_STAT!B355</f>
        <v>42515</v>
      </c>
      <c r="B352" s="6">
        <f>TITRES_STAT!D355</f>
        <v>22.216000000000001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2.3818963110609291E-2</v>
      </c>
      <c r="G352" s="2">
        <f t="shared" si="51"/>
        <v>2.2425974476245083E-2</v>
      </c>
      <c r="H352" s="2">
        <f t="shared" si="49"/>
        <v>1.0621149656546585</v>
      </c>
      <c r="I352" s="2">
        <f t="shared" si="50"/>
        <v>51.506098512672864</v>
      </c>
    </row>
    <row r="353" spans="1:9" ht="13.5" x14ac:dyDescent="0.25">
      <c r="A353" s="3">
        <f>TITRES_STAT!B356</f>
        <v>42516</v>
      </c>
      <c r="B353" s="6">
        <f>TITRES_STAT!D356</f>
        <v>22.216000000000001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2.2117608602708626E-2</v>
      </c>
      <c r="G353" s="2">
        <f t="shared" si="51"/>
        <v>2.0824119156513294E-2</v>
      </c>
      <c r="H353" s="2">
        <f t="shared" si="49"/>
        <v>1.0621149656546582</v>
      </c>
      <c r="I353" s="2">
        <f t="shared" si="50"/>
        <v>51.50609851267285</v>
      </c>
    </row>
    <row r="354" spans="1:9" ht="13.5" x14ac:dyDescent="0.25">
      <c r="A354" s="3">
        <f>TITRES_STAT!B357</f>
        <v>42517</v>
      </c>
      <c r="B354" s="6">
        <f>TITRES_STAT!D357</f>
        <v>22.216000000000001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2.0537779416800867E-2</v>
      </c>
      <c r="G354" s="2">
        <f t="shared" si="51"/>
        <v>1.9336682073905202E-2</v>
      </c>
      <c r="H354" s="2">
        <f t="shared" si="49"/>
        <v>1.062114965654658</v>
      </c>
      <c r="I354" s="2">
        <f t="shared" si="50"/>
        <v>51.506098512672843</v>
      </c>
    </row>
    <row r="355" spans="1:9" ht="13.5" x14ac:dyDescent="0.25">
      <c r="A355" s="3">
        <f>TITRES_STAT!B358</f>
        <v>42520</v>
      </c>
      <c r="B355" s="6">
        <f>TITRES_STAT!D358</f>
        <v>22.216000000000001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1.9070795172743661E-2</v>
      </c>
      <c r="G355" s="2">
        <f t="shared" si="51"/>
        <v>1.7955490497197687E-2</v>
      </c>
      <c r="H355" s="2">
        <f t="shared" si="49"/>
        <v>1.062114965654658</v>
      </c>
      <c r="I355" s="2">
        <f t="shared" si="50"/>
        <v>51.506098512672843</v>
      </c>
    </row>
    <row r="356" spans="1:9" ht="13.5" x14ac:dyDescent="0.25">
      <c r="A356" s="3">
        <f>TITRES_STAT!B359</f>
        <v>42521</v>
      </c>
      <c r="B356" s="6">
        <f>TITRES_STAT!D359</f>
        <v>22.216000000000001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1.7708595517547686E-2</v>
      </c>
      <c r="G356" s="2">
        <f t="shared" si="51"/>
        <v>1.6672955461683566E-2</v>
      </c>
      <c r="H356" s="2">
        <f t="shared" si="49"/>
        <v>1.0621149656546582</v>
      </c>
      <c r="I356" s="2">
        <f t="shared" si="50"/>
        <v>51.50609851267285</v>
      </c>
    </row>
    <row r="357" spans="1:9" ht="13.5" x14ac:dyDescent="0.25">
      <c r="A357" s="3">
        <f>TITRES_STAT!B360</f>
        <v>42522</v>
      </c>
      <c r="B357" s="6">
        <f>TITRES_STAT!D360</f>
        <v>22.216000000000001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1.6443695837722851E-2</v>
      </c>
      <c r="G357" s="2">
        <f t="shared" si="51"/>
        <v>1.548203007156331E-2</v>
      </c>
      <c r="H357" s="2">
        <f t="shared" si="49"/>
        <v>1.0621149656546582</v>
      </c>
      <c r="I357" s="2">
        <f t="shared" si="50"/>
        <v>51.50609851267285</v>
      </c>
    </row>
    <row r="358" spans="1:9" ht="13.5" x14ac:dyDescent="0.25">
      <c r="A358" s="3">
        <f>TITRES_STAT!B361</f>
        <v>42523</v>
      </c>
      <c r="B358" s="6">
        <f>TITRES_STAT!D361</f>
        <v>22.216000000000001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1.5269146135028361E-2</v>
      </c>
      <c r="G358" s="2">
        <f t="shared" si="51"/>
        <v>1.4376170780737359E-2</v>
      </c>
      <c r="H358" s="2">
        <f t="shared" si="49"/>
        <v>1.0621149656546582</v>
      </c>
      <c r="I358" s="2">
        <f t="shared" si="50"/>
        <v>51.50609851267285</v>
      </c>
    </row>
    <row r="359" spans="1:9" ht="13.5" x14ac:dyDescent="0.25">
      <c r="A359" s="3">
        <f>TITRES_STAT!B362</f>
        <v>42524</v>
      </c>
      <c r="B359" s="6">
        <f>TITRES_STAT!D362</f>
        <v>22.216000000000001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1.4178492839669193E-2</v>
      </c>
      <c r="G359" s="2">
        <f t="shared" si="51"/>
        <v>1.334930143925612E-2</v>
      </c>
      <c r="H359" s="2">
        <f t="shared" si="49"/>
        <v>1.0621149656546582</v>
      </c>
      <c r="I359" s="2">
        <f t="shared" si="50"/>
        <v>51.50609851267285</v>
      </c>
    </row>
    <row r="360" spans="1:9" ht="13.5" x14ac:dyDescent="0.25">
      <c r="A360" s="3">
        <f>TITRES_STAT!B363</f>
        <v>42527</v>
      </c>
      <c r="B360" s="6">
        <f>TITRES_STAT!D363</f>
        <v>22.216000000000001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1.3165743351121393E-2</v>
      </c>
      <c r="G360" s="2">
        <f t="shared" si="51"/>
        <v>1.2395779907880683E-2</v>
      </c>
      <c r="H360" s="2">
        <f t="shared" si="49"/>
        <v>1.0621149656546582</v>
      </c>
      <c r="I360" s="2">
        <f t="shared" si="50"/>
        <v>51.50609851267285</v>
      </c>
    </row>
    <row r="361" spans="1:9" ht="13.5" x14ac:dyDescent="0.25">
      <c r="A361" s="3">
        <f>TITRES_STAT!B364</f>
        <v>42528</v>
      </c>
      <c r="B361" s="6">
        <f>TITRES_STAT!D364</f>
        <v>22.216000000000001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1.222533311175558E-2</v>
      </c>
      <c r="G361" s="2">
        <f t="shared" si="51"/>
        <v>1.1510367057317778E-2</v>
      </c>
      <c r="H361" s="2">
        <f t="shared" si="49"/>
        <v>1.0621149656546582</v>
      </c>
      <c r="I361" s="2">
        <f t="shared" si="50"/>
        <v>51.50609851267285</v>
      </c>
    </row>
    <row r="362" spans="1:9" ht="13.5" x14ac:dyDescent="0.25">
      <c r="A362" s="3">
        <f>TITRES_STAT!B365</f>
        <v>42529</v>
      </c>
      <c r="B362" s="6">
        <f>TITRES_STAT!D365</f>
        <v>22.216000000000001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1.1352095032344467E-2</v>
      </c>
      <c r="G362" s="2">
        <f t="shared" si="51"/>
        <v>1.0688197981795081E-2</v>
      </c>
      <c r="H362" s="2">
        <f t="shared" si="49"/>
        <v>1.062114965654658</v>
      </c>
      <c r="I362" s="2">
        <f t="shared" si="50"/>
        <v>51.506098512672843</v>
      </c>
    </row>
    <row r="363" spans="1:9" ht="13.5" x14ac:dyDescent="0.25">
      <c r="A363" s="3">
        <f>TITRES_STAT!B366</f>
        <v>42530</v>
      </c>
      <c r="B363" s="6">
        <f>TITRES_STAT!D366</f>
        <v>22.216000000000001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1.054123110146272E-2</v>
      </c>
      <c r="G363" s="2">
        <f t="shared" si="51"/>
        <v>9.9247552688097179E-3</v>
      </c>
      <c r="H363" s="2">
        <f t="shared" si="49"/>
        <v>1.062114965654658</v>
      </c>
      <c r="I363" s="2">
        <f t="shared" si="50"/>
        <v>51.506098512672843</v>
      </c>
    </row>
    <row r="364" spans="1:9" ht="13.5" x14ac:dyDescent="0.25">
      <c r="A364" s="3">
        <f>TITRES_STAT!B367</f>
        <v>42531</v>
      </c>
      <c r="B364" s="6">
        <f>TITRES_STAT!D367</f>
        <v>22.216000000000001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9.7882860227868108E-3</v>
      </c>
      <c r="G364" s="2">
        <f t="shared" si="51"/>
        <v>9.2158441781804521E-3</v>
      </c>
      <c r="H364" s="2">
        <f t="shared" si="49"/>
        <v>1.062114965654658</v>
      </c>
      <c r="I364" s="2">
        <f t="shared" si="50"/>
        <v>51.506098512672843</v>
      </c>
    </row>
    <row r="365" spans="1:9" ht="13.5" x14ac:dyDescent="0.25">
      <c r="A365" s="3">
        <f>TITRES_STAT!B368</f>
        <v>42534</v>
      </c>
      <c r="B365" s="6">
        <f>TITRES_STAT!D368</f>
        <v>22.216000000000001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9.0891227354448958E-3</v>
      </c>
      <c r="G365" s="2">
        <f t="shared" si="52"/>
        <v>8.5575695940247054E-3</v>
      </c>
      <c r="H365" s="2">
        <f t="shared" si="49"/>
        <v>1.062114965654658</v>
      </c>
      <c r="I365" s="2">
        <f t="shared" si="50"/>
        <v>51.506098512672843</v>
      </c>
    </row>
    <row r="366" spans="1:9" ht="13.5" x14ac:dyDescent="0.25">
      <c r="A366" s="3">
        <f>TITRES_STAT!B369</f>
        <v>42535</v>
      </c>
      <c r="B366" s="6">
        <f>TITRES_STAT!D369</f>
        <v>22.216000000000001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8.4398996829131174E-3</v>
      </c>
      <c r="G366" s="2">
        <f t="shared" si="52"/>
        <v>7.94631462302294E-3</v>
      </c>
      <c r="H366" s="2">
        <f t="shared" si="49"/>
        <v>1.062114965654658</v>
      </c>
      <c r="I366" s="2">
        <f t="shared" si="50"/>
        <v>51.506098512672843</v>
      </c>
    </row>
    <row r="367" spans="1:9" ht="13.5" x14ac:dyDescent="0.25">
      <c r="A367" s="3">
        <f>TITRES_STAT!B370</f>
        <v>42536</v>
      </c>
      <c r="B367" s="6">
        <f>TITRES_STAT!D370</f>
        <v>22.216000000000001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7.8370497055621803E-3</v>
      </c>
      <c r="G367" s="2">
        <f t="shared" si="52"/>
        <v>7.378720721378444E-3</v>
      </c>
      <c r="H367" s="2">
        <f t="shared" si="49"/>
        <v>1.062114965654658</v>
      </c>
      <c r="I367" s="2">
        <f t="shared" si="50"/>
        <v>51.506098512672843</v>
      </c>
    </row>
    <row r="368" spans="1:9" ht="13.5" x14ac:dyDescent="0.25">
      <c r="A368" s="3">
        <f>TITRES_STAT!B371</f>
        <v>42537</v>
      </c>
      <c r="B368" s="6">
        <f>TITRES_STAT!D371</f>
        <v>22.216000000000001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7.2772604408791672E-3</v>
      </c>
      <c r="G368" s="2">
        <f t="shared" si="52"/>
        <v>6.8516692412799842E-3</v>
      </c>
      <c r="H368" s="2">
        <f t="shared" si="49"/>
        <v>1.062114965654658</v>
      </c>
      <c r="I368" s="2">
        <f t="shared" si="50"/>
        <v>51.506098512672843</v>
      </c>
    </row>
    <row r="369" spans="1:9" ht="13.5" x14ac:dyDescent="0.25">
      <c r="A369" s="3">
        <f>TITRES_STAT!B372</f>
        <v>42538</v>
      </c>
      <c r="B369" s="6">
        <f>TITRES_STAT!D372</f>
        <v>22.216000000000001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6.7574561236735126E-3</v>
      </c>
      <c r="G369" s="2">
        <f t="shared" si="52"/>
        <v>6.3622642954742712E-3</v>
      </c>
      <c r="H369" s="2">
        <f t="shared" si="49"/>
        <v>1.062114965654658</v>
      </c>
      <c r="I369" s="2">
        <f t="shared" si="50"/>
        <v>51.506098512672843</v>
      </c>
    </row>
    <row r="370" spans="1:9" ht="13.5" x14ac:dyDescent="0.25">
      <c r="A370" s="3">
        <f>TITRES_STAT!B373</f>
        <v>42541</v>
      </c>
      <c r="B370" s="6">
        <f>TITRES_STAT!D373</f>
        <v>22.216000000000001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6.2747806862682625E-3</v>
      </c>
      <c r="G370" s="2">
        <f t="shared" si="52"/>
        <v>5.9078168457975377E-3</v>
      </c>
      <c r="H370" s="2">
        <f t="shared" si="49"/>
        <v>1.0621149656546582</v>
      </c>
      <c r="I370" s="2">
        <f t="shared" si="50"/>
        <v>51.50609851267285</v>
      </c>
    </row>
    <row r="371" spans="1:9" ht="13.5" x14ac:dyDescent="0.25">
      <c r="A371" s="3">
        <f>TITRES_STAT!B374</f>
        <v>42542</v>
      </c>
      <c r="B371" s="6">
        <f>TITRES_STAT!D374</f>
        <v>22.216000000000001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5.826582065820529E-3</v>
      </c>
      <c r="G371" s="2">
        <f t="shared" si="52"/>
        <v>5.4858299282405706E-3</v>
      </c>
      <c r="H371" s="2">
        <f t="shared" si="49"/>
        <v>1.062114965654658</v>
      </c>
      <c r="I371" s="2">
        <f t="shared" si="50"/>
        <v>51.506098512672843</v>
      </c>
    </row>
    <row r="372" spans="1:9" ht="13.5" x14ac:dyDescent="0.25">
      <c r="A372" s="3">
        <f>TITRES_STAT!B375</f>
        <v>42543</v>
      </c>
      <c r="B372" s="6">
        <f>TITRES_STAT!D375</f>
        <v>22.216000000000001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5.410397632547634E-3</v>
      </c>
      <c r="G372" s="2">
        <f t="shared" si="52"/>
        <v>5.0939849333662439E-3</v>
      </c>
      <c r="H372" s="2">
        <f t="shared" si="49"/>
        <v>1.062114965654658</v>
      </c>
      <c r="I372" s="2">
        <f t="shared" si="50"/>
        <v>51.506098512672843</v>
      </c>
    </row>
    <row r="373" spans="1:9" ht="13.5" x14ac:dyDescent="0.25">
      <c r="A373" s="3">
        <f>TITRES_STAT!B376</f>
        <v>42544</v>
      </c>
      <c r="B373" s="6">
        <f>TITRES_STAT!D376</f>
        <v>22.216000000000001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5.023940658794232E-3</v>
      </c>
      <c r="G373" s="2">
        <f t="shared" si="52"/>
        <v>4.7301288666972263E-3</v>
      </c>
      <c r="H373" s="2">
        <f t="shared" si="49"/>
        <v>1.0621149656546582</v>
      </c>
      <c r="I373" s="2">
        <f t="shared" si="50"/>
        <v>51.50609851267285</v>
      </c>
    </row>
    <row r="374" spans="1:9" ht="13.5" x14ac:dyDescent="0.25">
      <c r="A374" s="3">
        <f>TITRES_STAT!B377</f>
        <v>42545</v>
      </c>
      <c r="B374" s="6">
        <f>TITRES_STAT!D377</f>
        <v>22.216000000000001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4.6650877545946438E-3</v>
      </c>
      <c r="G374" s="2">
        <f t="shared" si="52"/>
        <v>4.3922625190759958E-3</v>
      </c>
      <c r="H374" s="2">
        <f t="shared" si="49"/>
        <v>1.0621149656546582</v>
      </c>
      <c r="I374" s="2">
        <f t="shared" si="50"/>
        <v>51.50609851267285</v>
      </c>
    </row>
    <row r="375" spans="1:9" ht="13.5" x14ac:dyDescent="0.25">
      <c r="A375" s="3">
        <f>TITRES_STAT!B378</f>
        <v>42548</v>
      </c>
      <c r="B375" s="6">
        <f>TITRES_STAT!D378</f>
        <v>22.216000000000001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4.3318672006950262E-3</v>
      </c>
      <c r="G375" s="2">
        <f t="shared" si="52"/>
        <v>4.0785294819991385E-3</v>
      </c>
      <c r="H375" s="2">
        <f t="shared" si="49"/>
        <v>1.0621149656546582</v>
      </c>
      <c r="I375" s="2">
        <f t="shared" si="50"/>
        <v>51.50609851267285</v>
      </c>
    </row>
    <row r="376" spans="1:9" ht="13.5" x14ac:dyDescent="0.25">
      <c r="A376" s="3">
        <f>TITRES_STAT!B379</f>
        <v>42549</v>
      </c>
      <c r="B376" s="6">
        <f>TITRES_STAT!D379</f>
        <v>22.216000000000001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4.0224481149310955E-3</v>
      </c>
      <c r="G376" s="2">
        <f t="shared" si="52"/>
        <v>3.7872059475706284E-3</v>
      </c>
      <c r="H376" s="2">
        <f t="shared" si="49"/>
        <v>1.0621149656546582</v>
      </c>
      <c r="I376" s="2">
        <f t="shared" si="50"/>
        <v>51.50609851267285</v>
      </c>
    </row>
    <row r="377" spans="1:9" ht="13.5" x14ac:dyDescent="0.25">
      <c r="A377" s="3">
        <f>TITRES_STAT!B380</f>
        <v>42550</v>
      </c>
      <c r="B377" s="6">
        <f>TITRES_STAT!D380</f>
        <v>22.216000000000001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3.7351303924360174E-3</v>
      </c>
      <c r="G377" s="2">
        <f t="shared" si="52"/>
        <v>3.5166912370298694E-3</v>
      </c>
      <c r="H377" s="2">
        <f t="shared" si="49"/>
        <v>1.0621149656546582</v>
      </c>
      <c r="I377" s="2">
        <f t="shared" si="50"/>
        <v>51.50609851267285</v>
      </c>
    </row>
    <row r="378" spans="1:9" ht="13.5" x14ac:dyDescent="0.25">
      <c r="A378" s="3">
        <f>TITRES_STAT!B381</f>
        <v>42551</v>
      </c>
      <c r="B378" s="6">
        <f>TITRES_STAT!D381</f>
        <v>22.216000000000001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3.4683353644048734E-3</v>
      </c>
      <c r="G378" s="2">
        <f t="shared" si="52"/>
        <v>3.2654990058134498E-3</v>
      </c>
      <c r="H378" s="2">
        <f t="shared" si="49"/>
        <v>1.0621149656546585</v>
      </c>
      <c r="I378" s="2">
        <f t="shared" si="50"/>
        <v>51.506098512672864</v>
      </c>
    </row>
    <row r="379" spans="1:9" ht="13.5" x14ac:dyDescent="0.25">
      <c r="A379" s="3">
        <f>TITRES_STAT!B382</f>
        <v>42552</v>
      </c>
      <c r="B379" s="6">
        <f>TITRES_STAT!D382</f>
        <v>22.216000000000001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3.2205971240902398E-3</v>
      </c>
      <c r="G379" s="2">
        <f t="shared" si="52"/>
        <v>3.0322490768267749E-3</v>
      </c>
      <c r="H379" s="2">
        <f t="shared" si="49"/>
        <v>1.0621149656546585</v>
      </c>
      <c r="I379" s="2">
        <f t="shared" si="50"/>
        <v>51.506098512672864</v>
      </c>
    </row>
    <row r="380" spans="1:9" ht="13.5" x14ac:dyDescent="0.25">
      <c r="A380" s="3">
        <f>TITRES_STAT!B383</f>
        <v>42555</v>
      </c>
      <c r="B380" s="6">
        <f>TITRES_STAT!D383</f>
        <v>22.216000000000001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2.9905544723695084E-3</v>
      </c>
      <c r="G380" s="2">
        <f t="shared" si="52"/>
        <v>2.8156598570534337E-3</v>
      </c>
      <c r="H380" s="2">
        <f t="shared" si="49"/>
        <v>1.0621149656546585</v>
      </c>
      <c r="I380" s="2">
        <f t="shared" si="50"/>
        <v>51.506098512672864</v>
      </c>
    </row>
    <row r="381" spans="1:9" ht="13.5" x14ac:dyDescent="0.25">
      <c r="A381" s="3">
        <f>TITRES_STAT!B384</f>
        <v>42559</v>
      </c>
      <c r="B381" s="6">
        <f>TITRES_STAT!D384</f>
        <v>22.216000000000001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2.776943438628829E-3</v>
      </c>
      <c r="G381" s="2">
        <f t="shared" si="53"/>
        <v>2.6145412958353312E-3</v>
      </c>
      <c r="H381" s="2">
        <f t="shared" si="49"/>
        <v>1.0621149656546585</v>
      </c>
      <c r="I381" s="2">
        <f t="shared" si="50"/>
        <v>51.506098512672864</v>
      </c>
    </row>
    <row r="382" spans="1:9" ht="13.5" x14ac:dyDescent="0.25">
      <c r="A382" s="3">
        <f>TITRES_STAT!B385</f>
        <v>42562</v>
      </c>
      <c r="B382" s="6">
        <f>TITRES_STAT!D385</f>
        <v>22.216000000000001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2.5785903358696268E-3</v>
      </c>
      <c r="G382" s="2">
        <f t="shared" si="53"/>
        <v>2.4277883461328075E-3</v>
      </c>
      <c r="H382" s="2">
        <f t="shared" si="49"/>
        <v>1.0621149656546585</v>
      </c>
      <c r="I382" s="2">
        <f t="shared" si="50"/>
        <v>51.506098512672864</v>
      </c>
    </row>
    <row r="383" spans="1:9" ht="13.5" x14ac:dyDescent="0.25">
      <c r="A383" s="3">
        <f>TITRES_STAT!B386</f>
        <v>42563</v>
      </c>
      <c r="B383" s="6">
        <f>TITRES_STAT!D386</f>
        <v>22.216000000000001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2.394405311878939E-3</v>
      </c>
      <c r="G383" s="2">
        <f t="shared" si="53"/>
        <v>2.2543748928376068E-3</v>
      </c>
      <c r="H383" s="2">
        <f t="shared" si="49"/>
        <v>1.0621149656546585</v>
      </c>
      <c r="I383" s="2">
        <f t="shared" si="50"/>
        <v>51.506098512672864</v>
      </c>
    </row>
    <row r="384" spans="1:9" ht="13.5" x14ac:dyDescent="0.25">
      <c r="A384" s="3">
        <f>TITRES_STAT!B387</f>
        <v>42564</v>
      </c>
      <c r="B384" s="6">
        <f>TITRES_STAT!D387</f>
        <v>22.216000000000001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2.2233763610304434E-3</v>
      </c>
      <c r="G384" s="2">
        <f t="shared" si="53"/>
        <v>2.0933481147777776E-3</v>
      </c>
      <c r="H384" s="2">
        <f t="shared" si="49"/>
        <v>1.0621149656546585</v>
      </c>
      <c r="I384" s="2">
        <f t="shared" si="50"/>
        <v>51.506098512672864</v>
      </c>
    </row>
    <row r="385" spans="1:9" ht="13.5" x14ac:dyDescent="0.25">
      <c r="A385" s="3">
        <f>TITRES_STAT!B388</f>
        <v>42565</v>
      </c>
      <c r="B385" s="6">
        <f>TITRES_STAT!D388</f>
        <v>22.216000000000001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2.0645637638139831E-3</v>
      </c>
      <c r="G385" s="2">
        <f t="shared" si="53"/>
        <v>1.943823249436508E-3</v>
      </c>
      <c r="H385" s="2">
        <f t="shared" si="49"/>
        <v>1.0621149656546585</v>
      </c>
      <c r="I385" s="2">
        <f t="shared" si="50"/>
        <v>51.506098512672864</v>
      </c>
    </row>
    <row r="386" spans="1:9" ht="13.5" x14ac:dyDescent="0.25">
      <c r="A386" s="3">
        <f>TITRES_STAT!B389</f>
        <v>42566</v>
      </c>
      <c r="B386" s="6">
        <f>TITRES_STAT!D389</f>
        <v>22.216000000000001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1.9170949235415558E-3</v>
      </c>
      <c r="G386" s="2">
        <f t="shared" si="53"/>
        <v>1.8049787316196146E-3</v>
      </c>
      <c r="H386" s="2">
        <f t="shared" si="49"/>
        <v>1.0621149656546585</v>
      </c>
      <c r="I386" s="2">
        <f t="shared" si="50"/>
        <v>51.506098512672864</v>
      </c>
    </row>
    <row r="387" spans="1:9" ht="13.5" x14ac:dyDescent="0.25">
      <c r="A387" s="3">
        <f>TITRES_STAT!B390</f>
        <v>42569</v>
      </c>
      <c r="B387" s="6">
        <f>TITRES_STAT!D390</f>
        <v>22.216000000000001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1.7801595718600161E-3</v>
      </c>
      <c r="G387" s="2">
        <f t="shared" si="53"/>
        <v>1.6760516793610707E-3</v>
      </c>
      <c r="H387" s="2">
        <f t="shared" si="49"/>
        <v>1.0621149656546585</v>
      </c>
      <c r="I387" s="2">
        <f t="shared" si="50"/>
        <v>51.506098512672864</v>
      </c>
    </row>
    <row r="388" spans="1:9" ht="13.5" x14ac:dyDescent="0.25">
      <c r="A388" s="3">
        <f>TITRES_STAT!B391</f>
        <v>42570</v>
      </c>
      <c r="B388" s="6">
        <f>TITRES_STAT!D391</f>
        <v>22.216000000000001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1.6530053167271577E-3</v>
      </c>
      <c r="G388" s="2">
        <f t="shared" si="53"/>
        <v>1.5563337022638513E-3</v>
      </c>
      <c r="H388" s="2">
        <f t="shared" si="49"/>
        <v>1.0621149656546585</v>
      </c>
      <c r="I388" s="2">
        <f t="shared" si="50"/>
        <v>51.506098512672864</v>
      </c>
    </row>
    <row r="389" spans="1:9" ht="13.5" x14ac:dyDescent="0.25">
      <c r="A389" s="3">
        <f>TITRES_STAT!B392</f>
        <v>42571</v>
      </c>
      <c r="B389" s="6">
        <f>TITRES_STAT!D392</f>
        <v>22.216000000000001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1.5349335083895035E-3</v>
      </c>
      <c r="G389" s="2">
        <f t="shared" si="53"/>
        <v>1.4451670092450047E-3</v>
      </c>
      <c r="H389" s="2">
        <f t="shared" si="49"/>
        <v>1.0621149656546582</v>
      </c>
      <c r="I389" s="2">
        <f t="shared" si="50"/>
        <v>51.50609851267285</v>
      </c>
    </row>
    <row r="390" spans="1:9" ht="13.5" x14ac:dyDescent="0.25">
      <c r="A390" s="3">
        <f>TITRES_STAT!B393</f>
        <v>42572</v>
      </c>
      <c r="B390" s="6">
        <f>TITRES_STAT!D393</f>
        <v>22.216000000000001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1.4252954006473959E-3</v>
      </c>
      <c r="G390" s="2">
        <f t="shared" si="53"/>
        <v>1.3419407942989331E-3</v>
      </c>
      <c r="H390" s="2">
        <f t="shared" si="49"/>
        <v>1.062114965654658</v>
      </c>
      <c r="I390" s="2">
        <f t="shared" si="50"/>
        <v>51.506098512672843</v>
      </c>
    </row>
    <row r="391" spans="1:9" ht="13.5" x14ac:dyDescent="0.25">
      <c r="A391" s="3">
        <f>TITRES_STAT!B394</f>
        <v>42573</v>
      </c>
      <c r="B391" s="6">
        <f>TITRES_STAT!D394</f>
        <v>22.216000000000001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1.323488586315439E-3</v>
      </c>
      <c r="G391" s="2">
        <f t="shared" si="53"/>
        <v>1.2460878804204378E-3</v>
      </c>
      <c r="H391" s="2">
        <f t="shared" si="49"/>
        <v>1.062114965654658</v>
      </c>
      <c r="I391" s="2">
        <f t="shared" si="50"/>
        <v>51.506098512672843</v>
      </c>
    </row>
    <row r="392" spans="1:9" ht="13.5" x14ac:dyDescent="0.25">
      <c r="A392" s="3">
        <f>TITRES_STAT!B395</f>
        <v>42577</v>
      </c>
      <c r="B392" s="6">
        <f>TITRES_STAT!D395</f>
        <v>22.216000000000001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1.2289536872929076E-3</v>
      </c>
      <c r="G392" s="2">
        <f t="shared" si="53"/>
        <v>1.1570816032475495E-3</v>
      </c>
      <c r="H392" s="2">
        <f t="shared" si="49"/>
        <v>1.062114965654658</v>
      </c>
      <c r="I392" s="2">
        <f t="shared" si="50"/>
        <v>51.506098512672843</v>
      </c>
    </row>
    <row r="393" spans="1:9" ht="13.5" x14ac:dyDescent="0.25">
      <c r="A393" s="3">
        <f>TITRES_STAT!B396</f>
        <v>42578</v>
      </c>
      <c r="B393" s="6">
        <f>TITRES_STAT!D396</f>
        <v>22.216000000000001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1.1411712810576998E-3</v>
      </c>
      <c r="G393" s="2">
        <f t="shared" si="53"/>
        <v>1.0744329173012961E-3</v>
      </c>
      <c r="H393" s="2">
        <f t="shared" si="49"/>
        <v>1.0621149656546578</v>
      </c>
      <c r="I393" s="2">
        <f t="shared" si="50"/>
        <v>51.506098512672843</v>
      </c>
    </row>
    <row r="394" spans="1:9" ht="13.5" x14ac:dyDescent="0.25">
      <c r="A394" s="3">
        <f>TITRES_STAT!B397</f>
        <v>42579</v>
      </c>
      <c r="B394" s="6">
        <f>TITRES_STAT!D397</f>
        <v>22.216000000000001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1.0596590466964355E-3</v>
      </c>
      <c r="G394" s="2">
        <f t="shared" si="53"/>
        <v>9.9768770892263211E-4</v>
      </c>
      <c r="H394" s="2">
        <f t="shared" si="49"/>
        <v>1.0621149656546576</v>
      </c>
      <c r="I394" s="2">
        <f t="shared" si="50"/>
        <v>51.506098512672843</v>
      </c>
    </row>
    <row r="395" spans="1:9" ht="13.5" x14ac:dyDescent="0.25">
      <c r="A395" s="3">
        <f>TITRES_STAT!B398</f>
        <v>42580</v>
      </c>
      <c r="B395" s="6">
        <f>TITRES_STAT!D398</f>
        <v>22.216000000000001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9.8396911478954734E-4</v>
      </c>
      <c r="G395" s="2">
        <f t="shared" si="53"/>
        <v>9.2642430114244412E-4</v>
      </c>
      <c r="H395" s="2">
        <f t="shared" si="49"/>
        <v>1.0621149656546578</v>
      </c>
      <c r="I395" s="2">
        <f t="shared" si="50"/>
        <v>51.506098512672843</v>
      </c>
    </row>
    <row r="396" spans="1:9" ht="13.5" x14ac:dyDescent="0.25">
      <c r="A396" s="3">
        <f>TITRES_STAT!B399</f>
        <v>42583</v>
      </c>
      <c r="B396" s="6">
        <f>TITRES_STAT!D399</f>
        <v>22.216000000000001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9.1368560659029396E-4</v>
      </c>
      <c r="G396" s="2">
        <f t="shared" si="53"/>
        <v>8.6025113677512673E-4</v>
      </c>
      <c r="H396" s="2">
        <f t="shared" si="49"/>
        <v>1.0621149656546578</v>
      </c>
      <c r="I396" s="2">
        <f t="shared" si="50"/>
        <v>51.506098512672843</v>
      </c>
    </row>
    <row r="397" spans="1:9" ht="13.5" x14ac:dyDescent="0.25">
      <c r="A397" s="3">
        <f>TITRES_STAT!B400</f>
        <v>42584</v>
      </c>
      <c r="B397" s="6">
        <f>TITRES_STAT!D400</f>
        <v>22.216000000000001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8.4842234897670153E-4</v>
      </c>
      <c r="G397" s="2">
        <f t="shared" si="57"/>
        <v>7.9880462700547485E-4</v>
      </c>
      <c r="H397" s="2">
        <f t="shared" si="49"/>
        <v>1.0621149656546576</v>
      </c>
      <c r="I397" s="2">
        <f t="shared" si="50"/>
        <v>51.506098512672843</v>
      </c>
    </row>
    <row r="398" spans="1:9" ht="13.5" x14ac:dyDescent="0.25">
      <c r="A398" s="3">
        <f>TITRES_STAT!B401</f>
        <v>42585</v>
      </c>
      <c r="B398" s="6">
        <f>TITRES_STAT!D401</f>
        <v>22.216000000000001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7.8782075262122289E-4</v>
      </c>
      <c r="G398" s="2">
        <f t="shared" si="57"/>
        <v>7.417471536479409E-4</v>
      </c>
      <c r="H398" s="2">
        <f t="shared" si="49"/>
        <v>1.0621149656546578</v>
      </c>
      <c r="I398" s="2">
        <f t="shared" si="50"/>
        <v>51.506098512672843</v>
      </c>
    </row>
    <row r="399" spans="1:9" ht="13.5" x14ac:dyDescent="0.25">
      <c r="A399" s="3">
        <f>TITRES_STAT!B402</f>
        <v>42586</v>
      </c>
      <c r="B399" s="6">
        <f>TITRES_STAT!D402</f>
        <v>22.216000000000001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7.3154784171970699E-4</v>
      </c>
      <c r="G399" s="2">
        <f t="shared" si="57"/>
        <v>6.887652141016594E-4</v>
      </c>
      <c r="H399" s="2">
        <f t="shared" si="49"/>
        <v>1.0621149656546578</v>
      </c>
      <c r="I399" s="2">
        <f t="shared" si="50"/>
        <v>51.506098512672843</v>
      </c>
    </row>
    <row r="400" spans="1:9" ht="13.5" x14ac:dyDescent="0.25">
      <c r="A400" s="3">
        <f>TITRES_STAT!B403</f>
        <v>42587</v>
      </c>
      <c r="B400" s="6">
        <f>TITRES_STAT!D403</f>
        <v>22.216000000000001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6.792944244540137E-4</v>
      </c>
      <c r="G400" s="2">
        <f t="shared" si="57"/>
        <v>6.3956769880868373E-4</v>
      </c>
      <c r="H400" s="2">
        <f t="shared" si="49"/>
        <v>1.0621149656546578</v>
      </c>
      <c r="I400" s="2">
        <f t="shared" si="50"/>
        <v>51.506098512672843</v>
      </c>
    </row>
    <row r="401" spans="1:9" ht="13.5" x14ac:dyDescent="0.25">
      <c r="A401" s="3">
        <f>TITRES_STAT!B404</f>
        <v>42590</v>
      </c>
      <c r="B401" s="6">
        <f>TITRES_STAT!D404</f>
        <v>22.216000000000001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6.3077339413586994E-4</v>
      </c>
      <c r="G401" s="2">
        <f t="shared" si="57"/>
        <v>5.9388429175092055E-4</v>
      </c>
      <c r="H401" s="2">
        <f t="shared" ref="H401:H464" si="58">F401/G401</f>
        <v>1.062114965654658</v>
      </c>
      <c r="I401" s="2">
        <f t="shared" ref="I401:I464" si="59">IF(G401=0,100,100-(100/(1+H401)))</f>
        <v>51.506098512672843</v>
      </c>
    </row>
    <row r="402" spans="1:9" ht="13.5" x14ac:dyDescent="0.25">
      <c r="A402" s="3">
        <f>TITRES_STAT!B405</f>
        <v>42591</v>
      </c>
      <c r="B402" s="6">
        <f>TITRES_STAT!D405</f>
        <v>22.216000000000001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5.8571815169759355E-4</v>
      </c>
      <c r="G402" s="2">
        <f t="shared" si="57"/>
        <v>5.5146398519728332E-4</v>
      </c>
      <c r="H402" s="2">
        <f t="shared" si="58"/>
        <v>1.0621149656546582</v>
      </c>
      <c r="I402" s="2">
        <f t="shared" si="59"/>
        <v>51.50609851267285</v>
      </c>
    </row>
    <row r="403" spans="1:9" ht="13.5" x14ac:dyDescent="0.25">
      <c r="A403" s="3">
        <f>TITRES_STAT!B406</f>
        <v>42592</v>
      </c>
      <c r="B403" s="6">
        <f>TITRES_STAT!D406</f>
        <v>22.216000000000001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5.4388114086205116E-4</v>
      </c>
      <c r="G403" s="2">
        <f t="shared" si="57"/>
        <v>5.1207370054033444E-4</v>
      </c>
      <c r="H403" s="2">
        <f t="shared" si="58"/>
        <v>1.0621149656546585</v>
      </c>
      <c r="I403" s="2">
        <f t="shared" si="59"/>
        <v>51.506098512672864</v>
      </c>
    </row>
    <row r="404" spans="1:9" ht="13.5" x14ac:dyDescent="0.25">
      <c r="A404" s="3">
        <f>TITRES_STAT!B407</f>
        <v>42593</v>
      </c>
      <c r="B404" s="6">
        <f>TITRES_STAT!D407</f>
        <v>22.216000000000001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5.0503248794333318E-4</v>
      </c>
      <c r="G404" s="2">
        <f t="shared" si="57"/>
        <v>4.7549700764459629E-4</v>
      </c>
      <c r="H404" s="2">
        <f t="shared" si="58"/>
        <v>1.0621149656546582</v>
      </c>
      <c r="I404" s="2">
        <f t="shared" si="59"/>
        <v>51.50609851267285</v>
      </c>
    </row>
    <row r="405" spans="1:9" ht="13.5" x14ac:dyDescent="0.25">
      <c r="A405" s="3">
        <f>TITRES_STAT!B408</f>
        <v>42594</v>
      </c>
      <c r="B405" s="6">
        <f>TITRES_STAT!D408</f>
        <v>22.216000000000001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4.6895873880452369E-4</v>
      </c>
      <c r="G405" s="2">
        <f t="shared" si="57"/>
        <v>4.4153293566998226E-4</v>
      </c>
      <c r="H405" s="2">
        <f t="shared" si="58"/>
        <v>1.0621149656546585</v>
      </c>
      <c r="I405" s="2">
        <f t="shared" si="59"/>
        <v>51.506098512672864</v>
      </c>
    </row>
    <row r="406" spans="1:9" ht="13.5" x14ac:dyDescent="0.25">
      <c r="A406" s="3">
        <f>TITRES_STAT!B409</f>
        <v>42597</v>
      </c>
      <c r="B406" s="6">
        <f>TITRES_STAT!D409</f>
        <v>22.216000000000001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4.3546168603277204E-4</v>
      </c>
      <c r="G406" s="2">
        <f t="shared" si="57"/>
        <v>4.0999486883641211E-4</v>
      </c>
      <c r="H406" s="2">
        <f t="shared" si="58"/>
        <v>1.0621149656546585</v>
      </c>
      <c r="I406" s="2">
        <f t="shared" si="59"/>
        <v>51.506098512672864</v>
      </c>
    </row>
    <row r="407" spans="1:9" ht="13.5" x14ac:dyDescent="0.25">
      <c r="A407" s="3">
        <f>TITRES_STAT!B410</f>
        <v>42598</v>
      </c>
      <c r="B407" s="6">
        <f>TITRES_STAT!D410</f>
        <v>22.216000000000001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4.0435727988757405E-4</v>
      </c>
      <c r="G407" s="2">
        <f t="shared" si="57"/>
        <v>3.8070952106238271E-4</v>
      </c>
      <c r="H407" s="2">
        <f t="shared" si="58"/>
        <v>1.0621149656546585</v>
      </c>
      <c r="I407" s="2">
        <f t="shared" si="59"/>
        <v>51.506098512672864</v>
      </c>
    </row>
    <row r="408" spans="1:9" ht="13.5" x14ac:dyDescent="0.25">
      <c r="A408" s="3">
        <f>TITRES_STAT!B411</f>
        <v>42599</v>
      </c>
      <c r="B408" s="6">
        <f>TITRES_STAT!D411</f>
        <v>22.216000000000001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3.7547461703846166E-4</v>
      </c>
      <c r="G408" s="2">
        <f t="shared" si="57"/>
        <v>3.535159838436411E-4</v>
      </c>
      <c r="H408" s="2">
        <f t="shared" si="58"/>
        <v>1.0621149656546585</v>
      </c>
      <c r="I408" s="2">
        <f t="shared" si="59"/>
        <v>51.506098512672864</v>
      </c>
    </row>
    <row r="409" spans="1:9" ht="13.5" x14ac:dyDescent="0.25">
      <c r="A409" s="3">
        <f>TITRES_STAT!B412</f>
        <v>42600</v>
      </c>
      <c r="B409" s="6">
        <f>TITRES_STAT!D412</f>
        <v>22.216000000000001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3.4865500153571439E-4</v>
      </c>
      <c r="G409" s="2">
        <f t="shared" si="57"/>
        <v>3.2826484214052386E-4</v>
      </c>
      <c r="H409" s="2">
        <f t="shared" si="58"/>
        <v>1.0621149656546585</v>
      </c>
      <c r="I409" s="2">
        <f t="shared" si="59"/>
        <v>51.506098512672864</v>
      </c>
    </row>
    <row r="410" spans="1:9" ht="13.5" x14ac:dyDescent="0.25">
      <c r="A410" s="3">
        <f>TITRES_STAT!B413</f>
        <v>42601</v>
      </c>
      <c r="B410" s="6">
        <f>TITRES_STAT!D413</f>
        <v>22.216000000000001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3.2375107285459193E-4</v>
      </c>
      <c r="G410" s="2">
        <f t="shared" si="57"/>
        <v>3.0481735341620069E-4</v>
      </c>
      <c r="H410" s="2">
        <f t="shared" si="58"/>
        <v>1.0621149656546587</v>
      </c>
      <c r="I410" s="2">
        <f t="shared" si="59"/>
        <v>51.506098512672864</v>
      </c>
    </row>
    <row r="411" spans="1:9" ht="13.5" x14ac:dyDescent="0.25">
      <c r="A411" s="3">
        <f>TITRES_STAT!B414</f>
        <v>42604</v>
      </c>
      <c r="B411" s="6">
        <f>TITRES_STAT!D414</f>
        <v>22.216000000000001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3.0062599622212108E-4</v>
      </c>
      <c r="G411" s="2">
        <f t="shared" si="57"/>
        <v>2.8304468531504352E-4</v>
      </c>
      <c r="H411" s="2">
        <f t="shared" si="58"/>
        <v>1.0621149656546585</v>
      </c>
      <c r="I411" s="2">
        <f t="shared" si="59"/>
        <v>51.506098512672864</v>
      </c>
    </row>
    <row r="412" spans="1:9" ht="13.5" x14ac:dyDescent="0.25">
      <c r="A412" s="3">
        <f>TITRES_STAT!B415</f>
        <v>42605</v>
      </c>
      <c r="B412" s="6">
        <f>TITRES_STAT!D415</f>
        <v>22.216000000000001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2.791527107776839E-4</v>
      </c>
      <c r="G412" s="2">
        <f t="shared" si="57"/>
        <v>2.6282720779254043E-4</v>
      </c>
      <c r="H412" s="2">
        <f t="shared" si="58"/>
        <v>1.0621149656546587</v>
      </c>
      <c r="I412" s="2">
        <f t="shared" si="59"/>
        <v>51.506098512672864</v>
      </c>
    </row>
    <row r="413" spans="1:9" ht="13.5" x14ac:dyDescent="0.25">
      <c r="A413" s="3">
        <f>TITRES_STAT!B416</f>
        <v>42606</v>
      </c>
      <c r="B413" s="6">
        <f>TITRES_STAT!D416</f>
        <v>22.216000000000001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2.5921323143642075E-4</v>
      </c>
      <c r="G413" s="2">
        <f t="shared" si="60"/>
        <v>2.4405383580735897E-4</v>
      </c>
      <c r="H413" s="2">
        <f t="shared" si="58"/>
        <v>1.0621149656546587</v>
      </c>
      <c r="I413" s="2">
        <f t="shared" si="59"/>
        <v>51.506098512672864</v>
      </c>
    </row>
    <row r="414" spans="1:9" ht="13.5" x14ac:dyDescent="0.25">
      <c r="A414" s="3">
        <f>TITRES_STAT!B417</f>
        <v>42607</v>
      </c>
      <c r="B414" s="6">
        <f>TITRES_STAT!D417</f>
        <v>22.216000000000001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2.4069800061953358E-4</v>
      </c>
      <c r="G414" s="2">
        <f t="shared" si="60"/>
        <v>2.2662141896397618E-4</v>
      </c>
      <c r="H414" s="2">
        <f t="shared" si="58"/>
        <v>1.0621149656546587</v>
      </c>
      <c r="I414" s="2">
        <f t="shared" si="59"/>
        <v>51.506098512672864</v>
      </c>
    </row>
    <row r="415" spans="1:9" ht="13.5" x14ac:dyDescent="0.25">
      <c r="A415" s="3">
        <f>TITRES_STAT!B418</f>
        <v>42608</v>
      </c>
      <c r="B415" s="6">
        <f>TITRES_STAT!D418</f>
        <v>22.216000000000001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2.2350528628956688E-4</v>
      </c>
      <c r="G415" s="2">
        <f t="shared" si="60"/>
        <v>2.1043417475226362E-4</v>
      </c>
      <c r="H415" s="2">
        <f t="shared" si="58"/>
        <v>1.0621149656546585</v>
      </c>
      <c r="I415" s="2">
        <f t="shared" si="59"/>
        <v>51.506098512672864</v>
      </c>
    </row>
    <row r="416" spans="1:9" ht="13.5" x14ac:dyDescent="0.25">
      <c r="A416" s="3">
        <f>TITRES_STAT!B419</f>
        <v>42611</v>
      </c>
      <c r="B416" s="6">
        <f>TITRES_STAT!D419</f>
        <v>22.216000000000001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2.0754062298316924E-4</v>
      </c>
      <c r="G416" s="2">
        <f t="shared" si="60"/>
        <v>1.9540316226995905E-4</v>
      </c>
      <c r="H416" s="2">
        <f t="shared" si="58"/>
        <v>1.0621149656546587</v>
      </c>
      <c r="I416" s="2">
        <f t="shared" si="59"/>
        <v>51.506098512672864</v>
      </c>
    </row>
    <row r="417" spans="1:9" ht="13.5" x14ac:dyDescent="0.25">
      <c r="A417" s="3">
        <f>TITRES_STAT!B420</f>
        <v>42612</v>
      </c>
      <c r="B417" s="6">
        <f>TITRES_STAT!D420</f>
        <v>22.216000000000001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1.9271629277008571E-4</v>
      </c>
      <c r="G417" s="2">
        <f t="shared" si="60"/>
        <v>1.8144579353639056E-4</v>
      </c>
      <c r="H417" s="2">
        <f t="shared" si="58"/>
        <v>1.0621149656546585</v>
      </c>
      <c r="I417" s="2">
        <f t="shared" si="59"/>
        <v>51.506098512672864</v>
      </c>
    </row>
    <row r="418" spans="1:9" ht="13.5" x14ac:dyDescent="0.25">
      <c r="A418" s="3">
        <f>TITRES_STAT!B421</f>
        <v>42613</v>
      </c>
      <c r="B418" s="6">
        <f>TITRES_STAT!D421</f>
        <v>22.216000000000001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1.7895084328650815E-4</v>
      </c>
      <c r="G418" s="2">
        <f t="shared" si="60"/>
        <v>1.6848537971236266E-4</v>
      </c>
      <c r="H418" s="2">
        <f t="shared" si="58"/>
        <v>1.0621149656546585</v>
      </c>
      <c r="I418" s="2">
        <f t="shared" si="59"/>
        <v>51.506098512672864</v>
      </c>
    </row>
    <row r="419" spans="1:9" ht="13.5" x14ac:dyDescent="0.25">
      <c r="A419" s="3">
        <f>TITRES_STAT!B422</f>
        <v>42614</v>
      </c>
      <c r="B419" s="6">
        <f>TITRES_STAT!D422</f>
        <v>22.216000000000001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1.6616864019461473E-4</v>
      </c>
      <c r="G419" s="2">
        <f t="shared" si="60"/>
        <v>1.5645070973290817E-4</v>
      </c>
      <c r="H419" s="2">
        <f t="shared" si="58"/>
        <v>1.0621149656546587</v>
      </c>
      <c r="I419" s="2">
        <f t="shared" si="59"/>
        <v>51.506098512672864</v>
      </c>
    </row>
    <row r="420" spans="1:9" ht="13.5" x14ac:dyDescent="0.25">
      <c r="A420" s="3">
        <f>TITRES_STAT!B423</f>
        <v>42615</v>
      </c>
      <c r="B420" s="6">
        <f>TITRES_STAT!D423</f>
        <v>22.216000000000001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1.5429945160928509E-4</v>
      </c>
      <c r="G420" s="2">
        <f t="shared" si="60"/>
        <v>1.4527565903770046E-4</v>
      </c>
      <c r="H420" s="2">
        <f t="shared" si="58"/>
        <v>1.0621149656546585</v>
      </c>
      <c r="I420" s="2">
        <f t="shared" si="59"/>
        <v>51.506098512672864</v>
      </c>
    </row>
    <row r="421" spans="1:9" ht="13.5" x14ac:dyDescent="0.25">
      <c r="A421" s="3">
        <f>TITRES_STAT!B424</f>
        <v>42618</v>
      </c>
      <c r="B421" s="6">
        <f>TITRES_STAT!D424</f>
        <v>22.216000000000001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1.4327806220862187E-4</v>
      </c>
      <c r="G421" s="2">
        <f t="shared" si="60"/>
        <v>1.3489882624929329E-4</v>
      </c>
      <c r="H421" s="2">
        <f t="shared" si="58"/>
        <v>1.0621149656546585</v>
      </c>
      <c r="I421" s="2">
        <f t="shared" si="59"/>
        <v>51.506098512672864</v>
      </c>
    </row>
    <row r="422" spans="1:9" ht="13.5" x14ac:dyDescent="0.25">
      <c r="A422" s="3">
        <f>TITRES_STAT!B425</f>
        <v>42619</v>
      </c>
      <c r="B422" s="6">
        <f>TITRES_STAT!D425</f>
        <v>22.216000000000001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1.3304391490800602E-4</v>
      </c>
      <c r="G422" s="2">
        <f t="shared" si="60"/>
        <v>1.2526319580291519E-4</v>
      </c>
      <c r="H422" s="2">
        <f t="shared" si="58"/>
        <v>1.0621149656546585</v>
      </c>
      <c r="I422" s="2">
        <f t="shared" si="59"/>
        <v>51.506098512672864</v>
      </c>
    </row>
    <row r="423" spans="1:9" ht="13.5" x14ac:dyDescent="0.25">
      <c r="A423" s="3">
        <f>TITRES_STAT!B426</f>
        <v>42620</v>
      </c>
      <c r="B423" s="6">
        <f>TITRES_STAT!D426</f>
        <v>22.216000000000001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1.2354077812886272E-4</v>
      </c>
      <c r="G423" s="2">
        <f t="shared" si="60"/>
        <v>1.1631582467413553E-4</v>
      </c>
      <c r="H423" s="2">
        <f t="shared" si="58"/>
        <v>1.0621149656546585</v>
      </c>
      <c r="I423" s="2">
        <f t="shared" si="59"/>
        <v>51.506098512672864</v>
      </c>
    </row>
    <row r="424" spans="1:9" ht="13.5" x14ac:dyDescent="0.25">
      <c r="A424" s="3">
        <f>TITRES_STAT!B427</f>
        <v>42621</v>
      </c>
      <c r="B424" s="6">
        <f>TITRES_STAT!D427</f>
        <v>22.216000000000001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1.1471643683394395E-4</v>
      </c>
      <c r="G424" s="2">
        <f t="shared" si="60"/>
        <v>1.0800755148312583E-4</v>
      </c>
      <c r="H424" s="2">
        <f t="shared" si="58"/>
        <v>1.0621149656546585</v>
      </c>
      <c r="I424" s="2">
        <f t="shared" si="59"/>
        <v>51.506098512672864</v>
      </c>
    </row>
    <row r="425" spans="1:9" ht="13.5" x14ac:dyDescent="0.25">
      <c r="A425" s="3">
        <f>TITRES_STAT!B428</f>
        <v>42622</v>
      </c>
      <c r="B425" s="6">
        <f>TITRES_STAT!D428</f>
        <v>22.216000000000001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1.0652240563151939E-4</v>
      </c>
      <c r="G425" s="2">
        <f t="shared" si="60"/>
        <v>1.0029272637718828E-4</v>
      </c>
      <c r="H425" s="2">
        <f t="shared" si="58"/>
        <v>1.0621149656546585</v>
      </c>
      <c r="I425" s="2">
        <f t="shared" si="59"/>
        <v>51.506098512672864</v>
      </c>
    </row>
    <row r="426" spans="1:9" ht="13.5" x14ac:dyDescent="0.25">
      <c r="A426" s="3">
        <f>TITRES_STAT!B429</f>
        <v>42627</v>
      </c>
      <c r="B426" s="6">
        <f>TITRES_STAT!D429</f>
        <v>22.216000000000001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9.8913662372125159E-5</v>
      </c>
      <c r="G426" s="2">
        <f t="shared" si="60"/>
        <v>9.3128960207389112E-5</v>
      </c>
      <c r="H426" s="2">
        <f t="shared" si="58"/>
        <v>1.0621149656546587</v>
      </c>
      <c r="I426" s="2">
        <f t="shared" si="59"/>
        <v>51.506098512672864</v>
      </c>
    </row>
    <row r="427" spans="1:9" ht="13.5" x14ac:dyDescent="0.25">
      <c r="A427" s="3">
        <f>TITRES_STAT!B430</f>
        <v>42628</v>
      </c>
      <c r="B427" s="6">
        <f>TITRES_STAT!D430</f>
        <v>22.216000000000001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9.1848400774116224E-5</v>
      </c>
      <c r="G427" s="2">
        <f t="shared" si="60"/>
        <v>8.6476891621147035E-5</v>
      </c>
      <c r="H427" s="2">
        <f t="shared" si="58"/>
        <v>1.0621149656546587</v>
      </c>
      <c r="I427" s="2">
        <f t="shared" si="59"/>
        <v>51.506098512672864</v>
      </c>
    </row>
    <row r="428" spans="1:9" ht="13.5" x14ac:dyDescent="0.25">
      <c r="A428" s="3">
        <f>TITRES_STAT!B431</f>
        <v>42629</v>
      </c>
      <c r="B428" s="6">
        <f>TITRES_STAT!D431</f>
        <v>22.216000000000001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8.5287800718822205E-5</v>
      </c>
      <c r="G428" s="2">
        <f t="shared" si="60"/>
        <v>8.0299970791065101E-5</v>
      </c>
      <c r="H428" s="2">
        <f t="shared" si="58"/>
        <v>1.0621149656546587</v>
      </c>
      <c r="I428" s="2">
        <f t="shared" si="59"/>
        <v>51.506098512672864</v>
      </c>
    </row>
    <row r="429" spans="1:9" ht="13.5" x14ac:dyDescent="0.25">
      <c r="A429" s="3">
        <f>TITRES_STAT!B432</f>
        <v>42632</v>
      </c>
      <c r="B429" s="6">
        <f>TITRES_STAT!D432</f>
        <v>22.216000000000001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7.9195814953192051E-5</v>
      </c>
      <c r="G429" s="2">
        <f t="shared" si="61"/>
        <v>7.4564258591703307E-5</v>
      </c>
      <c r="H429" s="2">
        <f t="shared" si="58"/>
        <v>1.0621149656546587</v>
      </c>
      <c r="I429" s="2">
        <f t="shared" si="59"/>
        <v>51.506098512672864</v>
      </c>
    </row>
    <row r="430" spans="1:9" ht="13.5" x14ac:dyDescent="0.25">
      <c r="A430" s="3">
        <f>TITRES_STAT!B433</f>
        <v>42633</v>
      </c>
      <c r="B430" s="6">
        <f>TITRES_STAT!D433</f>
        <v>22.216000000000001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7.353897102796405E-5</v>
      </c>
      <c r="G430" s="2">
        <f t="shared" si="61"/>
        <v>6.9238240120867353E-5</v>
      </c>
      <c r="H430" s="2">
        <f t="shared" si="58"/>
        <v>1.0621149656546589</v>
      </c>
      <c r="I430" s="2">
        <f t="shared" si="59"/>
        <v>51.506098512672864</v>
      </c>
    </row>
    <row r="431" spans="1:9" ht="13.5" x14ac:dyDescent="0.25">
      <c r="A431" s="3">
        <f>TITRES_STAT!B434</f>
        <v>42634</v>
      </c>
      <c r="B431" s="6">
        <f>TITRES_STAT!D434</f>
        <v>22.216000000000001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6.828618738310948E-5</v>
      </c>
      <c r="G431" s="2">
        <f t="shared" si="61"/>
        <v>6.4292651540805398E-5</v>
      </c>
      <c r="H431" s="2">
        <f t="shared" si="58"/>
        <v>1.0621149656546589</v>
      </c>
      <c r="I431" s="2">
        <f t="shared" si="59"/>
        <v>51.506098512672864</v>
      </c>
    </row>
    <row r="432" spans="1:9" ht="13.5" x14ac:dyDescent="0.25">
      <c r="A432" s="3">
        <f>TITRES_STAT!B435</f>
        <v>42635</v>
      </c>
      <c r="B432" s="6">
        <f>TITRES_STAT!D435</f>
        <v>22.216000000000001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6.3408602570030236E-5</v>
      </c>
      <c r="G432" s="2">
        <f t="shared" si="61"/>
        <v>5.9700319287890724E-5</v>
      </c>
      <c r="H432" s="2">
        <f t="shared" si="58"/>
        <v>1.0621149656546591</v>
      </c>
      <c r="I432" s="2">
        <f t="shared" si="59"/>
        <v>51.506098512672871</v>
      </c>
    </row>
    <row r="433" spans="1:9" ht="13.5" x14ac:dyDescent="0.25">
      <c r="A433" s="3">
        <f>TITRES_STAT!B436</f>
        <v>42636</v>
      </c>
      <c r="B433" s="6">
        <f>TITRES_STAT!D436</f>
        <v>22.216000000000001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5.8879416672170938E-5</v>
      </c>
      <c r="G433" s="2">
        <f t="shared" si="61"/>
        <v>5.5436010767327103E-5</v>
      </c>
      <c r="H433" s="2">
        <f t="shared" si="58"/>
        <v>1.0621149656546591</v>
      </c>
      <c r="I433" s="2">
        <f t="shared" si="59"/>
        <v>51.506098512672871</v>
      </c>
    </row>
    <row r="434" spans="1:9" ht="13.5" x14ac:dyDescent="0.25">
      <c r="A434" s="3">
        <f>TITRES_STAT!B437</f>
        <v>42639</v>
      </c>
      <c r="B434" s="6">
        <f>TITRES_STAT!D437</f>
        <v>22.216000000000001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5.4673744052730157E-5</v>
      </c>
      <c r="G434" s="2">
        <f t="shared" si="61"/>
        <v>5.1476295712518023E-5</v>
      </c>
      <c r="H434" s="2">
        <f t="shared" si="58"/>
        <v>1.0621149656546591</v>
      </c>
      <c r="I434" s="2">
        <f t="shared" si="59"/>
        <v>51.506098512672871</v>
      </c>
    </row>
    <row r="435" spans="1:9" ht="13.5" x14ac:dyDescent="0.25">
      <c r="A435" s="3">
        <f>TITRES_STAT!B438</f>
        <v>42640</v>
      </c>
      <c r="B435" s="6">
        <f>TITRES_STAT!D438</f>
        <v>22.216000000000001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5.0768476620392289E-5</v>
      </c>
      <c r="G435" s="2">
        <f t="shared" si="61"/>
        <v>4.7799417447338166E-5</v>
      </c>
      <c r="H435" s="2">
        <f t="shared" si="58"/>
        <v>1.0621149656546591</v>
      </c>
      <c r="I435" s="2">
        <f t="shared" si="59"/>
        <v>51.506098512672871</v>
      </c>
    </row>
    <row r="436" spans="1:9" ht="13.5" x14ac:dyDescent="0.25">
      <c r="A436" s="3">
        <f>TITRES_STAT!B439</f>
        <v>42641</v>
      </c>
      <c r="B436" s="6">
        <f>TITRES_STAT!D439</f>
        <v>22.216000000000001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4.7142156861792839E-5</v>
      </c>
      <c r="G436" s="2">
        <f t="shared" si="61"/>
        <v>4.4385173343956874E-5</v>
      </c>
      <c r="H436" s="2">
        <f t="shared" si="58"/>
        <v>1.0621149656546589</v>
      </c>
      <c r="I436" s="2">
        <f t="shared" si="59"/>
        <v>51.506098512672864</v>
      </c>
    </row>
    <row r="437" spans="1:9" ht="13.5" x14ac:dyDescent="0.25">
      <c r="A437" s="3">
        <f>TITRES_STAT!B440</f>
        <v>42642</v>
      </c>
      <c r="B437" s="6">
        <f>TITRES_STAT!D440</f>
        <v>22.216000000000001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4.3774859943093349E-5</v>
      </c>
      <c r="G437" s="2">
        <f t="shared" si="61"/>
        <v>4.1214803819388528E-5</v>
      </c>
      <c r="H437" s="2">
        <f t="shared" si="58"/>
        <v>1.0621149656546589</v>
      </c>
      <c r="I437" s="2">
        <f t="shared" si="59"/>
        <v>51.506098512672864</v>
      </c>
    </row>
    <row r="438" spans="1:9" ht="13.5" x14ac:dyDescent="0.25">
      <c r="A438" s="3">
        <f>TITRES_STAT!B441</f>
        <v>42643</v>
      </c>
      <c r="B438" s="6">
        <f>TITRES_STAT!D441</f>
        <v>22.216000000000001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4.0648084232872401E-5</v>
      </c>
      <c r="G438" s="2">
        <f t="shared" si="61"/>
        <v>3.8270889260860774E-5</v>
      </c>
      <c r="H438" s="2">
        <f t="shared" si="58"/>
        <v>1.0621149656546591</v>
      </c>
      <c r="I438" s="2">
        <f t="shared" si="59"/>
        <v>51.506098512672871</v>
      </c>
    </row>
    <row r="439" spans="1:9" ht="13.5" x14ac:dyDescent="0.25">
      <c r="A439" s="3">
        <f>TITRES_STAT!B442</f>
        <v>42647</v>
      </c>
      <c r="B439" s="6">
        <f>TITRES_STAT!D442</f>
        <v>22.216000000000001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3.7744649644810091E-5</v>
      </c>
      <c r="G439" s="2">
        <f t="shared" si="61"/>
        <v>3.5537254313656433E-5</v>
      </c>
      <c r="H439" s="2">
        <f t="shared" si="58"/>
        <v>1.0621149656546591</v>
      </c>
      <c r="I439" s="2">
        <f t="shared" si="59"/>
        <v>51.506098512672871</v>
      </c>
    </row>
    <row r="440" spans="1:9" ht="13.5" x14ac:dyDescent="0.25">
      <c r="A440" s="3">
        <f>TITRES_STAT!B443</f>
        <v>42648</v>
      </c>
      <c r="B440" s="6">
        <f>TITRES_STAT!D443</f>
        <v>22.216000000000001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3.5048603241609369E-5</v>
      </c>
      <c r="G440" s="2">
        <f t="shared" si="61"/>
        <v>3.2998879005538114E-5</v>
      </c>
      <c r="H440" s="2">
        <f t="shared" si="58"/>
        <v>1.0621149656546591</v>
      </c>
      <c r="I440" s="2">
        <f t="shared" si="59"/>
        <v>51.506098512672871</v>
      </c>
    </row>
    <row r="441" spans="1:9" ht="13.5" x14ac:dyDescent="0.25">
      <c r="A441" s="3">
        <f>TITRES_STAT!B444</f>
        <v>42649</v>
      </c>
      <c r="B441" s="6">
        <f>TITRES_STAT!D444</f>
        <v>22.216000000000001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3.2545131581494413E-5</v>
      </c>
      <c r="G441" s="2">
        <f t="shared" si="61"/>
        <v>3.0641816219428248E-5</v>
      </c>
      <c r="H441" s="2">
        <f t="shared" si="58"/>
        <v>1.0621149656546591</v>
      </c>
      <c r="I441" s="2">
        <f t="shared" si="59"/>
        <v>51.506098512672871</v>
      </c>
    </row>
    <row r="442" spans="1:9" ht="13.5" x14ac:dyDescent="0.25">
      <c r="A442" s="3">
        <f>TITRES_STAT!B445</f>
        <v>42650</v>
      </c>
      <c r="B442" s="6">
        <f>TITRES_STAT!D445</f>
        <v>22.216000000000001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3.0220479325673383E-5</v>
      </c>
      <c r="G442" s="2">
        <f t="shared" si="61"/>
        <v>2.8453115060897659E-5</v>
      </c>
      <c r="H442" s="2">
        <f t="shared" si="58"/>
        <v>1.0621149656546591</v>
      </c>
      <c r="I442" s="2">
        <f t="shared" si="59"/>
        <v>51.506098512672871</v>
      </c>
    </row>
    <row r="443" spans="1:9" ht="13.5" x14ac:dyDescent="0.25">
      <c r="A443" s="3">
        <f>TITRES_STAT!B446</f>
        <v>42653</v>
      </c>
      <c r="B443" s="6">
        <f>TITRES_STAT!D446</f>
        <v>22.216000000000001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2.8061873659553859E-5</v>
      </c>
      <c r="G443" s="2">
        <f t="shared" si="61"/>
        <v>2.6420749699404967E-5</v>
      </c>
      <c r="H443" s="2">
        <f t="shared" si="58"/>
        <v>1.0621149656546593</v>
      </c>
      <c r="I443" s="2">
        <f t="shared" si="59"/>
        <v>51.506098512672885</v>
      </c>
    </row>
    <row r="444" spans="1:9" ht="13.5" x14ac:dyDescent="0.25">
      <c r="A444" s="3">
        <f>TITRES_STAT!B447</f>
        <v>42654</v>
      </c>
      <c r="B444" s="6">
        <f>TITRES_STAT!D447</f>
        <v>22.216000000000001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2.6057454112442868E-5</v>
      </c>
      <c r="G444" s="2">
        <f t="shared" si="61"/>
        <v>2.4533553292304612E-5</v>
      </c>
      <c r="H444" s="2">
        <f t="shared" si="58"/>
        <v>1.0621149656546593</v>
      </c>
      <c r="I444" s="2">
        <f t="shared" si="59"/>
        <v>51.506098512672885</v>
      </c>
    </row>
    <row r="445" spans="1:9" ht="13.5" x14ac:dyDescent="0.25">
      <c r="A445" s="3">
        <f>TITRES_STAT!B448</f>
        <v>42655</v>
      </c>
      <c r="B445" s="6">
        <f>TITRES_STAT!D448</f>
        <v>22.216000000000001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2.419620739012552E-5</v>
      </c>
      <c r="G445" s="2">
        <f t="shared" si="62"/>
        <v>2.2781156628568569E-5</v>
      </c>
      <c r="H445" s="2">
        <f t="shared" si="58"/>
        <v>1.0621149656546593</v>
      </c>
      <c r="I445" s="2">
        <f t="shared" si="59"/>
        <v>51.506098512672885</v>
      </c>
    </row>
    <row r="446" spans="1:9" ht="13.5" x14ac:dyDescent="0.25">
      <c r="A446" s="3">
        <f>TITRES_STAT!B449</f>
        <v>42656</v>
      </c>
      <c r="B446" s="6">
        <f>TITRES_STAT!D449</f>
        <v>22.216000000000001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2.246790686225941E-5</v>
      </c>
      <c r="G446" s="2">
        <f t="shared" si="62"/>
        <v>2.1153931155099385E-5</v>
      </c>
      <c r="H446" s="2">
        <f t="shared" si="58"/>
        <v>1.0621149656546593</v>
      </c>
      <c r="I446" s="2">
        <f t="shared" si="59"/>
        <v>51.506098512672885</v>
      </c>
    </row>
    <row r="447" spans="1:9" ht="13.5" x14ac:dyDescent="0.25">
      <c r="A447" s="3">
        <f>TITRES_STAT!B450</f>
        <v>42657</v>
      </c>
      <c r="B447" s="6">
        <f>TITRES_STAT!D450</f>
        <v>22.216000000000001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2.0863056372098023E-5</v>
      </c>
      <c r="G447" s="2">
        <f t="shared" si="62"/>
        <v>1.9642936072592289E-5</v>
      </c>
      <c r="H447" s="2">
        <f t="shared" si="58"/>
        <v>1.0621149656546591</v>
      </c>
      <c r="I447" s="2">
        <f t="shared" si="59"/>
        <v>51.506098512672871</v>
      </c>
    </row>
    <row r="448" spans="1:9" ht="13.5" x14ac:dyDescent="0.25">
      <c r="A448" s="3">
        <f>TITRES_STAT!B451</f>
        <v>42660</v>
      </c>
      <c r="B448" s="6">
        <f>TITRES_STAT!D451</f>
        <v>22.216000000000001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1.9372838059805309E-5</v>
      </c>
      <c r="G448" s="2">
        <f t="shared" si="62"/>
        <v>1.8239869210264267E-5</v>
      </c>
      <c r="H448" s="2">
        <f t="shared" si="58"/>
        <v>1.0621149656546593</v>
      </c>
      <c r="I448" s="2">
        <f t="shared" si="59"/>
        <v>51.506098512672885</v>
      </c>
    </row>
    <row r="449" spans="1:9" ht="13.5" x14ac:dyDescent="0.25">
      <c r="A449" s="3">
        <f>TITRES_STAT!B452</f>
        <v>42661</v>
      </c>
      <c r="B449" s="6">
        <f>TITRES_STAT!D452</f>
        <v>22.216000000000001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1.798906391267636E-5</v>
      </c>
      <c r="G449" s="2">
        <f t="shared" si="62"/>
        <v>1.6937021409531104E-5</v>
      </c>
      <c r="H449" s="2">
        <f t="shared" si="58"/>
        <v>1.0621149656546593</v>
      </c>
      <c r="I449" s="2">
        <f t="shared" si="59"/>
        <v>51.506098512672885</v>
      </c>
    </row>
    <row r="450" spans="1:9" ht="13.5" x14ac:dyDescent="0.25">
      <c r="A450" s="3">
        <f>TITRES_STAT!B453</f>
        <v>42662</v>
      </c>
      <c r="B450" s="6">
        <f>TITRES_STAT!D453</f>
        <v>22.216000000000001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1.6704130776056621E-5</v>
      </c>
      <c r="G450" s="2">
        <f t="shared" si="62"/>
        <v>1.5727234165993169E-5</v>
      </c>
      <c r="H450" s="2">
        <f t="shared" si="58"/>
        <v>1.0621149656546593</v>
      </c>
      <c r="I450" s="2">
        <f t="shared" si="59"/>
        <v>51.506098512672885</v>
      </c>
    </row>
    <row r="451" spans="1:9" ht="13.5" x14ac:dyDescent="0.25">
      <c r="A451" s="3">
        <f>TITRES_STAT!B454</f>
        <v>42663</v>
      </c>
      <c r="B451" s="6">
        <f>TITRES_STAT!D454</f>
        <v>22.216000000000001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1.5510978577766863E-5</v>
      </c>
      <c r="G451" s="2">
        <f t="shared" si="62"/>
        <v>1.4603860296993658E-5</v>
      </c>
      <c r="H451" s="2">
        <f t="shared" si="58"/>
        <v>1.0621149656546593</v>
      </c>
      <c r="I451" s="2">
        <f t="shared" si="59"/>
        <v>51.506098512672885</v>
      </c>
    </row>
    <row r="452" spans="1:9" ht="13.5" x14ac:dyDescent="0.25">
      <c r="A452" s="3">
        <f>TITRES_STAT!B455</f>
        <v>42664</v>
      </c>
      <c r="B452" s="6">
        <f>TITRES_STAT!D455</f>
        <v>22.216000000000001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1.4403051536497801E-5</v>
      </c>
      <c r="G452" s="2">
        <f t="shared" si="62"/>
        <v>1.3560727418636967E-5</v>
      </c>
      <c r="H452" s="2">
        <f t="shared" si="58"/>
        <v>1.0621149656546596</v>
      </c>
      <c r="I452" s="2">
        <f t="shared" si="59"/>
        <v>51.506098512672885</v>
      </c>
    </row>
    <row r="453" spans="1:9" ht="13.5" x14ac:dyDescent="0.25">
      <c r="A453" s="3">
        <f>TITRES_STAT!B456</f>
        <v>42667</v>
      </c>
      <c r="B453" s="6">
        <f>TITRES_STAT!D456</f>
        <v>22.216000000000001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1.3374262141033674E-5</v>
      </c>
      <c r="G453" s="2">
        <f t="shared" si="62"/>
        <v>1.2592104031591468E-5</v>
      </c>
      <c r="H453" s="2">
        <f t="shared" si="58"/>
        <v>1.0621149656546596</v>
      </c>
      <c r="I453" s="2">
        <f t="shared" si="59"/>
        <v>51.506098512672885</v>
      </c>
    </row>
    <row r="454" spans="1:9" ht="13.5" x14ac:dyDescent="0.25">
      <c r="A454" s="3">
        <f>TITRES_STAT!B457</f>
        <v>42668</v>
      </c>
      <c r="B454" s="6">
        <f>TITRES_STAT!D457</f>
        <v>22.216000000000001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1.241895770238841E-5</v>
      </c>
      <c r="G454" s="2">
        <f t="shared" si="62"/>
        <v>1.1692668029334934E-5</v>
      </c>
      <c r="H454" s="2">
        <f t="shared" si="58"/>
        <v>1.0621149656546596</v>
      </c>
      <c r="I454" s="2">
        <f t="shared" si="59"/>
        <v>51.506098512672885</v>
      </c>
    </row>
    <row r="455" spans="1:9" ht="13.5" x14ac:dyDescent="0.25">
      <c r="A455" s="3">
        <f>TITRES_STAT!B458</f>
        <v>42669</v>
      </c>
      <c r="B455" s="6">
        <f>TITRES_STAT!D458</f>
        <v>22.216000000000001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1.1531889295074953E-5</v>
      </c>
      <c r="G455" s="2">
        <f t="shared" si="62"/>
        <v>1.085747745581101E-5</v>
      </c>
      <c r="H455" s="2">
        <f t="shared" si="58"/>
        <v>1.0621149656546596</v>
      </c>
      <c r="I455" s="2">
        <f t="shared" si="59"/>
        <v>51.506098512672885</v>
      </c>
    </row>
    <row r="456" spans="1:9" ht="13.5" x14ac:dyDescent="0.25">
      <c r="A456" s="3">
        <f>TITRES_STAT!B459</f>
        <v>42670</v>
      </c>
      <c r="B456" s="6">
        <f>TITRES_STAT!D459</f>
        <v>22.216000000000001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1.0708182916855312E-5</v>
      </c>
      <c r="G456" s="2">
        <f t="shared" si="62"/>
        <v>1.008194335182451E-5</v>
      </c>
      <c r="H456" s="2">
        <f t="shared" si="58"/>
        <v>1.0621149656546596</v>
      </c>
      <c r="I456" s="2">
        <f t="shared" si="59"/>
        <v>51.506098512672885</v>
      </c>
    </row>
    <row r="457" spans="1:9" ht="13.5" x14ac:dyDescent="0.25">
      <c r="A457" s="3">
        <f>TITRES_STAT!B460</f>
        <v>42671</v>
      </c>
      <c r="B457" s="6">
        <f>TITRES_STAT!D460</f>
        <v>22.216000000000001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9.9433127085085028E-6</v>
      </c>
      <c r="G457" s="2">
        <f t="shared" si="62"/>
        <v>9.3618045409799026E-6</v>
      </c>
      <c r="H457" s="2">
        <f t="shared" si="58"/>
        <v>1.0621149656546593</v>
      </c>
      <c r="I457" s="2">
        <f t="shared" si="59"/>
        <v>51.506098512672885</v>
      </c>
    </row>
    <row r="458" spans="1:9" ht="13.5" x14ac:dyDescent="0.25">
      <c r="A458" s="3">
        <f>TITRES_STAT!B461</f>
        <v>42674</v>
      </c>
      <c r="B458" s="6">
        <f>TITRES_STAT!D461</f>
        <v>22.216000000000001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9.2330760864721798E-6</v>
      </c>
      <c r="G458" s="2">
        <f t="shared" si="62"/>
        <v>8.6931042166241962E-6</v>
      </c>
      <c r="H458" s="2">
        <f t="shared" si="58"/>
        <v>1.0621149656546591</v>
      </c>
      <c r="I458" s="2">
        <f t="shared" si="59"/>
        <v>51.506098512672871</v>
      </c>
    </row>
    <row r="459" spans="1:9" ht="13.5" x14ac:dyDescent="0.25">
      <c r="A459" s="3">
        <f>TITRES_STAT!B462</f>
        <v>42675</v>
      </c>
      <c r="B459" s="6">
        <f>TITRES_STAT!D462</f>
        <v>22.216000000000001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8.5735706517241665E-6</v>
      </c>
      <c r="G459" s="2">
        <f t="shared" si="62"/>
        <v>8.0721682011510392E-6</v>
      </c>
      <c r="H459" s="2">
        <f t="shared" si="58"/>
        <v>1.0621149656546589</v>
      </c>
      <c r="I459" s="2">
        <f t="shared" si="59"/>
        <v>51.506098512672864</v>
      </c>
    </row>
    <row r="460" spans="1:9" ht="13.5" x14ac:dyDescent="0.25">
      <c r="A460" s="3">
        <f>TITRES_STAT!B463</f>
        <v>42676</v>
      </c>
      <c r="B460" s="6">
        <f>TITRES_STAT!D463</f>
        <v>22.216000000000001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7.9611727480295826E-6</v>
      </c>
      <c r="G460" s="2">
        <f t="shared" si="62"/>
        <v>7.4955847582116785E-6</v>
      </c>
      <c r="H460" s="2">
        <f t="shared" si="58"/>
        <v>1.0621149656546591</v>
      </c>
      <c r="I460" s="2">
        <f t="shared" si="59"/>
        <v>51.506098512672871</v>
      </c>
    </row>
    <row r="461" spans="1:9" ht="13.5" x14ac:dyDescent="0.25">
      <c r="A461" s="3">
        <f>TITRES_STAT!B464</f>
        <v>42677</v>
      </c>
      <c r="B461" s="6">
        <f>TITRES_STAT!D464</f>
        <v>22.216000000000001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7.3925175517417558E-6</v>
      </c>
      <c r="G461" s="2">
        <f t="shared" si="66"/>
        <v>6.9601858469108446E-6</v>
      </c>
      <c r="H461" s="2">
        <f t="shared" si="58"/>
        <v>1.0621149656546591</v>
      </c>
      <c r="I461" s="2">
        <f t="shared" si="59"/>
        <v>51.506098512672871</v>
      </c>
    </row>
    <row r="462" spans="1:9" ht="13.5" x14ac:dyDescent="0.25">
      <c r="A462" s="3">
        <f>TITRES_STAT!B465</f>
        <v>42678</v>
      </c>
      <c r="B462" s="6">
        <f>TITRES_STAT!D465</f>
        <v>22.199000000000002</v>
      </c>
      <c r="C462" s="2">
        <f t="shared" si="63"/>
        <v>-1.699999999999946E-2</v>
      </c>
      <c r="D462" s="2">
        <f t="shared" si="64"/>
        <v>0</v>
      </c>
      <c r="E462" s="2">
        <f t="shared" si="65"/>
        <v>1.699999999999946E-2</v>
      </c>
      <c r="F462" s="2">
        <f t="shared" si="66"/>
        <v>6.8644805837602015E-6</v>
      </c>
      <c r="G462" s="2">
        <f t="shared" si="66"/>
        <v>1.2207487440006643E-3</v>
      </c>
      <c r="H462" s="2">
        <f t="shared" si="58"/>
        <v>5.6231723501625544E-3</v>
      </c>
      <c r="I462" s="2">
        <f t="shared" si="59"/>
        <v>0.55917290937330222</v>
      </c>
    </row>
    <row r="463" spans="1:9" ht="13.5" x14ac:dyDescent="0.25">
      <c r="A463" s="3">
        <f>TITRES_STAT!B466</f>
        <v>42681</v>
      </c>
      <c r="B463" s="6">
        <f>TITRES_STAT!D466</f>
        <v>22.199000000000002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6.3741605420630448E-6</v>
      </c>
      <c r="G463" s="2">
        <f t="shared" si="66"/>
        <v>1.133552405143474E-3</v>
      </c>
      <c r="H463" s="2">
        <f t="shared" si="58"/>
        <v>5.6231723501625544E-3</v>
      </c>
      <c r="I463" s="2">
        <f t="shared" si="59"/>
        <v>0.55917290937330222</v>
      </c>
    </row>
    <row r="464" spans="1:9" ht="13.5" x14ac:dyDescent="0.25">
      <c r="A464" s="3">
        <f>TITRES_STAT!B467</f>
        <v>42682</v>
      </c>
      <c r="B464" s="6">
        <f>TITRES_STAT!D467</f>
        <v>22.199000000000002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5.9188633604871128E-6</v>
      </c>
      <c r="G464" s="2">
        <f t="shared" si="66"/>
        <v>1.0525843762046545E-3</v>
      </c>
      <c r="H464" s="2">
        <f t="shared" si="58"/>
        <v>5.6231723501625535E-3</v>
      </c>
      <c r="I464" s="2">
        <f t="shared" si="59"/>
        <v>0.55917290937330222</v>
      </c>
    </row>
    <row r="465" spans="1:9" ht="13.5" x14ac:dyDescent="0.25">
      <c r="A465" s="3">
        <f>TITRES_STAT!B468</f>
        <v>42683</v>
      </c>
      <c r="B465" s="6">
        <f>TITRES_STAT!D468</f>
        <v>22.199000000000002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5.4960874061666046E-6</v>
      </c>
      <c r="G465" s="2">
        <f t="shared" si="66"/>
        <v>9.7739977790432201E-4</v>
      </c>
      <c r="H465" s="2">
        <f t="shared" ref="H465:H528" si="67">F465/G465</f>
        <v>5.6231723501625535E-3</v>
      </c>
      <c r="I465" s="2">
        <f t="shared" ref="I465:I528" si="68">IF(G465=0,100,100-(100/(1+H465)))</f>
        <v>0.55917290937330222</v>
      </c>
    </row>
    <row r="466" spans="1:9" ht="13.5" x14ac:dyDescent="0.25">
      <c r="A466" s="3">
        <f>TITRES_STAT!B469</f>
        <v>42684</v>
      </c>
      <c r="B466" s="6">
        <f>TITRES_STAT!D469</f>
        <v>22.199000000000002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5.1035097342975613E-6</v>
      </c>
      <c r="G466" s="2">
        <f t="shared" si="66"/>
        <v>9.0758550805401328E-4</v>
      </c>
      <c r="H466" s="2">
        <f t="shared" si="67"/>
        <v>5.6231723501625535E-3</v>
      </c>
      <c r="I466" s="2">
        <f t="shared" si="68"/>
        <v>0.55917290937330222</v>
      </c>
    </row>
    <row r="467" spans="1:9" ht="13.5" x14ac:dyDescent="0.25">
      <c r="A467" s="3">
        <f>TITRES_STAT!B470</f>
        <v>42685</v>
      </c>
      <c r="B467" s="6">
        <f>TITRES_STAT!D470</f>
        <v>22.199000000000002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4.738973324704878E-6</v>
      </c>
      <c r="G467" s="2">
        <f t="shared" si="66"/>
        <v>8.4275797176444091E-4</v>
      </c>
      <c r="H467" s="2">
        <f t="shared" si="67"/>
        <v>5.6231723501625535E-3</v>
      </c>
      <c r="I467" s="2">
        <f t="shared" si="68"/>
        <v>0.55917290937330222</v>
      </c>
    </row>
    <row r="468" spans="1:9" ht="13.5" x14ac:dyDescent="0.25">
      <c r="A468" s="3">
        <f>TITRES_STAT!B471</f>
        <v>42688</v>
      </c>
      <c r="B468" s="6">
        <f>TITRES_STAT!D471</f>
        <v>22.199000000000002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4.4004752300831013E-6</v>
      </c>
      <c r="G468" s="2">
        <f t="shared" si="66"/>
        <v>7.8256097378126652E-4</v>
      </c>
      <c r="H468" s="2">
        <f t="shared" si="67"/>
        <v>5.6231723501625544E-3</v>
      </c>
      <c r="I468" s="2">
        <f t="shared" si="68"/>
        <v>0.55917290937330222</v>
      </c>
    </row>
    <row r="469" spans="1:9" ht="13.5" x14ac:dyDescent="0.25">
      <c r="A469" s="3">
        <f>TITRES_STAT!B472</f>
        <v>42689</v>
      </c>
      <c r="B469" s="6">
        <f>TITRES_STAT!D472</f>
        <v>22.199000000000002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4.086155570791451E-6</v>
      </c>
      <c r="G469" s="2">
        <f t="shared" si="66"/>
        <v>7.2666376136831887E-4</v>
      </c>
      <c r="H469" s="2">
        <f t="shared" si="67"/>
        <v>5.6231723501625544E-3</v>
      </c>
      <c r="I469" s="2">
        <f t="shared" si="68"/>
        <v>0.55917290937330222</v>
      </c>
    </row>
    <row r="470" spans="1:9" ht="13.5" x14ac:dyDescent="0.25">
      <c r="A470" s="3">
        <f>TITRES_STAT!B473</f>
        <v>42690</v>
      </c>
      <c r="B470" s="6">
        <f>TITRES_STAT!D473</f>
        <v>22.199000000000002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3.7942873157349189E-6</v>
      </c>
      <c r="G470" s="2">
        <f t="shared" si="66"/>
        <v>6.7475920698486743E-4</v>
      </c>
      <c r="H470" s="2">
        <f t="shared" si="67"/>
        <v>5.6231723501625553E-3</v>
      </c>
      <c r="I470" s="2">
        <f t="shared" si="68"/>
        <v>0.55917290937330222</v>
      </c>
    </row>
    <row r="471" spans="1:9" ht="13.5" x14ac:dyDescent="0.25">
      <c r="A471" s="3">
        <f>TITRES_STAT!B474</f>
        <v>42691</v>
      </c>
      <c r="B471" s="6">
        <f>TITRES_STAT!D474</f>
        <v>22.199000000000002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3.523266793182425E-6</v>
      </c>
      <c r="G471" s="2">
        <f t="shared" si="66"/>
        <v>6.2656212077166263E-4</v>
      </c>
      <c r="H471" s="2">
        <f t="shared" si="67"/>
        <v>5.6231723501625553E-3</v>
      </c>
      <c r="I471" s="2">
        <f t="shared" si="68"/>
        <v>0.55917290937330222</v>
      </c>
    </row>
    <row r="472" spans="1:9" ht="13.5" x14ac:dyDescent="0.25">
      <c r="A472" s="3">
        <f>TITRES_STAT!B475</f>
        <v>42692</v>
      </c>
      <c r="B472" s="6">
        <f>TITRES_STAT!D475</f>
        <v>22.199000000000002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3.2716048793836807E-6</v>
      </c>
      <c r="G472" s="2">
        <f t="shared" si="66"/>
        <v>5.8180768357368674E-4</v>
      </c>
      <c r="H472" s="2">
        <f t="shared" si="67"/>
        <v>5.6231723501625561E-3</v>
      </c>
      <c r="I472" s="2">
        <f t="shared" si="68"/>
        <v>0.55917290937330222</v>
      </c>
    </row>
    <row r="473" spans="1:9" ht="13.5" x14ac:dyDescent="0.25">
      <c r="A473" s="3">
        <f>TITRES_STAT!B476</f>
        <v>42695</v>
      </c>
      <c r="B473" s="6">
        <f>TITRES_STAT!D476</f>
        <v>22.199000000000002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3.0379188165705608E-6</v>
      </c>
      <c r="G473" s="2">
        <f t="shared" si="66"/>
        <v>5.4024999188985196E-4</v>
      </c>
      <c r="H473" s="2">
        <f t="shared" si="67"/>
        <v>5.6231723501625561E-3</v>
      </c>
      <c r="I473" s="2">
        <f t="shared" si="68"/>
        <v>0.55917290937330222</v>
      </c>
    </row>
    <row r="474" spans="1:9" ht="13.5" x14ac:dyDescent="0.25">
      <c r="A474" s="3">
        <f>TITRES_STAT!B477</f>
        <v>42696</v>
      </c>
      <c r="B474" s="6">
        <f>TITRES_STAT!D477</f>
        <v>22.199000000000002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2.8209246153869496E-6</v>
      </c>
      <c r="G474" s="2">
        <f t="shared" si="66"/>
        <v>5.0166070675486255E-4</v>
      </c>
      <c r="H474" s="2">
        <f t="shared" si="67"/>
        <v>5.623172350162557E-3</v>
      </c>
      <c r="I474" s="2">
        <f t="shared" si="68"/>
        <v>0.55917290937330222</v>
      </c>
    </row>
    <row r="475" spans="1:9" ht="13.5" x14ac:dyDescent="0.25">
      <c r="A475" s="3">
        <f>TITRES_STAT!B478</f>
        <v>42697</v>
      </c>
      <c r="B475" s="6">
        <f>TITRES_STAT!D478</f>
        <v>22.199000000000002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2.6194300000021674E-6</v>
      </c>
      <c r="G475" s="2">
        <f t="shared" si="66"/>
        <v>4.6582779912951526E-4</v>
      </c>
      <c r="H475" s="2">
        <f t="shared" si="67"/>
        <v>5.6231723501625561E-3</v>
      </c>
      <c r="I475" s="2">
        <f t="shared" si="68"/>
        <v>0.55917290937330222</v>
      </c>
    </row>
    <row r="476" spans="1:9" ht="13.5" x14ac:dyDescent="0.25">
      <c r="A476" s="3">
        <f>TITRES_STAT!B479</f>
        <v>42698</v>
      </c>
      <c r="B476" s="6">
        <f>TITRES_STAT!D479</f>
        <v>22.199000000000002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2.4323278571448695E-6</v>
      </c>
      <c r="G476" s="2">
        <f t="shared" si="66"/>
        <v>4.3255438490597849E-4</v>
      </c>
      <c r="H476" s="2">
        <f t="shared" si="67"/>
        <v>5.6231723501625553E-3</v>
      </c>
      <c r="I476" s="2">
        <f t="shared" si="68"/>
        <v>0.55917290937330222</v>
      </c>
    </row>
    <row r="477" spans="1:9" ht="13.5" x14ac:dyDescent="0.25">
      <c r="A477" s="3">
        <f>TITRES_STAT!B480</f>
        <v>42699</v>
      </c>
      <c r="B477" s="6">
        <f>TITRES_STAT!D480</f>
        <v>22.199000000000002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2.258590153063093E-6</v>
      </c>
      <c r="G477" s="2">
        <f t="shared" si="69"/>
        <v>4.0165764312698004E-4</v>
      </c>
      <c r="H477" s="2">
        <f t="shared" si="67"/>
        <v>5.6231723501625544E-3</v>
      </c>
      <c r="I477" s="2">
        <f t="shared" si="68"/>
        <v>0.55917290937330222</v>
      </c>
    </row>
    <row r="478" spans="1:9" ht="13.5" x14ac:dyDescent="0.25">
      <c r="A478" s="3">
        <f>TITRES_STAT!B481</f>
        <v>42702</v>
      </c>
      <c r="B478" s="6">
        <f>TITRES_STAT!D481</f>
        <v>22.199000000000002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2.0972622849871578E-6</v>
      </c>
      <c r="G478" s="2">
        <f t="shared" si="69"/>
        <v>3.7296781147505293E-4</v>
      </c>
      <c r="H478" s="2">
        <f t="shared" si="67"/>
        <v>5.6231723501625544E-3</v>
      </c>
      <c r="I478" s="2">
        <f t="shared" si="68"/>
        <v>0.55917290937330222</v>
      </c>
    </row>
    <row r="479" spans="1:9" ht="13.5" x14ac:dyDescent="0.25">
      <c r="A479" s="3">
        <f>TITRES_STAT!B482</f>
        <v>42703</v>
      </c>
      <c r="B479" s="6">
        <f>TITRES_STAT!D482</f>
        <v>22.199000000000002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1.9474578360595036E-6</v>
      </c>
      <c r="G479" s="2">
        <f t="shared" si="69"/>
        <v>3.4632725351254912E-4</v>
      </c>
      <c r="H479" s="2">
        <f t="shared" si="67"/>
        <v>5.6231723501625544E-3</v>
      </c>
      <c r="I479" s="2">
        <f t="shared" si="68"/>
        <v>0.55917290937330222</v>
      </c>
    </row>
    <row r="480" spans="1:9" ht="13.5" x14ac:dyDescent="0.25">
      <c r="A480" s="3">
        <f>TITRES_STAT!B483</f>
        <v>42704</v>
      </c>
      <c r="B480" s="6">
        <f>TITRES_STAT!D483</f>
        <v>22.199000000000002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1.8083537049123963E-6</v>
      </c>
      <c r="G480" s="2">
        <f t="shared" si="69"/>
        <v>3.2158959254736708E-4</v>
      </c>
      <c r="H480" s="2">
        <f t="shared" si="67"/>
        <v>5.6231723501625535E-3</v>
      </c>
      <c r="I480" s="2">
        <f t="shared" si="68"/>
        <v>0.55917290937330222</v>
      </c>
    </row>
    <row r="481" spans="1:9" ht="13.5" x14ac:dyDescent="0.25">
      <c r="A481" s="3">
        <f>TITRES_STAT!B484</f>
        <v>42705</v>
      </c>
      <c r="B481" s="6">
        <f>TITRES_STAT!D484</f>
        <v>22.199000000000002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1.6791855831329393E-6</v>
      </c>
      <c r="G481" s="2">
        <f t="shared" si="69"/>
        <v>2.986189073654123E-4</v>
      </c>
      <c r="H481" s="2">
        <f t="shared" si="67"/>
        <v>5.6231723501625535E-3</v>
      </c>
      <c r="I481" s="2">
        <f t="shared" si="68"/>
        <v>0.55917290937330222</v>
      </c>
    </row>
    <row r="482" spans="1:9" ht="13.5" x14ac:dyDescent="0.25">
      <c r="A482" s="3">
        <f>TITRES_STAT!B485</f>
        <v>42706</v>
      </c>
      <c r="B482" s="6">
        <f>TITRES_STAT!D485</f>
        <v>22.199000000000002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1.5592437557663008E-6</v>
      </c>
      <c r="G482" s="2">
        <f t="shared" si="69"/>
        <v>2.7728898541073998E-4</v>
      </c>
      <c r="H482" s="2">
        <f t="shared" si="67"/>
        <v>5.6231723501625535E-3</v>
      </c>
      <c r="I482" s="2">
        <f t="shared" si="68"/>
        <v>0.55917290937330222</v>
      </c>
    </row>
    <row r="483" spans="1:9" ht="13.5" x14ac:dyDescent="0.25">
      <c r="A483" s="3">
        <f>TITRES_STAT!B486</f>
        <v>42709</v>
      </c>
      <c r="B483" s="6">
        <f>TITRES_STAT!D486</f>
        <v>22.199000000000002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1.4478692017829938E-6</v>
      </c>
      <c r="G483" s="2">
        <f t="shared" si="69"/>
        <v>2.5748262930997285E-4</v>
      </c>
      <c r="H483" s="2">
        <f t="shared" si="67"/>
        <v>5.6231723501625544E-3</v>
      </c>
      <c r="I483" s="2">
        <f t="shared" si="68"/>
        <v>0.55917290937330222</v>
      </c>
    </row>
    <row r="484" spans="1:9" ht="13.5" x14ac:dyDescent="0.25">
      <c r="A484" s="3">
        <f>TITRES_STAT!B487</f>
        <v>42710</v>
      </c>
      <c r="B484" s="6">
        <f>TITRES_STAT!D487</f>
        <v>22.199000000000002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1.3444499730842085E-6</v>
      </c>
      <c r="G484" s="2">
        <f t="shared" si="69"/>
        <v>2.3909101293068908E-4</v>
      </c>
      <c r="H484" s="2">
        <f t="shared" si="67"/>
        <v>5.6231723501625544E-3</v>
      </c>
      <c r="I484" s="2">
        <f t="shared" si="68"/>
        <v>0.55917290937330222</v>
      </c>
    </row>
    <row r="485" spans="1:9" ht="13.5" x14ac:dyDescent="0.25">
      <c r="A485" s="3">
        <f>TITRES_STAT!B488</f>
        <v>42711</v>
      </c>
      <c r="B485" s="6">
        <f>TITRES_STAT!D488</f>
        <v>22.199000000000002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1.2484178321496223E-6</v>
      </c>
      <c r="G485" s="2">
        <f t="shared" si="69"/>
        <v>2.2201308343563984E-4</v>
      </c>
      <c r="H485" s="2">
        <f t="shared" si="67"/>
        <v>5.6231723501625553E-3</v>
      </c>
      <c r="I485" s="2">
        <f t="shared" si="68"/>
        <v>0.55917290937330222</v>
      </c>
    </row>
    <row r="486" spans="1:9" ht="13.5" x14ac:dyDescent="0.25">
      <c r="A486" s="3">
        <f>TITRES_STAT!B489</f>
        <v>42712</v>
      </c>
      <c r="B486" s="6">
        <f>TITRES_STAT!D489</f>
        <v>22.199000000000002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1.1592451298532207E-6</v>
      </c>
      <c r="G486" s="2">
        <f t="shared" si="69"/>
        <v>2.0615500604737985E-4</v>
      </c>
      <c r="H486" s="2">
        <f t="shared" si="67"/>
        <v>5.6231723501625553E-3</v>
      </c>
      <c r="I486" s="2">
        <f t="shared" si="68"/>
        <v>0.55917290937330222</v>
      </c>
    </row>
    <row r="487" spans="1:9" ht="13.5" x14ac:dyDescent="0.25">
      <c r="A487" s="3">
        <f>TITRES_STAT!B490</f>
        <v>42713</v>
      </c>
      <c r="B487" s="6">
        <f>TITRES_STAT!D490</f>
        <v>22.864999999999998</v>
      </c>
      <c r="C487" s="2">
        <f t="shared" si="63"/>
        <v>0.66599999999999682</v>
      </c>
      <c r="D487" s="2">
        <f t="shared" si="64"/>
        <v>0.66599999999999682</v>
      </c>
      <c r="E487" s="2">
        <f t="shared" si="65"/>
        <v>0</v>
      </c>
      <c r="F487" s="2">
        <f t="shared" si="69"/>
        <v>4.757250501333464E-2</v>
      </c>
      <c r="G487" s="2">
        <f t="shared" si="69"/>
        <v>1.91429648472567E-4</v>
      </c>
      <c r="H487" s="2">
        <f t="shared" si="67"/>
        <v>248.51168767701134</v>
      </c>
      <c r="I487" s="2">
        <f t="shared" si="68"/>
        <v>99.599217171223458</v>
      </c>
    </row>
    <row r="488" spans="1:9" ht="13.5" x14ac:dyDescent="0.25">
      <c r="A488" s="3">
        <f>TITRES_STAT!B491</f>
        <v>42717</v>
      </c>
      <c r="B488" s="6">
        <f>TITRES_STAT!D491</f>
        <v>22.864999999999998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4.4174468940953594E-2</v>
      </c>
      <c r="G488" s="2">
        <f t="shared" si="69"/>
        <v>1.7775610215309793E-4</v>
      </c>
      <c r="H488" s="2">
        <f t="shared" si="67"/>
        <v>248.51168767701134</v>
      </c>
      <c r="I488" s="2">
        <f t="shared" si="68"/>
        <v>99.599217171223458</v>
      </c>
    </row>
    <row r="489" spans="1:9" ht="13.5" x14ac:dyDescent="0.25">
      <c r="A489" s="3">
        <f>TITRES_STAT!B492</f>
        <v>42718</v>
      </c>
      <c r="B489" s="6">
        <f>TITRES_STAT!D492</f>
        <v>22.864999999999998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4.1019149730885482E-2</v>
      </c>
      <c r="G489" s="2">
        <f t="shared" si="69"/>
        <v>1.6505923771359095E-4</v>
      </c>
      <c r="H489" s="2">
        <f t="shared" si="67"/>
        <v>248.51168767701131</v>
      </c>
      <c r="I489" s="2">
        <f t="shared" si="68"/>
        <v>99.599217171223458</v>
      </c>
    </row>
    <row r="490" spans="1:9" ht="13.5" x14ac:dyDescent="0.25">
      <c r="A490" s="3">
        <f>TITRES_STAT!B493</f>
        <v>42719</v>
      </c>
      <c r="B490" s="6">
        <f>TITRES_STAT!D493</f>
        <v>22.864999999999998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3.8089210464393661E-2</v>
      </c>
      <c r="G490" s="2">
        <f t="shared" si="69"/>
        <v>1.5326929216262017E-4</v>
      </c>
      <c r="H490" s="2">
        <f t="shared" si="67"/>
        <v>248.51168767701131</v>
      </c>
      <c r="I490" s="2">
        <f t="shared" si="68"/>
        <v>99.599217171223458</v>
      </c>
    </row>
    <row r="491" spans="1:9" ht="13.5" x14ac:dyDescent="0.25">
      <c r="A491" s="3">
        <f>TITRES_STAT!B494</f>
        <v>42720</v>
      </c>
      <c r="B491" s="6">
        <f>TITRES_STAT!D494</f>
        <v>22.864999999999998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3.536855257407983E-2</v>
      </c>
      <c r="G491" s="2">
        <f t="shared" si="69"/>
        <v>1.4232148557957587E-4</v>
      </c>
      <c r="H491" s="2">
        <f t="shared" si="67"/>
        <v>248.51168767701134</v>
      </c>
      <c r="I491" s="2">
        <f t="shared" si="68"/>
        <v>99.599217171223458</v>
      </c>
    </row>
    <row r="492" spans="1:9" ht="13.5" x14ac:dyDescent="0.25">
      <c r="A492" s="3">
        <f>TITRES_STAT!B495</f>
        <v>42723</v>
      </c>
      <c r="B492" s="6">
        <f>TITRES_STAT!D495</f>
        <v>22.864999999999998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3.2842227390216985E-2</v>
      </c>
      <c r="G492" s="2">
        <f t="shared" si="69"/>
        <v>1.3215566518103475E-4</v>
      </c>
      <c r="H492" s="2">
        <f t="shared" si="67"/>
        <v>248.51168767701131</v>
      </c>
      <c r="I492" s="2">
        <f t="shared" si="68"/>
        <v>99.599217171223458</v>
      </c>
    </row>
    <row r="493" spans="1:9" ht="13.5" x14ac:dyDescent="0.25">
      <c r="A493" s="3">
        <f>TITRES_STAT!B496</f>
        <v>42724</v>
      </c>
      <c r="B493" s="6">
        <f>TITRES_STAT!D496</f>
        <v>22.864999999999998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3.0496354005201485E-2</v>
      </c>
      <c r="G493" s="2">
        <f t="shared" si="70"/>
        <v>1.2271597481096084E-4</v>
      </c>
      <c r="H493" s="2">
        <f t="shared" si="67"/>
        <v>248.51168767701128</v>
      </c>
      <c r="I493" s="2">
        <f t="shared" si="68"/>
        <v>99.599217171223458</v>
      </c>
    </row>
    <row r="494" spans="1:9" ht="13.5" x14ac:dyDescent="0.25">
      <c r="A494" s="3">
        <f>TITRES_STAT!B497</f>
        <v>42725</v>
      </c>
      <c r="B494" s="6">
        <f>TITRES_STAT!D497</f>
        <v>22.864999999999998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2.831804300482995E-2</v>
      </c>
      <c r="G494" s="2">
        <f t="shared" si="70"/>
        <v>1.1395054803874936E-4</v>
      </c>
      <c r="H494" s="2">
        <f t="shared" si="67"/>
        <v>248.51168767701128</v>
      </c>
      <c r="I494" s="2">
        <f t="shared" si="68"/>
        <v>99.599217171223458</v>
      </c>
    </row>
    <row r="495" spans="1:9" ht="13.5" x14ac:dyDescent="0.25">
      <c r="A495" s="3">
        <f>TITRES_STAT!B498</f>
        <v>42726</v>
      </c>
      <c r="B495" s="6">
        <f>TITRES_STAT!D498</f>
        <v>22.864999999999998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2.6295325647342098E-2</v>
      </c>
      <c r="G495" s="2">
        <f t="shared" si="70"/>
        <v>1.058112231788387E-4</v>
      </c>
      <c r="H495" s="2">
        <f t="shared" si="67"/>
        <v>248.51168767701128</v>
      </c>
      <c r="I495" s="2">
        <f t="shared" si="68"/>
        <v>99.599217171223458</v>
      </c>
    </row>
    <row r="496" spans="1:9" ht="13.5" x14ac:dyDescent="0.25">
      <c r="A496" s="3">
        <f>TITRES_STAT!B499</f>
        <v>42727</v>
      </c>
      <c r="B496" s="6">
        <f>TITRES_STAT!D499</f>
        <v>22.864999999999998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2.4417088101103376E-2</v>
      </c>
      <c r="G496" s="2">
        <f t="shared" si="70"/>
        <v>9.8253278666064504E-5</v>
      </c>
      <c r="H496" s="2">
        <f t="shared" si="67"/>
        <v>248.51168767701125</v>
      </c>
      <c r="I496" s="2">
        <f t="shared" si="68"/>
        <v>99.599217171223458</v>
      </c>
    </row>
    <row r="497" spans="1:9" ht="13.5" x14ac:dyDescent="0.25">
      <c r="A497" s="3">
        <f>TITRES_STAT!B500</f>
        <v>42730</v>
      </c>
      <c r="B497" s="6">
        <f>TITRES_STAT!D500</f>
        <v>22.864999999999998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2.267301037959599E-2</v>
      </c>
      <c r="G497" s="2">
        <f t="shared" si="70"/>
        <v>9.1235187332774174E-5</v>
      </c>
      <c r="H497" s="2">
        <f t="shared" si="67"/>
        <v>248.51168767701128</v>
      </c>
      <c r="I497" s="2">
        <f t="shared" si="68"/>
        <v>99.599217171223458</v>
      </c>
    </row>
    <row r="498" spans="1:9" ht="13.5" x14ac:dyDescent="0.25">
      <c r="A498" s="3">
        <f>TITRES_STAT!B501</f>
        <v>42731</v>
      </c>
      <c r="B498" s="6">
        <f>TITRES_STAT!D501</f>
        <v>22.864999999999998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2.1053509638196275E-2</v>
      </c>
      <c r="G498" s="2">
        <f t="shared" si="70"/>
        <v>8.471838823757601E-5</v>
      </c>
      <c r="H498" s="2">
        <f t="shared" si="67"/>
        <v>248.51168767701128</v>
      </c>
      <c r="I498" s="2">
        <f t="shared" si="68"/>
        <v>99.599217171223458</v>
      </c>
    </row>
    <row r="499" spans="1:9" ht="13.5" x14ac:dyDescent="0.25">
      <c r="A499" s="3">
        <f>TITRES_STAT!B502</f>
        <v>42732</v>
      </c>
      <c r="B499" s="6">
        <f>TITRES_STAT!D502</f>
        <v>22.864999999999998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1.9549687521182253E-2</v>
      </c>
      <c r="G499" s="2">
        <f t="shared" si="70"/>
        <v>7.8667074792034868E-5</v>
      </c>
      <c r="H499" s="2">
        <f t="shared" si="67"/>
        <v>248.51168767701125</v>
      </c>
      <c r="I499" s="2">
        <f t="shared" si="68"/>
        <v>99.599217171223458</v>
      </c>
    </row>
    <row r="500" spans="1:9" ht="13.5" x14ac:dyDescent="0.25">
      <c r="A500" s="3">
        <f>TITRES_STAT!B503</f>
        <v>42733</v>
      </c>
      <c r="B500" s="6">
        <f>TITRES_STAT!D503</f>
        <v>22.864999999999998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1.8153281269669235E-2</v>
      </c>
      <c r="G500" s="2">
        <f t="shared" si="70"/>
        <v>7.3047998021175245E-5</v>
      </c>
      <c r="H500" s="2">
        <f t="shared" si="67"/>
        <v>248.5116876770112</v>
      </c>
      <c r="I500" s="2">
        <f t="shared" si="68"/>
        <v>99.599217171223458</v>
      </c>
    </row>
    <row r="501" spans="1:9" ht="13.5" x14ac:dyDescent="0.25">
      <c r="A501" s="3">
        <f>TITRES_STAT!B504</f>
        <v>42734</v>
      </c>
      <c r="B501" s="6">
        <f>TITRES_STAT!D504</f>
        <v>22.864999999999998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1.6856618321835718E-2</v>
      </c>
      <c r="G501" s="2">
        <f t="shared" si="70"/>
        <v>6.7830283876805586E-5</v>
      </c>
      <c r="H501" s="2">
        <f t="shared" si="67"/>
        <v>248.5116876770112</v>
      </c>
      <c r="I501" s="2">
        <f t="shared" si="68"/>
        <v>99.599217171223458</v>
      </c>
    </row>
    <row r="502" spans="1:9" ht="13.5" x14ac:dyDescent="0.25">
      <c r="A502" s="3">
        <f>TITRES_STAT!B505</f>
        <v>42737</v>
      </c>
      <c r="B502" s="6">
        <f>TITRES_STAT!D505</f>
        <v>22.199000000000002</v>
      </c>
      <c r="C502" s="2">
        <f t="shared" si="63"/>
        <v>-0.66599999999999682</v>
      </c>
      <c r="D502" s="2">
        <f t="shared" si="64"/>
        <v>0</v>
      </c>
      <c r="E502" s="2">
        <f t="shared" si="65"/>
        <v>0.66599999999999682</v>
      </c>
      <c r="F502" s="2">
        <f t="shared" si="70"/>
        <v>1.565257415599031E-2</v>
      </c>
      <c r="G502" s="2">
        <f t="shared" si="70"/>
        <v>4.7634413835028235E-2</v>
      </c>
      <c r="H502" s="2">
        <f t="shared" si="67"/>
        <v>0.32859802180414577</v>
      </c>
      <c r="I502" s="2">
        <f t="shared" si="68"/>
        <v>24.732689377177607</v>
      </c>
    </row>
    <row r="503" spans="1:9" ht="13.5" x14ac:dyDescent="0.25">
      <c r="A503" s="3">
        <f>TITRES_STAT!B506</f>
        <v>42738</v>
      </c>
      <c r="B503" s="6">
        <f>TITRES_STAT!D506</f>
        <v>22.199000000000002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1.4534533144848146E-2</v>
      </c>
      <c r="G503" s="2">
        <f t="shared" si="70"/>
        <v>4.4231955703954787E-2</v>
      </c>
      <c r="H503" s="2">
        <f t="shared" si="67"/>
        <v>0.32859802180414582</v>
      </c>
      <c r="I503" s="2">
        <f t="shared" si="68"/>
        <v>24.732689377177607</v>
      </c>
    </row>
    <row r="504" spans="1:9" ht="13.5" x14ac:dyDescent="0.25">
      <c r="A504" s="3">
        <f>TITRES_STAT!B507</f>
        <v>42739</v>
      </c>
      <c r="B504" s="6">
        <f>TITRES_STAT!D507</f>
        <v>22.199000000000002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1.349635220593042E-2</v>
      </c>
      <c r="G504" s="2">
        <f t="shared" si="70"/>
        <v>4.107253029652945E-2</v>
      </c>
      <c r="H504" s="2">
        <f t="shared" si="67"/>
        <v>0.32859802180414571</v>
      </c>
      <c r="I504" s="2">
        <f t="shared" si="68"/>
        <v>24.732689377177607</v>
      </c>
    </row>
    <row r="505" spans="1:9" ht="13.5" x14ac:dyDescent="0.25">
      <c r="A505" s="3">
        <f>TITRES_STAT!B508</f>
        <v>42740</v>
      </c>
      <c r="B505" s="6">
        <f>TITRES_STAT!D508</f>
        <v>22.199000000000002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1.2532327048363961E-2</v>
      </c>
      <c r="G505" s="2">
        <f t="shared" si="70"/>
        <v>3.8138778132491627E-2</v>
      </c>
      <c r="H505" s="2">
        <f t="shared" si="67"/>
        <v>0.32859802180414577</v>
      </c>
      <c r="I505" s="2">
        <f t="shared" si="68"/>
        <v>24.732689377177607</v>
      </c>
    </row>
    <row r="506" spans="1:9" ht="13.5" x14ac:dyDescent="0.25">
      <c r="A506" s="3">
        <f>TITRES_STAT!B509</f>
        <v>42741</v>
      </c>
      <c r="B506" s="6">
        <f>TITRES_STAT!D509</f>
        <v>22.199000000000002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1.1637160830623678E-2</v>
      </c>
      <c r="G506" s="2">
        <f t="shared" si="70"/>
        <v>3.5414579694456508E-2</v>
      </c>
      <c r="H506" s="2">
        <f t="shared" si="67"/>
        <v>0.32859802180414577</v>
      </c>
      <c r="I506" s="2">
        <f t="shared" si="68"/>
        <v>24.732689377177607</v>
      </c>
    </row>
    <row r="507" spans="1:9" ht="13.5" x14ac:dyDescent="0.25">
      <c r="A507" s="3">
        <f>TITRES_STAT!B510</f>
        <v>42744</v>
      </c>
      <c r="B507" s="6">
        <f>TITRES_STAT!D510</f>
        <v>22.199000000000002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1.0805935057007702E-2</v>
      </c>
      <c r="G507" s="2">
        <f t="shared" si="70"/>
        <v>3.2884966859138186E-2</v>
      </c>
      <c r="H507" s="2">
        <f t="shared" si="67"/>
        <v>0.32859802180414582</v>
      </c>
      <c r="I507" s="2">
        <f t="shared" si="68"/>
        <v>24.732689377177607</v>
      </c>
    </row>
    <row r="508" spans="1:9" ht="13.5" x14ac:dyDescent="0.25">
      <c r="A508" s="3">
        <f>TITRES_STAT!B511</f>
        <v>42745</v>
      </c>
      <c r="B508" s="6">
        <f>TITRES_STAT!D511</f>
        <v>22.199000000000002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1.0034082552935723E-2</v>
      </c>
      <c r="G508" s="2">
        <f t="shared" si="70"/>
        <v>3.053604065491403E-2</v>
      </c>
      <c r="H508" s="2">
        <f t="shared" si="67"/>
        <v>0.32859802180414582</v>
      </c>
      <c r="I508" s="2">
        <f t="shared" si="68"/>
        <v>24.732689377177607</v>
      </c>
    </row>
    <row r="509" spans="1:9" ht="13.5" x14ac:dyDescent="0.25">
      <c r="A509" s="3">
        <f>TITRES_STAT!B512</f>
        <v>42746</v>
      </c>
      <c r="B509" s="6">
        <f>TITRES_STAT!D512</f>
        <v>22.199000000000002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9.317362370583171E-3</v>
      </c>
      <c r="G509" s="2">
        <f t="shared" si="71"/>
        <v>2.835489489384874E-2</v>
      </c>
      <c r="H509" s="2">
        <f t="shared" si="67"/>
        <v>0.32859802180414582</v>
      </c>
      <c r="I509" s="2">
        <f t="shared" si="68"/>
        <v>24.732689377177607</v>
      </c>
    </row>
    <row r="510" spans="1:9" ht="13.5" x14ac:dyDescent="0.25">
      <c r="A510" s="3">
        <f>TITRES_STAT!B513</f>
        <v>42747</v>
      </c>
      <c r="B510" s="6">
        <f>TITRES_STAT!D513</f>
        <v>22.199000000000002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8.6518364869700871E-3</v>
      </c>
      <c r="G510" s="2">
        <f t="shared" si="71"/>
        <v>2.6329545258573832E-2</v>
      </c>
      <c r="H510" s="2">
        <f t="shared" si="67"/>
        <v>0.32859802180414577</v>
      </c>
      <c r="I510" s="2">
        <f t="shared" si="68"/>
        <v>24.732689377177607</v>
      </c>
    </row>
    <row r="511" spans="1:9" ht="13.5" x14ac:dyDescent="0.25">
      <c r="A511" s="3">
        <f>TITRES_STAT!B514</f>
        <v>42748</v>
      </c>
      <c r="B511" s="6">
        <f>TITRES_STAT!D514</f>
        <v>22.199000000000002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8.0338481664722246E-3</v>
      </c>
      <c r="G511" s="2">
        <f t="shared" si="71"/>
        <v>2.4448863454389985E-2</v>
      </c>
      <c r="H511" s="2">
        <f t="shared" si="67"/>
        <v>0.32859802180414582</v>
      </c>
      <c r="I511" s="2">
        <f t="shared" si="68"/>
        <v>24.732689377177607</v>
      </c>
    </row>
    <row r="512" spans="1:9" ht="13.5" x14ac:dyDescent="0.25">
      <c r="A512" s="3">
        <f>TITRES_STAT!B515</f>
        <v>42751</v>
      </c>
      <c r="B512" s="6">
        <f>TITRES_STAT!D515</f>
        <v>22.199000000000002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7.4600018688670651E-3</v>
      </c>
      <c r="G512" s="2">
        <f t="shared" si="71"/>
        <v>2.2702516064790703E-2</v>
      </c>
      <c r="H512" s="2">
        <f t="shared" si="67"/>
        <v>0.32859802180414577</v>
      </c>
      <c r="I512" s="2">
        <f t="shared" si="68"/>
        <v>24.732689377177607</v>
      </c>
    </row>
    <row r="513" spans="1:9" ht="13.5" x14ac:dyDescent="0.25">
      <c r="A513" s="3">
        <f>TITRES_STAT!B516</f>
        <v>42752</v>
      </c>
      <c r="B513" s="6">
        <f>TITRES_STAT!D516</f>
        <v>22.199000000000002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6.9271445925194177E-3</v>
      </c>
      <c r="G513" s="2">
        <f t="shared" si="71"/>
        <v>2.1080907774448512E-2</v>
      </c>
      <c r="H513" s="2">
        <f t="shared" si="67"/>
        <v>0.32859802180414577</v>
      </c>
      <c r="I513" s="2">
        <f t="shared" si="68"/>
        <v>24.732689377177607</v>
      </c>
    </row>
    <row r="514" spans="1:9" ht="13.5" x14ac:dyDescent="0.25">
      <c r="A514" s="3">
        <f>TITRES_STAT!B517</f>
        <v>42753</v>
      </c>
      <c r="B514" s="6">
        <f>TITRES_STAT!D517</f>
        <v>22.199000000000002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6.4323485501966019E-3</v>
      </c>
      <c r="G514" s="2">
        <f t="shared" si="71"/>
        <v>1.9575128647702191E-2</v>
      </c>
      <c r="H514" s="2">
        <f t="shared" si="67"/>
        <v>0.32859802180414571</v>
      </c>
      <c r="I514" s="2">
        <f t="shared" si="68"/>
        <v>24.732689377177607</v>
      </c>
    </row>
    <row r="515" spans="1:9" ht="13.5" x14ac:dyDescent="0.25">
      <c r="A515" s="3">
        <f>TITRES_STAT!B518</f>
        <v>42754</v>
      </c>
      <c r="B515" s="6">
        <f>TITRES_STAT!D518</f>
        <v>22.199000000000002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5.9728950823254162E-3</v>
      </c>
      <c r="G515" s="2">
        <f t="shared" si="71"/>
        <v>1.8176905172866322E-2</v>
      </c>
      <c r="H515" s="2">
        <f t="shared" si="67"/>
        <v>0.32859802180414571</v>
      </c>
      <c r="I515" s="2">
        <f t="shared" si="68"/>
        <v>24.732689377177607</v>
      </c>
    </row>
    <row r="516" spans="1:9" ht="13.5" x14ac:dyDescent="0.25">
      <c r="A516" s="3">
        <f>TITRES_STAT!B519</f>
        <v>42755</v>
      </c>
      <c r="B516" s="6">
        <f>TITRES_STAT!D519</f>
        <v>22.199000000000002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5.5462597193021721E-3</v>
      </c>
      <c r="G516" s="2">
        <f t="shared" si="71"/>
        <v>1.687855480337587E-2</v>
      </c>
      <c r="H516" s="2">
        <f t="shared" si="67"/>
        <v>0.32859802180414571</v>
      </c>
      <c r="I516" s="2">
        <f t="shared" si="68"/>
        <v>24.732689377177607</v>
      </c>
    </row>
    <row r="517" spans="1:9" ht="13.5" x14ac:dyDescent="0.25">
      <c r="A517" s="3">
        <f>TITRES_STAT!B520</f>
        <v>42758</v>
      </c>
      <c r="B517" s="6">
        <f>TITRES_STAT!D520</f>
        <v>22.199000000000002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5.1500983107805884E-3</v>
      </c>
      <c r="G517" s="2">
        <f t="shared" si="71"/>
        <v>1.5672943745991878E-2</v>
      </c>
      <c r="H517" s="2">
        <f t="shared" si="67"/>
        <v>0.32859802180414571</v>
      </c>
      <c r="I517" s="2">
        <f t="shared" si="68"/>
        <v>24.732689377177607</v>
      </c>
    </row>
    <row r="518" spans="1:9" ht="13.5" x14ac:dyDescent="0.25">
      <c r="A518" s="3">
        <f>TITRES_STAT!B521</f>
        <v>42759</v>
      </c>
      <c r="B518" s="6">
        <f>TITRES_STAT!D521</f>
        <v>22.199000000000002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4.7822341457248322E-3</v>
      </c>
      <c r="G518" s="2">
        <f t="shared" si="71"/>
        <v>1.4553447764135316E-2</v>
      </c>
      <c r="H518" s="2">
        <f t="shared" si="67"/>
        <v>0.32859802180414571</v>
      </c>
      <c r="I518" s="2">
        <f t="shared" si="68"/>
        <v>24.732689377177607</v>
      </c>
    </row>
    <row r="519" spans="1:9" ht="13.5" x14ac:dyDescent="0.25">
      <c r="A519" s="3">
        <f>TITRES_STAT!B522</f>
        <v>42760</v>
      </c>
      <c r="B519" s="6">
        <f>TITRES_STAT!D522</f>
        <v>22.199000000000002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4.4406459924587732E-3</v>
      </c>
      <c r="G519" s="2">
        <f t="shared" si="71"/>
        <v>1.3513915780982794E-2</v>
      </c>
      <c r="H519" s="2">
        <f t="shared" si="67"/>
        <v>0.32859802180414571</v>
      </c>
      <c r="I519" s="2">
        <f t="shared" si="68"/>
        <v>24.732689377177607</v>
      </c>
    </row>
    <row r="520" spans="1:9" ht="13.5" x14ac:dyDescent="0.25">
      <c r="A520" s="3">
        <f>TITRES_STAT!B523</f>
        <v>42761</v>
      </c>
      <c r="B520" s="6">
        <f>TITRES_STAT!D523</f>
        <v>22.199000000000002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4.1234569929974327E-3</v>
      </c>
      <c r="G520" s="2">
        <f t="shared" si="71"/>
        <v>1.2548636082341165E-2</v>
      </c>
      <c r="H520" s="2">
        <f t="shared" si="67"/>
        <v>0.32859802180414577</v>
      </c>
      <c r="I520" s="2">
        <f t="shared" si="68"/>
        <v>24.732689377177607</v>
      </c>
    </row>
    <row r="521" spans="1:9" ht="13.5" x14ac:dyDescent="0.25">
      <c r="A521" s="3">
        <f>TITRES_STAT!B524</f>
        <v>42762</v>
      </c>
      <c r="B521" s="6">
        <f>TITRES_STAT!D524</f>
        <v>22.199000000000002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3.8289243506404733E-3</v>
      </c>
      <c r="G521" s="2">
        <f t="shared" si="71"/>
        <v>1.1652304933602512E-2</v>
      </c>
      <c r="H521" s="2">
        <f t="shared" si="67"/>
        <v>0.32859802180414577</v>
      </c>
      <c r="I521" s="2">
        <f t="shared" si="68"/>
        <v>24.732689377177607</v>
      </c>
    </row>
    <row r="522" spans="1:9" ht="13.5" x14ac:dyDescent="0.25">
      <c r="A522" s="3">
        <f>TITRES_STAT!B525</f>
        <v>42765</v>
      </c>
      <c r="B522" s="6">
        <f>TITRES_STAT!D525</f>
        <v>22.199000000000002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3.5554297541661541E-3</v>
      </c>
      <c r="G522" s="2">
        <f t="shared" si="71"/>
        <v>1.081999743834519E-2</v>
      </c>
      <c r="H522" s="2">
        <f t="shared" si="67"/>
        <v>0.32859802180414577</v>
      </c>
      <c r="I522" s="2">
        <f t="shared" si="68"/>
        <v>24.732689377177607</v>
      </c>
    </row>
    <row r="523" spans="1:9" ht="13.5" x14ac:dyDescent="0.25">
      <c r="A523" s="3">
        <f>TITRES_STAT!B526</f>
        <v>42766</v>
      </c>
      <c r="B523" s="6">
        <f>TITRES_STAT!D526</f>
        <v>22.199000000000002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3.3014704860114289E-3</v>
      </c>
      <c r="G523" s="2">
        <f t="shared" si="71"/>
        <v>1.004714047846339E-2</v>
      </c>
      <c r="H523" s="2">
        <f t="shared" si="67"/>
        <v>0.32859802180414582</v>
      </c>
      <c r="I523" s="2">
        <f t="shared" si="68"/>
        <v>24.732689377177607</v>
      </c>
    </row>
    <row r="524" spans="1:9" ht="13.5" x14ac:dyDescent="0.25">
      <c r="A524" s="3">
        <f>TITRES_STAT!B527</f>
        <v>42767</v>
      </c>
      <c r="B524" s="6">
        <f>TITRES_STAT!D527</f>
        <v>22.199000000000002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3.0656511655820411E-3</v>
      </c>
      <c r="G524" s="2">
        <f t="shared" si="71"/>
        <v>9.3294875871445769E-3</v>
      </c>
      <c r="H524" s="2">
        <f t="shared" si="67"/>
        <v>0.32859802180414577</v>
      </c>
      <c r="I524" s="2">
        <f t="shared" si="68"/>
        <v>24.732689377177607</v>
      </c>
    </row>
    <row r="525" spans="1:9" ht="13.5" x14ac:dyDescent="0.25">
      <c r="A525" s="3">
        <f>TITRES_STAT!B528</f>
        <v>42768</v>
      </c>
      <c r="B525" s="6">
        <f>TITRES_STAT!D528</f>
        <v>22.199000000000002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2.8466760823261808E-3</v>
      </c>
      <c r="G525" s="2">
        <f t="shared" si="75"/>
        <v>8.6630956166342497E-3</v>
      </c>
      <c r="H525" s="2">
        <f t="shared" si="67"/>
        <v>0.32859802180414577</v>
      </c>
      <c r="I525" s="2">
        <f t="shared" si="68"/>
        <v>24.732689377177607</v>
      </c>
    </row>
    <row r="526" spans="1:9" ht="13.5" x14ac:dyDescent="0.25">
      <c r="A526" s="3">
        <f>TITRES_STAT!B529</f>
        <v>42769</v>
      </c>
      <c r="B526" s="6">
        <f>TITRES_STAT!D529</f>
        <v>22.199000000000002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2.6433420764457394E-3</v>
      </c>
      <c r="G526" s="2">
        <f t="shared" si="75"/>
        <v>8.0443030725889462E-3</v>
      </c>
      <c r="H526" s="2">
        <f t="shared" si="67"/>
        <v>0.32859802180414577</v>
      </c>
      <c r="I526" s="2">
        <f t="shared" si="68"/>
        <v>24.732689377177607</v>
      </c>
    </row>
    <row r="527" spans="1:9" ht="13.5" x14ac:dyDescent="0.25">
      <c r="A527" s="3">
        <f>TITRES_STAT!B530</f>
        <v>42772</v>
      </c>
      <c r="B527" s="6">
        <f>TITRES_STAT!D530</f>
        <v>22.199000000000002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2.454531928128187E-3</v>
      </c>
      <c r="G527" s="2">
        <f t="shared" si="75"/>
        <v>7.4697099959754503E-3</v>
      </c>
      <c r="H527" s="2">
        <f t="shared" si="67"/>
        <v>0.32859802180414582</v>
      </c>
      <c r="I527" s="2">
        <f t="shared" si="68"/>
        <v>24.732689377177607</v>
      </c>
    </row>
    <row r="528" spans="1:9" ht="13.5" x14ac:dyDescent="0.25">
      <c r="A528" s="3">
        <f>TITRES_STAT!B531</f>
        <v>42773</v>
      </c>
      <c r="B528" s="6">
        <f>TITRES_STAT!D531</f>
        <v>22.199000000000002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2.279208218976174E-3</v>
      </c>
      <c r="G528" s="2">
        <f t="shared" si="75"/>
        <v>6.9361592819772036E-3</v>
      </c>
      <c r="H528" s="2">
        <f t="shared" si="67"/>
        <v>0.32859802180414588</v>
      </c>
      <c r="I528" s="2">
        <f t="shared" si="68"/>
        <v>24.732689377177621</v>
      </c>
    </row>
    <row r="529" spans="1:9" ht="13.5" x14ac:dyDescent="0.25">
      <c r="A529" s="3">
        <f>TITRES_STAT!B532</f>
        <v>42774</v>
      </c>
      <c r="B529" s="6">
        <f>TITRES_STAT!D532</f>
        <v>22.199000000000002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2.1164076319064471E-3</v>
      </c>
      <c r="G529" s="2">
        <f t="shared" si="75"/>
        <v>6.4407193332645463E-3</v>
      </c>
      <c r="H529" s="2">
        <f t="shared" ref="H529:H592" si="76">F529/G529</f>
        <v>0.32859802180414588</v>
      </c>
      <c r="I529" s="2">
        <f t="shared" ref="I529:I592" si="77">IF(G529=0,100,100-(100/(1+H529)))</f>
        <v>24.732689377177621</v>
      </c>
    </row>
    <row r="530" spans="1:9" ht="13.5" x14ac:dyDescent="0.25">
      <c r="A530" s="3">
        <f>TITRES_STAT!B533</f>
        <v>42775</v>
      </c>
      <c r="B530" s="6">
        <f>TITRES_STAT!D533</f>
        <v>22.199000000000002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1.965235658198844E-3</v>
      </c>
      <c r="G530" s="2">
        <f t="shared" si="75"/>
        <v>5.9806679523170788E-3</v>
      </c>
      <c r="H530" s="2">
        <f t="shared" si="76"/>
        <v>0.32859802180414588</v>
      </c>
      <c r="I530" s="2">
        <f t="shared" si="77"/>
        <v>24.732689377177621</v>
      </c>
    </row>
    <row r="531" spans="1:9" ht="13.5" x14ac:dyDescent="0.25">
      <c r="A531" s="3">
        <f>TITRES_STAT!B534</f>
        <v>42776</v>
      </c>
      <c r="B531" s="6">
        <f>TITRES_STAT!D534</f>
        <v>22.199000000000002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1.8248616826132124E-3</v>
      </c>
      <c r="G531" s="2">
        <f t="shared" si="75"/>
        <v>5.5534773842944307E-3</v>
      </c>
      <c r="H531" s="2">
        <f t="shared" si="76"/>
        <v>0.32859802180414588</v>
      </c>
      <c r="I531" s="2">
        <f t="shared" si="77"/>
        <v>24.732689377177621</v>
      </c>
    </row>
    <row r="532" spans="1:9" ht="13.5" x14ac:dyDescent="0.25">
      <c r="A532" s="3">
        <f>TITRES_STAT!B535</f>
        <v>42779</v>
      </c>
      <c r="B532" s="6">
        <f>TITRES_STAT!D535</f>
        <v>22.199000000000002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1.6945144195694116E-3</v>
      </c>
      <c r="G532" s="2">
        <f t="shared" si="75"/>
        <v>5.1568004282733998E-3</v>
      </c>
      <c r="H532" s="2">
        <f t="shared" si="76"/>
        <v>0.32859802180414593</v>
      </c>
      <c r="I532" s="2">
        <f t="shared" si="77"/>
        <v>24.732689377177621</v>
      </c>
    </row>
    <row r="533" spans="1:9" ht="13.5" x14ac:dyDescent="0.25">
      <c r="A533" s="3">
        <f>TITRES_STAT!B536</f>
        <v>42780</v>
      </c>
      <c r="B533" s="6">
        <f>TITRES_STAT!D536</f>
        <v>22.199000000000002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1.5734776753144537E-3</v>
      </c>
      <c r="G533" s="2">
        <f t="shared" si="75"/>
        <v>4.7884575405395856E-3</v>
      </c>
      <c r="H533" s="2">
        <f t="shared" si="76"/>
        <v>0.32859802180414593</v>
      </c>
      <c r="I533" s="2">
        <f t="shared" si="77"/>
        <v>24.732689377177621</v>
      </c>
    </row>
    <row r="534" spans="1:9" ht="13.5" x14ac:dyDescent="0.25">
      <c r="A534" s="3">
        <f>TITRES_STAT!B537</f>
        <v>42781</v>
      </c>
      <c r="B534" s="6">
        <f>TITRES_STAT!D537</f>
        <v>22.199000000000002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1.4610864127919925E-3</v>
      </c>
      <c r="G534" s="2">
        <f t="shared" si="75"/>
        <v>4.446424859072472E-3</v>
      </c>
      <c r="H534" s="2">
        <f t="shared" si="76"/>
        <v>0.32859802180414588</v>
      </c>
      <c r="I534" s="2">
        <f t="shared" si="77"/>
        <v>24.732689377177621</v>
      </c>
    </row>
    <row r="535" spans="1:9" ht="13.5" x14ac:dyDescent="0.25">
      <c r="A535" s="3">
        <f>TITRES_STAT!B538</f>
        <v>42782</v>
      </c>
      <c r="B535" s="6">
        <f>TITRES_STAT!D538</f>
        <v>22.199000000000002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1.3567230975925645E-3</v>
      </c>
      <c r="G535" s="2">
        <f t="shared" si="75"/>
        <v>4.1288230834244386E-3</v>
      </c>
      <c r="H535" s="2">
        <f t="shared" si="76"/>
        <v>0.32859802180414588</v>
      </c>
      <c r="I535" s="2">
        <f t="shared" si="77"/>
        <v>24.732689377177621</v>
      </c>
    </row>
    <row r="536" spans="1:9" ht="13.5" x14ac:dyDescent="0.25">
      <c r="A536" s="3">
        <f>TITRES_STAT!B539</f>
        <v>42783</v>
      </c>
      <c r="B536" s="6">
        <f>TITRES_STAT!D539</f>
        <v>22.199000000000002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1.2598143049073814E-3</v>
      </c>
      <c r="G536" s="2">
        <f t="shared" si="75"/>
        <v>3.8339071488941215E-3</v>
      </c>
      <c r="H536" s="2">
        <f t="shared" si="76"/>
        <v>0.32859802180414588</v>
      </c>
      <c r="I536" s="2">
        <f t="shared" si="77"/>
        <v>24.732689377177621</v>
      </c>
    </row>
    <row r="537" spans="1:9" ht="13.5" x14ac:dyDescent="0.25">
      <c r="A537" s="3">
        <f>TITRES_STAT!B540</f>
        <v>42786</v>
      </c>
      <c r="B537" s="6">
        <f>TITRES_STAT!D540</f>
        <v>22.199000000000002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1.1698275688425686E-3</v>
      </c>
      <c r="G537" s="2">
        <f t="shared" si="75"/>
        <v>3.5600566382588271E-3</v>
      </c>
      <c r="H537" s="2">
        <f t="shared" si="76"/>
        <v>0.32859802180414593</v>
      </c>
      <c r="I537" s="2">
        <f t="shared" si="77"/>
        <v>24.732689377177621</v>
      </c>
    </row>
    <row r="538" spans="1:9" ht="13.5" x14ac:dyDescent="0.25">
      <c r="A538" s="3">
        <f>TITRES_STAT!B541</f>
        <v>42787</v>
      </c>
      <c r="B538" s="6">
        <f>TITRES_STAT!D541</f>
        <v>22.199000000000002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1.0862684567823852E-3</v>
      </c>
      <c r="G538" s="2">
        <f t="shared" si="75"/>
        <v>3.3057668783831968E-3</v>
      </c>
      <c r="H538" s="2">
        <f t="shared" si="76"/>
        <v>0.32859802180414593</v>
      </c>
      <c r="I538" s="2">
        <f t="shared" si="77"/>
        <v>24.732689377177621</v>
      </c>
    </row>
    <row r="539" spans="1:9" ht="13.5" x14ac:dyDescent="0.25">
      <c r="A539" s="3">
        <f>TITRES_STAT!B542</f>
        <v>42788</v>
      </c>
      <c r="B539" s="6">
        <f>TITRES_STAT!D542</f>
        <v>22.199000000000002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1.0086778527265004E-3</v>
      </c>
      <c r="G539" s="2">
        <f t="shared" si="75"/>
        <v>3.069640672784397E-3</v>
      </c>
      <c r="H539" s="2">
        <f t="shared" si="76"/>
        <v>0.32859802180414593</v>
      </c>
      <c r="I539" s="2">
        <f t="shared" si="77"/>
        <v>24.732689377177621</v>
      </c>
    </row>
    <row r="540" spans="1:9" ht="13.5" x14ac:dyDescent="0.25">
      <c r="A540" s="3">
        <f>TITRES_STAT!B543</f>
        <v>42789</v>
      </c>
      <c r="B540" s="6">
        <f>TITRES_STAT!D543</f>
        <v>22.199000000000002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9.3662943467460753E-4</v>
      </c>
      <c r="G540" s="2">
        <f t="shared" si="75"/>
        <v>2.8503806247283689E-3</v>
      </c>
      <c r="H540" s="2">
        <f t="shared" si="76"/>
        <v>0.32859802180414588</v>
      </c>
      <c r="I540" s="2">
        <f t="shared" si="77"/>
        <v>24.732689377177621</v>
      </c>
    </row>
    <row r="541" spans="1:9" ht="13.5" x14ac:dyDescent="0.25">
      <c r="A541" s="3">
        <f>TITRES_STAT!B544</f>
        <v>42790</v>
      </c>
      <c r="B541" s="6">
        <f>TITRES_STAT!D544</f>
        <v>22.199000000000002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8.6972733219784978E-4</v>
      </c>
      <c r="G541" s="2">
        <f t="shared" si="78"/>
        <v>2.6467820086763425E-3</v>
      </c>
      <c r="H541" s="2">
        <f t="shared" si="76"/>
        <v>0.32859802180414588</v>
      </c>
      <c r="I541" s="2">
        <f t="shared" si="77"/>
        <v>24.732689377177621</v>
      </c>
    </row>
    <row r="542" spans="1:9" ht="13.5" x14ac:dyDescent="0.25">
      <c r="A542" s="3">
        <f>TITRES_STAT!B545</f>
        <v>42793</v>
      </c>
      <c r="B542" s="6">
        <f>TITRES_STAT!D545</f>
        <v>22.199000000000002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8.0760395132657475E-4</v>
      </c>
      <c r="G542" s="2">
        <f t="shared" si="78"/>
        <v>2.4577261509137467E-3</v>
      </c>
      <c r="H542" s="2">
        <f t="shared" si="76"/>
        <v>0.32859802180414582</v>
      </c>
      <c r="I542" s="2">
        <f t="shared" si="77"/>
        <v>24.732689377177607</v>
      </c>
    </row>
    <row r="543" spans="1:9" ht="13.5" x14ac:dyDescent="0.25">
      <c r="A543" s="3">
        <f>TITRES_STAT!B546</f>
        <v>42794</v>
      </c>
      <c r="B543" s="6">
        <f>TITRES_STAT!D546</f>
        <v>22.199000000000002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7.4991795480324798E-4</v>
      </c>
      <c r="G543" s="2">
        <f t="shared" si="78"/>
        <v>2.2821742829913362E-3</v>
      </c>
      <c r="H543" s="2">
        <f t="shared" si="76"/>
        <v>0.32859802180414582</v>
      </c>
      <c r="I543" s="2">
        <f t="shared" si="77"/>
        <v>24.732689377177607</v>
      </c>
    </row>
    <row r="544" spans="1:9" ht="13.5" x14ac:dyDescent="0.25">
      <c r="A544" s="3">
        <f>TITRES_STAT!B547</f>
        <v>42795</v>
      </c>
      <c r="B544" s="6">
        <f>TITRES_STAT!D547</f>
        <v>22.199000000000002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6.96352386603016E-4</v>
      </c>
      <c r="G544" s="2">
        <f t="shared" si="78"/>
        <v>2.1191618342062406E-3</v>
      </c>
      <c r="H544" s="2">
        <f t="shared" si="76"/>
        <v>0.32859802180414588</v>
      </c>
      <c r="I544" s="2">
        <f t="shared" si="77"/>
        <v>24.732689377177621</v>
      </c>
    </row>
    <row r="545" spans="1:9" ht="13.5" x14ac:dyDescent="0.25">
      <c r="A545" s="3">
        <f>TITRES_STAT!B548</f>
        <v>42796</v>
      </c>
      <c r="B545" s="6">
        <f>TITRES_STAT!D548</f>
        <v>22.199000000000002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6.4661293041708633E-4</v>
      </c>
      <c r="G545" s="2">
        <f t="shared" si="78"/>
        <v>1.9677931317629376E-3</v>
      </c>
      <c r="H545" s="2">
        <f t="shared" si="76"/>
        <v>0.32859802180414593</v>
      </c>
      <c r="I545" s="2">
        <f t="shared" si="77"/>
        <v>24.732689377177621</v>
      </c>
    </row>
    <row r="546" spans="1:9" ht="13.5" x14ac:dyDescent="0.25">
      <c r="A546" s="3">
        <f>TITRES_STAT!B549</f>
        <v>42797</v>
      </c>
      <c r="B546" s="6">
        <f>TITRES_STAT!D549</f>
        <v>22.199000000000002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6.0042629253015162E-4</v>
      </c>
      <c r="G546" s="2">
        <f t="shared" si="78"/>
        <v>1.8272364794941563E-3</v>
      </c>
      <c r="H546" s="2">
        <f t="shared" si="76"/>
        <v>0.32859802180414593</v>
      </c>
      <c r="I546" s="2">
        <f t="shared" si="77"/>
        <v>24.732689377177621</v>
      </c>
    </row>
    <row r="547" spans="1:9" ht="13.5" x14ac:dyDescent="0.25">
      <c r="A547" s="3">
        <f>TITRES_STAT!B550</f>
        <v>42800</v>
      </c>
      <c r="B547" s="6">
        <f>TITRES_STAT!D550</f>
        <v>22.199000000000002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5.5753870020656938E-4</v>
      </c>
      <c r="G547" s="2">
        <f t="shared" si="78"/>
        <v>1.6967195881017164E-3</v>
      </c>
      <c r="H547" s="2">
        <f t="shared" si="76"/>
        <v>0.32859802180414599</v>
      </c>
      <c r="I547" s="2">
        <f t="shared" si="77"/>
        <v>24.732689377177621</v>
      </c>
    </row>
    <row r="548" spans="1:9" ht="13.5" x14ac:dyDescent="0.25">
      <c r="A548" s="3">
        <f>TITRES_STAT!B551</f>
        <v>42801</v>
      </c>
      <c r="B548" s="6">
        <f>TITRES_STAT!D551</f>
        <v>22.199000000000002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5.1771450733467163E-4</v>
      </c>
      <c r="G548" s="2">
        <f t="shared" si="78"/>
        <v>1.5755253318087367E-3</v>
      </c>
      <c r="H548" s="2">
        <f t="shared" si="76"/>
        <v>0.32859802180414599</v>
      </c>
      <c r="I548" s="2">
        <f t="shared" si="77"/>
        <v>24.732689377177621</v>
      </c>
    </row>
    <row r="549" spans="1:9" ht="13.5" x14ac:dyDescent="0.25">
      <c r="A549" s="3">
        <f>TITRES_STAT!B552</f>
        <v>42802</v>
      </c>
      <c r="B549" s="6">
        <f>TITRES_STAT!D552</f>
        <v>22.199000000000002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4.8073489966790937E-4</v>
      </c>
      <c r="G549" s="2">
        <f t="shared" si="78"/>
        <v>1.4629878081081126E-3</v>
      </c>
      <c r="H549" s="2">
        <f t="shared" si="76"/>
        <v>0.32859802180414605</v>
      </c>
      <c r="I549" s="2">
        <f t="shared" si="77"/>
        <v>24.732689377177621</v>
      </c>
    </row>
    <row r="550" spans="1:9" ht="13.5" x14ac:dyDescent="0.25">
      <c r="A550" s="3">
        <f>TITRES_STAT!B553</f>
        <v>42803</v>
      </c>
      <c r="B550" s="6">
        <f>TITRES_STAT!D553</f>
        <v>22.199000000000002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4.4639669254877299E-4</v>
      </c>
      <c r="G550" s="2">
        <f t="shared" si="78"/>
        <v>1.3584886789575329E-3</v>
      </c>
      <c r="H550" s="2">
        <f t="shared" si="76"/>
        <v>0.32859802180414605</v>
      </c>
      <c r="I550" s="2">
        <f t="shared" si="77"/>
        <v>24.732689377177621</v>
      </c>
    </row>
    <row r="551" spans="1:9" ht="13.5" x14ac:dyDescent="0.25">
      <c r="A551" s="3">
        <f>TITRES_STAT!B554</f>
        <v>42804</v>
      </c>
      <c r="B551" s="6">
        <f>TITRES_STAT!D554</f>
        <v>22.199000000000002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4.1451121450957493E-4</v>
      </c>
      <c r="G551" s="2">
        <f t="shared" si="78"/>
        <v>1.2614537733177092E-3</v>
      </c>
      <c r="H551" s="2">
        <f t="shared" si="76"/>
        <v>0.32859802180414605</v>
      </c>
      <c r="I551" s="2">
        <f t="shared" si="77"/>
        <v>24.732689377177621</v>
      </c>
    </row>
    <row r="552" spans="1:9" ht="13.5" x14ac:dyDescent="0.25">
      <c r="A552" s="3">
        <f>TITRES_STAT!B555</f>
        <v>42807</v>
      </c>
      <c r="B552" s="6">
        <f>TITRES_STAT!D555</f>
        <v>22.199000000000002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3.8490327061603384E-4</v>
      </c>
      <c r="G552" s="2">
        <f t="shared" si="78"/>
        <v>1.1713499323664444E-3</v>
      </c>
      <c r="H552" s="2">
        <f t="shared" si="76"/>
        <v>0.32859802180414599</v>
      </c>
      <c r="I552" s="2">
        <f t="shared" si="77"/>
        <v>24.732689377177621</v>
      </c>
    </row>
    <row r="553" spans="1:9" ht="13.5" x14ac:dyDescent="0.25">
      <c r="A553" s="3">
        <f>TITRES_STAT!B556</f>
        <v>42808</v>
      </c>
      <c r="B553" s="6">
        <f>TITRES_STAT!D556</f>
        <v>22.199000000000002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3.5741017985774573E-4</v>
      </c>
      <c r="G553" s="2">
        <f t="shared" si="78"/>
        <v>1.0876820800545556E-3</v>
      </c>
      <c r="H553" s="2">
        <f t="shared" si="76"/>
        <v>0.32859802180414599</v>
      </c>
      <c r="I553" s="2">
        <f t="shared" si="77"/>
        <v>24.732689377177621</v>
      </c>
    </row>
    <row r="554" spans="1:9" ht="13.5" x14ac:dyDescent="0.25">
      <c r="A554" s="3">
        <f>TITRES_STAT!B557</f>
        <v>42809</v>
      </c>
      <c r="B554" s="6">
        <f>TITRES_STAT!D557</f>
        <v>22.199000000000002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3.3188088129647818E-4</v>
      </c>
      <c r="G554" s="2">
        <f t="shared" si="78"/>
        <v>1.0099905029078017E-3</v>
      </c>
      <c r="H554" s="2">
        <f t="shared" si="76"/>
        <v>0.32859802180414599</v>
      </c>
      <c r="I554" s="2">
        <f t="shared" si="77"/>
        <v>24.732689377177621</v>
      </c>
    </row>
    <row r="555" spans="1:9" ht="13.5" x14ac:dyDescent="0.25">
      <c r="A555" s="3">
        <f>TITRES_STAT!B558</f>
        <v>42810</v>
      </c>
      <c r="B555" s="6">
        <f>TITRES_STAT!D558</f>
        <v>22.199000000000002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3.0817510406101544E-4</v>
      </c>
      <c r="G555" s="2">
        <f t="shared" si="78"/>
        <v>9.3784832412867304E-4</v>
      </c>
      <c r="H555" s="2">
        <f t="shared" si="76"/>
        <v>0.32859802180414593</v>
      </c>
      <c r="I555" s="2">
        <f t="shared" si="77"/>
        <v>24.732689377177621</v>
      </c>
    </row>
    <row r="556" spans="1:9" ht="13.5" x14ac:dyDescent="0.25">
      <c r="A556" s="3">
        <f>TITRES_STAT!B559</f>
        <v>42811</v>
      </c>
      <c r="B556" s="6">
        <f>TITRES_STAT!D559</f>
        <v>22.199000000000002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2.8616259662808576E-4</v>
      </c>
      <c r="G556" s="2">
        <f t="shared" si="78"/>
        <v>8.7085915811948211E-4</v>
      </c>
      <c r="H556" s="2">
        <f t="shared" si="76"/>
        <v>0.32859802180414593</v>
      </c>
      <c r="I556" s="2">
        <f t="shared" si="77"/>
        <v>24.732689377177621</v>
      </c>
    </row>
    <row r="557" spans="1:9" ht="13.5" x14ac:dyDescent="0.25">
      <c r="A557" s="3">
        <f>TITRES_STAT!B560</f>
        <v>42815</v>
      </c>
      <c r="B557" s="6">
        <f>TITRES_STAT!D560</f>
        <v>22.199000000000002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2.657224111546511E-4</v>
      </c>
      <c r="G557" s="2">
        <f t="shared" si="79"/>
        <v>8.0865493253951914E-4</v>
      </c>
      <c r="H557" s="2">
        <f t="shared" si="76"/>
        <v>0.32859802180414599</v>
      </c>
      <c r="I557" s="2">
        <f t="shared" si="77"/>
        <v>24.732689377177621</v>
      </c>
    </row>
    <row r="558" spans="1:9" ht="13.5" x14ac:dyDescent="0.25">
      <c r="A558" s="3">
        <f>TITRES_STAT!B561</f>
        <v>42816</v>
      </c>
      <c r="B558" s="6">
        <f>TITRES_STAT!D561</f>
        <v>22.199000000000002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2.4674223892931887E-4</v>
      </c>
      <c r="G558" s="2">
        <f t="shared" si="79"/>
        <v>7.5089386592955352E-4</v>
      </c>
      <c r="H558" s="2">
        <f t="shared" si="76"/>
        <v>0.32859802180414593</v>
      </c>
      <c r="I558" s="2">
        <f t="shared" si="77"/>
        <v>24.732689377177621</v>
      </c>
    </row>
    <row r="559" spans="1:9" ht="13.5" x14ac:dyDescent="0.25">
      <c r="A559" s="3">
        <f>TITRES_STAT!B562</f>
        <v>42817</v>
      </c>
      <c r="B559" s="6">
        <f>TITRES_STAT!D562</f>
        <v>22.199000000000002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2.2911779329151037E-4</v>
      </c>
      <c r="G559" s="2">
        <f t="shared" si="79"/>
        <v>6.9725858979172834E-4</v>
      </c>
      <c r="H559" s="2">
        <f t="shared" si="76"/>
        <v>0.32859802180414588</v>
      </c>
      <c r="I559" s="2">
        <f t="shared" si="77"/>
        <v>24.732689377177621</v>
      </c>
    </row>
    <row r="560" spans="1:9" ht="13.5" x14ac:dyDescent="0.25">
      <c r="A560" s="3">
        <f>TITRES_STAT!B563</f>
        <v>42818</v>
      </c>
      <c r="B560" s="6">
        <f>TITRES_STAT!D563</f>
        <v>22.199000000000002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2.1275223662783107E-4</v>
      </c>
      <c r="G560" s="2">
        <f t="shared" si="79"/>
        <v>6.4745440480660479E-4</v>
      </c>
      <c r="H560" s="2">
        <f t="shared" si="76"/>
        <v>0.32859802180414599</v>
      </c>
      <c r="I560" s="2">
        <f t="shared" si="77"/>
        <v>24.732689377177621</v>
      </c>
    </row>
    <row r="561" spans="1:9" ht="13.5" x14ac:dyDescent="0.25">
      <c r="A561" s="3">
        <f>TITRES_STAT!B564</f>
        <v>42821</v>
      </c>
      <c r="B561" s="6">
        <f>TITRES_STAT!D564</f>
        <v>22.199000000000002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1.9755564829727169E-4</v>
      </c>
      <c r="G561" s="2">
        <f t="shared" si="79"/>
        <v>6.0120766160613303E-4</v>
      </c>
      <c r="H561" s="2">
        <f t="shared" si="76"/>
        <v>0.32859802180414593</v>
      </c>
      <c r="I561" s="2">
        <f t="shared" si="77"/>
        <v>24.732689377177621</v>
      </c>
    </row>
    <row r="562" spans="1:9" ht="13.5" x14ac:dyDescent="0.25">
      <c r="A562" s="3">
        <f>TITRES_STAT!B565</f>
        <v>42822</v>
      </c>
      <c r="B562" s="6">
        <f>TITRES_STAT!D565</f>
        <v>22.199000000000002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1.834445305617523E-4</v>
      </c>
      <c r="G562" s="2">
        <f t="shared" si="79"/>
        <v>5.5826425720569505E-4</v>
      </c>
      <c r="H562" s="2">
        <f t="shared" si="76"/>
        <v>0.32859802180414593</v>
      </c>
      <c r="I562" s="2">
        <f t="shared" si="77"/>
        <v>24.732689377177621</v>
      </c>
    </row>
    <row r="563" spans="1:9" ht="13.5" x14ac:dyDescent="0.25">
      <c r="A563" s="3">
        <f>TITRES_STAT!B566</f>
        <v>42823</v>
      </c>
      <c r="B563" s="6">
        <f>TITRES_STAT!D566</f>
        <v>22.199000000000002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1.7034134980734142E-4</v>
      </c>
      <c r="G563" s="2">
        <f t="shared" si="79"/>
        <v>5.1838823883385975E-4</v>
      </c>
      <c r="H563" s="2">
        <f t="shared" si="76"/>
        <v>0.32859802180414588</v>
      </c>
      <c r="I563" s="2">
        <f t="shared" si="77"/>
        <v>24.732689377177621</v>
      </c>
    </row>
    <row r="564" spans="1:9" ht="13.5" x14ac:dyDescent="0.25">
      <c r="A564" s="3">
        <f>TITRES_STAT!B567</f>
        <v>42824</v>
      </c>
      <c r="B564" s="6">
        <f>TITRES_STAT!D567</f>
        <v>22.199000000000002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1.5817411053538845E-4</v>
      </c>
      <c r="G564" s="2">
        <f t="shared" si="79"/>
        <v>4.813605074885841E-4</v>
      </c>
      <c r="H564" s="2">
        <f t="shared" si="76"/>
        <v>0.32859802180414582</v>
      </c>
      <c r="I564" s="2">
        <f t="shared" si="77"/>
        <v>24.732689377177607</v>
      </c>
    </row>
    <row r="565" spans="1:9" ht="13.5" x14ac:dyDescent="0.25">
      <c r="A565" s="3">
        <f>TITRES_STAT!B568</f>
        <v>42825</v>
      </c>
      <c r="B565" s="6">
        <f>TITRES_STAT!D568</f>
        <v>22.199000000000002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1.468759597828607E-4</v>
      </c>
      <c r="G565" s="2">
        <f t="shared" si="79"/>
        <v>4.4697761409654243E-4</v>
      </c>
      <c r="H565" s="2">
        <f t="shared" si="76"/>
        <v>0.32859802180414577</v>
      </c>
      <c r="I565" s="2">
        <f t="shared" si="77"/>
        <v>24.732689377177607</v>
      </c>
    </row>
    <row r="566" spans="1:9" ht="13.5" x14ac:dyDescent="0.25">
      <c r="A566" s="3">
        <f>TITRES_STAT!B569</f>
        <v>42828</v>
      </c>
      <c r="B566" s="6">
        <f>TITRES_STAT!D569</f>
        <v>22.199000000000002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1.3638481979837065E-4</v>
      </c>
      <c r="G566" s="2">
        <f t="shared" si="79"/>
        <v>4.1505064166107511E-4</v>
      </c>
      <c r="H566" s="2">
        <f t="shared" si="76"/>
        <v>0.32859802180414577</v>
      </c>
      <c r="I566" s="2">
        <f t="shared" si="77"/>
        <v>24.732689377177607</v>
      </c>
    </row>
    <row r="567" spans="1:9" ht="13.5" x14ac:dyDescent="0.25">
      <c r="A567" s="3">
        <f>TITRES_STAT!B570</f>
        <v>42829</v>
      </c>
      <c r="B567" s="6">
        <f>TITRES_STAT!D570</f>
        <v>22.199000000000002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1.2664304695562991E-4</v>
      </c>
      <c r="G567" s="2">
        <f t="shared" si="79"/>
        <v>3.854041672567126E-4</v>
      </c>
      <c r="H567" s="2">
        <f t="shared" si="76"/>
        <v>0.32859802180414582</v>
      </c>
      <c r="I567" s="2">
        <f t="shared" si="77"/>
        <v>24.732689377177607</v>
      </c>
    </row>
    <row r="568" spans="1:9" ht="13.5" x14ac:dyDescent="0.25">
      <c r="A568" s="3">
        <f>TITRES_STAT!B571</f>
        <v>42830</v>
      </c>
      <c r="B568" s="6">
        <f>TITRES_STAT!D571</f>
        <v>22.199000000000002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1.1759711503022777E-4</v>
      </c>
      <c r="G568" s="2">
        <f t="shared" si="79"/>
        <v>3.5787529816694742E-4</v>
      </c>
      <c r="H568" s="2">
        <f t="shared" si="76"/>
        <v>0.32859802180414582</v>
      </c>
      <c r="I568" s="2">
        <f t="shared" si="77"/>
        <v>24.732689377177607</v>
      </c>
    </row>
    <row r="569" spans="1:9" ht="13.5" x14ac:dyDescent="0.25">
      <c r="A569" s="3">
        <f>TITRES_STAT!B572</f>
        <v>42831</v>
      </c>
      <c r="B569" s="6">
        <f>TITRES_STAT!D572</f>
        <v>22.199000000000002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1.0919732109949722E-4</v>
      </c>
      <c r="G569" s="2">
        <f t="shared" si="79"/>
        <v>3.3231277686930833E-4</v>
      </c>
      <c r="H569" s="2">
        <f t="shared" si="76"/>
        <v>0.32859802180414582</v>
      </c>
      <c r="I569" s="2">
        <f t="shared" si="77"/>
        <v>24.732689377177607</v>
      </c>
    </row>
    <row r="570" spans="1:9" ht="13.5" x14ac:dyDescent="0.25">
      <c r="A570" s="3">
        <f>TITRES_STAT!B573</f>
        <v>42832</v>
      </c>
      <c r="B570" s="6">
        <f>TITRES_STAT!D573</f>
        <v>22.199000000000002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1.0139751244953313E-4</v>
      </c>
      <c r="G570" s="2">
        <f t="shared" si="79"/>
        <v>3.0857614995007202E-4</v>
      </c>
      <c r="H570" s="2">
        <f t="shared" si="76"/>
        <v>0.32859802180414582</v>
      </c>
      <c r="I570" s="2">
        <f t="shared" si="77"/>
        <v>24.732689377177607</v>
      </c>
    </row>
    <row r="571" spans="1:9" ht="13.5" x14ac:dyDescent="0.25">
      <c r="A571" s="3">
        <f>TITRES_STAT!B574</f>
        <v>42835</v>
      </c>
      <c r="B571" s="6">
        <f>TITRES_STAT!D574</f>
        <v>21.419</v>
      </c>
      <c r="C571" s="2">
        <f t="shared" si="72"/>
        <v>-0.78000000000000114</v>
      </c>
      <c r="D571" s="2">
        <f t="shared" si="73"/>
        <v>0</v>
      </c>
      <c r="E571" s="2">
        <f t="shared" si="74"/>
        <v>0.78000000000000114</v>
      </c>
      <c r="F571" s="2">
        <f t="shared" si="79"/>
        <v>9.4154832988852191E-5</v>
      </c>
      <c r="G571" s="2">
        <f t="shared" si="79"/>
        <v>5.600082071066801E-2</v>
      </c>
      <c r="H571" s="2">
        <f t="shared" si="76"/>
        <v>1.6813116628291833E-3</v>
      </c>
      <c r="I571" s="2">
        <f t="shared" si="77"/>
        <v>0.16784895986909021</v>
      </c>
    </row>
    <row r="572" spans="1:9" ht="13.5" x14ac:dyDescent="0.25">
      <c r="A572" s="3">
        <f>TITRES_STAT!B575</f>
        <v>42836</v>
      </c>
      <c r="B572" s="6">
        <f>TITRES_STAT!D575</f>
        <v>21.419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8.742948777536275E-5</v>
      </c>
      <c r="G572" s="2">
        <f t="shared" si="79"/>
        <v>5.200076208847744E-2</v>
      </c>
      <c r="H572" s="2">
        <f t="shared" si="76"/>
        <v>1.681311662829183E-3</v>
      </c>
      <c r="I572" s="2">
        <f t="shared" si="77"/>
        <v>0.16784895986909021</v>
      </c>
    </row>
    <row r="573" spans="1:9" ht="13.5" x14ac:dyDescent="0.25">
      <c r="A573" s="3">
        <f>TITRES_STAT!B576</f>
        <v>42837</v>
      </c>
      <c r="B573" s="6">
        <f>TITRES_STAT!D576</f>
        <v>21.419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8.1184524362836843E-5</v>
      </c>
      <c r="G573" s="2">
        <f t="shared" si="80"/>
        <v>4.8286421939300481E-2</v>
      </c>
      <c r="H573" s="2">
        <f t="shared" si="76"/>
        <v>1.6813116628291833E-3</v>
      </c>
      <c r="I573" s="2">
        <f t="shared" si="77"/>
        <v>0.16784895986909021</v>
      </c>
    </row>
    <row r="574" spans="1:9" ht="13.5" x14ac:dyDescent="0.25">
      <c r="A574" s="3">
        <f>TITRES_STAT!B577</f>
        <v>42838</v>
      </c>
      <c r="B574" s="6">
        <f>TITRES_STAT!D577</f>
        <v>21.419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7.5385629765491353E-5</v>
      </c>
      <c r="G574" s="2">
        <f t="shared" si="80"/>
        <v>4.4837391800779017E-2</v>
      </c>
      <c r="H574" s="2">
        <f t="shared" si="76"/>
        <v>1.6813116628291833E-3</v>
      </c>
      <c r="I574" s="2">
        <f t="shared" si="77"/>
        <v>0.16784895986909021</v>
      </c>
    </row>
    <row r="575" spans="1:9" ht="13.5" x14ac:dyDescent="0.25">
      <c r="A575" s="3">
        <f>TITRES_STAT!B578</f>
        <v>42839</v>
      </c>
      <c r="B575" s="6">
        <f>TITRES_STAT!D578</f>
        <v>21.419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7.000094192509911E-5</v>
      </c>
      <c r="G575" s="2">
        <f t="shared" si="80"/>
        <v>4.1634720957866231E-2</v>
      </c>
      <c r="H575" s="2">
        <f t="shared" si="76"/>
        <v>1.681311662829183E-3</v>
      </c>
      <c r="I575" s="2">
        <f t="shared" si="77"/>
        <v>0.16784895986909021</v>
      </c>
    </row>
    <row r="576" spans="1:9" ht="13.5" x14ac:dyDescent="0.25">
      <c r="A576" s="3">
        <f>TITRES_STAT!B579</f>
        <v>42842</v>
      </c>
      <c r="B576" s="6">
        <f>TITRES_STAT!D579</f>
        <v>21.419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6.5000874644734888E-5</v>
      </c>
      <c r="G576" s="2">
        <f t="shared" si="80"/>
        <v>3.8660812318018642E-2</v>
      </c>
      <c r="H576" s="2">
        <f t="shared" si="76"/>
        <v>1.681311662829183E-3</v>
      </c>
      <c r="I576" s="2">
        <f t="shared" si="77"/>
        <v>0.16784895986909021</v>
      </c>
    </row>
    <row r="577" spans="1:9" ht="13.5" x14ac:dyDescent="0.25">
      <c r="A577" s="3">
        <f>TITRES_STAT!B580</f>
        <v>42843</v>
      </c>
      <c r="B577" s="6">
        <f>TITRES_STAT!D580</f>
        <v>21.419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6.0357955027253824E-5</v>
      </c>
      <c r="G577" s="2">
        <f t="shared" si="80"/>
        <v>3.5899325723874449E-2</v>
      </c>
      <c r="H577" s="2">
        <f t="shared" si="76"/>
        <v>1.6813116628291833E-3</v>
      </c>
      <c r="I577" s="2">
        <f t="shared" si="77"/>
        <v>0.16784895986909021</v>
      </c>
    </row>
    <row r="578" spans="1:9" ht="13.5" x14ac:dyDescent="0.25">
      <c r="A578" s="3">
        <f>TITRES_STAT!B581</f>
        <v>42844</v>
      </c>
      <c r="B578" s="6">
        <f>TITRES_STAT!D581</f>
        <v>21.419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5.6046672525307123E-5</v>
      </c>
      <c r="G578" s="2">
        <f t="shared" si="80"/>
        <v>3.3335088172169132E-2</v>
      </c>
      <c r="H578" s="2">
        <f t="shared" si="76"/>
        <v>1.6813116628291833E-3</v>
      </c>
      <c r="I578" s="2">
        <f t="shared" si="77"/>
        <v>0.16784895986909021</v>
      </c>
    </row>
    <row r="579" spans="1:9" ht="13.5" x14ac:dyDescent="0.25">
      <c r="A579" s="3">
        <f>TITRES_STAT!B582</f>
        <v>42845</v>
      </c>
      <c r="B579" s="6">
        <f>TITRES_STAT!D582</f>
        <v>21.419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5.204333877349947E-5</v>
      </c>
      <c r="G579" s="2">
        <f t="shared" si="80"/>
        <v>3.0954010445585625E-2</v>
      </c>
      <c r="H579" s="2">
        <f t="shared" si="76"/>
        <v>1.681311662829183E-3</v>
      </c>
      <c r="I579" s="2">
        <f t="shared" si="77"/>
        <v>0.16784895986909021</v>
      </c>
    </row>
    <row r="580" spans="1:9" ht="13.5" x14ac:dyDescent="0.25">
      <c r="A580" s="3">
        <f>TITRES_STAT!B583</f>
        <v>42846</v>
      </c>
      <c r="B580" s="6">
        <f>TITRES_STAT!D583</f>
        <v>21.419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4.832595743253522E-5</v>
      </c>
      <c r="G580" s="2">
        <f t="shared" si="80"/>
        <v>2.8743009699472365E-2</v>
      </c>
      <c r="H580" s="2">
        <f t="shared" si="76"/>
        <v>1.681311662829183E-3</v>
      </c>
      <c r="I580" s="2">
        <f t="shared" si="77"/>
        <v>0.16784895986909021</v>
      </c>
    </row>
    <row r="581" spans="1:9" ht="13.5" x14ac:dyDescent="0.25">
      <c r="A581" s="3">
        <f>TITRES_STAT!B584</f>
        <v>42849</v>
      </c>
      <c r="B581" s="6">
        <f>TITRES_STAT!D584</f>
        <v>21.419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4.4874103330211274E-5</v>
      </c>
      <c r="G581" s="2">
        <f t="shared" si="80"/>
        <v>2.6689937578081479E-2</v>
      </c>
      <c r="H581" s="2">
        <f t="shared" si="76"/>
        <v>1.6813116628291833E-3</v>
      </c>
      <c r="I581" s="2">
        <f t="shared" si="77"/>
        <v>0.16784895986909021</v>
      </c>
    </row>
    <row r="582" spans="1:9" ht="13.5" x14ac:dyDescent="0.25">
      <c r="A582" s="3">
        <f>TITRES_STAT!B585</f>
        <v>42850</v>
      </c>
      <c r="B582" s="6">
        <f>TITRES_STAT!D585</f>
        <v>21.419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4.1668810235196185E-5</v>
      </c>
      <c r="G582" s="2">
        <f t="shared" si="80"/>
        <v>2.4783513465361371E-2</v>
      </c>
      <c r="H582" s="2">
        <f t="shared" si="76"/>
        <v>1.6813116628291835E-3</v>
      </c>
      <c r="I582" s="2">
        <f t="shared" si="77"/>
        <v>0.16784895986909021</v>
      </c>
    </row>
    <row r="583" spans="1:9" ht="13.5" x14ac:dyDescent="0.25">
      <c r="A583" s="3">
        <f>TITRES_STAT!B586</f>
        <v>42851</v>
      </c>
      <c r="B583" s="6">
        <f>TITRES_STAT!D586</f>
        <v>21.419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3.8692466646967881E-5</v>
      </c>
      <c r="G583" s="2">
        <f t="shared" si="80"/>
        <v>2.3013262503549844E-2</v>
      </c>
      <c r="H583" s="2">
        <f t="shared" si="76"/>
        <v>1.6813116628291833E-3</v>
      </c>
      <c r="I583" s="2">
        <f t="shared" si="77"/>
        <v>0.16784895986909021</v>
      </c>
    </row>
    <row r="584" spans="1:9" ht="13.5" x14ac:dyDescent="0.25">
      <c r="A584" s="3">
        <f>TITRES_STAT!B587</f>
        <v>42852</v>
      </c>
      <c r="B584" s="6">
        <f>TITRES_STAT!D587</f>
        <v>21.419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3.5928719029327315E-5</v>
      </c>
      <c r="G584" s="2">
        <f t="shared" si="80"/>
        <v>2.136945803901057E-2</v>
      </c>
      <c r="H584" s="2">
        <f t="shared" si="76"/>
        <v>1.681311662829183E-3</v>
      </c>
      <c r="I584" s="2">
        <f t="shared" si="77"/>
        <v>0.16784895986909021</v>
      </c>
    </row>
    <row r="585" spans="1:9" ht="13.5" x14ac:dyDescent="0.25">
      <c r="A585" s="3">
        <f>TITRES_STAT!B588</f>
        <v>42853</v>
      </c>
      <c r="B585" s="6">
        <f>TITRES_STAT!D588</f>
        <v>21.419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3.3362381955803937E-5</v>
      </c>
      <c r="G585" s="2">
        <f t="shared" si="80"/>
        <v>1.9843068179081245E-2</v>
      </c>
      <c r="H585" s="2">
        <f t="shared" si="76"/>
        <v>1.681311662829183E-3</v>
      </c>
      <c r="I585" s="2">
        <f t="shared" si="77"/>
        <v>0.16784895986909021</v>
      </c>
    </row>
    <row r="586" spans="1:9" ht="13.5" x14ac:dyDescent="0.25">
      <c r="A586" s="3">
        <f>TITRES_STAT!B589</f>
        <v>42857</v>
      </c>
      <c r="B586" s="6">
        <f>TITRES_STAT!D589</f>
        <v>21.419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3.0979354673246511E-5</v>
      </c>
      <c r="G586" s="2">
        <f t="shared" si="80"/>
        <v>1.8425706166289725E-2</v>
      </c>
      <c r="H586" s="2">
        <f t="shared" si="76"/>
        <v>1.681311662829183E-3</v>
      </c>
      <c r="I586" s="2">
        <f t="shared" si="77"/>
        <v>0.16784895986909021</v>
      </c>
    </row>
    <row r="587" spans="1:9" ht="13.5" x14ac:dyDescent="0.25">
      <c r="A587" s="3">
        <f>TITRES_STAT!B590</f>
        <v>42858</v>
      </c>
      <c r="B587" s="6">
        <f>TITRES_STAT!D590</f>
        <v>21.419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2.8766543625157475E-5</v>
      </c>
      <c r="G587" s="2">
        <f t="shared" si="80"/>
        <v>1.7109584297269029E-2</v>
      </c>
      <c r="H587" s="2">
        <f t="shared" si="76"/>
        <v>1.6813116628291833E-3</v>
      </c>
      <c r="I587" s="2">
        <f t="shared" si="77"/>
        <v>0.16784895986909021</v>
      </c>
    </row>
    <row r="588" spans="1:9" ht="13.5" x14ac:dyDescent="0.25">
      <c r="A588" s="3">
        <f>TITRES_STAT!B591</f>
        <v>42859</v>
      </c>
      <c r="B588" s="6">
        <f>TITRES_STAT!D591</f>
        <v>21.419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2.6711790509074797E-5</v>
      </c>
      <c r="G588" s="2">
        <f t="shared" si="80"/>
        <v>1.5887471133178385E-2</v>
      </c>
      <c r="H588" s="2">
        <f t="shared" si="76"/>
        <v>1.681311662829183E-3</v>
      </c>
      <c r="I588" s="2">
        <f t="shared" si="77"/>
        <v>0.16784895986909021</v>
      </c>
    </row>
    <row r="589" spans="1:9" ht="13.5" x14ac:dyDescent="0.25">
      <c r="A589" s="3">
        <f>TITRES_STAT!B592</f>
        <v>42860</v>
      </c>
      <c r="B589" s="6">
        <f>TITRES_STAT!D592</f>
        <v>21.419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2.4803805472712311E-5</v>
      </c>
      <c r="G589" s="2">
        <f t="shared" si="84"/>
        <v>1.4752651766522787E-2</v>
      </c>
      <c r="H589" s="2">
        <f t="shared" si="76"/>
        <v>1.681311662829183E-3</v>
      </c>
      <c r="I589" s="2">
        <f t="shared" si="77"/>
        <v>0.16784895986909021</v>
      </c>
    </row>
    <row r="590" spans="1:9" ht="13.5" x14ac:dyDescent="0.25">
      <c r="A590" s="3">
        <f>TITRES_STAT!B593</f>
        <v>42863</v>
      </c>
      <c r="B590" s="6">
        <f>TITRES_STAT!D593</f>
        <v>21.419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2.303210508180429E-5</v>
      </c>
      <c r="G590" s="2">
        <f t="shared" si="84"/>
        <v>1.3698890926056874E-2</v>
      </c>
      <c r="H590" s="2">
        <f t="shared" si="76"/>
        <v>1.681311662829183E-3</v>
      </c>
      <c r="I590" s="2">
        <f t="shared" si="77"/>
        <v>0.16784895986909021</v>
      </c>
    </row>
    <row r="591" spans="1:9" ht="13.5" x14ac:dyDescent="0.25">
      <c r="A591" s="3">
        <f>TITRES_STAT!B594</f>
        <v>42864</v>
      </c>
      <c r="B591" s="6">
        <f>TITRES_STAT!D594</f>
        <v>21.419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2.1386954718818269E-5</v>
      </c>
      <c r="G591" s="2">
        <f t="shared" si="84"/>
        <v>1.2720398717052812E-2</v>
      </c>
      <c r="H591" s="2">
        <f t="shared" si="76"/>
        <v>1.681311662829183E-3</v>
      </c>
      <c r="I591" s="2">
        <f t="shared" si="77"/>
        <v>0.16784895986909021</v>
      </c>
    </row>
    <row r="592" spans="1:9" ht="13.5" x14ac:dyDescent="0.25">
      <c r="A592" s="3">
        <f>TITRES_STAT!B595</f>
        <v>42865</v>
      </c>
      <c r="B592" s="6">
        <f>TITRES_STAT!D595</f>
        <v>21.419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1.9859315096045536E-5</v>
      </c>
      <c r="G592" s="2">
        <f t="shared" si="84"/>
        <v>1.1811798808691898E-2</v>
      </c>
      <c r="H592" s="2">
        <f t="shared" si="76"/>
        <v>1.6813116628291828E-3</v>
      </c>
      <c r="I592" s="2">
        <f t="shared" si="77"/>
        <v>0.16784895986909021</v>
      </c>
    </row>
    <row r="593" spans="1:9" ht="13.5" x14ac:dyDescent="0.25">
      <c r="A593" s="3">
        <f>TITRES_STAT!B596</f>
        <v>42866</v>
      </c>
      <c r="B593" s="6">
        <f>TITRES_STAT!D596</f>
        <v>21.419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1.844079258918514E-5</v>
      </c>
      <c r="G593" s="2">
        <f t="shared" si="84"/>
        <v>1.0968098893785335E-2</v>
      </c>
      <c r="H593" s="2">
        <f t="shared" ref="H593:H656" si="85">F593/G593</f>
        <v>1.6813116628291826E-3</v>
      </c>
      <c r="I593" s="2">
        <f t="shared" ref="I593:I656" si="86">IF(G593=0,100,100-(100/(1+H593)))</f>
        <v>0.16784895986909021</v>
      </c>
    </row>
    <row r="594" spans="1:9" ht="13.5" x14ac:dyDescent="0.25">
      <c r="A594" s="3">
        <f>TITRES_STAT!B597</f>
        <v>42867</v>
      </c>
      <c r="B594" s="6">
        <f>TITRES_STAT!D597</f>
        <v>21.419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1.7123593118529058E-5</v>
      </c>
      <c r="G594" s="2">
        <f t="shared" si="84"/>
        <v>1.0184663258514954E-2</v>
      </c>
      <c r="H594" s="2">
        <f t="shared" si="85"/>
        <v>1.6813116628291826E-3</v>
      </c>
      <c r="I594" s="2">
        <f t="shared" si="86"/>
        <v>0.16784895986909021</v>
      </c>
    </row>
    <row r="595" spans="1:9" ht="13.5" x14ac:dyDescent="0.25">
      <c r="A595" s="3">
        <f>TITRES_STAT!B598</f>
        <v>42870</v>
      </c>
      <c r="B595" s="6">
        <f>TITRES_STAT!D598</f>
        <v>21.419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1.5900479324348411E-5</v>
      </c>
      <c r="G595" s="2">
        <f t="shared" si="84"/>
        <v>9.457187311478172E-3</v>
      </c>
      <c r="H595" s="2">
        <f t="shared" si="85"/>
        <v>1.6813116628291826E-3</v>
      </c>
      <c r="I595" s="2">
        <f t="shared" si="86"/>
        <v>0.16784895986909021</v>
      </c>
    </row>
    <row r="596" spans="1:9" ht="13.5" x14ac:dyDescent="0.25">
      <c r="A596" s="3">
        <f>TITRES_STAT!B599</f>
        <v>42871</v>
      </c>
      <c r="B596" s="6">
        <f>TITRES_STAT!D599</f>
        <v>21.419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1.4764730801180667E-5</v>
      </c>
      <c r="G596" s="2">
        <f t="shared" si="84"/>
        <v>8.7816739320868732E-3</v>
      </c>
      <c r="H596" s="2">
        <f t="shared" si="85"/>
        <v>1.6813116628291826E-3</v>
      </c>
      <c r="I596" s="2">
        <f t="shared" si="86"/>
        <v>0.16784895986909021</v>
      </c>
    </row>
    <row r="597" spans="1:9" ht="13.5" x14ac:dyDescent="0.25">
      <c r="A597" s="3">
        <f>TITRES_STAT!B600</f>
        <v>42872</v>
      </c>
      <c r="B597" s="6">
        <f>TITRES_STAT!D600</f>
        <v>21.419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1.3710107172524904E-5</v>
      </c>
      <c r="G597" s="2">
        <f t="shared" si="84"/>
        <v>8.1544115083663823E-3</v>
      </c>
      <c r="H597" s="2">
        <f t="shared" si="85"/>
        <v>1.6813116628291824E-3</v>
      </c>
      <c r="I597" s="2">
        <f t="shared" si="86"/>
        <v>0.16784895986909021</v>
      </c>
    </row>
    <row r="598" spans="1:9" ht="13.5" x14ac:dyDescent="0.25">
      <c r="A598" s="3">
        <f>TITRES_STAT!B601</f>
        <v>42873</v>
      </c>
      <c r="B598" s="6">
        <f>TITRES_STAT!D601</f>
        <v>21.419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1.2730813803058839E-5</v>
      </c>
      <c r="G598" s="2">
        <f t="shared" si="84"/>
        <v>7.5719535434830695E-3</v>
      </c>
      <c r="H598" s="2">
        <f t="shared" si="85"/>
        <v>1.6813116628291824E-3</v>
      </c>
      <c r="I598" s="2">
        <f t="shared" si="86"/>
        <v>0.16784895986909021</v>
      </c>
    </row>
    <row r="599" spans="1:9" ht="13.5" x14ac:dyDescent="0.25">
      <c r="A599" s="3">
        <f>TITRES_STAT!B602</f>
        <v>42874</v>
      </c>
      <c r="B599" s="6">
        <f>TITRES_STAT!D602</f>
        <v>21.419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1.1821469959983209E-5</v>
      </c>
      <c r="G599" s="2">
        <f t="shared" si="84"/>
        <v>7.0310997189485646E-3</v>
      </c>
      <c r="H599" s="2">
        <f t="shared" si="85"/>
        <v>1.6813116628291826E-3</v>
      </c>
      <c r="I599" s="2">
        <f t="shared" si="86"/>
        <v>0.16784895986909021</v>
      </c>
    </row>
    <row r="600" spans="1:9" ht="13.5" x14ac:dyDescent="0.25">
      <c r="A600" s="3">
        <f>TITRES_STAT!B603</f>
        <v>42877</v>
      </c>
      <c r="B600" s="6">
        <f>TITRES_STAT!D603</f>
        <v>21.419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1.0977079248555838E-5</v>
      </c>
      <c r="G600" s="2">
        <f t="shared" si="84"/>
        <v>6.5288783104522378E-3</v>
      </c>
      <c r="H600" s="2">
        <f t="shared" si="85"/>
        <v>1.6813116628291828E-3</v>
      </c>
      <c r="I600" s="2">
        <f t="shared" si="86"/>
        <v>0.16784895986909021</v>
      </c>
    </row>
    <row r="601" spans="1:9" ht="13.5" x14ac:dyDescent="0.25">
      <c r="A601" s="3">
        <f>TITRES_STAT!B604</f>
        <v>42878</v>
      </c>
      <c r="B601" s="6">
        <f>TITRES_STAT!D604</f>
        <v>21.419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1.0193002159373278E-5</v>
      </c>
      <c r="G601" s="2">
        <f t="shared" si="84"/>
        <v>6.0625298597056492E-3</v>
      </c>
      <c r="H601" s="2">
        <f t="shared" si="85"/>
        <v>1.681311662829183E-3</v>
      </c>
      <c r="I601" s="2">
        <f t="shared" si="86"/>
        <v>0.16784895986909021</v>
      </c>
    </row>
    <row r="602" spans="1:9" ht="13.5" x14ac:dyDescent="0.25">
      <c r="A602" s="3">
        <f>TITRES_STAT!B605</f>
        <v>42879</v>
      </c>
      <c r="B602" s="6">
        <f>TITRES_STAT!D605</f>
        <v>21.419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9.4649305765609024E-6</v>
      </c>
      <c r="G602" s="2">
        <f t="shared" si="84"/>
        <v>5.6294920125838166E-3</v>
      </c>
      <c r="H602" s="2">
        <f t="shared" si="85"/>
        <v>1.6813116628291833E-3</v>
      </c>
      <c r="I602" s="2">
        <f t="shared" si="86"/>
        <v>0.16784895986909021</v>
      </c>
    </row>
    <row r="603" spans="1:9" ht="13.5" x14ac:dyDescent="0.25">
      <c r="A603" s="3">
        <f>TITRES_STAT!B606</f>
        <v>42880</v>
      </c>
      <c r="B603" s="6">
        <f>TITRES_STAT!D606</f>
        <v>21.419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8.7888641068065514E-6</v>
      </c>
      <c r="G603" s="2">
        <f t="shared" si="84"/>
        <v>5.227385440256401E-3</v>
      </c>
      <c r="H603" s="2">
        <f t="shared" si="85"/>
        <v>1.6813116628291833E-3</v>
      </c>
      <c r="I603" s="2">
        <f t="shared" si="86"/>
        <v>0.16784895986909021</v>
      </c>
    </row>
    <row r="604" spans="1:9" ht="13.5" x14ac:dyDescent="0.25">
      <c r="A604" s="3">
        <f>TITRES_STAT!B607</f>
        <v>42881</v>
      </c>
      <c r="B604" s="6">
        <f>TITRES_STAT!D607</f>
        <v>21.419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8.1610880991775117E-6</v>
      </c>
      <c r="G604" s="2">
        <f t="shared" si="84"/>
        <v>4.8540007659523725E-3</v>
      </c>
      <c r="H604" s="2">
        <f t="shared" si="85"/>
        <v>1.681311662829183E-3</v>
      </c>
      <c r="I604" s="2">
        <f t="shared" si="86"/>
        <v>0.16784895986909021</v>
      </c>
    </row>
    <row r="605" spans="1:9" ht="13.5" x14ac:dyDescent="0.25">
      <c r="A605" s="3">
        <f>TITRES_STAT!B608</f>
        <v>42884</v>
      </c>
      <c r="B605" s="6">
        <f>TITRES_STAT!D608</f>
        <v>21.419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7.5781532349505464E-6</v>
      </c>
      <c r="G605" s="2">
        <f t="shared" si="87"/>
        <v>4.507286425527203E-3</v>
      </c>
      <c r="H605" s="2">
        <f t="shared" si="85"/>
        <v>1.681311662829183E-3</v>
      </c>
      <c r="I605" s="2">
        <f t="shared" si="86"/>
        <v>0.16784895986909021</v>
      </c>
    </row>
    <row r="606" spans="1:9" ht="13.5" x14ac:dyDescent="0.25">
      <c r="A606" s="3">
        <f>TITRES_STAT!B609</f>
        <v>42885</v>
      </c>
      <c r="B606" s="6">
        <f>TITRES_STAT!D609</f>
        <v>21.419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7.036856575311222E-6</v>
      </c>
      <c r="G606" s="2">
        <f t="shared" si="87"/>
        <v>4.1853373951324024E-3</v>
      </c>
      <c r="H606" s="2">
        <f t="shared" si="85"/>
        <v>1.6813116628291833E-3</v>
      </c>
      <c r="I606" s="2">
        <f t="shared" si="86"/>
        <v>0.16784895986909021</v>
      </c>
    </row>
    <row r="607" spans="1:9" ht="13.5" x14ac:dyDescent="0.25">
      <c r="A607" s="3">
        <f>TITRES_STAT!B610</f>
        <v>42886</v>
      </c>
      <c r="B607" s="6">
        <f>TITRES_STAT!D610</f>
        <v>21.419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6.5342239627889921E-6</v>
      </c>
      <c r="G607" s="2">
        <f t="shared" si="87"/>
        <v>3.8863847240515163E-3</v>
      </c>
      <c r="H607" s="2">
        <f t="shared" si="85"/>
        <v>1.6813116628291835E-3</v>
      </c>
      <c r="I607" s="2">
        <f t="shared" si="86"/>
        <v>0.16784895986909021</v>
      </c>
    </row>
    <row r="608" spans="1:9" ht="13.5" x14ac:dyDescent="0.25">
      <c r="A608" s="3">
        <f>TITRES_STAT!B611</f>
        <v>42887</v>
      </c>
      <c r="B608" s="6">
        <f>TITRES_STAT!D611</f>
        <v>21.419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6.0674936797326356E-6</v>
      </c>
      <c r="G608" s="2">
        <f t="shared" si="87"/>
        <v>3.6087858151906938E-3</v>
      </c>
      <c r="H608" s="2">
        <f t="shared" si="85"/>
        <v>1.6813116628291835E-3</v>
      </c>
      <c r="I608" s="2">
        <f t="shared" si="86"/>
        <v>0.16784895986909021</v>
      </c>
    </row>
    <row r="609" spans="1:9" ht="13.5" x14ac:dyDescent="0.25">
      <c r="A609" s="3">
        <f>TITRES_STAT!B612</f>
        <v>42888</v>
      </c>
      <c r="B609" s="6">
        <f>TITRES_STAT!D612</f>
        <v>21.419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5.6341012740374475E-6</v>
      </c>
      <c r="G609" s="2">
        <f t="shared" si="87"/>
        <v>3.3510153998199299E-3</v>
      </c>
      <c r="H609" s="2">
        <f t="shared" si="85"/>
        <v>1.6813116628291835E-3</v>
      </c>
      <c r="I609" s="2">
        <f t="shared" si="86"/>
        <v>0.16784895986909021</v>
      </c>
    </row>
    <row r="610" spans="1:9" ht="13.5" x14ac:dyDescent="0.25">
      <c r="A610" s="3">
        <f>TITRES_STAT!B613</f>
        <v>42891</v>
      </c>
      <c r="B610" s="6">
        <f>TITRES_STAT!D613</f>
        <v>21.419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5.2316654687490583E-6</v>
      </c>
      <c r="G610" s="2">
        <f t="shared" si="87"/>
        <v>3.1116571569756489E-3</v>
      </c>
      <c r="H610" s="2">
        <f t="shared" si="85"/>
        <v>1.6813116628291837E-3</v>
      </c>
      <c r="I610" s="2">
        <f t="shared" si="86"/>
        <v>0.16784895986909021</v>
      </c>
    </row>
    <row r="611" spans="1:9" ht="13.5" x14ac:dyDescent="0.25">
      <c r="A611" s="3">
        <f>TITRES_STAT!B614</f>
        <v>42892</v>
      </c>
      <c r="B611" s="6">
        <f>TITRES_STAT!D614</f>
        <v>21.419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4.8579750781241254E-6</v>
      </c>
      <c r="G611" s="2">
        <f t="shared" si="87"/>
        <v>2.8893959314773882E-3</v>
      </c>
      <c r="H611" s="2">
        <f t="shared" si="85"/>
        <v>1.6813116628291837E-3</v>
      </c>
      <c r="I611" s="2">
        <f t="shared" si="86"/>
        <v>0.16784895986909021</v>
      </c>
    </row>
    <row r="612" spans="1:9" ht="13.5" x14ac:dyDescent="0.25">
      <c r="A612" s="3">
        <f>TITRES_STAT!B615</f>
        <v>42893</v>
      </c>
      <c r="B612" s="6">
        <f>TITRES_STAT!D615</f>
        <v>21.419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4.5109768582581166E-6</v>
      </c>
      <c r="G612" s="2">
        <f t="shared" si="87"/>
        <v>2.6830105078004319E-3</v>
      </c>
      <c r="H612" s="2">
        <f t="shared" si="85"/>
        <v>1.6813116628291837E-3</v>
      </c>
      <c r="I612" s="2">
        <f t="shared" si="86"/>
        <v>0.16784895986909021</v>
      </c>
    </row>
    <row r="613" spans="1:9" ht="13.5" x14ac:dyDescent="0.25">
      <c r="A613" s="3">
        <f>TITRES_STAT!B616</f>
        <v>42894</v>
      </c>
      <c r="B613" s="6">
        <f>TITRES_STAT!D616</f>
        <v>21.419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4.188764225525394E-6</v>
      </c>
      <c r="G613" s="2">
        <f t="shared" si="87"/>
        <v>2.4913669001004014E-3</v>
      </c>
      <c r="H613" s="2">
        <f t="shared" si="85"/>
        <v>1.6813116628291835E-3</v>
      </c>
      <c r="I613" s="2">
        <f t="shared" si="86"/>
        <v>0.16784895986909021</v>
      </c>
    </row>
    <row r="614" spans="1:9" ht="13.5" x14ac:dyDescent="0.25">
      <c r="A614" s="3">
        <f>TITRES_STAT!B617</f>
        <v>42895</v>
      </c>
      <c r="B614" s="6">
        <f>TITRES_STAT!D617</f>
        <v>21.419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3.8895667808450087E-6</v>
      </c>
      <c r="G614" s="2">
        <f t="shared" si="87"/>
        <v>2.3134121215218012E-3</v>
      </c>
      <c r="H614" s="2">
        <f t="shared" si="85"/>
        <v>1.6813116628291835E-3</v>
      </c>
      <c r="I614" s="2">
        <f t="shared" si="86"/>
        <v>0.16784895986909021</v>
      </c>
    </row>
    <row r="615" spans="1:9" ht="13.5" x14ac:dyDescent="0.25">
      <c r="A615" s="3">
        <f>TITRES_STAT!B618</f>
        <v>42898</v>
      </c>
      <c r="B615" s="6">
        <f>TITRES_STAT!D618</f>
        <v>21.419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3.6117405822132225E-6</v>
      </c>
      <c r="G615" s="2">
        <f t="shared" si="87"/>
        <v>2.1481683985559584E-3</v>
      </c>
      <c r="H615" s="2">
        <f t="shared" si="85"/>
        <v>1.6813116628291835E-3</v>
      </c>
      <c r="I615" s="2">
        <f t="shared" si="86"/>
        <v>0.16784895986909021</v>
      </c>
    </row>
    <row r="616" spans="1:9" ht="13.5" x14ac:dyDescent="0.25">
      <c r="A616" s="3">
        <f>TITRES_STAT!B619</f>
        <v>42899</v>
      </c>
      <c r="B616" s="6">
        <f>TITRES_STAT!D619</f>
        <v>21.419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3.3537591120551354E-6</v>
      </c>
      <c r="G616" s="2">
        <f t="shared" si="87"/>
        <v>1.9947277986591045E-3</v>
      </c>
      <c r="H616" s="2">
        <f t="shared" si="85"/>
        <v>1.6813116628291833E-3</v>
      </c>
      <c r="I616" s="2">
        <f t="shared" si="86"/>
        <v>0.16784895986909021</v>
      </c>
    </row>
    <row r="617" spans="1:9" ht="13.5" x14ac:dyDescent="0.25">
      <c r="A617" s="3">
        <f>TITRES_STAT!B620</f>
        <v>42900</v>
      </c>
      <c r="B617" s="6">
        <f>TITRES_STAT!D620</f>
        <v>21.419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3.1142048897654832E-6</v>
      </c>
      <c r="G617" s="2">
        <f t="shared" si="87"/>
        <v>1.8522472416120255E-3</v>
      </c>
      <c r="H617" s="2">
        <f t="shared" si="85"/>
        <v>1.6813116628291835E-3</v>
      </c>
      <c r="I617" s="2">
        <f t="shared" si="86"/>
        <v>0.16784895986909021</v>
      </c>
    </row>
    <row r="618" spans="1:9" ht="13.5" x14ac:dyDescent="0.25">
      <c r="A618" s="3">
        <f>TITRES_STAT!B621</f>
        <v>42901</v>
      </c>
      <c r="B618" s="6">
        <f>TITRES_STAT!D621</f>
        <v>21.419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2.891761683353663E-6</v>
      </c>
      <c r="G618" s="2">
        <f t="shared" si="87"/>
        <v>1.7199438672111666E-3</v>
      </c>
      <c r="H618" s="2">
        <f t="shared" si="85"/>
        <v>1.6813116628291835E-3</v>
      </c>
      <c r="I618" s="2">
        <f t="shared" si="86"/>
        <v>0.16784895986909021</v>
      </c>
    </row>
    <row r="619" spans="1:9" ht="13.5" x14ac:dyDescent="0.25">
      <c r="A619" s="3">
        <f>TITRES_STAT!B622</f>
        <v>42902</v>
      </c>
      <c r="B619" s="6">
        <f>TITRES_STAT!D622</f>
        <v>21.605</v>
      </c>
      <c r="C619" s="2">
        <f t="shared" si="81"/>
        <v>0.18599999999999994</v>
      </c>
      <c r="D619" s="2">
        <f t="shared" si="82"/>
        <v>0.18599999999999994</v>
      </c>
      <c r="E619" s="2">
        <f t="shared" si="83"/>
        <v>0</v>
      </c>
      <c r="F619" s="2">
        <f t="shared" si="87"/>
        <v>1.3288399492991682E-2</v>
      </c>
      <c r="G619" s="2">
        <f t="shared" si="87"/>
        <v>1.5970907338389404E-3</v>
      </c>
      <c r="H619" s="2">
        <f t="shared" si="85"/>
        <v>8.3203785554814687</v>
      </c>
      <c r="I619" s="2">
        <f t="shared" si="86"/>
        <v>89.270822058918583</v>
      </c>
    </row>
    <row r="620" spans="1:9" ht="13.5" x14ac:dyDescent="0.25">
      <c r="A620" s="3">
        <f>TITRES_STAT!B623</f>
        <v>42905</v>
      </c>
      <c r="B620" s="6">
        <f>TITRES_STAT!D623</f>
        <v>21.605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1.2339228100635133E-2</v>
      </c>
      <c r="G620" s="2">
        <f t="shared" si="87"/>
        <v>1.4830128242790161E-3</v>
      </c>
      <c r="H620" s="2">
        <f t="shared" si="85"/>
        <v>8.3203785554814687</v>
      </c>
      <c r="I620" s="2">
        <f t="shared" si="86"/>
        <v>89.270822058918583</v>
      </c>
    </row>
    <row r="621" spans="1:9" ht="13.5" x14ac:dyDescent="0.25">
      <c r="A621" s="3">
        <f>TITRES_STAT!B624</f>
        <v>42906</v>
      </c>
      <c r="B621" s="6">
        <f>TITRES_STAT!D624</f>
        <v>21.605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1.1457854664875481E-2</v>
      </c>
      <c r="G621" s="2">
        <f t="shared" si="88"/>
        <v>1.3770833368305147E-3</v>
      </c>
      <c r="H621" s="2">
        <f t="shared" si="85"/>
        <v>8.3203785554814704</v>
      </c>
      <c r="I621" s="2">
        <f t="shared" si="86"/>
        <v>89.270822058918597</v>
      </c>
    </row>
    <row r="622" spans="1:9" ht="13.5" x14ac:dyDescent="0.25">
      <c r="A622" s="3">
        <f>TITRES_STAT!B625</f>
        <v>42907</v>
      </c>
      <c r="B622" s="6">
        <f>TITRES_STAT!D625</f>
        <v>21.605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1.0639436474527234E-2</v>
      </c>
      <c r="G622" s="2">
        <f t="shared" si="88"/>
        <v>1.2787202413426207E-3</v>
      </c>
      <c r="H622" s="2">
        <f t="shared" si="85"/>
        <v>8.3203785554814722</v>
      </c>
      <c r="I622" s="2">
        <f t="shared" si="86"/>
        <v>89.270822058918597</v>
      </c>
    </row>
    <row r="623" spans="1:9" ht="13.5" x14ac:dyDescent="0.25">
      <c r="A623" s="3">
        <f>TITRES_STAT!B626</f>
        <v>42908</v>
      </c>
      <c r="B623" s="6">
        <f>TITRES_STAT!D626</f>
        <v>21.605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9.879476726346717E-3</v>
      </c>
      <c r="G623" s="2">
        <f t="shared" si="88"/>
        <v>1.1873830812467192E-3</v>
      </c>
      <c r="H623" s="2">
        <f t="shared" si="85"/>
        <v>8.3203785554814722</v>
      </c>
      <c r="I623" s="2">
        <f t="shared" si="86"/>
        <v>89.270822058918597</v>
      </c>
    </row>
    <row r="624" spans="1:9" ht="13.5" x14ac:dyDescent="0.25">
      <c r="A624" s="3">
        <f>TITRES_STAT!B627</f>
        <v>42909</v>
      </c>
      <c r="B624" s="6">
        <f>TITRES_STAT!D627</f>
        <v>21.605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9.1737998173219513E-3</v>
      </c>
      <c r="G624" s="2">
        <f t="shared" si="88"/>
        <v>1.1025700040148106E-3</v>
      </c>
      <c r="H624" s="2">
        <f t="shared" si="85"/>
        <v>8.3203785554814722</v>
      </c>
      <c r="I624" s="2">
        <f t="shared" si="86"/>
        <v>89.270822058918597</v>
      </c>
    </row>
    <row r="625" spans="1:9" ht="13.5" x14ac:dyDescent="0.25">
      <c r="A625" s="3">
        <f>TITRES_STAT!B628</f>
        <v>42914</v>
      </c>
      <c r="B625" s="6">
        <f>TITRES_STAT!D628</f>
        <v>21.605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8.5185284017989544E-3</v>
      </c>
      <c r="G625" s="2">
        <f t="shared" si="88"/>
        <v>1.0238150037280385E-3</v>
      </c>
      <c r="H625" s="2">
        <f t="shared" si="85"/>
        <v>8.3203785554814722</v>
      </c>
      <c r="I625" s="2">
        <f t="shared" si="86"/>
        <v>89.270822058918597</v>
      </c>
    </row>
    <row r="626" spans="1:9" ht="13.5" x14ac:dyDescent="0.25">
      <c r="A626" s="3">
        <f>TITRES_STAT!B629</f>
        <v>42915</v>
      </c>
      <c r="B626" s="6">
        <f>TITRES_STAT!D629</f>
        <v>21.605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7.9100620873847442E-3</v>
      </c>
      <c r="G626" s="2">
        <f t="shared" si="88"/>
        <v>9.5068536060460721E-4</v>
      </c>
      <c r="H626" s="2">
        <f t="shared" si="85"/>
        <v>8.3203785554814722</v>
      </c>
      <c r="I626" s="2">
        <f t="shared" si="86"/>
        <v>89.270822058918597</v>
      </c>
    </row>
    <row r="627" spans="1:9" ht="13.5" x14ac:dyDescent="0.25">
      <c r="A627" s="3">
        <f>TITRES_STAT!B630</f>
        <v>42916</v>
      </c>
      <c r="B627" s="6">
        <f>TITRES_STAT!D630</f>
        <v>21.605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7.3450576525715483E-3</v>
      </c>
      <c r="G627" s="2">
        <f t="shared" si="88"/>
        <v>8.8277926341856386E-4</v>
      </c>
      <c r="H627" s="2">
        <f t="shared" si="85"/>
        <v>8.3203785554814722</v>
      </c>
      <c r="I627" s="2">
        <f t="shared" si="86"/>
        <v>89.270822058918597</v>
      </c>
    </row>
    <row r="628" spans="1:9" ht="13.5" x14ac:dyDescent="0.25">
      <c r="A628" s="3">
        <f>TITRES_STAT!B631</f>
        <v>42919</v>
      </c>
      <c r="B628" s="6">
        <f>TITRES_STAT!D631</f>
        <v>21.605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6.8204106773878661E-3</v>
      </c>
      <c r="G628" s="2">
        <f t="shared" si="88"/>
        <v>8.1972360174580928E-4</v>
      </c>
      <c r="H628" s="2">
        <f t="shared" si="85"/>
        <v>8.3203785554814722</v>
      </c>
      <c r="I628" s="2">
        <f t="shared" si="86"/>
        <v>89.270822058918597</v>
      </c>
    </row>
    <row r="629" spans="1:9" ht="13.5" x14ac:dyDescent="0.25">
      <c r="A629" s="3">
        <f>TITRES_STAT!B632</f>
        <v>42920</v>
      </c>
      <c r="B629" s="6">
        <f>TITRES_STAT!D632</f>
        <v>21.605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6.3332384861458759E-3</v>
      </c>
      <c r="G629" s="2">
        <f t="shared" si="88"/>
        <v>7.6117191590682298E-4</v>
      </c>
      <c r="H629" s="2">
        <f t="shared" si="85"/>
        <v>8.3203785554814722</v>
      </c>
      <c r="I629" s="2">
        <f t="shared" si="86"/>
        <v>89.270822058918597</v>
      </c>
    </row>
    <row r="630" spans="1:9" ht="13.5" x14ac:dyDescent="0.25">
      <c r="A630" s="3">
        <f>TITRES_STAT!B633</f>
        <v>42921</v>
      </c>
      <c r="B630" s="6">
        <f>TITRES_STAT!D633</f>
        <v>21.605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5.880864308564028E-3</v>
      </c>
      <c r="G630" s="2">
        <f t="shared" si="88"/>
        <v>7.0680249334204991E-4</v>
      </c>
      <c r="H630" s="2">
        <f t="shared" si="85"/>
        <v>8.3203785554814722</v>
      </c>
      <c r="I630" s="2">
        <f t="shared" si="86"/>
        <v>89.270822058918597</v>
      </c>
    </row>
    <row r="631" spans="1:9" ht="13.5" x14ac:dyDescent="0.25">
      <c r="A631" s="3">
        <f>TITRES_STAT!B634</f>
        <v>42922</v>
      </c>
      <c r="B631" s="6">
        <f>TITRES_STAT!D634</f>
        <v>21.605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5.4608025722380259E-3</v>
      </c>
      <c r="G631" s="2">
        <f t="shared" si="88"/>
        <v>6.5631660096047485E-4</v>
      </c>
      <c r="H631" s="2">
        <f t="shared" si="85"/>
        <v>8.3203785554814722</v>
      </c>
      <c r="I631" s="2">
        <f t="shared" si="86"/>
        <v>89.270822058918597</v>
      </c>
    </row>
    <row r="632" spans="1:9" ht="13.5" x14ac:dyDescent="0.25">
      <c r="A632" s="3">
        <f>TITRES_STAT!B635</f>
        <v>42923</v>
      </c>
      <c r="B632" s="6">
        <f>TITRES_STAT!D635</f>
        <v>21.605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5.070745245649595E-3</v>
      </c>
      <c r="G632" s="2">
        <f t="shared" si="88"/>
        <v>6.0943684374901237E-4</v>
      </c>
      <c r="H632" s="2">
        <f t="shared" si="85"/>
        <v>8.3203785554814722</v>
      </c>
      <c r="I632" s="2">
        <f t="shared" si="86"/>
        <v>89.270822058918597</v>
      </c>
    </row>
    <row r="633" spans="1:9" ht="13.5" x14ac:dyDescent="0.25">
      <c r="A633" s="3">
        <f>TITRES_STAT!B636</f>
        <v>42926</v>
      </c>
      <c r="B633" s="6">
        <f>TITRES_STAT!D636</f>
        <v>21.605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4.708549156674624E-3</v>
      </c>
      <c r="G633" s="2">
        <f t="shared" si="88"/>
        <v>5.6590564062408287E-4</v>
      </c>
      <c r="H633" s="2">
        <f t="shared" si="85"/>
        <v>8.3203785554814722</v>
      </c>
      <c r="I633" s="2">
        <f t="shared" si="86"/>
        <v>89.270822058918597</v>
      </c>
    </row>
    <row r="634" spans="1:9" ht="13.5" x14ac:dyDescent="0.25">
      <c r="A634" s="3">
        <f>TITRES_STAT!B637</f>
        <v>42927</v>
      </c>
      <c r="B634" s="6">
        <f>TITRES_STAT!D637</f>
        <v>21.605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4.3722242169121506E-3</v>
      </c>
      <c r="G634" s="2">
        <f t="shared" si="88"/>
        <v>5.2548380915093406E-4</v>
      </c>
      <c r="H634" s="2">
        <f t="shared" si="85"/>
        <v>8.3203785554814722</v>
      </c>
      <c r="I634" s="2">
        <f t="shared" si="86"/>
        <v>89.270822058918597</v>
      </c>
    </row>
    <row r="635" spans="1:9" ht="13.5" x14ac:dyDescent="0.25">
      <c r="A635" s="3">
        <f>TITRES_STAT!B638</f>
        <v>42928</v>
      </c>
      <c r="B635" s="6">
        <f>TITRES_STAT!D638</f>
        <v>21.605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4.0599224871327114E-3</v>
      </c>
      <c r="G635" s="2">
        <f t="shared" si="88"/>
        <v>4.8794925135443878E-4</v>
      </c>
      <c r="H635" s="2">
        <f t="shared" si="85"/>
        <v>8.3203785554814722</v>
      </c>
      <c r="I635" s="2">
        <f t="shared" si="86"/>
        <v>89.270822058918597</v>
      </c>
    </row>
    <row r="636" spans="1:9" ht="13.5" x14ac:dyDescent="0.25">
      <c r="A636" s="3">
        <f>TITRES_STAT!B639</f>
        <v>42929</v>
      </c>
      <c r="B636" s="6">
        <f>TITRES_STAT!D639</f>
        <v>21.605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3.769928023766089E-3</v>
      </c>
      <c r="G636" s="2">
        <f t="shared" si="88"/>
        <v>4.5309573340055034E-4</v>
      </c>
      <c r="H636" s="2">
        <f t="shared" si="85"/>
        <v>8.3203785554814722</v>
      </c>
      <c r="I636" s="2">
        <f t="shared" si="86"/>
        <v>89.270822058918597</v>
      </c>
    </row>
    <row r="637" spans="1:9" ht="13.5" x14ac:dyDescent="0.25">
      <c r="A637" s="3">
        <f>TITRES_STAT!B640</f>
        <v>42930</v>
      </c>
      <c r="B637" s="6">
        <f>TITRES_STAT!D640</f>
        <v>21.605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3.5006474506399398E-3</v>
      </c>
      <c r="G637" s="2">
        <f t="shared" si="89"/>
        <v>4.2073175244336817E-4</v>
      </c>
      <c r="H637" s="2">
        <f t="shared" si="85"/>
        <v>8.3203785554814722</v>
      </c>
      <c r="I637" s="2">
        <f t="shared" si="86"/>
        <v>89.270822058918597</v>
      </c>
    </row>
    <row r="638" spans="1:9" ht="13.5" x14ac:dyDescent="0.25">
      <c r="A638" s="3">
        <f>TITRES_STAT!B641</f>
        <v>42933</v>
      </c>
      <c r="B638" s="6">
        <f>TITRES_STAT!D641</f>
        <v>21.605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3.2506012041656584E-3</v>
      </c>
      <c r="G638" s="2">
        <f t="shared" si="89"/>
        <v>3.9067948441169907E-4</v>
      </c>
      <c r="H638" s="2">
        <f t="shared" si="85"/>
        <v>8.3203785554814704</v>
      </c>
      <c r="I638" s="2">
        <f t="shared" si="86"/>
        <v>89.270822058918597</v>
      </c>
    </row>
    <row r="639" spans="1:9" ht="13.5" x14ac:dyDescent="0.25">
      <c r="A639" s="3">
        <f>TITRES_STAT!B642</f>
        <v>42934</v>
      </c>
      <c r="B639" s="6">
        <f>TITRES_STAT!D642</f>
        <v>21.605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3.0184154038681117E-3</v>
      </c>
      <c r="G639" s="2">
        <f t="shared" si="89"/>
        <v>3.6277380695372058E-4</v>
      </c>
      <c r="H639" s="2">
        <f t="shared" si="85"/>
        <v>8.3203785554814704</v>
      </c>
      <c r="I639" s="2">
        <f t="shared" si="86"/>
        <v>89.270822058918597</v>
      </c>
    </row>
    <row r="640" spans="1:9" ht="13.5" x14ac:dyDescent="0.25">
      <c r="A640" s="3">
        <f>TITRES_STAT!B643</f>
        <v>42935</v>
      </c>
      <c r="B640" s="6">
        <f>TITRES_STAT!D643</f>
        <v>21.605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2.8028143035918182E-3</v>
      </c>
      <c r="G640" s="2">
        <f t="shared" si="89"/>
        <v>3.3686139217131196E-4</v>
      </c>
      <c r="H640" s="2">
        <f t="shared" si="85"/>
        <v>8.3203785554814722</v>
      </c>
      <c r="I640" s="2">
        <f t="shared" si="86"/>
        <v>89.270822058918597</v>
      </c>
    </row>
    <row r="641" spans="1:9" ht="13.5" x14ac:dyDescent="0.25">
      <c r="A641" s="3">
        <f>TITRES_STAT!B644</f>
        <v>42936</v>
      </c>
      <c r="B641" s="6">
        <f>TITRES_STAT!D644</f>
        <v>21.605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2.6026132819066882E-3</v>
      </c>
      <c r="G641" s="2">
        <f t="shared" si="89"/>
        <v>3.127998641590754E-4</v>
      </c>
      <c r="H641" s="2">
        <f t="shared" si="85"/>
        <v>8.3203785554814704</v>
      </c>
      <c r="I641" s="2">
        <f t="shared" si="86"/>
        <v>89.270822058918597</v>
      </c>
    </row>
    <row r="642" spans="1:9" ht="13.5" x14ac:dyDescent="0.25">
      <c r="A642" s="3">
        <f>TITRES_STAT!B645</f>
        <v>42937</v>
      </c>
      <c r="B642" s="6">
        <f>TITRES_STAT!D645</f>
        <v>21.605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2.4167123331990674E-3</v>
      </c>
      <c r="G642" s="2">
        <f t="shared" si="89"/>
        <v>2.9045701671914141E-4</v>
      </c>
      <c r="H642" s="2">
        <f t="shared" si="85"/>
        <v>8.3203785554814722</v>
      </c>
      <c r="I642" s="2">
        <f t="shared" si="86"/>
        <v>89.270822058918597</v>
      </c>
    </row>
    <row r="643" spans="1:9" ht="13.5" x14ac:dyDescent="0.25">
      <c r="A643" s="3">
        <f>TITRES_STAT!B646</f>
        <v>42940</v>
      </c>
      <c r="B643" s="6">
        <f>TITRES_STAT!D646</f>
        <v>21.605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2.2440900236848486E-3</v>
      </c>
      <c r="G643" s="2">
        <f t="shared" si="89"/>
        <v>2.6971008695348845E-4</v>
      </c>
      <c r="H643" s="2">
        <f t="shared" si="85"/>
        <v>8.3203785554814722</v>
      </c>
      <c r="I643" s="2">
        <f t="shared" si="86"/>
        <v>89.270822058918597</v>
      </c>
    </row>
    <row r="644" spans="1:9" ht="13.5" x14ac:dyDescent="0.25">
      <c r="A644" s="3">
        <f>TITRES_STAT!B647</f>
        <v>42942</v>
      </c>
      <c r="B644" s="6">
        <f>TITRES_STAT!D647</f>
        <v>21.605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2.0837978791359308E-3</v>
      </c>
      <c r="G644" s="2">
        <f t="shared" si="89"/>
        <v>2.5044508074252499E-4</v>
      </c>
      <c r="H644" s="2">
        <f t="shared" si="85"/>
        <v>8.3203785554814722</v>
      </c>
      <c r="I644" s="2">
        <f t="shared" si="86"/>
        <v>89.270822058918597</v>
      </c>
    </row>
    <row r="645" spans="1:9" ht="13.5" x14ac:dyDescent="0.25">
      <c r="A645" s="3">
        <f>TITRES_STAT!B648</f>
        <v>42943</v>
      </c>
      <c r="B645" s="6">
        <f>TITRES_STAT!D648</f>
        <v>21.605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1.9349551734833641E-3</v>
      </c>
      <c r="G645" s="2">
        <f t="shared" si="89"/>
        <v>2.3255614640377322E-4</v>
      </c>
      <c r="H645" s="2">
        <f t="shared" si="85"/>
        <v>8.3203785554814704</v>
      </c>
      <c r="I645" s="2">
        <f t="shared" si="86"/>
        <v>89.270822058918597</v>
      </c>
    </row>
    <row r="646" spans="1:9" ht="13.5" x14ac:dyDescent="0.25">
      <c r="A646" s="3">
        <f>TITRES_STAT!B649</f>
        <v>42944</v>
      </c>
      <c r="B646" s="6">
        <f>TITRES_STAT!D649</f>
        <v>21.605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1.7967440896631238E-3</v>
      </c>
      <c r="G646" s="2">
        <f t="shared" si="89"/>
        <v>2.1594499308921802E-4</v>
      </c>
      <c r="H646" s="2">
        <f t="shared" si="85"/>
        <v>8.3203785554814704</v>
      </c>
      <c r="I646" s="2">
        <f t="shared" si="86"/>
        <v>89.270822058918597</v>
      </c>
    </row>
    <row r="647" spans="1:9" ht="13.5" x14ac:dyDescent="0.25">
      <c r="A647" s="3">
        <f>TITRES_STAT!B650</f>
        <v>42947</v>
      </c>
      <c r="B647" s="6">
        <f>TITRES_STAT!D650</f>
        <v>21.605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1.6684052261157578E-3</v>
      </c>
      <c r="G647" s="2">
        <f t="shared" si="89"/>
        <v>2.0052035072570245E-4</v>
      </c>
      <c r="H647" s="2">
        <f t="shared" si="85"/>
        <v>8.3203785554814704</v>
      </c>
      <c r="I647" s="2">
        <f t="shared" si="86"/>
        <v>89.270822058918597</v>
      </c>
    </row>
    <row r="648" spans="1:9" ht="13.5" x14ac:dyDescent="0.25">
      <c r="A648" s="3">
        <f>TITRES_STAT!B651</f>
        <v>42948</v>
      </c>
      <c r="B648" s="6">
        <f>TITRES_STAT!D651</f>
        <v>21.605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1.5492334242503466E-3</v>
      </c>
      <c r="G648" s="2">
        <f t="shared" si="89"/>
        <v>1.8619746853100943E-4</v>
      </c>
      <c r="H648" s="2">
        <f t="shared" si="85"/>
        <v>8.3203785554814687</v>
      </c>
      <c r="I648" s="2">
        <f t="shared" si="86"/>
        <v>89.270822058918583</v>
      </c>
    </row>
    <row r="649" spans="1:9" ht="13.5" x14ac:dyDescent="0.25">
      <c r="A649" s="3">
        <f>TITRES_STAT!B652</f>
        <v>42949</v>
      </c>
      <c r="B649" s="6">
        <f>TITRES_STAT!D652</f>
        <v>21.605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1.4385738939467505E-3</v>
      </c>
      <c r="G649" s="2">
        <f t="shared" si="89"/>
        <v>1.7289764935022304E-4</v>
      </c>
      <c r="H649" s="2">
        <f t="shared" si="85"/>
        <v>8.3203785554814704</v>
      </c>
      <c r="I649" s="2">
        <f t="shared" si="86"/>
        <v>89.270822058918597</v>
      </c>
    </row>
    <row r="650" spans="1:9" ht="13.5" x14ac:dyDescent="0.25">
      <c r="A650" s="3">
        <f>TITRES_STAT!B653</f>
        <v>42950</v>
      </c>
      <c r="B650" s="6">
        <f>TITRES_STAT!D653</f>
        <v>21.605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1.3358186158076968E-3</v>
      </c>
      <c r="G650" s="2">
        <f t="shared" si="89"/>
        <v>1.6054781725377855E-4</v>
      </c>
      <c r="H650" s="2">
        <f t="shared" si="85"/>
        <v>8.3203785554814687</v>
      </c>
      <c r="I650" s="2">
        <f t="shared" si="86"/>
        <v>89.270822058918583</v>
      </c>
    </row>
    <row r="651" spans="1:9" ht="13.5" x14ac:dyDescent="0.25">
      <c r="A651" s="3">
        <f>TITRES_STAT!B654</f>
        <v>42951</v>
      </c>
      <c r="B651" s="6">
        <f>TITRES_STAT!D654</f>
        <v>21.605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1.2404030003928615E-3</v>
      </c>
      <c r="G651" s="2">
        <f t="shared" si="89"/>
        <v>1.4908011602136578E-4</v>
      </c>
      <c r="H651" s="2">
        <f t="shared" si="85"/>
        <v>8.3203785554814704</v>
      </c>
      <c r="I651" s="2">
        <f t="shared" si="86"/>
        <v>89.270822058918597</v>
      </c>
    </row>
    <row r="652" spans="1:9" ht="13.5" x14ac:dyDescent="0.25">
      <c r="A652" s="3">
        <f>TITRES_STAT!B655</f>
        <v>42954</v>
      </c>
      <c r="B652" s="6">
        <f>TITRES_STAT!D655</f>
        <v>21.605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1.1518027860790857E-3</v>
      </c>
      <c r="G652" s="2">
        <f t="shared" si="89"/>
        <v>1.3843153630555392E-4</v>
      </c>
      <c r="H652" s="2">
        <f t="shared" si="85"/>
        <v>8.3203785554814722</v>
      </c>
      <c r="I652" s="2">
        <f t="shared" si="86"/>
        <v>89.270822058918597</v>
      </c>
    </row>
    <row r="653" spans="1:9" ht="13.5" x14ac:dyDescent="0.25">
      <c r="A653" s="3">
        <f>TITRES_STAT!B656</f>
        <v>42955</v>
      </c>
      <c r="B653" s="6">
        <f>TITRES_STAT!D656</f>
        <v>21.605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1.069531158502008E-3</v>
      </c>
      <c r="G653" s="2">
        <f t="shared" si="93"/>
        <v>1.2854356942658578E-4</v>
      </c>
      <c r="H653" s="2">
        <f t="shared" si="85"/>
        <v>8.3203785554814722</v>
      </c>
      <c r="I653" s="2">
        <f t="shared" si="86"/>
        <v>89.270822058918597</v>
      </c>
    </row>
    <row r="654" spans="1:9" ht="13.5" x14ac:dyDescent="0.25">
      <c r="A654" s="3">
        <f>TITRES_STAT!B657</f>
        <v>42956</v>
      </c>
      <c r="B654" s="6">
        <f>TITRES_STAT!D657</f>
        <v>21.605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9.9313607575186457E-4</v>
      </c>
      <c r="G654" s="2">
        <f t="shared" si="93"/>
        <v>1.1936188589611536E-4</v>
      </c>
      <c r="H654" s="2">
        <f t="shared" si="85"/>
        <v>8.3203785554814722</v>
      </c>
      <c r="I654" s="2">
        <f t="shared" si="86"/>
        <v>89.270822058918597</v>
      </c>
    </row>
    <row r="655" spans="1:9" ht="13.5" x14ac:dyDescent="0.25">
      <c r="A655" s="3">
        <f>TITRES_STAT!B658</f>
        <v>42957</v>
      </c>
      <c r="B655" s="6">
        <f>TITRES_STAT!D658</f>
        <v>21.605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9.2219778462673135E-4</v>
      </c>
      <c r="G655" s="2">
        <f t="shared" si="93"/>
        <v>1.108360369035357E-4</v>
      </c>
      <c r="H655" s="2">
        <f t="shared" si="85"/>
        <v>8.3203785554814704</v>
      </c>
      <c r="I655" s="2">
        <f t="shared" si="86"/>
        <v>89.270822058918597</v>
      </c>
    </row>
    <row r="656" spans="1:9" ht="13.5" x14ac:dyDescent="0.25">
      <c r="A656" s="3">
        <f>TITRES_STAT!B659</f>
        <v>42958</v>
      </c>
      <c r="B656" s="6">
        <f>TITRES_STAT!D659</f>
        <v>21.605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8.5632651429625058E-4</v>
      </c>
      <c r="G656" s="2">
        <f t="shared" si="93"/>
        <v>1.0291917712471172E-4</v>
      </c>
      <c r="H656" s="2">
        <f t="shared" si="85"/>
        <v>8.3203785554814722</v>
      </c>
      <c r="I656" s="2">
        <f t="shared" si="86"/>
        <v>89.270822058918597</v>
      </c>
    </row>
    <row r="657" spans="1:9" ht="13.5" x14ac:dyDescent="0.25">
      <c r="A657" s="3">
        <f>TITRES_STAT!B660</f>
        <v>42961</v>
      </c>
      <c r="B657" s="6">
        <f>TITRES_STAT!D660</f>
        <v>21.605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7.9516033470366121E-4</v>
      </c>
      <c r="G657" s="2">
        <f t="shared" si="93"/>
        <v>9.5567807330089447E-5</v>
      </c>
      <c r="H657" s="2">
        <f t="shared" ref="H657:H720" si="94">F657/G657</f>
        <v>8.3203785554814722</v>
      </c>
      <c r="I657" s="2">
        <f t="shared" ref="I657:I720" si="95">IF(G657=0,100,100-(100/(1+H657)))</f>
        <v>89.270822058918597</v>
      </c>
    </row>
    <row r="658" spans="1:9" ht="13.5" x14ac:dyDescent="0.25">
      <c r="A658" s="3">
        <f>TITRES_STAT!B661</f>
        <v>42962</v>
      </c>
      <c r="B658" s="6">
        <f>TITRES_STAT!D661</f>
        <v>21.605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7.3836316793911391E-4</v>
      </c>
      <c r="G658" s="2">
        <f t="shared" si="93"/>
        <v>8.8741535377940192E-5</v>
      </c>
      <c r="H658" s="2">
        <f t="shared" si="94"/>
        <v>8.3203785554814722</v>
      </c>
      <c r="I658" s="2">
        <f t="shared" si="95"/>
        <v>89.270822058918597</v>
      </c>
    </row>
    <row r="659" spans="1:9" ht="13.5" x14ac:dyDescent="0.25">
      <c r="A659" s="3">
        <f>TITRES_STAT!B662</f>
        <v>42963</v>
      </c>
      <c r="B659" s="6">
        <f>TITRES_STAT!D662</f>
        <v>21.605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6.8562294165774862E-4</v>
      </c>
      <c r="G659" s="2">
        <f t="shared" si="93"/>
        <v>8.240285427951589E-5</v>
      </c>
      <c r="H659" s="2">
        <f t="shared" si="94"/>
        <v>8.3203785554814722</v>
      </c>
      <c r="I659" s="2">
        <f t="shared" si="95"/>
        <v>89.270822058918597</v>
      </c>
    </row>
    <row r="660" spans="1:9" ht="13.5" x14ac:dyDescent="0.25">
      <c r="A660" s="3">
        <f>TITRES_STAT!B663</f>
        <v>42964</v>
      </c>
      <c r="B660" s="6">
        <f>TITRES_STAT!D663</f>
        <v>21.605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6.3664987439648088E-4</v>
      </c>
      <c r="G660" s="2">
        <f t="shared" si="93"/>
        <v>7.6516936116693314E-5</v>
      </c>
      <c r="H660" s="2">
        <f t="shared" si="94"/>
        <v>8.3203785554814722</v>
      </c>
      <c r="I660" s="2">
        <f t="shared" si="95"/>
        <v>89.270822058918597</v>
      </c>
    </row>
    <row r="661" spans="1:9" ht="13.5" x14ac:dyDescent="0.25">
      <c r="A661" s="3">
        <f>TITRES_STAT!B664</f>
        <v>42965</v>
      </c>
      <c r="B661" s="6">
        <f>TITRES_STAT!D664</f>
        <v>21.605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5.9117488336816082E-4</v>
      </c>
      <c r="G661" s="2">
        <f t="shared" si="93"/>
        <v>7.1051440679786642E-5</v>
      </c>
      <c r="H661" s="2">
        <f t="shared" si="94"/>
        <v>8.320378555481474</v>
      </c>
      <c r="I661" s="2">
        <f t="shared" si="95"/>
        <v>89.270822058918597</v>
      </c>
    </row>
    <row r="662" spans="1:9" ht="13.5" x14ac:dyDescent="0.25">
      <c r="A662" s="3">
        <f>TITRES_STAT!B665</f>
        <v>42968</v>
      </c>
      <c r="B662" s="6">
        <f>TITRES_STAT!D665</f>
        <v>21.605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5.4894810598472073E-4</v>
      </c>
      <c r="G662" s="2">
        <f t="shared" si="93"/>
        <v>6.5976337774087596E-5</v>
      </c>
      <c r="H662" s="2">
        <f t="shared" si="94"/>
        <v>8.320378555481474</v>
      </c>
      <c r="I662" s="2">
        <f t="shared" si="95"/>
        <v>89.270822058918597</v>
      </c>
    </row>
    <row r="663" spans="1:9" ht="13.5" x14ac:dyDescent="0.25">
      <c r="A663" s="3">
        <f>TITRES_STAT!B666</f>
        <v>42969</v>
      </c>
      <c r="B663" s="6">
        <f>TITRES_STAT!D666</f>
        <v>21.605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5.097375269858121E-4</v>
      </c>
      <c r="G663" s="2">
        <f t="shared" si="93"/>
        <v>6.1263742218795619E-5</v>
      </c>
      <c r="H663" s="2">
        <f t="shared" si="94"/>
        <v>8.320378555481474</v>
      </c>
      <c r="I663" s="2">
        <f t="shared" si="95"/>
        <v>89.270822058918597</v>
      </c>
    </row>
    <row r="664" spans="1:9" ht="13.5" x14ac:dyDescent="0.25">
      <c r="A664" s="3">
        <f>TITRES_STAT!B667</f>
        <v>42970</v>
      </c>
      <c r="B664" s="6">
        <f>TITRES_STAT!D667</f>
        <v>21.605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4.7332770362968268E-4</v>
      </c>
      <c r="G664" s="2">
        <f t="shared" si="93"/>
        <v>5.6887760631738787E-5</v>
      </c>
      <c r="H664" s="2">
        <f t="shared" si="94"/>
        <v>8.3203785554814758</v>
      </c>
      <c r="I664" s="2">
        <f t="shared" si="95"/>
        <v>89.270822058918597</v>
      </c>
    </row>
    <row r="665" spans="1:9" ht="13.5" x14ac:dyDescent="0.25">
      <c r="A665" s="3">
        <f>TITRES_STAT!B668</f>
        <v>42971</v>
      </c>
      <c r="B665" s="6">
        <f>TITRES_STAT!D668</f>
        <v>21.605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4.3951858194184824E-4</v>
      </c>
      <c r="G665" s="2">
        <f t="shared" si="93"/>
        <v>5.2824349158043164E-5</v>
      </c>
      <c r="H665" s="2">
        <f t="shared" si="94"/>
        <v>8.320378555481474</v>
      </c>
      <c r="I665" s="2">
        <f t="shared" si="95"/>
        <v>89.270822058918597</v>
      </c>
    </row>
    <row r="666" spans="1:9" ht="13.5" x14ac:dyDescent="0.25">
      <c r="A666" s="3">
        <f>TITRES_STAT!B669</f>
        <v>42972</v>
      </c>
      <c r="B666" s="6">
        <f>TITRES_STAT!D669</f>
        <v>21.605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4.0812439751743054E-4</v>
      </c>
      <c r="G666" s="2">
        <f t="shared" si="93"/>
        <v>4.9051181361040086E-5</v>
      </c>
      <c r="H666" s="2">
        <f t="shared" si="94"/>
        <v>8.320378555481474</v>
      </c>
      <c r="I666" s="2">
        <f t="shared" si="95"/>
        <v>89.270822058918597</v>
      </c>
    </row>
    <row r="667" spans="1:9" ht="13.5" x14ac:dyDescent="0.25">
      <c r="A667" s="3">
        <f>TITRES_STAT!B670</f>
        <v>42975</v>
      </c>
      <c r="B667" s="6">
        <f>TITRES_STAT!D670</f>
        <v>21.605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3.7897265483761408E-4</v>
      </c>
      <c r="G667" s="2">
        <f t="shared" si="93"/>
        <v>4.5547525549537221E-5</v>
      </c>
      <c r="H667" s="2">
        <f t="shared" si="94"/>
        <v>8.3203785554814758</v>
      </c>
      <c r="I667" s="2">
        <f t="shared" si="95"/>
        <v>89.270822058918597</v>
      </c>
    </row>
    <row r="668" spans="1:9" ht="13.5" x14ac:dyDescent="0.25">
      <c r="A668" s="3">
        <f>TITRES_STAT!B671</f>
        <v>42976</v>
      </c>
      <c r="B668" s="6">
        <f>TITRES_STAT!D671</f>
        <v>21.605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3.5190317949207022E-4</v>
      </c>
      <c r="G668" s="2">
        <f t="shared" si="93"/>
        <v>4.2294130867427421E-5</v>
      </c>
      <c r="H668" s="2">
        <f t="shared" si="94"/>
        <v>8.320378555481474</v>
      </c>
      <c r="I668" s="2">
        <f t="shared" si="95"/>
        <v>89.270822058918597</v>
      </c>
    </row>
    <row r="669" spans="1:9" ht="13.5" x14ac:dyDescent="0.25">
      <c r="A669" s="3">
        <f>TITRES_STAT!B672</f>
        <v>42977</v>
      </c>
      <c r="B669" s="6">
        <f>TITRES_STAT!D672</f>
        <v>21.605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3.2676723809977947E-4</v>
      </c>
      <c r="G669" s="2">
        <f t="shared" si="96"/>
        <v>3.9273121519754032E-5</v>
      </c>
      <c r="H669" s="2">
        <f t="shared" si="94"/>
        <v>8.320378555481474</v>
      </c>
      <c r="I669" s="2">
        <f t="shared" si="95"/>
        <v>89.270822058918597</v>
      </c>
    </row>
    <row r="670" spans="1:9" ht="13.5" x14ac:dyDescent="0.25">
      <c r="A670" s="3">
        <f>TITRES_STAT!B673</f>
        <v>42978</v>
      </c>
      <c r="B670" s="6">
        <f>TITRES_STAT!D673</f>
        <v>21.605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3.0342672109265236E-4</v>
      </c>
      <c r="G670" s="2">
        <f t="shared" si="96"/>
        <v>3.6467898554057314E-5</v>
      </c>
      <c r="H670" s="2">
        <f t="shared" si="94"/>
        <v>8.3203785554814758</v>
      </c>
      <c r="I670" s="2">
        <f t="shared" si="95"/>
        <v>89.270822058918597</v>
      </c>
    </row>
    <row r="671" spans="1:9" ht="13.5" x14ac:dyDescent="0.25">
      <c r="A671" s="3">
        <f>TITRES_STAT!B674</f>
        <v>42982</v>
      </c>
      <c r="B671" s="6">
        <f>TITRES_STAT!D674</f>
        <v>21.605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2.8175338387174861E-4</v>
      </c>
      <c r="G671" s="2">
        <f t="shared" si="96"/>
        <v>3.3863048657338932E-5</v>
      </c>
      <c r="H671" s="2">
        <f t="shared" si="94"/>
        <v>8.3203785554814758</v>
      </c>
      <c r="I671" s="2">
        <f t="shared" si="95"/>
        <v>89.270822058918597</v>
      </c>
    </row>
    <row r="672" spans="1:9" ht="13.5" x14ac:dyDescent="0.25">
      <c r="A672" s="3">
        <f>TITRES_STAT!B675</f>
        <v>42983</v>
      </c>
      <c r="B672" s="6">
        <f>TITRES_STAT!D675</f>
        <v>21.605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2.6162814216662371E-4</v>
      </c>
      <c r="G672" s="2">
        <f t="shared" si="96"/>
        <v>3.1444259467529011E-5</v>
      </c>
      <c r="H672" s="2">
        <f t="shared" si="94"/>
        <v>8.320378555481474</v>
      </c>
      <c r="I672" s="2">
        <f t="shared" si="95"/>
        <v>89.270822058918597</v>
      </c>
    </row>
    <row r="673" spans="1:9" ht="13.5" x14ac:dyDescent="0.25">
      <c r="A673" s="3">
        <f>TITRES_STAT!B676</f>
        <v>42984</v>
      </c>
      <c r="B673" s="6">
        <f>TITRES_STAT!D676</f>
        <v>21.605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2.429404177261506E-4</v>
      </c>
      <c r="G673" s="2">
        <f t="shared" si="96"/>
        <v>2.9198240934134081E-5</v>
      </c>
      <c r="H673" s="2">
        <f t="shared" si="94"/>
        <v>8.3203785554814758</v>
      </c>
      <c r="I673" s="2">
        <f t="shared" si="95"/>
        <v>89.270822058918597</v>
      </c>
    </row>
    <row r="674" spans="1:9" ht="13.5" x14ac:dyDescent="0.25">
      <c r="A674" s="3">
        <f>TITRES_STAT!B677</f>
        <v>42985</v>
      </c>
      <c r="B674" s="6">
        <f>TITRES_STAT!D677</f>
        <v>21.605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2.2558753074571126E-4</v>
      </c>
      <c r="G674" s="2">
        <f t="shared" si="96"/>
        <v>2.7112652295981648E-5</v>
      </c>
      <c r="H674" s="2">
        <f t="shared" si="94"/>
        <v>8.320378555481474</v>
      </c>
      <c r="I674" s="2">
        <f t="shared" si="95"/>
        <v>89.270822058918597</v>
      </c>
    </row>
    <row r="675" spans="1:9" ht="13.5" x14ac:dyDescent="0.25">
      <c r="A675" s="3">
        <f>TITRES_STAT!B678</f>
        <v>42986</v>
      </c>
      <c r="B675" s="6">
        <f>TITRES_STAT!D678</f>
        <v>21.605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2.0947413569244615E-4</v>
      </c>
      <c r="G675" s="2">
        <f t="shared" si="96"/>
        <v>2.5176034274840101E-5</v>
      </c>
      <c r="H675" s="2">
        <f t="shared" si="94"/>
        <v>8.320378555481474</v>
      </c>
      <c r="I675" s="2">
        <f t="shared" si="95"/>
        <v>89.270822058918597</v>
      </c>
    </row>
    <row r="676" spans="1:9" ht="13.5" x14ac:dyDescent="0.25">
      <c r="A676" s="3">
        <f>TITRES_STAT!B679</f>
        <v>42989</v>
      </c>
      <c r="B676" s="6">
        <f>TITRES_STAT!D679</f>
        <v>22.199000000000002</v>
      </c>
      <c r="C676" s="2">
        <f t="shared" si="90"/>
        <v>0.59400000000000119</v>
      </c>
      <c r="D676" s="2">
        <f t="shared" si="91"/>
        <v>0.59400000000000119</v>
      </c>
      <c r="E676" s="2">
        <f t="shared" si="92"/>
        <v>0</v>
      </c>
      <c r="F676" s="2">
        <f t="shared" si="96"/>
        <v>4.2623083126000216E-2</v>
      </c>
      <c r="G676" s="2">
        <f t="shared" si="96"/>
        <v>2.3377746112351521E-5</v>
      </c>
      <c r="H676" s="2">
        <f t="shared" si="94"/>
        <v>1823.2332116687892</v>
      </c>
      <c r="I676" s="2">
        <f t="shared" si="95"/>
        <v>99.945182447419356</v>
      </c>
    </row>
    <row r="677" spans="1:9" ht="13.5" x14ac:dyDescent="0.25">
      <c r="A677" s="3">
        <f>TITRES_STAT!B680</f>
        <v>42990</v>
      </c>
      <c r="B677" s="6">
        <f>TITRES_STAT!D680</f>
        <v>22.199000000000002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3.9578577188428769E-2</v>
      </c>
      <c r="G677" s="2">
        <f t="shared" si="96"/>
        <v>2.1707907104326411E-5</v>
      </c>
      <c r="H677" s="2">
        <f t="shared" si="94"/>
        <v>1823.2332116687892</v>
      </c>
      <c r="I677" s="2">
        <f t="shared" si="95"/>
        <v>99.945182447419356</v>
      </c>
    </row>
    <row r="678" spans="1:9" ht="13.5" x14ac:dyDescent="0.25">
      <c r="A678" s="3">
        <f>TITRES_STAT!B681</f>
        <v>42991</v>
      </c>
      <c r="B678" s="6">
        <f>TITRES_STAT!D681</f>
        <v>22.199000000000002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3.6751535960683861E-2</v>
      </c>
      <c r="G678" s="2">
        <f t="shared" si="96"/>
        <v>2.0157342311160239E-5</v>
      </c>
      <c r="H678" s="2">
        <f t="shared" si="94"/>
        <v>1823.2332116687894</v>
      </c>
      <c r="I678" s="2">
        <f t="shared" si="95"/>
        <v>99.945182447419356</v>
      </c>
    </row>
    <row r="679" spans="1:9" ht="13.5" x14ac:dyDescent="0.25">
      <c r="A679" s="3">
        <f>TITRES_STAT!B682</f>
        <v>42992</v>
      </c>
      <c r="B679" s="6">
        <f>TITRES_STAT!D682</f>
        <v>22.199000000000002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3.4126426249206442E-2</v>
      </c>
      <c r="G679" s="2">
        <f t="shared" si="96"/>
        <v>1.8717532146077363E-5</v>
      </c>
      <c r="H679" s="2">
        <f t="shared" si="94"/>
        <v>1823.2332116687896</v>
      </c>
      <c r="I679" s="2">
        <f t="shared" si="95"/>
        <v>99.945182447419356</v>
      </c>
    </row>
    <row r="680" spans="1:9" ht="13.5" x14ac:dyDescent="0.25">
      <c r="A680" s="3">
        <f>TITRES_STAT!B683</f>
        <v>42993</v>
      </c>
      <c r="B680" s="6">
        <f>TITRES_STAT!D683</f>
        <v>22.199000000000002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3.1688824374263125E-2</v>
      </c>
      <c r="G680" s="2">
        <f t="shared" si="96"/>
        <v>1.7380565564214692E-5</v>
      </c>
      <c r="H680" s="2">
        <f t="shared" si="94"/>
        <v>1823.2332116687899</v>
      </c>
      <c r="I680" s="2">
        <f t="shared" si="95"/>
        <v>99.945182447419356</v>
      </c>
    </row>
    <row r="681" spans="1:9" ht="13.5" x14ac:dyDescent="0.25">
      <c r="A681" s="3">
        <f>TITRES_STAT!B684</f>
        <v>42996</v>
      </c>
      <c r="B681" s="6">
        <f>TITRES_STAT!D684</f>
        <v>22.199000000000002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2.9425336918958617E-2</v>
      </c>
      <c r="G681" s="2">
        <f t="shared" si="96"/>
        <v>1.6139096595342215E-5</v>
      </c>
      <c r="H681" s="2">
        <f t="shared" si="94"/>
        <v>1823.2332116687899</v>
      </c>
      <c r="I681" s="2">
        <f t="shared" si="95"/>
        <v>99.945182447419356</v>
      </c>
    </row>
    <row r="682" spans="1:9" ht="13.5" x14ac:dyDescent="0.25">
      <c r="A682" s="3">
        <f>TITRES_STAT!B685</f>
        <v>42997</v>
      </c>
      <c r="B682" s="6">
        <f>TITRES_STAT!D685</f>
        <v>22.199000000000002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2.7323527139033001E-2</v>
      </c>
      <c r="G682" s="2">
        <f t="shared" si="96"/>
        <v>1.4986303981389199E-5</v>
      </c>
      <c r="H682" s="2">
        <f t="shared" si="94"/>
        <v>1823.2332116687899</v>
      </c>
      <c r="I682" s="2">
        <f t="shared" si="95"/>
        <v>99.945182447419356</v>
      </c>
    </row>
    <row r="683" spans="1:9" ht="13.5" x14ac:dyDescent="0.25">
      <c r="A683" s="3">
        <f>TITRES_STAT!B686</f>
        <v>42998</v>
      </c>
      <c r="B683" s="6">
        <f>TITRES_STAT!D686</f>
        <v>22.199000000000002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2.5371846629102073E-2</v>
      </c>
      <c r="G683" s="2">
        <f t="shared" si="96"/>
        <v>1.3915853697004257E-5</v>
      </c>
      <c r="H683" s="2">
        <f t="shared" si="94"/>
        <v>1823.2332116687896</v>
      </c>
      <c r="I683" s="2">
        <f t="shared" si="95"/>
        <v>99.945182447419356</v>
      </c>
    </row>
    <row r="684" spans="1:9" ht="13.5" x14ac:dyDescent="0.25">
      <c r="A684" s="3">
        <f>TITRES_STAT!B687</f>
        <v>43000</v>
      </c>
      <c r="B684" s="6">
        <f>TITRES_STAT!D687</f>
        <v>22.199000000000002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2.3559571869880495E-2</v>
      </c>
      <c r="G684" s="2">
        <f t="shared" si="96"/>
        <v>1.2921864147218238E-5</v>
      </c>
      <c r="H684" s="2">
        <f t="shared" si="94"/>
        <v>1823.2332116687896</v>
      </c>
      <c r="I684" s="2">
        <f t="shared" si="95"/>
        <v>99.945182447419356</v>
      </c>
    </row>
    <row r="685" spans="1:9" ht="13.5" x14ac:dyDescent="0.25">
      <c r="A685" s="3">
        <f>TITRES_STAT!B688</f>
        <v>43003</v>
      </c>
      <c r="B685" s="6">
        <f>TITRES_STAT!D688</f>
        <v>22.199000000000002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2.1876745307746172E-2</v>
      </c>
      <c r="G685" s="2">
        <f t="shared" si="97"/>
        <v>1.1998873850988363E-5</v>
      </c>
      <c r="H685" s="2">
        <f t="shared" si="94"/>
        <v>1823.2332116687896</v>
      </c>
      <c r="I685" s="2">
        <f t="shared" si="95"/>
        <v>99.945182447419356</v>
      </c>
    </row>
    <row r="686" spans="1:9" ht="13.5" x14ac:dyDescent="0.25">
      <c r="A686" s="3">
        <f>TITRES_STAT!B689</f>
        <v>43004</v>
      </c>
      <c r="B686" s="6">
        <f>TITRES_STAT!D689</f>
        <v>22.199000000000002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2.031412064290716E-2</v>
      </c>
      <c r="G686" s="2">
        <f t="shared" si="97"/>
        <v>1.1141811433060621E-5</v>
      </c>
      <c r="H686" s="2">
        <f t="shared" si="94"/>
        <v>1823.2332116687899</v>
      </c>
      <c r="I686" s="2">
        <f t="shared" si="95"/>
        <v>99.945182447419356</v>
      </c>
    </row>
    <row r="687" spans="1:9" ht="13.5" x14ac:dyDescent="0.25">
      <c r="A687" s="3">
        <f>TITRES_STAT!B690</f>
        <v>43005</v>
      </c>
      <c r="B687" s="6">
        <f>TITRES_STAT!D690</f>
        <v>22.199000000000002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1.8863112025556648E-2</v>
      </c>
      <c r="G687" s="2">
        <f t="shared" si="97"/>
        <v>1.0345967759270576E-5</v>
      </c>
      <c r="H687" s="2">
        <f t="shared" si="94"/>
        <v>1823.2332116687901</v>
      </c>
      <c r="I687" s="2">
        <f t="shared" si="95"/>
        <v>99.945182447419356</v>
      </c>
    </row>
    <row r="688" spans="1:9" ht="13.5" x14ac:dyDescent="0.25">
      <c r="A688" s="3">
        <f>TITRES_STAT!B691</f>
        <v>43006</v>
      </c>
      <c r="B688" s="6">
        <f>TITRES_STAT!D691</f>
        <v>22.199000000000002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1.7515746880874032E-2</v>
      </c>
      <c r="G688" s="2">
        <f t="shared" si="97"/>
        <v>9.6069700621798206E-6</v>
      </c>
      <c r="H688" s="2">
        <f t="shared" si="94"/>
        <v>1823.2332116687903</v>
      </c>
      <c r="I688" s="2">
        <f t="shared" si="95"/>
        <v>99.945182447419356</v>
      </c>
    </row>
    <row r="689" spans="1:9" ht="13.5" x14ac:dyDescent="0.25">
      <c r="A689" s="3">
        <f>TITRES_STAT!B692</f>
        <v>43007</v>
      </c>
      <c r="B689" s="6">
        <f>TITRES_STAT!D692</f>
        <v>22.199000000000002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1.6264622103668743E-2</v>
      </c>
      <c r="G689" s="2">
        <f t="shared" si="97"/>
        <v>8.9207579148812622E-6</v>
      </c>
      <c r="H689" s="2">
        <f t="shared" si="94"/>
        <v>1823.2332116687901</v>
      </c>
      <c r="I689" s="2">
        <f t="shared" si="95"/>
        <v>99.945182447419356</v>
      </c>
    </row>
    <row r="690" spans="1:9" ht="13.5" x14ac:dyDescent="0.25">
      <c r="A690" s="3">
        <f>TITRES_STAT!B693</f>
        <v>43010</v>
      </c>
      <c r="B690" s="6">
        <f>TITRES_STAT!D693</f>
        <v>22.199000000000002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1.5102863381978119E-2</v>
      </c>
      <c r="G690" s="2">
        <f t="shared" si="97"/>
        <v>8.2835609209611718E-6</v>
      </c>
      <c r="H690" s="2">
        <f t="shared" si="94"/>
        <v>1823.2332116687901</v>
      </c>
      <c r="I690" s="2">
        <f t="shared" si="95"/>
        <v>99.945182447419356</v>
      </c>
    </row>
    <row r="691" spans="1:9" ht="13.5" x14ac:dyDescent="0.25">
      <c r="A691" s="3">
        <f>TITRES_STAT!B694</f>
        <v>43011</v>
      </c>
      <c r="B691" s="6">
        <f>TITRES_STAT!D694</f>
        <v>22.199000000000002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1.4024087426122539E-2</v>
      </c>
      <c r="G691" s="2">
        <f t="shared" si="97"/>
        <v>7.6918779980353747E-6</v>
      </c>
      <c r="H691" s="2">
        <f t="shared" si="94"/>
        <v>1823.2332116687901</v>
      </c>
      <c r="I691" s="2">
        <f t="shared" si="95"/>
        <v>99.945182447419356</v>
      </c>
    </row>
    <row r="692" spans="1:9" ht="13.5" x14ac:dyDescent="0.25">
      <c r="A692" s="3">
        <f>TITRES_STAT!B695</f>
        <v>43012</v>
      </c>
      <c r="B692" s="6">
        <f>TITRES_STAT!D695</f>
        <v>22.199000000000002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1.3022366895685216E-2</v>
      </c>
      <c r="G692" s="2">
        <f t="shared" si="97"/>
        <v>7.1424581410328483E-6</v>
      </c>
      <c r="H692" s="2">
        <f t="shared" si="94"/>
        <v>1823.2332116687901</v>
      </c>
      <c r="I692" s="2">
        <f t="shared" si="95"/>
        <v>99.945182447419356</v>
      </c>
    </row>
    <row r="693" spans="1:9" ht="13.5" x14ac:dyDescent="0.25">
      <c r="A693" s="3">
        <f>TITRES_STAT!B696</f>
        <v>43013</v>
      </c>
      <c r="B693" s="6">
        <f>TITRES_STAT!D696</f>
        <v>22.199000000000002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1.20921978317077E-2</v>
      </c>
      <c r="G693" s="2">
        <f t="shared" si="97"/>
        <v>6.6322825595305018E-6</v>
      </c>
      <c r="H693" s="2">
        <f t="shared" si="94"/>
        <v>1823.2332116687901</v>
      </c>
      <c r="I693" s="2">
        <f t="shared" si="95"/>
        <v>99.945182447419356</v>
      </c>
    </row>
    <row r="694" spans="1:9" ht="13.5" x14ac:dyDescent="0.25">
      <c r="A694" s="3">
        <f>TITRES_STAT!B697</f>
        <v>43014</v>
      </c>
      <c r="B694" s="6">
        <f>TITRES_STAT!D697</f>
        <v>22.199000000000002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1.122846941515715E-2</v>
      </c>
      <c r="G694" s="2">
        <f t="shared" si="97"/>
        <v>6.1585480909926084E-6</v>
      </c>
      <c r="H694" s="2">
        <f t="shared" si="94"/>
        <v>1823.2332116687901</v>
      </c>
      <c r="I694" s="2">
        <f t="shared" si="95"/>
        <v>99.945182447419356</v>
      </c>
    </row>
    <row r="695" spans="1:9" ht="13.5" x14ac:dyDescent="0.25">
      <c r="A695" s="3">
        <f>TITRES_STAT!B698</f>
        <v>43017</v>
      </c>
      <c r="B695" s="6">
        <f>TITRES_STAT!D698</f>
        <v>22.199000000000002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1.0426435885503068E-2</v>
      </c>
      <c r="G695" s="2">
        <f t="shared" si="97"/>
        <v>5.7186517987788509E-6</v>
      </c>
      <c r="H695" s="2">
        <f t="shared" si="94"/>
        <v>1823.2332116687901</v>
      </c>
      <c r="I695" s="2">
        <f t="shared" si="95"/>
        <v>99.945182447419356</v>
      </c>
    </row>
    <row r="696" spans="1:9" ht="13.5" x14ac:dyDescent="0.25">
      <c r="A696" s="3">
        <f>TITRES_STAT!B699</f>
        <v>43018</v>
      </c>
      <c r="B696" s="6">
        <f>TITRES_STAT!D699</f>
        <v>22.199000000000002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9.6816904651099902E-3</v>
      </c>
      <c r="G696" s="2">
        <f t="shared" si="97"/>
        <v>5.310176670294647E-6</v>
      </c>
      <c r="H696" s="2">
        <f t="shared" si="94"/>
        <v>1823.2332116687899</v>
      </c>
      <c r="I696" s="2">
        <f t="shared" si="95"/>
        <v>99.945182447419356</v>
      </c>
    </row>
    <row r="697" spans="1:9" ht="13.5" x14ac:dyDescent="0.25">
      <c r="A697" s="3">
        <f>TITRES_STAT!B700</f>
        <v>43019</v>
      </c>
      <c r="B697" s="6">
        <f>TITRES_STAT!D700</f>
        <v>21.419</v>
      </c>
      <c r="C697" s="2">
        <f t="shared" si="90"/>
        <v>-0.78000000000000114</v>
      </c>
      <c r="D697" s="2">
        <f t="shared" si="91"/>
        <v>0</v>
      </c>
      <c r="E697" s="2">
        <f t="shared" si="92"/>
        <v>0.78000000000000114</v>
      </c>
      <c r="F697" s="2">
        <f t="shared" si="97"/>
        <v>8.9901411461735629E-3</v>
      </c>
      <c r="G697" s="2">
        <f t="shared" si="97"/>
        <v>5.5719216592622502E-2</v>
      </c>
      <c r="H697" s="2">
        <f t="shared" si="94"/>
        <v>0.16134722804706306</v>
      </c>
      <c r="I697" s="2">
        <f t="shared" si="95"/>
        <v>13.893108292718509</v>
      </c>
    </row>
    <row r="698" spans="1:9" ht="13.5" x14ac:dyDescent="0.25">
      <c r="A698" s="3">
        <f>TITRES_STAT!B701</f>
        <v>43020</v>
      </c>
      <c r="B698" s="6">
        <f>TITRES_STAT!D701</f>
        <v>21.419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8.3479882071611656E-3</v>
      </c>
      <c r="G698" s="2">
        <f t="shared" si="97"/>
        <v>5.1739272550292321E-2</v>
      </c>
      <c r="H698" s="2">
        <f t="shared" si="94"/>
        <v>0.16134722804706306</v>
      </c>
      <c r="I698" s="2">
        <f t="shared" si="95"/>
        <v>13.893108292718509</v>
      </c>
    </row>
    <row r="699" spans="1:9" ht="13.5" x14ac:dyDescent="0.25">
      <c r="A699" s="3">
        <f>TITRES_STAT!B702</f>
        <v>43021</v>
      </c>
      <c r="B699" s="6">
        <f>TITRES_STAT!D702</f>
        <v>21.419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7.7517033352210831E-3</v>
      </c>
      <c r="G699" s="2">
        <f t="shared" si="97"/>
        <v>4.8043610225271441E-2</v>
      </c>
      <c r="H699" s="2">
        <f t="shared" si="94"/>
        <v>0.16134722804706308</v>
      </c>
      <c r="I699" s="2">
        <f t="shared" si="95"/>
        <v>13.893108292718509</v>
      </c>
    </row>
    <row r="700" spans="1:9" ht="13.5" x14ac:dyDescent="0.25">
      <c r="A700" s="3">
        <f>TITRES_STAT!B703</f>
        <v>43024</v>
      </c>
      <c r="B700" s="6">
        <f>TITRES_STAT!D703</f>
        <v>21.419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7.1980102398481486E-3</v>
      </c>
      <c r="G700" s="2">
        <f t="shared" si="97"/>
        <v>4.4611923780609193E-2</v>
      </c>
      <c r="H700" s="2">
        <f t="shared" si="94"/>
        <v>0.16134722804706308</v>
      </c>
      <c r="I700" s="2">
        <f t="shared" si="95"/>
        <v>13.893108292718509</v>
      </c>
    </row>
    <row r="701" spans="1:9" ht="13.5" x14ac:dyDescent="0.25">
      <c r="A701" s="3">
        <f>TITRES_STAT!B704</f>
        <v>43025</v>
      </c>
      <c r="B701" s="6">
        <f>TITRES_STAT!D704</f>
        <v>21.419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6.6838666512875665E-3</v>
      </c>
      <c r="G701" s="2">
        <f t="shared" si="98"/>
        <v>4.1425357796279969E-2</v>
      </c>
      <c r="H701" s="2">
        <f t="shared" si="94"/>
        <v>0.16134722804706308</v>
      </c>
      <c r="I701" s="2">
        <f t="shared" si="95"/>
        <v>13.893108292718509</v>
      </c>
    </row>
    <row r="702" spans="1:9" ht="13.5" x14ac:dyDescent="0.25">
      <c r="A702" s="3">
        <f>TITRES_STAT!B705</f>
        <v>43026</v>
      </c>
      <c r="B702" s="6">
        <f>TITRES_STAT!D705</f>
        <v>21.419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6.2064476047670259E-3</v>
      </c>
      <c r="G702" s="2">
        <f t="shared" si="98"/>
        <v>3.8466403667974255E-2</v>
      </c>
      <c r="H702" s="2">
        <f t="shared" si="94"/>
        <v>0.16134722804706308</v>
      </c>
      <c r="I702" s="2">
        <f t="shared" si="95"/>
        <v>13.893108292718509</v>
      </c>
    </row>
    <row r="703" spans="1:9" ht="13.5" x14ac:dyDescent="0.25">
      <c r="A703" s="3">
        <f>TITRES_STAT!B706</f>
        <v>43027</v>
      </c>
      <c r="B703" s="6">
        <f>TITRES_STAT!D706</f>
        <v>21.419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5.7631299187122379E-3</v>
      </c>
      <c r="G703" s="2">
        <f t="shared" si="98"/>
        <v>3.5718803405976093E-2</v>
      </c>
      <c r="H703" s="2">
        <f t="shared" si="94"/>
        <v>0.16134722804706306</v>
      </c>
      <c r="I703" s="2">
        <f t="shared" si="95"/>
        <v>13.893108292718509</v>
      </c>
    </row>
    <row r="704" spans="1:9" ht="13.5" x14ac:dyDescent="0.25">
      <c r="A704" s="3">
        <f>TITRES_STAT!B707</f>
        <v>43028</v>
      </c>
      <c r="B704" s="6">
        <f>TITRES_STAT!D707</f>
        <v>21.419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5.3514777816613636E-3</v>
      </c>
      <c r="G704" s="2">
        <f t="shared" si="98"/>
        <v>3.3167460305549228E-2</v>
      </c>
      <c r="H704" s="2">
        <f t="shared" si="94"/>
        <v>0.16134722804706308</v>
      </c>
      <c r="I704" s="2">
        <f t="shared" si="95"/>
        <v>13.893108292718509</v>
      </c>
    </row>
    <row r="705" spans="1:9" ht="13.5" x14ac:dyDescent="0.25">
      <c r="A705" s="3">
        <f>TITRES_STAT!B708</f>
        <v>43031</v>
      </c>
      <c r="B705" s="6">
        <f>TITRES_STAT!D708</f>
        <v>21.419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4.9692293686855521E-3</v>
      </c>
      <c r="G705" s="2">
        <f t="shared" si="98"/>
        <v>3.0798355998009997E-2</v>
      </c>
      <c r="H705" s="2">
        <f t="shared" si="94"/>
        <v>0.16134722804706308</v>
      </c>
      <c r="I705" s="2">
        <f t="shared" si="95"/>
        <v>13.893108292718509</v>
      </c>
    </row>
    <row r="706" spans="1:9" ht="13.5" x14ac:dyDescent="0.25">
      <c r="A706" s="3">
        <f>TITRES_STAT!B709</f>
        <v>43032</v>
      </c>
      <c r="B706" s="6">
        <f>TITRES_STAT!D709</f>
        <v>21.419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4.6142844137794419E-3</v>
      </c>
      <c r="G706" s="2">
        <f t="shared" si="98"/>
        <v>2.8598473426723569E-2</v>
      </c>
      <c r="H706" s="2">
        <f t="shared" si="94"/>
        <v>0.16134722804706311</v>
      </c>
      <c r="I706" s="2">
        <f t="shared" si="95"/>
        <v>13.893108292718509</v>
      </c>
    </row>
    <row r="707" spans="1:9" ht="13.5" x14ac:dyDescent="0.25">
      <c r="A707" s="3">
        <f>TITRES_STAT!B710</f>
        <v>43033</v>
      </c>
      <c r="B707" s="6">
        <f>TITRES_STAT!D710</f>
        <v>21.419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4.2846926699380535E-3</v>
      </c>
      <c r="G707" s="2">
        <f t="shared" si="98"/>
        <v>2.655572532481474E-2</v>
      </c>
      <c r="H707" s="2">
        <f t="shared" si="94"/>
        <v>0.16134722804706314</v>
      </c>
      <c r="I707" s="2">
        <f t="shared" si="95"/>
        <v>13.893108292718509</v>
      </c>
    </row>
    <row r="708" spans="1:9" ht="13.5" x14ac:dyDescent="0.25">
      <c r="A708" s="3">
        <f>TITRES_STAT!B711</f>
        <v>43034</v>
      </c>
      <c r="B708" s="6">
        <f>TITRES_STAT!D711</f>
        <v>21.419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3.9786431935139067E-3</v>
      </c>
      <c r="G708" s="2">
        <f t="shared" si="98"/>
        <v>2.4658887801613686E-2</v>
      </c>
      <c r="H708" s="2">
        <f t="shared" si="94"/>
        <v>0.16134722804706314</v>
      </c>
      <c r="I708" s="2">
        <f t="shared" si="95"/>
        <v>13.893108292718509</v>
      </c>
    </row>
    <row r="709" spans="1:9" ht="13.5" x14ac:dyDescent="0.25">
      <c r="A709" s="3">
        <f>TITRES_STAT!B712</f>
        <v>43035</v>
      </c>
      <c r="B709" s="6">
        <f>TITRES_STAT!D712</f>
        <v>21.419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3.6944543939771987E-3</v>
      </c>
      <c r="G709" s="2">
        <f t="shared" si="98"/>
        <v>2.2897538672926994E-2</v>
      </c>
      <c r="H709" s="2">
        <f t="shared" si="94"/>
        <v>0.16134722804706311</v>
      </c>
      <c r="I709" s="2">
        <f t="shared" si="95"/>
        <v>13.893108292718509</v>
      </c>
    </row>
    <row r="710" spans="1:9" ht="13.5" x14ac:dyDescent="0.25">
      <c r="A710" s="3">
        <f>TITRES_STAT!B713</f>
        <v>43038</v>
      </c>
      <c r="B710" s="6">
        <f>TITRES_STAT!D713</f>
        <v>21.419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3.4305647944073989E-3</v>
      </c>
      <c r="G710" s="2">
        <f t="shared" si="98"/>
        <v>2.1262000196289352E-2</v>
      </c>
      <c r="H710" s="2">
        <f t="shared" si="94"/>
        <v>0.16134722804706311</v>
      </c>
      <c r="I710" s="2">
        <f t="shared" si="95"/>
        <v>13.893108292718509</v>
      </c>
    </row>
    <row r="711" spans="1:9" ht="13.5" x14ac:dyDescent="0.25">
      <c r="A711" s="3">
        <f>TITRES_STAT!B714</f>
        <v>43039</v>
      </c>
      <c r="B711" s="6">
        <f>TITRES_STAT!D714</f>
        <v>21.419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3.1855244519497276E-3</v>
      </c>
      <c r="G711" s="2">
        <f t="shared" si="98"/>
        <v>1.9743285896554396E-2</v>
      </c>
      <c r="H711" s="2">
        <f t="shared" si="94"/>
        <v>0.16134722804706314</v>
      </c>
      <c r="I711" s="2">
        <f t="shared" si="95"/>
        <v>13.893108292718509</v>
      </c>
    </row>
    <row r="712" spans="1:9" ht="13.5" x14ac:dyDescent="0.25">
      <c r="A712" s="3">
        <f>TITRES_STAT!B715</f>
        <v>43040</v>
      </c>
      <c r="B712" s="6">
        <f>TITRES_STAT!D715</f>
        <v>21.419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2.9579869910961757E-3</v>
      </c>
      <c r="G712" s="2">
        <f t="shared" si="98"/>
        <v>1.833305118965765E-2</v>
      </c>
      <c r="H712" s="2">
        <f t="shared" si="94"/>
        <v>0.16134722804706317</v>
      </c>
      <c r="I712" s="2">
        <f t="shared" si="95"/>
        <v>13.893108292718509</v>
      </c>
    </row>
    <row r="713" spans="1:9" ht="13.5" x14ac:dyDescent="0.25">
      <c r="A713" s="3">
        <f>TITRES_STAT!B716</f>
        <v>43041</v>
      </c>
      <c r="B713" s="6">
        <f>TITRES_STAT!D716</f>
        <v>21.419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2.7467022060178774E-3</v>
      </c>
      <c r="G713" s="2">
        <f t="shared" si="98"/>
        <v>1.7023547533253532E-2</v>
      </c>
      <c r="H713" s="2">
        <f t="shared" si="94"/>
        <v>0.16134722804706317</v>
      </c>
      <c r="I713" s="2">
        <f t="shared" si="95"/>
        <v>13.893108292718509</v>
      </c>
    </row>
    <row r="714" spans="1:9" ht="13.5" x14ac:dyDescent="0.25">
      <c r="A714" s="3">
        <f>TITRES_STAT!B717</f>
        <v>43042</v>
      </c>
      <c r="B714" s="6">
        <f>TITRES_STAT!D717</f>
        <v>21.419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2.5505091913023146E-3</v>
      </c>
      <c r="G714" s="2">
        <f t="shared" si="98"/>
        <v>1.5807579852306849E-2</v>
      </c>
      <c r="H714" s="2">
        <f t="shared" si="94"/>
        <v>0.1613472280470632</v>
      </c>
      <c r="I714" s="2">
        <f t="shared" si="95"/>
        <v>13.893108292718509</v>
      </c>
    </row>
    <row r="715" spans="1:9" ht="13.5" x14ac:dyDescent="0.25">
      <c r="A715" s="3">
        <f>TITRES_STAT!B718</f>
        <v>43045</v>
      </c>
      <c r="B715" s="6">
        <f>TITRES_STAT!D718</f>
        <v>21.419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2.3683299633521495E-3</v>
      </c>
      <c r="G715" s="2">
        <f t="shared" si="98"/>
        <v>1.4678467005713501E-2</v>
      </c>
      <c r="H715" s="2">
        <f t="shared" si="94"/>
        <v>0.16134722804706322</v>
      </c>
      <c r="I715" s="2">
        <f t="shared" si="95"/>
        <v>13.893108292718509</v>
      </c>
    </row>
    <row r="716" spans="1:9" ht="13.5" x14ac:dyDescent="0.25">
      <c r="A716" s="3">
        <f>TITRES_STAT!B719</f>
        <v>43046</v>
      </c>
      <c r="B716" s="6">
        <f>TITRES_STAT!D719</f>
        <v>21.419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2.1991635373984244E-3</v>
      </c>
      <c r="G716" s="2">
        <f t="shared" si="98"/>
        <v>1.3630005076733965E-2</v>
      </c>
      <c r="H716" s="2">
        <f t="shared" si="94"/>
        <v>0.16134722804706322</v>
      </c>
      <c r="I716" s="2">
        <f t="shared" si="95"/>
        <v>13.893108292718509</v>
      </c>
    </row>
    <row r="717" spans="1:9" ht="13.5" x14ac:dyDescent="0.25">
      <c r="A717" s="3">
        <f>TITRES_STAT!B720</f>
        <v>43047</v>
      </c>
      <c r="B717" s="6">
        <f>TITRES_STAT!D720</f>
        <v>21.419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2.0420804275842514E-3</v>
      </c>
      <c r="G717" s="2">
        <f t="shared" si="102"/>
        <v>1.2656433285538683E-2</v>
      </c>
      <c r="H717" s="2">
        <f t="shared" si="94"/>
        <v>0.16134722804706322</v>
      </c>
      <c r="I717" s="2">
        <f t="shared" si="95"/>
        <v>13.893108292718509</v>
      </c>
    </row>
    <row r="718" spans="1:9" ht="13.5" x14ac:dyDescent="0.25">
      <c r="A718" s="3">
        <f>TITRES_STAT!B721</f>
        <v>43048</v>
      </c>
      <c r="B718" s="6">
        <f>TITRES_STAT!D721</f>
        <v>21.419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1.896217539899662E-3</v>
      </c>
      <c r="G718" s="2">
        <f t="shared" si="102"/>
        <v>1.1752402336571635E-2</v>
      </c>
      <c r="H718" s="2">
        <f t="shared" si="94"/>
        <v>0.1613472280470632</v>
      </c>
      <c r="I718" s="2">
        <f t="shared" si="95"/>
        <v>13.893108292718509</v>
      </c>
    </row>
    <row r="719" spans="1:9" ht="13.5" x14ac:dyDescent="0.25">
      <c r="A719" s="3">
        <f>TITRES_STAT!B722</f>
        <v>43049</v>
      </c>
      <c r="B719" s="6">
        <f>TITRES_STAT!D722</f>
        <v>21.419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1.7607734299068291E-3</v>
      </c>
      <c r="G719" s="2">
        <f t="shared" si="102"/>
        <v>1.0912945026816518E-2</v>
      </c>
      <c r="H719" s="2">
        <f t="shared" si="94"/>
        <v>0.16134722804706322</v>
      </c>
      <c r="I719" s="2">
        <f t="shared" si="95"/>
        <v>13.893108292718509</v>
      </c>
    </row>
    <row r="720" spans="1:9" ht="13.5" x14ac:dyDescent="0.25">
      <c r="A720" s="3">
        <f>TITRES_STAT!B723</f>
        <v>43052</v>
      </c>
      <c r="B720" s="6">
        <f>TITRES_STAT!D723</f>
        <v>21.419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1.6350038991991985E-3</v>
      </c>
      <c r="G720" s="2">
        <f t="shared" si="102"/>
        <v>1.0133448953472481E-2</v>
      </c>
      <c r="H720" s="2">
        <f t="shared" si="94"/>
        <v>0.16134722804706322</v>
      </c>
      <c r="I720" s="2">
        <f t="shared" si="95"/>
        <v>13.893108292718509</v>
      </c>
    </row>
    <row r="721" spans="1:9" ht="13.5" x14ac:dyDescent="0.25">
      <c r="A721" s="3">
        <f>TITRES_STAT!B724</f>
        <v>43053</v>
      </c>
      <c r="B721" s="6">
        <f>TITRES_STAT!D724</f>
        <v>21.419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1.5182179063992559E-3</v>
      </c>
      <c r="G721" s="2">
        <f t="shared" si="102"/>
        <v>9.4096311710815898E-3</v>
      </c>
      <c r="H721" s="2">
        <f t="shared" ref="H721:H784" si="103">F721/G721</f>
        <v>0.16134722804706322</v>
      </c>
      <c r="I721" s="2">
        <f t="shared" ref="I721:I784" si="104">IF(G721=0,100,100-(100/(1+H721)))</f>
        <v>13.893108292718509</v>
      </c>
    </row>
    <row r="722" spans="1:9" ht="13.5" x14ac:dyDescent="0.25">
      <c r="A722" s="3">
        <f>TITRES_STAT!B725</f>
        <v>43054</v>
      </c>
      <c r="B722" s="6">
        <f>TITRES_STAT!D725</f>
        <v>21.419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1.4097737702278806E-3</v>
      </c>
      <c r="G722" s="2">
        <f t="shared" si="102"/>
        <v>8.7375146588614758E-3</v>
      </c>
      <c r="H722" s="2">
        <f t="shared" si="103"/>
        <v>0.16134722804706325</v>
      </c>
      <c r="I722" s="2">
        <f t="shared" si="104"/>
        <v>13.893108292718509</v>
      </c>
    </row>
    <row r="723" spans="1:9" ht="13.5" x14ac:dyDescent="0.25">
      <c r="A723" s="3">
        <f>TITRES_STAT!B726</f>
        <v>43055</v>
      </c>
      <c r="B723" s="6">
        <f>TITRES_STAT!D726</f>
        <v>21.419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1.3090756437830319E-3</v>
      </c>
      <c r="G723" s="2">
        <f t="shared" si="102"/>
        <v>8.1134064689427996E-3</v>
      </c>
      <c r="H723" s="2">
        <f t="shared" si="103"/>
        <v>0.16134722804706322</v>
      </c>
      <c r="I723" s="2">
        <f t="shared" si="104"/>
        <v>13.893108292718509</v>
      </c>
    </row>
    <row r="724" spans="1:9" ht="13.5" x14ac:dyDescent="0.25">
      <c r="A724" s="3">
        <f>TITRES_STAT!B727</f>
        <v>43056</v>
      </c>
      <c r="B724" s="6">
        <f>TITRES_STAT!D727</f>
        <v>21.419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1.2155702406556727E-3</v>
      </c>
      <c r="G724" s="2">
        <f t="shared" si="102"/>
        <v>7.5338774354468856E-3</v>
      </c>
      <c r="H724" s="2">
        <f t="shared" si="103"/>
        <v>0.16134722804706325</v>
      </c>
      <c r="I724" s="2">
        <f t="shared" si="104"/>
        <v>13.893108292718509</v>
      </c>
    </row>
    <row r="725" spans="1:9" ht="13.5" x14ac:dyDescent="0.25">
      <c r="A725" s="3">
        <f>TITRES_STAT!B728</f>
        <v>43059</v>
      </c>
      <c r="B725" s="6">
        <f>TITRES_STAT!D728</f>
        <v>21.419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1.1287437948945532E-3</v>
      </c>
      <c r="G725" s="2">
        <f t="shared" si="102"/>
        <v>6.9957433329149651E-3</v>
      </c>
      <c r="H725" s="2">
        <f t="shared" si="103"/>
        <v>0.16134722804706325</v>
      </c>
      <c r="I725" s="2">
        <f t="shared" si="104"/>
        <v>13.893108292718509</v>
      </c>
    </row>
    <row r="726" spans="1:9" ht="13.5" x14ac:dyDescent="0.25">
      <c r="A726" s="3">
        <f>TITRES_STAT!B729</f>
        <v>43060</v>
      </c>
      <c r="B726" s="6">
        <f>TITRES_STAT!D729</f>
        <v>21.419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1.0481192381163707E-3</v>
      </c>
      <c r="G726" s="2">
        <f t="shared" si="102"/>
        <v>6.4960473805638968E-3</v>
      </c>
      <c r="H726" s="2">
        <f t="shared" si="103"/>
        <v>0.16134722804706322</v>
      </c>
      <c r="I726" s="2">
        <f t="shared" si="104"/>
        <v>13.893108292718509</v>
      </c>
    </row>
    <row r="727" spans="1:9" ht="13.5" x14ac:dyDescent="0.25">
      <c r="A727" s="3">
        <f>TITRES_STAT!B730</f>
        <v>43061</v>
      </c>
      <c r="B727" s="6">
        <f>TITRES_STAT!D730</f>
        <v>21.419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9.7325357825091567E-4</v>
      </c>
      <c r="G727" s="2">
        <f t="shared" si="102"/>
        <v>6.0320439962379046E-3</v>
      </c>
      <c r="H727" s="2">
        <f t="shared" si="103"/>
        <v>0.1613472280470632</v>
      </c>
      <c r="I727" s="2">
        <f t="shared" si="104"/>
        <v>13.893108292718509</v>
      </c>
    </row>
    <row r="728" spans="1:9" ht="13.5" x14ac:dyDescent="0.25">
      <c r="A728" s="3">
        <f>TITRES_STAT!B731</f>
        <v>43062</v>
      </c>
      <c r="B728" s="6">
        <f>TITRES_STAT!D731</f>
        <v>21.419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9.0373546551870737E-4</v>
      </c>
      <c r="G728" s="2">
        <f t="shared" si="102"/>
        <v>5.6011837107923399E-3</v>
      </c>
      <c r="H728" s="2">
        <f t="shared" si="103"/>
        <v>0.1613472280470632</v>
      </c>
      <c r="I728" s="2">
        <f t="shared" si="104"/>
        <v>13.893108292718509</v>
      </c>
    </row>
    <row r="729" spans="1:9" ht="13.5" x14ac:dyDescent="0.25">
      <c r="A729" s="3">
        <f>TITRES_STAT!B732</f>
        <v>43063</v>
      </c>
      <c r="B729" s="6">
        <f>TITRES_STAT!D732</f>
        <v>21.419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8.3918293226737111E-4</v>
      </c>
      <c r="G729" s="2">
        <f t="shared" si="102"/>
        <v>5.2010991600214577E-3</v>
      </c>
      <c r="H729" s="2">
        <f t="shared" si="103"/>
        <v>0.16134722804706322</v>
      </c>
      <c r="I729" s="2">
        <f t="shared" si="104"/>
        <v>13.893108292718509</v>
      </c>
    </row>
    <row r="730" spans="1:9" ht="13.5" x14ac:dyDescent="0.25">
      <c r="A730" s="3">
        <f>TITRES_STAT!B733</f>
        <v>43066</v>
      </c>
      <c r="B730" s="6">
        <f>TITRES_STAT!D733</f>
        <v>21.419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7.7924129424827317E-4</v>
      </c>
      <c r="G730" s="2">
        <f t="shared" si="102"/>
        <v>4.829592077162782E-3</v>
      </c>
      <c r="H730" s="2">
        <f t="shared" si="103"/>
        <v>0.16134722804706322</v>
      </c>
      <c r="I730" s="2">
        <f t="shared" si="104"/>
        <v>13.893108292718509</v>
      </c>
    </row>
    <row r="731" spans="1:9" ht="13.5" x14ac:dyDescent="0.25">
      <c r="A731" s="3">
        <f>TITRES_STAT!B734</f>
        <v>43067</v>
      </c>
      <c r="B731" s="6">
        <f>TITRES_STAT!D734</f>
        <v>21.419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7.2358120180196787E-4</v>
      </c>
      <c r="G731" s="2">
        <f t="shared" si="102"/>
        <v>4.4846212145082968E-3</v>
      </c>
      <c r="H731" s="2">
        <f t="shared" si="103"/>
        <v>0.16134722804706325</v>
      </c>
      <c r="I731" s="2">
        <f t="shared" si="104"/>
        <v>13.893108292718509</v>
      </c>
    </row>
    <row r="732" spans="1:9" ht="13.5" x14ac:dyDescent="0.25">
      <c r="A732" s="3">
        <f>TITRES_STAT!B735</f>
        <v>43068</v>
      </c>
      <c r="B732" s="6">
        <f>TITRES_STAT!D735</f>
        <v>21.419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6.7189683024468448E-4</v>
      </c>
      <c r="G732" s="2">
        <f t="shared" si="102"/>
        <v>4.1642911277577042E-3</v>
      </c>
      <c r="H732" s="2">
        <f t="shared" si="103"/>
        <v>0.16134722804706325</v>
      </c>
      <c r="I732" s="2">
        <f t="shared" si="104"/>
        <v>13.893108292718509</v>
      </c>
    </row>
    <row r="733" spans="1:9" ht="13.5" x14ac:dyDescent="0.25">
      <c r="A733" s="3">
        <f>TITRES_STAT!B736</f>
        <v>43069</v>
      </c>
      <c r="B733" s="6">
        <f>TITRES_STAT!D736</f>
        <v>21.419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6.2390419951292137E-4</v>
      </c>
      <c r="G733" s="2">
        <f t="shared" si="105"/>
        <v>3.8668417614892972E-3</v>
      </c>
      <c r="H733" s="2">
        <f t="shared" si="103"/>
        <v>0.16134722804706325</v>
      </c>
      <c r="I733" s="2">
        <f t="shared" si="104"/>
        <v>13.893108292718509</v>
      </c>
    </row>
    <row r="734" spans="1:9" ht="13.5" x14ac:dyDescent="0.25">
      <c r="A734" s="3">
        <f>TITRES_STAT!B737</f>
        <v>43073</v>
      </c>
      <c r="B734" s="6">
        <f>TITRES_STAT!D737</f>
        <v>21.419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5.7933961383342691E-4</v>
      </c>
      <c r="G734" s="2">
        <f t="shared" si="105"/>
        <v>3.5906387785257757E-3</v>
      </c>
      <c r="H734" s="2">
        <f t="shared" si="103"/>
        <v>0.16134722804706322</v>
      </c>
      <c r="I734" s="2">
        <f t="shared" si="104"/>
        <v>13.893108292718509</v>
      </c>
    </row>
    <row r="735" spans="1:9" ht="13.5" x14ac:dyDescent="0.25">
      <c r="A735" s="3">
        <f>TITRES_STAT!B738</f>
        <v>43074</v>
      </c>
      <c r="B735" s="6">
        <f>TITRES_STAT!D738</f>
        <v>21.419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5.3795821284532497E-4</v>
      </c>
      <c r="G735" s="2">
        <f t="shared" si="105"/>
        <v>3.3341645800596489E-3</v>
      </c>
      <c r="H735" s="2">
        <f t="shared" si="103"/>
        <v>0.16134722804706322</v>
      </c>
      <c r="I735" s="2">
        <f t="shared" si="104"/>
        <v>13.893108292718509</v>
      </c>
    </row>
    <row r="736" spans="1:9" ht="13.5" x14ac:dyDescent="0.25">
      <c r="A736" s="3">
        <f>TITRES_STAT!B739</f>
        <v>43075</v>
      </c>
      <c r="B736" s="6">
        <f>TITRES_STAT!D739</f>
        <v>21.419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4.9953262621351606E-4</v>
      </c>
      <c r="G736" s="2">
        <f t="shared" si="105"/>
        <v>3.0960099671982454E-3</v>
      </c>
      <c r="H736" s="2">
        <f t="shared" si="103"/>
        <v>0.16134722804706322</v>
      </c>
      <c r="I736" s="2">
        <f t="shared" si="104"/>
        <v>13.893108292718509</v>
      </c>
    </row>
    <row r="737" spans="1:9" ht="13.5" x14ac:dyDescent="0.25">
      <c r="A737" s="3">
        <f>TITRES_STAT!B740</f>
        <v>43076</v>
      </c>
      <c r="B737" s="6">
        <f>TITRES_STAT!D740</f>
        <v>21.419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4.6385172434112206E-4</v>
      </c>
      <c r="G737" s="2">
        <f t="shared" si="105"/>
        <v>2.8748663981126568E-3</v>
      </c>
      <c r="H737" s="2">
        <f t="shared" si="103"/>
        <v>0.16134722804706322</v>
      </c>
      <c r="I737" s="2">
        <f t="shared" si="104"/>
        <v>13.893108292718509</v>
      </c>
    </row>
    <row r="738" spans="1:9" ht="13.5" x14ac:dyDescent="0.25">
      <c r="A738" s="3">
        <f>TITRES_STAT!B741</f>
        <v>43077</v>
      </c>
      <c r="B738" s="6">
        <f>TITRES_STAT!D741</f>
        <v>21.419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4.3071945831675616E-4</v>
      </c>
      <c r="G738" s="2">
        <f t="shared" si="105"/>
        <v>2.6695187982474669E-3</v>
      </c>
      <c r="H738" s="2">
        <f t="shared" si="103"/>
        <v>0.1613472280470632</v>
      </c>
      <c r="I738" s="2">
        <f t="shared" si="104"/>
        <v>13.893108292718509</v>
      </c>
    </row>
    <row r="739" spans="1:9" ht="13.5" x14ac:dyDescent="0.25">
      <c r="A739" s="3">
        <f>TITRES_STAT!B742</f>
        <v>43080</v>
      </c>
      <c r="B739" s="6">
        <f>TITRES_STAT!D742</f>
        <v>21.419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3.9995378272270212E-4</v>
      </c>
      <c r="G739" s="2">
        <f t="shared" si="105"/>
        <v>2.4788388840869336E-3</v>
      </c>
      <c r="H739" s="2">
        <f t="shared" si="103"/>
        <v>0.1613472280470632</v>
      </c>
      <c r="I739" s="2">
        <f t="shared" si="104"/>
        <v>13.893108292718509</v>
      </c>
    </row>
    <row r="740" spans="1:9" ht="13.5" x14ac:dyDescent="0.25">
      <c r="A740" s="3">
        <f>TITRES_STAT!B743</f>
        <v>43081</v>
      </c>
      <c r="B740" s="6">
        <f>TITRES_STAT!D743</f>
        <v>21.419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3.7138565538536627E-4</v>
      </c>
      <c r="G740" s="2">
        <f t="shared" si="105"/>
        <v>2.3017789637950099E-3</v>
      </c>
      <c r="H740" s="2">
        <f t="shared" si="103"/>
        <v>0.1613472280470632</v>
      </c>
      <c r="I740" s="2">
        <f t="shared" si="104"/>
        <v>13.893108292718509</v>
      </c>
    </row>
    <row r="741" spans="1:9" ht="13.5" x14ac:dyDescent="0.25">
      <c r="A741" s="3">
        <f>TITRES_STAT!B744</f>
        <v>43082</v>
      </c>
      <c r="B741" s="6">
        <f>TITRES_STAT!D744</f>
        <v>21.419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3.4485810857212582E-4</v>
      </c>
      <c r="G741" s="2">
        <f t="shared" si="105"/>
        <v>2.1373661806667948E-3</v>
      </c>
      <c r="H741" s="2">
        <f t="shared" si="103"/>
        <v>0.1613472280470632</v>
      </c>
      <c r="I741" s="2">
        <f t="shared" si="104"/>
        <v>13.893108292718509</v>
      </c>
    </row>
    <row r="742" spans="1:9" ht="13.5" x14ac:dyDescent="0.25">
      <c r="A742" s="3">
        <f>TITRES_STAT!B745</f>
        <v>43083</v>
      </c>
      <c r="B742" s="6">
        <f>TITRES_STAT!D745</f>
        <v>21.419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3.2022538653125968E-4</v>
      </c>
      <c r="G742" s="2">
        <f t="shared" si="105"/>
        <v>1.984697167762024E-3</v>
      </c>
      <c r="H742" s="2">
        <f t="shared" si="103"/>
        <v>0.16134722804706317</v>
      </c>
      <c r="I742" s="2">
        <f t="shared" si="104"/>
        <v>13.893108292718509</v>
      </c>
    </row>
    <row r="743" spans="1:9" ht="13.5" x14ac:dyDescent="0.25">
      <c r="A743" s="3">
        <f>TITRES_STAT!B746</f>
        <v>43084</v>
      </c>
      <c r="B743" s="6">
        <f>TITRES_STAT!D746</f>
        <v>21.419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2.9735214463616971E-4</v>
      </c>
      <c r="G743" s="2">
        <f t="shared" si="105"/>
        <v>1.842933084350451E-3</v>
      </c>
      <c r="H743" s="2">
        <f t="shared" si="103"/>
        <v>0.16134722804706317</v>
      </c>
      <c r="I743" s="2">
        <f t="shared" si="104"/>
        <v>13.893108292718509</v>
      </c>
    </row>
    <row r="744" spans="1:9" ht="13.5" x14ac:dyDescent="0.25">
      <c r="A744" s="3">
        <f>TITRES_STAT!B747</f>
        <v>43087</v>
      </c>
      <c r="B744" s="6">
        <f>TITRES_STAT!D747</f>
        <v>21.419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2.7611270573358617E-4</v>
      </c>
      <c r="G744" s="2">
        <f t="shared" si="105"/>
        <v>1.7112950068968475E-3</v>
      </c>
      <c r="H744" s="2">
        <f t="shared" si="103"/>
        <v>0.16134722804706317</v>
      </c>
      <c r="I744" s="2">
        <f t="shared" si="104"/>
        <v>13.893108292718509</v>
      </c>
    </row>
    <row r="745" spans="1:9" ht="13.5" x14ac:dyDescent="0.25">
      <c r="A745" s="3">
        <f>TITRES_STAT!B748</f>
        <v>43088</v>
      </c>
      <c r="B745" s="6">
        <f>TITRES_STAT!D748</f>
        <v>21.419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2.563903696097586E-4</v>
      </c>
      <c r="G745" s="2">
        <f t="shared" si="105"/>
        <v>1.5890596492613583E-3</v>
      </c>
      <c r="H745" s="2">
        <f t="shared" si="103"/>
        <v>0.16134722804706317</v>
      </c>
      <c r="I745" s="2">
        <f t="shared" si="104"/>
        <v>13.893108292718509</v>
      </c>
    </row>
    <row r="746" spans="1:9" ht="13.5" x14ac:dyDescent="0.25">
      <c r="A746" s="3">
        <f>TITRES_STAT!B749</f>
        <v>43089</v>
      </c>
      <c r="B746" s="6">
        <f>TITRES_STAT!D749</f>
        <v>21.419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2.3807677178049012E-4</v>
      </c>
      <c r="G746" s="2">
        <f t="shared" si="105"/>
        <v>1.4755553885998328E-3</v>
      </c>
      <c r="H746" s="2">
        <f t="shared" si="103"/>
        <v>0.16134722804706317</v>
      </c>
      <c r="I746" s="2">
        <f t="shared" si="104"/>
        <v>13.893108292718509</v>
      </c>
    </row>
    <row r="747" spans="1:9" ht="13.5" x14ac:dyDescent="0.25">
      <c r="A747" s="3">
        <f>TITRES_STAT!B750</f>
        <v>43090</v>
      </c>
      <c r="B747" s="6">
        <f>TITRES_STAT!D750</f>
        <v>22.379000000000001</v>
      </c>
      <c r="C747" s="2">
        <f t="shared" si="99"/>
        <v>0.96000000000000085</v>
      </c>
      <c r="D747" s="2">
        <f t="shared" si="100"/>
        <v>0.96000000000000085</v>
      </c>
      <c r="E747" s="2">
        <f t="shared" si="101"/>
        <v>0</v>
      </c>
      <c r="F747" s="2">
        <f t="shared" si="105"/>
        <v>6.8792499859510511E-2</v>
      </c>
      <c r="G747" s="2">
        <f t="shared" si="105"/>
        <v>1.3701585751284163E-3</v>
      </c>
      <c r="H747" s="2">
        <f t="shared" si="103"/>
        <v>50.207692093641811</v>
      </c>
      <c r="I747" s="2">
        <f t="shared" si="104"/>
        <v>98.047168386008622</v>
      </c>
    </row>
    <row r="748" spans="1:9" ht="13.5" x14ac:dyDescent="0.25">
      <c r="A748" s="3">
        <f>TITRES_STAT!B751</f>
        <v>43091</v>
      </c>
      <c r="B748" s="6">
        <f>TITRES_STAT!D751</f>
        <v>23.381</v>
      </c>
      <c r="C748" s="2">
        <f t="shared" si="99"/>
        <v>1.0019999999999989</v>
      </c>
      <c r="D748" s="2">
        <f t="shared" si="100"/>
        <v>1.0019999999999989</v>
      </c>
      <c r="E748" s="2">
        <f t="shared" si="101"/>
        <v>0</v>
      </c>
      <c r="F748" s="2">
        <f t="shared" si="105"/>
        <v>0.13545017844097398</v>
      </c>
      <c r="G748" s="2">
        <f t="shared" si="105"/>
        <v>1.2722901054763867E-3</v>
      </c>
      <c r="H748" s="2">
        <f t="shared" si="103"/>
        <v>106.46170858198811</v>
      </c>
      <c r="I748" s="2">
        <f t="shared" si="104"/>
        <v>99.069435975664717</v>
      </c>
    </row>
    <row r="749" spans="1:9" ht="13.5" x14ac:dyDescent="0.25">
      <c r="A749" s="3">
        <f>TITRES_STAT!B752</f>
        <v>43094</v>
      </c>
      <c r="B749" s="6">
        <f>TITRES_STAT!D752</f>
        <v>24.431000000000001</v>
      </c>
      <c r="C749" s="2">
        <f t="shared" si="99"/>
        <v>1.0500000000000007</v>
      </c>
      <c r="D749" s="2">
        <f t="shared" si="100"/>
        <v>1.0500000000000007</v>
      </c>
      <c r="E749" s="2">
        <f t="shared" si="101"/>
        <v>0</v>
      </c>
      <c r="F749" s="2">
        <f t="shared" ref="F749:G764" si="106">((F748*13)+D749)/14</f>
        <v>0.20077516569519016</v>
      </c>
      <c r="G749" s="2">
        <f t="shared" si="106"/>
        <v>1.1814122407995018E-3</v>
      </c>
      <c r="H749" s="2">
        <f t="shared" si="103"/>
        <v>169.94505284566782</v>
      </c>
      <c r="I749" s="2">
        <f t="shared" si="104"/>
        <v>99.415016706623959</v>
      </c>
    </row>
    <row r="750" spans="1:9" ht="13.5" x14ac:dyDescent="0.25">
      <c r="A750" s="3">
        <f>TITRES_STAT!B753</f>
        <v>43095</v>
      </c>
      <c r="B750" s="6">
        <f>TITRES_STAT!D753</f>
        <v>24.431000000000001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0.18643408243124801</v>
      </c>
      <c r="G750" s="2">
        <f t="shared" si="106"/>
        <v>1.0970256521709661E-3</v>
      </c>
      <c r="H750" s="2">
        <f t="shared" si="103"/>
        <v>169.94505284566779</v>
      </c>
      <c r="I750" s="2">
        <f t="shared" si="104"/>
        <v>99.415016706623959</v>
      </c>
    </row>
    <row r="751" spans="1:9" ht="13.5" x14ac:dyDescent="0.25">
      <c r="A751" s="3">
        <f>TITRES_STAT!B754</f>
        <v>43096</v>
      </c>
      <c r="B751" s="6">
        <f>TITRES_STAT!D754</f>
        <v>24.425000000000001</v>
      </c>
      <c r="C751" s="2">
        <f t="shared" si="99"/>
        <v>-6.0000000000002274E-3</v>
      </c>
      <c r="D751" s="2">
        <f t="shared" si="100"/>
        <v>0</v>
      </c>
      <c r="E751" s="2">
        <f t="shared" si="101"/>
        <v>6.0000000000002274E-3</v>
      </c>
      <c r="F751" s="2">
        <f t="shared" si="106"/>
        <v>0.17311736225758745</v>
      </c>
      <c r="G751" s="2">
        <f t="shared" si="106"/>
        <v>1.447238105587342E-3</v>
      </c>
      <c r="H751" s="2">
        <f t="shared" si="103"/>
        <v>119.61912942261156</v>
      </c>
      <c r="I751" s="2">
        <f t="shared" si="104"/>
        <v>99.170944107467136</v>
      </c>
    </row>
    <row r="752" spans="1:9" ht="13.5" x14ac:dyDescent="0.25">
      <c r="A752" s="3">
        <f>TITRES_STAT!B755</f>
        <v>43097</v>
      </c>
      <c r="B752" s="6">
        <f>TITRES_STAT!D755</f>
        <v>24.425000000000001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0.16075183638204549</v>
      </c>
      <c r="G752" s="2">
        <f t="shared" si="106"/>
        <v>1.3438639551882463E-3</v>
      </c>
      <c r="H752" s="2">
        <f t="shared" si="103"/>
        <v>119.61912942261156</v>
      </c>
      <c r="I752" s="2">
        <f t="shared" si="104"/>
        <v>99.170944107467136</v>
      </c>
    </row>
    <row r="753" spans="1:9" ht="13.5" x14ac:dyDescent="0.25">
      <c r="A753" s="3">
        <f>TITRES_STAT!B756</f>
        <v>43098</v>
      </c>
      <c r="B753" s="6">
        <f>TITRES_STAT!D756</f>
        <v>24.425000000000001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0.14926956235475655</v>
      </c>
      <c r="G753" s="2">
        <f t="shared" si="106"/>
        <v>1.2478736726748E-3</v>
      </c>
      <c r="H753" s="2">
        <f t="shared" si="103"/>
        <v>119.61912942261159</v>
      </c>
      <c r="I753" s="2">
        <f t="shared" si="104"/>
        <v>99.170944107467136</v>
      </c>
    </row>
    <row r="754" spans="1:9" ht="13.5" x14ac:dyDescent="0.25">
      <c r="A754" s="3">
        <f>TITRES_STAT!B757</f>
        <v>43102</v>
      </c>
      <c r="B754" s="6">
        <f>TITRES_STAT!D757</f>
        <v>24.425000000000001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0.13860745075798822</v>
      </c>
      <c r="G754" s="2">
        <f t="shared" si="106"/>
        <v>1.1587398389123142E-3</v>
      </c>
      <c r="H754" s="2">
        <f t="shared" si="103"/>
        <v>119.61912942261159</v>
      </c>
      <c r="I754" s="2">
        <f t="shared" si="104"/>
        <v>99.170944107467136</v>
      </c>
    </row>
    <row r="755" spans="1:9" ht="13.5" x14ac:dyDescent="0.25">
      <c r="A755" s="3">
        <f>TITRES_STAT!B758</f>
        <v>43103</v>
      </c>
      <c r="B755" s="6">
        <f>TITRES_STAT!D758</f>
        <v>24.425000000000001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0.12870691856098906</v>
      </c>
      <c r="G755" s="2">
        <f t="shared" si="106"/>
        <v>1.0759727075614347E-3</v>
      </c>
      <c r="H755" s="2">
        <f t="shared" si="103"/>
        <v>119.61912942261158</v>
      </c>
      <c r="I755" s="2">
        <f t="shared" si="104"/>
        <v>99.170944107467136</v>
      </c>
    </row>
    <row r="756" spans="1:9" ht="13.5" x14ac:dyDescent="0.25">
      <c r="A756" s="3">
        <f>TITRES_STAT!B759</f>
        <v>43104</v>
      </c>
      <c r="B756" s="6">
        <f>TITRES_STAT!D759</f>
        <v>24.425000000000001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0.11951356723520414</v>
      </c>
      <c r="G756" s="2">
        <f t="shared" si="106"/>
        <v>9.9911751416418941E-4</v>
      </c>
      <c r="H756" s="2">
        <f t="shared" si="103"/>
        <v>119.61912942261158</v>
      </c>
      <c r="I756" s="2">
        <f t="shared" si="104"/>
        <v>99.170944107467136</v>
      </c>
    </row>
    <row r="757" spans="1:9" ht="13.5" x14ac:dyDescent="0.25">
      <c r="A757" s="3">
        <f>TITRES_STAT!B760</f>
        <v>43105</v>
      </c>
      <c r="B757" s="6">
        <f>TITRES_STAT!D760</f>
        <v>24.425000000000001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0.11097688386126099</v>
      </c>
      <c r="G757" s="2">
        <f t="shared" si="106"/>
        <v>9.2775197743817585E-4</v>
      </c>
      <c r="H757" s="2">
        <f t="shared" si="103"/>
        <v>119.61912942261159</v>
      </c>
      <c r="I757" s="2">
        <f t="shared" si="104"/>
        <v>99.170944107467136</v>
      </c>
    </row>
    <row r="758" spans="1:9" ht="13.5" x14ac:dyDescent="0.25">
      <c r="A758" s="3">
        <f>TITRES_STAT!B761</f>
        <v>43108</v>
      </c>
      <c r="B758" s="6">
        <f>TITRES_STAT!D761</f>
        <v>24.425000000000001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0.10304996358545664</v>
      </c>
      <c r="G758" s="2">
        <f t="shared" si="106"/>
        <v>8.6148397904973475E-4</v>
      </c>
      <c r="H758" s="2">
        <f t="shared" si="103"/>
        <v>119.61912942261159</v>
      </c>
      <c r="I758" s="2">
        <f t="shared" si="104"/>
        <v>99.170944107467136</v>
      </c>
    </row>
    <row r="759" spans="1:9" ht="13.5" x14ac:dyDescent="0.25">
      <c r="A759" s="3">
        <f>TITRES_STAT!B762</f>
        <v>43109</v>
      </c>
      <c r="B759" s="6">
        <f>TITRES_STAT!D762</f>
        <v>24.425000000000001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9.5689251900781161E-2</v>
      </c>
      <c r="G759" s="2">
        <f t="shared" si="106"/>
        <v>7.9994940911761088E-4</v>
      </c>
      <c r="H759" s="2">
        <f t="shared" si="103"/>
        <v>119.61912942261159</v>
      </c>
      <c r="I759" s="2">
        <f t="shared" si="104"/>
        <v>99.170944107467136</v>
      </c>
    </row>
    <row r="760" spans="1:9" ht="13.5" x14ac:dyDescent="0.25">
      <c r="A760" s="3">
        <f>TITRES_STAT!B763</f>
        <v>43110</v>
      </c>
      <c r="B760" s="6">
        <f>TITRES_STAT!D763</f>
        <v>24.425000000000001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8.8854305336439648E-2</v>
      </c>
      <c r="G760" s="2">
        <f t="shared" si="106"/>
        <v>7.4281016560921015E-4</v>
      </c>
      <c r="H760" s="2">
        <f t="shared" si="103"/>
        <v>119.61912942261158</v>
      </c>
      <c r="I760" s="2">
        <f t="shared" si="104"/>
        <v>99.170944107467136</v>
      </c>
    </row>
    <row r="761" spans="1:9" ht="13.5" x14ac:dyDescent="0.25">
      <c r="A761" s="3">
        <f>TITRES_STAT!B764</f>
        <v>43111</v>
      </c>
      <c r="B761" s="6">
        <f>TITRES_STAT!D764</f>
        <v>24.425000000000001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8.250756924097967E-2</v>
      </c>
      <c r="G761" s="2">
        <f t="shared" si="106"/>
        <v>6.8975229663712368E-4</v>
      </c>
      <c r="H761" s="2">
        <f t="shared" si="103"/>
        <v>119.61912942261158</v>
      </c>
      <c r="I761" s="2">
        <f t="shared" si="104"/>
        <v>99.170944107467136</v>
      </c>
    </row>
    <row r="762" spans="1:9" ht="13.5" x14ac:dyDescent="0.25">
      <c r="A762" s="3">
        <f>TITRES_STAT!B765</f>
        <v>43112</v>
      </c>
      <c r="B762" s="6">
        <f>TITRES_STAT!D765</f>
        <v>24.425000000000001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7.6614171438052561E-2</v>
      </c>
      <c r="G762" s="2">
        <f t="shared" si="106"/>
        <v>6.4048427544875774E-4</v>
      </c>
      <c r="H762" s="2">
        <f t="shared" si="103"/>
        <v>119.61912942261159</v>
      </c>
      <c r="I762" s="2">
        <f t="shared" si="104"/>
        <v>99.170944107467136</v>
      </c>
    </row>
    <row r="763" spans="1:9" ht="13.5" x14ac:dyDescent="0.25">
      <c r="A763" s="3">
        <f>TITRES_STAT!B766</f>
        <v>43115</v>
      </c>
      <c r="B763" s="6">
        <f>TITRES_STAT!D766</f>
        <v>24.454999999999998</v>
      </c>
      <c r="C763" s="2">
        <f t="shared" si="99"/>
        <v>2.9999999999997584E-2</v>
      </c>
      <c r="D763" s="2">
        <f t="shared" si="100"/>
        <v>2.9999999999997584E-2</v>
      </c>
      <c r="E763" s="2">
        <f t="shared" si="101"/>
        <v>0</v>
      </c>
      <c r="F763" s="2">
        <f t="shared" si="106"/>
        <v>7.328458776390577E-2</v>
      </c>
      <c r="G763" s="2">
        <f t="shared" si="106"/>
        <v>5.9473539863098932E-4</v>
      </c>
      <c r="H763" s="2">
        <f t="shared" si="103"/>
        <v>123.22217230149448</v>
      </c>
      <c r="I763" s="2">
        <f t="shared" si="104"/>
        <v>99.194990731950057</v>
      </c>
    </row>
    <row r="764" spans="1:9" ht="13.5" x14ac:dyDescent="0.25">
      <c r="A764" s="3">
        <f>TITRES_STAT!B767</f>
        <v>43116</v>
      </c>
      <c r="B764" s="6">
        <f>TITRES_STAT!D767</f>
        <v>24.454999999999998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6.8049974352198214E-2</v>
      </c>
      <c r="G764" s="2">
        <f t="shared" si="106"/>
        <v>5.5225429872877584E-4</v>
      </c>
      <c r="H764" s="2">
        <f t="shared" si="103"/>
        <v>123.22217230149447</v>
      </c>
      <c r="I764" s="2">
        <f t="shared" si="104"/>
        <v>99.194990731950057</v>
      </c>
    </row>
    <row r="765" spans="1:9" ht="13.5" x14ac:dyDescent="0.25">
      <c r="A765" s="3">
        <f>TITRES_STAT!B768</f>
        <v>43117</v>
      </c>
      <c r="B765" s="6">
        <f>TITRES_STAT!D768</f>
        <v>24.454999999999998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6.3189261898469767E-2</v>
      </c>
      <c r="G765" s="2">
        <f t="shared" si="107"/>
        <v>5.1280756310529189E-4</v>
      </c>
      <c r="H765" s="2">
        <f t="shared" si="103"/>
        <v>123.22217230149445</v>
      </c>
      <c r="I765" s="2">
        <f t="shared" si="104"/>
        <v>99.194990731950057</v>
      </c>
    </row>
    <row r="766" spans="1:9" ht="13.5" x14ac:dyDescent="0.25">
      <c r="A766" s="3">
        <f>TITRES_STAT!B769</f>
        <v>43118</v>
      </c>
      <c r="B766" s="6">
        <f>TITRES_STAT!D769</f>
        <v>24.454999999999998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5.867574319143621E-2</v>
      </c>
      <c r="G766" s="2">
        <f t="shared" si="107"/>
        <v>4.7617845145491393E-4</v>
      </c>
      <c r="H766" s="2">
        <f t="shared" si="103"/>
        <v>123.22217230149444</v>
      </c>
      <c r="I766" s="2">
        <f t="shared" si="104"/>
        <v>99.194990731950057</v>
      </c>
    </row>
    <row r="767" spans="1:9" ht="13.5" x14ac:dyDescent="0.25">
      <c r="A767" s="3">
        <f>TITRES_STAT!B770</f>
        <v>43119</v>
      </c>
      <c r="B767" s="6">
        <f>TITRES_STAT!D770</f>
        <v>24.484999999999999</v>
      </c>
      <c r="C767" s="2">
        <f t="shared" si="99"/>
        <v>3.0000000000001137E-2</v>
      </c>
      <c r="D767" s="2">
        <f t="shared" si="100"/>
        <v>3.0000000000001137E-2</v>
      </c>
      <c r="E767" s="2">
        <f t="shared" si="101"/>
        <v>0</v>
      </c>
      <c r="F767" s="2">
        <f t="shared" si="107"/>
        <v>5.6627475820619423E-2</v>
      </c>
      <c r="G767" s="2">
        <f t="shared" si="107"/>
        <v>4.4216570492242008E-4</v>
      </c>
      <c r="H767" s="2">
        <f t="shared" si="103"/>
        <v>128.06844852554758</v>
      </c>
      <c r="I767" s="2">
        <f t="shared" si="104"/>
        <v>99.225217308006876</v>
      </c>
    </row>
    <row r="768" spans="1:9" ht="13.5" x14ac:dyDescent="0.25">
      <c r="A768" s="3">
        <f>TITRES_STAT!B771</f>
        <v>43122</v>
      </c>
      <c r="B768" s="6">
        <f>TITRES_STAT!D771</f>
        <v>24.484999999999999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5.2582656119146608E-2</v>
      </c>
      <c r="G768" s="2">
        <f t="shared" si="107"/>
        <v>4.1058244028510438E-4</v>
      </c>
      <c r="H768" s="2">
        <f t="shared" si="103"/>
        <v>128.06844852554758</v>
      </c>
      <c r="I768" s="2">
        <f t="shared" si="104"/>
        <v>99.225217308006876</v>
      </c>
    </row>
    <row r="769" spans="1:9" ht="13.5" x14ac:dyDescent="0.25">
      <c r="A769" s="3">
        <f>TITRES_STAT!B772</f>
        <v>43123</v>
      </c>
      <c r="B769" s="6">
        <f>TITRES_STAT!D772</f>
        <v>24.484999999999999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4.8826752110636133E-2</v>
      </c>
      <c r="G769" s="2">
        <f t="shared" si="107"/>
        <v>3.8125512312188264E-4</v>
      </c>
      <c r="H769" s="2">
        <f t="shared" si="103"/>
        <v>128.06844852554758</v>
      </c>
      <c r="I769" s="2">
        <f t="shared" si="104"/>
        <v>99.225217308006876</v>
      </c>
    </row>
    <row r="770" spans="1:9" ht="13.5" x14ac:dyDescent="0.25">
      <c r="A770" s="3">
        <f>TITRES_STAT!B773</f>
        <v>43124</v>
      </c>
      <c r="B770" s="6">
        <f>TITRES_STAT!D773</f>
        <v>24.484999999999999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4.5339126959876408E-2</v>
      </c>
      <c r="G770" s="2">
        <f t="shared" si="107"/>
        <v>3.5402261432746244E-4</v>
      </c>
      <c r="H770" s="2">
        <f t="shared" si="103"/>
        <v>128.06844852554758</v>
      </c>
      <c r="I770" s="2">
        <f t="shared" si="104"/>
        <v>99.225217308006876</v>
      </c>
    </row>
    <row r="771" spans="1:9" ht="13.5" x14ac:dyDescent="0.25">
      <c r="A771" s="3">
        <f>TITRES_STAT!B774</f>
        <v>43125</v>
      </c>
      <c r="B771" s="6">
        <f>TITRES_STAT!D774</f>
        <v>24.484999999999999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4.2100617891313807E-2</v>
      </c>
      <c r="G771" s="2">
        <f t="shared" si="107"/>
        <v>3.2873528473264374E-4</v>
      </c>
      <c r="H771" s="2">
        <f t="shared" si="103"/>
        <v>128.06844852554755</v>
      </c>
      <c r="I771" s="2">
        <f t="shared" si="104"/>
        <v>99.225217308006876</v>
      </c>
    </row>
    <row r="772" spans="1:9" ht="13.5" x14ac:dyDescent="0.25">
      <c r="A772" s="3">
        <f>TITRES_STAT!B775</f>
        <v>43126</v>
      </c>
      <c r="B772" s="6">
        <f>TITRES_STAT!D775</f>
        <v>24.484999999999999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3.909343089907711E-2</v>
      </c>
      <c r="G772" s="2">
        <f t="shared" si="107"/>
        <v>3.0525419296602632E-4</v>
      </c>
      <c r="H772" s="2">
        <f t="shared" si="103"/>
        <v>128.06844852554758</v>
      </c>
      <c r="I772" s="2">
        <f t="shared" si="104"/>
        <v>99.225217308006876</v>
      </c>
    </row>
    <row r="773" spans="1:9" ht="13.5" x14ac:dyDescent="0.25">
      <c r="A773" s="3">
        <f>TITRES_STAT!B776</f>
        <v>43129</v>
      </c>
      <c r="B773" s="6">
        <f>TITRES_STAT!D776</f>
        <v>24.484999999999999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3.6301042977714464E-2</v>
      </c>
      <c r="G773" s="2">
        <f t="shared" si="107"/>
        <v>2.8345032203988156E-4</v>
      </c>
      <c r="H773" s="2">
        <f t="shared" si="103"/>
        <v>128.06844852554761</v>
      </c>
      <c r="I773" s="2">
        <f t="shared" si="104"/>
        <v>99.225217308006876</v>
      </c>
    </row>
    <row r="774" spans="1:9" ht="13.5" x14ac:dyDescent="0.25">
      <c r="A774" s="3">
        <f>TITRES_STAT!B777</f>
        <v>43130</v>
      </c>
      <c r="B774" s="6">
        <f>TITRES_STAT!D777</f>
        <v>24.617000000000001</v>
      </c>
      <c r="C774" s="2">
        <f t="shared" si="108"/>
        <v>0.13200000000000145</v>
      </c>
      <c r="D774" s="2">
        <f t="shared" si="109"/>
        <v>0.13200000000000145</v>
      </c>
      <c r="E774" s="2">
        <f t="shared" si="110"/>
        <v>0</v>
      </c>
      <c r="F774" s="2">
        <f t="shared" si="107"/>
        <v>4.3136682765020681E-2</v>
      </c>
      <c r="G774" s="2">
        <f t="shared" si="107"/>
        <v>2.6320387046560432E-4</v>
      </c>
      <c r="H774" s="2">
        <f t="shared" si="103"/>
        <v>163.89076151772554</v>
      </c>
      <c r="I774" s="2">
        <f t="shared" si="104"/>
        <v>99.393537884842317</v>
      </c>
    </row>
    <row r="775" spans="1:9" ht="13.5" x14ac:dyDescent="0.25">
      <c r="A775" s="3">
        <f>TITRES_STAT!B778</f>
        <v>43131</v>
      </c>
      <c r="B775" s="6">
        <f>TITRES_STAT!D778</f>
        <v>24.617000000000001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4.0055491138947776E-2</v>
      </c>
      <c r="G775" s="2">
        <f t="shared" si="107"/>
        <v>2.4440359400377545E-4</v>
      </c>
      <c r="H775" s="2">
        <f t="shared" si="103"/>
        <v>163.89076151772554</v>
      </c>
      <c r="I775" s="2">
        <f t="shared" si="104"/>
        <v>99.393537884842317</v>
      </c>
    </row>
    <row r="776" spans="1:9" ht="13.5" x14ac:dyDescent="0.25">
      <c r="A776" s="3">
        <f>TITRES_STAT!B779</f>
        <v>43132</v>
      </c>
      <c r="B776" s="6">
        <f>TITRES_STAT!D779</f>
        <v>24.617000000000001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3.7194384629022935E-2</v>
      </c>
      <c r="G776" s="2">
        <f t="shared" si="107"/>
        <v>2.2694619443207721E-4</v>
      </c>
      <c r="H776" s="2">
        <f t="shared" si="103"/>
        <v>163.89076151772554</v>
      </c>
      <c r="I776" s="2">
        <f t="shared" si="104"/>
        <v>99.393537884842317</v>
      </c>
    </row>
    <row r="777" spans="1:9" ht="13.5" x14ac:dyDescent="0.25">
      <c r="A777" s="3">
        <f>TITRES_STAT!B780</f>
        <v>43133</v>
      </c>
      <c r="B777" s="6">
        <f>TITRES_STAT!D780</f>
        <v>24.617000000000001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3.4537642869807011E-2</v>
      </c>
      <c r="G777" s="2">
        <f t="shared" si="107"/>
        <v>2.1073575197264312E-4</v>
      </c>
      <c r="H777" s="2">
        <f t="shared" si="103"/>
        <v>163.89076151772554</v>
      </c>
      <c r="I777" s="2">
        <f t="shared" si="104"/>
        <v>99.393537884842317</v>
      </c>
    </row>
    <row r="778" spans="1:9" ht="13.5" x14ac:dyDescent="0.25">
      <c r="A778" s="3">
        <f>TITRES_STAT!B781</f>
        <v>43136</v>
      </c>
      <c r="B778" s="6">
        <f>TITRES_STAT!D781</f>
        <v>24.617000000000001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3.2070668379106507E-2</v>
      </c>
      <c r="G778" s="2">
        <f t="shared" si="107"/>
        <v>1.9568319826031148E-4</v>
      </c>
      <c r="H778" s="2">
        <f t="shared" si="103"/>
        <v>163.89076151772551</v>
      </c>
      <c r="I778" s="2">
        <f t="shared" si="104"/>
        <v>99.393537884842317</v>
      </c>
    </row>
    <row r="779" spans="1:9" ht="13.5" x14ac:dyDescent="0.25">
      <c r="A779" s="3">
        <f>TITRES_STAT!B782</f>
        <v>43137</v>
      </c>
      <c r="B779" s="6">
        <f>TITRES_STAT!D782</f>
        <v>24.617000000000001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2.9779906352027468E-2</v>
      </c>
      <c r="G779" s="2">
        <f t="shared" si="107"/>
        <v>1.8170582695600351E-4</v>
      </c>
      <c r="H779" s="2">
        <f t="shared" si="103"/>
        <v>163.89076151772551</v>
      </c>
      <c r="I779" s="2">
        <f t="shared" si="104"/>
        <v>99.393537884842317</v>
      </c>
    </row>
    <row r="780" spans="1:9" ht="13.5" x14ac:dyDescent="0.25">
      <c r="A780" s="3">
        <f>TITRES_STAT!B783</f>
        <v>43138</v>
      </c>
      <c r="B780" s="6">
        <f>TITRES_STAT!D783</f>
        <v>24.617000000000001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2.7652770184025507E-2</v>
      </c>
      <c r="G780" s="2">
        <f t="shared" si="107"/>
        <v>1.6872683931628895E-4</v>
      </c>
      <c r="H780" s="2">
        <f t="shared" si="103"/>
        <v>163.89076151772551</v>
      </c>
      <c r="I780" s="2">
        <f t="shared" si="104"/>
        <v>99.393537884842317</v>
      </c>
    </row>
    <row r="781" spans="1:9" ht="13.5" x14ac:dyDescent="0.25">
      <c r="A781" s="3">
        <f>TITRES_STAT!B784</f>
        <v>43139</v>
      </c>
      <c r="B781" s="6">
        <f>TITRES_STAT!D784</f>
        <v>24.617000000000001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2.5677572313737969E-2</v>
      </c>
      <c r="G781" s="2">
        <f t="shared" si="111"/>
        <v>1.5667492222226832E-4</v>
      </c>
      <c r="H781" s="2">
        <f t="shared" si="103"/>
        <v>163.89076151772551</v>
      </c>
      <c r="I781" s="2">
        <f t="shared" si="104"/>
        <v>99.393537884842317</v>
      </c>
    </row>
    <row r="782" spans="1:9" ht="13.5" x14ac:dyDescent="0.25">
      <c r="A782" s="3">
        <f>TITRES_STAT!B785</f>
        <v>43140</v>
      </c>
      <c r="B782" s="6">
        <f>TITRES_STAT!D785</f>
        <v>24.617000000000001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2.3843460005613829E-2</v>
      </c>
      <c r="G782" s="2">
        <f t="shared" si="111"/>
        <v>1.4548385634924915E-4</v>
      </c>
      <c r="H782" s="2">
        <f t="shared" si="103"/>
        <v>163.89076151772551</v>
      </c>
      <c r="I782" s="2">
        <f t="shared" si="104"/>
        <v>99.393537884842317</v>
      </c>
    </row>
    <row r="783" spans="1:9" ht="13.5" x14ac:dyDescent="0.25">
      <c r="A783" s="3">
        <f>TITRES_STAT!B786</f>
        <v>43143</v>
      </c>
      <c r="B783" s="6">
        <f>TITRES_STAT!D786</f>
        <v>24.617000000000001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2.2140355719498555E-2</v>
      </c>
      <c r="G783" s="2">
        <f t="shared" si="111"/>
        <v>1.3509215232430279E-4</v>
      </c>
      <c r="H783" s="2">
        <f t="shared" si="103"/>
        <v>163.89076151772551</v>
      </c>
      <c r="I783" s="2">
        <f t="shared" si="104"/>
        <v>99.393537884842317</v>
      </c>
    </row>
    <row r="784" spans="1:9" ht="13.5" x14ac:dyDescent="0.25">
      <c r="A784" s="3">
        <f>TITRES_STAT!B787</f>
        <v>43144</v>
      </c>
      <c r="B784" s="6">
        <f>TITRES_STAT!D787</f>
        <v>24.617000000000001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2.0558901739534372E-2</v>
      </c>
      <c r="G784" s="2">
        <f t="shared" si="111"/>
        <v>1.2544271287256688E-4</v>
      </c>
      <c r="H784" s="2">
        <f t="shared" si="103"/>
        <v>163.89076151772548</v>
      </c>
      <c r="I784" s="2">
        <f t="shared" si="104"/>
        <v>99.393537884842317</v>
      </c>
    </row>
    <row r="785" spans="1:9" ht="13.5" x14ac:dyDescent="0.25">
      <c r="A785" s="3">
        <f>TITRES_STAT!B788</f>
        <v>43145</v>
      </c>
      <c r="B785" s="6">
        <f>TITRES_STAT!D788</f>
        <v>24.617000000000001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1.9090408758139058E-2</v>
      </c>
      <c r="G785" s="2">
        <f t="shared" si="111"/>
        <v>1.1648251909595496E-4</v>
      </c>
      <c r="H785" s="2">
        <f t="shared" ref="H785:H848" si="112">F785/G785</f>
        <v>163.89076151772548</v>
      </c>
      <c r="I785" s="2">
        <f t="shared" ref="I785:I848" si="113">IF(G785=0,100,100-(100/(1+H785)))</f>
        <v>99.393537884842317</v>
      </c>
    </row>
    <row r="786" spans="1:9" ht="13.5" x14ac:dyDescent="0.25">
      <c r="A786" s="3">
        <f>TITRES_STAT!B789</f>
        <v>43146</v>
      </c>
      <c r="B786" s="6">
        <f>TITRES_STAT!D789</f>
        <v>24.617000000000001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1.7726808132557698E-2</v>
      </c>
      <c r="G786" s="2">
        <f t="shared" si="111"/>
        <v>1.081623391605296E-4</v>
      </c>
      <c r="H786" s="2">
        <f t="shared" si="112"/>
        <v>163.89076151772548</v>
      </c>
      <c r="I786" s="2">
        <f t="shared" si="113"/>
        <v>99.393537884842317</v>
      </c>
    </row>
    <row r="787" spans="1:9" ht="13.5" x14ac:dyDescent="0.25">
      <c r="A787" s="3">
        <f>TITRES_STAT!B790</f>
        <v>43147</v>
      </c>
      <c r="B787" s="6">
        <f>TITRES_STAT!D790</f>
        <v>24.617000000000001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1.6460607551660719E-2</v>
      </c>
      <c r="G787" s="2">
        <f t="shared" si="111"/>
        <v>1.0043645779192035E-4</v>
      </c>
      <c r="H787" s="2">
        <f t="shared" si="112"/>
        <v>163.89076151772548</v>
      </c>
      <c r="I787" s="2">
        <f t="shared" si="113"/>
        <v>99.393537884842317</v>
      </c>
    </row>
    <row r="788" spans="1:9" ht="13.5" x14ac:dyDescent="0.25">
      <c r="A788" s="3">
        <f>TITRES_STAT!B791</f>
        <v>43150</v>
      </c>
      <c r="B788" s="6">
        <f>TITRES_STAT!D791</f>
        <v>24.617000000000001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1.528484986939924E-2</v>
      </c>
      <c r="G788" s="2">
        <f t="shared" si="111"/>
        <v>9.326242509249746E-5</v>
      </c>
      <c r="H788" s="2">
        <f t="shared" si="112"/>
        <v>163.89076151772551</v>
      </c>
      <c r="I788" s="2">
        <f t="shared" si="113"/>
        <v>99.393537884842317</v>
      </c>
    </row>
    <row r="789" spans="1:9" ht="13.5" x14ac:dyDescent="0.25">
      <c r="A789" s="3">
        <f>TITRES_STAT!B792</f>
        <v>43151</v>
      </c>
      <c r="B789" s="6">
        <f>TITRES_STAT!D792</f>
        <v>24.617000000000001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1.4193074878727866E-2</v>
      </c>
      <c r="G789" s="2">
        <f t="shared" si="111"/>
        <v>8.6600823300176221E-5</v>
      </c>
      <c r="H789" s="2">
        <f t="shared" si="112"/>
        <v>163.89076151772551</v>
      </c>
      <c r="I789" s="2">
        <f t="shared" si="113"/>
        <v>99.393537884842317</v>
      </c>
    </row>
    <row r="790" spans="1:9" ht="13.5" x14ac:dyDescent="0.25">
      <c r="A790" s="3">
        <f>TITRES_STAT!B793</f>
        <v>43152</v>
      </c>
      <c r="B790" s="6">
        <f>TITRES_STAT!D793</f>
        <v>24.617000000000001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1.317928381596159E-2</v>
      </c>
      <c r="G790" s="2">
        <f t="shared" si="111"/>
        <v>8.0415050207306501E-5</v>
      </c>
      <c r="H790" s="2">
        <f t="shared" si="112"/>
        <v>163.89076151772548</v>
      </c>
      <c r="I790" s="2">
        <f t="shared" si="113"/>
        <v>99.393537884842317</v>
      </c>
    </row>
    <row r="791" spans="1:9" ht="13.5" x14ac:dyDescent="0.25">
      <c r="A791" s="3">
        <f>TITRES_STAT!B794</f>
        <v>43153</v>
      </c>
      <c r="B791" s="6">
        <f>TITRES_STAT!D794</f>
        <v>24.617000000000001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1.2237906400535762E-2</v>
      </c>
      <c r="G791" s="2">
        <f t="shared" si="111"/>
        <v>7.4671118049641762E-5</v>
      </c>
      <c r="H791" s="2">
        <f t="shared" si="112"/>
        <v>163.89076151772545</v>
      </c>
      <c r="I791" s="2">
        <f t="shared" si="113"/>
        <v>99.393537884842317</v>
      </c>
    </row>
    <row r="792" spans="1:9" ht="13.5" x14ac:dyDescent="0.25">
      <c r="A792" s="3">
        <f>TITRES_STAT!B795</f>
        <v>43154</v>
      </c>
      <c r="B792" s="6">
        <f>TITRES_STAT!D795</f>
        <v>24.617000000000001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1.1363770229068922E-2</v>
      </c>
      <c r="G792" s="2">
        <f t="shared" si="111"/>
        <v>6.9337466760381638E-5</v>
      </c>
      <c r="H792" s="2">
        <f t="shared" si="112"/>
        <v>163.89076151772545</v>
      </c>
      <c r="I792" s="2">
        <f t="shared" si="113"/>
        <v>99.393537884842317</v>
      </c>
    </row>
    <row r="793" spans="1:9" ht="13.5" x14ac:dyDescent="0.25">
      <c r="A793" s="3">
        <f>TITRES_STAT!B796</f>
        <v>43157</v>
      </c>
      <c r="B793" s="6">
        <f>TITRES_STAT!D796</f>
        <v>24.617000000000001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1.0552072355563999E-2</v>
      </c>
      <c r="G793" s="2">
        <f t="shared" si="111"/>
        <v>6.4384790563211519E-5</v>
      </c>
      <c r="H793" s="2">
        <f t="shared" si="112"/>
        <v>163.89076151772545</v>
      </c>
      <c r="I793" s="2">
        <f t="shared" si="113"/>
        <v>99.393537884842317</v>
      </c>
    </row>
    <row r="794" spans="1:9" ht="13.5" x14ac:dyDescent="0.25">
      <c r="A794" s="3">
        <f>TITRES_STAT!B797</f>
        <v>43158</v>
      </c>
      <c r="B794" s="6">
        <f>TITRES_STAT!D797</f>
        <v>24.617000000000001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9.7983529015951421E-3</v>
      </c>
      <c r="G794" s="2">
        <f t="shared" si="111"/>
        <v>5.9785876951553554E-5</v>
      </c>
      <c r="H794" s="2">
        <f t="shared" si="112"/>
        <v>163.89076151772545</v>
      </c>
      <c r="I794" s="2">
        <f t="shared" si="113"/>
        <v>99.393537884842317</v>
      </c>
    </row>
    <row r="795" spans="1:9" ht="13.5" x14ac:dyDescent="0.25">
      <c r="A795" s="3">
        <f>TITRES_STAT!B798</f>
        <v>43159</v>
      </c>
      <c r="B795" s="6">
        <f>TITRES_STAT!D798</f>
        <v>24.617000000000001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9.0984705514812036E-3</v>
      </c>
      <c r="G795" s="2">
        <f t="shared" si="111"/>
        <v>5.5515457169299731E-5</v>
      </c>
      <c r="H795" s="2">
        <f t="shared" si="112"/>
        <v>163.89076151772545</v>
      </c>
      <c r="I795" s="2">
        <f t="shared" si="113"/>
        <v>99.393537884842317</v>
      </c>
    </row>
    <row r="796" spans="1:9" ht="13.5" x14ac:dyDescent="0.25">
      <c r="A796" s="3">
        <f>TITRES_STAT!B799</f>
        <v>43160</v>
      </c>
      <c r="B796" s="6">
        <f>TITRES_STAT!D799</f>
        <v>24.617000000000001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8.4485797978039751E-3</v>
      </c>
      <c r="G796" s="2">
        <f t="shared" si="111"/>
        <v>5.1550067371492607E-5</v>
      </c>
      <c r="H796" s="2">
        <f t="shared" si="112"/>
        <v>163.89076151772545</v>
      </c>
      <c r="I796" s="2">
        <f t="shared" si="113"/>
        <v>99.393537884842317</v>
      </c>
    </row>
    <row r="797" spans="1:9" ht="13.5" x14ac:dyDescent="0.25">
      <c r="A797" s="3">
        <f>TITRES_STAT!B800</f>
        <v>43161</v>
      </c>
      <c r="B797" s="6">
        <f>TITRES_STAT!D800</f>
        <v>24.617000000000001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7.8451098122465489E-3</v>
      </c>
      <c r="G797" s="2">
        <f t="shared" si="114"/>
        <v>4.7867919702100279E-5</v>
      </c>
      <c r="H797" s="2">
        <f t="shared" si="112"/>
        <v>163.89076151772545</v>
      </c>
      <c r="I797" s="2">
        <f t="shared" si="113"/>
        <v>99.393537884842317</v>
      </c>
    </row>
    <row r="798" spans="1:9" ht="13.5" x14ac:dyDescent="0.25">
      <c r="A798" s="3">
        <f>TITRES_STAT!B801</f>
        <v>43164</v>
      </c>
      <c r="B798" s="6">
        <f>TITRES_STAT!D801</f>
        <v>24.617000000000001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7.2847448256575095E-3</v>
      </c>
      <c r="G798" s="2">
        <f t="shared" si="114"/>
        <v>4.4448782580521692E-5</v>
      </c>
      <c r="H798" s="2">
        <f t="shared" si="112"/>
        <v>163.89076151772545</v>
      </c>
      <c r="I798" s="2">
        <f t="shared" si="113"/>
        <v>99.393537884842317</v>
      </c>
    </row>
    <row r="799" spans="1:9" ht="13.5" x14ac:dyDescent="0.25">
      <c r="A799" s="3">
        <f>TITRES_STAT!B802</f>
        <v>43165</v>
      </c>
      <c r="B799" s="6">
        <f>TITRES_STAT!D802</f>
        <v>24.617000000000001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6.7644059095391161E-3</v>
      </c>
      <c r="G799" s="2">
        <f t="shared" si="114"/>
        <v>4.127386953905586E-5</v>
      </c>
      <c r="H799" s="2">
        <f t="shared" si="112"/>
        <v>163.89076151772542</v>
      </c>
      <c r="I799" s="2">
        <f t="shared" si="113"/>
        <v>99.393537884842317</v>
      </c>
    </row>
    <row r="800" spans="1:9" ht="13.5" x14ac:dyDescent="0.25">
      <c r="A800" s="3">
        <f>TITRES_STAT!B803</f>
        <v>43166</v>
      </c>
      <c r="B800" s="6">
        <f>TITRES_STAT!D803</f>
        <v>24.617000000000001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6.2812340588577504E-3</v>
      </c>
      <c r="G800" s="2">
        <f t="shared" si="114"/>
        <v>3.8325736000551869E-5</v>
      </c>
      <c r="H800" s="2">
        <f t="shared" si="112"/>
        <v>163.89076151772542</v>
      </c>
      <c r="I800" s="2">
        <f t="shared" si="113"/>
        <v>99.393537884842317</v>
      </c>
    </row>
    <row r="801" spans="1:9" ht="13.5" x14ac:dyDescent="0.25">
      <c r="A801" s="3">
        <f>TITRES_STAT!B804</f>
        <v>43167</v>
      </c>
      <c r="B801" s="6">
        <f>TITRES_STAT!D804</f>
        <v>24.617000000000001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5.8325744832250547E-3</v>
      </c>
      <c r="G801" s="2">
        <f t="shared" si="114"/>
        <v>3.5588183429083871E-5</v>
      </c>
      <c r="H801" s="2">
        <f t="shared" si="112"/>
        <v>163.89076151772548</v>
      </c>
      <c r="I801" s="2">
        <f t="shared" si="113"/>
        <v>99.393537884842317</v>
      </c>
    </row>
    <row r="802" spans="1:9" ht="13.5" x14ac:dyDescent="0.25">
      <c r="A802" s="3">
        <f>TITRES_STAT!B805</f>
        <v>43168</v>
      </c>
      <c r="B802" s="6">
        <f>TITRES_STAT!D805</f>
        <v>24.617000000000001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5.4159620201375503E-3</v>
      </c>
      <c r="G802" s="2">
        <f t="shared" si="114"/>
        <v>3.3046170327006455E-5</v>
      </c>
      <c r="H802" s="2">
        <f t="shared" si="112"/>
        <v>163.89076151772545</v>
      </c>
      <c r="I802" s="2">
        <f t="shared" si="113"/>
        <v>99.393537884842317</v>
      </c>
    </row>
    <row r="803" spans="1:9" ht="13.5" x14ac:dyDescent="0.25">
      <c r="A803" s="3">
        <f>TITRES_STAT!B806</f>
        <v>43171</v>
      </c>
      <c r="B803" s="6">
        <f>TITRES_STAT!D806</f>
        <v>24.617000000000001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5.029107590127725E-3</v>
      </c>
      <c r="G803" s="2">
        <f t="shared" si="114"/>
        <v>3.0685729589363135E-5</v>
      </c>
      <c r="H803" s="2">
        <f t="shared" si="112"/>
        <v>163.89076151772545</v>
      </c>
      <c r="I803" s="2">
        <f t="shared" si="113"/>
        <v>99.393537884842317</v>
      </c>
    </row>
    <row r="804" spans="1:9" ht="13.5" x14ac:dyDescent="0.25">
      <c r="A804" s="3">
        <f>TITRES_STAT!B807</f>
        <v>43172</v>
      </c>
      <c r="B804" s="6">
        <f>TITRES_STAT!D807</f>
        <v>24.617000000000001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4.6698856194043164E-3</v>
      </c>
      <c r="G804" s="2">
        <f t="shared" si="114"/>
        <v>2.849389176155148E-5</v>
      </c>
      <c r="H804" s="2">
        <f t="shared" si="112"/>
        <v>163.89076151772548</v>
      </c>
      <c r="I804" s="2">
        <f t="shared" si="113"/>
        <v>99.393537884842317</v>
      </c>
    </row>
    <row r="805" spans="1:9" ht="13.5" x14ac:dyDescent="0.25">
      <c r="A805" s="3">
        <f>TITRES_STAT!B808</f>
        <v>43173</v>
      </c>
      <c r="B805" s="6">
        <f>TITRES_STAT!D808</f>
        <v>24.617000000000001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4.3363223608754364E-3</v>
      </c>
      <c r="G805" s="2">
        <f t="shared" si="114"/>
        <v>2.6458613778583517E-5</v>
      </c>
      <c r="H805" s="2">
        <f t="shared" si="112"/>
        <v>163.89076151772548</v>
      </c>
      <c r="I805" s="2">
        <f t="shared" si="113"/>
        <v>99.393537884842317</v>
      </c>
    </row>
    <row r="806" spans="1:9" ht="13.5" x14ac:dyDescent="0.25">
      <c r="A806" s="3">
        <f>TITRES_STAT!B809</f>
        <v>43174</v>
      </c>
      <c r="B806" s="6">
        <f>TITRES_STAT!D809</f>
        <v>24.617000000000001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4.0265850493843335E-3</v>
      </c>
      <c r="G806" s="2">
        <f t="shared" si="114"/>
        <v>2.4568712794398981E-5</v>
      </c>
      <c r="H806" s="2">
        <f t="shared" si="112"/>
        <v>163.89076151772545</v>
      </c>
      <c r="I806" s="2">
        <f t="shared" si="113"/>
        <v>99.393537884842317</v>
      </c>
    </row>
    <row r="807" spans="1:9" ht="13.5" x14ac:dyDescent="0.25">
      <c r="A807" s="3">
        <f>TITRES_STAT!B810</f>
        <v>43175</v>
      </c>
      <c r="B807" s="6">
        <f>TITRES_STAT!D810</f>
        <v>24.617000000000001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3.7389718315711667E-3</v>
      </c>
      <c r="G807" s="2">
        <f t="shared" si="114"/>
        <v>2.2813804737656199E-5</v>
      </c>
      <c r="H807" s="2">
        <f t="shared" si="112"/>
        <v>163.89076151772542</v>
      </c>
      <c r="I807" s="2">
        <f t="shared" si="113"/>
        <v>99.393537884842317</v>
      </c>
    </row>
    <row r="808" spans="1:9" ht="13.5" x14ac:dyDescent="0.25">
      <c r="A808" s="3">
        <f>TITRES_STAT!B811</f>
        <v>43178</v>
      </c>
      <c r="B808" s="6">
        <f>TITRES_STAT!D811</f>
        <v>24.617000000000001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3.4719024150303692E-3</v>
      </c>
      <c r="G808" s="2">
        <f t="shared" si="114"/>
        <v>2.1184247256395042E-5</v>
      </c>
      <c r="H808" s="2">
        <f t="shared" si="112"/>
        <v>163.89076151772545</v>
      </c>
      <c r="I808" s="2">
        <f t="shared" si="113"/>
        <v>99.393537884842317</v>
      </c>
    </row>
    <row r="809" spans="1:9" ht="13.5" x14ac:dyDescent="0.25">
      <c r="A809" s="3">
        <f>TITRES_STAT!B812</f>
        <v>43180</v>
      </c>
      <c r="B809" s="6">
        <f>TITRES_STAT!D812</f>
        <v>24.617000000000001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3.2239093853853426E-3</v>
      </c>
      <c r="G809" s="2">
        <f t="shared" si="114"/>
        <v>1.9671086738081112E-5</v>
      </c>
      <c r="H809" s="2">
        <f t="shared" si="112"/>
        <v>163.89076151772542</v>
      </c>
      <c r="I809" s="2">
        <f t="shared" si="113"/>
        <v>99.393537884842317</v>
      </c>
    </row>
    <row r="810" spans="1:9" ht="13.5" x14ac:dyDescent="0.25">
      <c r="A810" s="3">
        <f>TITRES_STAT!B813</f>
        <v>43181</v>
      </c>
      <c r="B810" s="6">
        <f>TITRES_STAT!D813</f>
        <v>24.617000000000001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2.9936301435721036E-3</v>
      </c>
      <c r="G810" s="2">
        <f t="shared" si="114"/>
        <v>1.8266009113932463E-5</v>
      </c>
      <c r="H810" s="2">
        <f t="shared" si="112"/>
        <v>163.89076151772539</v>
      </c>
      <c r="I810" s="2">
        <f t="shared" si="113"/>
        <v>99.393537884842317</v>
      </c>
    </row>
    <row r="811" spans="1:9" ht="13.5" x14ac:dyDescent="0.25">
      <c r="A811" s="3">
        <f>TITRES_STAT!B814</f>
        <v>43182</v>
      </c>
      <c r="B811" s="6">
        <f>TITRES_STAT!D814</f>
        <v>24.617000000000001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2.7797994190312393E-3</v>
      </c>
      <c r="G811" s="2">
        <f t="shared" si="114"/>
        <v>1.6961294177222999E-5</v>
      </c>
      <c r="H811" s="2">
        <f t="shared" si="112"/>
        <v>163.89076151772542</v>
      </c>
      <c r="I811" s="2">
        <f t="shared" si="113"/>
        <v>99.393537884842317</v>
      </c>
    </row>
    <row r="812" spans="1:9" ht="13.5" x14ac:dyDescent="0.25">
      <c r="A812" s="3">
        <f>TITRES_STAT!B815</f>
        <v>43185</v>
      </c>
      <c r="B812" s="6">
        <f>TITRES_STAT!D815</f>
        <v>24.652999999999999</v>
      </c>
      <c r="C812" s="2">
        <f t="shared" si="108"/>
        <v>3.5999999999997812E-2</v>
      </c>
      <c r="D812" s="2">
        <f t="shared" si="109"/>
        <v>3.5999999999997812E-2</v>
      </c>
      <c r="E812" s="2">
        <f t="shared" si="110"/>
        <v>0</v>
      </c>
      <c r="F812" s="2">
        <f t="shared" si="114"/>
        <v>5.1526708891002793E-3</v>
      </c>
      <c r="G812" s="2">
        <f t="shared" si="114"/>
        <v>1.5749773164564213E-5</v>
      </c>
      <c r="H812" s="2">
        <f t="shared" si="112"/>
        <v>327.15841906176752</v>
      </c>
      <c r="I812" s="2">
        <f t="shared" si="113"/>
        <v>99.695269131641027</v>
      </c>
    </row>
    <row r="813" spans="1:9" ht="13.5" x14ac:dyDescent="0.25">
      <c r="A813" s="3">
        <f>TITRES_STAT!B816</f>
        <v>43186</v>
      </c>
      <c r="B813" s="6">
        <f>TITRES_STAT!D816</f>
        <v>24.652999999999999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4.7846229684502598E-3</v>
      </c>
      <c r="G813" s="2">
        <f t="shared" si="115"/>
        <v>1.4624789367095341E-5</v>
      </c>
      <c r="H813" s="2">
        <f t="shared" si="112"/>
        <v>327.15841906176757</v>
      </c>
      <c r="I813" s="2">
        <f t="shared" si="113"/>
        <v>99.695269131641027</v>
      </c>
    </row>
    <row r="814" spans="1:9" ht="13.5" x14ac:dyDescent="0.25">
      <c r="A814" s="3">
        <f>TITRES_STAT!B817</f>
        <v>43187</v>
      </c>
      <c r="B814" s="6">
        <f>TITRES_STAT!D817</f>
        <v>24.652999999999999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4.4428641849895267E-3</v>
      </c>
      <c r="G814" s="2">
        <f t="shared" si="115"/>
        <v>1.3580161555159958E-5</v>
      </c>
      <c r="H814" s="2">
        <f t="shared" si="112"/>
        <v>327.15841906176757</v>
      </c>
      <c r="I814" s="2">
        <f t="shared" si="113"/>
        <v>99.695269131641027</v>
      </c>
    </row>
    <row r="815" spans="1:9" ht="13.5" x14ac:dyDescent="0.25">
      <c r="A815" s="3">
        <f>TITRES_STAT!B818</f>
        <v>43188</v>
      </c>
      <c r="B815" s="6">
        <f>TITRES_STAT!D818</f>
        <v>24.652999999999999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4.1255167432045605E-3</v>
      </c>
      <c r="G815" s="2">
        <f t="shared" si="115"/>
        <v>1.2610150015505675E-5</v>
      </c>
      <c r="H815" s="2">
        <f t="shared" si="112"/>
        <v>327.15841906176757</v>
      </c>
      <c r="I815" s="2">
        <f t="shared" si="113"/>
        <v>99.695269131641027</v>
      </c>
    </row>
    <row r="816" spans="1:9" ht="13.5" x14ac:dyDescent="0.25">
      <c r="A816" s="3">
        <f>TITRES_STAT!B819</f>
        <v>43189</v>
      </c>
      <c r="B816" s="6">
        <f>TITRES_STAT!D819</f>
        <v>24.652999999999999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3.8308369758328063E-3</v>
      </c>
      <c r="G816" s="2">
        <f t="shared" si="115"/>
        <v>1.1709425014398127E-5</v>
      </c>
      <c r="H816" s="2">
        <f t="shared" si="112"/>
        <v>327.15841906176757</v>
      </c>
      <c r="I816" s="2">
        <f t="shared" si="113"/>
        <v>99.695269131641027</v>
      </c>
    </row>
    <row r="817" spans="1:9" ht="13.5" x14ac:dyDescent="0.25">
      <c r="A817" s="3">
        <f>TITRES_STAT!B820</f>
        <v>43192</v>
      </c>
      <c r="B817" s="6">
        <f>TITRES_STAT!D820</f>
        <v>24.652999999999999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3.5572057632733203E-3</v>
      </c>
      <c r="G817" s="2">
        <f t="shared" si="115"/>
        <v>1.087303751336969E-5</v>
      </c>
      <c r="H817" s="2">
        <f t="shared" si="112"/>
        <v>327.15841906176757</v>
      </c>
      <c r="I817" s="2">
        <f t="shared" si="113"/>
        <v>99.695269131641027</v>
      </c>
    </row>
    <row r="818" spans="1:9" ht="13.5" x14ac:dyDescent="0.25">
      <c r="A818" s="3">
        <f>TITRES_STAT!B821</f>
        <v>43193</v>
      </c>
      <c r="B818" s="6">
        <f>TITRES_STAT!D821</f>
        <v>24.652999999999999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3.3031196373252262E-3</v>
      </c>
      <c r="G818" s="2">
        <f t="shared" si="115"/>
        <v>1.0096391976700426E-5</v>
      </c>
      <c r="H818" s="2">
        <f t="shared" si="112"/>
        <v>327.15841906176763</v>
      </c>
      <c r="I818" s="2">
        <f t="shared" si="113"/>
        <v>99.695269131641027</v>
      </c>
    </row>
    <row r="819" spans="1:9" ht="13.5" x14ac:dyDescent="0.25">
      <c r="A819" s="3">
        <f>TITRES_STAT!B822</f>
        <v>43194</v>
      </c>
      <c r="B819" s="6">
        <f>TITRES_STAT!D822</f>
        <v>24.652999999999999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3.0671825203734244E-3</v>
      </c>
      <c r="G819" s="2">
        <f t="shared" si="115"/>
        <v>9.375221121221823E-6</v>
      </c>
      <c r="H819" s="2">
        <f t="shared" si="112"/>
        <v>327.15841906176763</v>
      </c>
      <c r="I819" s="2">
        <f t="shared" si="113"/>
        <v>99.695269131641027</v>
      </c>
    </row>
    <row r="820" spans="1:9" ht="13.5" x14ac:dyDescent="0.25">
      <c r="A820" s="3">
        <f>TITRES_STAT!B823</f>
        <v>43195</v>
      </c>
      <c r="B820" s="6">
        <f>TITRES_STAT!D823</f>
        <v>24.652999999999999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2.8480980546324655E-3</v>
      </c>
      <c r="G820" s="2">
        <f t="shared" si="115"/>
        <v>8.7055624697059793E-6</v>
      </c>
      <c r="H820" s="2">
        <f t="shared" si="112"/>
        <v>327.15841906176763</v>
      </c>
      <c r="I820" s="2">
        <f t="shared" si="113"/>
        <v>99.695269131641027</v>
      </c>
    </row>
    <row r="821" spans="1:9" ht="13.5" x14ac:dyDescent="0.25">
      <c r="A821" s="3">
        <f>TITRES_STAT!B824</f>
        <v>43196</v>
      </c>
      <c r="B821" s="6">
        <f>TITRES_STAT!D824</f>
        <v>24.652999999999999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2.6446624793015753E-3</v>
      </c>
      <c r="G821" s="2">
        <f t="shared" si="115"/>
        <v>8.0837365790126954E-6</v>
      </c>
      <c r="H821" s="2">
        <f t="shared" si="112"/>
        <v>327.15841906176763</v>
      </c>
      <c r="I821" s="2">
        <f t="shared" si="113"/>
        <v>99.695269131641027</v>
      </c>
    </row>
    <row r="822" spans="1:9" ht="13.5" x14ac:dyDescent="0.25">
      <c r="A822" s="3">
        <f>TITRES_STAT!B825</f>
        <v>43200</v>
      </c>
      <c r="B822" s="6">
        <f>TITRES_STAT!D825</f>
        <v>25.390999999999998</v>
      </c>
      <c r="C822" s="2">
        <f t="shared" si="108"/>
        <v>0.73799999999999955</v>
      </c>
      <c r="D822" s="2">
        <f t="shared" si="109"/>
        <v>0.73799999999999955</v>
      </c>
      <c r="E822" s="2">
        <f t="shared" si="110"/>
        <v>0</v>
      </c>
      <c r="F822" s="2">
        <f t="shared" si="115"/>
        <v>5.5170043730780001E-2</v>
      </c>
      <c r="G822" s="2">
        <f t="shared" si="115"/>
        <v>7.5063268233689312E-6</v>
      </c>
      <c r="H822" s="2">
        <f t="shared" si="112"/>
        <v>7349.8057077694639</v>
      </c>
      <c r="I822" s="2">
        <f t="shared" si="113"/>
        <v>99.986396049089649</v>
      </c>
    </row>
    <row r="823" spans="1:9" ht="13.5" x14ac:dyDescent="0.25">
      <c r="A823" s="3">
        <f>TITRES_STAT!B826</f>
        <v>43201</v>
      </c>
      <c r="B823" s="6">
        <f>TITRES_STAT!D826</f>
        <v>25.390999999999998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5.1229326321438569E-2</v>
      </c>
      <c r="G823" s="2">
        <f t="shared" si="115"/>
        <v>6.970160621699722E-6</v>
      </c>
      <c r="H823" s="2">
        <f t="shared" si="112"/>
        <v>7349.8057077694639</v>
      </c>
      <c r="I823" s="2">
        <f t="shared" si="113"/>
        <v>99.986396049089649</v>
      </c>
    </row>
    <row r="824" spans="1:9" ht="13.5" x14ac:dyDescent="0.25">
      <c r="A824" s="3">
        <f>TITRES_STAT!B827</f>
        <v>43202</v>
      </c>
      <c r="B824" s="6">
        <f>TITRES_STAT!D827</f>
        <v>25.390999999999998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4.7570088727050097E-2</v>
      </c>
      <c r="G824" s="2">
        <f t="shared" si="115"/>
        <v>6.4722920058640282E-6</v>
      </c>
      <c r="H824" s="2">
        <f t="shared" si="112"/>
        <v>7349.8057077694621</v>
      </c>
      <c r="I824" s="2">
        <f t="shared" si="113"/>
        <v>99.986396049089649</v>
      </c>
    </row>
    <row r="825" spans="1:9" ht="13.5" x14ac:dyDescent="0.25">
      <c r="A825" s="3">
        <f>TITRES_STAT!B828</f>
        <v>43203</v>
      </c>
      <c r="B825" s="6">
        <f>TITRES_STAT!D828</f>
        <v>25.390999999999998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4.4172225246546515E-2</v>
      </c>
      <c r="G825" s="2">
        <f t="shared" si="115"/>
        <v>6.0099854340165971E-6</v>
      </c>
      <c r="H825" s="2">
        <f t="shared" si="112"/>
        <v>7349.8057077694621</v>
      </c>
      <c r="I825" s="2">
        <f t="shared" si="113"/>
        <v>99.986396049089649</v>
      </c>
    </row>
    <row r="826" spans="1:9" ht="13.5" x14ac:dyDescent="0.25">
      <c r="A826" s="3">
        <f>TITRES_STAT!B829</f>
        <v>43206</v>
      </c>
      <c r="B826" s="6">
        <f>TITRES_STAT!D829</f>
        <v>25.390999999999998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4.101706630036462E-2</v>
      </c>
      <c r="G826" s="2">
        <f t="shared" si="115"/>
        <v>5.5807007601582681E-6</v>
      </c>
      <c r="H826" s="2">
        <f t="shared" si="112"/>
        <v>7349.805707769463</v>
      </c>
      <c r="I826" s="2">
        <f t="shared" si="113"/>
        <v>99.986396049089649</v>
      </c>
    </row>
    <row r="827" spans="1:9" ht="13.5" x14ac:dyDescent="0.25">
      <c r="A827" s="3">
        <f>TITRES_STAT!B830</f>
        <v>43207</v>
      </c>
      <c r="B827" s="6">
        <f>TITRES_STAT!D830</f>
        <v>25.390999999999998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3.8087275850338574E-2</v>
      </c>
      <c r="G827" s="2">
        <f t="shared" si="115"/>
        <v>5.1820792772898208E-6</v>
      </c>
      <c r="H827" s="2">
        <f t="shared" si="112"/>
        <v>7349.8057077694621</v>
      </c>
      <c r="I827" s="2">
        <f t="shared" si="113"/>
        <v>99.986396049089649</v>
      </c>
    </row>
    <row r="828" spans="1:9" ht="13.5" x14ac:dyDescent="0.25">
      <c r="A828" s="3">
        <f>TITRES_STAT!B831</f>
        <v>43208</v>
      </c>
      <c r="B828" s="6">
        <f>TITRES_STAT!D831</f>
        <v>25.390999999999998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3.5366756146742964E-2</v>
      </c>
      <c r="G828" s="2">
        <f t="shared" si="115"/>
        <v>4.8119307574834052E-6</v>
      </c>
      <c r="H828" s="2">
        <f t="shared" si="112"/>
        <v>7349.8057077694621</v>
      </c>
      <c r="I828" s="2">
        <f t="shared" si="113"/>
        <v>99.986396049089649</v>
      </c>
    </row>
    <row r="829" spans="1:9" ht="13.5" x14ac:dyDescent="0.25">
      <c r="A829" s="3">
        <f>TITRES_STAT!B832</f>
        <v>43209</v>
      </c>
      <c r="B829" s="6">
        <f>TITRES_STAT!D832</f>
        <v>25.390999999999998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3.2840559279118463E-2</v>
      </c>
      <c r="G829" s="2">
        <f t="shared" si="116"/>
        <v>4.4682214176631615E-6</v>
      </c>
      <c r="H829" s="2">
        <f t="shared" si="112"/>
        <v>7349.8057077694621</v>
      </c>
      <c r="I829" s="2">
        <f t="shared" si="113"/>
        <v>99.986396049089649</v>
      </c>
    </row>
    <row r="830" spans="1:9" ht="13.5" x14ac:dyDescent="0.25">
      <c r="A830" s="3">
        <f>TITRES_STAT!B833</f>
        <v>43210</v>
      </c>
      <c r="B830" s="6">
        <f>TITRES_STAT!D833</f>
        <v>25.390999999999998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3.0494805044895715E-2</v>
      </c>
      <c r="G830" s="2">
        <f t="shared" si="116"/>
        <v>4.1490627449729361E-6</v>
      </c>
      <c r="H830" s="2">
        <f t="shared" si="112"/>
        <v>7349.8057077694612</v>
      </c>
      <c r="I830" s="2">
        <f t="shared" si="113"/>
        <v>99.986396049089649</v>
      </c>
    </row>
    <row r="831" spans="1:9" ht="13.5" x14ac:dyDescent="0.25">
      <c r="A831" s="3">
        <f>TITRES_STAT!B834</f>
        <v>43213</v>
      </c>
      <c r="B831" s="6">
        <f>TITRES_STAT!D834</f>
        <v>25.390999999999998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2.8316604684546023E-2</v>
      </c>
      <c r="G831" s="2">
        <f t="shared" si="116"/>
        <v>3.8527011203320126E-6</v>
      </c>
      <c r="H831" s="2">
        <f t="shared" si="112"/>
        <v>7349.8057077694612</v>
      </c>
      <c r="I831" s="2">
        <f t="shared" si="113"/>
        <v>99.986396049089649</v>
      </c>
    </row>
    <row r="832" spans="1:9" ht="13.5" x14ac:dyDescent="0.25">
      <c r="A832" s="3">
        <f>TITRES_STAT!B835</f>
        <v>43214</v>
      </c>
      <c r="B832" s="6">
        <f>TITRES_STAT!D835</f>
        <v>25.390999999999998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2.6293990064221309E-2</v>
      </c>
      <c r="G832" s="2">
        <f t="shared" si="116"/>
        <v>3.5775081831654401E-6</v>
      </c>
      <c r="H832" s="2">
        <f t="shared" si="112"/>
        <v>7349.8057077694621</v>
      </c>
      <c r="I832" s="2">
        <f t="shared" si="113"/>
        <v>99.986396049089649</v>
      </c>
    </row>
    <row r="833" spans="1:9" ht="13.5" x14ac:dyDescent="0.25">
      <c r="A833" s="3">
        <f>TITRES_STAT!B836</f>
        <v>43215</v>
      </c>
      <c r="B833" s="6">
        <f>TITRES_STAT!D836</f>
        <v>25.390999999999998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2.441584791677693E-2</v>
      </c>
      <c r="G833" s="2">
        <f t="shared" si="116"/>
        <v>3.321971884367909E-6</v>
      </c>
      <c r="H833" s="2">
        <f t="shared" si="112"/>
        <v>7349.8057077694612</v>
      </c>
      <c r="I833" s="2">
        <f t="shared" si="113"/>
        <v>99.986396049089649</v>
      </c>
    </row>
    <row r="834" spans="1:9" ht="13.5" x14ac:dyDescent="0.25">
      <c r="A834" s="3">
        <f>TITRES_STAT!B837</f>
        <v>43216</v>
      </c>
      <c r="B834" s="6">
        <f>TITRES_STAT!D837</f>
        <v>25.390999999999998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2.2671858779864294E-2</v>
      </c>
      <c r="G834" s="2">
        <f t="shared" si="116"/>
        <v>3.08468817834163E-6</v>
      </c>
      <c r="H834" s="2">
        <f t="shared" si="112"/>
        <v>7349.8057077694612</v>
      </c>
      <c r="I834" s="2">
        <f t="shared" si="113"/>
        <v>99.986396049089649</v>
      </c>
    </row>
    <row r="835" spans="1:9" ht="13.5" x14ac:dyDescent="0.25">
      <c r="A835" s="3">
        <f>TITRES_STAT!B838</f>
        <v>43217</v>
      </c>
      <c r="B835" s="6">
        <f>TITRES_STAT!D838</f>
        <v>25.390999999999998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2.1052440295588275E-2</v>
      </c>
      <c r="G835" s="2">
        <f t="shared" si="116"/>
        <v>2.8643533084600851E-6</v>
      </c>
      <c r="H835" s="2">
        <f t="shared" si="112"/>
        <v>7349.8057077694621</v>
      </c>
      <c r="I835" s="2">
        <f t="shared" si="113"/>
        <v>99.986396049089649</v>
      </c>
    </row>
    <row r="836" spans="1:9" ht="13.5" x14ac:dyDescent="0.25">
      <c r="A836" s="3">
        <f>TITRES_STAT!B839</f>
        <v>43220</v>
      </c>
      <c r="B836" s="6">
        <f>TITRES_STAT!D839</f>
        <v>25.390999999999998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1.9548694560189112E-2</v>
      </c>
      <c r="G836" s="2">
        <f t="shared" si="116"/>
        <v>2.6597566435700789E-6</v>
      </c>
      <c r="H836" s="2">
        <f t="shared" si="112"/>
        <v>7349.8057077694621</v>
      </c>
      <c r="I836" s="2">
        <f t="shared" si="113"/>
        <v>99.986396049089649</v>
      </c>
    </row>
    <row r="837" spans="1:9" ht="13.5" x14ac:dyDescent="0.25">
      <c r="A837" s="3">
        <f>TITRES_STAT!B840</f>
        <v>43222</v>
      </c>
      <c r="B837" s="6">
        <f>TITRES_STAT!D840</f>
        <v>25.390999999999998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1.8152359234461318E-2</v>
      </c>
      <c r="G837" s="2">
        <f t="shared" si="116"/>
        <v>2.4697740261722163E-6</v>
      </c>
      <c r="H837" s="2">
        <f t="shared" si="112"/>
        <v>7349.8057077694612</v>
      </c>
      <c r="I837" s="2">
        <f t="shared" si="113"/>
        <v>99.986396049089649</v>
      </c>
    </row>
    <row r="838" spans="1:9" ht="13.5" x14ac:dyDescent="0.25">
      <c r="A838" s="3">
        <f>TITRES_STAT!B841</f>
        <v>43223</v>
      </c>
      <c r="B838" s="6">
        <f>TITRES_STAT!D841</f>
        <v>25.390999999999998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1.6855762146285511E-2</v>
      </c>
      <c r="G838" s="2">
        <f t="shared" si="116"/>
        <v>2.2933615957313436E-6</v>
      </c>
      <c r="H838" s="2">
        <f t="shared" si="112"/>
        <v>7349.8057077694621</v>
      </c>
      <c r="I838" s="2">
        <f t="shared" si="113"/>
        <v>99.986396049089649</v>
      </c>
    </row>
    <row r="839" spans="1:9" ht="13.5" x14ac:dyDescent="0.25">
      <c r="A839" s="3">
        <f>TITRES_STAT!B842</f>
        <v>43224</v>
      </c>
      <c r="B839" s="6">
        <f>TITRES_STAT!D842</f>
        <v>25.390999999999998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1.5651779135836548E-2</v>
      </c>
      <c r="G839" s="2">
        <f t="shared" si="116"/>
        <v>2.1295500531791046E-6</v>
      </c>
      <c r="H839" s="2">
        <f t="shared" si="112"/>
        <v>7349.8057077694639</v>
      </c>
      <c r="I839" s="2">
        <f t="shared" si="113"/>
        <v>99.986396049089649</v>
      </c>
    </row>
    <row r="840" spans="1:9" ht="13.5" x14ac:dyDescent="0.25">
      <c r="A840" s="3">
        <f>TITRES_STAT!B843</f>
        <v>43227</v>
      </c>
      <c r="B840" s="6">
        <f>TITRES_STAT!D843</f>
        <v>25.390999999999998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1.4533794911848223E-2</v>
      </c>
      <c r="G840" s="2">
        <f t="shared" si="116"/>
        <v>1.9774393350948829E-6</v>
      </c>
      <c r="H840" s="2">
        <f t="shared" si="112"/>
        <v>7349.805707769463</v>
      </c>
      <c r="I840" s="2">
        <f t="shared" si="113"/>
        <v>99.986396049089649</v>
      </c>
    </row>
    <row r="841" spans="1:9" ht="13.5" x14ac:dyDescent="0.25">
      <c r="A841" s="3">
        <f>TITRES_STAT!B844</f>
        <v>43228</v>
      </c>
      <c r="B841" s="6">
        <f>TITRES_STAT!D844</f>
        <v>25.818999999999999</v>
      </c>
      <c r="C841" s="2">
        <f t="shared" si="117"/>
        <v>0.42800000000000082</v>
      </c>
      <c r="D841" s="2">
        <f t="shared" si="118"/>
        <v>0.42800000000000082</v>
      </c>
      <c r="E841" s="2">
        <f t="shared" si="119"/>
        <v>0</v>
      </c>
      <c r="F841" s="2">
        <f t="shared" si="116"/>
        <v>4.4067095275287689E-2</v>
      </c>
      <c r="G841" s="2">
        <f t="shared" si="116"/>
        <v>1.8361936683023912E-6</v>
      </c>
      <c r="H841" s="2">
        <f t="shared" si="112"/>
        <v>23999.154357191997</v>
      </c>
      <c r="I841" s="2">
        <f t="shared" si="113"/>
        <v>99.995833360131286</v>
      </c>
    </row>
    <row r="842" spans="1:9" ht="13.5" x14ac:dyDescent="0.25">
      <c r="A842" s="3">
        <f>TITRES_STAT!B845</f>
        <v>43229</v>
      </c>
      <c r="B842" s="6">
        <f>TITRES_STAT!D845</f>
        <v>25.818999999999999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4.0919445612767134E-2</v>
      </c>
      <c r="G842" s="2">
        <f t="shared" si="116"/>
        <v>1.7050369777093632E-6</v>
      </c>
      <c r="H842" s="2">
        <f t="shared" si="112"/>
        <v>23999.154357191994</v>
      </c>
      <c r="I842" s="2">
        <f t="shared" si="113"/>
        <v>99.995833360131286</v>
      </c>
    </row>
    <row r="843" spans="1:9" ht="13.5" x14ac:dyDescent="0.25">
      <c r="A843" s="3">
        <f>TITRES_STAT!B846</f>
        <v>43230</v>
      </c>
      <c r="B843" s="6">
        <f>TITRES_STAT!D846</f>
        <v>25.818999999999999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3.7996628068998055E-2</v>
      </c>
      <c r="G843" s="2">
        <f t="shared" si="116"/>
        <v>1.5832486221586945E-6</v>
      </c>
      <c r="H843" s="2">
        <f t="shared" si="112"/>
        <v>23999.154357191994</v>
      </c>
      <c r="I843" s="2">
        <f t="shared" si="113"/>
        <v>99.995833360131286</v>
      </c>
    </row>
    <row r="844" spans="1:9" ht="13.5" x14ac:dyDescent="0.25">
      <c r="A844" s="3">
        <f>TITRES_STAT!B847</f>
        <v>43231</v>
      </c>
      <c r="B844" s="6">
        <f>TITRES_STAT!D847</f>
        <v>25.818999999999999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3.5282583206926767E-2</v>
      </c>
      <c r="G844" s="2">
        <f t="shared" si="116"/>
        <v>1.4701594348616448E-6</v>
      </c>
      <c r="H844" s="2">
        <f t="shared" si="112"/>
        <v>23999.154357191997</v>
      </c>
      <c r="I844" s="2">
        <f t="shared" si="113"/>
        <v>99.995833360131286</v>
      </c>
    </row>
    <row r="845" spans="1:9" ht="13.5" x14ac:dyDescent="0.25">
      <c r="A845" s="3">
        <f>TITRES_STAT!B848</f>
        <v>43234</v>
      </c>
      <c r="B845" s="6">
        <f>TITRES_STAT!D848</f>
        <v>25.818999999999999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3.2762398692146283E-2</v>
      </c>
      <c r="G845" s="2">
        <f t="shared" si="120"/>
        <v>1.3651480466572417E-6</v>
      </c>
      <c r="H845" s="2">
        <f t="shared" si="112"/>
        <v>23999.154357191994</v>
      </c>
      <c r="I845" s="2">
        <f t="shared" si="113"/>
        <v>99.995833360131286</v>
      </c>
    </row>
    <row r="846" spans="1:9" ht="13.5" x14ac:dyDescent="0.25">
      <c r="A846" s="3">
        <f>TITRES_STAT!B849</f>
        <v>43235</v>
      </c>
      <c r="B846" s="6">
        <f>TITRES_STAT!D849</f>
        <v>25.818999999999999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3.0422227356992976E-2</v>
      </c>
      <c r="G846" s="2">
        <f t="shared" si="120"/>
        <v>1.2676374718960101E-6</v>
      </c>
      <c r="H846" s="2">
        <f t="shared" si="112"/>
        <v>23999.154357191994</v>
      </c>
      <c r="I846" s="2">
        <f t="shared" si="113"/>
        <v>99.995833360131286</v>
      </c>
    </row>
    <row r="847" spans="1:9" ht="13.5" x14ac:dyDescent="0.25">
      <c r="A847" s="3">
        <f>TITRES_STAT!B850</f>
        <v>43236</v>
      </c>
      <c r="B847" s="6">
        <f>TITRES_STAT!D850</f>
        <v>25.818999999999999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2.8249211117207764E-2</v>
      </c>
      <c r="G847" s="2">
        <f t="shared" si="120"/>
        <v>1.1770919381891523E-6</v>
      </c>
      <c r="H847" s="2">
        <f t="shared" si="112"/>
        <v>23999.154357191994</v>
      </c>
      <c r="I847" s="2">
        <f t="shared" si="113"/>
        <v>99.995833360131286</v>
      </c>
    </row>
    <row r="848" spans="1:9" ht="13.5" x14ac:dyDescent="0.25">
      <c r="A848" s="3">
        <f>TITRES_STAT!B851</f>
        <v>43237</v>
      </c>
      <c r="B848" s="6">
        <f>TITRES_STAT!D851</f>
        <v>25.818999999999999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2.6231410323121495E-2</v>
      </c>
      <c r="G848" s="2">
        <f t="shared" si="120"/>
        <v>1.0930139426042129E-6</v>
      </c>
      <c r="H848" s="2">
        <f t="shared" si="112"/>
        <v>23999.154357191994</v>
      </c>
      <c r="I848" s="2">
        <f t="shared" si="113"/>
        <v>99.995833360131286</v>
      </c>
    </row>
    <row r="849" spans="1:9" ht="13.5" x14ac:dyDescent="0.25">
      <c r="A849" s="3">
        <f>TITRES_STAT!B852</f>
        <v>43238</v>
      </c>
      <c r="B849" s="6">
        <f>TITRES_STAT!D852</f>
        <v>25.818999999999999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2.4357738157184245E-2</v>
      </c>
      <c r="G849" s="2">
        <f t="shared" si="120"/>
        <v>1.0149415181324834E-6</v>
      </c>
      <c r="H849" s="2">
        <f t="shared" ref="H849:H912" si="121">F849/G849</f>
        <v>23999.154357191994</v>
      </c>
      <c r="I849" s="2">
        <f t="shared" ref="I849:I912" si="122">IF(G849=0,100,100-(100/(1+H849)))</f>
        <v>99.995833360131286</v>
      </c>
    </row>
    <row r="850" spans="1:9" ht="13.5" x14ac:dyDescent="0.25">
      <c r="A850" s="3">
        <f>TITRES_STAT!B853</f>
        <v>43241</v>
      </c>
      <c r="B850" s="6">
        <f>TITRES_STAT!D853</f>
        <v>25.818999999999999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2.261789971738537E-2</v>
      </c>
      <c r="G850" s="2">
        <f t="shared" si="120"/>
        <v>9.4244569540873461E-7</v>
      </c>
      <c r="H850" s="2">
        <f t="shared" si="121"/>
        <v>23999.154357191994</v>
      </c>
      <c r="I850" s="2">
        <f t="shared" si="122"/>
        <v>99.995833360131286</v>
      </c>
    </row>
    <row r="851" spans="1:9" ht="13.5" x14ac:dyDescent="0.25">
      <c r="A851" s="3">
        <f>TITRES_STAT!B854</f>
        <v>43242</v>
      </c>
      <c r="B851" s="6">
        <f>TITRES_STAT!D854</f>
        <v>25.818999999999999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2.1002335451857843E-2</v>
      </c>
      <c r="G851" s="2">
        <f t="shared" si="120"/>
        <v>8.7512814573668205E-7</v>
      </c>
      <c r="H851" s="2">
        <f t="shared" si="121"/>
        <v>23999.154357191994</v>
      </c>
      <c r="I851" s="2">
        <f t="shared" si="122"/>
        <v>99.995833360131286</v>
      </c>
    </row>
    <row r="852" spans="1:9" ht="13.5" x14ac:dyDescent="0.25">
      <c r="A852" s="3">
        <f>TITRES_STAT!B855</f>
        <v>43243</v>
      </c>
      <c r="B852" s="6">
        <f>TITRES_STAT!D855</f>
        <v>25.818999999999999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1.9502168633867997E-2</v>
      </c>
      <c r="G852" s="2">
        <f t="shared" si="120"/>
        <v>8.1261899246977615E-7</v>
      </c>
      <c r="H852" s="2">
        <f t="shared" si="121"/>
        <v>23999.154357191994</v>
      </c>
      <c r="I852" s="2">
        <f t="shared" si="122"/>
        <v>99.995833360131286</v>
      </c>
    </row>
    <row r="853" spans="1:9" ht="13.5" x14ac:dyDescent="0.25">
      <c r="A853" s="3">
        <f>TITRES_STAT!B856</f>
        <v>43244</v>
      </c>
      <c r="B853" s="6">
        <f>TITRES_STAT!D856</f>
        <v>25.818999999999999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1.8109156588591711E-2</v>
      </c>
      <c r="G853" s="2">
        <f t="shared" si="120"/>
        <v>7.54574778721935E-7</v>
      </c>
      <c r="H853" s="2">
        <f t="shared" si="121"/>
        <v>23999.154357191994</v>
      </c>
      <c r="I853" s="2">
        <f t="shared" si="122"/>
        <v>99.995833360131286</v>
      </c>
    </row>
    <row r="854" spans="1:9" ht="13.5" x14ac:dyDescent="0.25">
      <c r="A854" s="3">
        <f>TITRES_STAT!B857</f>
        <v>43245</v>
      </c>
      <c r="B854" s="6">
        <f>TITRES_STAT!D857</f>
        <v>25.818999999999999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1.6815645403692302E-2</v>
      </c>
      <c r="G854" s="2">
        <f t="shared" si="120"/>
        <v>7.0067658024179676E-7</v>
      </c>
      <c r="H854" s="2">
        <f t="shared" si="121"/>
        <v>23999.154357191994</v>
      </c>
      <c r="I854" s="2">
        <f t="shared" si="122"/>
        <v>99.995833360131286</v>
      </c>
    </row>
    <row r="855" spans="1:9" ht="13.5" x14ac:dyDescent="0.25">
      <c r="A855" s="3">
        <f>TITRES_STAT!B858</f>
        <v>43248</v>
      </c>
      <c r="B855" s="6">
        <f>TITRES_STAT!D858</f>
        <v>25.818999999999999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1.5614527874857138E-2</v>
      </c>
      <c r="G855" s="2">
        <f t="shared" si="120"/>
        <v>6.5062825308166844E-7</v>
      </c>
      <c r="H855" s="2">
        <f t="shared" si="121"/>
        <v>23999.154357191994</v>
      </c>
      <c r="I855" s="2">
        <f t="shared" si="122"/>
        <v>99.995833360131286</v>
      </c>
    </row>
    <row r="856" spans="1:9" ht="13.5" x14ac:dyDescent="0.25">
      <c r="A856" s="3">
        <f>TITRES_STAT!B859</f>
        <v>43249</v>
      </c>
      <c r="B856" s="6">
        <f>TITRES_STAT!D859</f>
        <v>25.818999999999999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1.4499204455224485E-2</v>
      </c>
      <c r="G856" s="2">
        <f t="shared" si="120"/>
        <v>6.0415480643297776E-7</v>
      </c>
      <c r="H856" s="2">
        <f t="shared" si="121"/>
        <v>23999.154357191994</v>
      </c>
      <c r="I856" s="2">
        <f t="shared" si="122"/>
        <v>99.995833360131286</v>
      </c>
    </row>
    <row r="857" spans="1:9" ht="13.5" x14ac:dyDescent="0.25">
      <c r="A857" s="3">
        <f>TITRES_STAT!B860</f>
        <v>43250</v>
      </c>
      <c r="B857" s="6">
        <f>TITRES_STAT!D860</f>
        <v>25.818999999999999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1.3463546994137021E-2</v>
      </c>
      <c r="G857" s="2">
        <f t="shared" si="120"/>
        <v>5.6100089168776498E-7</v>
      </c>
      <c r="H857" s="2">
        <f t="shared" si="121"/>
        <v>23999.154357191997</v>
      </c>
      <c r="I857" s="2">
        <f t="shared" si="122"/>
        <v>99.995833360131286</v>
      </c>
    </row>
    <row r="858" spans="1:9" ht="13.5" x14ac:dyDescent="0.25">
      <c r="A858" s="3">
        <f>TITRES_STAT!B861</f>
        <v>43251</v>
      </c>
      <c r="B858" s="6">
        <f>TITRES_STAT!D861</f>
        <v>25.818999999999999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1.2501865065984375E-2</v>
      </c>
      <c r="G858" s="2">
        <f t="shared" si="120"/>
        <v>5.2092939942435322E-7</v>
      </c>
      <c r="H858" s="2">
        <f t="shared" si="121"/>
        <v>23999.154357191994</v>
      </c>
      <c r="I858" s="2">
        <f t="shared" si="122"/>
        <v>99.995833360131286</v>
      </c>
    </row>
    <row r="859" spans="1:9" ht="13.5" x14ac:dyDescent="0.25">
      <c r="A859" s="3">
        <f>TITRES_STAT!B862</f>
        <v>43252</v>
      </c>
      <c r="B859" s="6">
        <f>TITRES_STAT!D862</f>
        <v>25.818999999999999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1.1608874704128348E-2</v>
      </c>
      <c r="G859" s="2">
        <f t="shared" si="120"/>
        <v>4.8372015660832792E-7</v>
      </c>
      <c r="H859" s="2">
        <f t="shared" si="121"/>
        <v>23999.154357191997</v>
      </c>
      <c r="I859" s="2">
        <f t="shared" si="122"/>
        <v>99.995833360131286</v>
      </c>
    </row>
    <row r="860" spans="1:9" ht="13.5" x14ac:dyDescent="0.25">
      <c r="A860" s="3">
        <f>TITRES_STAT!B863</f>
        <v>43255</v>
      </c>
      <c r="B860" s="6">
        <f>TITRES_STAT!D863</f>
        <v>25.818999999999999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1.077966936811918E-2</v>
      </c>
      <c r="G860" s="2">
        <f t="shared" si="120"/>
        <v>4.4916871685059021E-7</v>
      </c>
      <c r="H860" s="2">
        <f t="shared" si="121"/>
        <v>23999.154357191994</v>
      </c>
      <c r="I860" s="2">
        <f t="shared" si="122"/>
        <v>99.995833360131286</v>
      </c>
    </row>
    <row r="861" spans="1:9" ht="13.5" x14ac:dyDescent="0.25">
      <c r="A861" s="3">
        <f>TITRES_STAT!B864</f>
        <v>43256</v>
      </c>
      <c r="B861" s="6">
        <f>TITRES_STAT!D864</f>
        <v>25.818999999999999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1.0009692984682097E-2</v>
      </c>
      <c r="G861" s="2">
        <f t="shared" si="123"/>
        <v>4.1708523707554805E-7</v>
      </c>
      <c r="H861" s="2">
        <f t="shared" si="121"/>
        <v>23999.154357191997</v>
      </c>
      <c r="I861" s="2">
        <f t="shared" si="122"/>
        <v>99.995833360131286</v>
      </c>
    </row>
    <row r="862" spans="1:9" ht="13.5" x14ac:dyDescent="0.25">
      <c r="A862" s="3">
        <f>TITRES_STAT!B865</f>
        <v>43257</v>
      </c>
      <c r="B862" s="6">
        <f>TITRES_STAT!D865</f>
        <v>25.818999999999999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9.2947149143476609E-3</v>
      </c>
      <c r="G862" s="2">
        <f t="shared" si="123"/>
        <v>3.872934344272946E-7</v>
      </c>
      <c r="H862" s="2">
        <f t="shared" si="121"/>
        <v>23999.154357191997</v>
      </c>
      <c r="I862" s="2">
        <f t="shared" si="122"/>
        <v>99.995833360131286</v>
      </c>
    </row>
    <row r="863" spans="1:9" ht="13.5" x14ac:dyDescent="0.25">
      <c r="A863" s="3">
        <f>TITRES_STAT!B866</f>
        <v>43258</v>
      </c>
      <c r="B863" s="6">
        <f>TITRES_STAT!D866</f>
        <v>25.818999999999999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8.63080670617997E-3</v>
      </c>
      <c r="G863" s="2">
        <f t="shared" si="123"/>
        <v>3.5962961768248784E-7</v>
      </c>
      <c r="H863" s="2">
        <f t="shared" si="121"/>
        <v>23999.154357191997</v>
      </c>
      <c r="I863" s="2">
        <f t="shared" si="122"/>
        <v>99.995833360131286</v>
      </c>
    </row>
    <row r="864" spans="1:9" ht="13.5" x14ac:dyDescent="0.25">
      <c r="A864" s="3">
        <f>TITRES_STAT!B867</f>
        <v>43259</v>
      </c>
      <c r="B864" s="6">
        <f>TITRES_STAT!D867</f>
        <v>25.818999999999999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8.0143205128814007E-3</v>
      </c>
      <c r="G864" s="2">
        <f t="shared" si="123"/>
        <v>3.3394178784802441E-7</v>
      </c>
      <c r="H864" s="2">
        <f t="shared" si="121"/>
        <v>23999.154357191997</v>
      </c>
      <c r="I864" s="2">
        <f t="shared" si="122"/>
        <v>99.995833360131286</v>
      </c>
    </row>
    <row r="865" spans="1:9" ht="13.5" x14ac:dyDescent="0.25">
      <c r="A865" s="3">
        <f>TITRES_STAT!B868</f>
        <v>43262</v>
      </c>
      <c r="B865" s="6">
        <f>TITRES_STAT!D868</f>
        <v>25.818999999999999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7.4418690476755868E-3</v>
      </c>
      <c r="G865" s="2">
        <f t="shared" si="123"/>
        <v>3.1008880300173694E-7</v>
      </c>
      <c r="H865" s="2">
        <f t="shared" si="121"/>
        <v>23999.154357192001</v>
      </c>
      <c r="I865" s="2">
        <f t="shared" si="122"/>
        <v>99.995833360131286</v>
      </c>
    </row>
    <row r="866" spans="1:9" ht="13.5" x14ac:dyDescent="0.25">
      <c r="A866" s="3">
        <f>TITRES_STAT!B869</f>
        <v>43263</v>
      </c>
      <c r="B866" s="6">
        <f>TITRES_STAT!D869</f>
        <v>25.818999999999999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6.9103069728416169E-3</v>
      </c>
      <c r="G866" s="2">
        <f t="shared" si="123"/>
        <v>2.8793960278732714E-7</v>
      </c>
      <c r="H866" s="2">
        <f t="shared" si="121"/>
        <v>23999.154357192005</v>
      </c>
      <c r="I866" s="2">
        <f t="shared" si="122"/>
        <v>99.995833360131286</v>
      </c>
    </row>
    <row r="867" spans="1:9" ht="13.5" x14ac:dyDescent="0.25">
      <c r="A867" s="3">
        <f>TITRES_STAT!B870</f>
        <v>43264</v>
      </c>
      <c r="B867" s="6">
        <f>TITRES_STAT!D870</f>
        <v>25.818999999999999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6.4167136176386443E-3</v>
      </c>
      <c r="G867" s="2">
        <f t="shared" si="123"/>
        <v>2.6737248830251805E-7</v>
      </c>
      <c r="H867" s="2">
        <f t="shared" si="121"/>
        <v>23999.154357192005</v>
      </c>
      <c r="I867" s="2">
        <f t="shared" si="122"/>
        <v>99.995833360131286</v>
      </c>
    </row>
    <row r="868" spans="1:9" ht="13.5" x14ac:dyDescent="0.25">
      <c r="A868" s="3">
        <f>TITRES_STAT!B871</f>
        <v>43265</v>
      </c>
      <c r="B868" s="6">
        <f>TITRES_STAT!D871</f>
        <v>25.818999999999999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5.9583769306644557E-3</v>
      </c>
      <c r="G868" s="2">
        <f t="shared" si="123"/>
        <v>2.4827445342376676E-7</v>
      </c>
      <c r="H868" s="2">
        <f t="shared" si="121"/>
        <v>23999.154357192005</v>
      </c>
      <c r="I868" s="2">
        <f t="shared" si="122"/>
        <v>99.995833360131286</v>
      </c>
    </row>
    <row r="869" spans="1:9" ht="13.5" x14ac:dyDescent="0.25">
      <c r="A869" s="3">
        <f>TITRES_STAT!B872</f>
        <v>43269</v>
      </c>
      <c r="B869" s="6">
        <f>TITRES_STAT!D872</f>
        <v>25.818999999999999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5.5327785784741379E-3</v>
      </c>
      <c r="G869" s="2">
        <f t="shared" si="123"/>
        <v>2.3054056389349768E-7</v>
      </c>
      <c r="H869" s="2">
        <f t="shared" si="121"/>
        <v>23999.154357192008</v>
      </c>
      <c r="I869" s="2">
        <f t="shared" si="122"/>
        <v>99.995833360131286</v>
      </c>
    </row>
    <row r="870" spans="1:9" ht="13.5" x14ac:dyDescent="0.25">
      <c r="A870" s="3">
        <f>TITRES_STAT!B873</f>
        <v>43270</v>
      </c>
      <c r="B870" s="6">
        <f>TITRES_STAT!D873</f>
        <v>25.818999999999999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5.1375801085831287E-3</v>
      </c>
      <c r="G870" s="2">
        <f t="shared" si="123"/>
        <v>2.1407338075824784E-7</v>
      </c>
      <c r="H870" s="2">
        <f t="shared" si="121"/>
        <v>23999.154357192012</v>
      </c>
      <c r="I870" s="2">
        <f t="shared" si="122"/>
        <v>99.995833360131286</v>
      </c>
    </row>
    <row r="871" spans="1:9" ht="13.5" x14ac:dyDescent="0.25">
      <c r="A871" s="3">
        <f>TITRES_STAT!B874</f>
        <v>43271</v>
      </c>
      <c r="B871" s="6">
        <f>TITRES_STAT!D874</f>
        <v>25.818999999999999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4.770610100827191E-3</v>
      </c>
      <c r="G871" s="2">
        <f t="shared" si="123"/>
        <v>1.9878242498980156E-7</v>
      </c>
      <c r="H871" s="2">
        <f t="shared" si="121"/>
        <v>23999.154357192016</v>
      </c>
      <c r="I871" s="2">
        <f t="shared" si="122"/>
        <v>99.995833360131286</v>
      </c>
    </row>
    <row r="872" spans="1:9" ht="13.5" x14ac:dyDescent="0.25">
      <c r="A872" s="3">
        <f>TITRES_STAT!B875</f>
        <v>43272</v>
      </c>
      <c r="B872" s="6">
        <f>TITRES_STAT!D875</f>
        <v>25.818999999999999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4.4298522364823916E-3</v>
      </c>
      <c r="G872" s="2">
        <f t="shared" si="123"/>
        <v>1.8458368034767289E-7</v>
      </c>
      <c r="H872" s="2">
        <f t="shared" si="121"/>
        <v>23999.154357192012</v>
      </c>
      <c r="I872" s="2">
        <f t="shared" si="122"/>
        <v>99.995833360131286</v>
      </c>
    </row>
    <row r="873" spans="1:9" ht="13.5" x14ac:dyDescent="0.25">
      <c r="A873" s="3">
        <f>TITRES_STAT!B876</f>
        <v>43273</v>
      </c>
      <c r="B873" s="6">
        <f>TITRES_STAT!D876</f>
        <v>25.818999999999999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4.1134342195907917E-3</v>
      </c>
      <c r="G873" s="2">
        <f t="shared" si="123"/>
        <v>1.7139913175141056E-7</v>
      </c>
      <c r="H873" s="2">
        <f t="shared" si="121"/>
        <v>23999.154357192008</v>
      </c>
      <c r="I873" s="2">
        <f t="shared" si="122"/>
        <v>99.995833360131286</v>
      </c>
    </row>
    <row r="874" spans="1:9" ht="13.5" x14ac:dyDescent="0.25">
      <c r="A874" s="3">
        <f>TITRES_STAT!B877</f>
        <v>43276</v>
      </c>
      <c r="B874" s="6">
        <f>TITRES_STAT!D877</f>
        <v>25.818999999999999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3.8196174896200212E-3</v>
      </c>
      <c r="G874" s="2">
        <f t="shared" si="123"/>
        <v>1.5915633662630982E-7</v>
      </c>
      <c r="H874" s="2">
        <f t="shared" si="121"/>
        <v>23999.154357192008</v>
      </c>
      <c r="I874" s="2">
        <f t="shared" si="122"/>
        <v>99.995833360131286</v>
      </c>
    </row>
    <row r="875" spans="1:9" ht="13.5" x14ac:dyDescent="0.25">
      <c r="A875" s="3">
        <f>TITRES_STAT!B878</f>
        <v>43277</v>
      </c>
      <c r="B875" s="6">
        <f>TITRES_STAT!D878</f>
        <v>25.818999999999999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3.546787668932877E-3</v>
      </c>
      <c r="G875" s="2">
        <f t="shared" si="123"/>
        <v>1.4778802686728769E-7</v>
      </c>
      <c r="H875" s="2">
        <f t="shared" si="121"/>
        <v>23999.154357192008</v>
      </c>
      <c r="I875" s="2">
        <f t="shared" si="122"/>
        <v>99.995833360131286</v>
      </c>
    </row>
    <row r="876" spans="1:9" ht="13.5" x14ac:dyDescent="0.25">
      <c r="A876" s="3">
        <f>TITRES_STAT!B879</f>
        <v>43278</v>
      </c>
      <c r="B876" s="6">
        <f>TITRES_STAT!D879</f>
        <v>25.818999999999999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3.2934456925805288E-3</v>
      </c>
      <c r="G876" s="2">
        <f t="shared" si="123"/>
        <v>1.3723173923391E-7</v>
      </c>
      <c r="H876" s="2">
        <f t="shared" si="121"/>
        <v>23999.154357192008</v>
      </c>
      <c r="I876" s="2">
        <f t="shared" si="122"/>
        <v>99.995833360131286</v>
      </c>
    </row>
    <row r="877" spans="1:9" ht="13.5" x14ac:dyDescent="0.25">
      <c r="A877" s="3">
        <f>TITRES_STAT!B880</f>
        <v>43279</v>
      </c>
      <c r="B877" s="6">
        <f>TITRES_STAT!D880</f>
        <v>25.818999999999999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3.0581995716819194E-3</v>
      </c>
      <c r="G877" s="2">
        <f t="shared" si="124"/>
        <v>1.2742947214577356E-7</v>
      </c>
      <c r="H877" s="2">
        <f t="shared" si="121"/>
        <v>23999.154357192008</v>
      </c>
      <c r="I877" s="2">
        <f t="shared" si="122"/>
        <v>99.995833360131286</v>
      </c>
    </row>
    <row r="878" spans="1:9" ht="13.5" x14ac:dyDescent="0.25">
      <c r="A878" s="3">
        <f>TITRES_STAT!B881</f>
        <v>43280</v>
      </c>
      <c r="B878" s="6">
        <f>TITRES_STAT!D881</f>
        <v>25.818999999999999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2.8397567451332109E-3</v>
      </c>
      <c r="G878" s="2">
        <f t="shared" si="124"/>
        <v>1.1832736699250403E-7</v>
      </c>
      <c r="H878" s="2">
        <f t="shared" si="121"/>
        <v>23999.154357192008</v>
      </c>
      <c r="I878" s="2">
        <f t="shared" si="122"/>
        <v>99.995833360131286</v>
      </c>
    </row>
    <row r="879" spans="1:9" ht="13.5" x14ac:dyDescent="0.25">
      <c r="A879" s="3">
        <f>TITRES_STAT!B882</f>
        <v>43283</v>
      </c>
      <c r="B879" s="6">
        <f>TITRES_STAT!D882</f>
        <v>25.818999999999999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2.636916977623696E-3</v>
      </c>
      <c r="G879" s="2">
        <f t="shared" si="124"/>
        <v>1.0987541220732517E-7</v>
      </c>
      <c r="H879" s="2">
        <f t="shared" si="121"/>
        <v>23999.154357192012</v>
      </c>
      <c r="I879" s="2">
        <f t="shared" si="122"/>
        <v>99.995833360131286</v>
      </c>
    </row>
    <row r="880" spans="1:9" ht="13.5" x14ac:dyDescent="0.25">
      <c r="A880" s="3">
        <f>TITRES_STAT!B883</f>
        <v>43284</v>
      </c>
      <c r="B880" s="6">
        <f>TITRES_STAT!D883</f>
        <v>25.818999999999999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2.448565764936289E-3</v>
      </c>
      <c r="G880" s="2">
        <f t="shared" si="124"/>
        <v>1.0202716847823051E-7</v>
      </c>
      <c r="H880" s="2">
        <f t="shared" si="121"/>
        <v>23999.154357192012</v>
      </c>
      <c r="I880" s="2">
        <f t="shared" si="122"/>
        <v>99.995833360131286</v>
      </c>
    </row>
    <row r="881" spans="1:9" ht="13.5" x14ac:dyDescent="0.25">
      <c r="A881" s="3">
        <f>TITRES_STAT!B884</f>
        <v>43285</v>
      </c>
      <c r="B881" s="6">
        <f>TITRES_STAT!D884</f>
        <v>25.818999999999999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2.2736682102979825E-3</v>
      </c>
      <c r="G881" s="2">
        <f t="shared" si="124"/>
        <v>9.4739513586928327E-8</v>
      </c>
      <c r="H881" s="2">
        <f t="shared" si="121"/>
        <v>23999.154357192008</v>
      </c>
      <c r="I881" s="2">
        <f t="shared" si="122"/>
        <v>99.995833360131286</v>
      </c>
    </row>
    <row r="882" spans="1:9" ht="13.5" x14ac:dyDescent="0.25">
      <c r="A882" s="3">
        <f>TITRES_STAT!B885</f>
        <v>43286</v>
      </c>
      <c r="B882" s="6">
        <f>TITRES_STAT!D885</f>
        <v>25.818999999999999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2.1112633381338412E-3</v>
      </c>
      <c r="G882" s="2">
        <f t="shared" si="124"/>
        <v>8.7972405473576308E-8</v>
      </c>
      <c r="H882" s="2">
        <f t="shared" si="121"/>
        <v>23999.154357192012</v>
      </c>
      <c r="I882" s="2">
        <f t="shared" si="122"/>
        <v>99.995833360131286</v>
      </c>
    </row>
    <row r="883" spans="1:9" ht="13.5" x14ac:dyDescent="0.25">
      <c r="A883" s="3">
        <f>TITRES_STAT!B886</f>
        <v>43287</v>
      </c>
      <c r="B883" s="6">
        <f>TITRES_STAT!D886</f>
        <v>25.818999999999999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1.9604588139814239E-3</v>
      </c>
      <c r="G883" s="2">
        <f t="shared" si="124"/>
        <v>8.1688662225463709E-8</v>
      </c>
      <c r="H883" s="2">
        <f t="shared" si="121"/>
        <v>23999.154357192012</v>
      </c>
      <c r="I883" s="2">
        <f t="shared" si="122"/>
        <v>99.995833360131286</v>
      </c>
    </row>
    <row r="884" spans="1:9" ht="13.5" x14ac:dyDescent="0.25">
      <c r="A884" s="3">
        <f>TITRES_STAT!B887</f>
        <v>43290</v>
      </c>
      <c r="B884" s="6">
        <f>TITRES_STAT!D887</f>
        <v>25.818999999999999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1.8204260415541791E-3</v>
      </c>
      <c r="G884" s="2">
        <f t="shared" si="124"/>
        <v>7.5853757780787735E-8</v>
      </c>
      <c r="H884" s="2">
        <f t="shared" si="121"/>
        <v>23999.154357192008</v>
      </c>
      <c r="I884" s="2">
        <f t="shared" si="122"/>
        <v>99.995833360131286</v>
      </c>
    </row>
    <row r="885" spans="1:9" ht="13.5" x14ac:dyDescent="0.25">
      <c r="A885" s="3">
        <f>TITRES_STAT!B888</f>
        <v>43291</v>
      </c>
      <c r="B885" s="6">
        <f>TITRES_STAT!D888</f>
        <v>25.818999999999999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1.690395610014595E-3</v>
      </c>
      <c r="G885" s="2">
        <f t="shared" si="124"/>
        <v>7.0435632225017172E-8</v>
      </c>
      <c r="H885" s="2">
        <f t="shared" si="121"/>
        <v>23999.154357192012</v>
      </c>
      <c r="I885" s="2">
        <f t="shared" si="122"/>
        <v>99.995833360131286</v>
      </c>
    </row>
    <row r="886" spans="1:9" ht="13.5" x14ac:dyDescent="0.25">
      <c r="A886" s="3">
        <f>TITRES_STAT!B889</f>
        <v>43292</v>
      </c>
      <c r="B886" s="6">
        <f>TITRES_STAT!D889</f>
        <v>25.818999999999999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1.5696530664421238E-3</v>
      </c>
      <c r="G886" s="2">
        <f t="shared" si="124"/>
        <v>6.5404515637515943E-8</v>
      </c>
      <c r="H886" s="2">
        <f t="shared" si="121"/>
        <v>23999.154357192012</v>
      </c>
      <c r="I886" s="2">
        <f t="shared" si="122"/>
        <v>99.995833360131286</v>
      </c>
    </row>
    <row r="887" spans="1:9" ht="13.5" x14ac:dyDescent="0.25">
      <c r="A887" s="3">
        <f>TITRES_STAT!B890</f>
        <v>43293</v>
      </c>
      <c r="B887" s="6">
        <f>TITRES_STAT!D890</f>
        <v>25.818999999999999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1.4575349902676866E-3</v>
      </c>
      <c r="G887" s="2">
        <f t="shared" si="124"/>
        <v>6.0732764520550526E-8</v>
      </c>
      <c r="H887" s="2">
        <f t="shared" si="121"/>
        <v>23999.154357192012</v>
      </c>
      <c r="I887" s="2">
        <f t="shared" si="122"/>
        <v>99.995833360131286</v>
      </c>
    </row>
    <row r="888" spans="1:9" ht="13.5" x14ac:dyDescent="0.25">
      <c r="A888" s="3">
        <f>TITRES_STAT!B891</f>
        <v>43294</v>
      </c>
      <c r="B888" s="6">
        <f>TITRES_STAT!D891</f>
        <v>25.818999999999999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1.3534253481057091E-3</v>
      </c>
      <c r="G888" s="2">
        <f t="shared" si="124"/>
        <v>5.6394709911939778E-8</v>
      </c>
      <c r="H888" s="2">
        <f t="shared" si="121"/>
        <v>23999.154357192012</v>
      </c>
      <c r="I888" s="2">
        <f t="shared" si="122"/>
        <v>99.995833360131286</v>
      </c>
    </row>
    <row r="889" spans="1:9" ht="13.5" x14ac:dyDescent="0.25">
      <c r="A889" s="3">
        <f>TITRES_STAT!B892</f>
        <v>43297</v>
      </c>
      <c r="B889" s="6">
        <f>TITRES_STAT!D892</f>
        <v>25.818999999999999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1.2567521089553012E-3</v>
      </c>
      <c r="G889" s="2">
        <f t="shared" si="124"/>
        <v>5.2366516346801222E-8</v>
      </c>
      <c r="H889" s="2">
        <f t="shared" si="121"/>
        <v>23999.154357192012</v>
      </c>
      <c r="I889" s="2">
        <f t="shared" si="122"/>
        <v>99.995833360131286</v>
      </c>
    </row>
    <row r="890" spans="1:9" ht="13.5" x14ac:dyDescent="0.25">
      <c r="A890" s="3">
        <f>TITRES_STAT!B893</f>
        <v>43298</v>
      </c>
      <c r="B890" s="6">
        <f>TITRES_STAT!D893</f>
        <v>25.818999999999999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1.1669841011727798E-3</v>
      </c>
      <c r="G890" s="2">
        <f t="shared" si="124"/>
        <v>4.8626050893458278E-8</v>
      </c>
      <c r="H890" s="2">
        <f t="shared" si="121"/>
        <v>23999.154357192012</v>
      </c>
      <c r="I890" s="2">
        <f t="shared" si="122"/>
        <v>99.995833360131286</v>
      </c>
    </row>
    <row r="891" spans="1:9" ht="13.5" x14ac:dyDescent="0.25">
      <c r="A891" s="3">
        <f>TITRES_STAT!B894</f>
        <v>43299</v>
      </c>
      <c r="B891" s="6">
        <f>TITRES_STAT!D894</f>
        <v>25.818999999999999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1.0836280939461528E-3</v>
      </c>
      <c r="G891" s="2">
        <f t="shared" si="124"/>
        <v>4.5152761543925543E-8</v>
      </c>
      <c r="H891" s="2">
        <f t="shared" si="121"/>
        <v>23999.154357192016</v>
      </c>
      <c r="I891" s="2">
        <f t="shared" si="122"/>
        <v>99.995833360131286</v>
      </c>
    </row>
    <row r="892" spans="1:9" ht="13.5" x14ac:dyDescent="0.25">
      <c r="A892" s="3">
        <f>TITRES_STAT!B895</f>
        <v>43300</v>
      </c>
      <c r="B892" s="6">
        <f>TITRES_STAT!D895</f>
        <v>25.818999999999999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1.0062260872357135E-3</v>
      </c>
      <c r="G892" s="2">
        <f t="shared" si="124"/>
        <v>4.1927564290788002E-8</v>
      </c>
      <c r="H892" s="2">
        <f t="shared" si="121"/>
        <v>23999.154357192023</v>
      </c>
      <c r="I892" s="2">
        <f t="shared" si="122"/>
        <v>99.995833360131286</v>
      </c>
    </row>
    <row r="893" spans="1:9" ht="13.5" x14ac:dyDescent="0.25">
      <c r="A893" s="3">
        <f>TITRES_STAT!B896</f>
        <v>43301</v>
      </c>
      <c r="B893" s="6">
        <f>TITRES_STAT!D896</f>
        <v>25.818999999999999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9.3435279529030535E-4</v>
      </c>
      <c r="G893" s="2">
        <f t="shared" si="125"/>
        <v>3.8932738270017432E-8</v>
      </c>
      <c r="H893" s="2">
        <f t="shared" si="121"/>
        <v>23999.154357192019</v>
      </c>
      <c r="I893" s="2">
        <f t="shared" si="122"/>
        <v>99.995833360131286</v>
      </c>
    </row>
    <row r="894" spans="1:9" ht="13.5" x14ac:dyDescent="0.25">
      <c r="A894" s="3">
        <f>TITRES_STAT!B897</f>
        <v>43304</v>
      </c>
      <c r="B894" s="6">
        <f>TITRES_STAT!D897</f>
        <v>25.818999999999999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8.6761330991242639E-4</v>
      </c>
      <c r="G894" s="2">
        <f t="shared" si="125"/>
        <v>3.6151828393587613E-8</v>
      </c>
      <c r="H894" s="2">
        <f t="shared" si="121"/>
        <v>23999.154357192019</v>
      </c>
      <c r="I894" s="2">
        <f t="shared" si="122"/>
        <v>99.995833360131286</v>
      </c>
    </row>
    <row r="895" spans="1:9" ht="13.5" x14ac:dyDescent="0.25">
      <c r="A895" s="3">
        <f>TITRES_STAT!B898</f>
        <v>43305</v>
      </c>
      <c r="B895" s="6">
        <f>TITRES_STAT!D898</f>
        <v>25.818999999999999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8.0564093063296733E-4</v>
      </c>
      <c r="G895" s="2">
        <f t="shared" si="125"/>
        <v>3.3569554936902785E-8</v>
      </c>
      <c r="H895" s="2">
        <f t="shared" si="121"/>
        <v>23999.154357192019</v>
      </c>
      <c r="I895" s="2">
        <f t="shared" si="122"/>
        <v>99.995833360131286</v>
      </c>
    </row>
    <row r="896" spans="1:9" ht="13.5" x14ac:dyDescent="0.25">
      <c r="A896" s="3">
        <f>TITRES_STAT!B899</f>
        <v>43307</v>
      </c>
      <c r="B896" s="6">
        <f>TITRES_STAT!D899</f>
        <v>25.818999999999999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7.4809514987346959E-4</v>
      </c>
      <c r="G896" s="2">
        <f t="shared" si="125"/>
        <v>3.1171729584266875E-8</v>
      </c>
      <c r="H896" s="2">
        <f t="shared" si="121"/>
        <v>23999.154357192016</v>
      </c>
      <c r="I896" s="2">
        <f t="shared" si="122"/>
        <v>99.995833360131286</v>
      </c>
    </row>
    <row r="897" spans="1:9" ht="13.5" x14ac:dyDescent="0.25">
      <c r="A897" s="3">
        <f>TITRES_STAT!B900</f>
        <v>43308</v>
      </c>
      <c r="B897" s="6">
        <f>TITRES_STAT!D900</f>
        <v>25.818999999999999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6.9465978202536464E-4</v>
      </c>
      <c r="G897" s="2">
        <f t="shared" si="125"/>
        <v>2.8945177471104957E-8</v>
      </c>
      <c r="H897" s="2">
        <f t="shared" si="121"/>
        <v>23999.154357192012</v>
      </c>
      <c r="I897" s="2">
        <f t="shared" si="122"/>
        <v>99.995833360131286</v>
      </c>
    </row>
    <row r="898" spans="1:9" ht="13.5" x14ac:dyDescent="0.25">
      <c r="A898" s="3">
        <f>TITRES_STAT!B901</f>
        <v>43311</v>
      </c>
      <c r="B898" s="6">
        <f>TITRES_STAT!D901</f>
        <v>25.818999999999999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6.4504122616640999E-4</v>
      </c>
      <c r="G898" s="2">
        <f t="shared" si="125"/>
        <v>2.6877664794597462E-8</v>
      </c>
      <c r="H898" s="2">
        <f t="shared" si="121"/>
        <v>23999.154357192012</v>
      </c>
      <c r="I898" s="2">
        <f t="shared" si="122"/>
        <v>99.995833360131286</v>
      </c>
    </row>
    <row r="899" spans="1:9" ht="13.5" x14ac:dyDescent="0.25">
      <c r="A899" s="3">
        <f>TITRES_STAT!B902</f>
        <v>43312</v>
      </c>
      <c r="B899" s="6">
        <f>TITRES_STAT!D902</f>
        <v>25.818999999999999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5.9896685286880936E-4</v>
      </c>
      <c r="G899" s="2">
        <f t="shared" si="125"/>
        <v>2.4957831594983358E-8</v>
      </c>
      <c r="H899" s="2">
        <f t="shared" si="121"/>
        <v>23999.154357192012</v>
      </c>
      <c r="I899" s="2">
        <f t="shared" si="122"/>
        <v>99.995833360131286</v>
      </c>
    </row>
    <row r="900" spans="1:9" ht="13.5" x14ac:dyDescent="0.25">
      <c r="A900" s="3">
        <f>TITRES_STAT!B903</f>
        <v>43313</v>
      </c>
      <c r="B900" s="6">
        <f>TITRES_STAT!D903</f>
        <v>25.818999999999999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5.56183506235323E-4</v>
      </c>
      <c r="G900" s="2">
        <f t="shared" si="125"/>
        <v>2.3175129338198831E-8</v>
      </c>
      <c r="H900" s="2">
        <f t="shared" si="121"/>
        <v>23999.154357192016</v>
      </c>
      <c r="I900" s="2">
        <f t="shared" si="122"/>
        <v>99.995833360131286</v>
      </c>
    </row>
    <row r="901" spans="1:9" ht="13.5" x14ac:dyDescent="0.25">
      <c r="A901" s="3">
        <f>TITRES_STAT!B904</f>
        <v>43314</v>
      </c>
      <c r="B901" s="6">
        <f>TITRES_STAT!D904</f>
        <v>25.818999999999999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5.1645611293279993E-4</v>
      </c>
      <c r="G901" s="2">
        <f t="shared" si="125"/>
        <v>2.1519762956898914E-8</v>
      </c>
      <c r="H901" s="2">
        <f t="shared" si="121"/>
        <v>23999.154357192016</v>
      </c>
      <c r="I901" s="2">
        <f t="shared" si="122"/>
        <v>99.995833360131286</v>
      </c>
    </row>
    <row r="902" spans="1:9" ht="13.5" x14ac:dyDescent="0.25">
      <c r="A902" s="3">
        <f>TITRES_STAT!B905</f>
        <v>43315</v>
      </c>
      <c r="B902" s="6">
        <f>TITRES_STAT!D905</f>
        <v>25.818999999999999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4.7956639058045709E-4</v>
      </c>
      <c r="G902" s="2">
        <f t="shared" si="125"/>
        <v>1.9982637031406137E-8</v>
      </c>
      <c r="H902" s="2">
        <f t="shared" si="121"/>
        <v>23999.154357192016</v>
      </c>
      <c r="I902" s="2">
        <f t="shared" si="122"/>
        <v>99.995833360131286</v>
      </c>
    </row>
    <row r="903" spans="1:9" ht="13.5" x14ac:dyDescent="0.25">
      <c r="A903" s="3">
        <f>TITRES_STAT!B906</f>
        <v>43318</v>
      </c>
      <c r="B903" s="6">
        <f>TITRES_STAT!D906</f>
        <v>25.818999999999999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4.4531164839613875E-4</v>
      </c>
      <c r="G903" s="2">
        <f t="shared" si="125"/>
        <v>1.8555305814877126E-8</v>
      </c>
      <c r="H903" s="2">
        <f t="shared" si="121"/>
        <v>23999.154357192016</v>
      </c>
      <c r="I903" s="2">
        <f t="shared" si="122"/>
        <v>99.995833360131286</v>
      </c>
    </row>
    <row r="904" spans="1:9" ht="13.5" x14ac:dyDescent="0.25">
      <c r="A904" s="3">
        <f>TITRES_STAT!B907</f>
        <v>43319</v>
      </c>
      <c r="B904" s="6">
        <f>TITRES_STAT!D907</f>
        <v>25.818999999999999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4.135036735107003E-4</v>
      </c>
      <c r="G904" s="2">
        <f t="shared" si="125"/>
        <v>1.7229926828100188E-8</v>
      </c>
      <c r="H904" s="2">
        <f t="shared" si="121"/>
        <v>23999.154357192019</v>
      </c>
      <c r="I904" s="2">
        <f t="shared" si="122"/>
        <v>99.995833360131286</v>
      </c>
    </row>
    <row r="905" spans="1:9" ht="13.5" x14ac:dyDescent="0.25">
      <c r="A905" s="3">
        <f>TITRES_STAT!B908</f>
        <v>43320</v>
      </c>
      <c r="B905" s="6">
        <f>TITRES_STAT!D908</f>
        <v>25.818999999999999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3.8396769683136456E-4</v>
      </c>
      <c r="G905" s="2">
        <f t="shared" si="125"/>
        <v>1.5999217768950174E-8</v>
      </c>
      <c r="H905" s="2">
        <f t="shared" si="121"/>
        <v>23999.154357192019</v>
      </c>
      <c r="I905" s="2">
        <f t="shared" si="122"/>
        <v>99.995833360131286</v>
      </c>
    </row>
    <row r="906" spans="1:9" ht="13.5" x14ac:dyDescent="0.25">
      <c r="A906" s="3">
        <f>TITRES_STAT!B909</f>
        <v>43321</v>
      </c>
      <c r="B906" s="6">
        <f>TITRES_STAT!D909</f>
        <v>25.818999999999999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3.5654143277198132E-4</v>
      </c>
      <c r="G906" s="2">
        <f t="shared" si="125"/>
        <v>1.4856416499739448E-8</v>
      </c>
      <c r="H906" s="2">
        <f t="shared" si="121"/>
        <v>23999.154357192016</v>
      </c>
      <c r="I906" s="2">
        <f t="shared" si="122"/>
        <v>99.995833360131286</v>
      </c>
    </row>
    <row r="907" spans="1:9" ht="13.5" x14ac:dyDescent="0.25">
      <c r="A907" s="3">
        <f>TITRES_STAT!B910</f>
        <v>43322</v>
      </c>
      <c r="B907" s="6">
        <f>TITRES_STAT!D910</f>
        <v>25.818999999999999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3.3107418757398265E-4</v>
      </c>
      <c r="G907" s="2">
        <f t="shared" si="125"/>
        <v>1.3795243892615202E-8</v>
      </c>
      <c r="H907" s="2">
        <f t="shared" si="121"/>
        <v>23999.154357192016</v>
      </c>
      <c r="I907" s="2">
        <f t="shared" si="122"/>
        <v>99.995833360131286</v>
      </c>
    </row>
    <row r="908" spans="1:9" ht="13.5" x14ac:dyDescent="0.25">
      <c r="A908" s="3">
        <f>TITRES_STAT!B911</f>
        <v>43326</v>
      </c>
      <c r="B908" s="6">
        <f>TITRES_STAT!D911</f>
        <v>25.818999999999999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3.0742603131869814E-4</v>
      </c>
      <c r="G908" s="2">
        <f t="shared" si="125"/>
        <v>1.2809869328856973E-8</v>
      </c>
      <c r="H908" s="2">
        <f t="shared" si="121"/>
        <v>23999.154357192012</v>
      </c>
      <c r="I908" s="2">
        <f t="shared" si="122"/>
        <v>99.995833360131286</v>
      </c>
    </row>
    <row r="909" spans="1:9" ht="13.5" x14ac:dyDescent="0.25">
      <c r="A909" s="3">
        <f>TITRES_STAT!B912</f>
        <v>43327</v>
      </c>
      <c r="B909" s="6">
        <f>TITRES_STAT!D912</f>
        <v>25.818999999999999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2.854670290816483E-4</v>
      </c>
      <c r="G909" s="2">
        <f t="shared" si="129"/>
        <v>1.1894878662510046E-8</v>
      </c>
      <c r="H909" s="2">
        <f t="shared" si="121"/>
        <v>23999.154357192016</v>
      </c>
      <c r="I909" s="2">
        <f t="shared" si="122"/>
        <v>99.995833360131286</v>
      </c>
    </row>
    <row r="910" spans="1:9" ht="13.5" x14ac:dyDescent="0.25">
      <c r="A910" s="3">
        <f>TITRES_STAT!B913</f>
        <v>43328</v>
      </c>
      <c r="B910" s="6">
        <f>TITRES_STAT!D913</f>
        <v>25.818999999999999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2.6507652700438771E-4</v>
      </c>
      <c r="G910" s="2">
        <f t="shared" si="129"/>
        <v>1.1045244472330758E-8</v>
      </c>
      <c r="H910" s="2">
        <f t="shared" si="121"/>
        <v>23999.154357192012</v>
      </c>
      <c r="I910" s="2">
        <f t="shared" si="122"/>
        <v>99.995833360131286</v>
      </c>
    </row>
    <row r="911" spans="1:9" ht="13.5" x14ac:dyDescent="0.25">
      <c r="A911" s="3">
        <f>TITRES_STAT!B914</f>
        <v>43329</v>
      </c>
      <c r="B911" s="6">
        <f>TITRES_STAT!D914</f>
        <v>25.818999999999999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2.4614248936121716E-4</v>
      </c>
      <c r="G911" s="2">
        <f t="shared" si="129"/>
        <v>1.0256298438592846E-8</v>
      </c>
      <c r="H911" s="2">
        <f t="shared" si="121"/>
        <v>23999.154357192016</v>
      </c>
      <c r="I911" s="2">
        <f t="shared" si="122"/>
        <v>99.995833360131286</v>
      </c>
    </row>
    <row r="912" spans="1:9" ht="13.5" x14ac:dyDescent="0.25">
      <c r="A912" s="3">
        <f>TITRES_STAT!B915</f>
        <v>43332</v>
      </c>
      <c r="B912" s="6">
        <f>TITRES_STAT!D915</f>
        <v>25.818999999999999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2.2856088297827307E-4</v>
      </c>
      <c r="G912" s="2">
        <f t="shared" si="129"/>
        <v>9.5237056929790716E-9</v>
      </c>
      <c r="H912" s="2">
        <f t="shared" si="121"/>
        <v>23999.154357192012</v>
      </c>
      <c r="I912" s="2">
        <f t="shared" si="122"/>
        <v>99.995833360131286</v>
      </c>
    </row>
    <row r="913" spans="1:9" ht="13.5" x14ac:dyDescent="0.25">
      <c r="A913" s="3">
        <f>TITRES_STAT!B916</f>
        <v>43335</v>
      </c>
      <c r="B913" s="6">
        <f>TITRES_STAT!D916</f>
        <v>25.818999999999999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2.1223510562268214E-4</v>
      </c>
      <c r="G913" s="2">
        <f t="shared" si="129"/>
        <v>8.843441000623423E-9</v>
      </c>
      <c r="H913" s="2">
        <f t="shared" ref="H913:H976" si="130">F913/G913</f>
        <v>23999.154357192016</v>
      </c>
      <c r="I913" s="2">
        <f t="shared" ref="I913:I976" si="131">IF(G913=0,100,100-(100/(1+H913)))</f>
        <v>99.995833360131286</v>
      </c>
    </row>
    <row r="914" spans="1:9" ht="13.5" x14ac:dyDescent="0.25">
      <c r="A914" s="3">
        <f>TITRES_STAT!B917</f>
        <v>43336</v>
      </c>
      <c r="B914" s="6">
        <f>TITRES_STAT!D917</f>
        <v>25.818999999999999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1.9707545522106197E-4</v>
      </c>
      <c r="G914" s="2">
        <f t="shared" si="129"/>
        <v>8.2117666434360359E-9</v>
      </c>
      <c r="H914" s="2">
        <f t="shared" si="130"/>
        <v>23999.154357192012</v>
      </c>
      <c r="I914" s="2">
        <f t="shared" si="131"/>
        <v>99.995833360131286</v>
      </c>
    </row>
    <row r="915" spans="1:9" ht="13.5" x14ac:dyDescent="0.25">
      <c r="A915" s="3">
        <f>TITRES_STAT!B918</f>
        <v>43339</v>
      </c>
      <c r="B915" s="6">
        <f>TITRES_STAT!D918</f>
        <v>25.818999999999999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1.8299863699098613E-4</v>
      </c>
      <c r="G915" s="2">
        <f t="shared" si="129"/>
        <v>7.6252118831906049E-9</v>
      </c>
      <c r="H915" s="2">
        <f t="shared" si="130"/>
        <v>23999.154357192016</v>
      </c>
      <c r="I915" s="2">
        <f t="shared" si="131"/>
        <v>99.995833360131286</v>
      </c>
    </row>
    <row r="916" spans="1:9" ht="13.5" x14ac:dyDescent="0.25">
      <c r="A916" s="3">
        <f>TITRES_STAT!B919</f>
        <v>43340</v>
      </c>
      <c r="B916" s="6">
        <f>TITRES_STAT!D919</f>
        <v>25.818999999999999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1.6992730577734426E-4</v>
      </c>
      <c r="G916" s="2">
        <f t="shared" si="129"/>
        <v>7.0805538915341331E-9</v>
      </c>
      <c r="H916" s="2">
        <f t="shared" si="130"/>
        <v>23999.154357192012</v>
      </c>
      <c r="I916" s="2">
        <f t="shared" si="131"/>
        <v>99.995833360131286</v>
      </c>
    </row>
    <row r="917" spans="1:9" ht="13.5" x14ac:dyDescent="0.25">
      <c r="A917" s="3">
        <f>TITRES_STAT!B920</f>
        <v>43341</v>
      </c>
      <c r="B917" s="6">
        <f>TITRES_STAT!D920</f>
        <v>25.818999999999999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1.5778964107896252E-4</v>
      </c>
      <c r="G917" s="2">
        <f t="shared" si="129"/>
        <v>6.5748000421388379E-9</v>
      </c>
      <c r="H917" s="2">
        <f t="shared" si="130"/>
        <v>23999.154357192012</v>
      </c>
      <c r="I917" s="2">
        <f t="shared" si="131"/>
        <v>99.995833360131286</v>
      </c>
    </row>
    <row r="918" spans="1:9" ht="13.5" x14ac:dyDescent="0.25">
      <c r="A918" s="3">
        <f>TITRES_STAT!B921</f>
        <v>43342</v>
      </c>
      <c r="B918" s="6">
        <f>TITRES_STAT!D921</f>
        <v>25.818999999999999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1.4651895243046519E-4</v>
      </c>
      <c r="G918" s="2">
        <f t="shared" si="129"/>
        <v>6.1051714677003499E-9</v>
      </c>
      <c r="H918" s="2">
        <f t="shared" si="130"/>
        <v>23999.154357192012</v>
      </c>
      <c r="I918" s="2">
        <f t="shared" si="131"/>
        <v>99.995833360131286</v>
      </c>
    </row>
    <row r="919" spans="1:9" ht="13.5" x14ac:dyDescent="0.25">
      <c r="A919" s="3">
        <f>TITRES_STAT!B922</f>
        <v>43343</v>
      </c>
      <c r="B919" s="6">
        <f>TITRES_STAT!D922</f>
        <v>25.818999999999999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1.3605331297114625E-4</v>
      </c>
      <c r="G919" s="2">
        <f t="shared" si="129"/>
        <v>5.6690877914360395E-9</v>
      </c>
      <c r="H919" s="2">
        <f t="shared" si="130"/>
        <v>23999.154357192008</v>
      </c>
      <c r="I919" s="2">
        <f t="shared" si="131"/>
        <v>99.995833360131286</v>
      </c>
    </row>
    <row r="920" spans="1:9" ht="13.5" x14ac:dyDescent="0.25">
      <c r="A920" s="3">
        <f>TITRES_STAT!B923</f>
        <v>43346</v>
      </c>
      <c r="B920" s="6">
        <f>TITRES_STAT!D923</f>
        <v>25.818999999999999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1.2633521918749296E-4</v>
      </c>
      <c r="G920" s="2">
        <f t="shared" si="129"/>
        <v>5.2641529491906079E-9</v>
      </c>
      <c r="H920" s="2">
        <f t="shared" si="130"/>
        <v>23999.154357192012</v>
      </c>
      <c r="I920" s="2">
        <f t="shared" si="131"/>
        <v>99.995833360131286</v>
      </c>
    </row>
    <row r="921" spans="1:9" ht="13.5" x14ac:dyDescent="0.25">
      <c r="A921" s="3">
        <f>TITRES_STAT!B924</f>
        <v>43347</v>
      </c>
      <c r="B921" s="6">
        <f>TITRES_STAT!D924</f>
        <v>25.818999999999999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1.173112749598149E-4</v>
      </c>
      <c r="G921" s="2">
        <f t="shared" si="129"/>
        <v>4.8881420242484211E-9</v>
      </c>
      <c r="H921" s="2">
        <f t="shared" si="130"/>
        <v>23999.154357192016</v>
      </c>
      <c r="I921" s="2">
        <f t="shared" si="131"/>
        <v>99.995833360131286</v>
      </c>
    </row>
    <row r="922" spans="1:9" ht="13.5" x14ac:dyDescent="0.25">
      <c r="A922" s="3">
        <f>TITRES_STAT!B925</f>
        <v>43348</v>
      </c>
      <c r="B922" s="6">
        <f>TITRES_STAT!D925</f>
        <v>25.818999999999999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1.0893189817697098E-4</v>
      </c>
      <c r="G922" s="2">
        <f t="shared" si="129"/>
        <v>4.5389890225163906E-9</v>
      </c>
      <c r="H922" s="2">
        <f t="shared" si="130"/>
        <v>23999.154357192019</v>
      </c>
      <c r="I922" s="2">
        <f t="shared" si="131"/>
        <v>99.995833360131286</v>
      </c>
    </row>
    <row r="923" spans="1:9" ht="13.5" x14ac:dyDescent="0.25">
      <c r="A923" s="3">
        <f>TITRES_STAT!B926</f>
        <v>43349</v>
      </c>
      <c r="B923" s="6">
        <f>TITRES_STAT!D926</f>
        <v>25.818999999999999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1.0115104830718733E-4</v>
      </c>
      <c r="G923" s="2">
        <f t="shared" si="129"/>
        <v>4.2147755209080773E-9</v>
      </c>
      <c r="H923" s="2">
        <f t="shared" si="130"/>
        <v>23999.154357192016</v>
      </c>
      <c r="I923" s="2">
        <f t="shared" si="131"/>
        <v>99.995833360131286</v>
      </c>
    </row>
    <row r="924" spans="1:9" ht="13.5" x14ac:dyDescent="0.25">
      <c r="A924" s="3">
        <f>TITRES_STAT!B927</f>
        <v>43350</v>
      </c>
      <c r="B924" s="6">
        <f>TITRES_STAT!D927</f>
        <v>25.818999999999999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9.3925973428102535E-5</v>
      </c>
      <c r="G924" s="2">
        <f t="shared" si="129"/>
        <v>3.9137201265575009E-9</v>
      </c>
      <c r="H924" s="2">
        <f t="shared" si="130"/>
        <v>23999.154357192016</v>
      </c>
      <c r="I924" s="2">
        <f t="shared" si="131"/>
        <v>99.995833360131286</v>
      </c>
    </row>
    <row r="925" spans="1:9" ht="13.5" x14ac:dyDescent="0.25">
      <c r="A925" s="3">
        <f>TITRES_STAT!B928</f>
        <v>43353</v>
      </c>
      <c r="B925" s="6">
        <f>TITRES_STAT!D928</f>
        <v>25.818999999999999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8.7216975326095223E-5</v>
      </c>
      <c r="G925" s="2">
        <f t="shared" si="132"/>
        <v>3.6341686889462507E-9</v>
      </c>
      <c r="H925" s="2">
        <f t="shared" si="130"/>
        <v>23999.154357192019</v>
      </c>
      <c r="I925" s="2">
        <f t="shared" si="131"/>
        <v>99.995833360131286</v>
      </c>
    </row>
    <row r="926" spans="1:9" ht="13.5" x14ac:dyDescent="0.25">
      <c r="A926" s="3">
        <f>TITRES_STAT!B929</f>
        <v>43355</v>
      </c>
      <c r="B926" s="6">
        <f>TITRES_STAT!D929</f>
        <v>25.818999999999999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8.0987191374231284E-5</v>
      </c>
      <c r="G926" s="2">
        <f t="shared" si="132"/>
        <v>3.3745852111643758E-9</v>
      </c>
      <c r="H926" s="2">
        <f t="shared" si="130"/>
        <v>23999.154357192019</v>
      </c>
      <c r="I926" s="2">
        <f t="shared" si="131"/>
        <v>99.995833360131286</v>
      </c>
    </row>
    <row r="927" spans="1:9" ht="13.5" x14ac:dyDescent="0.25">
      <c r="A927" s="3">
        <f>TITRES_STAT!B930</f>
        <v>43356</v>
      </c>
      <c r="B927" s="6">
        <f>TITRES_STAT!D930</f>
        <v>25.818999999999999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7.5202391990357616E-5</v>
      </c>
      <c r="G927" s="2">
        <f t="shared" si="132"/>
        <v>3.1335434103669204E-9</v>
      </c>
      <c r="H927" s="2">
        <f t="shared" si="130"/>
        <v>23999.154357192019</v>
      </c>
      <c r="I927" s="2">
        <f t="shared" si="131"/>
        <v>99.995833360131286</v>
      </c>
    </row>
    <row r="928" spans="1:9" ht="13.5" x14ac:dyDescent="0.25">
      <c r="A928" s="3">
        <f>TITRES_STAT!B931</f>
        <v>43357</v>
      </c>
      <c r="B928" s="6">
        <f>TITRES_STAT!D931</f>
        <v>25.818999999999999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6.9830792562474933E-5</v>
      </c>
      <c r="G928" s="2">
        <f t="shared" si="132"/>
        <v>2.9097188810549975E-9</v>
      </c>
      <c r="H928" s="2">
        <f t="shared" si="130"/>
        <v>23999.154357192019</v>
      </c>
      <c r="I928" s="2">
        <f t="shared" si="131"/>
        <v>99.995833360131286</v>
      </c>
    </row>
    <row r="929" spans="1:9" ht="13.5" x14ac:dyDescent="0.25">
      <c r="A929" s="3">
        <f>TITRES_STAT!B932</f>
        <v>43360</v>
      </c>
      <c r="B929" s="6">
        <f>TITRES_STAT!D932</f>
        <v>25.818999999999999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6.4842878808012445E-5</v>
      </c>
      <c r="G929" s="2">
        <f t="shared" si="132"/>
        <v>2.7018818181224977E-9</v>
      </c>
      <c r="H929" s="2">
        <f t="shared" si="130"/>
        <v>23999.154357192023</v>
      </c>
      <c r="I929" s="2">
        <f t="shared" si="131"/>
        <v>99.995833360131286</v>
      </c>
    </row>
    <row r="930" spans="1:9" ht="13.5" x14ac:dyDescent="0.25">
      <c r="A930" s="3">
        <f>TITRES_STAT!B933</f>
        <v>43361</v>
      </c>
      <c r="B930" s="6">
        <f>TITRES_STAT!D933</f>
        <v>25.818999999999999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6.0211244607440128E-5</v>
      </c>
      <c r="G930" s="2">
        <f t="shared" si="132"/>
        <v>2.5088902596851762E-9</v>
      </c>
      <c r="H930" s="2">
        <f t="shared" si="130"/>
        <v>23999.154357192027</v>
      </c>
      <c r="I930" s="2">
        <f t="shared" si="131"/>
        <v>99.995833360131286</v>
      </c>
    </row>
    <row r="931" spans="1:9" ht="13.5" x14ac:dyDescent="0.25">
      <c r="A931" s="3">
        <f>TITRES_STAT!B934</f>
        <v>43362</v>
      </c>
      <c r="B931" s="6">
        <f>TITRES_STAT!D934</f>
        <v>25.818999999999999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5.5910441421194402E-5</v>
      </c>
      <c r="G931" s="2">
        <f t="shared" si="132"/>
        <v>2.3296838125648066E-9</v>
      </c>
      <c r="H931" s="2">
        <f t="shared" si="130"/>
        <v>23999.154357192023</v>
      </c>
      <c r="I931" s="2">
        <f t="shared" si="131"/>
        <v>99.995833360131286</v>
      </c>
    </row>
    <row r="932" spans="1:9" ht="13.5" x14ac:dyDescent="0.25">
      <c r="A932" s="3">
        <f>TITRES_STAT!B935</f>
        <v>43363</v>
      </c>
      <c r="B932" s="6">
        <f>TITRES_STAT!D935</f>
        <v>25.818999999999999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5.1916838462537663E-5</v>
      </c>
      <c r="G932" s="2">
        <f t="shared" si="132"/>
        <v>2.1632778259530346E-9</v>
      </c>
      <c r="H932" s="2">
        <f t="shared" si="130"/>
        <v>23999.154357192027</v>
      </c>
      <c r="I932" s="2">
        <f t="shared" si="131"/>
        <v>99.995833360131286</v>
      </c>
    </row>
    <row r="933" spans="1:9" ht="13.5" x14ac:dyDescent="0.25">
      <c r="A933" s="3">
        <f>TITRES_STAT!B936</f>
        <v>43364</v>
      </c>
      <c r="B933" s="6">
        <f>TITRES_STAT!D936</f>
        <v>25.818999999999999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4.820849285807069E-5</v>
      </c>
      <c r="G933" s="2">
        <f t="shared" si="132"/>
        <v>2.0087579812421036E-9</v>
      </c>
      <c r="H933" s="2">
        <f t="shared" si="130"/>
        <v>23999.154357192027</v>
      </c>
      <c r="I933" s="2">
        <f t="shared" si="131"/>
        <v>99.995833360131286</v>
      </c>
    </row>
    <row r="934" spans="1:9" ht="13.5" x14ac:dyDescent="0.25">
      <c r="A934" s="3">
        <f>TITRES_STAT!B937</f>
        <v>43367</v>
      </c>
      <c r="B934" s="6">
        <f>TITRES_STAT!D937</f>
        <v>25.818999999999999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4.4765029082494214E-5</v>
      </c>
      <c r="G934" s="2">
        <f t="shared" si="132"/>
        <v>1.8652752682962389E-9</v>
      </c>
      <c r="H934" s="2">
        <f t="shared" si="130"/>
        <v>23999.15435719203</v>
      </c>
      <c r="I934" s="2">
        <f t="shared" si="131"/>
        <v>99.995833360131286</v>
      </c>
    </row>
    <row r="935" spans="1:9" ht="13.5" x14ac:dyDescent="0.25">
      <c r="A935" s="3">
        <f>TITRES_STAT!B938</f>
        <v>43368</v>
      </c>
      <c r="B935" s="6">
        <f>TITRES_STAT!D938</f>
        <v>25.818999999999999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4.1567527005173195E-5</v>
      </c>
      <c r="G935" s="2">
        <f t="shared" si="132"/>
        <v>1.7320413205607933E-9</v>
      </c>
      <c r="H935" s="2">
        <f t="shared" si="130"/>
        <v>23999.154357192027</v>
      </c>
      <c r="I935" s="2">
        <f t="shared" si="131"/>
        <v>99.995833360131286</v>
      </c>
    </row>
    <row r="936" spans="1:9" ht="13.5" x14ac:dyDescent="0.25">
      <c r="A936" s="3">
        <f>TITRES_STAT!B939</f>
        <v>43369</v>
      </c>
      <c r="B936" s="6">
        <f>TITRES_STAT!D939</f>
        <v>25.818999999999999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3.8598417933375108E-5</v>
      </c>
      <c r="G936" s="2">
        <f t="shared" si="132"/>
        <v>1.6083240833778796E-9</v>
      </c>
      <c r="H936" s="2">
        <f t="shared" si="130"/>
        <v>23999.154357192027</v>
      </c>
      <c r="I936" s="2">
        <f t="shared" si="131"/>
        <v>99.995833360131286</v>
      </c>
    </row>
    <row r="937" spans="1:9" ht="13.5" x14ac:dyDescent="0.25">
      <c r="A937" s="3">
        <f>TITRES_STAT!B940</f>
        <v>43370</v>
      </c>
      <c r="B937" s="6">
        <f>TITRES_STAT!D940</f>
        <v>25.818999999999999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3.5841388080991169E-5</v>
      </c>
      <c r="G937" s="2">
        <f t="shared" si="132"/>
        <v>1.4934437917080309E-9</v>
      </c>
      <c r="H937" s="2">
        <f t="shared" si="130"/>
        <v>23999.154357192027</v>
      </c>
      <c r="I937" s="2">
        <f t="shared" si="131"/>
        <v>99.995833360131286</v>
      </c>
    </row>
    <row r="938" spans="1:9" ht="13.5" x14ac:dyDescent="0.25">
      <c r="A938" s="3">
        <f>TITRES_STAT!B941</f>
        <v>43371</v>
      </c>
      <c r="B938" s="6">
        <f>TITRES_STAT!D941</f>
        <v>25.818999999999999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3.3281288932348941E-5</v>
      </c>
      <c r="G938" s="2">
        <f t="shared" si="132"/>
        <v>1.3867692351574573E-9</v>
      </c>
      <c r="H938" s="2">
        <f t="shared" si="130"/>
        <v>23999.154357192023</v>
      </c>
      <c r="I938" s="2">
        <f t="shared" si="131"/>
        <v>99.995833360131286</v>
      </c>
    </row>
    <row r="939" spans="1:9" ht="13.5" x14ac:dyDescent="0.25">
      <c r="A939" s="3">
        <f>TITRES_STAT!B942</f>
        <v>43374</v>
      </c>
      <c r="B939" s="6">
        <f>TITRES_STAT!D942</f>
        <v>25.818999999999999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3.0904054008609733E-5</v>
      </c>
      <c r="G939" s="2">
        <f t="shared" si="132"/>
        <v>1.2877142897890675E-9</v>
      </c>
      <c r="H939" s="2">
        <f t="shared" si="130"/>
        <v>23999.154357192027</v>
      </c>
      <c r="I939" s="2">
        <f t="shared" si="131"/>
        <v>99.995833360131286</v>
      </c>
    </row>
    <row r="940" spans="1:9" ht="13.5" x14ac:dyDescent="0.25">
      <c r="A940" s="3">
        <f>TITRES_STAT!B943</f>
        <v>43375</v>
      </c>
      <c r="B940" s="6">
        <f>TITRES_STAT!D943</f>
        <v>25.818999999999999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2.8696621579423326E-5</v>
      </c>
      <c r="G940" s="2">
        <f t="shared" si="132"/>
        <v>1.1957346976612769E-9</v>
      </c>
      <c r="H940" s="2">
        <f t="shared" si="130"/>
        <v>23999.154357192027</v>
      </c>
      <c r="I940" s="2">
        <f t="shared" si="131"/>
        <v>99.995833360131286</v>
      </c>
    </row>
    <row r="941" spans="1:9" ht="13.5" x14ac:dyDescent="0.25">
      <c r="A941" s="3">
        <f>TITRES_STAT!B944</f>
        <v>43376</v>
      </c>
      <c r="B941" s="6">
        <f>TITRES_STAT!D944</f>
        <v>25.818999999999999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2.6646862895178801E-5</v>
      </c>
      <c r="G941" s="2">
        <f t="shared" si="133"/>
        <v>1.110325076399757E-9</v>
      </c>
      <c r="H941" s="2">
        <f t="shared" si="130"/>
        <v>23999.15435719203</v>
      </c>
      <c r="I941" s="2">
        <f t="shared" si="131"/>
        <v>99.995833360131286</v>
      </c>
    </row>
    <row r="942" spans="1:9" ht="13.5" x14ac:dyDescent="0.25">
      <c r="A942" s="3">
        <f>TITRES_STAT!B945</f>
        <v>43377</v>
      </c>
      <c r="B942" s="6">
        <f>TITRES_STAT!D945</f>
        <v>25.818999999999999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2.4743515545523169E-5</v>
      </c>
      <c r="G942" s="2">
        <f t="shared" si="133"/>
        <v>1.031016142371203E-9</v>
      </c>
      <c r="H942" s="2">
        <f t="shared" si="130"/>
        <v>23999.154357192027</v>
      </c>
      <c r="I942" s="2">
        <f t="shared" si="131"/>
        <v>99.995833360131286</v>
      </c>
    </row>
    <row r="943" spans="1:9" ht="13.5" x14ac:dyDescent="0.25">
      <c r="A943" s="3">
        <f>TITRES_STAT!B946</f>
        <v>43378</v>
      </c>
      <c r="B943" s="6">
        <f>TITRES_STAT!D946</f>
        <v>25.818999999999999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2.2976121577985799E-5</v>
      </c>
      <c r="G943" s="2">
        <f t="shared" si="133"/>
        <v>9.5737213220183128E-10</v>
      </c>
      <c r="H943" s="2">
        <f t="shared" si="130"/>
        <v>23999.154357192027</v>
      </c>
      <c r="I943" s="2">
        <f t="shared" si="131"/>
        <v>99.995833360131286</v>
      </c>
    </row>
    <row r="944" spans="1:9" ht="13.5" x14ac:dyDescent="0.25">
      <c r="A944" s="3">
        <f>TITRES_STAT!B947</f>
        <v>43381</v>
      </c>
      <c r="B944" s="6">
        <f>TITRES_STAT!D947</f>
        <v>25.818999999999999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2.13349700367011E-5</v>
      </c>
      <c r="G944" s="2">
        <f t="shared" si="133"/>
        <v>8.8898840847312902E-10</v>
      </c>
      <c r="H944" s="2">
        <f t="shared" si="130"/>
        <v>23999.154357192027</v>
      </c>
      <c r="I944" s="2">
        <f t="shared" si="131"/>
        <v>99.995833360131286</v>
      </c>
    </row>
    <row r="945" spans="1:9" ht="13.5" x14ac:dyDescent="0.25">
      <c r="A945" s="3">
        <f>TITRES_STAT!B948</f>
        <v>43382</v>
      </c>
      <c r="B945" s="6">
        <f>TITRES_STAT!D948</f>
        <v>25.818999999999999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1.9811043605508162E-5</v>
      </c>
      <c r="G945" s="2">
        <f t="shared" si="133"/>
        <v>8.2548923643933409E-10</v>
      </c>
      <c r="H945" s="2">
        <f t="shared" si="130"/>
        <v>23999.154357192023</v>
      </c>
      <c r="I945" s="2">
        <f t="shared" si="131"/>
        <v>99.995833360131286</v>
      </c>
    </row>
    <row r="946" spans="1:9" ht="13.5" x14ac:dyDescent="0.25">
      <c r="A946" s="3">
        <f>TITRES_STAT!B949</f>
        <v>43383</v>
      </c>
      <c r="B946" s="6">
        <f>TITRES_STAT!D949</f>
        <v>25.818999999999999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1.8395969062257575E-5</v>
      </c>
      <c r="G946" s="2">
        <f t="shared" si="133"/>
        <v>7.6652571955081022E-10</v>
      </c>
      <c r="H946" s="2">
        <f t="shared" si="130"/>
        <v>23999.154357192019</v>
      </c>
      <c r="I946" s="2">
        <f t="shared" si="131"/>
        <v>99.995833360131286</v>
      </c>
    </row>
    <row r="947" spans="1:9" ht="13.5" x14ac:dyDescent="0.25">
      <c r="A947" s="3">
        <f>TITRES_STAT!B950</f>
        <v>43384</v>
      </c>
      <c r="B947" s="6">
        <f>TITRES_STAT!D950</f>
        <v>25.818999999999999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1.7081971272096321E-5</v>
      </c>
      <c r="G947" s="2">
        <f t="shared" si="133"/>
        <v>7.1177388244003808E-10</v>
      </c>
      <c r="H947" s="2">
        <f t="shared" si="130"/>
        <v>23999.154357192019</v>
      </c>
      <c r="I947" s="2">
        <f t="shared" si="131"/>
        <v>99.995833360131286</v>
      </c>
    </row>
    <row r="948" spans="1:9" ht="13.5" x14ac:dyDescent="0.25">
      <c r="A948" s="3">
        <f>TITRES_STAT!B951</f>
        <v>43385</v>
      </c>
      <c r="B948" s="6">
        <f>TITRES_STAT!D951</f>
        <v>25.818999999999999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1.5861830466946584E-5</v>
      </c>
      <c r="G948" s="2">
        <f t="shared" si="133"/>
        <v>6.6093289083717819E-10</v>
      </c>
      <c r="H948" s="2">
        <f t="shared" si="130"/>
        <v>23999.154357192023</v>
      </c>
      <c r="I948" s="2">
        <f t="shared" si="131"/>
        <v>99.995833360131286</v>
      </c>
    </row>
    <row r="949" spans="1:9" ht="13.5" x14ac:dyDescent="0.25">
      <c r="A949" s="3">
        <f>TITRES_STAT!B952</f>
        <v>43389</v>
      </c>
      <c r="B949" s="6">
        <f>TITRES_STAT!D952</f>
        <v>25.818999999999999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1.4728842576450399E-5</v>
      </c>
      <c r="G949" s="2">
        <f t="shared" si="133"/>
        <v>6.1372339863452258E-10</v>
      </c>
      <c r="H949" s="2">
        <f t="shared" si="130"/>
        <v>23999.154357192023</v>
      </c>
      <c r="I949" s="2">
        <f t="shared" si="131"/>
        <v>99.995833360131286</v>
      </c>
    </row>
    <row r="950" spans="1:9" ht="13.5" x14ac:dyDescent="0.25">
      <c r="A950" s="3">
        <f>TITRES_STAT!B953</f>
        <v>43390</v>
      </c>
      <c r="B950" s="6">
        <f>TITRES_STAT!D953</f>
        <v>25.818999999999999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1.3676782392418226E-5</v>
      </c>
      <c r="G950" s="2">
        <f t="shared" si="133"/>
        <v>5.6988601301777097E-10</v>
      </c>
      <c r="H950" s="2">
        <f t="shared" si="130"/>
        <v>23999.154357192019</v>
      </c>
      <c r="I950" s="2">
        <f t="shared" si="131"/>
        <v>99.995833360131286</v>
      </c>
    </row>
    <row r="951" spans="1:9" ht="13.5" x14ac:dyDescent="0.25">
      <c r="A951" s="3">
        <f>TITRES_STAT!B954</f>
        <v>43391</v>
      </c>
      <c r="B951" s="6">
        <f>TITRES_STAT!D954</f>
        <v>25.818999999999999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1.2699869364388353E-5</v>
      </c>
      <c r="G951" s="2">
        <f t="shared" si="133"/>
        <v>5.2917986923078734E-10</v>
      </c>
      <c r="H951" s="2">
        <f t="shared" si="130"/>
        <v>23999.154357192019</v>
      </c>
      <c r="I951" s="2">
        <f t="shared" si="131"/>
        <v>99.995833360131286</v>
      </c>
    </row>
    <row r="952" spans="1:9" ht="13.5" x14ac:dyDescent="0.25">
      <c r="A952" s="3">
        <f>TITRES_STAT!B955</f>
        <v>43392</v>
      </c>
      <c r="B952" s="6">
        <f>TITRES_STAT!D955</f>
        <v>25.818999999999999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1.1792735838360614E-5</v>
      </c>
      <c r="G952" s="2">
        <f t="shared" si="133"/>
        <v>4.9138130714287397E-10</v>
      </c>
      <c r="H952" s="2">
        <f t="shared" si="130"/>
        <v>23999.154357192019</v>
      </c>
      <c r="I952" s="2">
        <f t="shared" si="131"/>
        <v>99.995833360131286</v>
      </c>
    </row>
    <row r="953" spans="1:9" ht="13.5" x14ac:dyDescent="0.25">
      <c r="A953" s="3">
        <f>TITRES_STAT!B956</f>
        <v>43395</v>
      </c>
      <c r="B953" s="6">
        <f>TITRES_STAT!D956</f>
        <v>25.818999999999999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1.0950397564192E-5</v>
      </c>
      <c r="G953" s="2">
        <f t="shared" si="133"/>
        <v>4.5628264234695441E-10</v>
      </c>
      <c r="H953" s="2">
        <f t="shared" si="130"/>
        <v>23999.154357192023</v>
      </c>
      <c r="I953" s="2">
        <f t="shared" si="131"/>
        <v>99.995833360131286</v>
      </c>
    </row>
    <row r="954" spans="1:9" ht="13.5" x14ac:dyDescent="0.25">
      <c r="A954" s="3">
        <f>TITRES_STAT!B957</f>
        <v>43396</v>
      </c>
      <c r="B954" s="6">
        <f>TITRES_STAT!D957</f>
        <v>25.818999999999999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1.0168226309606856E-5</v>
      </c>
      <c r="G954" s="2">
        <f t="shared" si="133"/>
        <v>4.2369102503645765E-10</v>
      </c>
      <c r="H954" s="2">
        <f t="shared" si="130"/>
        <v>23999.154357192019</v>
      </c>
      <c r="I954" s="2">
        <f t="shared" si="131"/>
        <v>99.995833360131286</v>
      </c>
    </row>
    <row r="955" spans="1:9" ht="13.5" x14ac:dyDescent="0.25">
      <c r="A955" s="3">
        <f>TITRES_STAT!B958</f>
        <v>43397</v>
      </c>
      <c r="B955" s="6">
        <f>TITRES_STAT!D958</f>
        <v>25.818999999999999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9.4419244303492233E-6</v>
      </c>
      <c r="G955" s="2">
        <f t="shared" si="133"/>
        <v>3.934273803909964E-10</v>
      </c>
      <c r="H955" s="2">
        <f t="shared" si="130"/>
        <v>23999.154357192019</v>
      </c>
      <c r="I955" s="2">
        <f t="shared" si="131"/>
        <v>99.995833360131286</v>
      </c>
    </row>
    <row r="956" spans="1:9" ht="13.5" x14ac:dyDescent="0.25">
      <c r="A956" s="3">
        <f>TITRES_STAT!B959</f>
        <v>43398</v>
      </c>
      <c r="B956" s="6">
        <f>TITRES_STAT!D959</f>
        <v>25.818999999999999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8.7675012567528503E-6</v>
      </c>
      <c r="G956" s="2">
        <f t="shared" si="133"/>
        <v>3.6532542464878238E-10</v>
      </c>
      <c r="H956" s="2">
        <f t="shared" si="130"/>
        <v>23999.154357192019</v>
      </c>
      <c r="I956" s="2">
        <f t="shared" si="131"/>
        <v>99.995833360131286</v>
      </c>
    </row>
    <row r="957" spans="1:9" ht="13.5" x14ac:dyDescent="0.25">
      <c r="A957" s="3">
        <f>TITRES_STAT!B960</f>
        <v>43399</v>
      </c>
      <c r="B957" s="6">
        <f>TITRES_STAT!D960</f>
        <v>25.818999999999999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8.1412511669847905E-6</v>
      </c>
      <c r="G957" s="2">
        <f t="shared" si="134"/>
        <v>3.3923075145958362E-10</v>
      </c>
      <c r="H957" s="2">
        <f t="shared" si="130"/>
        <v>23999.154357192023</v>
      </c>
      <c r="I957" s="2">
        <f t="shared" si="131"/>
        <v>99.995833360131286</v>
      </c>
    </row>
    <row r="958" spans="1:9" ht="13.5" x14ac:dyDescent="0.25">
      <c r="A958" s="3">
        <f>TITRES_STAT!B961</f>
        <v>43402</v>
      </c>
      <c r="B958" s="6">
        <f>TITRES_STAT!D961</f>
        <v>25.818999999999999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7.5597332264858766E-6</v>
      </c>
      <c r="G958" s="2">
        <f t="shared" si="134"/>
        <v>3.1499998349818477E-10</v>
      </c>
      <c r="H958" s="2">
        <f t="shared" si="130"/>
        <v>23999.154357192023</v>
      </c>
      <c r="I958" s="2">
        <f t="shared" si="131"/>
        <v>99.995833360131286</v>
      </c>
    </row>
    <row r="959" spans="1:9" ht="13.5" x14ac:dyDescent="0.25">
      <c r="A959" s="3">
        <f>TITRES_STAT!B962</f>
        <v>43403</v>
      </c>
      <c r="B959" s="6">
        <f>TITRES_STAT!D962</f>
        <v>25.818999999999999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7.0197522817368858E-6</v>
      </c>
      <c r="G959" s="2">
        <f t="shared" si="134"/>
        <v>2.9249998467688584E-10</v>
      </c>
      <c r="H959" s="2">
        <f t="shared" si="130"/>
        <v>23999.154357192027</v>
      </c>
      <c r="I959" s="2">
        <f t="shared" si="131"/>
        <v>99.995833360131286</v>
      </c>
    </row>
    <row r="960" spans="1:9" ht="13.5" x14ac:dyDescent="0.25">
      <c r="A960" s="3">
        <f>TITRES_STAT!B963</f>
        <v>43404</v>
      </c>
      <c r="B960" s="6">
        <f>TITRES_STAT!D963</f>
        <v>25.818999999999999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6.518341404469965E-6</v>
      </c>
      <c r="G960" s="2">
        <f t="shared" si="134"/>
        <v>2.7160712862853686E-10</v>
      </c>
      <c r="H960" s="2">
        <f t="shared" si="130"/>
        <v>23999.154357192023</v>
      </c>
      <c r="I960" s="2">
        <f t="shared" si="131"/>
        <v>99.995833360131286</v>
      </c>
    </row>
    <row r="961" spans="1:9" ht="13.5" x14ac:dyDescent="0.25">
      <c r="A961" s="3">
        <f>TITRES_STAT!B964</f>
        <v>43405</v>
      </c>
      <c r="B961" s="6">
        <f>TITRES_STAT!D964</f>
        <v>25.818999999999999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6.0527455898649678E-6</v>
      </c>
      <c r="G961" s="2">
        <f t="shared" si="134"/>
        <v>2.5220661944078422E-10</v>
      </c>
      <c r="H961" s="2">
        <f t="shared" si="130"/>
        <v>23999.154357192027</v>
      </c>
      <c r="I961" s="2">
        <f t="shared" si="131"/>
        <v>99.995833360131286</v>
      </c>
    </row>
    <row r="962" spans="1:9" ht="13.5" x14ac:dyDescent="0.25">
      <c r="A962" s="3">
        <f>TITRES_STAT!B965</f>
        <v>43406</v>
      </c>
      <c r="B962" s="6">
        <f>TITRES_STAT!D965</f>
        <v>25.818999999999999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5.6204066191603272E-6</v>
      </c>
      <c r="G962" s="2">
        <f t="shared" si="134"/>
        <v>2.3419186090929965E-10</v>
      </c>
      <c r="H962" s="2">
        <f t="shared" si="130"/>
        <v>23999.154357192023</v>
      </c>
      <c r="I962" s="2">
        <f t="shared" si="131"/>
        <v>99.995833360131286</v>
      </c>
    </row>
    <row r="963" spans="1:9" ht="13.5" x14ac:dyDescent="0.25">
      <c r="A963" s="3">
        <f>TITRES_STAT!B966</f>
        <v>43409</v>
      </c>
      <c r="B963" s="6">
        <f>TITRES_STAT!D966</f>
        <v>25.818999999999999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5.2189490035060184E-6</v>
      </c>
      <c r="G963" s="2">
        <f t="shared" si="134"/>
        <v>2.1746387084434967E-10</v>
      </c>
      <c r="H963" s="2">
        <f t="shared" si="130"/>
        <v>23999.154357192027</v>
      </c>
      <c r="I963" s="2">
        <f t="shared" si="131"/>
        <v>99.995833360131286</v>
      </c>
    </row>
    <row r="964" spans="1:9" ht="13.5" x14ac:dyDescent="0.25">
      <c r="A964" s="3">
        <f>TITRES_STAT!B967</f>
        <v>43410</v>
      </c>
      <c r="B964" s="6">
        <f>TITRES_STAT!D967</f>
        <v>25.818999999999999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4.8461669318270174E-6</v>
      </c>
      <c r="G964" s="2">
        <f t="shared" si="134"/>
        <v>2.0193073721261039E-10</v>
      </c>
      <c r="H964" s="2">
        <f t="shared" si="130"/>
        <v>23999.15435719203</v>
      </c>
      <c r="I964" s="2">
        <f t="shared" si="131"/>
        <v>99.995833360131286</v>
      </c>
    </row>
    <row r="965" spans="1:9" ht="13.5" x14ac:dyDescent="0.25">
      <c r="A965" s="3">
        <f>TITRES_STAT!B968</f>
        <v>43411</v>
      </c>
      <c r="B965" s="6">
        <f>TITRES_STAT!D968</f>
        <v>25.818999999999999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4.5000121509822299E-6</v>
      </c>
      <c r="G965" s="2">
        <f t="shared" si="134"/>
        <v>1.8750711312599536E-10</v>
      </c>
      <c r="H965" s="2">
        <f t="shared" si="130"/>
        <v>23999.154357192027</v>
      </c>
      <c r="I965" s="2">
        <f t="shared" si="131"/>
        <v>99.995833360131286</v>
      </c>
    </row>
    <row r="966" spans="1:9" ht="13.5" x14ac:dyDescent="0.25">
      <c r="A966" s="3">
        <f>TITRES_STAT!B969</f>
        <v>43412</v>
      </c>
      <c r="B966" s="6">
        <f>TITRES_STAT!D969</f>
        <v>25.818999999999999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4.1785827116263561E-6</v>
      </c>
      <c r="G966" s="2">
        <f t="shared" si="134"/>
        <v>1.7411374790270996E-10</v>
      </c>
      <c r="H966" s="2">
        <f t="shared" si="130"/>
        <v>23999.154357192027</v>
      </c>
      <c r="I966" s="2">
        <f t="shared" si="131"/>
        <v>99.995833360131286</v>
      </c>
    </row>
    <row r="967" spans="1:9" ht="13.5" x14ac:dyDescent="0.25">
      <c r="A967" s="3">
        <f>TITRES_STAT!B970</f>
        <v>43413</v>
      </c>
      <c r="B967" s="6">
        <f>TITRES_STAT!D970</f>
        <v>25.818999999999999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3.8801125179387589E-6</v>
      </c>
      <c r="G967" s="2">
        <f t="shared" si="134"/>
        <v>1.6167705162394499E-10</v>
      </c>
      <c r="H967" s="2">
        <f t="shared" si="130"/>
        <v>23999.154357192023</v>
      </c>
      <c r="I967" s="2">
        <f t="shared" si="131"/>
        <v>99.995833360131286</v>
      </c>
    </row>
    <row r="968" spans="1:9" ht="13.5" x14ac:dyDescent="0.25">
      <c r="A968" s="3">
        <f>TITRES_STAT!B971</f>
        <v>43416</v>
      </c>
      <c r="B968" s="6">
        <f>TITRES_STAT!D971</f>
        <v>25.818999999999999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3.6029616238002762E-6</v>
      </c>
      <c r="G968" s="2">
        <f t="shared" si="134"/>
        <v>1.5012869079366321E-10</v>
      </c>
      <c r="H968" s="2">
        <f t="shared" si="130"/>
        <v>23999.154357192023</v>
      </c>
      <c r="I968" s="2">
        <f t="shared" si="131"/>
        <v>99.995833360131286</v>
      </c>
    </row>
    <row r="969" spans="1:9" ht="13.5" x14ac:dyDescent="0.25">
      <c r="A969" s="3">
        <f>TITRES_STAT!B972</f>
        <v>43417</v>
      </c>
      <c r="B969" s="6">
        <f>TITRES_STAT!D972</f>
        <v>25.818999999999999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3.3456072221002569E-6</v>
      </c>
      <c r="G969" s="2">
        <f t="shared" si="134"/>
        <v>1.3940521287983013E-10</v>
      </c>
      <c r="H969" s="2">
        <f t="shared" si="130"/>
        <v>23999.154357192023</v>
      </c>
      <c r="I969" s="2">
        <f t="shared" si="131"/>
        <v>99.995833360131286</v>
      </c>
    </row>
    <row r="970" spans="1:9" ht="13.5" x14ac:dyDescent="0.25">
      <c r="A970" s="3">
        <f>TITRES_STAT!B973</f>
        <v>43418</v>
      </c>
      <c r="B970" s="6">
        <f>TITRES_STAT!D973</f>
        <v>25.818999999999999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3.106635277664524E-6</v>
      </c>
      <c r="G970" s="2">
        <f t="shared" si="134"/>
        <v>1.2944769767412799E-10</v>
      </c>
      <c r="H970" s="2">
        <f t="shared" si="130"/>
        <v>23999.154357192019</v>
      </c>
      <c r="I970" s="2">
        <f t="shared" si="131"/>
        <v>99.995833360131286</v>
      </c>
    </row>
    <row r="971" spans="1:9" ht="13.5" x14ac:dyDescent="0.25">
      <c r="A971" s="3">
        <f>TITRES_STAT!B974</f>
        <v>43419</v>
      </c>
      <c r="B971" s="6">
        <f>TITRES_STAT!D974</f>
        <v>25.818999999999999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2.8847327578313436E-6</v>
      </c>
      <c r="G971" s="2">
        <f t="shared" si="134"/>
        <v>1.2020143355454742E-10</v>
      </c>
      <c r="H971" s="2">
        <f t="shared" si="130"/>
        <v>23999.154357192019</v>
      </c>
      <c r="I971" s="2">
        <f t="shared" si="131"/>
        <v>99.995833360131286</v>
      </c>
    </row>
    <row r="972" spans="1:9" ht="13.5" x14ac:dyDescent="0.25">
      <c r="A972" s="3">
        <f>TITRES_STAT!B975</f>
        <v>43420</v>
      </c>
      <c r="B972" s="6">
        <f>TITRES_STAT!D975</f>
        <v>25.818999999999999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2.6786804179862473E-6</v>
      </c>
      <c r="G972" s="2">
        <f t="shared" si="134"/>
        <v>1.1161561687207973E-10</v>
      </c>
      <c r="H972" s="2">
        <f t="shared" si="130"/>
        <v>23999.154357192019</v>
      </c>
      <c r="I972" s="2">
        <f t="shared" si="131"/>
        <v>99.995833360131286</v>
      </c>
    </row>
    <row r="973" spans="1:9" ht="13.5" x14ac:dyDescent="0.25">
      <c r="A973" s="3">
        <f>TITRES_STAT!B976</f>
        <v>43423</v>
      </c>
      <c r="B973" s="6">
        <f>TITRES_STAT!D976</f>
        <v>25.818999999999999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2.4873461024158013E-6</v>
      </c>
      <c r="G973" s="2">
        <f t="shared" si="138"/>
        <v>1.0364307280978832E-10</v>
      </c>
      <c r="H973" s="2">
        <f t="shared" si="130"/>
        <v>23999.154357192023</v>
      </c>
      <c r="I973" s="2">
        <f t="shared" si="131"/>
        <v>99.995833360131286</v>
      </c>
    </row>
    <row r="974" spans="1:9" ht="13.5" x14ac:dyDescent="0.25">
      <c r="A974" s="3">
        <f>TITRES_STAT!B977</f>
        <v>43425</v>
      </c>
      <c r="B974" s="6">
        <f>TITRES_STAT!D977</f>
        <v>25.818999999999999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2.3096785236718155E-6</v>
      </c>
      <c r="G974" s="2">
        <f t="shared" si="138"/>
        <v>9.6239996180517725E-11</v>
      </c>
      <c r="H974" s="2">
        <f t="shared" si="130"/>
        <v>23999.154357192023</v>
      </c>
      <c r="I974" s="2">
        <f t="shared" si="131"/>
        <v>99.995833360131286</v>
      </c>
    </row>
    <row r="975" spans="1:9" ht="13.5" x14ac:dyDescent="0.25">
      <c r="A975" s="3">
        <f>TITRES_STAT!B978</f>
        <v>43426</v>
      </c>
      <c r="B975" s="6">
        <f>TITRES_STAT!D978</f>
        <v>25.818999999999999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2.1447014862666859E-6</v>
      </c>
      <c r="G975" s="2">
        <f t="shared" si="138"/>
        <v>8.9365710739052172E-11</v>
      </c>
      <c r="H975" s="2">
        <f t="shared" si="130"/>
        <v>23999.154357192023</v>
      </c>
      <c r="I975" s="2">
        <f t="shared" si="131"/>
        <v>99.995833360131286</v>
      </c>
    </row>
    <row r="976" spans="1:9" ht="13.5" x14ac:dyDescent="0.25">
      <c r="A976" s="3">
        <f>TITRES_STAT!B979</f>
        <v>43427</v>
      </c>
      <c r="B976" s="6">
        <f>TITRES_STAT!D979</f>
        <v>25.818999999999999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1.9915085229619225E-6</v>
      </c>
      <c r="G976" s="2">
        <f t="shared" si="138"/>
        <v>8.2982445686262734E-11</v>
      </c>
      <c r="H976" s="2">
        <f t="shared" si="130"/>
        <v>23999.154357192019</v>
      </c>
      <c r="I976" s="2">
        <f t="shared" si="131"/>
        <v>99.995833360131286</v>
      </c>
    </row>
    <row r="977" spans="1:9" ht="13.5" x14ac:dyDescent="0.25">
      <c r="A977" s="3">
        <f>TITRES_STAT!B980</f>
        <v>43430</v>
      </c>
      <c r="B977" s="6">
        <f>TITRES_STAT!D980</f>
        <v>25.818999999999999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1.8492579141789279E-6</v>
      </c>
      <c r="G977" s="2">
        <f t="shared" si="138"/>
        <v>7.7055128137243954E-11</v>
      </c>
      <c r="H977" s="2">
        <f t="shared" ref="H977:H1040" si="139">F977/G977</f>
        <v>23999.154357192023</v>
      </c>
      <c r="I977" s="2">
        <f t="shared" ref="I977:I1040" si="140">IF(G977=0,100,100-(100/(1+H977)))</f>
        <v>99.995833360131286</v>
      </c>
    </row>
    <row r="978" spans="1:9" ht="13.5" x14ac:dyDescent="0.25">
      <c r="A978" s="3">
        <f>TITRES_STAT!B981</f>
        <v>43431</v>
      </c>
      <c r="B978" s="6">
        <f>TITRES_STAT!D981</f>
        <v>25.818999999999999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1.7171680631661473E-6</v>
      </c>
      <c r="G978" s="2">
        <f t="shared" si="138"/>
        <v>7.1551190413155096E-11</v>
      </c>
      <c r="H978" s="2">
        <f t="shared" si="139"/>
        <v>23999.154357192023</v>
      </c>
      <c r="I978" s="2">
        <f t="shared" si="140"/>
        <v>99.995833360131286</v>
      </c>
    </row>
    <row r="979" spans="1:9" ht="13.5" x14ac:dyDescent="0.25">
      <c r="A979" s="3">
        <f>TITRES_STAT!B982</f>
        <v>43432</v>
      </c>
      <c r="B979" s="6">
        <f>TITRES_STAT!D982</f>
        <v>25.818999999999999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1.5945132015114225E-6</v>
      </c>
      <c r="G979" s="2">
        <f t="shared" si="138"/>
        <v>6.6440391097929737E-11</v>
      </c>
      <c r="H979" s="2">
        <f t="shared" si="139"/>
        <v>23999.154357192023</v>
      </c>
      <c r="I979" s="2">
        <f t="shared" si="140"/>
        <v>99.995833360131286</v>
      </c>
    </row>
    <row r="980" spans="1:9" ht="13.5" x14ac:dyDescent="0.25">
      <c r="A980" s="3">
        <f>TITRES_STAT!B983</f>
        <v>43433</v>
      </c>
      <c r="B980" s="6">
        <f>TITRES_STAT!D983</f>
        <v>25.818999999999999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1.4806194014034636E-6</v>
      </c>
      <c r="G980" s="2">
        <f t="shared" si="138"/>
        <v>6.1694648876649041E-11</v>
      </c>
      <c r="H980" s="2">
        <f t="shared" si="139"/>
        <v>23999.154357192019</v>
      </c>
      <c r="I980" s="2">
        <f t="shared" si="140"/>
        <v>99.995833360131286</v>
      </c>
    </row>
    <row r="981" spans="1:9" ht="13.5" x14ac:dyDescent="0.25">
      <c r="A981" s="3">
        <f>TITRES_STAT!B984</f>
        <v>43434</v>
      </c>
      <c r="B981" s="6">
        <f>TITRES_STAT!D984</f>
        <v>25.818999999999999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1.3748608727317877E-6</v>
      </c>
      <c r="G981" s="2">
        <f t="shared" si="138"/>
        <v>5.7287888242602683E-11</v>
      </c>
      <c r="H981" s="2">
        <f t="shared" si="139"/>
        <v>23999.154357192019</v>
      </c>
      <c r="I981" s="2">
        <f t="shared" si="140"/>
        <v>99.995833360131286</v>
      </c>
    </row>
    <row r="982" spans="1:9" ht="13.5" x14ac:dyDescent="0.25">
      <c r="A982" s="3">
        <f>TITRES_STAT!B985</f>
        <v>43437</v>
      </c>
      <c r="B982" s="6">
        <f>TITRES_STAT!D985</f>
        <v>25.818999999999999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1.276656524679517E-6</v>
      </c>
      <c r="G982" s="2">
        <f t="shared" si="138"/>
        <v>5.3195896225273926E-11</v>
      </c>
      <c r="H982" s="2">
        <f t="shared" si="139"/>
        <v>23999.154357192016</v>
      </c>
      <c r="I982" s="2">
        <f t="shared" si="140"/>
        <v>99.995833360131286</v>
      </c>
    </row>
    <row r="983" spans="1:9" ht="13.5" x14ac:dyDescent="0.25">
      <c r="A983" s="3">
        <f>TITRES_STAT!B986</f>
        <v>43438</v>
      </c>
      <c r="B983" s="6">
        <f>TITRES_STAT!D986</f>
        <v>25.818999999999999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1.1854667729166943E-6</v>
      </c>
      <c r="G983" s="2">
        <f t="shared" si="138"/>
        <v>4.9396189352040071E-11</v>
      </c>
      <c r="H983" s="2">
        <f t="shared" si="139"/>
        <v>23999.154357192016</v>
      </c>
      <c r="I983" s="2">
        <f t="shared" si="140"/>
        <v>99.995833360131286</v>
      </c>
    </row>
    <row r="984" spans="1:9" ht="13.5" x14ac:dyDescent="0.25">
      <c r="A984" s="3">
        <f>TITRES_STAT!B987</f>
        <v>43439</v>
      </c>
      <c r="B984" s="6">
        <f>TITRES_STAT!D987</f>
        <v>25.818999999999999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1.100790574851216E-6</v>
      </c>
      <c r="G984" s="2">
        <f t="shared" si="138"/>
        <v>4.5867890112608636E-11</v>
      </c>
      <c r="H984" s="2">
        <f t="shared" si="139"/>
        <v>23999.154357192016</v>
      </c>
      <c r="I984" s="2">
        <f t="shared" si="140"/>
        <v>99.995833360131286</v>
      </c>
    </row>
    <row r="985" spans="1:9" ht="13.5" x14ac:dyDescent="0.25">
      <c r="A985" s="3">
        <f>TITRES_STAT!B988</f>
        <v>43440</v>
      </c>
      <c r="B985" s="6">
        <f>TITRES_STAT!D988</f>
        <v>25.818999999999999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1.0221626766475578E-6</v>
      </c>
      <c r="G985" s="2">
        <f t="shared" si="138"/>
        <v>4.2591612247422308E-11</v>
      </c>
      <c r="H985" s="2">
        <f t="shared" si="139"/>
        <v>23999.154357192012</v>
      </c>
      <c r="I985" s="2">
        <f t="shared" si="140"/>
        <v>99.995833360131286</v>
      </c>
    </row>
    <row r="986" spans="1:9" ht="13.5" x14ac:dyDescent="0.25">
      <c r="A986" s="3">
        <f>TITRES_STAT!B989</f>
        <v>43441</v>
      </c>
      <c r="B986" s="6">
        <f>TITRES_STAT!D989</f>
        <v>25.818999999999999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9.4915105688701795E-7</v>
      </c>
      <c r="G986" s="2">
        <f t="shared" si="138"/>
        <v>3.9549354229749283E-11</v>
      </c>
      <c r="H986" s="2">
        <f t="shared" si="139"/>
        <v>23999.154357192016</v>
      </c>
      <c r="I986" s="2">
        <f t="shared" si="140"/>
        <v>99.995833360131286</v>
      </c>
    </row>
    <row r="987" spans="1:9" ht="13.5" x14ac:dyDescent="0.25">
      <c r="A987" s="3">
        <f>TITRES_STAT!B990</f>
        <v>43444</v>
      </c>
      <c r="B987" s="6">
        <f>TITRES_STAT!D990</f>
        <v>25.818999999999999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8.8135455282365943E-7</v>
      </c>
      <c r="G987" s="2">
        <f t="shared" si="138"/>
        <v>3.6724400356195763E-11</v>
      </c>
      <c r="H987" s="2">
        <f t="shared" si="139"/>
        <v>23999.154357192012</v>
      </c>
      <c r="I987" s="2">
        <f t="shared" si="140"/>
        <v>99.995833360131286</v>
      </c>
    </row>
    <row r="988" spans="1:9" ht="13.5" x14ac:dyDescent="0.25">
      <c r="A988" s="3">
        <f>TITRES_STAT!B991</f>
        <v>43445</v>
      </c>
      <c r="B988" s="6">
        <f>TITRES_STAT!D991</f>
        <v>26.594000000000001</v>
      </c>
      <c r="C988" s="2">
        <f t="shared" si="135"/>
        <v>0.77500000000000213</v>
      </c>
      <c r="D988" s="2">
        <f t="shared" si="136"/>
        <v>0.77500000000000213</v>
      </c>
      <c r="E988" s="2">
        <f t="shared" si="137"/>
        <v>0</v>
      </c>
      <c r="F988" s="2">
        <f t="shared" si="138"/>
        <v>5.5357961257799203E-2</v>
      </c>
      <c r="G988" s="2">
        <f t="shared" si="138"/>
        <v>3.4101228902181778E-11</v>
      </c>
      <c r="H988" s="2">
        <f t="shared" si="139"/>
        <v>1623342121.0887046</v>
      </c>
      <c r="I988" s="2">
        <f t="shared" si="140"/>
        <v>99.999999938398688</v>
      </c>
    </row>
    <row r="989" spans="1:9" ht="13.5" x14ac:dyDescent="0.25">
      <c r="A989" s="3">
        <f>TITRES_STAT!B992</f>
        <v>43446</v>
      </c>
      <c r="B989" s="6">
        <f>TITRES_STAT!D992</f>
        <v>27.79</v>
      </c>
      <c r="C989" s="2">
        <f t="shared" si="135"/>
        <v>1.195999999999998</v>
      </c>
      <c r="D989" s="2">
        <f t="shared" si="136"/>
        <v>1.195999999999998</v>
      </c>
      <c r="E989" s="2">
        <f t="shared" si="137"/>
        <v>0</v>
      </c>
      <c r="F989" s="2">
        <f t="shared" ref="F989:G1004" si="141">((F988*13)+D989)/14</f>
        <v>0.13683239259652769</v>
      </c>
      <c r="G989" s="2">
        <f t="shared" si="141"/>
        <v>3.1665426837740221E-11</v>
      </c>
      <c r="H989" s="2">
        <f t="shared" si="139"/>
        <v>4321192109.5421629</v>
      </c>
      <c r="I989" s="2">
        <f t="shared" si="140"/>
        <v>99.999999976858234</v>
      </c>
    </row>
    <row r="990" spans="1:9" ht="13.5" x14ac:dyDescent="0.25">
      <c r="A990" s="3">
        <f>TITRES_STAT!B993</f>
        <v>43447</v>
      </c>
      <c r="B990" s="6">
        <f>TITRES_STAT!D993</f>
        <v>29.036999999999999</v>
      </c>
      <c r="C990" s="2">
        <f t="shared" si="135"/>
        <v>1.2469999999999999</v>
      </c>
      <c r="D990" s="2">
        <f t="shared" si="136"/>
        <v>1.2469999999999999</v>
      </c>
      <c r="E990" s="2">
        <f t="shared" si="137"/>
        <v>0</v>
      </c>
      <c r="F990" s="2">
        <f t="shared" si="141"/>
        <v>0.21613007883963284</v>
      </c>
      <c r="G990" s="2">
        <f t="shared" si="141"/>
        <v>2.9403610635044489E-11</v>
      </c>
      <c r="H990" s="2">
        <f t="shared" si="139"/>
        <v>7350460510.5211029</v>
      </c>
      <c r="I990" s="2">
        <f t="shared" si="140"/>
        <v>99.999999986395409</v>
      </c>
    </row>
    <row r="991" spans="1:9" ht="13.5" x14ac:dyDescent="0.25">
      <c r="A991" s="3">
        <f>TITRES_STAT!B994</f>
        <v>43448</v>
      </c>
      <c r="B991" s="6">
        <f>TITRES_STAT!D994</f>
        <v>29.036999999999999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0.20069221606537332</v>
      </c>
      <c r="G991" s="2">
        <f t="shared" si="141"/>
        <v>2.7303352732541313E-11</v>
      </c>
      <c r="H991" s="2">
        <f t="shared" si="139"/>
        <v>7350460510.521101</v>
      </c>
      <c r="I991" s="2">
        <f t="shared" si="140"/>
        <v>99.999999986395409</v>
      </c>
    </row>
    <row r="992" spans="1:9" ht="13.5" x14ac:dyDescent="0.25">
      <c r="A992" s="3">
        <f>TITRES_STAT!B995</f>
        <v>43451</v>
      </c>
      <c r="B992" s="6">
        <f>TITRES_STAT!D995</f>
        <v>29.036999999999999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0.18635705777498951</v>
      </c>
      <c r="G992" s="2">
        <f t="shared" si="141"/>
        <v>2.5353113251645505E-11</v>
      </c>
      <c r="H992" s="2">
        <f t="shared" si="139"/>
        <v>7350460510.521101</v>
      </c>
      <c r="I992" s="2">
        <f t="shared" si="140"/>
        <v>99.999999986395409</v>
      </c>
    </row>
    <row r="993" spans="1:9" ht="13.5" x14ac:dyDescent="0.25">
      <c r="A993" s="3">
        <f>TITRES_STAT!B996</f>
        <v>43452</v>
      </c>
      <c r="B993" s="6">
        <f>TITRES_STAT!D996</f>
        <v>29.036999999999999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0.17304583936249027</v>
      </c>
      <c r="G993" s="2">
        <f t="shared" si="141"/>
        <v>2.3542176590813684E-11</v>
      </c>
      <c r="H993" s="2">
        <f t="shared" si="139"/>
        <v>7350460510.521101</v>
      </c>
      <c r="I993" s="2">
        <f t="shared" si="140"/>
        <v>99.999999986395409</v>
      </c>
    </row>
    <row r="994" spans="1:9" ht="13.5" x14ac:dyDescent="0.25">
      <c r="A994" s="3">
        <f>TITRES_STAT!B997</f>
        <v>43453</v>
      </c>
      <c r="B994" s="6">
        <f>TITRES_STAT!D997</f>
        <v>29.036999999999999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0.16068542226516952</v>
      </c>
      <c r="G994" s="2">
        <f t="shared" si="141"/>
        <v>2.1860592548612706E-11</v>
      </c>
      <c r="H994" s="2">
        <f t="shared" si="139"/>
        <v>7350460510.521101</v>
      </c>
      <c r="I994" s="2">
        <f t="shared" si="140"/>
        <v>99.999999986395409</v>
      </c>
    </row>
    <row r="995" spans="1:9" ht="13.5" x14ac:dyDescent="0.25">
      <c r="A995" s="3">
        <f>TITRES_STAT!B998</f>
        <v>43454</v>
      </c>
      <c r="B995" s="6">
        <f>TITRES_STAT!D998</f>
        <v>29.036999999999999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0.14920789210337171</v>
      </c>
      <c r="G995" s="2">
        <f t="shared" si="141"/>
        <v>2.0299121652283227E-11</v>
      </c>
      <c r="H995" s="2">
        <f t="shared" si="139"/>
        <v>7350460510.521101</v>
      </c>
      <c r="I995" s="2">
        <f t="shared" si="140"/>
        <v>99.999999986395409</v>
      </c>
    </row>
    <row r="996" spans="1:9" ht="13.5" x14ac:dyDescent="0.25">
      <c r="A996" s="3">
        <f>TITRES_STAT!B999</f>
        <v>43455</v>
      </c>
      <c r="B996" s="6">
        <f>TITRES_STAT!D999</f>
        <v>29.036999999999999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0.13855018552455944</v>
      </c>
      <c r="G996" s="2">
        <f t="shared" si="141"/>
        <v>1.8849184391405854E-11</v>
      </c>
      <c r="H996" s="2">
        <f t="shared" si="139"/>
        <v>7350460510.521101</v>
      </c>
      <c r="I996" s="2">
        <f t="shared" si="140"/>
        <v>99.999999986395409</v>
      </c>
    </row>
    <row r="997" spans="1:9" ht="13.5" x14ac:dyDescent="0.25">
      <c r="A997" s="3">
        <f>TITRES_STAT!B1000</f>
        <v>43458</v>
      </c>
      <c r="B997" s="6">
        <f>TITRES_STAT!D1000</f>
        <v>29.036999999999999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0.12865374370137664</v>
      </c>
      <c r="G997" s="2">
        <f t="shared" si="141"/>
        <v>1.7502814077734007E-11</v>
      </c>
      <c r="H997" s="2">
        <f t="shared" si="139"/>
        <v>7350460510.521102</v>
      </c>
      <c r="I997" s="2">
        <f t="shared" si="140"/>
        <v>99.999999986395409</v>
      </c>
    </row>
    <row r="998" spans="1:9" ht="13.5" x14ac:dyDescent="0.25">
      <c r="A998" s="3">
        <f>TITRES_STAT!B1001</f>
        <v>43459</v>
      </c>
      <c r="B998" s="6">
        <f>TITRES_STAT!D1001</f>
        <v>29.036999999999999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0.11946419057984974</v>
      </c>
      <c r="G998" s="2">
        <f t="shared" si="141"/>
        <v>1.6252613072181578E-11</v>
      </c>
      <c r="H998" s="2">
        <f t="shared" si="139"/>
        <v>7350460510.521102</v>
      </c>
      <c r="I998" s="2">
        <f t="shared" si="140"/>
        <v>99.999999986395409</v>
      </c>
    </row>
    <row r="999" spans="1:9" ht="13.5" x14ac:dyDescent="0.25">
      <c r="A999" s="3">
        <f>TITRES_STAT!B1002</f>
        <v>43460</v>
      </c>
      <c r="B999" s="6">
        <f>TITRES_STAT!D1002</f>
        <v>29.036999999999999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0.11093103410986047</v>
      </c>
      <c r="G999" s="2">
        <f t="shared" si="141"/>
        <v>1.5091712138454324E-11</v>
      </c>
      <c r="H999" s="2">
        <f t="shared" si="139"/>
        <v>7350460510.521101</v>
      </c>
      <c r="I999" s="2">
        <f t="shared" si="140"/>
        <v>99.999999986395409</v>
      </c>
    </row>
    <row r="1000" spans="1:9" ht="13.5" x14ac:dyDescent="0.25">
      <c r="A1000" s="3">
        <f>TITRES_STAT!B1003</f>
        <v>43461</v>
      </c>
      <c r="B1000" s="6">
        <f>TITRES_STAT!D1003</f>
        <v>29.036999999999999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0.10300738881629901</v>
      </c>
      <c r="G1000" s="2">
        <f t="shared" si="141"/>
        <v>1.4013732699993302E-11</v>
      </c>
      <c r="H1000" s="2">
        <f t="shared" si="139"/>
        <v>7350460510.521101</v>
      </c>
      <c r="I1000" s="2">
        <f t="shared" si="140"/>
        <v>99.999999986395409</v>
      </c>
    </row>
    <row r="1001" spans="1:9" ht="13.5" x14ac:dyDescent="0.25">
      <c r="A1001" s="3">
        <f>TITRES_STAT!B1004</f>
        <v>43462</v>
      </c>
      <c r="B1001" s="6">
        <f>TITRES_STAT!D1004</f>
        <v>29.036999999999999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9.5649718186563357E-2</v>
      </c>
      <c r="G1001" s="2">
        <f t="shared" si="141"/>
        <v>1.3012751792850923E-11</v>
      </c>
      <c r="H1001" s="2">
        <f t="shared" si="139"/>
        <v>7350460510.5211</v>
      </c>
      <c r="I1001" s="2">
        <f t="shared" si="140"/>
        <v>99.999999986395409</v>
      </c>
    </row>
    <row r="1002" spans="1:9" ht="13.5" x14ac:dyDescent="0.25">
      <c r="A1002" s="3">
        <f>TITRES_STAT!B1005</f>
        <v>43465</v>
      </c>
      <c r="B1002" s="6">
        <f>TITRES_STAT!D1005</f>
        <v>29.036999999999999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8.8817595458951695E-2</v>
      </c>
      <c r="G1002" s="2">
        <f t="shared" si="141"/>
        <v>1.2083269521932998E-11</v>
      </c>
      <c r="H1002" s="2">
        <f t="shared" si="139"/>
        <v>7350460510.521102</v>
      </c>
      <c r="I1002" s="2">
        <f t="shared" si="140"/>
        <v>99.999999986395409</v>
      </c>
    </row>
    <row r="1003" spans="1:9" ht="13.5" x14ac:dyDescent="0.25">
      <c r="A1003" s="3">
        <f>TITRES_STAT!B1006</f>
        <v>43467</v>
      </c>
      <c r="B1003" s="6">
        <f>TITRES_STAT!D1006</f>
        <v>29.036999999999999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8.2473481497598006E-2</v>
      </c>
      <c r="G1003" s="2">
        <f t="shared" si="141"/>
        <v>1.1220178841794927E-11</v>
      </c>
      <c r="H1003" s="2">
        <f t="shared" si="139"/>
        <v>7350460510.521102</v>
      </c>
      <c r="I1003" s="2">
        <f t="shared" si="140"/>
        <v>99.999999986395409</v>
      </c>
    </row>
    <row r="1004" spans="1:9" ht="13.5" x14ac:dyDescent="0.25">
      <c r="A1004" s="3">
        <f>TITRES_STAT!B1007</f>
        <v>43468</v>
      </c>
      <c r="B1004" s="6">
        <f>TITRES_STAT!D1007</f>
        <v>29.036999999999999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7.6582518533483857E-2</v>
      </c>
      <c r="G1004" s="2">
        <f t="shared" si="141"/>
        <v>1.0418737495952432E-11</v>
      </c>
      <c r="H1004" s="2">
        <f t="shared" si="139"/>
        <v>7350460510.521102</v>
      </c>
      <c r="I1004" s="2">
        <f t="shared" si="140"/>
        <v>99.999999986395409</v>
      </c>
    </row>
    <row r="1005" spans="1:9" ht="13.5" x14ac:dyDescent="0.25">
      <c r="A1005" s="3">
        <f>TITRES_STAT!B1008</f>
        <v>43469</v>
      </c>
      <c r="B1005" s="6">
        <f>TITRES_STAT!D1008</f>
        <v>29.036999999999999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7.1112338638235004E-2</v>
      </c>
      <c r="G1005" s="2">
        <f t="shared" si="142"/>
        <v>9.6745419605272583E-12</v>
      </c>
      <c r="H1005" s="2">
        <f t="shared" si="139"/>
        <v>7350460510.521101</v>
      </c>
      <c r="I1005" s="2">
        <f t="shared" si="140"/>
        <v>99.999999986395409</v>
      </c>
    </row>
    <row r="1006" spans="1:9" ht="13.5" x14ac:dyDescent="0.25">
      <c r="A1006" s="3">
        <f>TITRES_STAT!B1009</f>
        <v>43472</v>
      </c>
      <c r="B1006" s="6">
        <f>TITRES_STAT!D1009</f>
        <v>29.036999999999999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6.6032885878361078E-2</v>
      </c>
      <c r="G1006" s="2">
        <f t="shared" si="142"/>
        <v>8.9835032490610245E-12</v>
      </c>
      <c r="H1006" s="2">
        <f t="shared" si="139"/>
        <v>7350460510.521102</v>
      </c>
      <c r="I1006" s="2">
        <f t="shared" si="140"/>
        <v>99.999999986395409</v>
      </c>
    </row>
    <row r="1007" spans="1:9" ht="13.5" x14ac:dyDescent="0.25">
      <c r="A1007" s="3">
        <f>TITRES_STAT!B1010</f>
        <v>43473</v>
      </c>
      <c r="B1007" s="6">
        <f>TITRES_STAT!D1010</f>
        <v>29.036999999999999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6.1316251172763854E-2</v>
      </c>
      <c r="G1007" s="2">
        <f t="shared" si="142"/>
        <v>8.3418244455566655E-12</v>
      </c>
      <c r="H1007" s="2">
        <f t="shared" si="139"/>
        <v>7350460510.521102</v>
      </c>
      <c r="I1007" s="2">
        <f t="shared" si="140"/>
        <v>99.999999986395409</v>
      </c>
    </row>
    <row r="1008" spans="1:9" ht="13.5" x14ac:dyDescent="0.25">
      <c r="A1008" s="3">
        <f>TITRES_STAT!B1011</f>
        <v>43474</v>
      </c>
      <c r="B1008" s="6">
        <f>TITRES_STAT!D1011</f>
        <v>29.036999999999999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5.6936518946137868E-2</v>
      </c>
      <c r="G1008" s="2">
        <f t="shared" si="142"/>
        <v>7.7459798423026175E-12</v>
      </c>
      <c r="H1008" s="2">
        <f t="shared" si="139"/>
        <v>7350460510.5211029</v>
      </c>
      <c r="I1008" s="2">
        <f t="shared" si="140"/>
        <v>99.999999986395409</v>
      </c>
    </row>
    <row r="1009" spans="1:9" ht="13.5" x14ac:dyDescent="0.25">
      <c r="A1009" s="3">
        <f>TITRES_STAT!B1012</f>
        <v>43475</v>
      </c>
      <c r="B1009" s="6">
        <f>TITRES_STAT!D1012</f>
        <v>29.036999999999999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5.286962473569945E-2</v>
      </c>
      <c r="G1009" s="2">
        <f t="shared" si="142"/>
        <v>7.1926955678524302E-12</v>
      </c>
      <c r="H1009" s="2">
        <f t="shared" si="139"/>
        <v>7350460510.5211029</v>
      </c>
      <c r="I1009" s="2">
        <f t="shared" si="140"/>
        <v>99.999999986395409</v>
      </c>
    </row>
    <row r="1010" spans="1:9" ht="13.5" x14ac:dyDescent="0.25">
      <c r="A1010" s="3">
        <f>TITRES_STAT!B1013</f>
        <v>43476</v>
      </c>
      <c r="B1010" s="6">
        <f>TITRES_STAT!D1013</f>
        <v>29.036999999999999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4.9093222968863773E-2</v>
      </c>
      <c r="G1010" s="2">
        <f t="shared" si="142"/>
        <v>6.6789315987201135E-12</v>
      </c>
      <c r="H1010" s="2">
        <f t="shared" si="139"/>
        <v>7350460510.5211029</v>
      </c>
      <c r="I1010" s="2">
        <f t="shared" si="140"/>
        <v>99.999999986395409</v>
      </c>
    </row>
    <row r="1011" spans="1:9" ht="13.5" x14ac:dyDescent="0.25">
      <c r="A1011" s="3">
        <f>TITRES_STAT!B1014</f>
        <v>43480</v>
      </c>
      <c r="B1011" s="6">
        <f>TITRES_STAT!D1014</f>
        <v>29.036999999999999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4.5586564185373504E-2</v>
      </c>
      <c r="G1011" s="2">
        <f t="shared" si="142"/>
        <v>6.2018650559543911E-12</v>
      </c>
      <c r="H1011" s="2">
        <f t="shared" si="139"/>
        <v>7350460510.5211029</v>
      </c>
      <c r="I1011" s="2">
        <f t="shared" si="140"/>
        <v>99.999999986395409</v>
      </c>
    </row>
    <row r="1012" spans="1:9" ht="13.5" x14ac:dyDescent="0.25">
      <c r="A1012" s="3">
        <f>TITRES_STAT!B1015</f>
        <v>43481</v>
      </c>
      <c r="B1012" s="6">
        <f>TITRES_STAT!D1015</f>
        <v>29.036999999999999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4.2330381029275395E-2</v>
      </c>
      <c r="G1012" s="2">
        <f t="shared" si="142"/>
        <v>5.758874694814792E-12</v>
      </c>
      <c r="H1012" s="2">
        <f t="shared" si="139"/>
        <v>7350460510.5211029</v>
      </c>
      <c r="I1012" s="2">
        <f t="shared" si="140"/>
        <v>99.999999986395409</v>
      </c>
    </row>
    <row r="1013" spans="1:9" ht="13.5" x14ac:dyDescent="0.25">
      <c r="A1013" s="3">
        <f>TITRES_STAT!B1016</f>
        <v>43482</v>
      </c>
      <c r="B1013" s="6">
        <f>TITRES_STAT!D1016</f>
        <v>29.036999999999999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3.9306782384327152E-2</v>
      </c>
      <c r="G1013" s="2">
        <f t="shared" si="142"/>
        <v>5.3475265023280206E-12</v>
      </c>
      <c r="H1013" s="2">
        <f t="shared" si="139"/>
        <v>7350460510.5211029</v>
      </c>
      <c r="I1013" s="2">
        <f t="shared" si="140"/>
        <v>99.999999986395409</v>
      </c>
    </row>
    <row r="1014" spans="1:9" ht="13.5" x14ac:dyDescent="0.25">
      <c r="A1014" s="3">
        <f>TITRES_STAT!B1017</f>
        <v>43483</v>
      </c>
      <c r="B1014" s="6">
        <f>TITRES_STAT!D1017</f>
        <v>28.167999999999999</v>
      </c>
      <c r="C1014" s="2">
        <f t="shared" si="135"/>
        <v>-0.86899999999999977</v>
      </c>
      <c r="D1014" s="2">
        <f t="shared" si="136"/>
        <v>0</v>
      </c>
      <c r="E1014" s="2">
        <f t="shared" si="137"/>
        <v>0.86899999999999977</v>
      </c>
      <c r="F1014" s="2">
        <f t="shared" si="142"/>
        <v>3.6499155071160923E-2</v>
      </c>
      <c r="G1014" s="2">
        <f t="shared" si="142"/>
        <v>6.2071428576394118E-2</v>
      </c>
      <c r="H1014" s="2">
        <f t="shared" si="139"/>
        <v>0.58801860869433287</v>
      </c>
      <c r="I1014" s="2">
        <f t="shared" si="140"/>
        <v>37.028445729474235</v>
      </c>
    </row>
    <row r="1015" spans="1:9" ht="13.5" x14ac:dyDescent="0.25">
      <c r="A1015" s="3">
        <f>TITRES_STAT!B1018</f>
        <v>43486</v>
      </c>
      <c r="B1015" s="6">
        <f>TITRES_STAT!D1018</f>
        <v>28.167999999999999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3.3892072566077999E-2</v>
      </c>
      <c r="G1015" s="2">
        <f t="shared" si="142"/>
        <v>5.7637755106651686E-2</v>
      </c>
      <c r="H1015" s="2">
        <f t="shared" si="139"/>
        <v>0.58801860869433276</v>
      </c>
      <c r="I1015" s="2">
        <f t="shared" si="140"/>
        <v>37.028445729474228</v>
      </c>
    </row>
    <row r="1016" spans="1:9" ht="13.5" x14ac:dyDescent="0.25">
      <c r="A1016" s="3">
        <f>TITRES_STAT!B1019</f>
        <v>43487</v>
      </c>
      <c r="B1016" s="6">
        <f>TITRES_STAT!D1019</f>
        <v>28.167999999999999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3.1471210239929569E-2</v>
      </c>
      <c r="G1016" s="2">
        <f t="shared" si="142"/>
        <v>5.3520772599033706E-2</v>
      </c>
      <c r="H1016" s="2">
        <f t="shared" si="139"/>
        <v>0.58801860869433276</v>
      </c>
      <c r="I1016" s="2">
        <f t="shared" si="140"/>
        <v>37.028445729474228</v>
      </c>
    </row>
    <row r="1017" spans="1:9" ht="13.5" x14ac:dyDescent="0.25">
      <c r="A1017" s="3">
        <f>TITRES_STAT!B1020</f>
        <v>43488</v>
      </c>
      <c r="B1017" s="6">
        <f>TITRES_STAT!D1020</f>
        <v>28.167999999999999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2.9223266651363173E-2</v>
      </c>
      <c r="G1017" s="2">
        <f t="shared" si="142"/>
        <v>4.9697860270531295E-2</v>
      </c>
      <c r="H1017" s="2">
        <f t="shared" si="139"/>
        <v>0.58801860869433287</v>
      </c>
      <c r="I1017" s="2">
        <f t="shared" si="140"/>
        <v>37.028445729474235</v>
      </c>
    </row>
    <row r="1018" spans="1:9" ht="13.5" x14ac:dyDescent="0.25">
      <c r="A1018" s="3">
        <f>TITRES_STAT!B1021</f>
        <v>43489</v>
      </c>
      <c r="B1018" s="6">
        <f>TITRES_STAT!D1021</f>
        <v>28.167999999999999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2.7135890461980089E-2</v>
      </c>
      <c r="G1018" s="2">
        <f t="shared" si="142"/>
        <v>4.614801310835049E-2</v>
      </c>
      <c r="H1018" s="2">
        <f t="shared" si="139"/>
        <v>0.58801860869433287</v>
      </c>
      <c r="I1018" s="2">
        <f t="shared" si="140"/>
        <v>37.028445729474235</v>
      </c>
    </row>
    <row r="1019" spans="1:9" ht="13.5" x14ac:dyDescent="0.25">
      <c r="A1019" s="3">
        <f>TITRES_STAT!B1022</f>
        <v>43490</v>
      </c>
      <c r="B1019" s="6">
        <f>TITRES_STAT!D1022</f>
        <v>28.167999999999999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2.5197612571838651E-2</v>
      </c>
      <c r="G1019" s="2">
        <f t="shared" si="142"/>
        <v>4.2851726457754029E-2</v>
      </c>
      <c r="H1019" s="2">
        <f t="shared" si="139"/>
        <v>0.58801860869433276</v>
      </c>
      <c r="I1019" s="2">
        <f t="shared" si="140"/>
        <v>37.028445729474228</v>
      </c>
    </row>
    <row r="1020" spans="1:9" ht="13.5" x14ac:dyDescent="0.25">
      <c r="A1020" s="3">
        <f>TITRES_STAT!B1023</f>
        <v>43493</v>
      </c>
      <c r="B1020" s="6">
        <f>TITRES_STAT!D1023</f>
        <v>28.167999999999999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2.3397783102421604E-2</v>
      </c>
      <c r="G1020" s="2">
        <f t="shared" si="142"/>
        <v>3.9790888853628741E-2</v>
      </c>
      <c r="H1020" s="2">
        <f t="shared" si="139"/>
        <v>0.58801860869433276</v>
      </c>
      <c r="I1020" s="2">
        <f t="shared" si="140"/>
        <v>37.028445729474228</v>
      </c>
    </row>
    <row r="1021" spans="1:9" ht="13.5" x14ac:dyDescent="0.25">
      <c r="A1021" s="3">
        <f>TITRES_STAT!B1024</f>
        <v>43494</v>
      </c>
      <c r="B1021" s="6">
        <f>TITRES_STAT!D1024</f>
        <v>28.167999999999999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2.1726512880820059E-2</v>
      </c>
      <c r="G1021" s="2">
        <f t="shared" si="143"/>
        <v>3.6948682506940979E-2</v>
      </c>
      <c r="H1021" s="2">
        <f t="shared" si="139"/>
        <v>0.58801860869433265</v>
      </c>
      <c r="I1021" s="2">
        <f t="shared" si="140"/>
        <v>37.028445729474228</v>
      </c>
    </row>
    <row r="1022" spans="1:9" ht="13.5" x14ac:dyDescent="0.25">
      <c r="A1022" s="3">
        <f>TITRES_STAT!B1025</f>
        <v>43495</v>
      </c>
      <c r="B1022" s="6">
        <f>TITRES_STAT!D1025</f>
        <v>28.167999999999999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2.0174619103618625E-2</v>
      </c>
      <c r="G1022" s="2">
        <f t="shared" si="143"/>
        <v>3.4309490899302339E-2</v>
      </c>
      <c r="H1022" s="2">
        <f t="shared" si="139"/>
        <v>0.58801860869433253</v>
      </c>
      <c r="I1022" s="2">
        <f t="shared" si="140"/>
        <v>37.028445729474228</v>
      </c>
    </row>
    <row r="1023" spans="1:9" ht="13.5" x14ac:dyDescent="0.25">
      <c r="A1023" s="3">
        <f>TITRES_STAT!B1026</f>
        <v>43496</v>
      </c>
      <c r="B1023" s="6">
        <f>TITRES_STAT!D1026</f>
        <v>28.167999999999999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1.8733574881931583E-2</v>
      </c>
      <c r="G1023" s="2">
        <f t="shared" si="143"/>
        <v>3.1858812977923603E-2</v>
      </c>
      <c r="H1023" s="2">
        <f t="shared" si="139"/>
        <v>0.58801860869433253</v>
      </c>
      <c r="I1023" s="2">
        <f t="shared" si="140"/>
        <v>37.028445729474228</v>
      </c>
    </row>
    <row r="1024" spans="1:9" ht="13.5" x14ac:dyDescent="0.25">
      <c r="A1024" s="3">
        <f>TITRES_STAT!B1027</f>
        <v>43497</v>
      </c>
      <c r="B1024" s="6">
        <f>TITRES_STAT!D1027</f>
        <v>28.167999999999999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1.7395462390365039E-2</v>
      </c>
      <c r="G1024" s="2">
        <f t="shared" si="143"/>
        <v>2.9583183479500487E-2</v>
      </c>
      <c r="H1024" s="2">
        <f t="shared" si="139"/>
        <v>0.58801860869433253</v>
      </c>
      <c r="I1024" s="2">
        <f t="shared" si="140"/>
        <v>37.028445729474228</v>
      </c>
    </row>
    <row r="1025" spans="1:9" ht="13.5" x14ac:dyDescent="0.25">
      <c r="A1025" s="3">
        <f>TITRES_STAT!B1028</f>
        <v>43500</v>
      </c>
      <c r="B1025" s="6">
        <f>TITRES_STAT!D1028</f>
        <v>28.167999999999999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1.6152929362481822E-2</v>
      </c>
      <c r="G1025" s="2">
        <f t="shared" si="143"/>
        <v>2.7470098945250453E-2</v>
      </c>
      <c r="H1025" s="2">
        <f t="shared" si="139"/>
        <v>0.58801860869433253</v>
      </c>
      <c r="I1025" s="2">
        <f t="shared" si="140"/>
        <v>37.028445729474228</v>
      </c>
    </row>
    <row r="1026" spans="1:9" ht="13.5" x14ac:dyDescent="0.25">
      <c r="A1026" s="3">
        <f>TITRES_STAT!B1029</f>
        <v>43501</v>
      </c>
      <c r="B1026" s="6">
        <f>TITRES_STAT!D1029</f>
        <v>28.167999999999999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1.499914869373312E-2</v>
      </c>
      <c r="G1026" s="2">
        <f t="shared" si="143"/>
        <v>2.5507949020589706E-2</v>
      </c>
      <c r="H1026" s="2">
        <f t="shared" si="139"/>
        <v>0.58801860869433253</v>
      </c>
      <c r="I1026" s="2">
        <f t="shared" si="140"/>
        <v>37.028445729474228</v>
      </c>
    </row>
    <row r="1027" spans="1:9" ht="13.5" x14ac:dyDescent="0.25">
      <c r="A1027" s="3">
        <f>TITRES_STAT!B1030</f>
        <v>43502</v>
      </c>
      <c r="B1027" s="6">
        <f>TITRES_STAT!D1030</f>
        <v>28.167999999999999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1.392778092989504E-2</v>
      </c>
      <c r="G1027" s="2">
        <f t="shared" si="143"/>
        <v>2.3685952661976154E-2</v>
      </c>
      <c r="H1027" s="2">
        <f t="shared" si="139"/>
        <v>0.58801860869433253</v>
      </c>
      <c r="I1027" s="2">
        <f t="shared" si="140"/>
        <v>37.028445729474228</v>
      </c>
    </row>
    <row r="1028" spans="1:9" ht="13.5" x14ac:dyDescent="0.25">
      <c r="A1028" s="3">
        <f>TITRES_STAT!B1031</f>
        <v>43503</v>
      </c>
      <c r="B1028" s="6">
        <f>TITRES_STAT!D1031</f>
        <v>28.167999999999999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1.2932939434902537E-2</v>
      </c>
      <c r="G1028" s="2">
        <f t="shared" si="143"/>
        <v>2.199409890040643E-2</v>
      </c>
      <c r="H1028" s="2">
        <f t="shared" si="139"/>
        <v>0.58801860869433242</v>
      </c>
      <c r="I1028" s="2">
        <f t="shared" si="140"/>
        <v>37.028445729474221</v>
      </c>
    </row>
    <row r="1029" spans="1:9" ht="13.5" x14ac:dyDescent="0.25">
      <c r="A1029" s="3">
        <f>TITRES_STAT!B1032</f>
        <v>43504</v>
      </c>
      <c r="B1029" s="6">
        <f>TITRES_STAT!D1032</f>
        <v>28.167999999999999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1.2009158046695213E-2</v>
      </c>
      <c r="G1029" s="2">
        <f t="shared" si="143"/>
        <v>2.0423091836091683E-2</v>
      </c>
      <c r="H1029" s="2">
        <f t="shared" si="139"/>
        <v>0.58801860869433253</v>
      </c>
      <c r="I1029" s="2">
        <f t="shared" si="140"/>
        <v>37.028445729474228</v>
      </c>
    </row>
    <row r="1030" spans="1:9" ht="13.5" x14ac:dyDescent="0.25">
      <c r="A1030" s="3">
        <f>TITRES_STAT!B1033</f>
        <v>43507</v>
      </c>
      <c r="B1030" s="6">
        <f>TITRES_STAT!D1033</f>
        <v>28.167999999999999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1.115136104335984E-2</v>
      </c>
      <c r="G1030" s="2">
        <f t="shared" si="143"/>
        <v>1.8964299562085136E-2</v>
      </c>
      <c r="H1030" s="2">
        <f t="shared" si="139"/>
        <v>0.58801860869433253</v>
      </c>
      <c r="I1030" s="2">
        <f t="shared" si="140"/>
        <v>37.028445729474228</v>
      </c>
    </row>
    <row r="1031" spans="1:9" ht="13.5" x14ac:dyDescent="0.25">
      <c r="A1031" s="3">
        <f>TITRES_STAT!B1034</f>
        <v>43508</v>
      </c>
      <c r="B1031" s="6">
        <f>TITRES_STAT!D1034</f>
        <v>28.167999999999999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1.0354835254548422E-2</v>
      </c>
      <c r="G1031" s="2">
        <f t="shared" si="143"/>
        <v>1.7609706736221913E-2</v>
      </c>
      <c r="H1031" s="2">
        <f t="shared" si="139"/>
        <v>0.58801860869433242</v>
      </c>
      <c r="I1031" s="2">
        <f t="shared" si="140"/>
        <v>37.028445729474221</v>
      </c>
    </row>
    <row r="1032" spans="1:9" ht="13.5" x14ac:dyDescent="0.25">
      <c r="A1032" s="3">
        <f>TITRES_STAT!B1035</f>
        <v>43509</v>
      </c>
      <c r="B1032" s="6">
        <f>TITRES_STAT!D1035</f>
        <v>28.167999999999999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9.6152041649378191E-3</v>
      </c>
      <c r="G1032" s="2">
        <f t="shared" si="143"/>
        <v>1.635187054077749E-2</v>
      </c>
      <c r="H1032" s="2">
        <f t="shared" si="139"/>
        <v>0.58801860869433231</v>
      </c>
      <c r="I1032" s="2">
        <f t="shared" si="140"/>
        <v>37.028445729474207</v>
      </c>
    </row>
    <row r="1033" spans="1:9" ht="13.5" x14ac:dyDescent="0.25">
      <c r="A1033" s="3">
        <f>TITRES_STAT!B1036</f>
        <v>43510</v>
      </c>
      <c r="B1033" s="6">
        <f>TITRES_STAT!D1036</f>
        <v>28.167999999999999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8.9284038674422601E-3</v>
      </c>
      <c r="G1033" s="2">
        <f t="shared" si="143"/>
        <v>1.5183879787864812E-2</v>
      </c>
      <c r="H1033" s="2">
        <f t="shared" si="139"/>
        <v>0.58801860869433231</v>
      </c>
      <c r="I1033" s="2">
        <f t="shared" si="140"/>
        <v>37.028445729474207</v>
      </c>
    </row>
    <row r="1034" spans="1:9" ht="13.5" x14ac:dyDescent="0.25">
      <c r="A1034" s="3">
        <f>TITRES_STAT!B1037</f>
        <v>43511</v>
      </c>
      <c r="B1034" s="6">
        <f>TITRES_STAT!D1037</f>
        <v>28.167999999999999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8.2906607340535281E-3</v>
      </c>
      <c r="G1034" s="2">
        <f t="shared" si="143"/>
        <v>1.4099316945874468E-2</v>
      </c>
      <c r="H1034" s="2">
        <f t="shared" si="139"/>
        <v>0.58801860869433231</v>
      </c>
      <c r="I1034" s="2">
        <f t="shared" si="140"/>
        <v>37.028445729474207</v>
      </c>
    </row>
    <row r="1035" spans="1:9" ht="13.5" x14ac:dyDescent="0.25">
      <c r="A1035" s="3">
        <f>TITRES_STAT!B1038</f>
        <v>43514</v>
      </c>
      <c r="B1035" s="6">
        <f>TITRES_STAT!D1038</f>
        <v>28.167999999999999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7.6984706816211335E-3</v>
      </c>
      <c r="G1035" s="2">
        <f t="shared" si="143"/>
        <v>1.3092222878312005E-2</v>
      </c>
      <c r="H1035" s="2">
        <f t="shared" si="139"/>
        <v>0.58801860869433242</v>
      </c>
      <c r="I1035" s="2">
        <f t="shared" si="140"/>
        <v>37.028445729474221</v>
      </c>
    </row>
    <row r="1036" spans="1:9" ht="13.5" x14ac:dyDescent="0.25">
      <c r="A1036" s="3">
        <f>TITRES_STAT!B1039</f>
        <v>43515</v>
      </c>
      <c r="B1036" s="6">
        <f>TITRES_STAT!D1039</f>
        <v>28.167999999999999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7.1485799186481952E-3</v>
      </c>
      <c r="G1036" s="2">
        <f t="shared" si="143"/>
        <v>1.215706410128972E-2</v>
      </c>
      <c r="H1036" s="2">
        <f t="shared" si="139"/>
        <v>0.58801860869433231</v>
      </c>
      <c r="I1036" s="2">
        <f t="shared" si="140"/>
        <v>37.028445729474207</v>
      </c>
    </row>
    <row r="1037" spans="1:9" ht="13.5" x14ac:dyDescent="0.25">
      <c r="A1037" s="3">
        <f>TITRES_STAT!B1040</f>
        <v>43516</v>
      </c>
      <c r="B1037" s="6">
        <f>TITRES_STAT!D1040</f>
        <v>28.167999999999999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6.6379670673161811E-3</v>
      </c>
      <c r="G1037" s="2">
        <f t="shared" si="147"/>
        <v>1.1288702379769025E-2</v>
      </c>
      <c r="H1037" s="2">
        <f t="shared" si="139"/>
        <v>0.58801860869433242</v>
      </c>
      <c r="I1037" s="2">
        <f t="shared" si="140"/>
        <v>37.028445729474221</v>
      </c>
    </row>
    <row r="1038" spans="1:9" ht="13.5" x14ac:dyDescent="0.25">
      <c r="A1038" s="3">
        <f>TITRES_STAT!B1041</f>
        <v>43517</v>
      </c>
      <c r="B1038" s="6">
        <f>TITRES_STAT!D1041</f>
        <v>28.167999999999999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6.163826562507883E-3</v>
      </c>
      <c r="G1038" s="2">
        <f t="shared" si="147"/>
        <v>1.0482366495499809E-2</v>
      </c>
      <c r="H1038" s="2">
        <f t="shared" si="139"/>
        <v>0.58801860869433242</v>
      </c>
      <c r="I1038" s="2">
        <f t="shared" si="140"/>
        <v>37.028445729474221</v>
      </c>
    </row>
    <row r="1039" spans="1:9" ht="13.5" x14ac:dyDescent="0.25">
      <c r="A1039" s="3">
        <f>TITRES_STAT!B1042</f>
        <v>43518</v>
      </c>
      <c r="B1039" s="6">
        <f>TITRES_STAT!D1042</f>
        <v>28.167999999999999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5.7235532366144625E-3</v>
      </c>
      <c r="G1039" s="2">
        <f t="shared" si="147"/>
        <v>9.7336260315355368E-3</v>
      </c>
      <c r="H1039" s="2">
        <f t="shared" si="139"/>
        <v>0.58801860869433242</v>
      </c>
      <c r="I1039" s="2">
        <f t="shared" si="140"/>
        <v>37.028445729474221</v>
      </c>
    </row>
    <row r="1040" spans="1:9" ht="13.5" x14ac:dyDescent="0.25">
      <c r="A1040" s="3">
        <f>TITRES_STAT!B1043</f>
        <v>43521</v>
      </c>
      <c r="B1040" s="6">
        <f>TITRES_STAT!D1043</f>
        <v>28.167999999999999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5.3147280054277159E-3</v>
      </c>
      <c r="G1040" s="2">
        <f t="shared" si="147"/>
        <v>9.0383670292829982E-3</v>
      </c>
      <c r="H1040" s="2">
        <f t="shared" si="139"/>
        <v>0.58801860869433253</v>
      </c>
      <c r="I1040" s="2">
        <f t="shared" si="140"/>
        <v>37.028445729474228</v>
      </c>
    </row>
    <row r="1041" spans="1:9" ht="13.5" x14ac:dyDescent="0.25">
      <c r="A1041" s="3">
        <f>TITRES_STAT!B1044</f>
        <v>43522</v>
      </c>
      <c r="B1041" s="6">
        <f>TITRES_STAT!D1044</f>
        <v>28.167999999999999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4.9351045764685934E-3</v>
      </c>
      <c r="G1041" s="2">
        <f t="shared" si="147"/>
        <v>8.3927693843342133E-3</v>
      </c>
      <c r="H1041" s="2">
        <f t="shared" ref="H1041:H1104" si="148">F1041/G1041</f>
        <v>0.58801860869433242</v>
      </c>
      <c r="I1041" s="2">
        <f t="shared" ref="I1041:I1104" si="149">IF(G1041=0,100,100-(100/(1+H1041)))</f>
        <v>37.028445729474221</v>
      </c>
    </row>
    <row r="1042" spans="1:9" ht="13.5" x14ac:dyDescent="0.25">
      <c r="A1042" s="3">
        <f>TITRES_STAT!B1045</f>
        <v>43523</v>
      </c>
      <c r="B1042" s="6">
        <f>TITRES_STAT!D1045</f>
        <v>28.167999999999999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4.582597106720836E-3</v>
      </c>
      <c r="G1042" s="2">
        <f t="shared" si="147"/>
        <v>7.79328585688177E-3</v>
      </c>
      <c r="H1042" s="2">
        <f t="shared" si="148"/>
        <v>0.58801860869433231</v>
      </c>
      <c r="I1042" s="2">
        <f t="shared" si="149"/>
        <v>37.028445729474207</v>
      </c>
    </row>
    <row r="1043" spans="1:9" ht="13.5" x14ac:dyDescent="0.25">
      <c r="A1043" s="3">
        <f>TITRES_STAT!B1046</f>
        <v>43524</v>
      </c>
      <c r="B1043" s="6">
        <f>TITRES_STAT!D1046</f>
        <v>28.167999999999999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4.255268741955062E-3</v>
      </c>
      <c r="G1043" s="2">
        <f t="shared" si="147"/>
        <v>7.2366225813902145E-3</v>
      </c>
      <c r="H1043" s="2">
        <f t="shared" si="148"/>
        <v>0.58801860869433242</v>
      </c>
      <c r="I1043" s="2">
        <f t="shared" si="149"/>
        <v>37.028445729474221</v>
      </c>
    </row>
    <row r="1044" spans="1:9" ht="13.5" x14ac:dyDescent="0.25">
      <c r="A1044" s="3">
        <f>TITRES_STAT!B1047</f>
        <v>43525</v>
      </c>
      <c r="B1044" s="6">
        <f>TITRES_STAT!D1047</f>
        <v>28.167999999999999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3.9513209746725574E-3</v>
      </c>
      <c r="G1044" s="2">
        <f t="shared" si="147"/>
        <v>6.71972096843377E-3</v>
      </c>
      <c r="H1044" s="2">
        <f t="shared" si="148"/>
        <v>0.58801860869433242</v>
      </c>
      <c r="I1044" s="2">
        <f t="shared" si="149"/>
        <v>37.028445729474221</v>
      </c>
    </row>
    <row r="1045" spans="1:9" ht="13.5" x14ac:dyDescent="0.25">
      <c r="A1045" s="3">
        <f>TITRES_STAT!B1048</f>
        <v>43528</v>
      </c>
      <c r="B1045" s="6">
        <f>TITRES_STAT!D1048</f>
        <v>28.167999999999999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3.6690837621959462E-3</v>
      </c>
      <c r="G1045" s="2">
        <f t="shared" si="147"/>
        <v>6.2397408992599292E-3</v>
      </c>
      <c r="H1045" s="2">
        <f t="shared" si="148"/>
        <v>0.58801860869433242</v>
      </c>
      <c r="I1045" s="2">
        <f t="shared" si="149"/>
        <v>37.028445729474221</v>
      </c>
    </row>
    <row r="1046" spans="1:9" ht="13.5" x14ac:dyDescent="0.25">
      <c r="A1046" s="3">
        <f>TITRES_STAT!B1049</f>
        <v>43529</v>
      </c>
      <c r="B1046" s="6">
        <f>TITRES_STAT!D1049</f>
        <v>28.167999999999999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3.4070063506105213E-3</v>
      </c>
      <c r="G1046" s="2">
        <f t="shared" si="147"/>
        <v>5.7940451207413634E-3</v>
      </c>
      <c r="H1046" s="2">
        <f t="shared" si="148"/>
        <v>0.58801860869433231</v>
      </c>
      <c r="I1046" s="2">
        <f t="shared" si="149"/>
        <v>37.028445729474207</v>
      </c>
    </row>
    <row r="1047" spans="1:9" ht="13.5" x14ac:dyDescent="0.25">
      <c r="A1047" s="3">
        <f>TITRES_STAT!B1050</f>
        <v>43530</v>
      </c>
      <c r="B1047" s="6">
        <f>TITRES_STAT!D1050</f>
        <v>28.167999999999999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3.163648754138341E-3</v>
      </c>
      <c r="G1047" s="2">
        <f t="shared" si="147"/>
        <v>5.3801847549741228E-3</v>
      </c>
      <c r="H1047" s="2">
        <f t="shared" si="148"/>
        <v>0.58801860869433231</v>
      </c>
      <c r="I1047" s="2">
        <f t="shared" si="149"/>
        <v>37.028445729474207</v>
      </c>
    </row>
    <row r="1048" spans="1:9" ht="13.5" x14ac:dyDescent="0.25">
      <c r="A1048" s="3">
        <f>TITRES_STAT!B1051</f>
        <v>43531</v>
      </c>
      <c r="B1048" s="6">
        <f>TITRES_STAT!D1051</f>
        <v>28.167999999999999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2.9376738431284599E-3</v>
      </c>
      <c r="G1048" s="2">
        <f t="shared" si="147"/>
        <v>4.9958858439045429E-3</v>
      </c>
      <c r="H1048" s="2">
        <f t="shared" si="148"/>
        <v>0.58801860869433242</v>
      </c>
      <c r="I1048" s="2">
        <f t="shared" si="149"/>
        <v>37.028445729474221</v>
      </c>
    </row>
    <row r="1049" spans="1:9" ht="13.5" x14ac:dyDescent="0.25">
      <c r="A1049" s="3">
        <f>TITRES_STAT!B1052</f>
        <v>43532</v>
      </c>
      <c r="B1049" s="6">
        <f>TITRES_STAT!D1052</f>
        <v>28.167999999999999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2.7278399971907125E-3</v>
      </c>
      <c r="G1049" s="2">
        <f t="shared" si="147"/>
        <v>4.6390368550542184E-3</v>
      </c>
      <c r="H1049" s="2">
        <f t="shared" si="148"/>
        <v>0.58801860869433231</v>
      </c>
      <c r="I1049" s="2">
        <f t="shared" si="149"/>
        <v>37.028445729474207</v>
      </c>
    </row>
    <row r="1050" spans="1:9" ht="13.5" x14ac:dyDescent="0.25">
      <c r="A1050" s="3">
        <f>TITRES_STAT!B1053</f>
        <v>43535</v>
      </c>
      <c r="B1050" s="6">
        <f>TITRES_STAT!D1053</f>
        <v>28.167999999999999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2.5329942831056615E-3</v>
      </c>
      <c r="G1050" s="2">
        <f t="shared" si="147"/>
        <v>4.3076770796932028E-3</v>
      </c>
      <c r="H1050" s="2">
        <f t="shared" si="148"/>
        <v>0.58801860869433231</v>
      </c>
      <c r="I1050" s="2">
        <f t="shared" si="149"/>
        <v>37.028445729474207</v>
      </c>
    </row>
    <row r="1051" spans="1:9" ht="13.5" x14ac:dyDescent="0.25">
      <c r="A1051" s="3">
        <f>TITRES_STAT!B1054</f>
        <v>43536</v>
      </c>
      <c r="B1051" s="6">
        <f>TITRES_STAT!D1054</f>
        <v>28.167999999999999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2.352066120026686E-3</v>
      </c>
      <c r="G1051" s="2">
        <f t="shared" si="147"/>
        <v>3.999985859715117E-3</v>
      </c>
      <c r="H1051" s="2">
        <f t="shared" si="148"/>
        <v>0.58801860869433231</v>
      </c>
      <c r="I1051" s="2">
        <f t="shared" si="149"/>
        <v>37.028445729474207</v>
      </c>
    </row>
    <row r="1052" spans="1:9" ht="13.5" x14ac:dyDescent="0.25">
      <c r="A1052" s="3">
        <f>TITRES_STAT!B1055</f>
        <v>43537</v>
      </c>
      <c r="B1052" s="6">
        <f>TITRES_STAT!D1055</f>
        <v>28.167999999999999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2.184061397167637E-3</v>
      </c>
      <c r="G1052" s="2">
        <f t="shared" si="147"/>
        <v>3.7142725840211802E-3</v>
      </c>
      <c r="H1052" s="2">
        <f t="shared" si="148"/>
        <v>0.58801860869433231</v>
      </c>
      <c r="I1052" s="2">
        <f t="shared" si="149"/>
        <v>37.028445729474207</v>
      </c>
    </row>
    <row r="1053" spans="1:9" ht="13.5" x14ac:dyDescent="0.25">
      <c r="A1053" s="3">
        <f>TITRES_STAT!B1056</f>
        <v>43538</v>
      </c>
      <c r="B1053" s="6">
        <f>TITRES_STAT!D1056</f>
        <v>28.167999999999999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2.0280570116556632E-3</v>
      </c>
      <c r="G1053" s="2">
        <f t="shared" si="150"/>
        <v>3.4489673994482386E-3</v>
      </c>
      <c r="H1053" s="2">
        <f t="shared" si="148"/>
        <v>0.58801860869433242</v>
      </c>
      <c r="I1053" s="2">
        <f t="shared" si="149"/>
        <v>37.028445729474221</v>
      </c>
    </row>
    <row r="1054" spans="1:9" ht="13.5" x14ac:dyDescent="0.25">
      <c r="A1054" s="3">
        <f>TITRES_STAT!B1057</f>
        <v>43539</v>
      </c>
      <c r="B1054" s="6">
        <f>TITRES_STAT!D1057</f>
        <v>28.167999999999999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1.8831957965374014E-3</v>
      </c>
      <c r="G1054" s="2">
        <f t="shared" si="150"/>
        <v>3.202612585201936E-3</v>
      </c>
      <c r="H1054" s="2">
        <f t="shared" si="148"/>
        <v>0.58801860869433242</v>
      </c>
      <c r="I1054" s="2">
        <f t="shared" si="149"/>
        <v>37.028445729474221</v>
      </c>
    </row>
    <row r="1055" spans="1:9" ht="13.5" x14ac:dyDescent="0.25">
      <c r="A1055" s="3">
        <f>TITRES_STAT!B1058</f>
        <v>43542</v>
      </c>
      <c r="B1055" s="6">
        <f>TITRES_STAT!D1058</f>
        <v>28.167999999999999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1.7486818110704441E-3</v>
      </c>
      <c r="G1055" s="2">
        <f t="shared" si="150"/>
        <v>2.9738545434017977E-3</v>
      </c>
      <c r="H1055" s="2">
        <f t="shared" si="148"/>
        <v>0.58801860869433231</v>
      </c>
      <c r="I1055" s="2">
        <f t="shared" si="149"/>
        <v>37.028445729474207</v>
      </c>
    </row>
    <row r="1056" spans="1:9" ht="13.5" x14ac:dyDescent="0.25">
      <c r="A1056" s="3">
        <f>TITRES_STAT!B1059</f>
        <v>43543</v>
      </c>
      <c r="B1056" s="6">
        <f>TITRES_STAT!D1059</f>
        <v>28.167999999999999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1.6237759674225551E-3</v>
      </c>
      <c r="G1056" s="2">
        <f t="shared" si="150"/>
        <v>2.7614363617302407E-3</v>
      </c>
      <c r="H1056" s="2">
        <f t="shared" si="148"/>
        <v>0.58801860869433231</v>
      </c>
      <c r="I1056" s="2">
        <f t="shared" si="149"/>
        <v>37.028445729474207</v>
      </c>
    </row>
    <row r="1057" spans="1:9" ht="13.5" x14ac:dyDescent="0.25">
      <c r="A1057" s="3">
        <f>TITRES_STAT!B1060</f>
        <v>43545</v>
      </c>
      <c r="B1057" s="6">
        <f>TITRES_STAT!D1060</f>
        <v>28.167999999999999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1.5077919697495154E-3</v>
      </c>
      <c r="G1057" s="2">
        <f t="shared" si="150"/>
        <v>2.564190907320938E-3</v>
      </c>
      <c r="H1057" s="2">
        <f t="shared" si="148"/>
        <v>0.5880186086943322</v>
      </c>
      <c r="I1057" s="2">
        <f t="shared" si="149"/>
        <v>37.028445729474207</v>
      </c>
    </row>
    <row r="1058" spans="1:9" ht="13.5" x14ac:dyDescent="0.25">
      <c r="A1058" s="3">
        <f>TITRES_STAT!B1061</f>
        <v>43546</v>
      </c>
      <c r="B1058" s="6">
        <f>TITRES_STAT!D1061</f>
        <v>28.167999999999999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1.4000925433388356E-3</v>
      </c>
      <c r="G1058" s="2">
        <f t="shared" si="150"/>
        <v>2.3810344139408709E-3</v>
      </c>
      <c r="H1058" s="2">
        <f t="shared" si="148"/>
        <v>0.5880186086943322</v>
      </c>
      <c r="I1058" s="2">
        <f t="shared" si="149"/>
        <v>37.028445729474207</v>
      </c>
    </row>
    <row r="1059" spans="1:9" ht="13.5" x14ac:dyDescent="0.25">
      <c r="A1059" s="3">
        <f>TITRES_STAT!B1062</f>
        <v>43549</v>
      </c>
      <c r="B1059" s="6">
        <f>TITRES_STAT!D1062</f>
        <v>28.167999999999999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1.3000859331003475E-3</v>
      </c>
      <c r="G1059" s="2">
        <f t="shared" si="150"/>
        <v>2.2109605272308086E-3</v>
      </c>
      <c r="H1059" s="2">
        <f t="shared" si="148"/>
        <v>0.58801860869433231</v>
      </c>
      <c r="I1059" s="2">
        <f t="shared" si="149"/>
        <v>37.028445729474207</v>
      </c>
    </row>
    <row r="1060" spans="1:9" ht="13.5" x14ac:dyDescent="0.25">
      <c r="A1060" s="3">
        <f>TITRES_STAT!B1063</f>
        <v>43550</v>
      </c>
      <c r="B1060" s="6">
        <f>TITRES_STAT!D1063</f>
        <v>28.167999999999999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1.2072226521646083E-3</v>
      </c>
      <c r="G1060" s="2">
        <f t="shared" si="150"/>
        <v>2.0530347752857506E-3</v>
      </c>
      <c r="H1060" s="2">
        <f t="shared" si="148"/>
        <v>0.58801860869433231</v>
      </c>
      <c r="I1060" s="2">
        <f t="shared" si="149"/>
        <v>37.028445729474207</v>
      </c>
    </row>
    <row r="1061" spans="1:9" ht="13.5" x14ac:dyDescent="0.25">
      <c r="A1061" s="3">
        <f>TITRES_STAT!B1064</f>
        <v>43551</v>
      </c>
      <c r="B1061" s="6">
        <f>TITRES_STAT!D1064</f>
        <v>28.167999999999999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1.1209924627242792E-3</v>
      </c>
      <c r="G1061" s="2">
        <f t="shared" si="150"/>
        <v>1.9063894341939112E-3</v>
      </c>
      <c r="H1061" s="2">
        <f t="shared" si="148"/>
        <v>0.58801860869433242</v>
      </c>
      <c r="I1061" s="2">
        <f t="shared" si="149"/>
        <v>37.028445729474221</v>
      </c>
    </row>
    <row r="1062" spans="1:9" ht="13.5" x14ac:dyDescent="0.25">
      <c r="A1062" s="3">
        <f>TITRES_STAT!B1065</f>
        <v>43552</v>
      </c>
      <c r="B1062" s="6">
        <f>TITRES_STAT!D1065</f>
        <v>28.167999999999999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1.0409215725296877E-3</v>
      </c>
      <c r="G1062" s="2">
        <f t="shared" si="150"/>
        <v>1.7702187603229175E-3</v>
      </c>
      <c r="H1062" s="2">
        <f t="shared" si="148"/>
        <v>0.58801860869433231</v>
      </c>
      <c r="I1062" s="2">
        <f t="shared" si="149"/>
        <v>37.028445729474207</v>
      </c>
    </row>
    <row r="1063" spans="1:9" ht="13.5" x14ac:dyDescent="0.25">
      <c r="A1063" s="3">
        <f>TITRES_STAT!B1066</f>
        <v>43553</v>
      </c>
      <c r="B1063" s="6">
        <f>TITRES_STAT!D1066</f>
        <v>27.817</v>
      </c>
      <c r="C1063" s="2">
        <f t="shared" si="144"/>
        <v>-0.35099999999999909</v>
      </c>
      <c r="D1063" s="2">
        <f t="shared" si="145"/>
        <v>0</v>
      </c>
      <c r="E1063" s="2">
        <f t="shared" si="146"/>
        <v>0.35099999999999909</v>
      </c>
      <c r="F1063" s="2">
        <f t="shared" si="150"/>
        <v>9.6657003163471008E-4</v>
      </c>
      <c r="G1063" s="2">
        <f t="shared" si="150"/>
        <v>2.6715203134585502E-2</v>
      </c>
      <c r="H1063" s="2">
        <f t="shared" si="148"/>
        <v>3.6180523380838103E-2</v>
      </c>
      <c r="I1063" s="2">
        <f t="shared" si="149"/>
        <v>3.4917200781567175</v>
      </c>
    </row>
    <row r="1064" spans="1:9" ht="13.5" x14ac:dyDescent="0.25">
      <c r="A1064" s="3">
        <f>TITRES_STAT!B1067</f>
        <v>43556</v>
      </c>
      <c r="B1064" s="6">
        <f>TITRES_STAT!D1067</f>
        <v>27.817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8.9752931508937375E-4</v>
      </c>
      <c r="G1064" s="2">
        <f t="shared" si="150"/>
        <v>2.4806974339257968E-2</v>
      </c>
      <c r="H1064" s="2">
        <f t="shared" si="148"/>
        <v>3.6180523380838103E-2</v>
      </c>
      <c r="I1064" s="2">
        <f t="shared" si="149"/>
        <v>3.4917200781567175</v>
      </c>
    </row>
    <row r="1065" spans="1:9" ht="13.5" x14ac:dyDescent="0.25">
      <c r="A1065" s="3">
        <f>TITRES_STAT!B1068</f>
        <v>43557</v>
      </c>
      <c r="B1065" s="6">
        <f>TITRES_STAT!D1068</f>
        <v>27.817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8.3342007829727565E-4</v>
      </c>
      <c r="G1065" s="2">
        <f t="shared" si="150"/>
        <v>2.3035047600739541E-2</v>
      </c>
      <c r="H1065" s="2">
        <f t="shared" si="148"/>
        <v>3.6180523380838103E-2</v>
      </c>
      <c r="I1065" s="2">
        <f t="shared" si="149"/>
        <v>3.4917200781567175</v>
      </c>
    </row>
    <row r="1066" spans="1:9" ht="13.5" x14ac:dyDescent="0.25">
      <c r="A1066" s="3">
        <f>TITRES_STAT!B1069</f>
        <v>43558</v>
      </c>
      <c r="B1066" s="6">
        <f>TITRES_STAT!D1069</f>
        <v>27.817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7.7389007270461311E-4</v>
      </c>
      <c r="G1066" s="2">
        <f t="shared" si="150"/>
        <v>2.1389687057829572E-2</v>
      </c>
      <c r="H1066" s="2">
        <f t="shared" si="148"/>
        <v>3.618052338083811E-2</v>
      </c>
      <c r="I1066" s="2">
        <f t="shared" si="149"/>
        <v>3.4917200781567175</v>
      </c>
    </row>
    <row r="1067" spans="1:9" ht="13.5" x14ac:dyDescent="0.25">
      <c r="A1067" s="3">
        <f>TITRES_STAT!B1070</f>
        <v>43559</v>
      </c>
      <c r="B1067" s="6">
        <f>TITRES_STAT!D1070</f>
        <v>27.817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7.1861221036856934E-4</v>
      </c>
      <c r="G1067" s="2">
        <f t="shared" si="150"/>
        <v>1.9861852267984603E-2</v>
      </c>
      <c r="H1067" s="2">
        <f t="shared" si="148"/>
        <v>3.618052338083811E-2</v>
      </c>
      <c r="I1067" s="2">
        <f t="shared" si="149"/>
        <v>3.4917200781567175</v>
      </c>
    </row>
    <row r="1068" spans="1:9" ht="13.5" x14ac:dyDescent="0.25">
      <c r="A1068" s="3">
        <f>TITRES_STAT!B1071</f>
        <v>43560</v>
      </c>
      <c r="B1068" s="6">
        <f>TITRES_STAT!D1071</f>
        <v>27.817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6.6728276677081443E-4</v>
      </c>
      <c r="G1068" s="2">
        <f t="shared" si="150"/>
        <v>1.8443148534557131E-2</v>
      </c>
      <c r="H1068" s="2">
        <f t="shared" si="148"/>
        <v>3.618052338083811E-2</v>
      </c>
      <c r="I1068" s="2">
        <f t="shared" si="149"/>
        <v>3.4917200781567175</v>
      </c>
    </row>
    <row r="1069" spans="1:9" ht="13.5" x14ac:dyDescent="0.25">
      <c r="A1069" s="3">
        <f>TITRES_STAT!B1072</f>
        <v>43563</v>
      </c>
      <c r="B1069" s="6">
        <f>TITRES_STAT!D1072</f>
        <v>27.817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6.1961971200147055E-4</v>
      </c>
      <c r="G1069" s="2">
        <f t="shared" si="151"/>
        <v>1.7125780782088765E-2</v>
      </c>
      <c r="H1069" s="2">
        <f t="shared" si="148"/>
        <v>3.618052338083811E-2</v>
      </c>
      <c r="I1069" s="2">
        <f t="shared" si="149"/>
        <v>3.4917200781567175</v>
      </c>
    </row>
    <row r="1070" spans="1:9" ht="13.5" x14ac:dyDescent="0.25">
      <c r="A1070" s="3">
        <f>TITRES_STAT!B1073</f>
        <v>43565</v>
      </c>
      <c r="B1070" s="6">
        <f>TITRES_STAT!D1073</f>
        <v>27.817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5.7536116114422268E-4</v>
      </c>
      <c r="G1070" s="2">
        <f t="shared" si="151"/>
        <v>1.5902510726225283E-2</v>
      </c>
      <c r="H1070" s="2">
        <f t="shared" si="148"/>
        <v>3.618052338083811E-2</v>
      </c>
      <c r="I1070" s="2">
        <f t="shared" si="149"/>
        <v>3.4917200781567175</v>
      </c>
    </row>
    <row r="1071" spans="1:9" ht="13.5" x14ac:dyDescent="0.25">
      <c r="A1071" s="3">
        <f>TITRES_STAT!B1074</f>
        <v>43566</v>
      </c>
      <c r="B1071" s="6">
        <f>TITRES_STAT!D1074</f>
        <v>27.817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5.3426393534820676E-4</v>
      </c>
      <c r="G1071" s="2">
        <f t="shared" si="151"/>
        <v>1.4766617102923476E-2</v>
      </c>
      <c r="H1071" s="2">
        <f t="shared" si="148"/>
        <v>3.618052338083811E-2</v>
      </c>
      <c r="I1071" s="2">
        <f t="shared" si="149"/>
        <v>3.4917200781567175</v>
      </c>
    </row>
    <row r="1072" spans="1:9" ht="13.5" x14ac:dyDescent="0.25">
      <c r="A1072" s="3">
        <f>TITRES_STAT!B1075</f>
        <v>43567</v>
      </c>
      <c r="B1072" s="6">
        <f>TITRES_STAT!D1075</f>
        <v>27.817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4.9610222568047767E-4</v>
      </c>
      <c r="G1072" s="2">
        <f t="shared" si="151"/>
        <v>1.3711858738428942E-2</v>
      </c>
      <c r="H1072" s="2">
        <f t="shared" si="148"/>
        <v>3.618052338083811E-2</v>
      </c>
      <c r="I1072" s="2">
        <f t="shared" si="149"/>
        <v>3.4917200781567175</v>
      </c>
    </row>
    <row r="1073" spans="1:9" ht="13.5" x14ac:dyDescent="0.25">
      <c r="A1073" s="3">
        <f>TITRES_STAT!B1076</f>
        <v>43570</v>
      </c>
      <c r="B1073" s="6">
        <f>TITRES_STAT!D1076</f>
        <v>27.817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4.6066635241758636E-4</v>
      </c>
      <c r="G1073" s="2">
        <f t="shared" si="151"/>
        <v>1.2732440257112589E-2</v>
      </c>
      <c r="H1073" s="2">
        <f t="shared" si="148"/>
        <v>3.6180523380838103E-2</v>
      </c>
      <c r="I1073" s="2">
        <f t="shared" si="149"/>
        <v>3.4917200781567175</v>
      </c>
    </row>
    <row r="1074" spans="1:9" ht="13.5" x14ac:dyDescent="0.25">
      <c r="A1074" s="3">
        <f>TITRES_STAT!B1077</f>
        <v>43571</v>
      </c>
      <c r="B1074" s="6">
        <f>TITRES_STAT!D1077</f>
        <v>27.817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4.2776161295918734E-4</v>
      </c>
      <c r="G1074" s="2">
        <f t="shared" si="151"/>
        <v>1.1822980238747404E-2</v>
      </c>
      <c r="H1074" s="2">
        <f t="shared" si="148"/>
        <v>3.6180523380838103E-2</v>
      </c>
      <c r="I1074" s="2">
        <f t="shared" si="149"/>
        <v>3.4917200781567175</v>
      </c>
    </row>
    <row r="1075" spans="1:9" ht="13.5" x14ac:dyDescent="0.25">
      <c r="A1075" s="3">
        <f>TITRES_STAT!B1078</f>
        <v>43572</v>
      </c>
      <c r="B1075" s="6">
        <f>TITRES_STAT!D1078</f>
        <v>27.817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3.9720721203353109E-4</v>
      </c>
      <c r="G1075" s="2">
        <f t="shared" si="151"/>
        <v>1.0978481650265447E-2</v>
      </c>
      <c r="H1075" s="2">
        <f t="shared" si="148"/>
        <v>3.6180523380838103E-2</v>
      </c>
      <c r="I1075" s="2">
        <f t="shared" si="149"/>
        <v>3.4917200781567175</v>
      </c>
    </row>
    <row r="1076" spans="1:9" ht="13.5" x14ac:dyDescent="0.25">
      <c r="A1076" s="3">
        <f>TITRES_STAT!B1079</f>
        <v>43573</v>
      </c>
      <c r="B1076" s="6">
        <f>TITRES_STAT!D1079</f>
        <v>27.817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3.6883526831685027E-4</v>
      </c>
      <c r="G1076" s="2">
        <f t="shared" si="151"/>
        <v>1.0194304389532201E-2</v>
      </c>
      <c r="H1076" s="2">
        <f t="shared" si="148"/>
        <v>3.6180523380838096E-2</v>
      </c>
      <c r="I1076" s="2">
        <f t="shared" si="149"/>
        <v>3.4917200781567175</v>
      </c>
    </row>
    <row r="1077" spans="1:9" ht="13.5" x14ac:dyDescent="0.25">
      <c r="A1077" s="3">
        <f>TITRES_STAT!B1080</f>
        <v>43574</v>
      </c>
      <c r="B1077" s="6">
        <f>TITRES_STAT!D1080</f>
        <v>27.817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3.4248989200850387E-4</v>
      </c>
      <c r="G1077" s="2">
        <f t="shared" si="151"/>
        <v>9.4661397902799007E-3</v>
      </c>
      <c r="H1077" s="2">
        <f t="shared" si="148"/>
        <v>3.6180523380838103E-2</v>
      </c>
      <c r="I1077" s="2">
        <f t="shared" si="149"/>
        <v>3.4917200781567175</v>
      </c>
    </row>
    <row r="1078" spans="1:9" ht="13.5" x14ac:dyDescent="0.25">
      <c r="A1078" s="3">
        <f>TITRES_STAT!B1081</f>
        <v>43577</v>
      </c>
      <c r="B1078" s="6">
        <f>TITRES_STAT!D1081</f>
        <v>27.817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3.1802632829361078E-4</v>
      </c>
      <c r="G1078" s="2">
        <f t="shared" si="151"/>
        <v>8.7899869481170515E-3</v>
      </c>
      <c r="H1078" s="2">
        <f t="shared" si="148"/>
        <v>3.618052338083811E-2</v>
      </c>
      <c r="I1078" s="2">
        <f t="shared" si="149"/>
        <v>3.4917200781567175</v>
      </c>
    </row>
    <row r="1079" spans="1:9" ht="13.5" x14ac:dyDescent="0.25">
      <c r="A1079" s="3">
        <f>TITRES_STAT!B1082</f>
        <v>43578</v>
      </c>
      <c r="B1079" s="6">
        <f>TITRES_STAT!D1082</f>
        <v>27.817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2.9531016198692433E-4</v>
      </c>
      <c r="G1079" s="2">
        <f t="shared" si="151"/>
        <v>8.1621307375372622E-3</v>
      </c>
      <c r="H1079" s="2">
        <f t="shared" si="148"/>
        <v>3.618052338083811E-2</v>
      </c>
      <c r="I1079" s="2">
        <f t="shared" si="149"/>
        <v>3.4917200781567175</v>
      </c>
    </row>
    <row r="1080" spans="1:9" ht="13.5" x14ac:dyDescent="0.25">
      <c r="A1080" s="3">
        <f>TITRES_STAT!B1083</f>
        <v>43579</v>
      </c>
      <c r="B1080" s="6">
        <f>TITRES_STAT!D1083</f>
        <v>27.817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2.7421657898785829E-4</v>
      </c>
      <c r="G1080" s="2">
        <f t="shared" si="151"/>
        <v>7.5791213991417434E-3</v>
      </c>
      <c r="H1080" s="2">
        <f t="shared" si="148"/>
        <v>3.618052338083811E-2</v>
      </c>
      <c r="I1080" s="2">
        <f t="shared" si="149"/>
        <v>3.4917200781567175</v>
      </c>
    </row>
    <row r="1081" spans="1:9" ht="13.5" x14ac:dyDescent="0.25">
      <c r="A1081" s="3">
        <f>TITRES_STAT!B1084</f>
        <v>43580</v>
      </c>
      <c r="B1081" s="6">
        <f>TITRES_STAT!D1084</f>
        <v>27.817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2.5462968048872557E-4</v>
      </c>
      <c r="G1081" s="2">
        <f t="shared" si="151"/>
        <v>7.0377555849173339E-3</v>
      </c>
      <c r="H1081" s="2">
        <f t="shared" si="148"/>
        <v>3.618052338083811E-2</v>
      </c>
      <c r="I1081" s="2">
        <f t="shared" si="149"/>
        <v>3.4917200781567175</v>
      </c>
    </row>
    <row r="1082" spans="1:9" ht="13.5" x14ac:dyDescent="0.25">
      <c r="A1082" s="3">
        <f>TITRES_STAT!B1085</f>
        <v>43581</v>
      </c>
      <c r="B1082" s="6">
        <f>TITRES_STAT!D1085</f>
        <v>27.817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2.3644184616810232E-4</v>
      </c>
      <c r="G1082" s="2">
        <f t="shared" si="151"/>
        <v>6.5350587574232386E-3</v>
      </c>
      <c r="H1082" s="2">
        <f t="shared" si="148"/>
        <v>3.618052338083811E-2</v>
      </c>
      <c r="I1082" s="2">
        <f t="shared" si="149"/>
        <v>3.4917200781567175</v>
      </c>
    </row>
    <row r="1083" spans="1:9" ht="13.5" x14ac:dyDescent="0.25">
      <c r="A1083" s="3">
        <f>TITRES_STAT!B1086</f>
        <v>43584</v>
      </c>
      <c r="B1083" s="6">
        <f>TITRES_STAT!D1086</f>
        <v>27.817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2.1955314287038074E-4</v>
      </c>
      <c r="G1083" s="2">
        <f t="shared" si="151"/>
        <v>6.0682688461787216E-3</v>
      </c>
      <c r="H1083" s="2">
        <f t="shared" si="148"/>
        <v>3.618052338083811E-2</v>
      </c>
      <c r="I1083" s="2">
        <f t="shared" si="149"/>
        <v>3.4917200781567175</v>
      </c>
    </row>
    <row r="1084" spans="1:9" ht="13.5" x14ac:dyDescent="0.25">
      <c r="A1084" s="3">
        <f>TITRES_STAT!B1087</f>
        <v>43585</v>
      </c>
      <c r="B1084" s="6">
        <f>TITRES_STAT!D1087</f>
        <v>27.817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2.0387077552249641E-4</v>
      </c>
      <c r="G1084" s="2">
        <f t="shared" si="151"/>
        <v>5.63482107145167E-3</v>
      </c>
      <c r="H1084" s="2">
        <f t="shared" si="148"/>
        <v>3.618052338083811E-2</v>
      </c>
      <c r="I1084" s="2">
        <f t="shared" si="149"/>
        <v>3.4917200781567175</v>
      </c>
    </row>
    <row r="1085" spans="1:9" ht="13.5" x14ac:dyDescent="0.25">
      <c r="A1085" s="3">
        <f>TITRES_STAT!B1088</f>
        <v>43587</v>
      </c>
      <c r="B1085" s="6">
        <f>TITRES_STAT!D1088</f>
        <v>27.817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1.8930857727088952E-4</v>
      </c>
      <c r="G1085" s="2">
        <f t="shared" si="152"/>
        <v>5.232333852062265E-3</v>
      </c>
      <c r="H1085" s="2">
        <f t="shared" si="148"/>
        <v>3.618052338083811E-2</v>
      </c>
      <c r="I1085" s="2">
        <f t="shared" si="149"/>
        <v>3.4917200781567175</v>
      </c>
    </row>
    <row r="1086" spans="1:9" ht="13.5" x14ac:dyDescent="0.25">
      <c r="A1086" s="3">
        <f>TITRES_STAT!B1089</f>
        <v>43588</v>
      </c>
      <c r="B1086" s="6">
        <f>TITRES_STAT!D1089</f>
        <v>27.817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1.7578653603725456E-4</v>
      </c>
      <c r="G1086" s="2">
        <f t="shared" si="152"/>
        <v>4.8585957197721033E-3</v>
      </c>
      <c r="H1086" s="2">
        <f t="shared" si="148"/>
        <v>3.618052338083811E-2</v>
      </c>
      <c r="I1086" s="2">
        <f t="shared" si="149"/>
        <v>3.4917200781567175</v>
      </c>
    </row>
    <row r="1087" spans="1:9" ht="13.5" x14ac:dyDescent="0.25">
      <c r="A1087" s="3">
        <f>TITRES_STAT!B1090</f>
        <v>43591</v>
      </c>
      <c r="B1087" s="6">
        <f>TITRES_STAT!D1090</f>
        <v>27.817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1.6323035489173635E-4</v>
      </c>
      <c r="G1087" s="2">
        <f t="shared" si="152"/>
        <v>4.5115531683598093E-3</v>
      </c>
      <c r="H1087" s="2">
        <f t="shared" si="148"/>
        <v>3.6180523380838117E-2</v>
      </c>
      <c r="I1087" s="2">
        <f t="shared" si="149"/>
        <v>3.4917200781567175</v>
      </c>
    </row>
    <row r="1088" spans="1:9" ht="13.5" x14ac:dyDescent="0.25">
      <c r="A1088" s="3">
        <f>TITRES_STAT!B1091</f>
        <v>43592</v>
      </c>
      <c r="B1088" s="6">
        <f>TITRES_STAT!D1091</f>
        <v>27.817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1.5157104382804089E-4</v>
      </c>
      <c r="G1088" s="2">
        <f t="shared" si="152"/>
        <v>4.1892993706198227E-3</v>
      </c>
      <c r="H1088" s="2">
        <f t="shared" si="148"/>
        <v>3.6180523380838117E-2</v>
      </c>
      <c r="I1088" s="2">
        <f t="shared" si="149"/>
        <v>3.4917200781567175</v>
      </c>
    </row>
    <row r="1089" spans="1:9" ht="13.5" x14ac:dyDescent="0.25">
      <c r="A1089" s="3">
        <f>TITRES_STAT!B1092</f>
        <v>43593</v>
      </c>
      <c r="B1089" s="6">
        <f>TITRES_STAT!D1092</f>
        <v>27.817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1.4074454069746653E-4</v>
      </c>
      <c r="G1089" s="2">
        <f t="shared" si="152"/>
        <v>3.8900637012898353E-3</v>
      </c>
      <c r="H1089" s="2">
        <f t="shared" si="148"/>
        <v>3.618052338083811E-2</v>
      </c>
      <c r="I1089" s="2">
        <f t="shared" si="149"/>
        <v>3.4917200781567175</v>
      </c>
    </row>
    <row r="1090" spans="1:9" ht="13.5" x14ac:dyDescent="0.25">
      <c r="A1090" s="3">
        <f>TITRES_STAT!B1093</f>
        <v>43594</v>
      </c>
      <c r="B1090" s="6">
        <f>TITRES_STAT!D1093</f>
        <v>27.817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1.3069135921907606E-4</v>
      </c>
      <c r="G1090" s="2">
        <f t="shared" si="152"/>
        <v>3.6122020083405614E-3</v>
      </c>
      <c r="H1090" s="2">
        <f t="shared" si="148"/>
        <v>3.618052338083811E-2</v>
      </c>
      <c r="I1090" s="2">
        <f t="shared" si="149"/>
        <v>3.4917200781567175</v>
      </c>
    </row>
    <row r="1091" spans="1:9" ht="13.5" x14ac:dyDescent="0.25">
      <c r="A1091" s="3">
        <f>TITRES_STAT!B1094</f>
        <v>43595</v>
      </c>
      <c r="B1091" s="6">
        <f>TITRES_STAT!D1094</f>
        <v>27.817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1.2135626213199921E-4</v>
      </c>
      <c r="G1091" s="2">
        <f t="shared" si="152"/>
        <v>3.3541875791733783E-3</v>
      </c>
      <c r="H1091" s="2">
        <f t="shared" si="148"/>
        <v>3.6180523380838117E-2</v>
      </c>
      <c r="I1091" s="2">
        <f t="shared" si="149"/>
        <v>3.4917200781567175</v>
      </c>
    </row>
    <row r="1092" spans="1:9" ht="13.5" x14ac:dyDescent="0.25">
      <c r="A1092" s="3">
        <f>TITRES_STAT!B1095</f>
        <v>43598</v>
      </c>
      <c r="B1092" s="6">
        <f>TITRES_STAT!D1095</f>
        <v>27.817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1.1268795769399927E-4</v>
      </c>
      <c r="G1092" s="2">
        <f t="shared" si="152"/>
        <v>3.1146027520895657E-3</v>
      </c>
      <c r="H1092" s="2">
        <f t="shared" si="148"/>
        <v>3.6180523380838117E-2</v>
      </c>
      <c r="I1092" s="2">
        <f t="shared" si="149"/>
        <v>3.4917200781567175</v>
      </c>
    </row>
    <row r="1093" spans="1:9" ht="13.5" x14ac:dyDescent="0.25">
      <c r="A1093" s="3">
        <f>TITRES_STAT!B1096</f>
        <v>43599</v>
      </c>
      <c r="B1093" s="6">
        <f>TITRES_STAT!D1096</f>
        <v>27.817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1.0463881785871361E-4</v>
      </c>
      <c r="G1093" s="2">
        <f t="shared" si="152"/>
        <v>2.8921311269403112E-3</v>
      </c>
      <c r="H1093" s="2">
        <f t="shared" si="148"/>
        <v>3.6180523380838117E-2</v>
      </c>
      <c r="I1093" s="2">
        <f t="shared" si="149"/>
        <v>3.4917200781567175</v>
      </c>
    </row>
    <row r="1094" spans="1:9" ht="13.5" x14ac:dyDescent="0.25">
      <c r="A1094" s="3">
        <f>TITRES_STAT!B1097</f>
        <v>43600</v>
      </c>
      <c r="B1094" s="6">
        <f>TITRES_STAT!D1097</f>
        <v>27.817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9.7164616583091205E-5</v>
      </c>
      <c r="G1094" s="2">
        <f t="shared" si="152"/>
        <v>2.6855503321588604E-3</v>
      </c>
      <c r="H1094" s="2">
        <f t="shared" si="148"/>
        <v>3.618052338083811E-2</v>
      </c>
      <c r="I1094" s="2">
        <f t="shared" si="149"/>
        <v>3.4917200781567175</v>
      </c>
    </row>
    <row r="1095" spans="1:9" ht="13.5" x14ac:dyDescent="0.25">
      <c r="A1095" s="3">
        <f>TITRES_STAT!B1098</f>
        <v>43601</v>
      </c>
      <c r="B1095" s="6">
        <f>TITRES_STAT!D1098</f>
        <v>27.817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9.0224286827156111E-5</v>
      </c>
      <c r="G1095" s="2">
        <f t="shared" si="152"/>
        <v>2.4937253084332278E-3</v>
      </c>
      <c r="H1095" s="2">
        <f t="shared" si="148"/>
        <v>3.6180523380838103E-2</v>
      </c>
      <c r="I1095" s="2">
        <f t="shared" si="149"/>
        <v>3.4917200781567175</v>
      </c>
    </row>
    <row r="1096" spans="1:9" ht="13.5" x14ac:dyDescent="0.25">
      <c r="A1096" s="3">
        <f>TITRES_STAT!B1099</f>
        <v>43602</v>
      </c>
      <c r="B1096" s="6">
        <f>TITRES_STAT!D1099</f>
        <v>27.817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8.3779694910930664E-5</v>
      </c>
      <c r="G1096" s="2">
        <f t="shared" si="152"/>
        <v>2.3156020721165687E-3</v>
      </c>
      <c r="H1096" s="2">
        <f t="shared" si="148"/>
        <v>3.6180523380838096E-2</v>
      </c>
      <c r="I1096" s="2">
        <f t="shared" si="149"/>
        <v>3.4917200781567175</v>
      </c>
    </row>
    <row r="1097" spans="1:9" ht="13.5" x14ac:dyDescent="0.25">
      <c r="A1097" s="3">
        <f>TITRES_STAT!B1100</f>
        <v>43605</v>
      </c>
      <c r="B1097" s="6">
        <f>TITRES_STAT!D1100</f>
        <v>27.817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7.7795430988721338E-5</v>
      </c>
      <c r="G1097" s="2">
        <f t="shared" si="152"/>
        <v>2.1502019241082426E-3</v>
      </c>
      <c r="H1097" s="2">
        <f t="shared" si="148"/>
        <v>3.6180523380838096E-2</v>
      </c>
      <c r="I1097" s="2">
        <f t="shared" si="149"/>
        <v>3.4917200781567175</v>
      </c>
    </row>
    <row r="1098" spans="1:9" ht="13.5" x14ac:dyDescent="0.25">
      <c r="A1098" s="3">
        <f>TITRES_STAT!B1101</f>
        <v>43606</v>
      </c>
      <c r="B1098" s="6">
        <f>TITRES_STAT!D1101</f>
        <v>27.817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7.2238614489526952E-5</v>
      </c>
      <c r="G1098" s="2">
        <f t="shared" si="152"/>
        <v>1.9966160723862256E-3</v>
      </c>
      <c r="H1098" s="2">
        <f t="shared" si="148"/>
        <v>3.6180523380838089E-2</v>
      </c>
      <c r="I1098" s="2">
        <f t="shared" si="149"/>
        <v>3.4917200781567175</v>
      </c>
    </row>
    <row r="1099" spans="1:9" ht="13.5" x14ac:dyDescent="0.25">
      <c r="A1099" s="3">
        <f>TITRES_STAT!B1102</f>
        <v>43607</v>
      </c>
      <c r="B1099" s="6">
        <f>TITRES_STAT!D1102</f>
        <v>27.817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6.707871345456074E-5</v>
      </c>
      <c r="G1099" s="2">
        <f t="shared" si="152"/>
        <v>1.8540006386443524E-3</v>
      </c>
      <c r="H1099" s="2">
        <f t="shared" si="148"/>
        <v>3.6180523380838089E-2</v>
      </c>
      <c r="I1099" s="2">
        <f t="shared" si="149"/>
        <v>3.4917200781567175</v>
      </c>
    </row>
    <row r="1100" spans="1:9" ht="13.5" x14ac:dyDescent="0.25">
      <c r="A1100" s="3">
        <f>TITRES_STAT!B1103</f>
        <v>43608</v>
      </c>
      <c r="B1100" s="6">
        <f>TITRES_STAT!D1103</f>
        <v>27.817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6.2287376779234977E-5</v>
      </c>
      <c r="G1100" s="2">
        <f t="shared" si="152"/>
        <v>1.7215720215983273E-3</v>
      </c>
      <c r="H1100" s="2">
        <f t="shared" si="148"/>
        <v>3.6180523380838089E-2</v>
      </c>
      <c r="I1100" s="2">
        <f t="shared" si="149"/>
        <v>3.4917200781567175</v>
      </c>
    </row>
    <row r="1101" spans="1:9" ht="13.5" x14ac:dyDescent="0.25">
      <c r="A1101" s="3">
        <f>TITRES_STAT!B1104</f>
        <v>43609</v>
      </c>
      <c r="B1101" s="6">
        <f>TITRES_STAT!D1104</f>
        <v>27.817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5.7838278437861049E-5</v>
      </c>
      <c r="G1101" s="2">
        <f t="shared" si="156"/>
        <v>1.5986025914841611E-3</v>
      </c>
      <c r="H1101" s="2">
        <f t="shared" si="148"/>
        <v>3.6180523380838089E-2</v>
      </c>
      <c r="I1101" s="2">
        <f t="shared" si="149"/>
        <v>3.4917200781567175</v>
      </c>
    </row>
    <row r="1102" spans="1:9" ht="13.5" x14ac:dyDescent="0.25">
      <c r="A1102" s="3">
        <f>TITRES_STAT!B1105</f>
        <v>43612</v>
      </c>
      <c r="B1102" s="6">
        <f>TITRES_STAT!D1105</f>
        <v>27.817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5.3706972835156694E-5</v>
      </c>
      <c r="G1102" s="2">
        <f t="shared" si="156"/>
        <v>1.4844166920924353E-3</v>
      </c>
      <c r="H1102" s="2">
        <f t="shared" si="148"/>
        <v>3.6180523380838089E-2</v>
      </c>
      <c r="I1102" s="2">
        <f t="shared" si="149"/>
        <v>3.4917200781567175</v>
      </c>
    </row>
    <row r="1103" spans="1:9" ht="13.5" x14ac:dyDescent="0.25">
      <c r="A1103" s="3">
        <f>TITRES_STAT!B1106</f>
        <v>43613</v>
      </c>
      <c r="B1103" s="6">
        <f>TITRES_STAT!D1106</f>
        <v>27.817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4.9870760489788359E-5</v>
      </c>
      <c r="G1103" s="2">
        <f t="shared" si="156"/>
        <v>1.3783869283715471E-3</v>
      </c>
      <c r="H1103" s="2">
        <f t="shared" si="148"/>
        <v>3.6180523380838089E-2</v>
      </c>
      <c r="I1103" s="2">
        <f t="shared" si="149"/>
        <v>3.4917200781567175</v>
      </c>
    </row>
    <row r="1104" spans="1:9" ht="13.5" x14ac:dyDescent="0.25">
      <c r="A1104" s="3">
        <f>TITRES_STAT!B1107</f>
        <v>43614</v>
      </c>
      <c r="B1104" s="6">
        <f>TITRES_STAT!D1107</f>
        <v>27.817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4.6308563311946335E-5</v>
      </c>
      <c r="G1104" s="2">
        <f t="shared" si="156"/>
        <v>1.2799307192021508E-3</v>
      </c>
      <c r="H1104" s="2">
        <f t="shared" si="148"/>
        <v>3.6180523380838096E-2</v>
      </c>
      <c r="I1104" s="2">
        <f t="shared" si="149"/>
        <v>3.4917200781567175</v>
      </c>
    </row>
    <row r="1105" spans="1:9" ht="13.5" x14ac:dyDescent="0.25">
      <c r="A1105" s="3">
        <f>TITRES_STAT!B1108</f>
        <v>43615</v>
      </c>
      <c r="B1105" s="6">
        <f>TITRES_STAT!D1108</f>
        <v>27.817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4.3000808789664455E-5</v>
      </c>
      <c r="G1105" s="2">
        <f t="shared" si="156"/>
        <v>1.1885070964019972E-3</v>
      </c>
      <c r="H1105" s="2">
        <f t="shared" ref="H1105:H1168" si="157">F1105/G1105</f>
        <v>3.6180523380838096E-2</v>
      </c>
      <c r="I1105" s="2">
        <f t="shared" ref="I1105:I1168" si="158">IF(G1105=0,100,100-(100/(1+H1105)))</f>
        <v>3.4917200781567175</v>
      </c>
    </row>
    <row r="1106" spans="1:9" ht="13.5" x14ac:dyDescent="0.25">
      <c r="A1106" s="3">
        <f>TITRES_STAT!B1109</f>
        <v>43616</v>
      </c>
      <c r="B1106" s="6">
        <f>TITRES_STAT!D1109</f>
        <v>27.817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3.9929322447545563E-5</v>
      </c>
      <c r="G1106" s="2">
        <f t="shared" si="156"/>
        <v>1.1036137323732831E-3</v>
      </c>
      <c r="H1106" s="2">
        <f t="shared" si="157"/>
        <v>3.6180523380838089E-2</v>
      </c>
      <c r="I1106" s="2">
        <f t="shared" si="158"/>
        <v>3.4917200781567175</v>
      </c>
    </row>
    <row r="1107" spans="1:9" ht="13.5" x14ac:dyDescent="0.25">
      <c r="A1107" s="3">
        <f>TITRES_STAT!B1110</f>
        <v>43619</v>
      </c>
      <c r="B1107" s="6">
        <f>TITRES_STAT!D1110</f>
        <v>27.817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3.7077227987006597E-5</v>
      </c>
      <c r="G1107" s="2">
        <f t="shared" si="156"/>
        <v>1.0247841800609058E-3</v>
      </c>
      <c r="H1107" s="2">
        <f t="shared" si="157"/>
        <v>3.6180523380838096E-2</v>
      </c>
      <c r="I1107" s="2">
        <f t="shared" si="158"/>
        <v>3.4917200781567175</v>
      </c>
    </row>
    <row r="1108" spans="1:9" ht="13.5" x14ac:dyDescent="0.25">
      <c r="A1108" s="3">
        <f>TITRES_STAT!B1111</f>
        <v>43623</v>
      </c>
      <c r="B1108" s="6">
        <f>TITRES_STAT!D1111</f>
        <v>27.817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3.4428854559363264E-5</v>
      </c>
      <c r="G1108" s="2">
        <f t="shared" si="156"/>
        <v>9.5158531005655543E-4</v>
      </c>
      <c r="H1108" s="2">
        <f t="shared" si="157"/>
        <v>3.6180523380838089E-2</v>
      </c>
      <c r="I1108" s="2">
        <f t="shared" si="158"/>
        <v>3.4917200781567175</v>
      </c>
    </row>
    <row r="1109" spans="1:9" ht="13.5" x14ac:dyDescent="0.25">
      <c r="A1109" s="3">
        <f>TITRES_STAT!B1112</f>
        <v>43626</v>
      </c>
      <c r="B1109" s="6">
        <f>TITRES_STAT!D1112</f>
        <v>27.817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3.1969650662265886E-5</v>
      </c>
      <c r="G1109" s="2">
        <f t="shared" si="156"/>
        <v>8.8361493076680154E-4</v>
      </c>
      <c r="H1109" s="2">
        <f t="shared" si="157"/>
        <v>3.6180523380838082E-2</v>
      </c>
      <c r="I1109" s="2">
        <f t="shared" si="158"/>
        <v>3.4917200781567175</v>
      </c>
    </row>
    <row r="1110" spans="1:9" ht="13.5" x14ac:dyDescent="0.25">
      <c r="A1110" s="3">
        <f>TITRES_STAT!B1113</f>
        <v>43627</v>
      </c>
      <c r="B1110" s="6">
        <f>TITRES_STAT!D1113</f>
        <v>27.817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2.968610418638975E-5</v>
      </c>
      <c r="G1110" s="2">
        <f t="shared" si="156"/>
        <v>8.2049957856917286E-4</v>
      </c>
      <c r="H1110" s="2">
        <f t="shared" si="157"/>
        <v>3.6180523380838082E-2</v>
      </c>
      <c r="I1110" s="2">
        <f t="shared" si="158"/>
        <v>3.4917200781567175</v>
      </c>
    </row>
    <row r="1111" spans="1:9" ht="13.5" x14ac:dyDescent="0.25">
      <c r="A1111" s="3">
        <f>TITRES_STAT!B1114</f>
        <v>43628</v>
      </c>
      <c r="B1111" s="6">
        <f>TITRES_STAT!D1114</f>
        <v>27.817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2.7565668173076199E-5</v>
      </c>
      <c r="G1111" s="2">
        <f t="shared" si="156"/>
        <v>7.6189246581423193E-4</v>
      </c>
      <c r="H1111" s="2">
        <f t="shared" si="157"/>
        <v>3.6180523380838082E-2</v>
      </c>
      <c r="I1111" s="2">
        <f t="shared" si="158"/>
        <v>3.4917200781567175</v>
      </c>
    </row>
    <row r="1112" spans="1:9" ht="13.5" x14ac:dyDescent="0.25">
      <c r="A1112" s="3">
        <f>TITRES_STAT!B1115</f>
        <v>43629</v>
      </c>
      <c r="B1112" s="6">
        <f>TITRES_STAT!D1115</f>
        <v>27.817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2.559669187499933E-5</v>
      </c>
      <c r="G1112" s="2">
        <f t="shared" si="156"/>
        <v>7.0747157539892956E-4</v>
      </c>
      <c r="H1112" s="2">
        <f t="shared" si="157"/>
        <v>3.6180523380838089E-2</v>
      </c>
      <c r="I1112" s="2">
        <f t="shared" si="158"/>
        <v>3.4917200781567175</v>
      </c>
    </row>
    <row r="1113" spans="1:9" ht="13.5" x14ac:dyDescent="0.25">
      <c r="A1113" s="3">
        <f>TITRES_STAT!B1116</f>
        <v>43630</v>
      </c>
      <c r="B1113" s="6">
        <f>TITRES_STAT!D1116</f>
        <v>27.817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2.3768356741070807E-5</v>
      </c>
      <c r="G1113" s="2">
        <f t="shared" si="156"/>
        <v>6.5693789144186316E-4</v>
      </c>
      <c r="H1113" s="2">
        <f t="shared" si="157"/>
        <v>3.6180523380838089E-2</v>
      </c>
      <c r="I1113" s="2">
        <f t="shared" si="158"/>
        <v>3.4917200781567175</v>
      </c>
    </row>
    <row r="1114" spans="1:9" ht="13.5" x14ac:dyDescent="0.25">
      <c r="A1114" s="3">
        <f>TITRES_STAT!B1117</f>
        <v>43633</v>
      </c>
      <c r="B1114" s="6">
        <f>TITRES_STAT!D1117</f>
        <v>27.817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2.2070616973851464E-5</v>
      </c>
      <c r="G1114" s="2">
        <f t="shared" si="156"/>
        <v>6.1001375633887289E-4</v>
      </c>
      <c r="H1114" s="2">
        <f t="shared" si="157"/>
        <v>3.6180523380838096E-2</v>
      </c>
      <c r="I1114" s="2">
        <f t="shared" si="158"/>
        <v>3.4917200781567175</v>
      </c>
    </row>
    <row r="1115" spans="1:9" ht="13.5" x14ac:dyDescent="0.25">
      <c r="A1115" s="3">
        <f>TITRES_STAT!B1118</f>
        <v>43634</v>
      </c>
      <c r="B1115" s="6">
        <f>TITRES_STAT!D1118</f>
        <v>27.817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2.0494144332862072E-5</v>
      </c>
      <c r="G1115" s="2">
        <f t="shared" si="156"/>
        <v>5.6644134517181051E-4</v>
      </c>
      <c r="H1115" s="2">
        <f t="shared" si="157"/>
        <v>3.6180523380838096E-2</v>
      </c>
      <c r="I1115" s="2">
        <f t="shared" si="158"/>
        <v>3.4917200781567175</v>
      </c>
    </row>
    <row r="1116" spans="1:9" ht="13.5" x14ac:dyDescent="0.25">
      <c r="A1116" s="3">
        <f>TITRES_STAT!B1119</f>
        <v>43635</v>
      </c>
      <c r="B1116" s="6">
        <f>TITRES_STAT!D1119</f>
        <v>27.817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1.9030276880514781E-5</v>
      </c>
      <c r="G1116" s="2">
        <f t="shared" si="156"/>
        <v>5.2598124908810975E-4</v>
      </c>
      <c r="H1116" s="2">
        <f t="shared" si="157"/>
        <v>3.6180523380838096E-2</v>
      </c>
      <c r="I1116" s="2">
        <f t="shared" si="158"/>
        <v>3.4917200781567175</v>
      </c>
    </row>
    <row r="1117" spans="1:9" ht="13.5" x14ac:dyDescent="0.25">
      <c r="A1117" s="3">
        <f>TITRES_STAT!B1120</f>
        <v>43636</v>
      </c>
      <c r="B1117" s="6">
        <f>TITRES_STAT!D1120</f>
        <v>27.817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1.7670971389049441E-5</v>
      </c>
      <c r="G1117" s="2">
        <f t="shared" si="159"/>
        <v>4.8841115986753047E-4</v>
      </c>
      <c r="H1117" s="2">
        <f t="shared" si="157"/>
        <v>3.6180523380838096E-2</v>
      </c>
      <c r="I1117" s="2">
        <f t="shared" si="158"/>
        <v>3.4917200781567175</v>
      </c>
    </row>
    <row r="1118" spans="1:9" ht="13.5" x14ac:dyDescent="0.25">
      <c r="A1118" s="3">
        <f>TITRES_STAT!B1121</f>
        <v>43637</v>
      </c>
      <c r="B1118" s="6">
        <f>TITRES_STAT!D1121</f>
        <v>27.817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1.6408759146974479E-5</v>
      </c>
      <c r="G1118" s="2">
        <f t="shared" si="159"/>
        <v>4.5352464844842112E-4</v>
      </c>
      <c r="H1118" s="2">
        <f t="shared" si="157"/>
        <v>3.6180523380838096E-2</v>
      </c>
      <c r="I1118" s="2">
        <f t="shared" si="158"/>
        <v>3.4917200781567175</v>
      </c>
    </row>
    <row r="1119" spans="1:9" ht="13.5" x14ac:dyDescent="0.25">
      <c r="A1119" s="3">
        <f>TITRES_STAT!B1122</f>
        <v>43640</v>
      </c>
      <c r="B1119" s="6">
        <f>TITRES_STAT!D1122</f>
        <v>27.817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1.5236704922190589E-5</v>
      </c>
      <c r="G1119" s="2">
        <f t="shared" si="159"/>
        <v>4.2113003070210533E-4</v>
      </c>
      <c r="H1119" s="2">
        <f t="shared" si="157"/>
        <v>3.6180523380838103E-2</v>
      </c>
      <c r="I1119" s="2">
        <f t="shared" si="158"/>
        <v>3.4917200781567175</v>
      </c>
    </row>
    <row r="1120" spans="1:9" ht="13.5" x14ac:dyDescent="0.25">
      <c r="A1120" s="3">
        <f>TITRES_STAT!B1123</f>
        <v>43641</v>
      </c>
      <c r="B1120" s="6">
        <f>TITRES_STAT!D1123</f>
        <v>27.817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1.4148368856319834E-5</v>
      </c>
      <c r="G1120" s="2">
        <f t="shared" si="159"/>
        <v>3.9104931422338351E-4</v>
      </c>
      <c r="H1120" s="2">
        <f t="shared" si="157"/>
        <v>3.6180523380838103E-2</v>
      </c>
      <c r="I1120" s="2">
        <f t="shared" si="158"/>
        <v>3.4917200781567175</v>
      </c>
    </row>
    <row r="1121" spans="1:9" ht="13.5" x14ac:dyDescent="0.25">
      <c r="A1121" s="3">
        <f>TITRES_STAT!B1124</f>
        <v>43642</v>
      </c>
      <c r="B1121" s="6">
        <f>TITRES_STAT!D1124</f>
        <v>27.817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1.3137771080868418E-5</v>
      </c>
      <c r="G1121" s="2">
        <f t="shared" si="159"/>
        <v>3.6311722035028466E-4</v>
      </c>
      <c r="H1121" s="2">
        <f t="shared" si="157"/>
        <v>3.618052338083811E-2</v>
      </c>
      <c r="I1121" s="2">
        <f t="shared" si="158"/>
        <v>3.4917200781567175</v>
      </c>
    </row>
    <row r="1122" spans="1:9" ht="13.5" x14ac:dyDescent="0.25">
      <c r="A1122" s="3">
        <f>TITRES_STAT!B1125</f>
        <v>43643</v>
      </c>
      <c r="B1122" s="6">
        <f>TITRES_STAT!D1125</f>
        <v>27.817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1.2199358860806388E-5</v>
      </c>
      <c r="G1122" s="2">
        <f t="shared" si="159"/>
        <v>3.3718027603955002E-4</v>
      </c>
      <c r="H1122" s="2">
        <f t="shared" si="157"/>
        <v>3.618052338083811E-2</v>
      </c>
      <c r="I1122" s="2">
        <f t="shared" si="158"/>
        <v>3.4917200781567175</v>
      </c>
    </row>
    <row r="1123" spans="1:9" ht="13.5" x14ac:dyDescent="0.25">
      <c r="A1123" s="3">
        <f>TITRES_STAT!B1126</f>
        <v>43644</v>
      </c>
      <c r="B1123" s="6">
        <f>TITRES_STAT!D1126</f>
        <v>27.817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1.1327976085034503E-5</v>
      </c>
      <c r="G1123" s="2">
        <f t="shared" si="159"/>
        <v>3.1309597060815358E-4</v>
      </c>
      <c r="H1123" s="2">
        <f t="shared" si="157"/>
        <v>3.618052338083811E-2</v>
      </c>
      <c r="I1123" s="2">
        <f t="shared" si="158"/>
        <v>3.4917200781567175</v>
      </c>
    </row>
    <row r="1124" spans="1:9" ht="13.5" x14ac:dyDescent="0.25">
      <c r="A1124" s="3">
        <f>TITRES_STAT!B1127</f>
        <v>43647</v>
      </c>
      <c r="B1124" s="6">
        <f>TITRES_STAT!D1127</f>
        <v>27.817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1.0518834936103469E-5</v>
      </c>
      <c r="G1124" s="2">
        <f t="shared" si="159"/>
        <v>2.9073197270757114E-4</v>
      </c>
      <c r="H1124" s="2">
        <f t="shared" si="157"/>
        <v>3.6180523380838124E-2</v>
      </c>
      <c r="I1124" s="2">
        <f t="shared" si="158"/>
        <v>3.4917200781567175</v>
      </c>
    </row>
    <row r="1125" spans="1:9" ht="13.5" x14ac:dyDescent="0.25">
      <c r="A1125" s="3">
        <f>TITRES_STAT!B1128</f>
        <v>43648</v>
      </c>
      <c r="B1125" s="6">
        <f>TITRES_STAT!D1128</f>
        <v>27.817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9.7674895835246489E-6</v>
      </c>
      <c r="G1125" s="2">
        <f t="shared" si="159"/>
        <v>2.6996540322845892E-4</v>
      </c>
      <c r="H1125" s="2">
        <f t="shared" si="157"/>
        <v>3.6180523380838117E-2</v>
      </c>
      <c r="I1125" s="2">
        <f t="shared" si="158"/>
        <v>3.4917200781567175</v>
      </c>
    </row>
    <row r="1126" spans="1:9" ht="13.5" x14ac:dyDescent="0.25">
      <c r="A1126" s="3">
        <f>TITRES_STAT!B1129</f>
        <v>43649</v>
      </c>
      <c r="B1126" s="6">
        <f>TITRES_STAT!D1129</f>
        <v>27.817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9.0698117561300296E-6</v>
      </c>
      <c r="G1126" s="2">
        <f t="shared" si="159"/>
        <v>2.5068216014071184E-4</v>
      </c>
      <c r="H1126" s="2">
        <f t="shared" si="157"/>
        <v>3.6180523380838117E-2</v>
      </c>
      <c r="I1126" s="2">
        <f t="shared" si="158"/>
        <v>3.4917200781567175</v>
      </c>
    </row>
    <row r="1127" spans="1:9" ht="13.5" x14ac:dyDescent="0.25">
      <c r="A1127" s="3">
        <f>TITRES_STAT!B1130</f>
        <v>43650</v>
      </c>
      <c r="B1127" s="6">
        <f>TITRES_STAT!D1130</f>
        <v>27.817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8.4219680592635995E-6</v>
      </c>
      <c r="G1127" s="2">
        <f t="shared" si="159"/>
        <v>2.3277629155923243E-4</v>
      </c>
      <c r="H1127" s="2">
        <f t="shared" si="157"/>
        <v>3.6180523380838117E-2</v>
      </c>
      <c r="I1127" s="2">
        <f t="shared" si="158"/>
        <v>3.4917200781567175</v>
      </c>
    </row>
    <row r="1128" spans="1:9" ht="13.5" x14ac:dyDescent="0.25">
      <c r="A1128" s="3">
        <f>TITRES_STAT!B1131</f>
        <v>43651</v>
      </c>
      <c r="B1128" s="6">
        <f>TITRES_STAT!D1131</f>
        <v>27.817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7.8203989121733419E-6</v>
      </c>
      <c r="G1128" s="2">
        <f t="shared" si="159"/>
        <v>2.1614941359071583E-4</v>
      </c>
      <c r="H1128" s="2">
        <f t="shared" si="157"/>
        <v>3.6180523380838117E-2</v>
      </c>
      <c r="I1128" s="2">
        <f t="shared" si="158"/>
        <v>3.4917200781567175</v>
      </c>
    </row>
    <row r="1129" spans="1:9" ht="13.5" x14ac:dyDescent="0.25">
      <c r="A1129" s="3">
        <f>TITRES_STAT!B1132</f>
        <v>43654</v>
      </c>
      <c r="B1129" s="6">
        <f>TITRES_STAT!D1132</f>
        <v>27.817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7.261798989875246E-6</v>
      </c>
      <c r="G1129" s="2">
        <f t="shared" si="159"/>
        <v>2.0071016976280757E-4</v>
      </c>
      <c r="H1129" s="2">
        <f t="shared" si="157"/>
        <v>3.618052338083811E-2</v>
      </c>
      <c r="I1129" s="2">
        <f t="shared" si="158"/>
        <v>3.4917200781567175</v>
      </c>
    </row>
    <row r="1130" spans="1:9" ht="13.5" x14ac:dyDescent="0.25">
      <c r="A1130" s="3">
        <f>TITRES_STAT!B1133</f>
        <v>43655</v>
      </c>
      <c r="B1130" s="6">
        <f>TITRES_STAT!D1133</f>
        <v>27.817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6.7430990620270145E-6</v>
      </c>
      <c r="G1130" s="2">
        <f t="shared" si="159"/>
        <v>1.8637372906546415E-4</v>
      </c>
      <c r="H1130" s="2">
        <f t="shared" si="157"/>
        <v>3.6180523380838117E-2</v>
      </c>
      <c r="I1130" s="2">
        <f t="shared" si="158"/>
        <v>3.4917200781567175</v>
      </c>
    </row>
    <row r="1131" spans="1:9" ht="13.5" x14ac:dyDescent="0.25">
      <c r="A1131" s="3">
        <f>TITRES_STAT!B1134</f>
        <v>43656</v>
      </c>
      <c r="B1131" s="6">
        <f>TITRES_STAT!D1134</f>
        <v>27.817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6.2614491290250854E-6</v>
      </c>
      <c r="G1131" s="2">
        <f t="shared" si="159"/>
        <v>1.7306131984650241E-4</v>
      </c>
      <c r="H1131" s="2">
        <f t="shared" si="157"/>
        <v>3.6180523380838124E-2</v>
      </c>
      <c r="I1131" s="2">
        <f t="shared" si="158"/>
        <v>3.4917200781567175</v>
      </c>
    </row>
    <row r="1132" spans="1:9" ht="13.5" x14ac:dyDescent="0.25">
      <c r="A1132" s="3">
        <f>TITRES_STAT!B1135</f>
        <v>43657</v>
      </c>
      <c r="B1132" s="6">
        <f>TITRES_STAT!D1135</f>
        <v>27.817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5.8142027626661506E-6</v>
      </c>
      <c r="G1132" s="2">
        <f t="shared" si="159"/>
        <v>1.6069979700032366E-4</v>
      </c>
      <c r="H1132" s="2">
        <f t="shared" si="157"/>
        <v>3.6180523380838124E-2</v>
      </c>
      <c r="I1132" s="2">
        <f t="shared" si="158"/>
        <v>3.4917200781567175</v>
      </c>
    </row>
    <row r="1133" spans="1:9" ht="13.5" x14ac:dyDescent="0.25">
      <c r="A1133" s="3">
        <f>TITRES_STAT!B1136</f>
        <v>43658</v>
      </c>
      <c r="B1133" s="6">
        <f>TITRES_STAT!D1136</f>
        <v>27.817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5.3989025653328543E-6</v>
      </c>
      <c r="G1133" s="2">
        <f t="shared" si="160"/>
        <v>1.4922124007172912E-4</v>
      </c>
      <c r="H1133" s="2">
        <f t="shared" si="157"/>
        <v>3.6180523380838124E-2</v>
      </c>
      <c r="I1133" s="2">
        <f t="shared" si="158"/>
        <v>3.4917200781567175</v>
      </c>
    </row>
    <row r="1134" spans="1:9" ht="13.5" x14ac:dyDescent="0.25">
      <c r="A1134" s="3">
        <f>TITRES_STAT!B1137</f>
        <v>43661</v>
      </c>
      <c r="B1134" s="6">
        <f>TITRES_STAT!D1137</f>
        <v>27.817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5.0132666678090785E-6</v>
      </c>
      <c r="G1134" s="2">
        <f t="shared" si="160"/>
        <v>1.3856258006660562E-4</v>
      </c>
      <c r="H1134" s="2">
        <f t="shared" si="157"/>
        <v>3.6180523380838117E-2</v>
      </c>
      <c r="I1134" s="2">
        <f t="shared" si="158"/>
        <v>3.4917200781567175</v>
      </c>
    </row>
    <row r="1135" spans="1:9" ht="13.5" x14ac:dyDescent="0.25">
      <c r="A1135" s="3">
        <f>TITRES_STAT!B1138</f>
        <v>43662</v>
      </c>
      <c r="B1135" s="6">
        <f>TITRES_STAT!D1138</f>
        <v>27.817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4.6551761915370016E-6</v>
      </c>
      <c r="G1135" s="2">
        <f t="shared" si="160"/>
        <v>1.2866525291899093E-4</v>
      </c>
      <c r="H1135" s="2">
        <f t="shared" si="157"/>
        <v>3.6180523380838124E-2</v>
      </c>
      <c r="I1135" s="2">
        <f t="shared" si="158"/>
        <v>3.4917200781567175</v>
      </c>
    </row>
    <row r="1136" spans="1:9" ht="13.5" x14ac:dyDescent="0.25">
      <c r="A1136" s="3">
        <f>TITRES_STAT!B1139</f>
        <v>43663</v>
      </c>
      <c r="B1136" s="6">
        <f>TITRES_STAT!D1139</f>
        <v>27.817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4.3226636064272159E-6</v>
      </c>
      <c r="G1136" s="2">
        <f t="shared" si="160"/>
        <v>1.1947487771049158E-4</v>
      </c>
      <c r="H1136" s="2">
        <f t="shared" si="157"/>
        <v>3.6180523380838124E-2</v>
      </c>
      <c r="I1136" s="2">
        <f t="shared" si="158"/>
        <v>3.4917200781567175</v>
      </c>
    </row>
    <row r="1137" spans="1:9" ht="13.5" x14ac:dyDescent="0.25">
      <c r="A1137" s="3">
        <f>TITRES_STAT!B1140</f>
        <v>43664</v>
      </c>
      <c r="B1137" s="6">
        <f>TITRES_STAT!D1140</f>
        <v>27.817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4.0139019202538431E-6</v>
      </c>
      <c r="G1137" s="2">
        <f t="shared" si="160"/>
        <v>1.109409578740279E-4</v>
      </c>
      <c r="H1137" s="2">
        <f t="shared" si="157"/>
        <v>3.6180523380838117E-2</v>
      </c>
      <c r="I1137" s="2">
        <f t="shared" si="158"/>
        <v>3.4917200781567175</v>
      </c>
    </row>
    <row r="1138" spans="1:9" ht="13.5" x14ac:dyDescent="0.25">
      <c r="A1138" s="3">
        <f>TITRES_STAT!B1141</f>
        <v>43665</v>
      </c>
      <c r="B1138" s="6">
        <f>TITRES_STAT!D1141</f>
        <v>27.817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3.7271946402357116E-6</v>
      </c>
      <c r="G1138" s="2">
        <f t="shared" si="160"/>
        <v>1.0301660374016877E-4</v>
      </c>
      <c r="H1138" s="2">
        <f t="shared" si="157"/>
        <v>3.6180523380838117E-2</v>
      </c>
      <c r="I1138" s="2">
        <f t="shared" si="158"/>
        <v>3.4917200781567175</v>
      </c>
    </row>
    <row r="1139" spans="1:9" ht="13.5" x14ac:dyDescent="0.25">
      <c r="A1139" s="3">
        <f>TITRES_STAT!B1142</f>
        <v>43668</v>
      </c>
      <c r="B1139" s="6">
        <f>TITRES_STAT!D1142</f>
        <v>27.817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3.4609664516474465E-6</v>
      </c>
      <c r="G1139" s="2">
        <f t="shared" si="160"/>
        <v>9.5658274901585285E-5</v>
      </c>
      <c r="H1139" s="2">
        <f t="shared" si="157"/>
        <v>3.6180523380838117E-2</v>
      </c>
      <c r="I1139" s="2">
        <f t="shared" si="158"/>
        <v>3.4917200781567175</v>
      </c>
    </row>
    <row r="1140" spans="1:9" ht="13.5" x14ac:dyDescent="0.25">
      <c r="A1140" s="3">
        <f>TITRES_STAT!B1143</f>
        <v>43669</v>
      </c>
      <c r="B1140" s="6">
        <f>TITRES_STAT!D1143</f>
        <v>27.817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3.2137545622440575E-6</v>
      </c>
      <c r="G1140" s="2">
        <f t="shared" si="160"/>
        <v>8.8825540980043481E-5</v>
      </c>
      <c r="H1140" s="2">
        <f t="shared" si="157"/>
        <v>3.6180523380838117E-2</v>
      </c>
      <c r="I1140" s="2">
        <f t="shared" si="158"/>
        <v>3.4917200781567175</v>
      </c>
    </row>
    <row r="1141" spans="1:9" ht="13.5" x14ac:dyDescent="0.25">
      <c r="A1141" s="3">
        <f>TITRES_STAT!B1144</f>
        <v>43670</v>
      </c>
      <c r="B1141" s="6">
        <f>TITRES_STAT!D1144</f>
        <v>27.817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2.9842006649409109E-6</v>
      </c>
      <c r="G1141" s="2">
        <f t="shared" si="160"/>
        <v>8.2480859481468956E-5</v>
      </c>
      <c r="H1141" s="2">
        <f t="shared" si="157"/>
        <v>3.6180523380838117E-2</v>
      </c>
      <c r="I1141" s="2">
        <f t="shared" si="158"/>
        <v>3.4917200781567175</v>
      </c>
    </row>
    <row r="1142" spans="1:9" ht="13.5" x14ac:dyDescent="0.25">
      <c r="A1142" s="3">
        <f>TITRES_STAT!B1145</f>
        <v>43672</v>
      </c>
      <c r="B1142" s="6">
        <f>TITRES_STAT!D1145</f>
        <v>27.817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2.7710434745879889E-6</v>
      </c>
      <c r="G1142" s="2">
        <f t="shared" si="160"/>
        <v>7.6589369518506893E-5</v>
      </c>
      <c r="H1142" s="2">
        <f t="shared" si="157"/>
        <v>3.6180523380838117E-2</v>
      </c>
      <c r="I1142" s="2">
        <f t="shared" si="158"/>
        <v>3.4917200781567175</v>
      </c>
    </row>
    <row r="1143" spans="1:9" ht="13.5" x14ac:dyDescent="0.25">
      <c r="A1143" s="3">
        <f>TITRES_STAT!B1146</f>
        <v>43675</v>
      </c>
      <c r="B1143" s="6">
        <f>TITRES_STAT!D1146</f>
        <v>27.817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2.5731117978317041E-6</v>
      </c>
      <c r="G1143" s="2">
        <f t="shared" si="160"/>
        <v>7.111870026718497E-5</v>
      </c>
      <c r="H1143" s="2">
        <f t="shared" si="157"/>
        <v>3.6180523380838117E-2</v>
      </c>
      <c r="I1143" s="2">
        <f t="shared" si="158"/>
        <v>3.4917200781567175</v>
      </c>
    </row>
    <row r="1144" spans="1:9" ht="13.5" x14ac:dyDescent="0.25">
      <c r="A1144" s="3">
        <f>TITRES_STAT!B1147</f>
        <v>43676</v>
      </c>
      <c r="B1144" s="6">
        <f>TITRES_STAT!D1147</f>
        <v>27.817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2.3893180979865821E-6</v>
      </c>
      <c r="G1144" s="2">
        <f t="shared" si="160"/>
        <v>6.6038793105243189E-5</v>
      </c>
      <c r="H1144" s="2">
        <f t="shared" si="157"/>
        <v>3.6180523380838117E-2</v>
      </c>
      <c r="I1144" s="2">
        <f t="shared" si="158"/>
        <v>3.4917200781567175</v>
      </c>
    </row>
    <row r="1145" spans="1:9" ht="13.5" x14ac:dyDescent="0.25">
      <c r="A1145" s="3">
        <f>TITRES_STAT!B1148</f>
        <v>43677</v>
      </c>
      <c r="B1145" s="6">
        <f>TITRES_STAT!D1148</f>
        <v>27.817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2.2186525195589692E-6</v>
      </c>
      <c r="G1145" s="2">
        <f t="shared" si="160"/>
        <v>6.1321736454868678E-5</v>
      </c>
      <c r="H1145" s="2">
        <f t="shared" si="157"/>
        <v>3.6180523380838117E-2</v>
      </c>
      <c r="I1145" s="2">
        <f t="shared" si="158"/>
        <v>3.4917200781567175</v>
      </c>
    </row>
    <row r="1146" spans="1:9" ht="13.5" x14ac:dyDescent="0.25">
      <c r="A1146" s="3">
        <f>TITRES_STAT!B1149</f>
        <v>43678</v>
      </c>
      <c r="B1146" s="6">
        <f>TITRES_STAT!D1149</f>
        <v>27.817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2.0601773395904712E-6</v>
      </c>
      <c r="G1146" s="2">
        <f t="shared" si="160"/>
        <v>5.6941612422378058E-5</v>
      </c>
      <c r="H1146" s="2">
        <f t="shared" si="157"/>
        <v>3.618052338083811E-2</v>
      </c>
      <c r="I1146" s="2">
        <f t="shared" si="158"/>
        <v>3.4917200781567175</v>
      </c>
    </row>
    <row r="1147" spans="1:9" ht="13.5" x14ac:dyDescent="0.25">
      <c r="A1147" s="3">
        <f>TITRES_STAT!B1150</f>
        <v>43679</v>
      </c>
      <c r="B1147" s="6">
        <f>TITRES_STAT!D1150</f>
        <v>27.817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1.913021815334009E-6</v>
      </c>
      <c r="G1147" s="2">
        <f t="shared" si="160"/>
        <v>5.2874354392208195E-5</v>
      </c>
      <c r="H1147" s="2">
        <f t="shared" si="157"/>
        <v>3.618052338083811E-2</v>
      </c>
      <c r="I1147" s="2">
        <f t="shared" si="158"/>
        <v>3.4917200781567175</v>
      </c>
    </row>
    <row r="1148" spans="1:9" ht="13.5" x14ac:dyDescent="0.25">
      <c r="A1148" s="3">
        <f>TITRES_STAT!B1151</f>
        <v>43682</v>
      </c>
      <c r="B1148" s="6">
        <f>TITRES_STAT!D1151</f>
        <v>27.817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1.7763773999530085E-6</v>
      </c>
      <c r="G1148" s="2">
        <f t="shared" si="160"/>
        <v>4.9097614792764753E-5</v>
      </c>
      <c r="H1148" s="2">
        <f t="shared" si="157"/>
        <v>3.6180523380838117E-2</v>
      </c>
      <c r="I1148" s="2">
        <f t="shared" si="158"/>
        <v>3.4917200781567175</v>
      </c>
    </row>
    <row r="1149" spans="1:9" ht="13.5" x14ac:dyDescent="0.25">
      <c r="A1149" s="3">
        <f>TITRES_STAT!B1152</f>
        <v>43683</v>
      </c>
      <c r="B1149" s="6">
        <f>TITRES_STAT!D1152</f>
        <v>27.817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1.649493299956365E-6</v>
      </c>
      <c r="G1149" s="2">
        <f t="shared" si="161"/>
        <v>4.5590642307567277E-5</v>
      </c>
      <c r="H1149" s="2">
        <f t="shared" si="157"/>
        <v>3.618052338083811E-2</v>
      </c>
      <c r="I1149" s="2">
        <f t="shared" si="158"/>
        <v>3.4917200781567175</v>
      </c>
    </row>
    <row r="1150" spans="1:9" ht="13.5" x14ac:dyDescent="0.25">
      <c r="A1150" s="3">
        <f>TITRES_STAT!B1153</f>
        <v>43684</v>
      </c>
      <c r="B1150" s="6">
        <f>TITRES_STAT!D1153</f>
        <v>27.817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1.5316723499594817E-6</v>
      </c>
      <c r="G1150" s="2">
        <f t="shared" si="161"/>
        <v>4.2334167857026759E-5</v>
      </c>
      <c r="H1150" s="2">
        <f t="shared" si="157"/>
        <v>3.618052338083811E-2</v>
      </c>
      <c r="I1150" s="2">
        <f t="shared" si="158"/>
        <v>3.4917200781567175</v>
      </c>
    </row>
    <row r="1151" spans="1:9" ht="13.5" x14ac:dyDescent="0.25">
      <c r="A1151" s="3">
        <f>TITRES_STAT!B1154</f>
        <v>43685</v>
      </c>
      <c r="B1151" s="6">
        <f>TITRES_STAT!D1154</f>
        <v>27.817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1.4222671821052329E-6</v>
      </c>
      <c r="G1151" s="2">
        <f t="shared" si="161"/>
        <v>3.931029872438199E-5</v>
      </c>
      <c r="H1151" s="2">
        <f t="shared" si="157"/>
        <v>3.6180523380838103E-2</v>
      </c>
      <c r="I1151" s="2">
        <f t="shared" si="158"/>
        <v>3.4917200781567175</v>
      </c>
    </row>
    <row r="1152" spans="1:9" ht="13.5" x14ac:dyDescent="0.25">
      <c r="A1152" s="3">
        <f>TITRES_STAT!B1155</f>
        <v>43686</v>
      </c>
      <c r="B1152" s="6">
        <f>TITRES_STAT!D1155</f>
        <v>27.817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1.3206766690977163E-6</v>
      </c>
      <c r="G1152" s="2">
        <f t="shared" si="161"/>
        <v>3.6502420244068992E-5</v>
      </c>
      <c r="H1152" s="2">
        <f t="shared" si="157"/>
        <v>3.6180523380838103E-2</v>
      </c>
      <c r="I1152" s="2">
        <f t="shared" si="158"/>
        <v>3.4917200781567175</v>
      </c>
    </row>
    <row r="1153" spans="1:9" ht="13.5" x14ac:dyDescent="0.25">
      <c r="A1153" s="3">
        <f>TITRES_STAT!B1156</f>
        <v>43691</v>
      </c>
      <c r="B1153" s="6">
        <f>TITRES_STAT!D1156</f>
        <v>27.817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1.2263426213050222E-6</v>
      </c>
      <c r="G1153" s="2">
        <f t="shared" si="161"/>
        <v>3.3895104512349777E-5</v>
      </c>
      <c r="H1153" s="2">
        <f t="shared" si="157"/>
        <v>3.6180523380838103E-2</v>
      </c>
      <c r="I1153" s="2">
        <f t="shared" si="158"/>
        <v>3.4917200781567175</v>
      </c>
    </row>
    <row r="1154" spans="1:9" ht="13.5" x14ac:dyDescent="0.25">
      <c r="A1154" s="3">
        <f>TITRES_STAT!B1157</f>
        <v>43692</v>
      </c>
      <c r="B1154" s="6">
        <f>TITRES_STAT!D1157</f>
        <v>27.817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1.138746719783235E-6</v>
      </c>
      <c r="G1154" s="2">
        <f t="shared" si="161"/>
        <v>3.1474025618610508E-5</v>
      </c>
      <c r="H1154" s="2">
        <f t="shared" si="157"/>
        <v>3.6180523380838103E-2</v>
      </c>
      <c r="I1154" s="2">
        <f t="shared" si="158"/>
        <v>3.4917200781567175</v>
      </c>
    </row>
    <row r="1155" spans="1:9" ht="13.5" x14ac:dyDescent="0.25">
      <c r="A1155" s="3">
        <f>TITRES_STAT!B1158</f>
        <v>43693</v>
      </c>
      <c r="B1155" s="6">
        <f>TITRES_STAT!D1158</f>
        <v>27.817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1.0574076683701467E-6</v>
      </c>
      <c r="G1155" s="2">
        <f t="shared" si="161"/>
        <v>2.9225880931566899E-5</v>
      </c>
      <c r="H1155" s="2">
        <f t="shared" si="157"/>
        <v>3.6180523380838103E-2</v>
      </c>
      <c r="I1155" s="2">
        <f t="shared" si="158"/>
        <v>3.4917200781567175</v>
      </c>
    </row>
    <row r="1156" spans="1:9" ht="13.5" x14ac:dyDescent="0.25">
      <c r="A1156" s="3">
        <f>TITRES_STAT!B1159</f>
        <v>43696</v>
      </c>
      <c r="B1156" s="6">
        <f>TITRES_STAT!D1159</f>
        <v>27.817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9.8187854920085044E-7</v>
      </c>
      <c r="G1156" s="2">
        <f t="shared" si="161"/>
        <v>2.7138318007883549E-5</v>
      </c>
      <c r="H1156" s="2">
        <f t="shared" si="157"/>
        <v>3.6180523380838103E-2</v>
      </c>
      <c r="I1156" s="2">
        <f t="shared" si="158"/>
        <v>3.4917200781567175</v>
      </c>
    </row>
    <row r="1157" spans="1:9" ht="13.5" x14ac:dyDescent="0.25">
      <c r="A1157" s="3">
        <f>TITRES_STAT!B1160</f>
        <v>43697</v>
      </c>
      <c r="B1157" s="6">
        <f>TITRES_STAT!D1160</f>
        <v>27.817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9.1174436711507535E-7</v>
      </c>
      <c r="G1157" s="2">
        <f t="shared" si="161"/>
        <v>2.5199866721606154E-5</v>
      </c>
      <c r="H1157" s="2">
        <f t="shared" si="157"/>
        <v>3.6180523380838096E-2</v>
      </c>
      <c r="I1157" s="2">
        <f t="shared" si="158"/>
        <v>3.4917200781567175</v>
      </c>
    </row>
    <row r="1158" spans="1:9" ht="13.5" x14ac:dyDescent="0.25">
      <c r="A1158" s="3">
        <f>TITRES_STAT!B1161</f>
        <v>43698</v>
      </c>
      <c r="B1158" s="6">
        <f>TITRES_STAT!D1161</f>
        <v>27.817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8.4661976946399851E-7</v>
      </c>
      <c r="G1158" s="2">
        <f t="shared" si="161"/>
        <v>2.3399876241491428E-5</v>
      </c>
      <c r="H1158" s="2">
        <f t="shared" si="157"/>
        <v>3.6180523380838096E-2</v>
      </c>
      <c r="I1158" s="2">
        <f t="shared" si="158"/>
        <v>3.4917200781567175</v>
      </c>
    </row>
    <row r="1159" spans="1:9" ht="13.5" x14ac:dyDescent="0.25">
      <c r="A1159" s="3">
        <f>TITRES_STAT!B1162</f>
        <v>43699</v>
      </c>
      <c r="B1159" s="6">
        <f>TITRES_STAT!D1162</f>
        <v>27.817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7.8614692878799862E-7</v>
      </c>
      <c r="G1159" s="2">
        <f t="shared" si="161"/>
        <v>2.1728456509956325E-5</v>
      </c>
      <c r="H1159" s="2">
        <f t="shared" si="157"/>
        <v>3.6180523380838096E-2</v>
      </c>
      <c r="I1159" s="2">
        <f t="shared" si="158"/>
        <v>3.4917200781567175</v>
      </c>
    </row>
    <row r="1160" spans="1:9" ht="13.5" x14ac:dyDescent="0.25">
      <c r="A1160" s="3">
        <f>TITRES_STAT!B1163</f>
        <v>43700</v>
      </c>
      <c r="B1160" s="6">
        <f>TITRES_STAT!D1163</f>
        <v>27.817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7.29993576731713E-7</v>
      </c>
      <c r="G1160" s="2">
        <f t="shared" si="161"/>
        <v>2.0176423902102301E-5</v>
      </c>
      <c r="H1160" s="2">
        <f t="shared" si="157"/>
        <v>3.6180523380838096E-2</v>
      </c>
      <c r="I1160" s="2">
        <f t="shared" si="158"/>
        <v>3.4917200781567175</v>
      </c>
    </row>
    <row r="1161" spans="1:9" ht="13.5" x14ac:dyDescent="0.25">
      <c r="A1161" s="3">
        <f>TITRES_STAT!B1164</f>
        <v>43703</v>
      </c>
      <c r="B1161" s="6">
        <f>TITRES_STAT!D1164</f>
        <v>27.817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6.7785117839373346E-7</v>
      </c>
      <c r="G1161" s="2">
        <f t="shared" si="161"/>
        <v>1.8735250766237852E-5</v>
      </c>
      <c r="H1161" s="2">
        <f t="shared" si="157"/>
        <v>3.6180523380838096E-2</v>
      </c>
      <c r="I1161" s="2">
        <f t="shared" si="158"/>
        <v>3.4917200781567175</v>
      </c>
    </row>
    <row r="1162" spans="1:9" ht="13.5" x14ac:dyDescent="0.25">
      <c r="A1162" s="3">
        <f>TITRES_STAT!B1165</f>
        <v>43704</v>
      </c>
      <c r="B1162" s="6">
        <f>TITRES_STAT!D1165</f>
        <v>27.817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6.2943323707989536E-7</v>
      </c>
      <c r="G1162" s="2">
        <f t="shared" si="161"/>
        <v>1.7397018568649432E-5</v>
      </c>
      <c r="H1162" s="2">
        <f t="shared" si="157"/>
        <v>3.6180523380838103E-2</v>
      </c>
      <c r="I1162" s="2">
        <f t="shared" si="158"/>
        <v>3.4917200781567175</v>
      </c>
    </row>
    <row r="1163" spans="1:9" ht="13.5" x14ac:dyDescent="0.25">
      <c r="A1163" s="3">
        <f>TITRES_STAT!B1166</f>
        <v>43705</v>
      </c>
      <c r="B1163" s="6">
        <f>TITRES_STAT!D1166</f>
        <v>27.817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5.8447372014561718E-7</v>
      </c>
      <c r="G1163" s="2">
        <f t="shared" si="161"/>
        <v>1.6154374385174471E-5</v>
      </c>
      <c r="H1163" s="2">
        <f t="shared" si="157"/>
        <v>3.618052338083811E-2</v>
      </c>
      <c r="I1163" s="2">
        <f t="shared" si="158"/>
        <v>3.4917200781567175</v>
      </c>
    </row>
    <row r="1164" spans="1:9" ht="13.5" x14ac:dyDescent="0.25">
      <c r="A1164" s="3">
        <f>TITRES_STAT!B1167</f>
        <v>43706</v>
      </c>
      <c r="B1164" s="6">
        <f>TITRES_STAT!D1167</f>
        <v>27.817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5.4272559727807309E-7</v>
      </c>
      <c r="G1164" s="2">
        <f t="shared" si="161"/>
        <v>1.5000490500519152E-5</v>
      </c>
      <c r="H1164" s="2">
        <f t="shared" si="157"/>
        <v>3.6180523380838103E-2</v>
      </c>
      <c r="I1164" s="2">
        <f t="shared" si="158"/>
        <v>3.4917200781567175</v>
      </c>
    </row>
    <row r="1165" spans="1:9" ht="13.5" x14ac:dyDescent="0.25">
      <c r="A1165" s="3">
        <f>TITRES_STAT!B1168</f>
        <v>43707</v>
      </c>
      <c r="B1165" s="6">
        <f>TITRES_STAT!D1168</f>
        <v>27.817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5.0395948318678215E-7</v>
      </c>
      <c r="G1165" s="2">
        <f t="shared" si="165"/>
        <v>1.3929026893339211E-5</v>
      </c>
      <c r="H1165" s="2">
        <f t="shared" si="157"/>
        <v>3.618052338083811E-2</v>
      </c>
      <c r="I1165" s="2">
        <f t="shared" si="158"/>
        <v>3.4917200781567175</v>
      </c>
    </row>
    <row r="1166" spans="1:9" ht="13.5" x14ac:dyDescent="0.25">
      <c r="A1166" s="3">
        <f>TITRES_STAT!B1169</f>
        <v>43710</v>
      </c>
      <c r="B1166" s="6">
        <f>TITRES_STAT!D1169</f>
        <v>27.817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4.6796237724486913E-7</v>
      </c>
      <c r="G1166" s="2">
        <f t="shared" si="165"/>
        <v>1.2934096400957839E-5</v>
      </c>
      <c r="H1166" s="2">
        <f t="shared" si="157"/>
        <v>3.618052338083811E-2</v>
      </c>
      <c r="I1166" s="2">
        <f t="shared" si="158"/>
        <v>3.4917200781567175</v>
      </c>
    </row>
    <row r="1167" spans="1:9" ht="13.5" x14ac:dyDescent="0.25">
      <c r="A1167" s="3">
        <f>TITRES_STAT!B1170</f>
        <v>43711</v>
      </c>
      <c r="B1167" s="6">
        <f>TITRES_STAT!D1170</f>
        <v>27.817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4.3453649315594989E-7</v>
      </c>
      <c r="G1167" s="2">
        <f t="shared" si="165"/>
        <v>1.2010232372317994E-5</v>
      </c>
      <c r="H1167" s="2">
        <f t="shared" si="157"/>
        <v>3.6180523380838103E-2</v>
      </c>
      <c r="I1167" s="2">
        <f t="shared" si="158"/>
        <v>3.4917200781567175</v>
      </c>
    </row>
    <row r="1168" spans="1:9" ht="13.5" x14ac:dyDescent="0.25">
      <c r="A1168" s="3">
        <f>TITRES_STAT!B1171</f>
        <v>43712</v>
      </c>
      <c r="B1168" s="6">
        <f>TITRES_STAT!D1171</f>
        <v>27.817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4.0349817221623917E-7</v>
      </c>
      <c r="G1168" s="2">
        <f t="shared" si="165"/>
        <v>1.1152358631438138E-5</v>
      </c>
      <c r="H1168" s="2">
        <f t="shared" si="157"/>
        <v>3.6180523380838103E-2</v>
      </c>
      <c r="I1168" s="2">
        <f t="shared" si="158"/>
        <v>3.4917200781567175</v>
      </c>
    </row>
    <row r="1169" spans="1:9" ht="13.5" x14ac:dyDescent="0.25">
      <c r="A1169" s="3">
        <f>TITRES_STAT!B1172</f>
        <v>43713</v>
      </c>
      <c r="B1169" s="6">
        <f>TITRES_STAT!D1172</f>
        <v>27.817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3.7467687420079351E-7</v>
      </c>
      <c r="G1169" s="2">
        <f t="shared" si="165"/>
        <v>1.0355761586335413E-5</v>
      </c>
      <c r="H1169" s="2">
        <f t="shared" ref="H1169:H1232" si="166">F1169/G1169</f>
        <v>3.6180523380838103E-2</v>
      </c>
      <c r="I1169" s="2">
        <f t="shared" ref="I1169:I1232" si="167">IF(G1169=0,100,100-(100/(1+H1169)))</f>
        <v>3.4917200781567175</v>
      </c>
    </row>
    <row r="1170" spans="1:9" ht="13.5" x14ac:dyDescent="0.25">
      <c r="A1170" s="3">
        <f>TITRES_STAT!B1173</f>
        <v>43714</v>
      </c>
      <c r="B1170" s="6">
        <f>TITRES_STAT!D1173</f>
        <v>27.817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3.4791424032930828E-7</v>
      </c>
      <c r="G1170" s="2">
        <f t="shared" si="165"/>
        <v>9.6160643301685987E-6</v>
      </c>
      <c r="H1170" s="2">
        <f t="shared" si="166"/>
        <v>3.6180523380838103E-2</v>
      </c>
      <c r="I1170" s="2">
        <f t="shared" si="167"/>
        <v>3.4917200781567175</v>
      </c>
    </row>
    <row r="1171" spans="1:9" ht="13.5" x14ac:dyDescent="0.25">
      <c r="A1171" s="3">
        <f>TITRES_STAT!B1174</f>
        <v>43717</v>
      </c>
      <c r="B1171" s="6">
        <f>TITRES_STAT!D1174</f>
        <v>27.817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3.2306322316292909E-7</v>
      </c>
      <c r="G1171" s="2">
        <f t="shared" si="165"/>
        <v>8.9292025922994144E-6</v>
      </c>
      <c r="H1171" s="2">
        <f t="shared" si="166"/>
        <v>3.6180523380838096E-2</v>
      </c>
      <c r="I1171" s="2">
        <f t="shared" si="167"/>
        <v>3.4917200781567175</v>
      </c>
    </row>
    <row r="1172" spans="1:9" ht="13.5" x14ac:dyDescent="0.25">
      <c r="A1172" s="3">
        <f>TITRES_STAT!B1175</f>
        <v>43718</v>
      </c>
      <c r="B1172" s="6">
        <f>TITRES_STAT!D1175</f>
        <v>27.817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2.9998727865129126E-7</v>
      </c>
      <c r="G1172" s="2">
        <f t="shared" si="165"/>
        <v>8.2914024071351702E-6</v>
      </c>
      <c r="H1172" s="2">
        <f t="shared" si="166"/>
        <v>3.6180523380838089E-2</v>
      </c>
      <c r="I1172" s="2">
        <f t="shared" si="167"/>
        <v>3.4917200781567175</v>
      </c>
    </row>
    <row r="1173" spans="1:9" ht="13.5" x14ac:dyDescent="0.25">
      <c r="A1173" s="3">
        <f>TITRES_STAT!B1176</f>
        <v>43719</v>
      </c>
      <c r="B1173" s="6">
        <f>TITRES_STAT!D1176</f>
        <v>27.817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2.7855961589048474E-7</v>
      </c>
      <c r="G1173" s="2">
        <f t="shared" si="165"/>
        <v>7.6991593780540862E-6</v>
      </c>
      <c r="H1173" s="2">
        <f t="shared" si="166"/>
        <v>3.6180523380838096E-2</v>
      </c>
      <c r="I1173" s="2">
        <f t="shared" si="167"/>
        <v>3.4917200781567175</v>
      </c>
    </row>
    <row r="1174" spans="1:9" ht="13.5" x14ac:dyDescent="0.25">
      <c r="A1174" s="3">
        <f>TITRES_STAT!B1177</f>
        <v>43720</v>
      </c>
      <c r="B1174" s="6">
        <f>TITRES_STAT!D1177</f>
        <v>27.817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2.5866250046973581E-7</v>
      </c>
      <c r="G1174" s="2">
        <f t="shared" si="165"/>
        <v>7.1492194224787943E-6</v>
      </c>
      <c r="H1174" s="2">
        <f t="shared" si="166"/>
        <v>3.6180523380838089E-2</v>
      </c>
      <c r="I1174" s="2">
        <f t="shared" si="167"/>
        <v>3.4917200781567175</v>
      </c>
    </row>
    <row r="1175" spans="1:9" ht="13.5" x14ac:dyDescent="0.25">
      <c r="A1175" s="3">
        <f>TITRES_STAT!B1178</f>
        <v>43721</v>
      </c>
      <c r="B1175" s="6">
        <f>TITRES_STAT!D1178</f>
        <v>27.817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2.4018660757904041E-7</v>
      </c>
      <c r="G1175" s="2">
        <f t="shared" si="165"/>
        <v>6.638560892301738E-6</v>
      </c>
      <c r="H1175" s="2">
        <f t="shared" si="166"/>
        <v>3.6180523380838089E-2</v>
      </c>
      <c r="I1175" s="2">
        <f t="shared" si="167"/>
        <v>3.4917200781567175</v>
      </c>
    </row>
    <row r="1176" spans="1:9" ht="13.5" x14ac:dyDescent="0.25">
      <c r="A1176" s="3">
        <f>TITRES_STAT!B1179</f>
        <v>43724</v>
      </c>
      <c r="B1176" s="6">
        <f>TITRES_STAT!D1179</f>
        <v>27.817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2.2303042132339466E-7</v>
      </c>
      <c r="G1176" s="2">
        <f t="shared" si="165"/>
        <v>6.1643779714230426E-6</v>
      </c>
      <c r="H1176" s="2">
        <f t="shared" si="166"/>
        <v>3.6180523380838089E-2</v>
      </c>
      <c r="I1176" s="2">
        <f t="shared" si="167"/>
        <v>3.4917200781567175</v>
      </c>
    </row>
    <row r="1177" spans="1:9" ht="13.5" x14ac:dyDescent="0.25">
      <c r="A1177" s="3">
        <f>TITRES_STAT!B1180</f>
        <v>43725</v>
      </c>
      <c r="B1177" s="6">
        <f>TITRES_STAT!D1180</f>
        <v>27.817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2.0709967694315217E-7</v>
      </c>
      <c r="G1177" s="2">
        <f t="shared" si="165"/>
        <v>5.7240652591785396E-6</v>
      </c>
      <c r="H1177" s="2">
        <f t="shared" si="166"/>
        <v>3.6180523380838082E-2</v>
      </c>
      <c r="I1177" s="2">
        <f t="shared" si="167"/>
        <v>3.4917200781567175</v>
      </c>
    </row>
    <row r="1178" spans="1:9" ht="13.5" x14ac:dyDescent="0.25">
      <c r="A1178" s="3">
        <f>TITRES_STAT!B1181</f>
        <v>43726</v>
      </c>
      <c r="B1178" s="6">
        <f>TITRES_STAT!D1181</f>
        <v>27.817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1.9230684287578414E-7</v>
      </c>
      <c r="G1178" s="2">
        <f t="shared" si="165"/>
        <v>5.3152034549515013E-6</v>
      </c>
      <c r="H1178" s="2">
        <f t="shared" si="166"/>
        <v>3.6180523380838082E-2</v>
      </c>
      <c r="I1178" s="2">
        <f t="shared" si="167"/>
        <v>3.4917200781567175</v>
      </c>
    </row>
    <row r="1179" spans="1:9" ht="13.5" x14ac:dyDescent="0.25">
      <c r="A1179" s="3">
        <f>TITRES_STAT!B1182</f>
        <v>43727</v>
      </c>
      <c r="B1179" s="6">
        <f>TITRES_STAT!D1182</f>
        <v>27.817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1.7857063981322813E-7</v>
      </c>
      <c r="G1179" s="2">
        <f t="shared" si="165"/>
        <v>4.9355460653121081E-6</v>
      </c>
      <c r="H1179" s="2">
        <f t="shared" si="166"/>
        <v>3.6180523380838082E-2</v>
      </c>
      <c r="I1179" s="2">
        <f t="shared" si="167"/>
        <v>3.4917200781567175</v>
      </c>
    </row>
    <row r="1180" spans="1:9" ht="13.5" x14ac:dyDescent="0.25">
      <c r="A1180" s="3">
        <f>TITRES_STAT!B1183</f>
        <v>43728</v>
      </c>
      <c r="B1180" s="6">
        <f>TITRES_STAT!D1183</f>
        <v>27.817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1.6581559411228326E-7</v>
      </c>
      <c r="G1180" s="2">
        <f t="shared" si="165"/>
        <v>4.5830070606469568E-6</v>
      </c>
      <c r="H1180" s="2">
        <f t="shared" si="166"/>
        <v>3.6180523380838089E-2</v>
      </c>
      <c r="I1180" s="2">
        <f t="shared" si="167"/>
        <v>3.4917200781567175</v>
      </c>
    </row>
    <row r="1181" spans="1:9" ht="13.5" x14ac:dyDescent="0.25">
      <c r="A1181" s="3">
        <f>TITRES_STAT!B1184</f>
        <v>43731</v>
      </c>
      <c r="B1181" s="6">
        <f>TITRES_STAT!D1184</f>
        <v>27.817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1.5397162310426301E-7</v>
      </c>
      <c r="G1181" s="2">
        <f t="shared" si="168"/>
        <v>4.2556494134578882E-6</v>
      </c>
      <c r="H1181" s="2">
        <f t="shared" si="166"/>
        <v>3.6180523380838089E-2</v>
      </c>
      <c r="I1181" s="2">
        <f t="shared" si="167"/>
        <v>3.4917200781567175</v>
      </c>
    </row>
    <row r="1182" spans="1:9" ht="13.5" x14ac:dyDescent="0.25">
      <c r="A1182" s="3">
        <f>TITRES_STAT!B1185</f>
        <v>43732</v>
      </c>
      <c r="B1182" s="6">
        <f>TITRES_STAT!D1185</f>
        <v>27.817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1.4297365002538708E-7</v>
      </c>
      <c r="G1182" s="2">
        <f t="shared" si="168"/>
        <v>3.9516744553537531E-6</v>
      </c>
      <c r="H1182" s="2">
        <f t="shared" si="166"/>
        <v>3.6180523380838089E-2</v>
      </c>
      <c r="I1182" s="2">
        <f t="shared" si="167"/>
        <v>3.4917200781567175</v>
      </c>
    </row>
    <row r="1183" spans="1:9" ht="13.5" x14ac:dyDescent="0.25">
      <c r="A1183" s="3">
        <f>TITRES_STAT!B1186</f>
        <v>43733</v>
      </c>
      <c r="B1183" s="6">
        <f>TITRES_STAT!D1186</f>
        <v>27.817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1.3276124645214515E-7</v>
      </c>
      <c r="G1183" s="2">
        <f t="shared" si="168"/>
        <v>3.6694119942570568E-6</v>
      </c>
      <c r="H1183" s="2">
        <f t="shared" si="166"/>
        <v>3.6180523380838089E-2</v>
      </c>
      <c r="I1183" s="2">
        <f t="shared" si="167"/>
        <v>3.4917200781567175</v>
      </c>
    </row>
    <row r="1184" spans="1:9" ht="13.5" x14ac:dyDescent="0.25">
      <c r="A1184" s="3">
        <f>TITRES_STAT!B1187</f>
        <v>43734</v>
      </c>
      <c r="B1184" s="6">
        <f>TITRES_STAT!D1187</f>
        <v>27.817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1.2327830027699193E-7</v>
      </c>
      <c r="G1184" s="2">
        <f t="shared" si="168"/>
        <v>3.4073111375244096E-6</v>
      </c>
      <c r="H1184" s="2">
        <f t="shared" si="166"/>
        <v>3.6180523380838089E-2</v>
      </c>
      <c r="I1184" s="2">
        <f t="shared" si="167"/>
        <v>3.4917200781567175</v>
      </c>
    </row>
    <row r="1185" spans="1:9" ht="13.5" x14ac:dyDescent="0.25">
      <c r="A1185" s="3">
        <f>TITRES_STAT!B1188</f>
        <v>43735</v>
      </c>
      <c r="B1185" s="6">
        <f>TITRES_STAT!D1188</f>
        <v>27.817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1.1447270740006394E-7</v>
      </c>
      <c r="G1185" s="2">
        <f t="shared" si="168"/>
        <v>3.1639317705583804E-6</v>
      </c>
      <c r="H1185" s="2">
        <f t="shared" si="166"/>
        <v>3.6180523380838089E-2</v>
      </c>
      <c r="I1185" s="2">
        <f t="shared" si="167"/>
        <v>3.4917200781567175</v>
      </c>
    </row>
    <row r="1186" spans="1:9" ht="13.5" x14ac:dyDescent="0.25">
      <c r="A1186" s="3">
        <f>TITRES_STAT!B1189</f>
        <v>43738</v>
      </c>
      <c r="B1186" s="6">
        <f>TITRES_STAT!D1189</f>
        <v>27.817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1.0629608544291651E-7</v>
      </c>
      <c r="G1186" s="2">
        <f t="shared" si="168"/>
        <v>2.9379366440899246E-6</v>
      </c>
      <c r="H1186" s="2">
        <f t="shared" si="166"/>
        <v>3.6180523380838089E-2</v>
      </c>
      <c r="I1186" s="2">
        <f t="shared" si="167"/>
        <v>3.4917200781567175</v>
      </c>
    </row>
    <row r="1187" spans="1:9" ht="13.5" x14ac:dyDescent="0.25">
      <c r="A1187" s="3">
        <f>TITRES_STAT!B1190</f>
        <v>43739</v>
      </c>
      <c r="B1187" s="6">
        <f>TITRES_STAT!D1190</f>
        <v>27.817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9.8703507911279609E-8</v>
      </c>
      <c r="G1187" s="2">
        <f t="shared" si="168"/>
        <v>2.7280840266549297E-6</v>
      </c>
      <c r="H1187" s="2">
        <f t="shared" si="166"/>
        <v>3.6180523380838089E-2</v>
      </c>
      <c r="I1187" s="2">
        <f t="shared" si="167"/>
        <v>3.4917200781567175</v>
      </c>
    </row>
    <row r="1188" spans="1:9" ht="13.5" x14ac:dyDescent="0.25">
      <c r="A1188" s="3">
        <f>TITRES_STAT!B1191</f>
        <v>43740</v>
      </c>
      <c r="B1188" s="6">
        <f>TITRES_STAT!D1191</f>
        <v>27.817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9.1653257346188215E-8</v>
      </c>
      <c r="G1188" s="2">
        <f t="shared" si="168"/>
        <v>2.5332208818938637E-6</v>
      </c>
      <c r="H1188" s="2">
        <f t="shared" si="166"/>
        <v>3.6180523380838089E-2</v>
      </c>
      <c r="I1188" s="2">
        <f t="shared" si="167"/>
        <v>3.4917200781567175</v>
      </c>
    </row>
    <row r="1189" spans="1:9" ht="13.5" x14ac:dyDescent="0.25">
      <c r="A1189" s="3">
        <f>TITRES_STAT!B1192</f>
        <v>43741</v>
      </c>
      <c r="B1189" s="6">
        <f>TITRES_STAT!D1192</f>
        <v>27.817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8.5106596107174774E-8</v>
      </c>
      <c r="G1189" s="2">
        <f t="shared" si="168"/>
        <v>2.3522765331871589E-6</v>
      </c>
      <c r="H1189" s="2">
        <f t="shared" si="166"/>
        <v>3.6180523380838089E-2</v>
      </c>
      <c r="I1189" s="2">
        <f t="shared" si="167"/>
        <v>3.4917200781567175</v>
      </c>
    </row>
    <row r="1190" spans="1:9" ht="13.5" x14ac:dyDescent="0.25">
      <c r="A1190" s="3">
        <f>TITRES_STAT!B1193</f>
        <v>43742</v>
      </c>
      <c r="B1190" s="6">
        <f>TITRES_STAT!D1193</f>
        <v>27.817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7.9027553528090861E-8</v>
      </c>
      <c r="G1190" s="2">
        <f t="shared" si="168"/>
        <v>2.1842567808166472E-6</v>
      </c>
      <c r="H1190" s="2">
        <f t="shared" si="166"/>
        <v>3.6180523380838096E-2</v>
      </c>
      <c r="I1190" s="2">
        <f t="shared" si="167"/>
        <v>3.4917200781567175</v>
      </c>
    </row>
    <row r="1191" spans="1:9" ht="13.5" x14ac:dyDescent="0.25">
      <c r="A1191" s="3">
        <f>TITRES_STAT!B1194</f>
        <v>43745</v>
      </c>
      <c r="B1191" s="6">
        <f>TITRES_STAT!D1194</f>
        <v>27.817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7.3382728276084376E-8</v>
      </c>
      <c r="G1191" s="2">
        <f t="shared" si="168"/>
        <v>2.0282384393297437E-6</v>
      </c>
      <c r="H1191" s="2">
        <f t="shared" si="166"/>
        <v>3.6180523380838103E-2</v>
      </c>
      <c r="I1191" s="2">
        <f t="shared" si="167"/>
        <v>3.4917200781567175</v>
      </c>
    </row>
    <row r="1192" spans="1:9" ht="13.5" x14ac:dyDescent="0.25">
      <c r="A1192" s="3">
        <f>TITRES_STAT!B1195</f>
        <v>43746</v>
      </c>
      <c r="B1192" s="6">
        <f>TITRES_STAT!D1195</f>
        <v>27.817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6.8141104827792641E-8</v>
      </c>
      <c r="G1192" s="2">
        <f t="shared" si="168"/>
        <v>1.8833642650919049E-6</v>
      </c>
      <c r="H1192" s="2">
        <f t="shared" si="166"/>
        <v>3.6180523380838103E-2</v>
      </c>
      <c r="I1192" s="2">
        <f t="shared" si="167"/>
        <v>3.4917200781567175</v>
      </c>
    </row>
    <row r="1193" spans="1:9" ht="13.5" x14ac:dyDescent="0.25">
      <c r="A1193" s="3">
        <f>TITRES_STAT!B1196</f>
        <v>43747</v>
      </c>
      <c r="B1193" s="6">
        <f>TITRES_STAT!D1196</f>
        <v>27.817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6.327388305437888E-8</v>
      </c>
      <c r="G1193" s="2">
        <f t="shared" si="168"/>
        <v>1.7488382461567688E-6</v>
      </c>
      <c r="H1193" s="2">
        <f t="shared" si="166"/>
        <v>3.6180523380838103E-2</v>
      </c>
      <c r="I1193" s="2">
        <f t="shared" si="167"/>
        <v>3.4917200781567175</v>
      </c>
    </row>
    <row r="1194" spans="1:9" ht="13.5" x14ac:dyDescent="0.25">
      <c r="A1194" s="3">
        <f>TITRES_STAT!B1197</f>
        <v>43748</v>
      </c>
      <c r="B1194" s="6">
        <f>TITRES_STAT!D1197</f>
        <v>27.817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5.8754319979066098E-8</v>
      </c>
      <c r="G1194" s="2">
        <f t="shared" si="168"/>
        <v>1.6239212285741424E-6</v>
      </c>
      <c r="H1194" s="2">
        <f t="shared" si="166"/>
        <v>3.6180523380838103E-2</v>
      </c>
      <c r="I1194" s="2">
        <f t="shared" si="167"/>
        <v>3.4917200781567175</v>
      </c>
    </row>
    <row r="1195" spans="1:9" ht="13.5" x14ac:dyDescent="0.25">
      <c r="A1195" s="3">
        <f>TITRES_STAT!B1198</f>
        <v>43749</v>
      </c>
      <c r="B1195" s="6">
        <f>TITRES_STAT!D1198</f>
        <v>27.817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5.4557582837704233E-8</v>
      </c>
      <c r="G1195" s="2">
        <f t="shared" si="168"/>
        <v>1.5079268551045608E-6</v>
      </c>
      <c r="H1195" s="2">
        <f t="shared" si="166"/>
        <v>3.6180523380838103E-2</v>
      </c>
      <c r="I1195" s="2">
        <f t="shared" si="167"/>
        <v>3.4917200781567175</v>
      </c>
    </row>
    <row r="1196" spans="1:9" ht="13.5" x14ac:dyDescent="0.25">
      <c r="A1196" s="3">
        <f>TITRES_STAT!B1199</f>
        <v>43752</v>
      </c>
      <c r="B1196" s="6">
        <f>TITRES_STAT!D1199</f>
        <v>27.817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5.0660612635011073E-8</v>
      </c>
      <c r="G1196" s="2">
        <f t="shared" si="168"/>
        <v>1.4002177940256635E-6</v>
      </c>
      <c r="H1196" s="2">
        <f t="shared" si="166"/>
        <v>3.6180523380838103E-2</v>
      </c>
      <c r="I1196" s="2">
        <f t="shared" si="167"/>
        <v>3.4917200781567175</v>
      </c>
    </row>
    <row r="1197" spans="1:9" ht="13.5" x14ac:dyDescent="0.25">
      <c r="A1197" s="3">
        <f>TITRES_STAT!B1200</f>
        <v>43754</v>
      </c>
      <c r="B1197" s="6">
        <f>TITRES_STAT!D1200</f>
        <v>27.817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4.7041997446795997E-8</v>
      </c>
      <c r="G1197" s="2">
        <f t="shared" si="169"/>
        <v>1.3002022373095448E-6</v>
      </c>
      <c r="H1197" s="2">
        <f t="shared" si="166"/>
        <v>3.6180523380838103E-2</v>
      </c>
      <c r="I1197" s="2">
        <f t="shared" si="167"/>
        <v>3.4917200781567175</v>
      </c>
    </row>
    <row r="1198" spans="1:9" ht="13.5" x14ac:dyDescent="0.25">
      <c r="A1198" s="3">
        <f>TITRES_STAT!B1201</f>
        <v>43755</v>
      </c>
      <c r="B1198" s="6">
        <f>TITRES_STAT!D1201</f>
        <v>27.817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4.3681854772024858E-8</v>
      </c>
      <c r="G1198" s="2">
        <f t="shared" si="169"/>
        <v>1.2073306489302915E-6</v>
      </c>
      <c r="H1198" s="2">
        <f t="shared" si="166"/>
        <v>3.618052338083811E-2</v>
      </c>
      <c r="I1198" s="2">
        <f t="shared" si="167"/>
        <v>3.4917200781567175</v>
      </c>
    </row>
    <row r="1199" spans="1:9" ht="13.5" x14ac:dyDescent="0.25">
      <c r="A1199" s="3">
        <f>TITRES_STAT!B1202</f>
        <v>43756</v>
      </c>
      <c r="B1199" s="6">
        <f>TITRES_STAT!D1202</f>
        <v>27.817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4.0561722288308793E-8</v>
      </c>
      <c r="G1199" s="2">
        <f t="shared" si="169"/>
        <v>1.1210927454352705E-6</v>
      </c>
      <c r="H1199" s="2">
        <f t="shared" si="166"/>
        <v>3.618052338083811E-2</v>
      </c>
      <c r="I1199" s="2">
        <f t="shared" si="167"/>
        <v>3.4917200781567175</v>
      </c>
    </row>
    <row r="1200" spans="1:9" ht="13.5" x14ac:dyDescent="0.25">
      <c r="A1200" s="3">
        <f>TITRES_STAT!B1203</f>
        <v>43759</v>
      </c>
      <c r="B1200" s="6">
        <f>TITRES_STAT!D1203</f>
        <v>28.652000000000001</v>
      </c>
      <c r="C1200" s="2">
        <f t="shared" si="162"/>
        <v>0.83500000000000085</v>
      </c>
      <c r="D1200" s="2">
        <f t="shared" si="163"/>
        <v>0.83500000000000085</v>
      </c>
      <c r="E1200" s="2">
        <f t="shared" si="164"/>
        <v>0</v>
      </c>
      <c r="F1200" s="2">
        <f t="shared" si="169"/>
        <v>5.9642894807313614E-2</v>
      </c>
      <c r="G1200" s="2">
        <f t="shared" si="169"/>
        <v>1.0410146921898942E-6</v>
      </c>
      <c r="H1200" s="2">
        <f t="shared" si="166"/>
        <v>57293.038469848987</v>
      </c>
      <c r="I1200" s="2">
        <f t="shared" si="167"/>
        <v>99.998254617711183</v>
      </c>
    </row>
    <row r="1201" spans="1:9" ht="13.5" x14ac:dyDescent="0.25">
      <c r="A1201" s="3">
        <f>TITRES_STAT!B1204</f>
        <v>43760</v>
      </c>
      <c r="B1201" s="6">
        <f>TITRES_STAT!D1204</f>
        <v>28.811</v>
      </c>
      <c r="C1201" s="2">
        <f t="shared" si="162"/>
        <v>0.15899999999999892</v>
      </c>
      <c r="D1201" s="2">
        <f t="shared" si="163"/>
        <v>0.15899999999999892</v>
      </c>
      <c r="E1201" s="2">
        <f t="shared" si="164"/>
        <v>0</v>
      </c>
      <c r="F1201" s="2">
        <f t="shared" si="169"/>
        <v>6.6739830892505417E-2</v>
      </c>
      <c r="G1201" s="2">
        <f t="shared" si="169"/>
        <v>9.6665649989061603E-7</v>
      </c>
      <c r="H1201" s="2">
        <f t="shared" si="166"/>
        <v>69041.930510018297</v>
      </c>
      <c r="I1201" s="2">
        <f t="shared" si="167"/>
        <v>99.998551625789034</v>
      </c>
    </row>
    <row r="1202" spans="1:9" ht="13.5" x14ac:dyDescent="0.25">
      <c r="A1202" s="3">
        <f>TITRES_STAT!B1205</f>
        <v>43761</v>
      </c>
      <c r="B1202" s="6">
        <f>TITRES_STAT!D1205</f>
        <v>28.811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6.1972700114469315E-2</v>
      </c>
      <c r="G1202" s="2">
        <f t="shared" si="169"/>
        <v>8.976096070412863E-7</v>
      </c>
      <c r="H1202" s="2">
        <f t="shared" si="166"/>
        <v>69041.930510018297</v>
      </c>
      <c r="I1202" s="2">
        <f t="shared" si="167"/>
        <v>99.998551625789034</v>
      </c>
    </row>
    <row r="1203" spans="1:9" ht="13.5" x14ac:dyDescent="0.25">
      <c r="A1203" s="3">
        <f>TITRES_STAT!B1206</f>
        <v>43762</v>
      </c>
      <c r="B1203" s="6">
        <f>TITRES_STAT!D1206</f>
        <v>28.811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5.7546078677721504E-2</v>
      </c>
      <c r="G1203" s="2">
        <f t="shared" si="169"/>
        <v>8.334946351097659E-7</v>
      </c>
      <c r="H1203" s="2">
        <f t="shared" si="166"/>
        <v>69041.930510018283</v>
      </c>
      <c r="I1203" s="2">
        <f t="shared" si="167"/>
        <v>99.998551625789034</v>
      </c>
    </row>
    <row r="1204" spans="1:9" ht="13.5" x14ac:dyDescent="0.25">
      <c r="A1204" s="3">
        <f>TITRES_STAT!B1207</f>
        <v>43763</v>
      </c>
      <c r="B1204" s="6">
        <f>TITRES_STAT!D1207</f>
        <v>28.811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5.3435644486455679E-2</v>
      </c>
      <c r="G1204" s="2">
        <f t="shared" si="169"/>
        <v>7.7395930403049689E-7</v>
      </c>
      <c r="H1204" s="2">
        <f t="shared" si="166"/>
        <v>69041.930510018283</v>
      </c>
      <c r="I1204" s="2">
        <f t="shared" si="167"/>
        <v>99.998551625789034</v>
      </c>
    </row>
    <row r="1205" spans="1:9" ht="13.5" x14ac:dyDescent="0.25">
      <c r="A1205" s="3">
        <f>TITRES_STAT!B1208</f>
        <v>43766</v>
      </c>
      <c r="B1205" s="6">
        <f>TITRES_STAT!D1208</f>
        <v>28.811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4.9618812737423128E-2</v>
      </c>
      <c r="G1205" s="2">
        <f t="shared" si="169"/>
        <v>7.1867649659974715E-7</v>
      </c>
      <c r="H1205" s="2">
        <f t="shared" si="166"/>
        <v>69041.930510018268</v>
      </c>
      <c r="I1205" s="2">
        <f t="shared" si="167"/>
        <v>99.998551625789034</v>
      </c>
    </row>
    <row r="1206" spans="1:9" ht="13.5" x14ac:dyDescent="0.25">
      <c r="A1206" s="3">
        <f>TITRES_STAT!B1209</f>
        <v>43767</v>
      </c>
      <c r="B1206" s="6">
        <f>TITRES_STAT!D1209</f>
        <v>28.811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4.6074611827607193E-2</v>
      </c>
      <c r="G1206" s="2">
        <f t="shared" si="169"/>
        <v>6.6734246112833663E-7</v>
      </c>
      <c r="H1206" s="2">
        <f t="shared" si="166"/>
        <v>69041.930510018283</v>
      </c>
      <c r="I1206" s="2">
        <f t="shared" si="167"/>
        <v>99.998551625789034</v>
      </c>
    </row>
    <row r="1207" spans="1:9" ht="13.5" x14ac:dyDescent="0.25">
      <c r="A1207" s="3">
        <f>TITRES_STAT!B1210</f>
        <v>43768</v>
      </c>
      <c r="B1207" s="6">
        <f>TITRES_STAT!D1210</f>
        <v>27.95</v>
      </c>
      <c r="C1207" s="2">
        <f t="shared" si="162"/>
        <v>-0.86100000000000065</v>
      </c>
      <c r="D1207" s="2">
        <f t="shared" si="163"/>
        <v>0</v>
      </c>
      <c r="E1207" s="2">
        <f t="shared" si="164"/>
        <v>0.86100000000000065</v>
      </c>
      <c r="F1207" s="2">
        <f t="shared" si="169"/>
        <v>4.2783568125635253E-2</v>
      </c>
      <c r="G1207" s="2">
        <f t="shared" si="169"/>
        <v>6.1500619675142525E-2</v>
      </c>
      <c r="H1207" s="2">
        <f t="shared" si="166"/>
        <v>0.69566076490978224</v>
      </c>
      <c r="I1207" s="2">
        <f t="shared" si="167"/>
        <v>41.025939816847448</v>
      </c>
    </row>
    <row r="1208" spans="1:9" ht="13.5" x14ac:dyDescent="0.25">
      <c r="A1208" s="3">
        <f>TITRES_STAT!B1211</f>
        <v>43769</v>
      </c>
      <c r="B1208" s="6">
        <f>TITRES_STAT!D1211</f>
        <v>29.201000000000001</v>
      </c>
      <c r="C1208" s="2">
        <f t="shared" si="162"/>
        <v>1.2510000000000012</v>
      </c>
      <c r="D1208" s="2">
        <f t="shared" si="163"/>
        <v>1.2510000000000012</v>
      </c>
      <c r="E1208" s="2">
        <f t="shared" si="164"/>
        <v>0</v>
      </c>
      <c r="F1208" s="2">
        <f t="shared" si="169"/>
        <v>0.12908474183094712</v>
      </c>
      <c r="G1208" s="2">
        <f t="shared" si="169"/>
        <v>5.7107718269775197E-2</v>
      </c>
      <c r="H1208" s="2">
        <f t="shared" si="166"/>
        <v>2.2603729538125577</v>
      </c>
      <c r="I1208" s="2">
        <f t="shared" si="167"/>
        <v>69.328662267590047</v>
      </c>
    </row>
    <row r="1209" spans="1:9" ht="13.5" x14ac:dyDescent="0.25">
      <c r="A1209" s="3">
        <f>TITRES_STAT!B1212</f>
        <v>43770</v>
      </c>
      <c r="B1209" s="6">
        <f>TITRES_STAT!D1212</f>
        <v>29.201000000000001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0.11986440312873661</v>
      </c>
      <c r="G1209" s="2">
        <f t="shared" si="169"/>
        <v>5.3028595536219823E-2</v>
      </c>
      <c r="H1209" s="2">
        <f t="shared" si="166"/>
        <v>2.2603729538125577</v>
      </c>
      <c r="I1209" s="2">
        <f t="shared" si="167"/>
        <v>69.328662267590047</v>
      </c>
    </row>
    <row r="1210" spans="1:9" ht="13.5" x14ac:dyDescent="0.25">
      <c r="A1210" s="3">
        <f>TITRES_STAT!B1213</f>
        <v>43773</v>
      </c>
      <c r="B1210" s="6">
        <f>TITRES_STAT!D1213</f>
        <v>29.201000000000001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0.11130266004811258</v>
      </c>
      <c r="G1210" s="2">
        <f t="shared" si="169"/>
        <v>4.9240838712204124E-2</v>
      </c>
      <c r="H1210" s="2">
        <f t="shared" si="166"/>
        <v>2.2603729538125577</v>
      </c>
      <c r="I1210" s="2">
        <f t="shared" si="167"/>
        <v>69.328662267590047</v>
      </c>
    </row>
    <row r="1211" spans="1:9" ht="13.5" x14ac:dyDescent="0.25">
      <c r="A1211" s="3">
        <f>TITRES_STAT!B1214</f>
        <v>43774</v>
      </c>
      <c r="B1211" s="6">
        <f>TITRES_STAT!D1214</f>
        <v>29.201000000000001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0.10335247004467597</v>
      </c>
      <c r="G1211" s="2">
        <f t="shared" si="169"/>
        <v>4.572363594704669E-2</v>
      </c>
      <c r="H1211" s="2">
        <f t="shared" si="166"/>
        <v>2.2603729538125577</v>
      </c>
      <c r="I1211" s="2">
        <f t="shared" si="167"/>
        <v>69.328662267590047</v>
      </c>
    </row>
    <row r="1212" spans="1:9" ht="13.5" x14ac:dyDescent="0.25">
      <c r="A1212" s="3">
        <f>TITRES_STAT!B1215</f>
        <v>43775</v>
      </c>
      <c r="B1212" s="6">
        <f>TITRES_STAT!D1215</f>
        <v>29.201000000000001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9.5970150755770547E-2</v>
      </c>
      <c r="G1212" s="2">
        <f t="shared" si="169"/>
        <v>4.2457661950829069E-2</v>
      </c>
      <c r="H1212" s="2">
        <f t="shared" si="166"/>
        <v>2.2603729538125577</v>
      </c>
      <c r="I1212" s="2">
        <f t="shared" si="167"/>
        <v>69.328662267590047</v>
      </c>
    </row>
    <row r="1213" spans="1:9" ht="13.5" x14ac:dyDescent="0.25">
      <c r="A1213" s="3">
        <f>TITRES_STAT!B1216</f>
        <v>43776</v>
      </c>
      <c r="B1213" s="6">
        <f>TITRES_STAT!D1216</f>
        <v>29.201000000000001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8.9115139987501216E-2</v>
      </c>
      <c r="G1213" s="2">
        <f t="shared" si="170"/>
        <v>3.9424971811484133E-2</v>
      </c>
      <c r="H1213" s="2">
        <f t="shared" si="166"/>
        <v>2.2603729538125577</v>
      </c>
      <c r="I1213" s="2">
        <f t="shared" si="167"/>
        <v>69.328662267590047</v>
      </c>
    </row>
    <row r="1214" spans="1:9" ht="13.5" x14ac:dyDescent="0.25">
      <c r="A1214" s="3">
        <f>TITRES_STAT!B1217</f>
        <v>43777</v>
      </c>
      <c r="B1214" s="6">
        <f>TITRES_STAT!D1217</f>
        <v>29.201000000000001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8.2749772845536848E-2</v>
      </c>
      <c r="G1214" s="2">
        <f t="shared" si="170"/>
        <v>3.6608902396378117E-2</v>
      </c>
      <c r="H1214" s="2">
        <f t="shared" si="166"/>
        <v>2.2603729538125585</v>
      </c>
      <c r="I1214" s="2">
        <f t="shared" si="167"/>
        <v>69.328662267590062</v>
      </c>
    </row>
    <row r="1215" spans="1:9" ht="13.5" x14ac:dyDescent="0.25">
      <c r="A1215" s="3">
        <f>TITRES_STAT!B1218</f>
        <v>43780</v>
      </c>
      <c r="B1215" s="6">
        <f>TITRES_STAT!D1218</f>
        <v>29.201000000000001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7.6839074785141362E-2</v>
      </c>
      <c r="G1215" s="2">
        <f t="shared" si="170"/>
        <v>3.3993980796636826E-2</v>
      </c>
      <c r="H1215" s="2">
        <f t="shared" si="166"/>
        <v>2.2603729538125581</v>
      </c>
      <c r="I1215" s="2">
        <f t="shared" si="167"/>
        <v>69.328662267590047</v>
      </c>
    </row>
    <row r="1216" spans="1:9" ht="13.5" x14ac:dyDescent="0.25">
      <c r="A1216" s="3">
        <f>TITRES_STAT!B1219</f>
        <v>43781</v>
      </c>
      <c r="B1216" s="6">
        <f>TITRES_STAT!D1219</f>
        <v>29.201000000000001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7.1350569443345543E-2</v>
      </c>
      <c r="G1216" s="2">
        <f t="shared" si="170"/>
        <v>3.1565839311162767E-2</v>
      </c>
      <c r="H1216" s="2">
        <f t="shared" si="166"/>
        <v>2.2603729538125581</v>
      </c>
      <c r="I1216" s="2">
        <f t="shared" si="167"/>
        <v>69.328662267590047</v>
      </c>
    </row>
    <row r="1217" spans="1:9" ht="13.5" x14ac:dyDescent="0.25">
      <c r="A1217" s="3">
        <f>TITRES_STAT!B1220</f>
        <v>43782</v>
      </c>
      <c r="B1217" s="6">
        <f>TITRES_STAT!D1220</f>
        <v>29.201000000000001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6.6254100197392293E-2</v>
      </c>
      <c r="G1217" s="2">
        <f t="shared" si="170"/>
        <v>2.9311136503222569E-2</v>
      </c>
      <c r="H1217" s="2">
        <f t="shared" si="166"/>
        <v>2.2603729538125581</v>
      </c>
      <c r="I1217" s="2">
        <f t="shared" si="167"/>
        <v>69.328662267590047</v>
      </c>
    </row>
    <row r="1218" spans="1:9" ht="13.5" x14ac:dyDescent="0.25">
      <c r="A1218" s="3">
        <f>TITRES_STAT!B1221</f>
        <v>43783</v>
      </c>
      <c r="B1218" s="6">
        <f>TITRES_STAT!D1221</f>
        <v>29.201000000000001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6.1521664469007128E-2</v>
      </c>
      <c r="G1218" s="2">
        <f t="shared" si="170"/>
        <v>2.7217483895849527E-2</v>
      </c>
      <c r="H1218" s="2">
        <f t="shared" si="166"/>
        <v>2.2603729538125581</v>
      </c>
      <c r="I1218" s="2">
        <f t="shared" si="167"/>
        <v>69.328662267590047</v>
      </c>
    </row>
    <row r="1219" spans="1:9" ht="13.5" x14ac:dyDescent="0.25">
      <c r="A1219" s="3">
        <f>TITRES_STAT!B1222</f>
        <v>43784</v>
      </c>
      <c r="B1219" s="6">
        <f>TITRES_STAT!D1222</f>
        <v>29.201000000000001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5.7127259864078052E-2</v>
      </c>
      <c r="G1219" s="2">
        <f t="shared" si="170"/>
        <v>2.5273377903288846E-2</v>
      </c>
      <c r="H1219" s="2">
        <f t="shared" si="166"/>
        <v>2.2603729538125585</v>
      </c>
      <c r="I1219" s="2">
        <f t="shared" si="167"/>
        <v>69.328662267590062</v>
      </c>
    </row>
    <row r="1220" spans="1:9" ht="13.5" x14ac:dyDescent="0.25">
      <c r="A1220" s="3">
        <f>TITRES_STAT!B1223</f>
        <v>43787</v>
      </c>
      <c r="B1220" s="6">
        <f>TITRES_STAT!D1223</f>
        <v>29.201000000000001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5.3046741302358195E-2</v>
      </c>
      <c r="G1220" s="2">
        <f t="shared" si="170"/>
        <v>2.3468136624482501E-2</v>
      </c>
      <c r="H1220" s="2">
        <f t="shared" si="166"/>
        <v>2.2603729538125585</v>
      </c>
      <c r="I1220" s="2">
        <f t="shared" si="167"/>
        <v>69.328662267590062</v>
      </c>
    </row>
    <row r="1221" spans="1:9" ht="13.5" x14ac:dyDescent="0.25">
      <c r="A1221" s="3">
        <f>TITRES_STAT!B1224</f>
        <v>43788</v>
      </c>
      <c r="B1221" s="6">
        <f>TITRES_STAT!D1224</f>
        <v>30.076000000000001</v>
      </c>
      <c r="C1221" s="2">
        <f t="shared" si="171"/>
        <v>0.875</v>
      </c>
      <c r="D1221" s="2">
        <f t="shared" si="172"/>
        <v>0.875</v>
      </c>
      <c r="E1221" s="2">
        <f t="shared" si="173"/>
        <v>0</v>
      </c>
      <c r="F1221" s="2">
        <f t="shared" si="170"/>
        <v>0.11175768835218976</v>
      </c>
      <c r="G1221" s="2">
        <f t="shared" si="170"/>
        <v>2.1791841151305179E-2</v>
      </c>
      <c r="H1221" s="2">
        <f t="shared" si="166"/>
        <v>5.1284188231840266</v>
      </c>
      <c r="I1221" s="2">
        <f t="shared" si="167"/>
        <v>83.682577368619718</v>
      </c>
    </row>
    <row r="1222" spans="1:9" ht="13.5" x14ac:dyDescent="0.25">
      <c r="A1222" s="3">
        <f>TITRES_STAT!B1225</f>
        <v>43789</v>
      </c>
      <c r="B1222" s="6">
        <f>TITRES_STAT!D1225</f>
        <v>30.797999999999998</v>
      </c>
      <c r="C1222" s="2">
        <f t="shared" si="171"/>
        <v>0.72199999999999775</v>
      </c>
      <c r="D1222" s="2">
        <f t="shared" si="172"/>
        <v>0.72199999999999775</v>
      </c>
      <c r="E1222" s="2">
        <f t="shared" si="173"/>
        <v>0</v>
      </c>
      <c r="F1222" s="2">
        <f t="shared" si="170"/>
        <v>0.15534642489846176</v>
      </c>
      <c r="G1222" s="2">
        <f t="shared" si="170"/>
        <v>2.0235281069069095E-2</v>
      </c>
      <c r="H1222" s="2">
        <f t="shared" si="166"/>
        <v>7.6770085064901119</v>
      </c>
      <c r="I1222" s="2">
        <f t="shared" si="167"/>
        <v>88.475290772712356</v>
      </c>
    </row>
    <row r="1223" spans="1:9" ht="13.5" x14ac:dyDescent="0.25">
      <c r="A1223" s="3">
        <f>TITRES_STAT!B1226</f>
        <v>43790</v>
      </c>
      <c r="B1223" s="6">
        <f>TITRES_STAT!D1226</f>
        <v>30.797999999999998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0.14425025169142877</v>
      </c>
      <c r="G1223" s="2">
        <f t="shared" si="170"/>
        <v>1.8789903849849875E-2</v>
      </c>
      <c r="H1223" s="2">
        <f t="shared" si="166"/>
        <v>7.677008506490111</v>
      </c>
      <c r="I1223" s="2">
        <f t="shared" si="167"/>
        <v>88.475290772712356</v>
      </c>
    </row>
    <row r="1224" spans="1:9" ht="13.5" x14ac:dyDescent="0.25">
      <c r="A1224" s="3">
        <f>TITRES_STAT!B1227</f>
        <v>43791</v>
      </c>
      <c r="B1224" s="6">
        <f>TITRES_STAT!D1227</f>
        <v>30.797999999999998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0.13394666228489813</v>
      </c>
      <c r="G1224" s="2">
        <f t="shared" si="170"/>
        <v>1.7447767860574885E-2</v>
      </c>
      <c r="H1224" s="2">
        <f t="shared" si="166"/>
        <v>7.6770085064901092</v>
      </c>
      <c r="I1224" s="2">
        <f t="shared" si="167"/>
        <v>88.475290772712356</v>
      </c>
    </row>
    <row r="1225" spans="1:9" ht="13.5" x14ac:dyDescent="0.25">
      <c r="A1225" s="3">
        <f>TITRES_STAT!B1228</f>
        <v>43794</v>
      </c>
      <c r="B1225" s="6">
        <f>TITRES_STAT!D1228</f>
        <v>30.797999999999998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0.12437904355026254</v>
      </c>
      <c r="G1225" s="2">
        <f t="shared" si="170"/>
        <v>1.6201498727676681E-2</v>
      </c>
      <c r="H1225" s="2">
        <f t="shared" si="166"/>
        <v>7.6770085064901075</v>
      </c>
      <c r="I1225" s="2">
        <f t="shared" si="167"/>
        <v>88.475290772712341</v>
      </c>
    </row>
    <row r="1226" spans="1:9" ht="13.5" x14ac:dyDescent="0.25">
      <c r="A1226" s="3">
        <f>TITRES_STAT!B1229</f>
        <v>43795</v>
      </c>
      <c r="B1226" s="6">
        <f>TITRES_STAT!D1229</f>
        <v>30.797999999999998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0.11549482615381522</v>
      </c>
      <c r="G1226" s="2">
        <f t="shared" si="170"/>
        <v>1.5044248818556918E-2</v>
      </c>
      <c r="H1226" s="2">
        <f t="shared" si="166"/>
        <v>7.6770085064901084</v>
      </c>
      <c r="I1226" s="2">
        <f t="shared" si="167"/>
        <v>88.475290772712341</v>
      </c>
    </row>
    <row r="1227" spans="1:9" ht="13.5" x14ac:dyDescent="0.25">
      <c r="A1227" s="3">
        <f>TITRES_STAT!B1230</f>
        <v>43796</v>
      </c>
      <c r="B1227" s="6">
        <f>TITRES_STAT!D1230</f>
        <v>30.797999999999998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0.10724519571425699</v>
      </c>
      <c r="G1227" s="2">
        <f t="shared" si="170"/>
        <v>1.3969659617231425E-2</v>
      </c>
      <c r="H1227" s="2">
        <f t="shared" si="166"/>
        <v>7.6770085064901075</v>
      </c>
      <c r="I1227" s="2">
        <f t="shared" si="167"/>
        <v>88.475290772712341</v>
      </c>
    </row>
    <row r="1228" spans="1:9" ht="13.5" x14ac:dyDescent="0.25">
      <c r="A1228" s="3">
        <f>TITRES_STAT!B1231</f>
        <v>43797</v>
      </c>
      <c r="B1228" s="6">
        <f>TITRES_STAT!D1231</f>
        <v>30.797999999999998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9.9584824591810062E-2</v>
      </c>
      <c r="G1228" s="2">
        <f t="shared" si="170"/>
        <v>1.297182678742918E-2</v>
      </c>
      <c r="H1228" s="2">
        <f t="shared" si="166"/>
        <v>7.6770085064901084</v>
      </c>
      <c r="I1228" s="2">
        <f t="shared" si="167"/>
        <v>88.475290772712341</v>
      </c>
    </row>
    <row r="1229" spans="1:9" ht="13.5" x14ac:dyDescent="0.25">
      <c r="A1229" s="3">
        <f>TITRES_STAT!B1232</f>
        <v>43798</v>
      </c>
      <c r="B1229" s="6">
        <f>TITRES_STAT!D1232</f>
        <v>30.797999999999998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9.2471622835252204E-2</v>
      </c>
      <c r="G1229" s="2">
        <f t="shared" si="174"/>
        <v>1.2045267731184238E-2</v>
      </c>
      <c r="H1229" s="2">
        <f t="shared" si="166"/>
        <v>7.6770085064901084</v>
      </c>
      <c r="I1229" s="2">
        <f t="shared" si="167"/>
        <v>88.475290772712341</v>
      </c>
    </row>
    <row r="1230" spans="1:9" ht="13.5" x14ac:dyDescent="0.25">
      <c r="A1230" s="3">
        <f>TITRES_STAT!B1233</f>
        <v>43801</v>
      </c>
      <c r="B1230" s="6">
        <f>TITRES_STAT!D1233</f>
        <v>30.797999999999998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8.5866506918448465E-2</v>
      </c>
      <c r="G1230" s="2">
        <f t="shared" si="174"/>
        <v>1.1184891464671078E-2</v>
      </c>
      <c r="H1230" s="2">
        <f t="shared" si="166"/>
        <v>7.6770085064901075</v>
      </c>
      <c r="I1230" s="2">
        <f t="shared" si="167"/>
        <v>88.475290772712341</v>
      </c>
    </row>
    <row r="1231" spans="1:9" ht="13.5" x14ac:dyDescent="0.25">
      <c r="A1231" s="3">
        <f>TITRES_STAT!B1234</f>
        <v>43802</v>
      </c>
      <c r="B1231" s="6">
        <f>TITRES_STAT!D1234</f>
        <v>30.797999999999998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7.9733184995702144E-2</v>
      </c>
      <c r="G1231" s="2">
        <f t="shared" si="174"/>
        <v>1.0385970645766001E-2</v>
      </c>
      <c r="H1231" s="2">
        <f t="shared" si="166"/>
        <v>7.6770085064901075</v>
      </c>
      <c r="I1231" s="2">
        <f t="shared" si="167"/>
        <v>88.475290772712341</v>
      </c>
    </row>
    <row r="1232" spans="1:9" ht="13.5" x14ac:dyDescent="0.25">
      <c r="A1232" s="3">
        <f>TITRES_STAT!B1235</f>
        <v>43803</v>
      </c>
      <c r="B1232" s="6">
        <f>TITRES_STAT!D1235</f>
        <v>30.797999999999998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7.4037957496009138E-2</v>
      </c>
      <c r="G1232" s="2">
        <f t="shared" si="174"/>
        <v>9.6441155996398586E-3</v>
      </c>
      <c r="H1232" s="2">
        <f t="shared" si="166"/>
        <v>7.6770085064901075</v>
      </c>
      <c r="I1232" s="2">
        <f t="shared" si="167"/>
        <v>88.475290772712341</v>
      </c>
    </row>
    <row r="1233" spans="1:9" ht="13.5" x14ac:dyDescent="0.25">
      <c r="A1233" s="3">
        <f>TITRES_STAT!B1236</f>
        <v>43804</v>
      </c>
      <c r="B1233" s="6">
        <f>TITRES_STAT!D1236</f>
        <v>30.797999999999998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6.874953196057991E-2</v>
      </c>
      <c r="G1233" s="2">
        <f t="shared" si="174"/>
        <v>8.9552501996655841E-3</v>
      </c>
      <c r="H1233" s="2">
        <f t="shared" ref="H1233:H1296" si="175">F1233/G1233</f>
        <v>7.6770085064901057</v>
      </c>
      <c r="I1233" s="2">
        <f t="shared" ref="I1233:I1296" si="176">IF(G1233=0,100,100-(100/(1+H1233)))</f>
        <v>88.475290772712341</v>
      </c>
    </row>
    <row r="1234" spans="1:9" ht="13.5" x14ac:dyDescent="0.25">
      <c r="A1234" s="3">
        <f>TITRES_STAT!B1237</f>
        <v>43805</v>
      </c>
      <c r="B1234" s="6">
        <f>TITRES_STAT!D1237</f>
        <v>30.797999999999998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6.3838851106252772E-2</v>
      </c>
      <c r="G1234" s="2">
        <f t="shared" si="174"/>
        <v>8.3155894711180421E-3</v>
      </c>
      <c r="H1234" s="2">
        <f t="shared" si="175"/>
        <v>7.6770085064901066</v>
      </c>
      <c r="I1234" s="2">
        <f t="shared" si="176"/>
        <v>88.475290772712341</v>
      </c>
    </row>
    <row r="1235" spans="1:9" ht="13.5" x14ac:dyDescent="0.25">
      <c r="A1235" s="3">
        <f>TITRES_STAT!B1238</f>
        <v>43808</v>
      </c>
      <c r="B1235" s="6">
        <f>TITRES_STAT!D1238</f>
        <v>30.797999999999998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5.9278933170091863E-2</v>
      </c>
      <c r="G1235" s="2">
        <f t="shared" si="174"/>
        <v>7.7216187946096112E-3</v>
      </c>
      <c r="H1235" s="2">
        <f t="shared" si="175"/>
        <v>7.6770085064901057</v>
      </c>
      <c r="I1235" s="2">
        <f t="shared" si="176"/>
        <v>88.475290772712341</v>
      </c>
    </row>
    <row r="1236" spans="1:9" ht="13.5" x14ac:dyDescent="0.25">
      <c r="A1236" s="3">
        <f>TITRES_STAT!B1239</f>
        <v>43809</v>
      </c>
      <c r="B1236" s="6">
        <f>TITRES_STAT!D1239</f>
        <v>30.797999999999998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5.504472365794244E-2</v>
      </c>
      <c r="G1236" s="2">
        <f t="shared" si="174"/>
        <v>7.1700745949946397E-3</v>
      </c>
      <c r="H1236" s="2">
        <f t="shared" si="175"/>
        <v>7.6770085064901048</v>
      </c>
      <c r="I1236" s="2">
        <f t="shared" si="176"/>
        <v>88.475290772712341</v>
      </c>
    </row>
    <row r="1237" spans="1:9" ht="13.5" x14ac:dyDescent="0.25">
      <c r="A1237" s="3">
        <f>TITRES_STAT!B1240</f>
        <v>43810</v>
      </c>
      <c r="B1237" s="6">
        <f>TITRES_STAT!D1240</f>
        <v>30.797999999999998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5.1112957682375122E-2</v>
      </c>
      <c r="G1237" s="2">
        <f t="shared" si="174"/>
        <v>6.6579264096378798E-3</v>
      </c>
      <c r="H1237" s="2">
        <f t="shared" si="175"/>
        <v>7.6770085064901039</v>
      </c>
      <c r="I1237" s="2">
        <f t="shared" si="176"/>
        <v>88.475290772712341</v>
      </c>
    </row>
    <row r="1238" spans="1:9" ht="13.5" x14ac:dyDescent="0.25">
      <c r="A1238" s="3">
        <f>TITRES_STAT!B1241</f>
        <v>43811</v>
      </c>
      <c r="B1238" s="6">
        <f>TITRES_STAT!D1241</f>
        <v>30.797999999999998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4.7462032133634043E-2</v>
      </c>
      <c r="G1238" s="2">
        <f t="shared" si="174"/>
        <v>6.1823602375208888E-3</v>
      </c>
      <c r="H1238" s="2">
        <f t="shared" si="175"/>
        <v>7.6770085064901039</v>
      </c>
      <c r="I1238" s="2">
        <f t="shared" si="176"/>
        <v>88.475290772712341</v>
      </c>
    </row>
    <row r="1239" spans="1:9" ht="13.5" x14ac:dyDescent="0.25">
      <c r="A1239" s="3">
        <f>TITRES_STAT!B1242</f>
        <v>43812</v>
      </c>
      <c r="B1239" s="6">
        <f>TITRES_STAT!D1242</f>
        <v>30.797999999999998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4.4071886981231607E-2</v>
      </c>
      <c r="G1239" s="2">
        <f t="shared" si="174"/>
        <v>5.7407630776979681E-3</v>
      </c>
      <c r="H1239" s="2">
        <f t="shared" si="175"/>
        <v>7.677008506490103</v>
      </c>
      <c r="I1239" s="2">
        <f t="shared" si="176"/>
        <v>88.475290772712341</v>
      </c>
    </row>
    <row r="1240" spans="1:9" ht="13.5" x14ac:dyDescent="0.25">
      <c r="A1240" s="3">
        <f>TITRES_STAT!B1243</f>
        <v>43815</v>
      </c>
      <c r="B1240" s="6">
        <f>TITRES_STAT!D1243</f>
        <v>30.797999999999998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4.0923895054000778E-2</v>
      </c>
      <c r="G1240" s="2">
        <f t="shared" si="174"/>
        <v>5.3307085721481127E-3</v>
      </c>
      <c r="H1240" s="2">
        <f t="shared" si="175"/>
        <v>7.6770085064901039</v>
      </c>
      <c r="I1240" s="2">
        <f t="shared" si="176"/>
        <v>88.475290772712341</v>
      </c>
    </row>
    <row r="1241" spans="1:9" ht="13.5" x14ac:dyDescent="0.25">
      <c r="A1241" s="3">
        <f>TITRES_STAT!B1244</f>
        <v>43816</v>
      </c>
      <c r="B1241" s="6">
        <f>TITRES_STAT!D1244</f>
        <v>30.797999999999998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3.8000759693000721E-2</v>
      </c>
      <c r="G1241" s="2">
        <f t="shared" si="174"/>
        <v>4.9499436741375332E-3</v>
      </c>
      <c r="H1241" s="2">
        <f t="shared" si="175"/>
        <v>7.6770085064901039</v>
      </c>
      <c r="I1241" s="2">
        <f t="shared" si="176"/>
        <v>88.475290772712341</v>
      </c>
    </row>
    <row r="1242" spans="1:9" ht="13.5" x14ac:dyDescent="0.25">
      <c r="A1242" s="3">
        <f>TITRES_STAT!B1245</f>
        <v>43817</v>
      </c>
      <c r="B1242" s="6">
        <f>TITRES_STAT!D1245</f>
        <v>30.797999999999998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3.528641971492924E-2</v>
      </c>
      <c r="G1242" s="2">
        <f t="shared" si="174"/>
        <v>4.5963762688419956E-3</v>
      </c>
      <c r="H1242" s="2">
        <f t="shared" si="175"/>
        <v>7.677008506490103</v>
      </c>
      <c r="I1242" s="2">
        <f t="shared" si="176"/>
        <v>88.475290772712341</v>
      </c>
    </row>
    <row r="1243" spans="1:9" ht="13.5" x14ac:dyDescent="0.25">
      <c r="A1243" s="3">
        <f>TITRES_STAT!B1246</f>
        <v>43818</v>
      </c>
      <c r="B1243" s="6">
        <f>TITRES_STAT!D1246</f>
        <v>30.797999999999998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3.2765961163862864E-2</v>
      </c>
      <c r="G1243" s="2">
        <f t="shared" si="174"/>
        <v>4.2680636782104243E-3</v>
      </c>
      <c r="H1243" s="2">
        <f t="shared" si="175"/>
        <v>7.677008506490103</v>
      </c>
      <c r="I1243" s="2">
        <f t="shared" si="176"/>
        <v>88.475290772712341</v>
      </c>
    </row>
    <row r="1244" spans="1:9" ht="13.5" x14ac:dyDescent="0.25">
      <c r="A1244" s="3">
        <f>TITRES_STAT!B1247</f>
        <v>43819</v>
      </c>
      <c r="B1244" s="6">
        <f>TITRES_STAT!D1247</f>
        <v>30.797999999999998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3.042553536644409E-2</v>
      </c>
      <c r="G1244" s="2">
        <f t="shared" si="174"/>
        <v>3.9632019869096794E-3</v>
      </c>
      <c r="H1244" s="2">
        <f t="shared" si="175"/>
        <v>7.6770085064901039</v>
      </c>
      <c r="I1244" s="2">
        <f t="shared" si="176"/>
        <v>88.475290772712341</v>
      </c>
    </row>
    <row r="1245" spans="1:9" ht="13.5" x14ac:dyDescent="0.25">
      <c r="A1245" s="3">
        <f>TITRES_STAT!B1248</f>
        <v>43822</v>
      </c>
      <c r="B1245" s="6">
        <f>TITRES_STAT!D1248</f>
        <v>30.797999999999998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2.8252282840269514E-2</v>
      </c>
      <c r="G1245" s="2">
        <f t="shared" si="177"/>
        <v>3.6801161307018454E-3</v>
      </c>
      <c r="H1245" s="2">
        <f t="shared" si="175"/>
        <v>7.6770085064901039</v>
      </c>
      <c r="I1245" s="2">
        <f t="shared" si="176"/>
        <v>88.475290772712341</v>
      </c>
    </row>
    <row r="1246" spans="1:9" ht="13.5" x14ac:dyDescent="0.25">
      <c r="A1246" s="3">
        <f>TITRES_STAT!B1249</f>
        <v>43823</v>
      </c>
      <c r="B1246" s="6">
        <f>TITRES_STAT!D1249</f>
        <v>30.797999999999998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2.6234262637393119E-2</v>
      </c>
      <c r="G1246" s="2">
        <f t="shared" si="177"/>
        <v>3.417250692794571E-3</v>
      </c>
      <c r="H1246" s="2">
        <f t="shared" si="175"/>
        <v>7.677008506490103</v>
      </c>
      <c r="I1246" s="2">
        <f t="shared" si="176"/>
        <v>88.475290772712341</v>
      </c>
    </row>
    <row r="1247" spans="1:9" ht="13.5" x14ac:dyDescent="0.25">
      <c r="A1247" s="3">
        <f>TITRES_STAT!B1250</f>
        <v>43824</v>
      </c>
      <c r="B1247" s="6">
        <f>TITRES_STAT!D1250</f>
        <v>30.797999999999998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2.4360386734722184E-2</v>
      </c>
      <c r="G1247" s="2">
        <f t="shared" si="177"/>
        <v>3.1731613575949587E-3</v>
      </c>
      <c r="H1247" s="2">
        <f t="shared" si="175"/>
        <v>7.6770085064901039</v>
      </c>
      <c r="I1247" s="2">
        <f t="shared" si="176"/>
        <v>88.475290772712341</v>
      </c>
    </row>
    <row r="1248" spans="1:9" ht="13.5" x14ac:dyDescent="0.25">
      <c r="A1248" s="3">
        <f>TITRES_STAT!B1251</f>
        <v>43825</v>
      </c>
      <c r="B1248" s="6">
        <f>TITRES_STAT!D1251</f>
        <v>30.797999999999998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2.2620359110813455E-2</v>
      </c>
      <c r="G1248" s="2">
        <f t="shared" si="177"/>
        <v>2.9465069749096046E-3</v>
      </c>
      <c r="H1248" s="2">
        <f t="shared" si="175"/>
        <v>7.677008506490103</v>
      </c>
      <c r="I1248" s="2">
        <f t="shared" si="176"/>
        <v>88.475290772712341</v>
      </c>
    </row>
    <row r="1249" spans="1:9" ht="13.5" x14ac:dyDescent="0.25">
      <c r="A1249" s="3">
        <f>TITRES_STAT!B1252</f>
        <v>43826</v>
      </c>
      <c r="B1249" s="6">
        <f>TITRES_STAT!D1252</f>
        <v>30.797999999999998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2.1004619174326781E-2</v>
      </c>
      <c r="G1249" s="2">
        <f t="shared" si="177"/>
        <v>2.7360421909874903E-3</v>
      </c>
      <c r="H1249" s="2">
        <f t="shared" si="175"/>
        <v>7.6770085064901021</v>
      </c>
      <c r="I1249" s="2">
        <f t="shared" si="176"/>
        <v>88.475290772712341</v>
      </c>
    </row>
    <row r="1250" spans="1:9" ht="13.5" x14ac:dyDescent="0.25">
      <c r="A1250" s="3">
        <f>TITRES_STAT!B1253</f>
        <v>43829</v>
      </c>
      <c r="B1250" s="6">
        <f>TITRES_STAT!D1253</f>
        <v>30.797999999999998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1.950428923330344E-2</v>
      </c>
      <c r="G1250" s="2">
        <f t="shared" si="177"/>
        <v>2.5406106059169551E-3</v>
      </c>
      <c r="H1250" s="2">
        <f t="shared" si="175"/>
        <v>7.6770085064901039</v>
      </c>
      <c r="I1250" s="2">
        <f t="shared" si="176"/>
        <v>88.475290772712341</v>
      </c>
    </row>
    <row r="1251" spans="1:9" ht="13.5" x14ac:dyDescent="0.25">
      <c r="A1251" s="3">
        <f>TITRES_STAT!B1254</f>
        <v>43830</v>
      </c>
      <c r="B1251" s="6">
        <f>TITRES_STAT!D1254</f>
        <v>30.797999999999998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1.811112571663891E-2</v>
      </c>
      <c r="G1251" s="2">
        <f t="shared" si="177"/>
        <v>2.35913841978003E-3</v>
      </c>
      <c r="H1251" s="2">
        <f t="shared" si="175"/>
        <v>7.677008506490103</v>
      </c>
      <c r="I1251" s="2">
        <f t="shared" si="176"/>
        <v>88.475290772712341</v>
      </c>
    </row>
    <row r="1252" spans="1:9" ht="13.5" x14ac:dyDescent="0.25">
      <c r="A1252" s="3">
        <f>TITRES_STAT!B1255</f>
        <v>43832</v>
      </c>
      <c r="B1252" s="6">
        <f>TITRES_STAT!D1255</f>
        <v>30.797999999999998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1.6817473879736131E-2</v>
      </c>
      <c r="G1252" s="2">
        <f t="shared" si="177"/>
        <v>2.1906285326528849E-3</v>
      </c>
      <c r="H1252" s="2">
        <f t="shared" si="175"/>
        <v>7.677008506490103</v>
      </c>
      <c r="I1252" s="2">
        <f t="shared" si="176"/>
        <v>88.475290772712341</v>
      </c>
    </row>
    <row r="1253" spans="1:9" ht="13.5" x14ac:dyDescent="0.25">
      <c r="A1253" s="3">
        <f>TITRES_STAT!B1256</f>
        <v>43833</v>
      </c>
      <c r="B1253" s="6">
        <f>TITRES_STAT!D1256</f>
        <v>30.797999999999998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1.5616225745469265E-2</v>
      </c>
      <c r="G1253" s="2">
        <f t="shared" si="177"/>
        <v>2.0341550660348219E-3</v>
      </c>
      <c r="H1253" s="2">
        <f t="shared" si="175"/>
        <v>7.677008506490103</v>
      </c>
      <c r="I1253" s="2">
        <f t="shared" si="176"/>
        <v>88.475290772712341</v>
      </c>
    </row>
    <row r="1254" spans="1:9" ht="13.5" x14ac:dyDescent="0.25">
      <c r="A1254" s="3">
        <f>TITRES_STAT!B1257</f>
        <v>43836</v>
      </c>
      <c r="B1254" s="6">
        <f>TITRES_STAT!D1257</f>
        <v>30.797999999999998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1.4500781049364319E-2</v>
      </c>
      <c r="G1254" s="2">
        <f t="shared" si="177"/>
        <v>1.8888582756037633E-3</v>
      </c>
      <c r="H1254" s="2">
        <f t="shared" si="175"/>
        <v>7.677008506490103</v>
      </c>
      <c r="I1254" s="2">
        <f t="shared" si="176"/>
        <v>88.475290772712341</v>
      </c>
    </row>
    <row r="1255" spans="1:9" ht="13.5" x14ac:dyDescent="0.25">
      <c r="A1255" s="3">
        <f>TITRES_STAT!B1258</f>
        <v>43837</v>
      </c>
      <c r="B1255" s="6">
        <f>TITRES_STAT!D1258</f>
        <v>30.797999999999998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1.3465010974409724E-2</v>
      </c>
      <c r="G1255" s="2">
        <f t="shared" si="177"/>
        <v>1.7539398273463517E-3</v>
      </c>
      <c r="H1255" s="2">
        <f t="shared" si="175"/>
        <v>7.677008506490103</v>
      </c>
      <c r="I1255" s="2">
        <f t="shared" si="176"/>
        <v>88.475290772712341</v>
      </c>
    </row>
    <row r="1256" spans="1:9" ht="13.5" x14ac:dyDescent="0.25">
      <c r="A1256" s="3">
        <f>TITRES_STAT!B1259</f>
        <v>43838</v>
      </c>
      <c r="B1256" s="6">
        <f>TITRES_STAT!D1259</f>
        <v>30.797999999999998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1.25032244762376E-2</v>
      </c>
      <c r="G1256" s="2">
        <f t="shared" si="177"/>
        <v>1.6286584111073266E-3</v>
      </c>
      <c r="H1256" s="2">
        <f t="shared" si="175"/>
        <v>7.6770085064901021</v>
      </c>
      <c r="I1256" s="2">
        <f t="shared" si="176"/>
        <v>88.475290772712341</v>
      </c>
    </row>
    <row r="1257" spans="1:9" ht="13.5" x14ac:dyDescent="0.25">
      <c r="A1257" s="3">
        <f>TITRES_STAT!B1260</f>
        <v>43839</v>
      </c>
      <c r="B1257" s="6">
        <f>TITRES_STAT!D1260</f>
        <v>30.797999999999998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1.1610137013649199E-2</v>
      </c>
      <c r="G1257" s="2">
        <f t="shared" si="177"/>
        <v>1.5123256674568033E-3</v>
      </c>
      <c r="H1257" s="2">
        <f t="shared" si="175"/>
        <v>7.6770085064901012</v>
      </c>
      <c r="I1257" s="2">
        <f t="shared" si="176"/>
        <v>88.475290772712341</v>
      </c>
    </row>
    <row r="1258" spans="1:9" ht="13.5" x14ac:dyDescent="0.25">
      <c r="A1258" s="3">
        <f>TITRES_STAT!B1261</f>
        <v>43840</v>
      </c>
      <c r="B1258" s="6">
        <f>TITRES_STAT!D1261</f>
        <v>30.797999999999998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1.0780841512674258E-2</v>
      </c>
      <c r="G1258" s="2">
        <f t="shared" si="177"/>
        <v>1.4043024054956031E-3</v>
      </c>
      <c r="H1258" s="2">
        <f t="shared" si="175"/>
        <v>7.6770085064901021</v>
      </c>
      <c r="I1258" s="2">
        <f t="shared" si="176"/>
        <v>88.475290772712341</v>
      </c>
    </row>
    <row r="1259" spans="1:9" ht="13.5" x14ac:dyDescent="0.25">
      <c r="A1259" s="3">
        <f>TITRES_STAT!B1262</f>
        <v>43843</v>
      </c>
      <c r="B1259" s="6">
        <f>TITRES_STAT!D1262</f>
        <v>30.797999999999998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1.0010781404626096E-2</v>
      </c>
      <c r="G1259" s="2">
        <f t="shared" si="177"/>
        <v>1.3039950908173457E-3</v>
      </c>
      <c r="H1259" s="2">
        <f t="shared" si="175"/>
        <v>7.6770085064901021</v>
      </c>
      <c r="I1259" s="2">
        <f t="shared" si="176"/>
        <v>88.475290772712341</v>
      </c>
    </row>
    <row r="1260" spans="1:9" ht="13.5" x14ac:dyDescent="0.25">
      <c r="A1260" s="3">
        <f>TITRES_STAT!B1263</f>
        <v>43845</v>
      </c>
      <c r="B1260" s="6">
        <f>TITRES_STAT!D1263</f>
        <v>30.797999999999998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9.2957255900099466E-3</v>
      </c>
      <c r="G1260" s="2">
        <f t="shared" si="177"/>
        <v>1.2108525843303926E-3</v>
      </c>
      <c r="H1260" s="2">
        <f t="shared" si="175"/>
        <v>7.6770085064901012</v>
      </c>
      <c r="I1260" s="2">
        <f t="shared" si="176"/>
        <v>88.475290772712341</v>
      </c>
    </row>
    <row r="1261" spans="1:9" ht="13.5" x14ac:dyDescent="0.25">
      <c r="A1261" s="3">
        <f>TITRES_STAT!B1264</f>
        <v>43846</v>
      </c>
      <c r="B1261" s="6">
        <f>TITRES_STAT!D1264</f>
        <v>30.797999999999998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8.6317451907235217E-3</v>
      </c>
      <c r="G1261" s="2">
        <f t="shared" si="178"/>
        <v>1.1243631140210788E-3</v>
      </c>
      <c r="H1261" s="2">
        <f t="shared" si="175"/>
        <v>7.6770085064901012</v>
      </c>
      <c r="I1261" s="2">
        <f t="shared" si="176"/>
        <v>88.475290772712341</v>
      </c>
    </row>
    <row r="1262" spans="1:9" ht="13.5" x14ac:dyDescent="0.25">
      <c r="A1262" s="3">
        <f>TITRES_STAT!B1265</f>
        <v>43847</v>
      </c>
      <c r="B1262" s="6">
        <f>TITRES_STAT!D1265</f>
        <v>30.797999999999998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8.0151919628146991E-3</v>
      </c>
      <c r="G1262" s="2">
        <f t="shared" si="178"/>
        <v>1.0440514630195733E-3</v>
      </c>
      <c r="H1262" s="2">
        <f t="shared" si="175"/>
        <v>7.6770085064901012</v>
      </c>
      <c r="I1262" s="2">
        <f t="shared" si="176"/>
        <v>88.475290772712341</v>
      </c>
    </row>
    <row r="1263" spans="1:9" ht="13.5" x14ac:dyDescent="0.25">
      <c r="A1263" s="3">
        <f>TITRES_STAT!B1266</f>
        <v>43850</v>
      </c>
      <c r="B1263" s="6">
        <f>TITRES_STAT!D1266</f>
        <v>30.797999999999998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7.4426782511850783E-3</v>
      </c>
      <c r="G1263" s="2">
        <f t="shared" si="178"/>
        <v>9.6947635851817526E-4</v>
      </c>
      <c r="H1263" s="2">
        <f t="shared" si="175"/>
        <v>7.6770085064901012</v>
      </c>
      <c r="I1263" s="2">
        <f t="shared" si="176"/>
        <v>88.475290772712341</v>
      </c>
    </row>
    <row r="1264" spans="1:9" ht="13.5" x14ac:dyDescent="0.25">
      <c r="A1264" s="3">
        <f>TITRES_STAT!B1267</f>
        <v>43851</v>
      </c>
      <c r="B1264" s="6">
        <f>TITRES_STAT!D1267</f>
        <v>30.797999999999998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6.9110583761004306E-3</v>
      </c>
      <c r="G1264" s="2">
        <f t="shared" si="178"/>
        <v>9.0022804719544849E-4</v>
      </c>
      <c r="H1264" s="2">
        <f t="shared" si="175"/>
        <v>7.6770085064901012</v>
      </c>
      <c r="I1264" s="2">
        <f t="shared" si="176"/>
        <v>88.475290772712341</v>
      </c>
    </row>
    <row r="1265" spans="1:9" ht="13.5" x14ac:dyDescent="0.25">
      <c r="A1265" s="3">
        <f>TITRES_STAT!B1268</f>
        <v>43852</v>
      </c>
      <c r="B1265" s="6">
        <f>TITRES_STAT!D1268</f>
        <v>30.797999999999998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6.4174113492361145E-3</v>
      </c>
      <c r="G1265" s="2">
        <f t="shared" si="178"/>
        <v>8.3592604382434505E-4</v>
      </c>
      <c r="H1265" s="2">
        <f t="shared" si="175"/>
        <v>7.6770085064901012</v>
      </c>
      <c r="I1265" s="2">
        <f t="shared" si="176"/>
        <v>88.475290772712341</v>
      </c>
    </row>
    <row r="1266" spans="1:9" ht="13.5" x14ac:dyDescent="0.25">
      <c r="A1266" s="3">
        <f>TITRES_STAT!B1269</f>
        <v>43853</v>
      </c>
      <c r="B1266" s="6">
        <f>TITRES_STAT!D1269</f>
        <v>30.797999999999998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5.9590248242906776E-3</v>
      </c>
      <c r="G1266" s="2">
        <f t="shared" si="178"/>
        <v>7.7621704069403467E-4</v>
      </c>
      <c r="H1266" s="2">
        <f t="shared" si="175"/>
        <v>7.6770085064901021</v>
      </c>
      <c r="I1266" s="2">
        <f t="shared" si="176"/>
        <v>88.475290772712341</v>
      </c>
    </row>
    <row r="1267" spans="1:9" ht="13.5" x14ac:dyDescent="0.25">
      <c r="A1267" s="3">
        <f>TITRES_STAT!B1270</f>
        <v>43854</v>
      </c>
      <c r="B1267" s="6">
        <f>TITRES_STAT!D1270</f>
        <v>30.797999999999998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5.5333801939842003E-3</v>
      </c>
      <c r="G1267" s="2">
        <f t="shared" si="178"/>
        <v>7.2077296635874645E-4</v>
      </c>
      <c r="H1267" s="2">
        <f t="shared" si="175"/>
        <v>7.6770085064901012</v>
      </c>
      <c r="I1267" s="2">
        <f t="shared" si="176"/>
        <v>88.475290772712341</v>
      </c>
    </row>
    <row r="1268" spans="1:9" ht="13.5" x14ac:dyDescent="0.25">
      <c r="A1268" s="3">
        <f>TITRES_STAT!B1271</f>
        <v>43857</v>
      </c>
      <c r="B1268" s="6">
        <f>TITRES_STAT!D1271</f>
        <v>30.797999999999998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5.1381387515567574E-3</v>
      </c>
      <c r="G1268" s="2">
        <f t="shared" si="178"/>
        <v>6.6928918304740741E-4</v>
      </c>
      <c r="H1268" s="2">
        <f t="shared" si="175"/>
        <v>7.6770085064901012</v>
      </c>
      <c r="I1268" s="2">
        <f t="shared" si="176"/>
        <v>88.475290772712341</v>
      </c>
    </row>
    <row r="1269" spans="1:9" ht="13.5" x14ac:dyDescent="0.25">
      <c r="A1269" s="3">
        <f>TITRES_STAT!B1272</f>
        <v>43858</v>
      </c>
      <c r="B1269" s="6">
        <f>TITRES_STAT!D1272</f>
        <v>30.797999999999998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4.7711288407312749E-3</v>
      </c>
      <c r="G1269" s="2">
        <f t="shared" si="178"/>
        <v>6.214828128297354E-4</v>
      </c>
      <c r="H1269" s="2">
        <f t="shared" si="175"/>
        <v>7.6770085064901021</v>
      </c>
      <c r="I1269" s="2">
        <f t="shared" si="176"/>
        <v>88.475290772712341</v>
      </c>
    </row>
    <row r="1270" spans="1:9" ht="13.5" x14ac:dyDescent="0.25">
      <c r="A1270" s="3">
        <f>TITRES_STAT!B1273</f>
        <v>43859</v>
      </c>
      <c r="B1270" s="6">
        <f>TITRES_STAT!D1273</f>
        <v>30.797999999999998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4.430333923536184E-3</v>
      </c>
      <c r="G1270" s="2">
        <f t="shared" si="178"/>
        <v>5.7709118334189717E-4</v>
      </c>
      <c r="H1270" s="2">
        <f t="shared" si="175"/>
        <v>7.677008506490103</v>
      </c>
      <c r="I1270" s="2">
        <f t="shared" si="176"/>
        <v>88.475290772712341</v>
      </c>
    </row>
    <row r="1271" spans="1:9" ht="13.5" x14ac:dyDescent="0.25">
      <c r="A1271" s="3">
        <f>TITRES_STAT!B1274</f>
        <v>43860</v>
      </c>
      <c r="B1271" s="6">
        <f>TITRES_STAT!D1274</f>
        <v>30.797999999999998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4.1138815004264561E-3</v>
      </c>
      <c r="G1271" s="2">
        <f t="shared" si="178"/>
        <v>5.3587038453176161E-4</v>
      </c>
      <c r="H1271" s="2">
        <f t="shared" si="175"/>
        <v>7.6770085064901021</v>
      </c>
      <c r="I1271" s="2">
        <f t="shared" si="176"/>
        <v>88.475290772712341</v>
      </c>
    </row>
    <row r="1272" spans="1:9" ht="13.5" x14ac:dyDescent="0.25">
      <c r="A1272" s="3">
        <f>TITRES_STAT!B1275</f>
        <v>43861</v>
      </c>
      <c r="B1272" s="6">
        <f>TITRES_STAT!D1275</f>
        <v>30.797999999999998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3.8200328218245664E-3</v>
      </c>
      <c r="G1272" s="2">
        <f t="shared" si="178"/>
        <v>4.9759392849377867E-4</v>
      </c>
      <c r="H1272" s="2">
        <f t="shared" si="175"/>
        <v>7.6770085064901021</v>
      </c>
      <c r="I1272" s="2">
        <f t="shared" si="176"/>
        <v>88.475290772712341</v>
      </c>
    </row>
    <row r="1273" spans="1:9" ht="13.5" x14ac:dyDescent="0.25">
      <c r="A1273" s="3">
        <f>TITRES_STAT!B1276</f>
        <v>43864</v>
      </c>
      <c r="B1273" s="6">
        <f>TITRES_STAT!D1276</f>
        <v>30.797999999999998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3.5471733345513834E-3</v>
      </c>
      <c r="G1273" s="2">
        <f t="shared" si="178"/>
        <v>4.6205150502993736E-4</v>
      </c>
      <c r="H1273" s="2">
        <f t="shared" si="175"/>
        <v>7.6770085064901021</v>
      </c>
      <c r="I1273" s="2">
        <f t="shared" si="176"/>
        <v>88.475290772712341</v>
      </c>
    </row>
    <row r="1274" spans="1:9" ht="13.5" x14ac:dyDescent="0.25">
      <c r="A1274" s="3">
        <f>TITRES_STAT!B1277</f>
        <v>43865</v>
      </c>
      <c r="B1274" s="6">
        <f>TITRES_STAT!D1277</f>
        <v>30.797999999999998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3.2938038106548563E-3</v>
      </c>
      <c r="G1274" s="2">
        <f t="shared" si="178"/>
        <v>4.290478260992276E-4</v>
      </c>
      <c r="H1274" s="2">
        <f t="shared" si="175"/>
        <v>7.6770085064901021</v>
      </c>
      <c r="I1274" s="2">
        <f t="shared" si="176"/>
        <v>88.475290772712341</v>
      </c>
    </row>
    <row r="1275" spans="1:9" ht="13.5" x14ac:dyDescent="0.25">
      <c r="A1275" s="3">
        <f>TITRES_STAT!B1278</f>
        <v>43866</v>
      </c>
      <c r="B1275" s="6">
        <f>TITRES_STAT!D1278</f>
        <v>30.797999999999998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3.0585321098937951E-3</v>
      </c>
      <c r="G1275" s="2">
        <f t="shared" si="178"/>
        <v>3.9840155280642563E-4</v>
      </c>
      <c r="H1275" s="2">
        <f t="shared" si="175"/>
        <v>7.6770085064901021</v>
      </c>
      <c r="I1275" s="2">
        <f t="shared" si="176"/>
        <v>88.475290772712341</v>
      </c>
    </row>
    <row r="1276" spans="1:9" ht="13.5" x14ac:dyDescent="0.25">
      <c r="A1276" s="3">
        <f>TITRES_STAT!B1279</f>
        <v>43867</v>
      </c>
      <c r="B1276" s="6">
        <f>TITRES_STAT!D1279</f>
        <v>30.797999999999998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2.8400655306156665E-3</v>
      </c>
      <c r="G1276" s="2">
        <f t="shared" si="178"/>
        <v>3.6994429903453811E-4</v>
      </c>
      <c r="H1276" s="2">
        <f t="shared" si="175"/>
        <v>7.6770085064901004</v>
      </c>
      <c r="I1276" s="2">
        <f t="shared" si="176"/>
        <v>88.475290772712341</v>
      </c>
    </row>
    <row r="1277" spans="1:9" ht="13.5" x14ac:dyDescent="0.25">
      <c r="A1277" s="3">
        <f>TITRES_STAT!B1280</f>
        <v>43868</v>
      </c>
      <c r="B1277" s="6">
        <f>TITRES_STAT!D1280</f>
        <v>30.797999999999998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2.6372037070002616E-3</v>
      </c>
      <c r="G1277" s="2">
        <f t="shared" si="179"/>
        <v>3.4351970624635684E-4</v>
      </c>
      <c r="H1277" s="2">
        <f t="shared" si="175"/>
        <v>7.6770085064900995</v>
      </c>
      <c r="I1277" s="2">
        <f t="shared" si="176"/>
        <v>88.475290772712341</v>
      </c>
    </row>
    <row r="1278" spans="1:9" ht="13.5" x14ac:dyDescent="0.25">
      <c r="A1278" s="3">
        <f>TITRES_STAT!B1281</f>
        <v>43871</v>
      </c>
      <c r="B1278" s="6">
        <f>TITRES_STAT!D1281</f>
        <v>30.797999999999998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2.4488320136430998E-3</v>
      </c>
      <c r="G1278" s="2">
        <f t="shared" si="179"/>
        <v>3.1898258437161711E-4</v>
      </c>
      <c r="H1278" s="2">
        <f t="shared" si="175"/>
        <v>7.6770085064900977</v>
      </c>
      <c r="I1278" s="2">
        <f t="shared" si="176"/>
        <v>88.475290772712327</v>
      </c>
    </row>
    <row r="1279" spans="1:9" ht="13.5" x14ac:dyDescent="0.25">
      <c r="A1279" s="3">
        <f>TITRES_STAT!B1282</f>
        <v>43872</v>
      </c>
      <c r="B1279" s="6">
        <f>TITRES_STAT!D1282</f>
        <v>30.797999999999998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2.2739154412400211E-3</v>
      </c>
      <c r="G1279" s="2">
        <f t="shared" si="179"/>
        <v>2.9619811405935876E-4</v>
      </c>
      <c r="H1279" s="2">
        <f t="shared" si="175"/>
        <v>7.6770085064900968</v>
      </c>
      <c r="I1279" s="2">
        <f t="shared" si="176"/>
        <v>88.475290772712327</v>
      </c>
    </row>
    <row r="1280" spans="1:9" ht="13.5" x14ac:dyDescent="0.25">
      <c r="A1280" s="3">
        <f>TITRES_STAT!B1283</f>
        <v>43873</v>
      </c>
      <c r="B1280" s="6">
        <f>TITRES_STAT!D1283</f>
        <v>30.797999999999998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2.1114929097228769E-3</v>
      </c>
      <c r="G1280" s="2">
        <f t="shared" si="179"/>
        <v>2.7504110591226172E-4</v>
      </c>
      <c r="H1280" s="2">
        <f t="shared" si="175"/>
        <v>7.6770085064900968</v>
      </c>
      <c r="I1280" s="2">
        <f t="shared" si="176"/>
        <v>88.475290772712327</v>
      </c>
    </row>
    <row r="1281" spans="1:9" ht="13.5" x14ac:dyDescent="0.25">
      <c r="A1281" s="3">
        <f>TITRES_STAT!B1284</f>
        <v>43874</v>
      </c>
      <c r="B1281" s="6">
        <f>TITRES_STAT!D1284</f>
        <v>30.797999999999998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1.9606719875998142E-3</v>
      </c>
      <c r="G1281" s="2">
        <f t="shared" si="179"/>
        <v>2.5539531263281444E-4</v>
      </c>
      <c r="H1281" s="2">
        <f t="shared" si="175"/>
        <v>7.6770085064900968</v>
      </c>
      <c r="I1281" s="2">
        <f t="shared" si="176"/>
        <v>88.475290772712327</v>
      </c>
    </row>
    <row r="1282" spans="1:9" ht="13.5" x14ac:dyDescent="0.25">
      <c r="A1282" s="3">
        <f>TITRES_STAT!B1285</f>
        <v>43875</v>
      </c>
      <c r="B1282" s="6">
        <f>TITRES_STAT!D1285</f>
        <v>30.797999999999998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1.8206239884855418E-3</v>
      </c>
      <c r="G1282" s="2">
        <f t="shared" si="179"/>
        <v>2.3715279030189911E-4</v>
      </c>
      <c r="H1282" s="2">
        <f t="shared" si="175"/>
        <v>7.6770085064900977</v>
      </c>
      <c r="I1282" s="2">
        <f t="shared" si="176"/>
        <v>88.475290772712327</v>
      </c>
    </row>
    <row r="1283" spans="1:9" ht="13.5" x14ac:dyDescent="0.25">
      <c r="A1283" s="3">
        <f>TITRES_STAT!B1286</f>
        <v>43878</v>
      </c>
      <c r="B1283" s="6">
        <f>TITRES_STAT!D1286</f>
        <v>30.797999999999998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1.6905794178794318E-3</v>
      </c>
      <c r="G1283" s="2">
        <f t="shared" si="179"/>
        <v>2.2021330528033487E-4</v>
      </c>
      <c r="H1283" s="2">
        <f t="shared" si="175"/>
        <v>7.6770085064900986</v>
      </c>
      <c r="I1283" s="2">
        <f t="shared" si="176"/>
        <v>88.475290772712327</v>
      </c>
    </row>
    <row r="1284" spans="1:9" ht="13.5" x14ac:dyDescent="0.25">
      <c r="A1284" s="3">
        <f>TITRES_STAT!B1287</f>
        <v>43879</v>
      </c>
      <c r="B1284" s="6">
        <f>TITRES_STAT!D1287</f>
        <v>30.797999999999998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1.5698237451737579E-3</v>
      </c>
      <c r="G1284" s="2">
        <f t="shared" si="179"/>
        <v>2.0448378347459666E-4</v>
      </c>
      <c r="H1284" s="2">
        <f t="shared" si="175"/>
        <v>7.6770085064900986</v>
      </c>
      <c r="I1284" s="2">
        <f t="shared" si="176"/>
        <v>88.475290772712327</v>
      </c>
    </row>
    <row r="1285" spans="1:9" ht="13.5" x14ac:dyDescent="0.25">
      <c r="A1285" s="3">
        <f>TITRES_STAT!B1288</f>
        <v>43880</v>
      </c>
      <c r="B1285" s="6">
        <f>TITRES_STAT!D1288</f>
        <v>30.797999999999998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1.4576934776613468E-3</v>
      </c>
      <c r="G1285" s="2">
        <f t="shared" si="179"/>
        <v>1.8987779894069691E-4</v>
      </c>
      <c r="H1285" s="2">
        <f t="shared" si="175"/>
        <v>7.6770085064900986</v>
      </c>
      <c r="I1285" s="2">
        <f t="shared" si="176"/>
        <v>88.475290772712327</v>
      </c>
    </row>
    <row r="1286" spans="1:9" ht="13.5" x14ac:dyDescent="0.25">
      <c r="A1286" s="3">
        <f>TITRES_STAT!B1289</f>
        <v>43881</v>
      </c>
      <c r="B1286" s="6">
        <f>TITRES_STAT!D1289</f>
        <v>30.797999999999998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1.3535725149712507E-3</v>
      </c>
      <c r="G1286" s="2">
        <f t="shared" si="179"/>
        <v>1.763150990163614E-4</v>
      </c>
      <c r="H1286" s="2">
        <f t="shared" si="175"/>
        <v>7.6770085064900995</v>
      </c>
      <c r="I1286" s="2">
        <f t="shared" si="176"/>
        <v>88.475290772712341</v>
      </c>
    </row>
    <row r="1287" spans="1:9" ht="13.5" x14ac:dyDescent="0.25">
      <c r="A1287" s="3">
        <f>TITRES_STAT!B1290</f>
        <v>43882</v>
      </c>
      <c r="B1287" s="6">
        <f>TITRES_STAT!D1290</f>
        <v>30.797999999999998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1.2568887639018756E-3</v>
      </c>
      <c r="G1287" s="2">
        <f t="shared" si="179"/>
        <v>1.6372116337233557E-4</v>
      </c>
      <c r="H1287" s="2">
        <f t="shared" si="175"/>
        <v>7.6770085064901004</v>
      </c>
      <c r="I1287" s="2">
        <f t="shared" si="176"/>
        <v>88.475290772712341</v>
      </c>
    </row>
    <row r="1288" spans="1:9" ht="13.5" x14ac:dyDescent="0.25">
      <c r="A1288" s="3">
        <f>TITRES_STAT!B1291</f>
        <v>43885</v>
      </c>
      <c r="B1288" s="6">
        <f>TITRES_STAT!D1291</f>
        <v>30.797999999999998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1.1671109950517416E-3</v>
      </c>
      <c r="G1288" s="2">
        <f t="shared" si="179"/>
        <v>1.5202679456002589E-4</v>
      </c>
      <c r="H1288" s="2">
        <f t="shared" si="175"/>
        <v>7.6770085064901004</v>
      </c>
      <c r="I1288" s="2">
        <f t="shared" si="176"/>
        <v>88.475290772712341</v>
      </c>
    </row>
    <row r="1289" spans="1:9" ht="13.5" x14ac:dyDescent="0.25">
      <c r="A1289" s="3">
        <f>TITRES_STAT!B1292</f>
        <v>43886</v>
      </c>
      <c r="B1289" s="6">
        <f>TITRES_STAT!D1292</f>
        <v>30.797999999999998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1.0837459239766173E-3</v>
      </c>
      <c r="G1289" s="2">
        <f t="shared" si="179"/>
        <v>1.4116773780573834E-4</v>
      </c>
      <c r="H1289" s="2">
        <f t="shared" si="175"/>
        <v>7.6770085064901004</v>
      </c>
      <c r="I1289" s="2">
        <f t="shared" si="176"/>
        <v>88.475290772712341</v>
      </c>
    </row>
    <row r="1290" spans="1:9" ht="13.5" x14ac:dyDescent="0.25">
      <c r="A1290" s="3">
        <f>TITRES_STAT!B1293</f>
        <v>43887</v>
      </c>
      <c r="B1290" s="6">
        <f>TITRES_STAT!D1293</f>
        <v>30.797999999999998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1.0063355008354303E-3</v>
      </c>
      <c r="G1290" s="2">
        <f t="shared" si="179"/>
        <v>1.3108432796247132E-4</v>
      </c>
      <c r="H1290" s="2">
        <f t="shared" si="175"/>
        <v>7.6770085064900995</v>
      </c>
      <c r="I1290" s="2">
        <f t="shared" si="176"/>
        <v>88.475290772712341</v>
      </c>
    </row>
    <row r="1291" spans="1:9" ht="13.5" x14ac:dyDescent="0.25">
      <c r="A1291" s="3">
        <f>TITRES_STAT!B1294</f>
        <v>43888</v>
      </c>
      <c r="B1291" s="6">
        <f>TITRES_STAT!D1294</f>
        <v>30.797999999999998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9.3445439363289953E-4</v>
      </c>
      <c r="G1291" s="2">
        <f t="shared" si="179"/>
        <v>1.2172116167943764E-4</v>
      </c>
      <c r="H1291" s="2">
        <f t="shared" si="175"/>
        <v>7.6770085064900995</v>
      </c>
      <c r="I1291" s="2">
        <f t="shared" si="176"/>
        <v>88.475290772712341</v>
      </c>
    </row>
    <row r="1292" spans="1:9" ht="13.5" x14ac:dyDescent="0.25">
      <c r="A1292" s="3">
        <f>TITRES_STAT!B1295</f>
        <v>43889</v>
      </c>
      <c r="B1292" s="6">
        <f>TITRES_STAT!D1295</f>
        <v>30.797999999999998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8.6770765123054953E-4</v>
      </c>
      <c r="G1292" s="2">
        <f t="shared" si="179"/>
        <v>1.1302679298804925E-4</v>
      </c>
      <c r="H1292" s="2">
        <f t="shared" si="175"/>
        <v>7.6770085064900986</v>
      </c>
      <c r="I1292" s="2">
        <f t="shared" si="176"/>
        <v>88.475290772712327</v>
      </c>
    </row>
    <row r="1293" spans="1:9" ht="13.5" x14ac:dyDescent="0.25">
      <c r="A1293" s="3">
        <f>TITRES_STAT!B1296</f>
        <v>43892</v>
      </c>
      <c r="B1293" s="6">
        <f>TITRES_STAT!D1296</f>
        <v>30.797999999999998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8.0572853328551017E-4</v>
      </c>
      <c r="G1293" s="2">
        <f t="shared" si="183"/>
        <v>1.0495345063176003E-4</v>
      </c>
      <c r="H1293" s="2">
        <f t="shared" si="175"/>
        <v>7.6770085064900968</v>
      </c>
      <c r="I1293" s="2">
        <f t="shared" si="176"/>
        <v>88.475290772712327</v>
      </c>
    </row>
    <row r="1294" spans="1:9" ht="13.5" x14ac:dyDescent="0.25">
      <c r="A1294" s="3">
        <f>TITRES_STAT!B1297</f>
        <v>43893</v>
      </c>
      <c r="B1294" s="6">
        <f>TITRES_STAT!D1297</f>
        <v>30.797999999999998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7.4817649519368795E-4</v>
      </c>
      <c r="G1294" s="2">
        <f t="shared" si="183"/>
        <v>9.7456775586634314E-5</v>
      </c>
      <c r="H1294" s="2">
        <f t="shared" si="175"/>
        <v>7.6770085064900959</v>
      </c>
      <c r="I1294" s="2">
        <f t="shared" si="176"/>
        <v>88.475290772712327</v>
      </c>
    </row>
    <row r="1295" spans="1:9" ht="13.5" x14ac:dyDescent="0.25">
      <c r="A1295" s="3">
        <f>TITRES_STAT!B1298</f>
        <v>43894</v>
      </c>
      <c r="B1295" s="6">
        <f>TITRES_STAT!D1298</f>
        <v>30.797999999999998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6.9473531696556744E-4</v>
      </c>
      <c r="G1295" s="2">
        <f t="shared" si="183"/>
        <v>9.0495577330446152E-5</v>
      </c>
      <c r="H1295" s="2">
        <f t="shared" si="175"/>
        <v>7.6770085064900968</v>
      </c>
      <c r="I1295" s="2">
        <f t="shared" si="176"/>
        <v>88.475290772712327</v>
      </c>
    </row>
    <row r="1296" spans="1:9" ht="13.5" x14ac:dyDescent="0.25">
      <c r="A1296" s="3">
        <f>TITRES_STAT!B1299</f>
        <v>43895</v>
      </c>
      <c r="B1296" s="6">
        <f>TITRES_STAT!D1299</f>
        <v>30.797999999999998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6.4511136575374117E-4</v>
      </c>
      <c r="G1296" s="2">
        <f t="shared" si="183"/>
        <v>8.4031607521128574E-5</v>
      </c>
      <c r="H1296" s="2">
        <f t="shared" si="175"/>
        <v>7.6770085064900959</v>
      </c>
      <c r="I1296" s="2">
        <f t="shared" si="176"/>
        <v>88.475290772712327</v>
      </c>
    </row>
    <row r="1297" spans="1:9" ht="13.5" x14ac:dyDescent="0.25">
      <c r="A1297" s="3">
        <f>TITRES_STAT!B1300</f>
        <v>43896</v>
      </c>
      <c r="B1297" s="6">
        <f>TITRES_STAT!D1300</f>
        <v>30.797999999999998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5.9903198248561682E-4</v>
      </c>
      <c r="G1297" s="2">
        <f t="shared" si="183"/>
        <v>7.8029349841047957E-5</v>
      </c>
      <c r="H1297" s="2">
        <f t="shared" ref="H1297:H1360" si="184">F1297/G1297</f>
        <v>7.6770085064900968</v>
      </c>
      <c r="I1297" s="2">
        <f t="shared" ref="I1297:I1360" si="185">IF(G1297=0,100,100-(100/(1+H1297)))</f>
        <v>88.475290772712327</v>
      </c>
    </row>
    <row r="1298" spans="1:9" ht="13.5" x14ac:dyDescent="0.25">
      <c r="A1298" s="3">
        <f>TITRES_STAT!B1301</f>
        <v>43899</v>
      </c>
      <c r="B1298" s="6">
        <f>TITRES_STAT!D1301</f>
        <v>30.797999999999998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5.5624398373664422E-4</v>
      </c>
      <c r="G1298" s="2">
        <f t="shared" si="183"/>
        <v>7.245582485240167E-5</v>
      </c>
      <c r="H1298" s="2">
        <f t="shared" si="184"/>
        <v>7.6770085064900977</v>
      </c>
      <c r="I1298" s="2">
        <f t="shared" si="185"/>
        <v>88.475290772712327</v>
      </c>
    </row>
    <row r="1299" spans="1:9" ht="13.5" x14ac:dyDescent="0.25">
      <c r="A1299" s="3">
        <f>TITRES_STAT!B1302</f>
        <v>43900</v>
      </c>
      <c r="B1299" s="6">
        <f>TITRES_STAT!D1302</f>
        <v>30.797999999999998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5.165122706125982E-4</v>
      </c>
      <c r="G1299" s="2">
        <f t="shared" si="183"/>
        <v>6.7280408791515835E-5</v>
      </c>
      <c r="H1299" s="2">
        <f t="shared" si="184"/>
        <v>7.6770085064900977</v>
      </c>
      <c r="I1299" s="2">
        <f t="shared" si="185"/>
        <v>88.475290772712327</v>
      </c>
    </row>
    <row r="1300" spans="1:9" ht="13.5" x14ac:dyDescent="0.25">
      <c r="A1300" s="3">
        <f>TITRES_STAT!B1303</f>
        <v>43901</v>
      </c>
      <c r="B1300" s="6">
        <f>TITRES_STAT!D1303</f>
        <v>30.797999999999998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4.7961853699741259E-4</v>
      </c>
      <c r="G1300" s="2">
        <f t="shared" si="183"/>
        <v>6.2474665306407566E-5</v>
      </c>
      <c r="H1300" s="2">
        <f t="shared" si="184"/>
        <v>7.6770085064900968</v>
      </c>
      <c r="I1300" s="2">
        <f t="shared" si="185"/>
        <v>88.475290772712327</v>
      </c>
    </row>
    <row r="1301" spans="1:9" ht="13.5" x14ac:dyDescent="0.25">
      <c r="A1301" s="3">
        <f>TITRES_STAT!B1304</f>
        <v>43902</v>
      </c>
      <c r="B1301" s="6">
        <f>TITRES_STAT!D1304</f>
        <v>30.797999999999998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4.4536007006902594E-4</v>
      </c>
      <c r="G1301" s="2">
        <f t="shared" si="183"/>
        <v>5.8012189213092744E-5</v>
      </c>
      <c r="H1301" s="2">
        <f t="shared" si="184"/>
        <v>7.677008506490095</v>
      </c>
      <c r="I1301" s="2">
        <f t="shared" si="185"/>
        <v>88.475290772712327</v>
      </c>
    </row>
    <row r="1302" spans="1:9" ht="13.5" x14ac:dyDescent="0.25">
      <c r="A1302" s="3">
        <f>TITRES_STAT!B1305</f>
        <v>43903</v>
      </c>
      <c r="B1302" s="6">
        <f>TITRES_STAT!D1305</f>
        <v>30.797999999999998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4.1354863649266691E-4</v>
      </c>
      <c r="G1302" s="2">
        <f t="shared" si="183"/>
        <v>5.3868461412157546E-5</v>
      </c>
      <c r="H1302" s="2">
        <f t="shared" si="184"/>
        <v>7.677008506490095</v>
      </c>
      <c r="I1302" s="2">
        <f t="shared" si="185"/>
        <v>88.475290772712327</v>
      </c>
    </row>
    <row r="1303" spans="1:9" ht="13.5" x14ac:dyDescent="0.25">
      <c r="A1303" s="3">
        <f>TITRES_STAT!B1306</f>
        <v>43906</v>
      </c>
      <c r="B1303" s="6">
        <f>TITRES_STAT!D1306</f>
        <v>30.797999999999998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3.8400944817176211E-4</v>
      </c>
      <c r="G1303" s="2">
        <f t="shared" si="183"/>
        <v>5.0020714168432012E-5</v>
      </c>
      <c r="H1303" s="2">
        <f t="shared" si="184"/>
        <v>7.6770085064900941</v>
      </c>
      <c r="I1303" s="2">
        <f t="shared" si="185"/>
        <v>88.475290772712327</v>
      </c>
    </row>
    <row r="1304" spans="1:9" ht="13.5" x14ac:dyDescent="0.25">
      <c r="A1304" s="3">
        <f>TITRES_STAT!B1307</f>
        <v>43907</v>
      </c>
      <c r="B1304" s="6">
        <f>TITRES_STAT!D1307</f>
        <v>30.797999999999998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3.5658020187377909E-4</v>
      </c>
      <c r="G1304" s="2">
        <f t="shared" si="183"/>
        <v>4.6447806013544012E-5</v>
      </c>
      <c r="H1304" s="2">
        <f t="shared" si="184"/>
        <v>7.6770085064900933</v>
      </c>
      <c r="I1304" s="2">
        <f t="shared" si="185"/>
        <v>88.475290772712327</v>
      </c>
    </row>
    <row r="1305" spans="1:9" ht="13.5" x14ac:dyDescent="0.25">
      <c r="A1305" s="3">
        <f>TITRES_STAT!B1308</f>
        <v>43908</v>
      </c>
      <c r="B1305" s="6">
        <f>TITRES_STAT!D1308</f>
        <v>30.797999999999998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3.3111018745422344E-4</v>
      </c>
      <c r="G1305" s="2">
        <f t="shared" si="183"/>
        <v>4.3130105584005151E-5</v>
      </c>
      <c r="H1305" s="2">
        <f t="shared" si="184"/>
        <v>7.6770085064900941</v>
      </c>
      <c r="I1305" s="2">
        <f t="shared" si="185"/>
        <v>88.475290772712327</v>
      </c>
    </row>
    <row r="1306" spans="1:9" ht="13.5" x14ac:dyDescent="0.25">
      <c r="A1306" s="3">
        <f>TITRES_STAT!B1309</f>
        <v>43909</v>
      </c>
      <c r="B1306" s="6">
        <f>TITRES_STAT!D1309</f>
        <v>30.797999999999998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3.074594597789218E-4</v>
      </c>
      <c r="G1306" s="2">
        <f t="shared" si="183"/>
        <v>4.0049383756576215E-5</v>
      </c>
      <c r="H1306" s="2">
        <f t="shared" si="184"/>
        <v>7.6770085064900941</v>
      </c>
      <c r="I1306" s="2">
        <f t="shared" si="185"/>
        <v>88.475290772712327</v>
      </c>
    </row>
    <row r="1307" spans="1:9" ht="13.5" x14ac:dyDescent="0.25">
      <c r="A1307" s="3">
        <f>TITRES_STAT!B1310</f>
        <v>43913</v>
      </c>
      <c r="B1307" s="6">
        <f>TITRES_STAT!D1310</f>
        <v>30.797999999999998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2.8549806979471306E-4</v>
      </c>
      <c r="G1307" s="2">
        <f t="shared" si="183"/>
        <v>3.7188713488249341E-5</v>
      </c>
      <c r="H1307" s="2">
        <f t="shared" si="184"/>
        <v>7.6770085064900933</v>
      </c>
      <c r="I1307" s="2">
        <f t="shared" si="185"/>
        <v>88.475290772712327</v>
      </c>
    </row>
    <row r="1308" spans="1:9" ht="13.5" x14ac:dyDescent="0.25">
      <c r="A1308" s="3">
        <f>TITRES_STAT!B1311</f>
        <v>43914</v>
      </c>
      <c r="B1308" s="6">
        <f>TITRES_STAT!D1311</f>
        <v>30.797999999999998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2.6510535052366214E-4</v>
      </c>
      <c r="G1308" s="2">
        <f t="shared" si="183"/>
        <v>3.4532376810517244E-5</v>
      </c>
      <c r="H1308" s="2">
        <f t="shared" si="184"/>
        <v>7.6770085064900941</v>
      </c>
      <c r="I1308" s="2">
        <f t="shared" si="185"/>
        <v>88.475290772712327</v>
      </c>
    </row>
    <row r="1309" spans="1:9" ht="13.5" x14ac:dyDescent="0.25">
      <c r="A1309" s="3">
        <f>TITRES_STAT!B1312</f>
        <v>43915</v>
      </c>
      <c r="B1309" s="6">
        <f>TITRES_STAT!D1312</f>
        <v>30.797999999999998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2.4616925405768626E-4</v>
      </c>
      <c r="G1309" s="2">
        <f t="shared" si="186"/>
        <v>3.2065778466908874E-5</v>
      </c>
      <c r="H1309" s="2">
        <f t="shared" si="184"/>
        <v>7.6770085064900924</v>
      </c>
      <c r="I1309" s="2">
        <f t="shared" si="185"/>
        <v>88.475290772712327</v>
      </c>
    </row>
    <row r="1310" spans="1:9" ht="13.5" x14ac:dyDescent="0.25">
      <c r="A1310" s="3">
        <f>TITRES_STAT!B1313</f>
        <v>43916</v>
      </c>
      <c r="B1310" s="6">
        <f>TITRES_STAT!D1313</f>
        <v>30.797999999999998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2.2858573591070865E-4</v>
      </c>
      <c r="G1310" s="2">
        <f t="shared" si="186"/>
        <v>2.9775365719272525E-5</v>
      </c>
      <c r="H1310" s="2">
        <f t="shared" si="184"/>
        <v>7.6770085064900924</v>
      </c>
      <c r="I1310" s="2">
        <f t="shared" si="185"/>
        <v>88.475290772712327</v>
      </c>
    </row>
    <row r="1311" spans="1:9" ht="13.5" x14ac:dyDescent="0.25">
      <c r="A1311" s="3">
        <f>TITRES_STAT!B1314</f>
        <v>43917</v>
      </c>
      <c r="B1311" s="6">
        <f>TITRES_STAT!D1314</f>
        <v>30.797999999999998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2.1225818334565802E-4</v>
      </c>
      <c r="G1311" s="2">
        <f t="shared" si="186"/>
        <v>2.7648553882181629E-5</v>
      </c>
      <c r="H1311" s="2">
        <f t="shared" si="184"/>
        <v>7.6770085064900915</v>
      </c>
      <c r="I1311" s="2">
        <f t="shared" si="185"/>
        <v>88.475290772712327</v>
      </c>
    </row>
    <row r="1312" spans="1:9" ht="13.5" x14ac:dyDescent="0.25">
      <c r="A1312" s="3">
        <f>TITRES_STAT!B1315</f>
        <v>43920</v>
      </c>
      <c r="B1312" s="6">
        <f>TITRES_STAT!D1315</f>
        <v>30.797999999999998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1.9709688453525389E-4</v>
      </c>
      <c r="G1312" s="2">
        <f t="shared" si="186"/>
        <v>2.5673657176311511E-5</v>
      </c>
      <c r="H1312" s="2">
        <f t="shared" si="184"/>
        <v>7.6770085064900933</v>
      </c>
      <c r="I1312" s="2">
        <f t="shared" si="185"/>
        <v>88.475290772712327</v>
      </c>
    </row>
    <row r="1313" spans="1:9" ht="13.5" x14ac:dyDescent="0.25">
      <c r="A1313" s="3">
        <f>TITRES_STAT!B1316</f>
        <v>43921</v>
      </c>
      <c r="B1313" s="6">
        <f>TITRES_STAT!D1316</f>
        <v>30.797999999999998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1.8301853563987863E-4</v>
      </c>
      <c r="G1313" s="2">
        <f t="shared" si="186"/>
        <v>2.3839824520860689E-5</v>
      </c>
      <c r="H1313" s="2">
        <f t="shared" si="184"/>
        <v>7.6770085064900941</v>
      </c>
      <c r="I1313" s="2">
        <f t="shared" si="185"/>
        <v>88.475290772712327</v>
      </c>
    </row>
    <row r="1314" spans="1:9" ht="13.5" x14ac:dyDescent="0.25">
      <c r="A1314" s="3">
        <f>TITRES_STAT!B1317</f>
        <v>43922</v>
      </c>
      <c r="B1314" s="6">
        <f>TITRES_STAT!D1317</f>
        <v>30.797999999999998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1.6994578309417302E-4</v>
      </c>
      <c r="G1314" s="2">
        <f t="shared" si="186"/>
        <v>2.213697991222778E-5</v>
      </c>
      <c r="H1314" s="2">
        <f t="shared" si="184"/>
        <v>7.677008506490095</v>
      </c>
      <c r="I1314" s="2">
        <f t="shared" si="185"/>
        <v>88.475290772712327</v>
      </c>
    </row>
    <row r="1315" spans="1:9" ht="13.5" x14ac:dyDescent="0.25">
      <c r="A1315" s="3">
        <f>TITRES_STAT!B1318</f>
        <v>43923</v>
      </c>
      <c r="B1315" s="6">
        <f>TITRES_STAT!D1318</f>
        <v>30.797999999999998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1.5780679858744636E-4</v>
      </c>
      <c r="G1315" s="2">
        <f t="shared" si="186"/>
        <v>2.0555767061354364E-5</v>
      </c>
      <c r="H1315" s="2">
        <f t="shared" si="184"/>
        <v>7.677008506490095</v>
      </c>
      <c r="I1315" s="2">
        <f t="shared" si="185"/>
        <v>88.475290772712327</v>
      </c>
    </row>
    <row r="1316" spans="1:9" ht="13.5" x14ac:dyDescent="0.25">
      <c r="A1316" s="3">
        <f>TITRES_STAT!B1319</f>
        <v>43924</v>
      </c>
      <c r="B1316" s="6">
        <f>TITRES_STAT!D1319</f>
        <v>30.797999999999998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1.4653488440262877E-4</v>
      </c>
      <c r="G1316" s="2">
        <f t="shared" si="186"/>
        <v>1.9087497985543337E-5</v>
      </c>
      <c r="H1316" s="2">
        <f t="shared" si="184"/>
        <v>7.6770085064900959</v>
      </c>
      <c r="I1316" s="2">
        <f t="shared" si="185"/>
        <v>88.475290772712327</v>
      </c>
    </row>
    <row r="1317" spans="1:9" ht="13.5" x14ac:dyDescent="0.25">
      <c r="A1317" s="3">
        <f>TITRES_STAT!B1320</f>
        <v>43927</v>
      </c>
      <c r="B1317" s="6">
        <f>TITRES_STAT!D1320</f>
        <v>30.797999999999998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1.3606810694529814E-4</v>
      </c>
      <c r="G1317" s="2">
        <f t="shared" si="186"/>
        <v>1.7724105272290239E-5</v>
      </c>
      <c r="H1317" s="2">
        <f t="shared" si="184"/>
        <v>7.6770085064900968</v>
      </c>
      <c r="I1317" s="2">
        <f t="shared" si="185"/>
        <v>88.475290772712327</v>
      </c>
    </row>
    <row r="1318" spans="1:9" ht="13.5" x14ac:dyDescent="0.25">
      <c r="A1318" s="3">
        <f>TITRES_STAT!B1321</f>
        <v>43928</v>
      </c>
      <c r="B1318" s="6">
        <f>TITRES_STAT!D1321</f>
        <v>30.797999999999998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1.2634895644920543E-4</v>
      </c>
      <c r="G1318" s="2">
        <f t="shared" si="186"/>
        <v>1.6458097752840938E-5</v>
      </c>
      <c r="H1318" s="2">
        <f t="shared" si="184"/>
        <v>7.6770085064900968</v>
      </c>
      <c r="I1318" s="2">
        <f t="shared" si="185"/>
        <v>88.475290772712327</v>
      </c>
    </row>
    <row r="1319" spans="1:9" ht="13.5" x14ac:dyDescent="0.25">
      <c r="A1319" s="3">
        <f>TITRES_STAT!B1322</f>
        <v>43929</v>
      </c>
      <c r="B1319" s="6">
        <f>TITRES_STAT!D1322</f>
        <v>30.797999999999998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1.173240309885479E-4</v>
      </c>
      <c r="G1319" s="2">
        <f t="shared" si="186"/>
        <v>1.5282519341923728E-5</v>
      </c>
      <c r="H1319" s="2">
        <f t="shared" si="184"/>
        <v>7.6770085064900968</v>
      </c>
      <c r="I1319" s="2">
        <f t="shared" si="185"/>
        <v>88.475290772712327</v>
      </c>
    </row>
    <row r="1320" spans="1:9" ht="13.5" x14ac:dyDescent="0.25">
      <c r="A1320" s="3">
        <f>TITRES_STAT!B1323</f>
        <v>43934</v>
      </c>
      <c r="B1320" s="6">
        <f>TITRES_STAT!D1323</f>
        <v>30.797999999999998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1.0894374306079447E-4</v>
      </c>
      <c r="G1320" s="2">
        <f t="shared" si="186"/>
        <v>1.4190910817500604E-5</v>
      </c>
      <c r="H1320" s="2">
        <f t="shared" si="184"/>
        <v>7.6770085064900968</v>
      </c>
      <c r="I1320" s="2">
        <f t="shared" si="185"/>
        <v>88.475290772712327</v>
      </c>
    </row>
    <row r="1321" spans="1:9" ht="13.5" x14ac:dyDescent="0.25">
      <c r="A1321" s="3">
        <f>TITRES_STAT!B1324</f>
        <v>43935</v>
      </c>
      <c r="B1321" s="6">
        <f>TITRES_STAT!D1324</f>
        <v>30.797999999999998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1.0116204712788058E-4</v>
      </c>
      <c r="G1321" s="2">
        <f t="shared" si="186"/>
        <v>1.3177274330536275E-5</v>
      </c>
      <c r="H1321" s="2">
        <f t="shared" si="184"/>
        <v>7.6770085064900968</v>
      </c>
      <c r="I1321" s="2">
        <f t="shared" si="185"/>
        <v>88.475290772712327</v>
      </c>
    </row>
    <row r="1322" spans="1:9" ht="13.5" x14ac:dyDescent="0.25">
      <c r="A1322" s="3">
        <f>TITRES_STAT!B1325</f>
        <v>43936</v>
      </c>
      <c r="B1322" s="6">
        <f>TITRES_STAT!D1325</f>
        <v>30.797999999999998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9.3936186618746257E-5</v>
      </c>
      <c r="G1322" s="2">
        <f t="shared" si="186"/>
        <v>1.2236040449783684E-5</v>
      </c>
      <c r="H1322" s="2">
        <f t="shared" si="184"/>
        <v>7.6770085064900968</v>
      </c>
      <c r="I1322" s="2">
        <f t="shared" si="185"/>
        <v>88.475290772712327</v>
      </c>
    </row>
    <row r="1323" spans="1:9" ht="13.5" x14ac:dyDescent="0.25">
      <c r="A1323" s="3">
        <f>TITRES_STAT!B1326</f>
        <v>43937</v>
      </c>
      <c r="B1323" s="6">
        <f>TITRES_STAT!D1326</f>
        <v>30.797999999999998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8.722645900312153E-5</v>
      </c>
      <c r="G1323" s="2">
        <f t="shared" si="186"/>
        <v>1.1362037560513421E-5</v>
      </c>
      <c r="H1323" s="2">
        <f t="shared" si="184"/>
        <v>7.6770085064900977</v>
      </c>
      <c r="I1323" s="2">
        <f t="shared" si="185"/>
        <v>88.475290772712327</v>
      </c>
    </row>
    <row r="1324" spans="1:9" ht="13.5" x14ac:dyDescent="0.25">
      <c r="A1324" s="3">
        <f>TITRES_STAT!B1327</f>
        <v>43938</v>
      </c>
      <c r="B1324" s="6">
        <f>TITRES_STAT!D1327</f>
        <v>30.797999999999998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8.09959976457557E-5</v>
      </c>
      <c r="G1324" s="2">
        <f t="shared" si="186"/>
        <v>1.0550463449048177E-5</v>
      </c>
      <c r="H1324" s="2">
        <f t="shared" si="184"/>
        <v>7.6770085064900968</v>
      </c>
      <c r="I1324" s="2">
        <f t="shared" si="185"/>
        <v>88.475290772712327</v>
      </c>
    </row>
    <row r="1325" spans="1:9" ht="13.5" x14ac:dyDescent="0.25">
      <c r="A1325" s="3">
        <f>TITRES_STAT!B1328</f>
        <v>43941</v>
      </c>
      <c r="B1325" s="6">
        <f>TITRES_STAT!D1328</f>
        <v>30.797999999999998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7.5210569242487423E-5</v>
      </c>
      <c r="G1325" s="2">
        <f t="shared" si="187"/>
        <v>9.7968589169733076E-6</v>
      </c>
      <c r="H1325" s="2">
        <f t="shared" si="184"/>
        <v>7.677008506490095</v>
      </c>
      <c r="I1325" s="2">
        <f t="shared" si="185"/>
        <v>88.475290772712327</v>
      </c>
    </row>
    <row r="1326" spans="1:9" ht="13.5" x14ac:dyDescent="0.25">
      <c r="A1326" s="3">
        <f>TITRES_STAT!B1329</f>
        <v>43942</v>
      </c>
      <c r="B1326" s="6">
        <f>TITRES_STAT!D1329</f>
        <v>30.797999999999998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6.9838385725166886E-5</v>
      </c>
      <c r="G1326" s="2">
        <f t="shared" si="187"/>
        <v>9.0970832800466427E-6</v>
      </c>
      <c r="H1326" s="2">
        <f t="shared" si="184"/>
        <v>7.6770085064900941</v>
      </c>
      <c r="I1326" s="2">
        <f t="shared" si="185"/>
        <v>88.475290772712327</v>
      </c>
    </row>
    <row r="1327" spans="1:9" ht="13.5" x14ac:dyDescent="0.25">
      <c r="A1327" s="3">
        <f>TITRES_STAT!B1330</f>
        <v>43943</v>
      </c>
      <c r="B1327" s="6">
        <f>TITRES_STAT!D1330</f>
        <v>30.797999999999998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6.4849929601940674E-5</v>
      </c>
      <c r="G1327" s="2">
        <f t="shared" si="187"/>
        <v>8.4472916171861677E-6</v>
      </c>
      <c r="H1327" s="2">
        <f t="shared" si="184"/>
        <v>7.6770085064900941</v>
      </c>
      <c r="I1327" s="2">
        <f t="shared" si="185"/>
        <v>88.475290772712327</v>
      </c>
    </row>
    <row r="1328" spans="1:9" ht="13.5" x14ac:dyDescent="0.25">
      <c r="A1328" s="3">
        <f>TITRES_STAT!B1331</f>
        <v>43944</v>
      </c>
      <c r="B1328" s="6">
        <f>TITRES_STAT!D1331</f>
        <v>30.797999999999998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6.0217791773230628E-5</v>
      </c>
      <c r="G1328" s="2">
        <f t="shared" si="187"/>
        <v>7.8439136445300126E-6</v>
      </c>
      <c r="H1328" s="2">
        <f t="shared" si="184"/>
        <v>7.677008506490095</v>
      </c>
      <c r="I1328" s="2">
        <f t="shared" si="185"/>
        <v>88.475290772712327</v>
      </c>
    </row>
    <row r="1329" spans="1:9" ht="13.5" x14ac:dyDescent="0.25">
      <c r="A1329" s="3">
        <f>TITRES_STAT!B1332</f>
        <v>43945</v>
      </c>
      <c r="B1329" s="6">
        <f>TITRES_STAT!D1332</f>
        <v>30.797999999999998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5.5916520932285581E-5</v>
      </c>
      <c r="G1329" s="2">
        <f t="shared" si="187"/>
        <v>7.2836340984921548E-6</v>
      </c>
      <c r="H1329" s="2">
        <f t="shared" si="184"/>
        <v>7.6770085064900941</v>
      </c>
      <c r="I1329" s="2">
        <f t="shared" si="185"/>
        <v>88.475290772712327</v>
      </c>
    </row>
    <row r="1330" spans="1:9" ht="13.5" x14ac:dyDescent="0.25">
      <c r="A1330" s="3">
        <f>TITRES_STAT!B1333</f>
        <v>43948</v>
      </c>
      <c r="B1330" s="6">
        <f>TITRES_STAT!D1333</f>
        <v>30.797999999999998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5.1922483722836609E-5</v>
      </c>
      <c r="G1330" s="2">
        <f t="shared" si="187"/>
        <v>6.7633745200284292E-6</v>
      </c>
      <c r="H1330" s="2">
        <f t="shared" si="184"/>
        <v>7.6770085064900941</v>
      </c>
      <c r="I1330" s="2">
        <f t="shared" si="185"/>
        <v>88.475290772712327</v>
      </c>
    </row>
    <row r="1331" spans="1:9" ht="13.5" x14ac:dyDescent="0.25">
      <c r="A1331" s="3">
        <f>TITRES_STAT!B1334</f>
        <v>43949</v>
      </c>
      <c r="B1331" s="6">
        <f>TITRES_STAT!D1334</f>
        <v>30.797999999999998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4.8213734885491138E-5</v>
      </c>
      <c r="G1331" s="2">
        <f t="shared" si="187"/>
        <v>6.2802763400263986E-6</v>
      </c>
      <c r="H1331" s="2">
        <f t="shared" si="184"/>
        <v>7.6770085064900941</v>
      </c>
      <c r="I1331" s="2">
        <f t="shared" si="185"/>
        <v>88.475290772712327</v>
      </c>
    </row>
    <row r="1332" spans="1:9" ht="13.5" x14ac:dyDescent="0.25">
      <c r="A1332" s="3">
        <f>TITRES_STAT!B1335</f>
        <v>43950</v>
      </c>
      <c r="B1332" s="6">
        <f>TITRES_STAT!D1335</f>
        <v>30.797999999999998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4.4769896679384624E-5</v>
      </c>
      <c r="G1332" s="2">
        <f t="shared" si="187"/>
        <v>5.8316851728816558E-6</v>
      </c>
      <c r="H1332" s="2">
        <f t="shared" si="184"/>
        <v>7.6770085064900933</v>
      </c>
      <c r="I1332" s="2">
        <f t="shared" si="185"/>
        <v>88.475290772712327</v>
      </c>
    </row>
    <row r="1333" spans="1:9" ht="13.5" x14ac:dyDescent="0.25">
      <c r="A1333" s="3">
        <f>TITRES_STAT!B1336</f>
        <v>43951</v>
      </c>
      <c r="B1333" s="6">
        <f>TITRES_STAT!D1336</f>
        <v>30.797999999999998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4.1572046916571439E-5</v>
      </c>
      <c r="G1333" s="2">
        <f t="shared" si="187"/>
        <v>5.4151362319615373E-6</v>
      </c>
      <c r="H1333" s="2">
        <f t="shared" si="184"/>
        <v>7.6770085064900941</v>
      </c>
      <c r="I1333" s="2">
        <f t="shared" si="185"/>
        <v>88.475290772712327</v>
      </c>
    </row>
    <row r="1334" spans="1:9" ht="13.5" x14ac:dyDescent="0.25">
      <c r="A1334" s="3">
        <f>TITRES_STAT!B1337</f>
        <v>43955</v>
      </c>
      <c r="B1334" s="6">
        <f>TITRES_STAT!D1337</f>
        <v>30.797999999999998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3.8602614993959195E-5</v>
      </c>
      <c r="G1334" s="2">
        <f t="shared" si="187"/>
        <v>5.0283407868214281E-6</v>
      </c>
      <c r="H1334" s="2">
        <f t="shared" si="184"/>
        <v>7.6770085064900933</v>
      </c>
      <c r="I1334" s="2">
        <f t="shared" si="185"/>
        <v>88.475290772712327</v>
      </c>
    </row>
    <row r="1335" spans="1:9" ht="13.5" x14ac:dyDescent="0.25">
      <c r="A1335" s="3">
        <f>TITRES_STAT!B1338</f>
        <v>43956</v>
      </c>
      <c r="B1335" s="6">
        <f>TITRES_STAT!D1338</f>
        <v>30.797999999999998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3.584528535153354E-5</v>
      </c>
      <c r="G1335" s="2">
        <f t="shared" si="187"/>
        <v>4.669173587762755E-6</v>
      </c>
      <c r="H1335" s="2">
        <f t="shared" si="184"/>
        <v>7.6770085064900933</v>
      </c>
      <c r="I1335" s="2">
        <f t="shared" si="185"/>
        <v>88.475290772712327</v>
      </c>
    </row>
    <row r="1336" spans="1:9" ht="13.5" x14ac:dyDescent="0.25">
      <c r="A1336" s="3">
        <f>TITRES_STAT!B1339</f>
        <v>43957</v>
      </c>
      <c r="B1336" s="6">
        <f>TITRES_STAT!D1339</f>
        <v>30.797999999999998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3.3284907826424002E-5</v>
      </c>
      <c r="G1336" s="2">
        <f t="shared" si="187"/>
        <v>4.3356611886368443E-6</v>
      </c>
      <c r="H1336" s="2">
        <f t="shared" si="184"/>
        <v>7.6770085064900933</v>
      </c>
      <c r="I1336" s="2">
        <f t="shared" si="185"/>
        <v>88.475290772712327</v>
      </c>
    </row>
    <row r="1337" spans="1:9" ht="13.5" x14ac:dyDescent="0.25">
      <c r="A1337" s="3">
        <f>TITRES_STAT!B1340</f>
        <v>43958</v>
      </c>
      <c r="B1337" s="6">
        <f>TITRES_STAT!D1340</f>
        <v>30.797999999999998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3.090741441025086E-5</v>
      </c>
      <c r="G1337" s="2">
        <f t="shared" si="187"/>
        <v>4.0259711037342124E-6</v>
      </c>
      <c r="H1337" s="2">
        <f t="shared" si="184"/>
        <v>7.6770085064900941</v>
      </c>
      <c r="I1337" s="2">
        <f t="shared" si="185"/>
        <v>88.475290772712327</v>
      </c>
    </row>
    <row r="1338" spans="1:9" ht="13.5" x14ac:dyDescent="0.25">
      <c r="A1338" s="3">
        <f>TITRES_STAT!B1341</f>
        <v>43959</v>
      </c>
      <c r="B1338" s="6">
        <f>TITRES_STAT!D1341</f>
        <v>30.797999999999998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2.8699741952375797E-5</v>
      </c>
      <c r="G1338" s="2">
        <f t="shared" si="187"/>
        <v>3.7384017391817683E-6</v>
      </c>
      <c r="H1338" s="2">
        <f t="shared" si="184"/>
        <v>7.6770085064900941</v>
      </c>
      <c r="I1338" s="2">
        <f t="shared" si="185"/>
        <v>88.475290772712327</v>
      </c>
    </row>
    <row r="1339" spans="1:9" ht="13.5" x14ac:dyDescent="0.25">
      <c r="A1339" s="3">
        <f>TITRES_STAT!B1342</f>
        <v>43962</v>
      </c>
      <c r="B1339" s="6">
        <f>TITRES_STAT!D1342</f>
        <v>30.797999999999998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2.6649760384348953E-5</v>
      </c>
      <c r="G1339" s="2">
        <f t="shared" si="187"/>
        <v>3.4713730435259279E-6</v>
      </c>
      <c r="H1339" s="2">
        <f t="shared" si="184"/>
        <v>7.6770085064900933</v>
      </c>
      <c r="I1339" s="2">
        <f t="shared" si="185"/>
        <v>88.475290772712327</v>
      </c>
    </row>
    <row r="1340" spans="1:9" ht="13.5" x14ac:dyDescent="0.25">
      <c r="A1340" s="3">
        <f>TITRES_STAT!B1343</f>
        <v>43963</v>
      </c>
      <c r="B1340" s="6">
        <f>TITRES_STAT!D1343</f>
        <v>30.797999999999998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2.4746206071181169E-5</v>
      </c>
      <c r="G1340" s="2">
        <f t="shared" si="187"/>
        <v>3.223417826131219E-6</v>
      </c>
      <c r="H1340" s="2">
        <f t="shared" si="184"/>
        <v>7.6770085064900924</v>
      </c>
      <c r="I1340" s="2">
        <f t="shared" si="185"/>
        <v>88.475290772712327</v>
      </c>
    </row>
    <row r="1341" spans="1:9" ht="13.5" x14ac:dyDescent="0.25">
      <c r="A1341" s="3">
        <f>TITRES_STAT!B1344</f>
        <v>43964</v>
      </c>
      <c r="B1341" s="6">
        <f>TITRES_STAT!D1344</f>
        <v>30.797999999999998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2.2978619923239657E-5</v>
      </c>
      <c r="G1341" s="2">
        <f t="shared" si="188"/>
        <v>2.9931736956932748E-6</v>
      </c>
      <c r="H1341" s="2">
        <f t="shared" si="184"/>
        <v>7.6770085064900924</v>
      </c>
      <c r="I1341" s="2">
        <f t="shared" si="185"/>
        <v>88.475290772712327</v>
      </c>
    </row>
    <row r="1342" spans="1:9" ht="13.5" x14ac:dyDescent="0.25">
      <c r="A1342" s="3">
        <f>TITRES_STAT!B1345</f>
        <v>43965</v>
      </c>
      <c r="B1342" s="6">
        <f>TITRES_STAT!D1345</f>
        <v>30.797999999999998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2.1337289928722539E-5</v>
      </c>
      <c r="G1342" s="2">
        <f t="shared" si="188"/>
        <v>2.7793755745723263E-6</v>
      </c>
      <c r="H1342" s="2">
        <f t="shared" si="184"/>
        <v>7.6770085064900933</v>
      </c>
      <c r="I1342" s="2">
        <f t="shared" si="185"/>
        <v>88.475290772712327</v>
      </c>
    </row>
    <row r="1343" spans="1:9" ht="13.5" x14ac:dyDescent="0.25">
      <c r="A1343" s="3">
        <f>TITRES_STAT!B1346</f>
        <v>43966</v>
      </c>
      <c r="B1343" s="6">
        <f>TITRES_STAT!D1346</f>
        <v>30.797999999999998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1.9813197790956643E-5</v>
      </c>
      <c r="G1343" s="2">
        <f t="shared" si="188"/>
        <v>2.5808487478171605E-6</v>
      </c>
      <c r="H1343" s="2">
        <f t="shared" si="184"/>
        <v>7.6770085064900915</v>
      </c>
      <c r="I1343" s="2">
        <f t="shared" si="185"/>
        <v>88.475290772712327</v>
      </c>
    </row>
    <row r="1344" spans="1:9" ht="13.5" x14ac:dyDescent="0.25">
      <c r="A1344" s="3">
        <f>TITRES_STAT!B1347</f>
        <v>43969</v>
      </c>
      <c r="B1344" s="6">
        <f>TITRES_STAT!D1347</f>
        <v>30.797999999999998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1.8397969377316882E-5</v>
      </c>
      <c r="G1344" s="2">
        <f t="shared" si="188"/>
        <v>2.3965024086873635E-6</v>
      </c>
      <c r="H1344" s="2">
        <f t="shared" si="184"/>
        <v>7.6770085064900906</v>
      </c>
      <c r="I1344" s="2">
        <f t="shared" si="185"/>
        <v>88.475290772712327</v>
      </c>
    </row>
    <row r="1345" spans="1:9" ht="13.5" x14ac:dyDescent="0.25">
      <c r="A1345" s="3">
        <f>TITRES_STAT!B1348</f>
        <v>43970</v>
      </c>
      <c r="B1345" s="6">
        <f>TITRES_STAT!D1348</f>
        <v>30.797999999999998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1.7083828707508532E-5</v>
      </c>
      <c r="G1345" s="2">
        <f t="shared" si="188"/>
        <v>2.2253236652096947E-6</v>
      </c>
      <c r="H1345" s="2">
        <f t="shared" si="184"/>
        <v>7.6770085064900906</v>
      </c>
      <c r="I1345" s="2">
        <f t="shared" si="185"/>
        <v>88.475290772712327</v>
      </c>
    </row>
    <row r="1346" spans="1:9" ht="13.5" x14ac:dyDescent="0.25">
      <c r="A1346" s="3">
        <f>TITRES_STAT!B1349</f>
        <v>43971</v>
      </c>
      <c r="B1346" s="6">
        <f>TITRES_STAT!D1349</f>
        <v>30.797999999999998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1.5863555228400779E-5</v>
      </c>
      <c r="G1346" s="2">
        <f t="shared" si="188"/>
        <v>2.0663719748375737E-6</v>
      </c>
      <c r="H1346" s="2">
        <f t="shared" si="184"/>
        <v>7.6770085064900897</v>
      </c>
      <c r="I1346" s="2">
        <f t="shared" si="185"/>
        <v>88.475290772712327</v>
      </c>
    </row>
    <row r="1347" spans="1:9" ht="13.5" x14ac:dyDescent="0.25">
      <c r="A1347" s="3">
        <f>TITRES_STAT!B1350</f>
        <v>43972</v>
      </c>
      <c r="B1347" s="6">
        <f>TITRES_STAT!D1350</f>
        <v>30.797999999999998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1.4730444140657865E-5</v>
      </c>
      <c r="G1347" s="2">
        <f t="shared" si="188"/>
        <v>1.9187739766348899E-6</v>
      </c>
      <c r="H1347" s="2">
        <f t="shared" si="184"/>
        <v>7.6770085064900888</v>
      </c>
      <c r="I1347" s="2">
        <f t="shared" si="185"/>
        <v>88.475290772712327</v>
      </c>
    </row>
    <row r="1348" spans="1:9" ht="13.5" x14ac:dyDescent="0.25">
      <c r="A1348" s="3">
        <f>TITRES_STAT!B1351</f>
        <v>43973</v>
      </c>
      <c r="B1348" s="6">
        <f>TITRES_STAT!D1351</f>
        <v>30.797999999999998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1.3678269559182305E-5</v>
      </c>
      <c r="G1348" s="2">
        <f t="shared" si="188"/>
        <v>1.7817186925895405E-6</v>
      </c>
      <c r="H1348" s="2">
        <f t="shared" si="184"/>
        <v>7.6770085064900906</v>
      </c>
      <c r="I1348" s="2">
        <f t="shared" si="185"/>
        <v>88.475290772712327</v>
      </c>
    </row>
    <row r="1349" spans="1:9" ht="13.5" x14ac:dyDescent="0.25">
      <c r="A1349" s="3">
        <f>TITRES_STAT!B1352</f>
        <v>43977</v>
      </c>
      <c r="B1349" s="6">
        <f>TITRES_STAT!D1352</f>
        <v>30.797999999999998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1.2701250304954997E-5</v>
      </c>
      <c r="G1349" s="2">
        <f t="shared" si="188"/>
        <v>1.6544530716902875E-6</v>
      </c>
      <c r="H1349" s="2">
        <f t="shared" si="184"/>
        <v>7.6770085064900906</v>
      </c>
      <c r="I1349" s="2">
        <f t="shared" si="185"/>
        <v>88.475290772712327</v>
      </c>
    </row>
    <row r="1350" spans="1:9" ht="13.5" x14ac:dyDescent="0.25">
      <c r="A1350" s="3">
        <f>TITRES_STAT!B1353</f>
        <v>43978</v>
      </c>
      <c r="B1350" s="6">
        <f>TITRES_STAT!D1353</f>
        <v>30.797999999999998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1.1794018140315355E-5</v>
      </c>
      <c r="G1350" s="2">
        <f t="shared" si="188"/>
        <v>1.5362778522838383E-6</v>
      </c>
      <c r="H1350" s="2">
        <f t="shared" si="184"/>
        <v>7.6770085064900915</v>
      </c>
      <c r="I1350" s="2">
        <f t="shared" si="185"/>
        <v>88.475290772712327</v>
      </c>
    </row>
    <row r="1351" spans="1:9" ht="13.5" x14ac:dyDescent="0.25">
      <c r="A1351" s="3">
        <f>TITRES_STAT!B1354</f>
        <v>43979</v>
      </c>
      <c r="B1351" s="6">
        <f>TITRES_STAT!D1354</f>
        <v>30.797999999999998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1.0951588273149973E-5</v>
      </c>
      <c r="G1351" s="2">
        <f t="shared" si="188"/>
        <v>1.4265437199778499E-6</v>
      </c>
      <c r="H1351" s="2">
        <f t="shared" si="184"/>
        <v>7.6770085064900915</v>
      </c>
      <c r="I1351" s="2">
        <f t="shared" si="185"/>
        <v>88.475290772712327</v>
      </c>
    </row>
    <row r="1352" spans="1:9" ht="13.5" x14ac:dyDescent="0.25">
      <c r="A1352" s="3">
        <f>TITRES_STAT!B1355</f>
        <v>43980</v>
      </c>
      <c r="B1352" s="6">
        <f>TITRES_STAT!D1355</f>
        <v>30.797999999999998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1.0169331967924973E-5</v>
      </c>
      <c r="G1352" s="2">
        <f t="shared" si="188"/>
        <v>1.3246477399794321E-6</v>
      </c>
      <c r="H1352" s="2">
        <f t="shared" si="184"/>
        <v>7.6770085064900906</v>
      </c>
      <c r="I1352" s="2">
        <f t="shared" si="185"/>
        <v>88.475290772712327</v>
      </c>
    </row>
    <row r="1353" spans="1:9" ht="13.5" x14ac:dyDescent="0.25">
      <c r="A1353" s="3">
        <f>TITRES_STAT!B1356</f>
        <v>43983</v>
      </c>
      <c r="B1353" s="6">
        <f>TITRES_STAT!D1356</f>
        <v>30.797999999999998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9.4429511130731879E-6</v>
      </c>
      <c r="G1353" s="2">
        <f t="shared" si="188"/>
        <v>1.2300300442666155E-6</v>
      </c>
      <c r="H1353" s="2">
        <f t="shared" si="184"/>
        <v>7.6770085064900888</v>
      </c>
      <c r="I1353" s="2">
        <f t="shared" si="185"/>
        <v>88.475290772712327</v>
      </c>
    </row>
    <row r="1354" spans="1:9" ht="13.5" x14ac:dyDescent="0.25">
      <c r="A1354" s="3">
        <f>TITRES_STAT!B1357</f>
        <v>43984</v>
      </c>
      <c r="B1354" s="6">
        <f>TITRES_STAT!D1357</f>
        <v>30.797999999999998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8.7684546049965318E-6</v>
      </c>
      <c r="G1354" s="2">
        <f t="shared" si="188"/>
        <v>1.1421707553904286E-6</v>
      </c>
      <c r="H1354" s="2">
        <f t="shared" si="184"/>
        <v>7.6770085064900897</v>
      </c>
      <c r="I1354" s="2">
        <f t="shared" si="185"/>
        <v>88.475290772712327</v>
      </c>
    </row>
    <row r="1355" spans="1:9" ht="13.5" x14ac:dyDescent="0.25">
      <c r="A1355" s="3">
        <f>TITRES_STAT!B1358</f>
        <v>43985</v>
      </c>
      <c r="B1355" s="6">
        <f>TITRES_STAT!D1358</f>
        <v>30.797999999999998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8.1421364189253514E-6</v>
      </c>
      <c r="G1355" s="2">
        <f t="shared" si="188"/>
        <v>1.0605871300053979E-6</v>
      </c>
      <c r="H1355" s="2">
        <f t="shared" si="184"/>
        <v>7.6770085064900906</v>
      </c>
      <c r="I1355" s="2">
        <f t="shared" si="185"/>
        <v>88.475290772712327</v>
      </c>
    </row>
    <row r="1356" spans="1:9" ht="13.5" x14ac:dyDescent="0.25">
      <c r="A1356" s="3">
        <f>TITRES_STAT!B1359</f>
        <v>43986</v>
      </c>
      <c r="B1356" s="6">
        <f>TITRES_STAT!D1359</f>
        <v>30.797999999999998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7.5605552461449694E-6</v>
      </c>
      <c r="G1356" s="2">
        <f t="shared" si="188"/>
        <v>9.8483090643358363E-7</v>
      </c>
      <c r="H1356" s="2">
        <f t="shared" si="184"/>
        <v>7.6770085064900924</v>
      </c>
      <c r="I1356" s="2">
        <f t="shared" si="185"/>
        <v>88.475290772712327</v>
      </c>
    </row>
    <row r="1357" spans="1:9" ht="13.5" x14ac:dyDescent="0.25">
      <c r="A1357" s="3">
        <f>TITRES_STAT!B1360</f>
        <v>43987</v>
      </c>
      <c r="B1357" s="6">
        <f>TITRES_STAT!D1360</f>
        <v>30.797999999999998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7.0205155857060435E-6</v>
      </c>
      <c r="G1357" s="2">
        <f t="shared" si="192"/>
        <v>9.1448584168832765E-7</v>
      </c>
      <c r="H1357" s="2">
        <f t="shared" si="184"/>
        <v>7.6770085064900924</v>
      </c>
      <c r="I1357" s="2">
        <f t="shared" si="185"/>
        <v>88.475290772712327</v>
      </c>
    </row>
    <row r="1358" spans="1:9" ht="13.5" x14ac:dyDescent="0.25">
      <c r="A1358" s="3">
        <f>TITRES_STAT!B1361</f>
        <v>43990</v>
      </c>
      <c r="B1358" s="6">
        <f>TITRES_STAT!D1361</f>
        <v>30.797999999999998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6.51905018672704E-6</v>
      </c>
      <c r="G1358" s="2">
        <f t="shared" si="192"/>
        <v>8.4916542442487564E-7</v>
      </c>
      <c r="H1358" s="2">
        <f t="shared" si="184"/>
        <v>7.6770085064900924</v>
      </c>
      <c r="I1358" s="2">
        <f t="shared" si="185"/>
        <v>88.475290772712327</v>
      </c>
    </row>
    <row r="1359" spans="1:9" ht="13.5" x14ac:dyDescent="0.25">
      <c r="A1359" s="3">
        <f>TITRES_STAT!B1362</f>
        <v>43991</v>
      </c>
      <c r="B1359" s="6">
        <f>TITRES_STAT!D1362</f>
        <v>30.797999999999998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6.0534037448179657E-6</v>
      </c>
      <c r="G1359" s="2">
        <f t="shared" si="192"/>
        <v>7.885107512516702E-7</v>
      </c>
      <c r="H1359" s="2">
        <f t="shared" si="184"/>
        <v>7.6770085064900924</v>
      </c>
      <c r="I1359" s="2">
        <f t="shared" si="185"/>
        <v>88.475290772712327</v>
      </c>
    </row>
    <row r="1360" spans="1:9" ht="13.5" x14ac:dyDescent="0.25">
      <c r="A1360" s="3">
        <f>TITRES_STAT!B1363</f>
        <v>43992</v>
      </c>
      <c r="B1360" s="6">
        <f>TITRES_STAT!D1363</f>
        <v>30.797999999999998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5.6210177630452538E-6</v>
      </c>
      <c r="G1360" s="2">
        <f t="shared" si="192"/>
        <v>7.3218855473369384E-7</v>
      </c>
      <c r="H1360" s="2">
        <f t="shared" si="184"/>
        <v>7.6770085064900915</v>
      </c>
      <c r="I1360" s="2">
        <f t="shared" si="185"/>
        <v>88.475290772712327</v>
      </c>
    </row>
    <row r="1361" spans="1:9" ht="13.5" x14ac:dyDescent="0.25">
      <c r="A1361" s="3">
        <f>TITRES_STAT!B1364</f>
        <v>43993</v>
      </c>
      <c r="B1361" s="6">
        <f>TITRES_STAT!D1364</f>
        <v>30.797999999999998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5.2195164942563067E-6</v>
      </c>
      <c r="G1361" s="2">
        <f t="shared" si="192"/>
        <v>6.798893722527157E-7</v>
      </c>
      <c r="H1361" s="2">
        <f t="shared" ref="H1361:H1424" si="193">F1361/G1361</f>
        <v>7.6770085064900915</v>
      </c>
      <c r="I1361" s="2">
        <f t="shared" ref="I1361:I1424" si="194">IF(G1361=0,100,100-(100/(1+H1361)))</f>
        <v>88.475290772712327</v>
      </c>
    </row>
    <row r="1362" spans="1:9" ht="13.5" x14ac:dyDescent="0.25">
      <c r="A1362" s="3">
        <f>TITRES_STAT!B1365</f>
        <v>43994</v>
      </c>
      <c r="B1362" s="6">
        <f>TITRES_STAT!D1365</f>
        <v>30.797999999999998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4.8466938875237138E-6</v>
      </c>
      <c r="G1362" s="2">
        <f t="shared" si="192"/>
        <v>6.3132584566323595E-7</v>
      </c>
      <c r="H1362" s="2">
        <f t="shared" si="193"/>
        <v>7.6770085064900924</v>
      </c>
      <c r="I1362" s="2">
        <f t="shared" si="194"/>
        <v>88.475290772712327</v>
      </c>
    </row>
    <row r="1363" spans="1:9" ht="13.5" x14ac:dyDescent="0.25">
      <c r="A1363" s="3">
        <f>TITRES_STAT!B1366</f>
        <v>43997</v>
      </c>
      <c r="B1363" s="6">
        <f>TITRES_STAT!D1366</f>
        <v>30.797999999999998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4.5005014669863059E-6</v>
      </c>
      <c r="G1363" s="2">
        <f t="shared" si="192"/>
        <v>5.8623114240157619E-7</v>
      </c>
      <c r="H1363" s="2">
        <f t="shared" si="193"/>
        <v>7.6770085064900933</v>
      </c>
      <c r="I1363" s="2">
        <f t="shared" si="194"/>
        <v>88.475290772712327</v>
      </c>
    </row>
    <row r="1364" spans="1:9" ht="13.5" x14ac:dyDescent="0.25">
      <c r="A1364" s="3">
        <f>TITRES_STAT!B1367</f>
        <v>43998</v>
      </c>
      <c r="B1364" s="6">
        <f>TITRES_STAT!D1367</f>
        <v>30.797999999999998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4.179037076487284E-6</v>
      </c>
      <c r="G1364" s="2">
        <f t="shared" si="192"/>
        <v>5.4435748937289216E-7</v>
      </c>
      <c r="H1364" s="2">
        <f t="shared" si="193"/>
        <v>7.6770085064900941</v>
      </c>
      <c r="I1364" s="2">
        <f t="shared" si="194"/>
        <v>88.475290772712327</v>
      </c>
    </row>
    <row r="1365" spans="1:9" ht="13.5" x14ac:dyDescent="0.25">
      <c r="A1365" s="3">
        <f>TITRES_STAT!B1368</f>
        <v>43999</v>
      </c>
      <c r="B1365" s="6">
        <f>TITRES_STAT!D1368</f>
        <v>30.797999999999998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3.8805344281667642E-6</v>
      </c>
      <c r="G1365" s="2">
        <f t="shared" si="192"/>
        <v>5.0547481156054276E-7</v>
      </c>
      <c r="H1365" s="2">
        <f t="shared" si="193"/>
        <v>7.6770085064900941</v>
      </c>
      <c r="I1365" s="2">
        <f t="shared" si="194"/>
        <v>88.475290772712327</v>
      </c>
    </row>
    <row r="1366" spans="1:9" ht="13.5" x14ac:dyDescent="0.25">
      <c r="A1366" s="3">
        <f>TITRES_STAT!B1369</f>
        <v>44000</v>
      </c>
      <c r="B1366" s="6">
        <f>TITRES_STAT!D1369</f>
        <v>30.797999999999998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3.6033533975834239E-6</v>
      </c>
      <c r="G1366" s="2">
        <f t="shared" si="192"/>
        <v>4.6936946787764683E-7</v>
      </c>
      <c r="H1366" s="2">
        <f t="shared" si="193"/>
        <v>7.6770085064900941</v>
      </c>
      <c r="I1366" s="2">
        <f t="shared" si="194"/>
        <v>88.475290772712327</v>
      </c>
    </row>
    <row r="1367" spans="1:9" ht="13.5" x14ac:dyDescent="0.25">
      <c r="A1367" s="3">
        <f>TITRES_STAT!B1370</f>
        <v>44001</v>
      </c>
      <c r="B1367" s="6">
        <f>TITRES_STAT!D1370</f>
        <v>30.797999999999998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3.3459710120417508E-6</v>
      </c>
      <c r="G1367" s="2">
        <f t="shared" si="192"/>
        <v>4.3584307731495777E-7</v>
      </c>
      <c r="H1367" s="2">
        <f t="shared" si="193"/>
        <v>7.6770085064900941</v>
      </c>
      <c r="I1367" s="2">
        <f t="shared" si="194"/>
        <v>88.475290772712327</v>
      </c>
    </row>
    <row r="1368" spans="1:9" ht="13.5" x14ac:dyDescent="0.25">
      <c r="A1368" s="3">
        <f>TITRES_STAT!B1371</f>
        <v>44004</v>
      </c>
      <c r="B1368" s="6">
        <f>TITRES_STAT!D1371</f>
        <v>30.797999999999998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3.1069730826101971E-6</v>
      </c>
      <c r="G1368" s="2">
        <f t="shared" si="192"/>
        <v>4.0471142893531794E-7</v>
      </c>
      <c r="H1368" s="2">
        <f t="shared" si="193"/>
        <v>7.6770085064900941</v>
      </c>
      <c r="I1368" s="2">
        <f t="shared" si="194"/>
        <v>88.475290772712327</v>
      </c>
    </row>
    <row r="1369" spans="1:9" ht="13.5" x14ac:dyDescent="0.25">
      <c r="A1369" s="3">
        <f>TITRES_STAT!B1372</f>
        <v>44005</v>
      </c>
      <c r="B1369" s="6">
        <f>TITRES_STAT!D1372</f>
        <v>30.797999999999998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2.8850464338523257E-6</v>
      </c>
      <c r="G1369" s="2">
        <f t="shared" si="192"/>
        <v>3.7580346972565239E-7</v>
      </c>
      <c r="H1369" s="2">
        <f t="shared" si="193"/>
        <v>7.6770085064900933</v>
      </c>
      <c r="I1369" s="2">
        <f t="shared" si="194"/>
        <v>88.475290772712327</v>
      </c>
    </row>
    <row r="1370" spans="1:9" ht="13.5" x14ac:dyDescent="0.25">
      <c r="A1370" s="3">
        <f>TITRES_STAT!B1373</f>
        <v>44006</v>
      </c>
      <c r="B1370" s="6">
        <f>TITRES_STAT!D1373</f>
        <v>30.797999999999998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2.6789716885771597E-6</v>
      </c>
      <c r="G1370" s="2">
        <f t="shared" si="192"/>
        <v>3.4896036474524862E-7</v>
      </c>
      <c r="H1370" s="2">
        <f t="shared" si="193"/>
        <v>7.6770085064900941</v>
      </c>
      <c r="I1370" s="2">
        <f t="shared" si="194"/>
        <v>88.475290772712327</v>
      </c>
    </row>
    <row r="1371" spans="1:9" ht="13.5" x14ac:dyDescent="0.25">
      <c r="A1371" s="3">
        <f>TITRES_STAT!B1374</f>
        <v>44007</v>
      </c>
      <c r="B1371" s="6">
        <f>TITRES_STAT!D1374</f>
        <v>30.797999999999998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2.4876165679645056E-6</v>
      </c>
      <c r="G1371" s="2">
        <f t="shared" si="192"/>
        <v>3.2403462440630229E-7</v>
      </c>
      <c r="H1371" s="2">
        <f t="shared" si="193"/>
        <v>7.677008506490095</v>
      </c>
      <c r="I1371" s="2">
        <f t="shared" si="194"/>
        <v>88.475290772712327</v>
      </c>
    </row>
    <row r="1372" spans="1:9" ht="13.5" x14ac:dyDescent="0.25">
      <c r="A1372" s="3">
        <f>TITRES_STAT!B1375</f>
        <v>44008</v>
      </c>
      <c r="B1372" s="6">
        <f>TITRES_STAT!D1375</f>
        <v>30.797999999999998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2.3099296702527554E-6</v>
      </c>
      <c r="G1372" s="2">
        <f t="shared" si="192"/>
        <v>3.008892940915664E-7</v>
      </c>
      <c r="H1372" s="2">
        <f t="shared" si="193"/>
        <v>7.6770085064900959</v>
      </c>
      <c r="I1372" s="2">
        <f t="shared" si="194"/>
        <v>88.475290772712327</v>
      </c>
    </row>
    <row r="1373" spans="1:9" ht="13.5" x14ac:dyDescent="0.25">
      <c r="A1373" s="3">
        <f>TITRES_STAT!B1376</f>
        <v>44011</v>
      </c>
      <c r="B1373" s="6">
        <f>TITRES_STAT!D1376</f>
        <v>30.797999999999998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2.1449346938061301E-6</v>
      </c>
      <c r="G1373" s="2">
        <f t="shared" si="195"/>
        <v>2.7939720165645449E-7</v>
      </c>
      <c r="H1373" s="2">
        <f t="shared" si="193"/>
        <v>7.6770085064900968</v>
      </c>
      <c r="I1373" s="2">
        <f t="shared" si="194"/>
        <v>88.475290772712327</v>
      </c>
    </row>
    <row r="1374" spans="1:9" ht="13.5" x14ac:dyDescent="0.25">
      <c r="A1374" s="3">
        <f>TITRES_STAT!B1377</f>
        <v>44012</v>
      </c>
      <c r="B1374" s="6">
        <f>TITRES_STAT!D1377</f>
        <v>30.797999999999998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1.9917250728199777E-6</v>
      </c>
      <c r="G1374" s="2">
        <f t="shared" si="195"/>
        <v>2.5944025868099345E-7</v>
      </c>
      <c r="H1374" s="2">
        <f t="shared" si="193"/>
        <v>7.6770085064900959</v>
      </c>
      <c r="I1374" s="2">
        <f t="shared" si="194"/>
        <v>88.475290772712327</v>
      </c>
    </row>
    <row r="1375" spans="1:9" ht="13.5" x14ac:dyDescent="0.25">
      <c r="A1375" s="3">
        <f>TITRES_STAT!B1378</f>
        <v>44013</v>
      </c>
      <c r="B1375" s="6">
        <f>TITRES_STAT!D1378</f>
        <v>30.797999999999998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1.8494589961899793E-6</v>
      </c>
      <c r="G1375" s="2">
        <f t="shared" si="195"/>
        <v>2.4090881163235105E-7</v>
      </c>
      <c r="H1375" s="2">
        <f t="shared" si="193"/>
        <v>7.6770085064900959</v>
      </c>
      <c r="I1375" s="2">
        <f t="shared" si="194"/>
        <v>88.475290772712327</v>
      </c>
    </row>
    <row r="1376" spans="1:9" ht="13.5" x14ac:dyDescent="0.25">
      <c r="A1376" s="3">
        <f>TITRES_STAT!B1379</f>
        <v>44014</v>
      </c>
      <c r="B1376" s="6">
        <f>TITRES_STAT!D1379</f>
        <v>30.797999999999998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1.7173547821764094E-6</v>
      </c>
      <c r="G1376" s="2">
        <f t="shared" si="195"/>
        <v>2.2370103937289742E-7</v>
      </c>
      <c r="H1376" s="2">
        <f t="shared" si="193"/>
        <v>7.6770085064900959</v>
      </c>
      <c r="I1376" s="2">
        <f t="shared" si="194"/>
        <v>88.475290772712327</v>
      </c>
    </row>
    <row r="1377" spans="1:9" ht="13.5" x14ac:dyDescent="0.25">
      <c r="A1377" s="3">
        <f>TITRES_STAT!B1380</f>
        <v>44015</v>
      </c>
      <c r="B1377" s="6">
        <f>TITRES_STAT!D1380</f>
        <v>30.797999999999998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1.594686583449523E-6</v>
      </c>
      <c r="G1377" s="2">
        <f t="shared" si="195"/>
        <v>2.0772239370340476E-7</v>
      </c>
      <c r="H1377" s="2">
        <f t="shared" si="193"/>
        <v>7.6770085064900959</v>
      </c>
      <c r="I1377" s="2">
        <f t="shared" si="194"/>
        <v>88.475290772712327</v>
      </c>
    </row>
    <row r="1378" spans="1:9" ht="13.5" x14ac:dyDescent="0.25">
      <c r="A1378" s="3">
        <f>TITRES_STAT!B1381</f>
        <v>44018</v>
      </c>
      <c r="B1378" s="6">
        <f>TITRES_STAT!D1381</f>
        <v>30.797999999999998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1.4807803989174141E-6</v>
      </c>
      <c r="G1378" s="2">
        <f t="shared" si="195"/>
        <v>1.9288507986744728E-7</v>
      </c>
      <c r="H1378" s="2">
        <f t="shared" si="193"/>
        <v>7.677008506490095</v>
      </c>
      <c r="I1378" s="2">
        <f t="shared" si="194"/>
        <v>88.475290772712327</v>
      </c>
    </row>
    <row r="1379" spans="1:9" ht="13.5" x14ac:dyDescent="0.25">
      <c r="A1379" s="3">
        <f>TITRES_STAT!B1382</f>
        <v>44019</v>
      </c>
      <c r="B1379" s="6">
        <f>TITRES_STAT!D1382</f>
        <v>30.797999999999998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1.3750103704233131E-6</v>
      </c>
      <c r="G1379" s="2">
        <f t="shared" si="195"/>
        <v>1.7910757416262962E-7</v>
      </c>
      <c r="H1379" s="2">
        <f t="shared" si="193"/>
        <v>7.677008506490095</v>
      </c>
      <c r="I1379" s="2">
        <f t="shared" si="194"/>
        <v>88.475290772712327</v>
      </c>
    </row>
    <row r="1380" spans="1:9" ht="13.5" x14ac:dyDescent="0.25">
      <c r="A1380" s="3">
        <f>TITRES_STAT!B1383</f>
        <v>44020</v>
      </c>
      <c r="B1380" s="6">
        <f>TITRES_STAT!D1383</f>
        <v>30.797999999999998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1.2767953439645051E-6</v>
      </c>
      <c r="G1380" s="2">
        <f t="shared" si="195"/>
        <v>1.6631417600815607E-7</v>
      </c>
      <c r="H1380" s="2">
        <f t="shared" si="193"/>
        <v>7.6770085064900959</v>
      </c>
      <c r="I1380" s="2">
        <f t="shared" si="194"/>
        <v>88.475290772712327</v>
      </c>
    </row>
    <row r="1381" spans="1:9" ht="13.5" x14ac:dyDescent="0.25">
      <c r="A1381" s="3">
        <f>TITRES_STAT!B1384</f>
        <v>44021</v>
      </c>
      <c r="B1381" s="6">
        <f>TITRES_STAT!D1384</f>
        <v>30.797999999999998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1.1855956765384689E-6</v>
      </c>
      <c r="G1381" s="2">
        <f t="shared" si="195"/>
        <v>1.5443459200757348E-7</v>
      </c>
      <c r="H1381" s="2">
        <f t="shared" si="193"/>
        <v>7.6770085064900959</v>
      </c>
      <c r="I1381" s="2">
        <f t="shared" si="194"/>
        <v>88.475290772712327</v>
      </c>
    </row>
    <row r="1382" spans="1:9" ht="13.5" x14ac:dyDescent="0.25">
      <c r="A1382" s="3">
        <f>TITRES_STAT!B1385</f>
        <v>44022</v>
      </c>
      <c r="B1382" s="6">
        <f>TITRES_STAT!D1385</f>
        <v>30.797999999999998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1.1009102710714354E-6</v>
      </c>
      <c r="G1382" s="2">
        <f t="shared" si="195"/>
        <v>1.4340354972131823E-7</v>
      </c>
      <c r="H1382" s="2">
        <f t="shared" si="193"/>
        <v>7.677008506490095</v>
      </c>
      <c r="I1382" s="2">
        <f t="shared" si="194"/>
        <v>88.475290772712327</v>
      </c>
    </row>
    <row r="1383" spans="1:9" ht="13.5" x14ac:dyDescent="0.25">
      <c r="A1383" s="3">
        <f>TITRES_STAT!B1386</f>
        <v>44025</v>
      </c>
      <c r="B1383" s="6">
        <f>TITRES_STAT!D1386</f>
        <v>30.797999999999998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1.0222738231377614E-6</v>
      </c>
      <c r="G1383" s="2">
        <f t="shared" si="195"/>
        <v>1.3316043902693836E-7</v>
      </c>
      <c r="H1383" s="2">
        <f t="shared" si="193"/>
        <v>7.677008506490095</v>
      </c>
      <c r="I1383" s="2">
        <f t="shared" si="194"/>
        <v>88.475290772712327</v>
      </c>
    </row>
    <row r="1384" spans="1:9" ht="13.5" x14ac:dyDescent="0.25">
      <c r="A1384" s="3">
        <f>TITRES_STAT!B1387</f>
        <v>44026</v>
      </c>
      <c r="B1384" s="6">
        <f>TITRES_STAT!D1387</f>
        <v>30.797999999999998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9.4925426434220699E-7</v>
      </c>
      <c r="G1384" s="2">
        <f t="shared" si="195"/>
        <v>1.2364897909644278E-7</v>
      </c>
      <c r="H1384" s="2">
        <f t="shared" si="193"/>
        <v>7.6770085064900941</v>
      </c>
      <c r="I1384" s="2">
        <f t="shared" si="194"/>
        <v>88.475290772712327</v>
      </c>
    </row>
    <row r="1385" spans="1:9" ht="13.5" x14ac:dyDescent="0.25">
      <c r="A1385" s="3">
        <f>TITRES_STAT!B1388</f>
        <v>44027</v>
      </c>
      <c r="B1385" s="6">
        <f>TITRES_STAT!D1388</f>
        <v>30.797999999999998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8.8145038831776364E-7</v>
      </c>
      <c r="G1385" s="2">
        <f t="shared" si="195"/>
        <v>1.1481690916098258E-7</v>
      </c>
      <c r="H1385" s="2">
        <f t="shared" si="193"/>
        <v>7.6770085064900933</v>
      </c>
      <c r="I1385" s="2">
        <f t="shared" si="194"/>
        <v>88.475290772712327</v>
      </c>
    </row>
    <row r="1386" spans="1:9" ht="13.5" x14ac:dyDescent="0.25">
      <c r="A1386" s="3">
        <f>TITRES_STAT!B1389</f>
        <v>44028</v>
      </c>
      <c r="B1386" s="6">
        <f>TITRES_STAT!D1389</f>
        <v>30.797999999999998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8.1848964629506626E-7</v>
      </c>
      <c r="G1386" s="2">
        <f t="shared" si="195"/>
        <v>1.0661570136376954E-7</v>
      </c>
      <c r="H1386" s="2">
        <f t="shared" si="193"/>
        <v>7.6770085064900933</v>
      </c>
      <c r="I1386" s="2">
        <f t="shared" si="194"/>
        <v>88.475290772712327</v>
      </c>
    </row>
    <row r="1387" spans="1:9" ht="13.5" x14ac:dyDescent="0.25">
      <c r="A1387" s="3">
        <f>TITRES_STAT!B1390</f>
        <v>44029</v>
      </c>
      <c r="B1387" s="6">
        <f>TITRES_STAT!D1390</f>
        <v>30.797999999999998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7.6002610013113293E-7</v>
      </c>
      <c r="G1387" s="2">
        <f t="shared" si="195"/>
        <v>9.9000294123500296E-8</v>
      </c>
      <c r="H1387" s="2">
        <f t="shared" si="193"/>
        <v>7.6770085064900933</v>
      </c>
      <c r="I1387" s="2">
        <f t="shared" si="194"/>
        <v>88.475290772712327</v>
      </c>
    </row>
    <row r="1388" spans="1:9" ht="13.5" x14ac:dyDescent="0.25">
      <c r="A1388" s="3">
        <f>TITRES_STAT!B1391</f>
        <v>44032</v>
      </c>
      <c r="B1388" s="6">
        <f>TITRES_STAT!D1391</f>
        <v>30.797999999999998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7.0573852155033769E-7</v>
      </c>
      <c r="G1388" s="2">
        <f t="shared" si="195"/>
        <v>9.1928844543250264E-8</v>
      </c>
      <c r="H1388" s="2">
        <f t="shared" si="193"/>
        <v>7.6770085064900933</v>
      </c>
      <c r="I1388" s="2">
        <f t="shared" si="194"/>
        <v>88.475290772712327</v>
      </c>
    </row>
    <row r="1389" spans="1:9" ht="13.5" x14ac:dyDescent="0.25">
      <c r="A1389" s="3">
        <f>TITRES_STAT!B1392</f>
        <v>44033</v>
      </c>
      <c r="B1389" s="6">
        <f>TITRES_STAT!D1392</f>
        <v>30.797999999999998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6.55328627153885E-7</v>
      </c>
      <c r="G1389" s="2">
        <f t="shared" si="196"/>
        <v>8.5362498504446674E-8</v>
      </c>
      <c r="H1389" s="2">
        <f t="shared" si="193"/>
        <v>7.6770085064900933</v>
      </c>
      <c r="I1389" s="2">
        <f t="shared" si="194"/>
        <v>88.475290772712327</v>
      </c>
    </row>
    <row r="1390" spans="1:9" ht="13.5" x14ac:dyDescent="0.25">
      <c r="A1390" s="3">
        <f>TITRES_STAT!B1393</f>
        <v>44034</v>
      </c>
      <c r="B1390" s="6">
        <f>TITRES_STAT!D1393</f>
        <v>30.797999999999998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6.0851943950003603E-7</v>
      </c>
      <c r="G1390" s="2">
        <f t="shared" si="196"/>
        <v>7.9265177182700476E-8</v>
      </c>
      <c r="H1390" s="2">
        <f t="shared" si="193"/>
        <v>7.6770085064900933</v>
      </c>
      <c r="I1390" s="2">
        <f t="shared" si="194"/>
        <v>88.475290772712327</v>
      </c>
    </row>
    <row r="1391" spans="1:9" ht="13.5" x14ac:dyDescent="0.25">
      <c r="A1391" s="3">
        <f>TITRES_STAT!B1394</f>
        <v>44035</v>
      </c>
      <c r="B1391" s="6">
        <f>TITRES_STAT!D1394</f>
        <v>30.797999999999998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5.6505376525003353E-7</v>
      </c>
      <c r="G1391" s="2">
        <f t="shared" si="196"/>
        <v>7.3603378812507575E-8</v>
      </c>
      <c r="H1391" s="2">
        <f t="shared" si="193"/>
        <v>7.6770085064900959</v>
      </c>
      <c r="I1391" s="2">
        <f t="shared" si="194"/>
        <v>88.475290772712327</v>
      </c>
    </row>
    <row r="1392" spans="1:9" ht="13.5" x14ac:dyDescent="0.25">
      <c r="A1392" s="3">
        <f>TITRES_STAT!B1395</f>
        <v>44036</v>
      </c>
      <c r="B1392" s="6">
        <f>TITRES_STAT!D1395</f>
        <v>30.797999999999998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5.2469278201788828E-7</v>
      </c>
      <c r="G1392" s="2">
        <f t="shared" si="196"/>
        <v>6.8345994611614169E-8</v>
      </c>
      <c r="H1392" s="2">
        <f t="shared" si="193"/>
        <v>7.6770085064900968</v>
      </c>
      <c r="I1392" s="2">
        <f t="shared" si="194"/>
        <v>88.475290772712327</v>
      </c>
    </row>
    <row r="1393" spans="1:9" ht="13.5" x14ac:dyDescent="0.25">
      <c r="A1393" s="3">
        <f>TITRES_STAT!B1396</f>
        <v>44039</v>
      </c>
      <c r="B1393" s="6">
        <f>TITRES_STAT!D1396</f>
        <v>30.797999999999998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4.8721472615946774E-7</v>
      </c>
      <c r="G1393" s="2">
        <f t="shared" si="196"/>
        <v>6.3464137853641722E-8</v>
      </c>
      <c r="H1393" s="2">
        <f t="shared" si="193"/>
        <v>7.6770085064900977</v>
      </c>
      <c r="I1393" s="2">
        <f t="shared" si="194"/>
        <v>88.475290772712327</v>
      </c>
    </row>
    <row r="1394" spans="1:9" ht="13.5" x14ac:dyDescent="0.25">
      <c r="A1394" s="3">
        <f>TITRES_STAT!B1397</f>
        <v>44040</v>
      </c>
      <c r="B1394" s="6">
        <f>TITRES_STAT!D1397</f>
        <v>30.797999999999998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4.5241367429093432E-7</v>
      </c>
      <c r="G1394" s="2">
        <f t="shared" si="196"/>
        <v>5.893098514981017E-8</v>
      </c>
      <c r="H1394" s="2">
        <f t="shared" si="193"/>
        <v>7.6770085064900977</v>
      </c>
      <c r="I1394" s="2">
        <f t="shared" si="194"/>
        <v>88.475290772712327</v>
      </c>
    </row>
    <row r="1395" spans="1:9" ht="13.5" x14ac:dyDescent="0.25">
      <c r="A1395" s="3">
        <f>TITRES_STAT!B1398</f>
        <v>44041</v>
      </c>
      <c r="B1395" s="6">
        <f>TITRES_STAT!D1398</f>
        <v>30.797999999999998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4.2009841184158183E-7</v>
      </c>
      <c r="G1395" s="2">
        <f t="shared" si="196"/>
        <v>5.4721629067680873E-8</v>
      </c>
      <c r="H1395" s="2">
        <f t="shared" si="193"/>
        <v>7.6770085064900968</v>
      </c>
      <c r="I1395" s="2">
        <f t="shared" si="194"/>
        <v>88.475290772712327</v>
      </c>
    </row>
    <row r="1396" spans="1:9" ht="13.5" x14ac:dyDescent="0.25">
      <c r="A1396" s="3">
        <f>TITRES_STAT!B1399</f>
        <v>44042</v>
      </c>
      <c r="B1396" s="6">
        <f>TITRES_STAT!D1399</f>
        <v>30.797999999999998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3.9009138242432598E-7</v>
      </c>
      <c r="G1396" s="2">
        <f t="shared" si="196"/>
        <v>5.0812941277132237E-8</v>
      </c>
      <c r="H1396" s="2">
        <f t="shared" si="193"/>
        <v>7.6770085064900977</v>
      </c>
      <c r="I1396" s="2">
        <f t="shared" si="194"/>
        <v>88.475290772712327</v>
      </c>
    </row>
    <row r="1397" spans="1:9" ht="13.5" x14ac:dyDescent="0.25">
      <c r="A1397" s="3">
        <f>TITRES_STAT!B1400</f>
        <v>44046</v>
      </c>
      <c r="B1397" s="6">
        <f>TITRES_STAT!D1400</f>
        <v>30.797999999999998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3.6222771225115982E-7</v>
      </c>
      <c r="G1397" s="2">
        <f t="shared" si="196"/>
        <v>4.7183445471622789E-8</v>
      </c>
      <c r="H1397" s="2">
        <f t="shared" si="193"/>
        <v>7.6770085064900977</v>
      </c>
      <c r="I1397" s="2">
        <f t="shared" si="194"/>
        <v>88.475290772712327</v>
      </c>
    </row>
    <row r="1398" spans="1:9" ht="13.5" x14ac:dyDescent="0.25">
      <c r="A1398" s="3">
        <f>TITRES_STAT!B1401</f>
        <v>44047</v>
      </c>
      <c r="B1398" s="6">
        <f>TITRES_STAT!D1401</f>
        <v>30.797999999999998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3.3635430423321979E-7</v>
      </c>
      <c r="G1398" s="2">
        <f t="shared" si="196"/>
        <v>4.3813199366506879E-8</v>
      </c>
      <c r="H1398" s="2">
        <f t="shared" si="193"/>
        <v>7.6770085064900959</v>
      </c>
      <c r="I1398" s="2">
        <f t="shared" si="194"/>
        <v>88.475290772712327</v>
      </c>
    </row>
    <row r="1399" spans="1:9" ht="13.5" x14ac:dyDescent="0.25">
      <c r="A1399" s="3">
        <f>TITRES_STAT!B1402</f>
        <v>44048</v>
      </c>
      <c r="B1399" s="6">
        <f>TITRES_STAT!D1402</f>
        <v>30.797999999999998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3.1232899678798978E-7</v>
      </c>
      <c r="G1399" s="2">
        <f t="shared" si="196"/>
        <v>4.06836851260421E-8</v>
      </c>
      <c r="H1399" s="2">
        <f t="shared" si="193"/>
        <v>7.6770085064900959</v>
      </c>
      <c r="I1399" s="2">
        <f t="shared" si="194"/>
        <v>88.475290772712327</v>
      </c>
    </row>
    <row r="1400" spans="1:9" ht="13.5" x14ac:dyDescent="0.25">
      <c r="A1400" s="3">
        <f>TITRES_STAT!B1403</f>
        <v>44049</v>
      </c>
      <c r="B1400" s="6">
        <f>TITRES_STAT!D1403</f>
        <v>30.797999999999998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2.9001978273170481E-7</v>
      </c>
      <c r="G1400" s="2">
        <f t="shared" si="196"/>
        <v>3.7777707617039095E-8</v>
      </c>
      <c r="H1400" s="2">
        <f t="shared" si="193"/>
        <v>7.677008506490095</v>
      </c>
      <c r="I1400" s="2">
        <f t="shared" si="194"/>
        <v>88.475290772712327</v>
      </c>
    </row>
    <row r="1401" spans="1:9" ht="13.5" x14ac:dyDescent="0.25">
      <c r="A1401" s="3">
        <f>TITRES_STAT!B1404</f>
        <v>44050</v>
      </c>
      <c r="B1401" s="6">
        <f>TITRES_STAT!D1404</f>
        <v>30.797999999999998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2.6930408396515449E-7</v>
      </c>
      <c r="G1401" s="2">
        <f t="shared" si="196"/>
        <v>3.5079299930107734E-8</v>
      </c>
      <c r="H1401" s="2">
        <f t="shared" si="193"/>
        <v>7.6770085064900959</v>
      </c>
      <c r="I1401" s="2">
        <f t="shared" si="194"/>
        <v>88.475290772712327</v>
      </c>
    </row>
    <row r="1402" spans="1:9" ht="13.5" x14ac:dyDescent="0.25">
      <c r="A1402" s="3">
        <f>TITRES_STAT!B1405</f>
        <v>44053</v>
      </c>
      <c r="B1402" s="6">
        <f>TITRES_STAT!D1405</f>
        <v>30.797999999999998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2.5006807796764348E-7</v>
      </c>
      <c r="G1402" s="2">
        <f t="shared" si="196"/>
        <v>3.2573635649385754E-8</v>
      </c>
      <c r="H1402" s="2">
        <f t="shared" si="193"/>
        <v>7.6770085064900959</v>
      </c>
      <c r="I1402" s="2">
        <f t="shared" si="194"/>
        <v>88.475290772712327</v>
      </c>
    </row>
    <row r="1403" spans="1:9" ht="13.5" x14ac:dyDescent="0.25">
      <c r="A1403" s="3">
        <f>TITRES_STAT!B1406</f>
        <v>44054</v>
      </c>
      <c r="B1403" s="6">
        <f>TITRES_STAT!D1406</f>
        <v>30.797999999999998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2.3220607239852609E-7</v>
      </c>
      <c r="G1403" s="2">
        <f t="shared" si="196"/>
        <v>3.0246947388715343E-8</v>
      </c>
      <c r="H1403" s="2">
        <f t="shared" si="193"/>
        <v>7.6770085064900959</v>
      </c>
      <c r="I1403" s="2">
        <f t="shared" si="194"/>
        <v>88.475290772712327</v>
      </c>
    </row>
    <row r="1404" spans="1:9" ht="13.5" x14ac:dyDescent="0.25">
      <c r="A1404" s="3">
        <f>TITRES_STAT!B1407</f>
        <v>44055</v>
      </c>
      <c r="B1404" s="6">
        <f>TITRES_STAT!D1407</f>
        <v>30.797999999999998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2.1561992437005994E-7</v>
      </c>
      <c r="G1404" s="2">
        <f t="shared" si="196"/>
        <v>2.808645114666425E-8</v>
      </c>
      <c r="H1404" s="2">
        <f t="shared" si="193"/>
        <v>7.677008506490095</v>
      </c>
      <c r="I1404" s="2">
        <f t="shared" si="194"/>
        <v>88.475290772712327</v>
      </c>
    </row>
    <row r="1405" spans="1:9" ht="13.5" x14ac:dyDescent="0.25">
      <c r="A1405" s="3">
        <f>TITRES_STAT!B1408</f>
        <v>44057</v>
      </c>
      <c r="B1405" s="6">
        <f>TITRES_STAT!D1408</f>
        <v>30.797999999999998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2.0021850120076996E-7</v>
      </c>
      <c r="G1405" s="2">
        <f t="shared" si="197"/>
        <v>2.608027606475966E-8</v>
      </c>
      <c r="H1405" s="2">
        <f t="shared" si="193"/>
        <v>7.6770085064900959</v>
      </c>
      <c r="I1405" s="2">
        <f t="shared" si="194"/>
        <v>88.475290772712327</v>
      </c>
    </row>
    <row r="1406" spans="1:9" ht="13.5" x14ac:dyDescent="0.25">
      <c r="A1406" s="3">
        <f>TITRES_STAT!B1409</f>
        <v>44060</v>
      </c>
      <c r="B1406" s="6">
        <f>TITRES_STAT!D1409</f>
        <v>30.797999999999998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1.8591717968642925E-7</v>
      </c>
      <c r="G1406" s="2">
        <f t="shared" si="197"/>
        <v>2.4217399202991111E-8</v>
      </c>
      <c r="H1406" s="2">
        <f t="shared" si="193"/>
        <v>7.6770085064900968</v>
      </c>
      <c r="I1406" s="2">
        <f t="shared" si="194"/>
        <v>88.475290772712327</v>
      </c>
    </row>
    <row r="1407" spans="1:9" ht="13.5" x14ac:dyDescent="0.25">
      <c r="A1407" s="3">
        <f>TITRES_STAT!B1410</f>
        <v>44061</v>
      </c>
      <c r="B1407" s="6">
        <f>TITRES_STAT!D1410</f>
        <v>30.797999999999998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1.7263738113739858E-7</v>
      </c>
      <c r="G1407" s="2">
        <f t="shared" si="197"/>
        <v>2.2487584974206033E-8</v>
      </c>
      <c r="H1407" s="2">
        <f t="shared" si="193"/>
        <v>7.6770085064900959</v>
      </c>
      <c r="I1407" s="2">
        <f t="shared" si="194"/>
        <v>88.475290772712327</v>
      </c>
    </row>
    <row r="1408" spans="1:9" ht="13.5" x14ac:dyDescent="0.25">
      <c r="A1408" s="3">
        <f>TITRES_STAT!B1411</f>
        <v>44062</v>
      </c>
      <c r="B1408" s="6">
        <f>TITRES_STAT!D1411</f>
        <v>30.797999999999998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1.603061396275844E-7</v>
      </c>
      <c r="G1408" s="2">
        <f t="shared" si="197"/>
        <v>2.0881328904619887E-8</v>
      </c>
      <c r="H1408" s="2">
        <f t="shared" si="193"/>
        <v>7.6770085064900959</v>
      </c>
      <c r="I1408" s="2">
        <f t="shared" si="194"/>
        <v>88.475290772712327</v>
      </c>
    </row>
    <row r="1409" spans="1:9" ht="13.5" x14ac:dyDescent="0.25">
      <c r="A1409" s="3">
        <f>TITRES_STAT!B1412</f>
        <v>44064</v>
      </c>
      <c r="B1409" s="6">
        <f>TITRES_STAT!D1412</f>
        <v>30.797999999999998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1.4885570108275694E-7</v>
      </c>
      <c r="G1409" s="2">
        <f t="shared" si="197"/>
        <v>1.9389805411432752E-8</v>
      </c>
      <c r="H1409" s="2">
        <f t="shared" si="193"/>
        <v>7.6770085064900959</v>
      </c>
      <c r="I1409" s="2">
        <f t="shared" si="194"/>
        <v>88.475290772712327</v>
      </c>
    </row>
    <row r="1410" spans="1:9" ht="13.5" x14ac:dyDescent="0.25">
      <c r="A1410" s="3">
        <f>TITRES_STAT!B1413</f>
        <v>44067</v>
      </c>
      <c r="B1410" s="6">
        <f>TITRES_STAT!D1413</f>
        <v>30.797999999999998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1.3822315100541717E-7</v>
      </c>
      <c r="G1410" s="2">
        <f t="shared" si="197"/>
        <v>1.8004819310616127E-8</v>
      </c>
      <c r="H1410" s="2">
        <f t="shared" si="193"/>
        <v>7.6770085064900968</v>
      </c>
      <c r="I1410" s="2">
        <f t="shared" si="194"/>
        <v>88.475290772712327</v>
      </c>
    </row>
    <row r="1411" spans="1:9" ht="13.5" x14ac:dyDescent="0.25">
      <c r="A1411" s="3">
        <f>TITRES_STAT!B1414</f>
        <v>44068</v>
      </c>
      <c r="B1411" s="6">
        <f>TITRES_STAT!D1414</f>
        <v>30.797999999999998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1.2835006879074453E-7</v>
      </c>
      <c r="G1411" s="2">
        <f t="shared" si="197"/>
        <v>1.6718760788429261E-8</v>
      </c>
      <c r="H1411" s="2">
        <f t="shared" si="193"/>
        <v>7.6770085064900977</v>
      </c>
      <c r="I1411" s="2">
        <f t="shared" si="194"/>
        <v>88.475290772712327</v>
      </c>
    </row>
    <row r="1412" spans="1:9" ht="13.5" x14ac:dyDescent="0.25">
      <c r="A1412" s="3">
        <f>TITRES_STAT!B1415</f>
        <v>44069</v>
      </c>
      <c r="B1412" s="6">
        <f>TITRES_STAT!D1415</f>
        <v>30.797999999999998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1.1918220673426277E-7</v>
      </c>
      <c r="G1412" s="2">
        <f t="shared" si="197"/>
        <v>1.5524563589255743E-8</v>
      </c>
      <c r="H1412" s="2">
        <f t="shared" si="193"/>
        <v>7.6770085064900977</v>
      </c>
      <c r="I1412" s="2">
        <f t="shared" si="194"/>
        <v>88.475290772712327</v>
      </c>
    </row>
    <row r="1413" spans="1:9" ht="13.5" x14ac:dyDescent="0.25">
      <c r="A1413" s="3">
        <f>TITRES_STAT!B1416</f>
        <v>44070</v>
      </c>
      <c r="B1413" s="6">
        <f>TITRES_STAT!D1416</f>
        <v>30.797999999999998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1.1066919196752972E-7</v>
      </c>
      <c r="G1413" s="2">
        <f t="shared" si="197"/>
        <v>1.441566619002319E-8</v>
      </c>
      <c r="H1413" s="2">
        <f t="shared" si="193"/>
        <v>7.6770085064900977</v>
      </c>
      <c r="I1413" s="2">
        <f t="shared" si="194"/>
        <v>88.475290772712327</v>
      </c>
    </row>
    <row r="1414" spans="1:9" ht="13.5" x14ac:dyDescent="0.25">
      <c r="A1414" s="3">
        <f>TITRES_STAT!B1417</f>
        <v>44071</v>
      </c>
      <c r="B1414" s="6">
        <f>TITRES_STAT!D1417</f>
        <v>30.797999999999998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1.0276424968413474E-7</v>
      </c>
      <c r="G1414" s="2">
        <f t="shared" si="197"/>
        <v>1.3385975747878677E-8</v>
      </c>
      <c r="H1414" s="2">
        <f t="shared" si="193"/>
        <v>7.6770085064900977</v>
      </c>
      <c r="I1414" s="2">
        <f t="shared" si="194"/>
        <v>88.475290772712327</v>
      </c>
    </row>
    <row r="1415" spans="1:9" ht="13.5" x14ac:dyDescent="0.25">
      <c r="A1415" s="3">
        <f>TITRES_STAT!B1418</f>
        <v>44074</v>
      </c>
      <c r="B1415" s="6">
        <f>TITRES_STAT!D1418</f>
        <v>30.797999999999998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9.5423946135267983E-8</v>
      </c>
      <c r="G1415" s="2">
        <f t="shared" si="197"/>
        <v>1.2429834623030199E-8</v>
      </c>
      <c r="H1415" s="2">
        <f t="shared" si="193"/>
        <v>7.6770085064900986</v>
      </c>
      <c r="I1415" s="2">
        <f t="shared" si="194"/>
        <v>88.475290772712327</v>
      </c>
    </row>
    <row r="1416" spans="1:9" ht="13.5" x14ac:dyDescent="0.25">
      <c r="A1416" s="3">
        <f>TITRES_STAT!B1419</f>
        <v>44075</v>
      </c>
      <c r="B1416" s="6">
        <f>TITRES_STAT!D1419</f>
        <v>30.797999999999998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8.8607949982748836E-8</v>
      </c>
      <c r="G1416" s="2">
        <f t="shared" si="197"/>
        <v>1.1541989292813756E-8</v>
      </c>
      <c r="H1416" s="2">
        <f t="shared" si="193"/>
        <v>7.6770085064900986</v>
      </c>
      <c r="I1416" s="2">
        <f t="shared" si="194"/>
        <v>88.475290772712327</v>
      </c>
    </row>
    <row r="1417" spans="1:9" ht="13.5" x14ac:dyDescent="0.25">
      <c r="A1417" s="3">
        <f>TITRES_STAT!B1420</f>
        <v>44076</v>
      </c>
      <c r="B1417" s="6">
        <f>TITRES_STAT!D1420</f>
        <v>30.797999999999998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8.2278810698266781E-8</v>
      </c>
      <c r="G1417" s="2">
        <f t="shared" si="197"/>
        <v>1.0717561486184202E-8</v>
      </c>
      <c r="H1417" s="2">
        <f t="shared" si="193"/>
        <v>7.6770085064900986</v>
      </c>
      <c r="I1417" s="2">
        <f t="shared" si="194"/>
        <v>88.475290772712327</v>
      </c>
    </row>
    <row r="1418" spans="1:9" ht="13.5" x14ac:dyDescent="0.25">
      <c r="A1418" s="3">
        <f>TITRES_STAT!B1421</f>
        <v>44077</v>
      </c>
      <c r="B1418" s="6">
        <f>TITRES_STAT!D1421</f>
        <v>30.797999999999998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7.6401752791247726E-8</v>
      </c>
      <c r="G1418" s="2">
        <f t="shared" si="197"/>
        <v>9.9520213800281879E-9</v>
      </c>
      <c r="H1418" s="2">
        <f t="shared" si="193"/>
        <v>7.6770085064900986</v>
      </c>
      <c r="I1418" s="2">
        <f t="shared" si="194"/>
        <v>88.475290772712327</v>
      </c>
    </row>
    <row r="1419" spans="1:9" ht="13.5" x14ac:dyDescent="0.25">
      <c r="A1419" s="3">
        <f>TITRES_STAT!B1422</f>
        <v>44078</v>
      </c>
      <c r="B1419" s="6">
        <f>TITRES_STAT!D1422</f>
        <v>30.797999999999998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7.0944484734730035E-8</v>
      </c>
      <c r="G1419" s="2">
        <f t="shared" si="197"/>
        <v>9.2411627100261756E-9</v>
      </c>
      <c r="H1419" s="2">
        <f t="shared" si="193"/>
        <v>7.6770085064900977</v>
      </c>
      <c r="I1419" s="2">
        <f t="shared" si="194"/>
        <v>88.475290772712327</v>
      </c>
    </row>
    <row r="1420" spans="1:9" ht="13.5" x14ac:dyDescent="0.25">
      <c r="A1420" s="3">
        <f>TITRES_STAT!B1423</f>
        <v>44081</v>
      </c>
      <c r="B1420" s="6">
        <f>TITRES_STAT!D1423</f>
        <v>30.797999999999998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6.5877021539392181E-8</v>
      </c>
      <c r="G1420" s="2">
        <f t="shared" si="197"/>
        <v>8.581079659310021E-9</v>
      </c>
      <c r="H1420" s="2">
        <f t="shared" si="193"/>
        <v>7.6770085064900977</v>
      </c>
      <c r="I1420" s="2">
        <f t="shared" si="194"/>
        <v>88.475290772712327</v>
      </c>
    </row>
    <row r="1421" spans="1:9" ht="13.5" x14ac:dyDescent="0.25">
      <c r="A1421" s="3">
        <f>TITRES_STAT!B1424</f>
        <v>44082</v>
      </c>
      <c r="B1421" s="6">
        <f>TITRES_STAT!D1424</f>
        <v>30.797999999999998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6.1171520000864165E-8</v>
      </c>
      <c r="G1421" s="2">
        <f t="shared" si="201"/>
        <v>7.9681453979307339E-9</v>
      </c>
      <c r="H1421" s="2">
        <f t="shared" si="193"/>
        <v>7.6770085064900968</v>
      </c>
      <c r="I1421" s="2">
        <f t="shared" si="194"/>
        <v>88.475290772712327</v>
      </c>
    </row>
    <row r="1422" spans="1:9" ht="13.5" x14ac:dyDescent="0.25">
      <c r="A1422" s="3">
        <f>TITRES_STAT!B1425</f>
        <v>44083</v>
      </c>
      <c r="B1422" s="6">
        <f>TITRES_STAT!D1425</f>
        <v>30.797999999999998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5.6802125715088155E-8</v>
      </c>
      <c r="G1422" s="2">
        <f t="shared" si="201"/>
        <v>7.3989921552213962E-9</v>
      </c>
      <c r="H1422" s="2">
        <f t="shared" si="193"/>
        <v>7.6770085064900968</v>
      </c>
      <c r="I1422" s="2">
        <f t="shared" si="194"/>
        <v>88.475290772712327</v>
      </c>
    </row>
    <row r="1423" spans="1:9" ht="13.5" x14ac:dyDescent="0.25">
      <c r="A1423" s="3">
        <f>TITRES_STAT!B1426</f>
        <v>44084</v>
      </c>
      <c r="B1423" s="6">
        <f>TITRES_STAT!D1426</f>
        <v>30.797999999999998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5.2744831021153287E-8</v>
      </c>
      <c r="G1423" s="2">
        <f t="shared" si="201"/>
        <v>6.8704927155627253E-9</v>
      </c>
      <c r="H1423" s="2">
        <f t="shared" si="193"/>
        <v>7.6770085064900968</v>
      </c>
      <c r="I1423" s="2">
        <f t="shared" si="194"/>
        <v>88.475290772712327</v>
      </c>
    </row>
    <row r="1424" spans="1:9" ht="13.5" x14ac:dyDescent="0.25">
      <c r="A1424" s="3">
        <f>TITRES_STAT!B1427</f>
        <v>44085</v>
      </c>
      <c r="B1424" s="6">
        <f>TITRES_STAT!D1427</f>
        <v>30.797999999999998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4.8977343091070914E-8</v>
      </c>
      <c r="G1424" s="2">
        <f t="shared" si="201"/>
        <v>6.3797432358796737E-9</v>
      </c>
      <c r="H1424" s="2">
        <f t="shared" si="193"/>
        <v>7.6770085064900968</v>
      </c>
      <c r="I1424" s="2">
        <f t="shared" si="194"/>
        <v>88.475290772712327</v>
      </c>
    </row>
    <row r="1425" spans="1:9" ht="13.5" x14ac:dyDescent="0.25">
      <c r="A1425" s="3">
        <f>TITRES_STAT!B1428</f>
        <v>44088</v>
      </c>
      <c r="B1425" s="6">
        <f>TITRES_STAT!D1428</f>
        <v>30.797999999999998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4.5478961441708707E-8</v>
      </c>
      <c r="G1425" s="2">
        <f t="shared" si="201"/>
        <v>5.9240472904596975E-9</v>
      </c>
      <c r="H1425" s="2">
        <f t="shared" ref="H1425:H1488" si="202">F1425/G1425</f>
        <v>7.6770085064900968</v>
      </c>
      <c r="I1425" s="2">
        <f t="shared" ref="I1425:I1488" si="203">IF(G1425=0,100,100-(100/(1+H1425)))</f>
        <v>88.475290772712327</v>
      </c>
    </row>
    <row r="1426" spans="1:9" ht="13.5" x14ac:dyDescent="0.25">
      <c r="A1426" s="3">
        <f>TITRES_STAT!B1429</f>
        <v>44089</v>
      </c>
      <c r="B1426" s="6">
        <f>TITRES_STAT!D1429</f>
        <v>30.797999999999998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4.2230464195872369E-8</v>
      </c>
      <c r="G1426" s="2">
        <f t="shared" si="201"/>
        <v>5.5009010554268622E-9</v>
      </c>
      <c r="H1426" s="2">
        <f t="shared" si="202"/>
        <v>7.6770085064900959</v>
      </c>
      <c r="I1426" s="2">
        <f t="shared" si="203"/>
        <v>88.475290772712327</v>
      </c>
    </row>
    <row r="1427" spans="1:9" ht="13.5" x14ac:dyDescent="0.25">
      <c r="A1427" s="3">
        <f>TITRES_STAT!B1430</f>
        <v>44090</v>
      </c>
      <c r="B1427" s="6">
        <f>TITRES_STAT!D1430</f>
        <v>30.797999999999998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3.9214002467595767E-8</v>
      </c>
      <c r="G1427" s="2">
        <f t="shared" si="201"/>
        <v>5.1079795514678008E-9</v>
      </c>
      <c r="H1427" s="2">
        <f t="shared" si="202"/>
        <v>7.677008506490095</v>
      </c>
      <c r="I1427" s="2">
        <f t="shared" si="203"/>
        <v>88.475290772712327</v>
      </c>
    </row>
    <row r="1428" spans="1:9" ht="13.5" x14ac:dyDescent="0.25">
      <c r="A1428" s="3">
        <f>TITRES_STAT!B1431</f>
        <v>44091</v>
      </c>
      <c r="B1428" s="6">
        <f>TITRES_STAT!D1431</f>
        <v>30.797999999999998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3.6413002291338925E-8</v>
      </c>
      <c r="G1428" s="2">
        <f t="shared" si="201"/>
        <v>4.7431238692201012E-9</v>
      </c>
      <c r="H1428" s="2">
        <f t="shared" si="202"/>
        <v>7.6770085064900941</v>
      </c>
      <c r="I1428" s="2">
        <f t="shared" si="203"/>
        <v>88.475290772712327</v>
      </c>
    </row>
    <row r="1429" spans="1:9" ht="13.5" x14ac:dyDescent="0.25">
      <c r="A1429" s="3">
        <f>TITRES_STAT!B1432</f>
        <v>44092</v>
      </c>
      <c r="B1429" s="6">
        <f>TITRES_STAT!D1432</f>
        <v>30.797999999999998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3.3812073556243286E-8</v>
      </c>
      <c r="G1429" s="2">
        <f t="shared" si="201"/>
        <v>4.4043293071329505E-9</v>
      </c>
      <c r="H1429" s="2">
        <f t="shared" si="202"/>
        <v>7.677008506490095</v>
      </c>
      <c r="I1429" s="2">
        <f t="shared" si="203"/>
        <v>88.475290772712327</v>
      </c>
    </row>
    <row r="1430" spans="1:9" ht="13.5" x14ac:dyDescent="0.25">
      <c r="A1430" s="3">
        <f>TITRES_STAT!B1433</f>
        <v>44095</v>
      </c>
      <c r="B1430" s="6">
        <f>TITRES_STAT!D1433</f>
        <v>30.797999999999998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3.139692544508305E-8</v>
      </c>
      <c r="G1430" s="2">
        <f t="shared" si="201"/>
        <v>4.0897343566234538E-9</v>
      </c>
      <c r="H1430" s="2">
        <f t="shared" si="202"/>
        <v>7.677008506490095</v>
      </c>
      <c r="I1430" s="2">
        <f t="shared" si="203"/>
        <v>88.475290772712327</v>
      </c>
    </row>
    <row r="1431" spans="1:9" ht="13.5" x14ac:dyDescent="0.25">
      <c r="A1431" s="3">
        <f>TITRES_STAT!B1434</f>
        <v>44096</v>
      </c>
      <c r="B1431" s="6">
        <f>TITRES_STAT!D1434</f>
        <v>30.797999999999998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2.9154287913291401E-8</v>
      </c>
      <c r="G1431" s="2">
        <f t="shared" si="201"/>
        <v>3.7976104740074931E-9</v>
      </c>
      <c r="H1431" s="2">
        <f t="shared" si="202"/>
        <v>7.6770085064900933</v>
      </c>
      <c r="I1431" s="2">
        <f t="shared" si="203"/>
        <v>88.475290772712327</v>
      </c>
    </row>
    <row r="1432" spans="1:9" ht="13.5" x14ac:dyDescent="0.25">
      <c r="A1432" s="3">
        <f>TITRES_STAT!B1435</f>
        <v>44097</v>
      </c>
      <c r="B1432" s="6">
        <f>TITRES_STAT!D1435</f>
        <v>30.797999999999998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2.7071838776627731E-8</v>
      </c>
      <c r="G1432" s="2">
        <f t="shared" si="201"/>
        <v>3.5263525830069581E-9</v>
      </c>
      <c r="H1432" s="2">
        <f t="shared" si="202"/>
        <v>7.6770085064900933</v>
      </c>
      <c r="I1432" s="2">
        <f t="shared" si="203"/>
        <v>88.475290772712327</v>
      </c>
    </row>
    <row r="1433" spans="1:9" ht="13.5" x14ac:dyDescent="0.25">
      <c r="A1433" s="3">
        <f>TITRES_STAT!B1436</f>
        <v>44098</v>
      </c>
      <c r="B1433" s="6">
        <f>TITRES_STAT!D1436</f>
        <v>30.797999999999998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2.5138136006868607E-8</v>
      </c>
      <c r="G1433" s="2">
        <f t="shared" si="201"/>
        <v>3.2744702556493183E-9</v>
      </c>
      <c r="H1433" s="2">
        <f t="shared" si="202"/>
        <v>7.6770085064900933</v>
      </c>
      <c r="I1433" s="2">
        <f t="shared" si="203"/>
        <v>88.475290772712327</v>
      </c>
    </row>
    <row r="1434" spans="1:9" ht="13.5" x14ac:dyDescent="0.25">
      <c r="A1434" s="3">
        <f>TITRES_STAT!B1437</f>
        <v>44099</v>
      </c>
      <c r="B1434" s="6">
        <f>TITRES_STAT!D1437</f>
        <v>30.797999999999998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2.3342554863520847E-8</v>
      </c>
      <c r="G1434" s="2">
        <f t="shared" si="201"/>
        <v>3.0405795231029387E-9</v>
      </c>
      <c r="H1434" s="2">
        <f t="shared" si="202"/>
        <v>7.6770085064900915</v>
      </c>
      <c r="I1434" s="2">
        <f t="shared" si="203"/>
        <v>88.475290772712327</v>
      </c>
    </row>
    <row r="1435" spans="1:9" ht="13.5" x14ac:dyDescent="0.25">
      <c r="A1435" s="3">
        <f>TITRES_STAT!B1438</f>
        <v>44102</v>
      </c>
      <c r="B1435" s="6">
        <f>TITRES_STAT!D1438</f>
        <v>30.797999999999998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2.1675229516126501E-8</v>
      </c>
      <c r="G1435" s="2">
        <f t="shared" si="201"/>
        <v>2.8233952714527291E-9</v>
      </c>
      <c r="H1435" s="2">
        <f t="shared" si="202"/>
        <v>7.6770085064900906</v>
      </c>
      <c r="I1435" s="2">
        <f t="shared" si="203"/>
        <v>88.475290772712327</v>
      </c>
    </row>
    <row r="1436" spans="1:9" ht="13.5" x14ac:dyDescent="0.25">
      <c r="A1436" s="3">
        <f>TITRES_STAT!B1439</f>
        <v>44103</v>
      </c>
      <c r="B1436" s="6">
        <f>TITRES_STAT!D1439</f>
        <v>30.797999999999998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2.0126998836403178E-8</v>
      </c>
      <c r="G1436" s="2">
        <f t="shared" si="201"/>
        <v>2.621724180634677E-9</v>
      </c>
      <c r="H1436" s="2">
        <f t="shared" si="202"/>
        <v>7.6770085064900906</v>
      </c>
      <c r="I1436" s="2">
        <f t="shared" si="203"/>
        <v>88.475290772712327</v>
      </c>
    </row>
    <row r="1437" spans="1:9" ht="13.5" x14ac:dyDescent="0.25">
      <c r="A1437" s="3">
        <f>TITRES_STAT!B1440</f>
        <v>44104</v>
      </c>
      <c r="B1437" s="6">
        <f>TITRES_STAT!D1440</f>
        <v>30.797999999999998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1.8689356062374378E-8</v>
      </c>
      <c r="G1437" s="2">
        <f t="shared" si="204"/>
        <v>2.4344581677322002E-9</v>
      </c>
      <c r="H1437" s="2">
        <f t="shared" si="202"/>
        <v>7.6770085064900897</v>
      </c>
      <c r="I1437" s="2">
        <f t="shared" si="203"/>
        <v>88.475290772712327</v>
      </c>
    </row>
    <row r="1438" spans="1:9" ht="13.5" x14ac:dyDescent="0.25">
      <c r="A1438" s="3">
        <f>TITRES_STAT!B1441</f>
        <v>44105</v>
      </c>
      <c r="B1438" s="6">
        <f>TITRES_STAT!D1441</f>
        <v>30.797999999999998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1.7354402057919068E-8</v>
      </c>
      <c r="G1438" s="2">
        <f t="shared" si="204"/>
        <v>2.2605682986084718E-9</v>
      </c>
      <c r="H1438" s="2">
        <f t="shared" si="202"/>
        <v>7.6770085064900897</v>
      </c>
      <c r="I1438" s="2">
        <f t="shared" si="203"/>
        <v>88.475290772712327</v>
      </c>
    </row>
    <row r="1439" spans="1:9" ht="13.5" x14ac:dyDescent="0.25">
      <c r="A1439" s="3">
        <f>TITRES_STAT!B1442</f>
        <v>44106</v>
      </c>
      <c r="B1439" s="6">
        <f>TITRES_STAT!D1442</f>
        <v>30.797999999999998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1.6114801910924849E-8</v>
      </c>
      <c r="G1439" s="2">
        <f t="shared" si="204"/>
        <v>2.0990991344221522E-9</v>
      </c>
      <c r="H1439" s="2">
        <f t="shared" si="202"/>
        <v>7.6770085064900906</v>
      </c>
      <c r="I1439" s="2">
        <f t="shared" si="203"/>
        <v>88.475290772712327</v>
      </c>
    </row>
    <row r="1440" spans="1:9" ht="13.5" x14ac:dyDescent="0.25">
      <c r="A1440" s="3">
        <f>TITRES_STAT!B1443</f>
        <v>44109</v>
      </c>
      <c r="B1440" s="6">
        <f>TITRES_STAT!D1443</f>
        <v>30.797999999999998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1.4963744631573076E-8</v>
      </c>
      <c r="G1440" s="2">
        <f t="shared" si="204"/>
        <v>1.949163481963427E-9</v>
      </c>
      <c r="H1440" s="2">
        <f t="shared" si="202"/>
        <v>7.6770085064900915</v>
      </c>
      <c r="I1440" s="2">
        <f t="shared" si="203"/>
        <v>88.475290772712327</v>
      </c>
    </row>
    <row r="1441" spans="1:9" ht="13.5" x14ac:dyDescent="0.25">
      <c r="A1441" s="3">
        <f>TITRES_STAT!B1444</f>
        <v>44110</v>
      </c>
      <c r="B1441" s="6">
        <f>TITRES_STAT!D1444</f>
        <v>30.797999999999998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1.3894905729317856E-8</v>
      </c>
      <c r="G1441" s="2">
        <f t="shared" si="204"/>
        <v>1.8099375189660395E-9</v>
      </c>
      <c r="H1441" s="2">
        <f t="shared" si="202"/>
        <v>7.6770085064900915</v>
      </c>
      <c r="I1441" s="2">
        <f t="shared" si="203"/>
        <v>88.475290772712327</v>
      </c>
    </row>
    <row r="1442" spans="1:9" ht="13.5" x14ac:dyDescent="0.25">
      <c r="A1442" s="3">
        <f>TITRES_STAT!B1445</f>
        <v>44111</v>
      </c>
      <c r="B1442" s="6">
        <f>TITRES_STAT!D1445</f>
        <v>30.797999999999998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1.290241246293801E-8</v>
      </c>
      <c r="G1442" s="2">
        <f t="shared" si="204"/>
        <v>1.6806562676113224E-9</v>
      </c>
      <c r="H1442" s="2">
        <f t="shared" si="202"/>
        <v>7.6770085064900915</v>
      </c>
      <c r="I1442" s="2">
        <f t="shared" si="203"/>
        <v>88.475290772712327</v>
      </c>
    </row>
    <row r="1443" spans="1:9" ht="13.5" x14ac:dyDescent="0.25">
      <c r="A1443" s="3">
        <f>TITRES_STAT!B1446</f>
        <v>44112</v>
      </c>
      <c r="B1443" s="6">
        <f>TITRES_STAT!D1446</f>
        <v>30.797999999999998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1.1980811572728152E-8</v>
      </c>
      <c r="G1443" s="2">
        <f t="shared" si="204"/>
        <v>1.5606093913533709E-9</v>
      </c>
      <c r="H1443" s="2">
        <f t="shared" si="202"/>
        <v>7.6770085064900915</v>
      </c>
      <c r="I1443" s="2">
        <f t="shared" si="203"/>
        <v>88.475290772712327</v>
      </c>
    </row>
    <row r="1444" spans="1:9" ht="13.5" x14ac:dyDescent="0.25">
      <c r="A1444" s="3">
        <f>TITRES_STAT!B1447</f>
        <v>44113</v>
      </c>
      <c r="B1444" s="6">
        <f>TITRES_STAT!D1447</f>
        <v>30.797999999999998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1.1125039317533286E-8</v>
      </c>
      <c r="G1444" s="2">
        <f t="shared" si="204"/>
        <v>1.4491372919709873E-9</v>
      </c>
      <c r="H1444" s="2">
        <f t="shared" si="202"/>
        <v>7.6770085064900924</v>
      </c>
      <c r="I1444" s="2">
        <f t="shared" si="203"/>
        <v>88.475290772712327</v>
      </c>
    </row>
    <row r="1445" spans="1:9" ht="13.5" x14ac:dyDescent="0.25">
      <c r="A1445" s="3">
        <f>TITRES_STAT!B1448</f>
        <v>44116</v>
      </c>
      <c r="B1445" s="6">
        <f>TITRES_STAT!D1448</f>
        <v>30.797999999999998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1.0330393651995194E-8</v>
      </c>
      <c r="G1445" s="2">
        <f t="shared" si="204"/>
        <v>1.3456274854016312E-9</v>
      </c>
      <c r="H1445" s="2">
        <f t="shared" si="202"/>
        <v>7.6770085064900915</v>
      </c>
      <c r="I1445" s="2">
        <f t="shared" si="203"/>
        <v>88.475290772712327</v>
      </c>
    </row>
    <row r="1446" spans="1:9" ht="13.5" x14ac:dyDescent="0.25">
      <c r="A1446" s="3">
        <f>TITRES_STAT!B1449</f>
        <v>44117</v>
      </c>
      <c r="B1446" s="6">
        <f>TITRES_STAT!D1449</f>
        <v>30.797999999999998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9.5925083911383933E-9</v>
      </c>
      <c r="G1446" s="2">
        <f t="shared" si="204"/>
        <v>1.2495112364443717E-9</v>
      </c>
      <c r="H1446" s="2">
        <f t="shared" si="202"/>
        <v>7.6770085064900915</v>
      </c>
      <c r="I1446" s="2">
        <f t="shared" si="203"/>
        <v>88.475290772712327</v>
      </c>
    </row>
    <row r="1447" spans="1:9" ht="13.5" x14ac:dyDescent="0.25">
      <c r="A1447" s="3">
        <f>TITRES_STAT!B1450</f>
        <v>44118</v>
      </c>
      <c r="B1447" s="6">
        <f>TITRES_STAT!D1450</f>
        <v>30.797999999999998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8.9073292203427923E-9</v>
      </c>
      <c r="G1447" s="2">
        <f t="shared" si="204"/>
        <v>1.1602604338412021E-9</v>
      </c>
      <c r="H1447" s="2">
        <f t="shared" si="202"/>
        <v>7.6770085064900915</v>
      </c>
      <c r="I1447" s="2">
        <f t="shared" si="203"/>
        <v>88.475290772712327</v>
      </c>
    </row>
    <row r="1448" spans="1:9" ht="13.5" x14ac:dyDescent="0.25">
      <c r="A1448" s="3">
        <f>TITRES_STAT!B1451</f>
        <v>44120</v>
      </c>
      <c r="B1448" s="6">
        <f>TITRES_STAT!D1451</f>
        <v>30.797999999999998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8.2710914188897358E-9</v>
      </c>
      <c r="G1448" s="2">
        <f t="shared" si="204"/>
        <v>1.0773846885668307E-9</v>
      </c>
      <c r="H1448" s="2">
        <f t="shared" si="202"/>
        <v>7.6770085064900906</v>
      </c>
      <c r="I1448" s="2">
        <f t="shared" si="203"/>
        <v>88.475290772712327</v>
      </c>
    </row>
    <row r="1449" spans="1:9" ht="13.5" x14ac:dyDescent="0.25">
      <c r="A1449" s="3">
        <f>TITRES_STAT!B1452</f>
        <v>44123</v>
      </c>
      <c r="B1449" s="6">
        <f>TITRES_STAT!D1452</f>
        <v>30.797999999999998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7.6802991746833261E-9</v>
      </c>
      <c r="G1449" s="2">
        <f t="shared" si="204"/>
        <v>1.0004286393834855E-9</v>
      </c>
      <c r="H1449" s="2">
        <f t="shared" si="202"/>
        <v>7.6770085064900915</v>
      </c>
      <c r="I1449" s="2">
        <f t="shared" si="203"/>
        <v>88.475290772712327</v>
      </c>
    </row>
    <row r="1450" spans="1:9" ht="13.5" x14ac:dyDescent="0.25">
      <c r="A1450" s="3">
        <f>TITRES_STAT!B1453</f>
        <v>44124</v>
      </c>
      <c r="B1450" s="6">
        <f>TITRES_STAT!D1453</f>
        <v>30.797999999999998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7.1317063764916598E-9</v>
      </c>
      <c r="G1450" s="2">
        <f t="shared" si="204"/>
        <v>9.2896945085609366E-10</v>
      </c>
      <c r="H1450" s="2">
        <f t="shared" si="202"/>
        <v>7.6770085064900915</v>
      </c>
      <c r="I1450" s="2">
        <f t="shared" si="203"/>
        <v>88.475290772712327</v>
      </c>
    </row>
    <row r="1451" spans="1:9" ht="13.5" x14ac:dyDescent="0.25">
      <c r="A1451" s="3">
        <f>TITRES_STAT!B1454</f>
        <v>44125</v>
      </c>
      <c r="B1451" s="6">
        <f>TITRES_STAT!D1454</f>
        <v>30.797999999999998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6.6222987781708275E-9</v>
      </c>
      <c r="G1451" s="2">
        <f t="shared" si="204"/>
        <v>8.6261449008065841E-10</v>
      </c>
      <c r="H1451" s="2">
        <f t="shared" si="202"/>
        <v>7.6770085064900915</v>
      </c>
      <c r="I1451" s="2">
        <f t="shared" si="203"/>
        <v>88.475290772712327</v>
      </c>
    </row>
    <row r="1452" spans="1:9" ht="13.5" x14ac:dyDescent="0.25">
      <c r="A1452" s="3">
        <f>TITRES_STAT!B1455</f>
        <v>44126</v>
      </c>
      <c r="B1452" s="6">
        <f>TITRES_STAT!D1455</f>
        <v>30.797999999999998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6.149277436872911E-9</v>
      </c>
      <c r="G1452" s="2">
        <f t="shared" si="204"/>
        <v>8.0099916936061136E-10</v>
      </c>
      <c r="H1452" s="2">
        <f t="shared" si="202"/>
        <v>7.6770085064900915</v>
      </c>
      <c r="I1452" s="2">
        <f t="shared" si="203"/>
        <v>88.475290772712327</v>
      </c>
    </row>
    <row r="1453" spans="1:9" ht="13.5" x14ac:dyDescent="0.25">
      <c r="A1453" s="3">
        <f>TITRES_STAT!B1456</f>
        <v>44127</v>
      </c>
      <c r="B1453" s="6">
        <f>TITRES_STAT!D1456</f>
        <v>30.797999999999998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5.7100433342391323E-9</v>
      </c>
      <c r="G1453" s="2">
        <f t="shared" si="205"/>
        <v>7.4378494297771059E-10</v>
      </c>
      <c r="H1453" s="2">
        <f t="shared" si="202"/>
        <v>7.6770085064900924</v>
      </c>
      <c r="I1453" s="2">
        <f t="shared" si="203"/>
        <v>88.475290772712327</v>
      </c>
    </row>
    <row r="1454" spans="1:9" ht="13.5" x14ac:dyDescent="0.25">
      <c r="A1454" s="3">
        <f>TITRES_STAT!B1457</f>
        <v>44130</v>
      </c>
      <c r="B1454" s="6">
        <f>TITRES_STAT!D1457</f>
        <v>30.797999999999998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5.3021830960791951E-9</v>
      </c>
      <c r="G1454" s="2">
        <f t="shared" si="205"/>
        <v>6.9065744705073125E-10</v>
      </c>
      <c r="H1454" s="2">
        <f t="shared" si="202"/>
        <v>7.6770085064900933</v>
      </c>
      <c r="I1454" s="2">
        <f t="shared" si="203"/>
        <v>88.475290772712327</v>
      </c>
    </row>
    <row r="1455" spans="1:9" ht="13.5" x14ac:dyDescent="0.25">
      <c r="A1455" s="3">
        <f>TITRES_STAT!B1458</f>
        <v>44131</v>
      </c>
      <c r="B1455" s="6">
        <f>TITRES_STAT!D1458</f>
        <v>30.797999999999998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4.923455732073538E-9</v>
      </c>
      <c r="G1455" s="2">
        <f t="shared" si="205"/>
        <v>6.4132477226139326E-10</v>
      </c>
      <c r="H1455" s="2">
        <f t="shared" si="202"/>
        <v>7.6770085064900933</v>
      </c>
      <c r="I1455" s="2">
        <f t="shared" si="203"/>
        <v>88.475290772712327</v>
      </c>
    </row>
    <row r="1456" spans="1:9" ht="13.5" x14ac:dyDescent="0.25">
      <c r="A1456" s="3">
        <f>TITRES_STAT!B1459</f>
        <v>44132</v>
      </c>
      <c r="B1456" s="6">
        <f>TITRES_STAT!D1459</f>
        <v>30.797999999999998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4.571780322639714E-9</v>
      </c>
      <c r="G1456" s="2">
        <f t="shared" si="205"/>
        <v>5.9551585995700811E-10</v>
      </c>
      <c r="H1456" s="2">
        <f t="shared" si="202"/>
        <v>7.6770085064900924</v>
      </c>
      <c r="I1456" s="2">
        <f t="shared" si="203"/>
        <v>88.475290772712327</v>
      </c>
    </row>
    <row r="1457" spans="1:9" ht="13.5" x14ac:dyDescent="0.25">
      <c r="A1457" s="3">
        <f>TITRES_STAT!B1460</f>
        <v>44134</v>
      </c>
      <c r="B1457" s="6">
        <f>TITRES_STAT!D1460</f>
        <v>30.797999999999998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4.2452245853083059E-9</v>
      </c>
      <c r="G1457" s="2">
        <f t="shared" si="205"/>
        <v>5.5297901281722178E-10</v>
      </c>
      <c r="H1457" s="2">
        <f t="shared" si="202"/>
        <v>7.6770085064900933</v>
      </c>
      <c r="I1457" s="2">
        <f t="shared" si="203"/>
        <v>88.475290772712327</v>
      </c>
    </row>
    <row r="1458" spans="1:9" ht="13.5" x14ac:dyDescent="0.25">
      <c r="A1458" s="3">
        <f>TITRES_STAT!B1461</f>
        <v>44137</v>
      </c>
      <c r="B1458" s="6">
        <f>TITRES_STAT!D1461</f>
        <v>30.797999999999998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3.9419942577862838E-9</v>
      </c>
      <c r="G1458" s="2">
        <f t="shared" si="205"/>
        <v>5.1348051190170598E-10</v>
      </c>
      <c r="H1458" s="2">
        <f t="shared" si="202"/>
        <v>7.6770085064900924</v>
      </c>
      <c r="I1458" s="2">
        <f t="shared" si="203"/>
        <v>88.475290772712327</v>
      </c>
    </row>
    <row r="1459" spans="1:9" ht="13.5" x14ac:dyDescent="0.25">
      <c r="A1459" s="3">
        <f>TITRES_STAT!B1462</f>
        <v>44138</v>
      </c>
      <c r="B1459" s="6">
        <f>TITRES_STAT!D1462</f>
        <v>30.797999999999998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3.6604232393729777E-9</v>
      </c>
      <c r="G1459" s="2">
        <f t="shared" si="205"/>
        <v>4.7680333248015558E-10</v>
      </c>
      <c r="H1459" s="2">
        <f t="shared" si="202"/>
        <v>7.6770085064900915</v>
      </c>
      <c r="I1459" s="2">
        <f t="shared" si="203"/>
        <v>88.475290772712327</v>
      </c>
    </row>
    <row r="1460" spans="1:9" ht="13.5" x14ac:dyDescent="0.25">
      <c r="A1460" s="3">
        <f>TITRES_STAT!B1463</f>
        <v>44139</v>
      </c>
      <c r="B1460" s="6">
        <f>TITRES_STAT!D1463</f>
        <v>30.797999999999998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3.3989644365606222E-9</v>
      </c>
      <c r="G1460" s="2">
        <f t="shared" si="205"/>
        <v>4.4274595158871591E-10</v>
      </c>
      <c r="H1460" s="2">
        <f t="shared" si="202"/>
        <v>7.6770085064900915</v>
      </c>
      <c r="I1460" s="2">
        <f t="shared" si="203"/>
        <v>88.475290772712327</v>
      </c>
    </row>
    <row r="1461" spans="1:9" ht="13.5" x14ac:dyDescent="0.25">
      <c r="A1461" s="3">
        <f>TITRES_STAT!B1464</f>
        <v>44140</v>
      </c>
      <c r="B1461" s="6">
        <f>TITRES_STAT!D1464</f>
        <v>30.797999999999998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3.1561812625205777E-9</v>
      </c>
      <c r="G1461" s="2">
        <f t="shared" si="205"/>
        <v>4.111212407609505E-10</v>
      </c>
      <c r="H1461" s="2">
        <f t="shared" si="202"/>
        <v>7.6770085064900906</v>
      </c>
      <c r="I1461" s="2">
        <f t="shared" si="203"/>
        <v>88.475290772712327</v>
      </c>
    </row>
    <row r="1462" spans="1:9" ht="13.5" x14ac:dyDescent="0.25">
      <c r="A1462" s="3">
        <f>TITRES_STAT!B1465</f>
        <v>44141</v>
      </c>
      <c r="B1462" s="6">
        <f>TITRES_STAT!D1465</f>
        <v>31.715</v>
      </c>
      <c r="C1462" s="2">
        <f t="shared" si="198"/>
        <v>0.91700000000000159</v>
      </c>
      <c r="D1462" s="2">
        <f t="shared" si="199"/>
        <v>0.91700000000000159</v>
      </c>
      <c r="E1462" s="2">
        <f t="shared" si="200"/>
        <v>0</v>
      </c>
      <c r="F1462" s="2">
        <f t="shared" si="205"/>
        <v>6.5500002930739862E-2</v>
      </c>
      <c r="G1462" s="2">
        <f t="shared" si="205"/>
        <v>3.8175543784945406E-10</v>
      </c>
      <c r="H1462" s="2">
        <f t="shared" si="202"/>
        <v>171575821.68238795</v>
      </c>
      <c r="I1462" s="2">
        <f t="shared" si="203"/>
        <v>99.999999417167302</v>
      </c>
    </row>
    <row r="1463" spans="1:9" ht="13.5" x14ac:dyDescent="0.25">
      <c r="A1463" s="3">
        <f>TITRES_STAT!B1466</f>
        <v>44144</v>
      </c>
      <c r="B1463" s="6">
        <f>TITRES_STAT!D1466</f>
        <v>32.661000000000001</v>
      </c>
      <c r="C1463" s="2">
        <f t="shared" si="198"/>
        <v>0.94600000000000151</v>
      </c>
      <c r="D1463" s="2">
        <f t="shared" si="199"/>
        <v>0.94600000000000151</v>
      </c>
      <c r="E1463" s="2">
        <f t="shared" si="200"/>
        <v>0</v>
      </c>
      <c r="F1463" s="2">
        <f t="shared" si="205"/>
        <v>0.12839285986425855</v>
      </c>
      <c r="G1463" s="2">
        <f t="shared" si="205"/>
        <v>3.5448719228877875E-10</v>
      </c>
      <c r="H1463" s="2">
        <f t="shared" si="202"/>
        <v>362193226.32019055</v>
      </c>
      <c r="I1463" s="2">
        <f t="shared" si="203"/>
        <v>99.999999723904281</v>
      </c>
    </row>
    <row r="1464" spans="1:9" ht="13.5" x14ac:dyDescent="0.25">
      <c r="A1464" s="3">
        <f>TITRES_STAT!B1467</f>
        <v>44145</v>
      </c>
      <c r="B1464" s="6">
        <f>TITRES_STAT!D1467</f>
        <v>32.661000000000001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0.11922194130252581</v>
      </c>
      <c r="G1464" s="2">
        <f t="shared" si="205"/>
        <v>3.2916667855386594E-10</v>
      </c>
      <c r="H1464" s="2">
        <f t="shared" si="202"/>
        <v>362193226.32019061</v>
      </c>
      <c r="I1464" s="2">
        <f t="shared" si="203"/>
        <v>99.999999723904281</v>
      </c>
    </row>
    <row r="1465" spans="1:9" ht="13.5" x14ac:dyDescent="0.25">
      <c r="A1465" s="3">
        <f>TITRES_STAT!B1468</f>
        <v>44146</v>
      </c>
      <c r="B1465" s="6">
        <f>TITRES_STAT!D1468</f>
        <v>32.661000000000001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0.1107060883523454</v>
      </c>
      <c r="G1465" s="2">
        <f t="shared" si="205"/>
        <v>3.0565477294287548E-10</v>
      </c>
      <c r="H1465" s="2">
        <f t="shared" si="202"/>
        <v>362193226.32019067</v>
      </c>
      <c r="I1465" s="2">
        <f t="shared" si="203"/>
        <v>99.999999723904281</v>
      </c>
    </row>
    <row r="1466" spans="1:9" ht="13.5" x14ac:dyDescent="0.25">
      <c r="A1466" s="3">
        <f>TITRES_STAT!B1469</f>
        <v>44147</v>
      </c>
      <c r="B1466" s="6">
        <f>TITRES_STAT!D1469</f>
        <v>32.661000000000001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0.10279851061289215</v>
      </c>
      <c r="G1466" s="2">
        <f t="shared" si="205"/>
        <v>2.8382228916124152E-10</v>
      </c>
      <c r="H1466" s="2">
        <f t="shared" si="202"/>
        <v>362193226.32019067</v>
      </c>
      <c r="I1466" s="2">
        <f t="shared" si="203"/>
        <v>99.999999723904281</v>
      </c>
    </row>
    <row r="1467" spans="1:9" ht="13.5" x14ac:dyDescent="0.25">
      <c r="A1467" s="3">
        <f>TITRES_STAT!B1470</f>
        <v>44148</v>
      </c>
      <c r="B1467" s="6">
        <f>TITRES_STAT!D1470</f>
        <v>32.661000000000001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9.5455759854828431E-2</v>
      </c>
      <c r="G1467" s="2">
        <f t="shared" si="205"/>
        <v>2.6354926850686712E-10</v>
      </c>
      <c r="H1467" s="2">
        <f t="shared" si="202"/>
        <v>362193226.32019073</v>
      </c>
      <c r="I1467" s="2">
        <f t="shared" si="203"/>
        <v>99.999999723904281</v>
      </c>
    </row>
    <row r="1468" spans="1:9" ht="13.5" x14ac:dyDescent="0.25">
      <c r="A1468" s="3">
        <f>TITRES_STAT!B1471</f>
        <v>44151</v>
      </c>
      <c r="B1468" s="6">
        <f>TITRES_STAT!D1471</f>
        <v>32.661000000000001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8.8637491293769258E-2</v>
      </c>
      <c r="G1468" s="2">
        <f t="shared" si="205"/>
        <v>2.4472432075637661E-10</v>
      </c>
      <c r="H1468" s="2">
        <f t="shared" si="202"/>
        <v>362193226.32019073</v>
      </c>
      <c r="I1468" s="2">
        <f t="shared" si="203"/>
        <v>99.999999723904281</v>
      </c>
    </row>
    <row r="1469" spans="1:9" ht="13.5" x14ac:dyDescent="0.25">
      <c r="A1469" s="3">
        <f>TITRES_STAT!B1472</f>
        <v>44152</v>
      </c>
      <c r="B1469" s="6">
        <f>TITRES_STAT!D1472</f>
        <v>32.661000000000001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8.2306241915642883E-2</v>
      </c>
      <c r="G1469" s="2">
        <f t="shared" si="206"/>
        <v>2.2724401213092113E-10</v>
      </c>
      <c r="H1469" s="2">
        <f t="shared" si="202"/>
        <v>362193226.32019073</v>
      </c>
      <c r="I1469" s="2">
        <f t="shared" si="203"/>
        <v>99.999999723904281</v>
      </c>
    </row>
    <row r="1470" spans="1:9" ht="13.5" x14ac:dyDescent="0.25">
      <c r="A1470" s="3">
        <f>TITRES_STAT!B1473</f>
        <v>44153</v>
      </c>
      <c r="B1470" s="6">
        <f>TITRES_STAT!D1473</f>
        <v>32.661000000000001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7.6427224635954097E-2</v>
      </c>
      <c r="G1470" s="2">
        <f t="shared" si="206"/>
        <v>2.1101229697871249E-10</v>
      </c>
      <c r="H1470" s="2">
        <f t="shared" si="202"/>
        <v>362193226.32019067</v>
      </c>
      <c r="I1470" s="2">
        <f t="shared" si="203"/>
        <v>99.999999723904281</v>
      </c>
    </row>
    <row r="1471" spans="1:9" ht="13.5" x14ac:dyDescent="0.25">
      <c r="A1471" s="3">
        <f>TITRES_STAT!B1474</f>
        <v>44154</v>
      </c>
      <c r="B1471" s="6">
        <f>TITRES_STAT!D1474</f>
        <v>32.661000000000001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7.0968137161957379E-2</v>
      </c>
      <c r="G1471" s="2">
        <f t="shared" si="206"/>
        <v>1.959399900516616E-10</v>
      </c>
      <c r="H1471" s="2">
        <f t="shared" si="202"/>
        <v>362193226.32019067</v>
      </c>
      <c r="I1471" s="2">
        <f t="shared" si="203"/>
        <v>99.999999723904281</v>
      </c>
    </row>
    <row r="1472" spans="1:9" ht="13.5" x14ac:dyDescent="0.25">
      <c r="A1472" s="3">
        <f>TITRES_STAT!B1475</f>
        <v>44155</v>
      </c>
      <c r="B1472" s="6">
        <f>TITRES_STAT!D1475</f>
        <v>32.661000000000001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6.5898984507531858E-2</v>
      </c>
      <c r="G1472" s="2">
        <f t="shared" si="206"/>
        <v>1.8194427647654289E-10</v>
      </c>
      <c r="H1472" s="2">
        <f t="shared" si="202"/>
        <v>362193226.32019073</v>
      </c>
      <c r="I1472" s="2">
        <f t="shared" si="203"/>
        <v>99.999999723904281</v>
      </c>
    </row>
    <row r="1473" spans="1:9" ht="13.5" x14ac:dyDescent="0.25">
      <c r="A1473" s="3">
        <f>TITRES_STAT!B1476</f>
        <v>44158</v>
      </c>
      <c r="B1473" s="6">
        <f>TITRES_STAT!D1476</f>
        <v>32.661000000000001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6.1191914185565299E-2</v>
      </c>
      <c r="G1473" s="2">
        <f t="shared" si="206"/>
        <v>1.689482567282184E-10</v>
      </c>
      <c r="H1473" s="2">
        <f t="shared" si="202"/>
        <v>362193226.32019079</v>
      </c>
      <c r="I1473" s="2">
        <f t="shared" si="203"/>
        <v>99.999999723904281</v>
      </c>
    </row>
    <row r="1474" spans="1:9" ht="13.5" x14ac:dyDescent="0.25">
      <c r="A1474" s="3">
        <f>TITRES_STAT!B1477</f>
        <v>44159</v>
      </c>
      <c r="B1474" s="6">
        <f>TITRES_STAT!D1477</f>
        <v>32.661000000000001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5.6821063172310629E-2</v>
      </c>
      <c r="G1474" s="2">
        <f t="shared" si="206"/>
        <v>1.5688052410477424E-10</v>
      </c>
      <c r="H1474" s="2">
        <f t="shared" si="202"/>
        <v>362193226.32019073</v>
      </c>
      <c r="I1474" s="2">
        <f t="shared" si="203"/>
        <v>99.999999723904281</v>
      </c>
    </row>
    <row r="1475" spans="1:9" ht="13.5" x14ac:dyDescent="0.25">
      <c r="A1475" s="3">
        <f>TITRES_STAT!B1478</f>
        <v>44160</v>
      </c>
      <c r="B1475" s="6">
        <f>TITRES_STAT!D1478</f>
        <v>32.661000000000001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5.2762415802859876E-2</v>
      </c>
      <c r="G1475" s="2">
        <f t="shared" si="206"/>
        <v>1.4567477238300465E-10</v>
      </c>
      <c r="H1475" s="2">
        <f t="shared" si="202"/>
        <v>362193226.32019079</v>
      </c>
      <c r="I1475" s="2">
        <f t="shared" si="203"/>
        <v>99.999999723904281</v>
      </c>
    </row>
    <row r="1476" spans="1:9" ht="13.5" x14ac:dyDescent="0.25">
      <c r="A1476" s="3">
        <f>TITRES_STAT!B1479</f>
        <v>44161</v>
      </c>
      <c r="B1476" s="6">
        <f>TITRES_STAT!D1479</f>
        <v>32.661000000000001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4.8993671816941316E-2</v>
      </c>
      <c r="G1476" s="2">
        <f t="shared" si="206"/>
        <v>1.352694314985043E-10</v>
      </c>
      <c r="H1476" s="2">
        <f t="shared" si="202"/>
        <v>362193226.32019079</v>
      </c>
      <c r="I1476" s="2">
        <f t="shared" si="203"/>
        <v>99.999999723904281</v>
      </c>
    </row>
    <row r="1477" spans="1:9" ht="13.5" x14ac:dyDescent="0.25">
      <c r="A1477" s="3">
        <f>TITRES_STAT!B1480</f>
        <v>44162</v>
      </c>
      <c r="B1477" s="6">
        <f>TITRES_STAT!D1480</f>
        <v>32.661000000000001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4.5494123830016935E-2</v>
      </c>
      <c r="G1477" s="2">
        <f t="shared" si="206"/>
        <v>1.2560732924861115E-10</v>
      </c>
      <c r="H1477" s="2">
        <f t="shared" si="202"/>
        <v>362193226.32019079</v>
      </c>
      <c r="I1477" s="2">
        <f t="shared" si="203"/>
        <v>99.999999723904281</v>
      </c>
    </row>
    <row r="1478" spans="1:9" ht="13.5" x14ac:dyDescent="0.25">
      <c r="A1478" s="3">
        <f>TITRES_STAT!B1481</f>
        <v>44165</v>
      </c>
      <c r="B1478" s="6">
        <f>TITRES_STAT!D1481</f>
        <v>32.661000000000001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4.2244543556444296E-2</v>
      </c>
      <c r="G1478" s="2">
        <f t="shared" si="206"/>
        <v>1.1663537715942462E-10</v>
      </c>
      <c r="H1478" s="2">
        <f t="shared" si="202"/>
        <v>362193226.32019079</v>
      </c>
      <c r="I1478" s="2">
        <f t="shared" si="203"/>
        <v>99.999999723904281</v>
      </c>
    </row>
    <row r="1479" spans="1:9" ht="13.5" x14ac:dyDescent="0.25">
      <c r="A1479" s="3">
        <f>TITRES_STAT!B1482</f>
        <v>44166</v>
      </c>
      <c r="B1479" s="6">
        <f>TITRES_STAT!D1482</f>
        <v>32.661000000000001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3.9227076159555417E-2</v>
      </c>
      <c r="G1479" s="2">
        <f t="shared" si="206"/>
        <v>1.0830427879089428E-10</v>
      </c>
      <c r="H1479" s="2">
        <f t="shared" si="202"/>
        <v>362193226.32019085</v>
      </c>
      <c r="I1479" s="2">
        <f t="shared" si="203"/>
        <v>99.999999723904281</v>
      </c>
    </row>
    <row r="1480" spans="1:9" ht="13.5" x14ac:dyDescent="0.25">
      <c r="A1480" s="3">
        <f>TITRES_STAT!B1483</f>
        <v>44167</v>
      </c>
      <c r="B1480" s="6">
        <f>TITRES_STAT!D1483</f>
        <v>32.661000000000001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3.6425142148158604E-2</v>
      </c>
      <c r="G1480" s="2">
        <f t="shared" si="206"/>
        <v>1.0056825887725898E-10</v>
      </c>
      <c r="H1480" s="2">
        <f t="shared" si="202"/>
        <v>362193226.32019085</v>
      </c>
      <c r="I1480" s="2">
        <f t="shared" si="203"/>
        <v>99.999999723904281</v>
      </c>
    </row>
    <row r="1481" spans="1:9" ht="13.5" x14ac:dyDescent="0.25">
      <c r="A1481" s="3">
        <f>TITRES_STAT!B1484</f>
        <v>44168</v>
      </c>
      <c r="B1481" s="6">
        <f>TITRES_STAT!D1484</f>
        <v>32.661000000000001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3.3823346280432993E-2</v>
      </c>
      <c r="G1481" s="2">
        <f t="shared" si="206"/>
        <v>9.3384811814597628E-11</v>
      </c>
      <c r="H1481" s="2">
        <f t="shared" si="202"/>
        <v>362193226.32019085</v>
      </c>
      <c r="I1481" s="2">
        <f t="shared" si="203"/>
        <v>99.999999723904281</v>
      </c>
    </row>
    <row r="1482" spans="1:9" ht="13.5" x14ac:dyDescent="0.25">
      <c r="A1482" s="3">
        <f>TITRES_STAT!B1485</f>
        <v>44169</v>
      </c>
      <c r="B1482" s="6">
        <f>TITRES_STAT!D1485</f>
        <v>32.661000000000001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3.1407392974687781E-2</v>
      </c>
      <c r="G1482" s="2">
        <f t="shared" si="206"/>
        <v>8.6714468113554939E-11</v>
      </c>
      <c r="H1482" s="2">
        <f t="shared" si="202"/>
        <v>362193226.32019091</v>
      </c>
      <c r="I1482" s="2">
        <f t="shared" si="203"/>
        <v>99.999999723904281</v>
      </c>
    </row>
    <row r="1483" spans="1:9" ht="13.5" x14ac:dyDescent="0.25">
      <c r="A1483" s="3">
        <f>TITRES_STAT!B1486</f>
        <v>44172</v>
      </c>
      <c r="B1483" s="6">
        <f>TITRES_STAT!D1486</f>
        <v>32.661000000000001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2.9164007762210082E-2</v>
      </c>
      <c r="G1483" s="2">
        <f t="shared" si="206"/>
        <v>8.0520577534015306E-11</v>
      </c>
      <c r="H1483" s="2">
        <f t="shared" si="202"/>
        <v>362193226.32019085</v>
      </c>
      <c r="I1483" s="2">
        <f t="shared" si="203"/>
        <v>99.999999723904281</v>
      </c>
    </row>
    <row r="1484" spans="1:9" ht="13.5" x14ac:dyDescent="0.25">
      <c r="A1484" s="3">
        <f>TITRES_STAT!B1487</f>
        <v>44173</v>
      </c>
      <c r="B1484" s="6">
        <f>TITRES_STAT!D1487</f>
        <v>32.661000000000001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2.7080864350623648E-2</v>
      </c>
      <c r="G1484" s="2">
        <f t="shared" si="206"/>
        <v>7.476910771015707E-11</v>
      </c>
      <c r="H1484" s="2">
        <f t="shared" si="202"/>
        <v>362193226.32019085</v>
      </c>
      <c r="I1484" s="2">
        <f t="shared" si="203"/>
        <v>99.999999723904281</v>
      </c>
    </row>
    <row r="1485" spans="1:9" ht="13.5" x14ac:dyDescent="0.25">
      <c r="A1485" s="3">
        <f>TITRES_STAT!B1488</f>
        <v>44174</v>
      </c>
      <c r="B1485" s="6">
        <f>TITRES_STAT!D1488</f>
        <v>32.661000000000001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2.5146516897007674E-2</v>
      </c>
      <c r="G1485" s="2">
        <f t="shared" si="210"/>
        <v>6.9428457159431561E-11</v>
      </c>
      <c r="H1485" s="2">
        <f t="shared" si="202"/>
        <v>362193226.32019091</v>
      </c>
      <c r="I1485" s="2">
        <f t="shared" si="203"/>
        <v>99.999999723904281</v>
      </c>
    </row>
    <row r="1486" spans="1:9" ht="13.5" x14ac:dyDescent="0.25">
      <c r="A1486" s="3">
        <f>TITRES_STAT!B1489</f>
        <v>44175</v>
      </c>
      <c r="B1486" s="6">
        <f>TITRES_STAT!D1489</f>
        <v>32.661000000000001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2.3350337118649981E-2</v>
      </c>
      <c r="G1486" s="2">
        <f t="shared" si="210"/>
        <v>6.446928164804359E-11</v>
      </c>
      <c r="H1486" s="2">
        <f t="shared" si="202"/>
        <v>362193226.32019091</v>
      </c>
      <c r="I1486" s="2">
        <f t="shared" si="203"/>
        <v>99.999999723904281</v>
      </c>
    </row>
    <row r="1487" spans="1:9" ht="13.5" x14ac:dyDescent="0.25">
      <c r="A1487" s="3">
        <f>TITRES_STAT!B1490</f>
        <v>44176</v>
      </c>
      <c r="B1487" s="6">
        <f>TITRES_STAT!D1490</f>
        <v>32.661000000000001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2.1682455895889269E-2</v>
      </c>
      <c r="G1487" s="2">
        <f t="shared" si="210"/>
        <v>5.9864332958897616E-11</v>
      </c>
      <c r="H1487" s="2">
        <f t="shared" si="202"/>
        <v>362193226.32019091</v>
      </c>
      <c r="I1487" s="2">
        <f t="shared" si="203"/>
        <v>99.999999723904281</v>
      </c>
    </row>
    <row r="1488" spans="1:9" ht="13.5" x14ac:dyDescent="0.25">
      <c r="A1488" s="3">
        <f>TITRES_STAT!B1491</f>
        <v>44179</v>
      </c>
      <c r="B1488" s="6">
        <f>TITRES_STAT!D1491</f>
        <v>32.661000000000001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2.013370904618289E-2</v>
      </c>
      <c r="G1488" s="2">
        <f t="shared" si="210"/>
        <v>5.558830917611921E-11</v>
      </c>
      <c r="H1488" s="2">
        <f t="shared" si="202"/>
        <v>362193226.32019091</v>
      </c>
      <c r="I1488" s="2">
        <f t="shared" si="203"/>
        <v>99.999999723904281</v>
      </c>
    </row>
    <row r="1489" spans="1:9" ht="13.5" x14ac:dyDescent="0.25">
      <c r="A1489" s="3">
        <f>TITRES_STAT!B1492</f>
        <v>44180</v>
      </c>
      <c r="B1489" s="6">
        <f>TITRES_STAT!D1492</f>
        <v>32.661000000000001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1.8695586971455541E-2</v>
      </c>
      <c r="G1489" s="2">
        <f t="shared" si="210"/>
        <v>5.1617715663539263E-11</v>
      </c>
      <c r="H1489" s="2">
        <f t="shared" ref="H1489:H1552" si="211">F1489/G1489</f>
        <v>362193226.32019097</v>
      </c>
      <c r="I1489" s="2">
        <f t="shared" ref="I1489:I1552" si="212">IF(G1489=0,100,100-(100/(1+H1489)))</f>
        <v>99.999999723904281</v>
      </c>
    </row>
    <row r="1490" spans="1:9" ht="13.5" x14ac:dyDescent="0.25">
      <c r="A1490" s="3">
        <f>TITRES_STAT!B1493</f>
        <v>44181</v>
      </c>
      <c r="B1490" s="6">
        <f>TITRES_STAT!D1493</f>
        <v>32.661000000000001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1.7360187902065859E-2</v>
      </c>
      <c r="G1490" s="2">
        <f t="shared" si="210"/>
        <v>4.7930735973286462E-11</v>
      </c>
      <c r="H1490" s="2">
        <f t="shared" si="211"/>
        <v>362193226.32019091</v>
      </c>
      <c r="I1490" s="2">
        <f t="shared" si="212"/>
        <v>99.999999723904281</v>
      </c>
    </row>
    <row r="1491" spans="1:9" ht="13.5" x14ac:dyDescent="0.25">
      <c r="A1491" s="3">
        <f>TITRES_STAT!B1494</f>
        <v>44182</v>
      </c>
      <c r="B1491" s="6">
        <f>TITRES_STAT!D1494</f>
        <v>32.661000000000001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1.6120174480489725E-2</v>
      </c>
      <c r="G1491" s="2">
        <f t="shared" si="210"/>
        <v>4.4507111975194576E-11</v>
      </c>
      <c r="H1491" s="2">
        <f t="shared" si="211"/>
        <v>362193226.32019085</v>
      </c>
      <c r="I1491" s="2">
        <f t="shared" si="212"/>
        <v>99.999999723904281</v>
      </c>
    </row>
    <row r="1492" spans="1:9" ht="13.5" x14ac:dyDescent="0.25">
      <c r="A1492" s="3">
        <f>TITRES_STAT!B1495</f>
        <v>44183</v>
      </c>
      <c r="B1492" s="6">
        <f>TITRES_STAT!D1495</f>
        <v>32.661000000000001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1.496873344616903E-2</v>
      </c>
      <c r="G1492" s="2">
        <f t="shared" si="210"/>
        <v>4.1328032548394964E-11</v>
      </c>
      <c r="H1492" s="2">
        <f t="shared" si="211"/>
        <v>362193226.32019085</v>
      </c>
      <c r="I1492" s="2">
        <f t="shared" si="212"/>
        <v>99.999999723904281</v>
      </c>
    </row>
    <row r="1493" spans="1:9" ht="13.5" x14ac:dyDescent="0.25">
      <c r="A1493" s="3">
        <f>TITRES_STAT!B1496</f>
        <v>44186</v>
      </c>
      <c r="B1493" s="6">
        <f>TITRES_STAT!D1496</f>
        <v>32.661000000000001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1.38995382000141E-2</v>
      </c>
      <c r="G1493" s="2">
        <f t="shared" si="210"/>
        <v>3.8376030223509607E-11</v>
      </c>
      <c r="H1493" s="2">
        <f t="shared" si="211"/>
        <v>362193226.32019085</v>
      </c>
      <c r="I1493" s="2">
        <f t="shared" si="212"/>
        <v>99.999999723904281</v>
      </c>
    </row>
    <row r="1494" spans="1:9" ht="13.5" x14ac:dyDescent="0.25">
      <c r="A1494" s="3">
        <f>TITRES_STAT!B1497</f>
        <v>44187</v>
      </c>
      <c r="B1494" s="6">
        <f>TITRES_STAT!D1497</f>
        <v>32.661000000000001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1.2906714042870237E-2</v>
      </c>
      <c r="G1494" s="2">
        <f t="shared" si="210"/>
        <v>3.5634885207544637E-11</v>
      </c>
      <c r="H1494" s="2">
        <f t="shared" si="211"/>
        <v>362193226.32019085</v>
      </c>
      <c r="I1494" s="2">
        <f t="shared" si="212"/>
        <v>99.999999723904281</v>
      </c>
    </row>
    <row r="1495" spans="1:9" ht="13.5" x14ac:dyDescent="0.25">
      <c r="A1495" s="3">
        <f>TITRES_STAT!B1498</f>
        <v>44188</v>
      </c>
      <c r="B1495" s="6">
        <f>TITRES_STAT!D1498</f>
        <v>32.661000000000001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1.1984805896950933E-2</v>
      </c>
      <c r="G1495" s="2">
        <f t="shared" si="210"/>
        <v>3.3089536264148589E-11</v>
      </c>
      <c r="H1495" s="2">
        <f t="shared" si="211"/>
        <v>362193226.32019085</v>
      </c>
      <c r="I1495" s="2">
        <f t="shared" si="212"/>
        <v>99.999999723904281</v>
      </c>
    </row>
    <row r="1496" spans="1:9" ht="13.5" x14ac:dyDescent="0.25">
      <c r="A1496" s="3">
        <f>TITRES_STAT!B1499</f>
        <v>44189</v>
      </c>
      <c r="B1496" s="6">
        <f>TITRES_STAT!D1499</f>
        <v>32.661000000000001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1.1128748332883008E-2</v>
      </c>
      <c r="G1496" s="2">
        <f t="shared" si="210"/>
        <v>3.0725997959566549E-11</v>
      </c>
      <c r="H1496" s="2">
        <f t="shared" si="211"/>
        <v>362193226.32019085</v>
      </c>
      <c r="I1496" s="2">
        <f t="shared" si="212"/>
        <v>99.999999723904281</v>
      </c>
    </row>
    <row r="1497" spans="1:9" ht="13.5" x14ac:dyDescent="0.25">
      <c r="A1497" s="3">
        <f>TITRES_STAT!B1500</f>
        <v>44190</v>
      </c>
      <c r="B1497" s="6">
        <f>TITRES_STAT!D1500</f>
        <v>32.661000000000001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1.0333837737677079E-2</v>
      </c>
      <c r="G1497" s="2">
        <f t="shared" si="210"/>
        <v>2.853128381959751E-11</v>
      </c>
      <c r="H1497" s="2">
        <f t="shared" si="211"/>
        <v>362193226.32019085</v>
      </c>
      <c r="I1497" s="2">
        <f t="shared" si="212"/>
        <v>99.999999723904281</v>
      </c>
    </row>
    <row r="1498" spans="1:9" ht="13.5" x14ac:dyDescent="0.25">
      <c r="A1498" s="3">
        <f>TITRES_STAT!B1501</f>
        <v>44193</v>
      </c>
      <c r="B1498" s="6">
        <f>TITRES_STAT!D1501</f>
        <v>32.661000000000001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9.5957064707001445E-3</v>
      </c>
      <c r="G1498" s="2">
        <f t="shared" si="210"/>
        <v>2.6493334975340547E-11</v>
      </c>
      <c r="H1498" s="2">
        <f t="shared" si="211"/>
        <v>362193226.32019079</v>
      </c>
      <c r="I1498" s="2">
        <f t="shared" si="212"/>
        <v>99.999999723904281</v>
      </c>
    </row>
    <row r="1499" spans="1:9" ht="13.5" x14ac:dyDescent="0.25">
      <c r="A1499" s="3">
        <f>TITRES_STAT!B1502</f>
        <v>44194</v>
      </c>
      <c r="B1499" s="6">
        <f>TITRES_STAT!D1502</f>
        <v>32.661000000000001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8.9102988656501337E-3</v>
      </c>
      <c r="G1499" s="2">
        <f t="shared" si="210"/>
        <v>2.4600953905673363E-11</v>
      </c>
      <c r="H1499" s="2">
        <f t="shared" si="211"/>
        <v>362193226.32019079</v>
      </c>
      <c r="I1499" s="2">
        <f t="shared" si="212"/>
        <v>99.999999723904281</v>
      </c>
    </row>
    <row r="1500" spans="1:9" ht="13.5" x14ac:dyDescent="0.25">
      <c r="A1500" s="3">
        <f>TITRES_STAT!B1503</f>
        <v>44195</v>
      </c>
      <c r="B1500" s="6">
        <f>TITRES_STAT!D1503</f>
        <v>32.661000000000001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8.273848946675124E-3</v>
      </c>
      <c r="G1500" s="2">
        <f t="shared" si="210"/>
        <v>2.284374291241098E-11</v>
      </c>
      <c r="H1500" s="2">
        <f t="shared" si="211"/>
        <v>362193226.32019079</v>
      </c>
      <c r="I1500" s="2">
        <f t="shared" si="212"/>
        <v>99.999999723904281</v>
      </c>
    </row>
    <row r="1501" spans="1:9" ht="13.5" x14ac:dyDescent="0.25">
      <c r="A1501" s="3">
        <f>TITRES_STAT!B1504</f>
        <v>44196</v>
      </c>
      <c r="B1501" s="6">
        <f>TITRES_STAT!D1504</f>
        <v>32.661000000000001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7.6828597361983299E-3</v>
      </c>
      <c r="G1501" s="2">
        <f t="shared" si="213"/>
        <v>2.1212046990095911E-11</v>
      </c>
      <c r="H1501" s="2">
        <f t="shared" si="211"/>
        <v>362193226.32019079</v>
      </c>
      <c r="I1501" s="2">
        <f t="shared" si="212"/>
        <v>99.999999723904281</v>
      </c>
    </row>
    <row r="1502" spans="1:9" ht="13.5" x14ac:dyDescent="0.25">
      <c r="A1502" s="3">
        <f>TITRES_STAT!B1505</f>
        <v>44200</v>
      </c>
      <c r="B1502" s="6">
        <f>TITRES_STAT!D1505</f>
        <v>32.661000000000001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7.1340840407555922E-3</v>
      </c>
      <c r="G1502" s="2">
        <f t="shared" si="213"/>
        <v>1.969690077651763E-11</v>
      </c>
      <c r="H1502" s="2">
        <f t="shared" si="211"/>
        <v>362193226.32019085</v>
      </c>
      <c r="I1502" s="2">
        <f t="shared" si="212"/>
        <v>99.999999723904281</v>
      </c>
    </row>
    <row r="1503" spans="1:9" ht="13.5" x14ac:dyDescent="0.25">
      <c r="A1503" s="3">
        <f>TITRES_STAT!B1506</f>
        <v>44201</v>
      </c>
      <c r="B1503" s="6">
        <f>TITRES_STAT!D1506</f>
        <v>32.661000000000001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6.62450660927305E-3</v>
      </c>
      <c r="G1503" s="2">
        <f t="shared" si="213"/>
        <v>1.8289979292480657E-11</v>
      </c>
      <c r="H1503" s="2">
        <f t="shared" si="211"/>
        <v>362193226.32019079</v>
      </c>
      <c r="I1503" s="2">
        <f t="shared" si="212"/>
        <v>99.999999723904281</v>
      </c>
    </row>
    <row r="1504" spans="1:9" ht="13.5" x14ac:dyDescent="0.25">
      <c r="A1504" s="3">
        <f>TITRES_STAT!B1507</f>
        <v>44202</v>
      </c>
      <c r="B1504" s="6">
        <f>TITRES_STAT!D1507</f>
        <v>32.661000000000001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6.1513275657535463E-3</v>
      </c>
      <c r="G1504" s="2">
        <f t="shared" si="213"/>
        <v>1.698355220016061E-11</v>
      </c>
      <c r="H1504" s="2">
        <f t="shared" si="211"/>
        <v>362193226.32019079</v>
      </c>
      <c r="I1504" s="2">
        <f t="shared" si="212"/>
        <v>99.999999723904281</v>
      </c>
    </row>
    <row r="1505" spans="1:9" ht="13.5" x14ac:dyDescent="0.25">
      <c r="A1505" s="3">
        <f>TITRES_STAT!B1508</f>
        <v>44203</v>
      </c>
      <c r="B1505" s="6">
        <f>TITRES_STAT!D1508</f>
        <v>32.661000000000001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5.7119470253425781E-3</v>
      </c>
      <c r="G1505" s="2">
        <f t="shared" si="213"/>
        <v>1.5770441328720567E-11</v>
      </c>
      <c r="H1505" s="2">
        <f t="shared" si="211"/>
        <v>362193226.32019073</v>
      </c>
      <c r="I1505" s="2">
        <f t="shared" si="212"/>
        <v>99.999999723904281</v>
      </c>
    </row>
    <row r="1506" spans="1:9" ht="13.5" x14ac:dyDescent="0.25">
      <c r="A1506" s="3">
        <f>TITRES_STAT!B1509</f>
        <v>44204</v>
      </c>
      <c r="B1506" s="6">
        <f>TITRES_STAT!D1509</f>
        <v>32.661000000000001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5.3039508092466792E-3</v>
      </c>
      <c r="G1506" s="2">
        <f t="shared" si="213"/>
        <v>1.4643981233811956E-11</v>
      </c>
      <c r="H1506" s="2">
        <f t="shared" si="211"/>
        <v>362193226.32019073</v>
      </c>
      <c r="I1506" s="2">
        <f t="shared" si="212"/>
        <v>99.999999723904281</v>
      </c>
    </row>
    <row r="1507" spans="1:9" ht="13.5" x14ac:dyDescent="0.25">
      <c r="A1507" s="3">
        <f>TITRES_STAT!B1510</f>
        <v>44207</v>
      </c>
      <c r="B1507" s="6">
        <f>TITRES_STAT!D1510</f>
        <v>32.661000000000001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4.9250971800147729E-3</v>
      </c>
      <c r="G1507" s="2">
        <f t="shared" si="213"/>
        <v>1.3597982574253959E-11</v>
      </c>
      <c r="H1507" s="2">
        <f t="shared" si="211"/>
        <v>362193226.32019067</v>
      </c>
      <c r="I1507" s="2">
        <f t="shared" si="212"/>
        <v>99.999999723904281</v>
      </c>
    </row>
    <row r="1508" spans="1:9" ht="13.5" x14ac:dyDescent="0.25">
      <c r="A1508" s="3">
        <f>TITRES_STAT!B1511</f>
        <v>44208</v>
      </c>
      <c r="B1508" s="6">
        <f>TITRES_STAT!D1511</f>
        <v>32.661000000000001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4.5733045242994314E-3</v>
      </c>
      <c r="G1508" s="2">
        <f t="shared" si="213"/>
        <v>1.2626698104664389E-11</v>
      </c>
      <c r="H1508" s="2">
        <f t="shared" si="211"/>
        <v>362193226.32019067</v>
      </c>
      <c r="I1508" s="2">
        <f t="shared" si="212"/>
        <v>99.999999723904281</v>
      </c>
    </row>
    <row r="1509" spans="1:9" ht="13.5" x14ac:dyDescent="0.25">
      <c r="A1509" s="3">
        <f>TITRES_STAT!B1512</f>
        <v>44209</v>
      </c>
      <c r="B1509" s="6">
        <f>TITRES_STAT!D1512</f>
        <v>32.661000000000001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4.2466399154209005E-3</v>
      </c>
      <c r="G1509" s="2">
        <f t="shared" si="213"/>
        <v>1.1724791097188361E-11</v>
      </c>
      <c r="H1509" s="2">
        <f t="shared" si="211"/>
        <v>362193226.32019067</v>
      </c>
      <c r="I1509" s="2">
        <f t="shared" si="212"/>
        <v>99.999999723904281</v>
      </c>
    </row>
    <row r="1510" spans="1:9" ht="13.5" x14ac:dyDescent="0.25">
      <c r="A1510" s="3">
        <f>TITRES_STAT!B1513</f>
        <v>44211</v>
      </c>
      <c r="B1510" s="6">
        <f>TITRES_STAT!D1513</f>
        <v>32.661000000000001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3.9433084928908362E-3</v>
      </c>
      <c r="G1510" s="2">
        <f t="shared" si="213"/>
        <v>1.0887306018817762E-11</v>
      </c>
      <c r="H1510" s="2">
        <f t="shared" si="211"/>
        <v>362193226.32019067</v>
      </c>
      <c r="I1510" s="2">
        <f t="shared" si="212"/>
        <v>99.999999723904281</v>
      </c>
    </row>
    <row r="1511" spans="1:9" ht="13.5" x14ac:dyDescent="0.25">
      <c r="A1511" s="3">
        <f>TITRES_STAT!B1514</f>
        <v>44214</v>
      </c>
      <c r="B1511" s="6">
        <f>TITRES_STAT!D1514</f>
        <v>32.661000000000001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3.6616436005414907E-3</v>
      </c>
      <c r="G1511" s="2">
        <f t="shared" si="213"/>
        <v>1.0109641303187921E-11</v>
      </c>
      <c r="H1511" s="2">
        <f t="shared" si="211"/>
        <v>362193226.32019073</v>
      </c>
      <c r="I1511" s="2">
        <f t="shared" si="212"/>
        <v>99.999999723904281</v>
      </c>
    </row>
    <row r="1512" spans="1:9" ht="13.5" x14ac:dyDescent="0.25">
      <c r="A1512" s="3">
        <f>TITRES_STAT!B1515</f>
        <v>44215</v>
      </c>
      <c r="B1512" s="6">
        <f>TITRES_STAT!D1515</f>
        <v>32.661000000000001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3.4000976290742414E-3</v>
      </c>
      <c r="G1512" s="2">
        <f t="shared" si="213"/>
        <v>9.3875240672459272E-12</v>
      </c>
      <c r="H1512" s="2">
        <f t="shared" si="211"/>
        <v>362193226.32019073</v>
      </c>
      <c r="I1512" s="2">
        <f t="shared" si="212"/>
        <v>99.999999723904281</v>
      </c>
    </row>
    <row r="1513" spans="1:9" ht="13.5" x14ac:dyDescent="0.25">
      <c r="A1513" s="3">
        <f>TITRES_STAT!B1516</f>
        <v>44216</v>
      </c>
      <c r="B1513" s="6">
        <f>TITRES_STAT!D1516</f>
        <v>32.661000000000001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3.1572335127117955E-3</v>
      </c>
      <c r="G1513" s="2">
        <f t="shared" si="213"/>
        <v>8.7169866338712177E-12</v>
      </c>
      <c r="H1513" s="2">
        <f t="shared" si="211"/>
        <v>362193226.32019073</v>
      </c>
      <c r="I1513" s="2">
        <f t="shared" si="212"/>
        <v>99.999999723904281</v>
      </c>
    </row>
    <row r="1514" spans="1:9" ht="13.5" x14ac:dyDescent="0.25">
      <c r="A1514" s="3">
        <f>TITRES_STAT!B1517</f>
        <v>44217</v>
      </c>
      <c r="B1514" s="6">
        <f>TITRES_STAT!D1517</f>
        <v>32.661000000000001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2.931716833232382E-3</v>
      </c>
      <c r="G1514" s="2">
        <f t="shared" si="213"/>
        <v>8.0943447314518451E-12</v>
      </c>
      <c r="H1514" s="2">
        <f t="shared" si="211"/>
        <v>362193226.32019079</v>
      </c>
      <c r="I1514" s="2">
        <f t="shared" si="212"/>
        <v>99.999999723904281</v>
      </c>
    </row>
    <row r="1515" spans="1:9" ht="13.5" x14ac:dyDescent="0.25">
      <c r="A1515" s="3">
        <f>TITRES_STAT!B1518</f>
        <v>44218</v>
      </c>
      <c r="B1515" s="6">
        <f>TITRES_STAT!D1518</f>
        <v>32.661000000000001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2.7223084880014974E-3</v>
      </c>
      <c r="G1515" s="2">
        <f t="shared" si="213"/>
        <v>7.5161772506338566E-12</v>
      </c>
      <c r="H1515" s="2">
        <f t="shared" si="211"/>
        <v>362193226.32019073</v>
      </c>
      <c r="I1515" s="2">
        <f t="shared" si="212"/>
        <v>99.999999723904281</v>
      </c>
    </row>
    <row r="1516" spans="1:9" ht="13.5" x14ac:dyDescent="0.25">
      <c r="A1516" s="3">
        <f>TITRES_STAT!B1519</f>
        <v>44221</v>
      </c>
      <c r="B1516" s="6">
        <f>TITRES_STAT!D1519</f>
        <v>32.661000000000001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2.5278578817156763E-3</v>
      </c>
      <c r="G1516" s="2">
        <f t="shared" si="213"/>
        <v>6.9793074470171526E-12</v>
      </c>
      <c r="H1516" s="2">
        <f t="shared" si="211"/>
        <v>362193226.32019073</v>
      </c>
      <c r="I1516" s="2">
        <f t="shared" si="212"/>
        <v>99.999999723904281</v>
      </c>
    </row>
    <row r="1517" spans="1:9" ht="13.5" x14ac:dyDescent="0.25">
      <c r="A1517" s="3">
        <f>TITRES_STAT!B1520</f>
        <v>44222</v>
      </c>
      <c r="B1517" s="6">
        <f>TITRES_STAT!D1520</f>
        <v>32.661000000000001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2.3472966044502707E-3</v>
      </c>
      <c r="G1517" s="2">
        <f t="shared" si="214"/>
        <v>6.480785486515927E-12</v>
      </c>
      <c r="H1517" s="2">
        <f t="shared" si="211"/>
        <v>362193226.32019073</v>
      </c>
      <c r="I1517" s="2">
        <f t="shared" si="212"/>
        <v>99.999999723904281</v>
      </c>
    </row>
    <row r="1518" spans="1:9" ht="13.5" x14ac:dyDescent="0.25">
      <c r="A1518" s="3">
        <f>TITRES_STAT!B1521</f>
        <v>44223</v>
      </c>
      <c r="B1518" s="6">
        <f>TITRES_STAT!D1521</f>
        <v>32.661000000000001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2.1796325612752515E-3</v>
      </c>
      <c r="G1518" s="2">
        <f t="shared" si="214"/>
        <v>6.0178722374790755E-12</v>
      </c>
      <c r="H1518" s="2">
        <f t="shared" si="211"/>
        <v>362193226.32019073</v>
      </c>
      <c r="I1518" s="2">
        <f t="shared" si="212"/>
        <v>99.999999723904281</v>
      </c>
    </row>
    <row r="1519" spans="1:9" ht="13.5" x14ac:dyDescent="0.25">
      <c r="A1519" s="3">
        <f>TITRES_STAT!B1522</f>
        <v>44224</v>
      </c>
      <c r="B1519" s="6">
        <f>TITRES_STAT!D1522</f>
        <v>32.661000000000001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2.023944521184162E-3</v>
      </c>
      <c r="G1519" s="2">
        <f t="shared" si="214"/>
        <v>5.5880242205162839E-12</v>
      </c>
      <c r="H1519" s="2">
        <f t="shared" si="211"/>
        <v>362193226.32019079</v>
      </c>
      <c r="I1519" s="2">
        <f t="shared" si="212"/>
        <v>99.999999723904281</v>
      </c>
    </row>
    <row r="1520" spans="1:9" ht="13.5" x14ac:dyDescent="0.25">
      <c r="A1520" s="3">
        <f>TITRES_STAT!B1523</f>
        <v>44225</v>
      </c>
      <c r="B1520" s="6">
        <f>TITRES_STAT!D1523</f>
        <v>32.661000000000001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1.8793770553852934E-3</v>
      </c>
      <c r="G1520" s="2">
        <f t="shared" si="214"/>
        <v>5.1888796333365498E-12</v>
      </c>
      <c r="H1520" s="2">
        <f t="shared" si="211"/>
        <v>362193226.32019073</v>
      </c>
      <c r="I1520" s="2">
        <f t="shared" si="212"/>
        <v>99.999999723904281</v>
      </c>
    </row>
    <row r="1521" spans="1:9" ht="13.5" x14ac:dyDescent="0.25">
      <c r="A1521" s="3">
        <f>TITRES_STAT!B1524</f>
        <v>44228</v>
      </c>
      <c r="B1521" s="6">
        <f>TITRES_STAT!D1524</f>
        <v>32.661000000000001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1.7451358371434868E-3</v>
      </c>
      <c r="G1521" s="2">
        <f t="shared" si="214"/>
        <v>4.8182453738125105E-12</v>
      </c>
      <c r="H1521" s="2">
        <f t="shared" si="211"/>
        <v>362193226.32019079</v>
      </c>
      <c r="I1521" s="2">
        <f t="shared" si="212"/>
        <v>99.999999723904281</v>
      </c>
    </row>
    <row r="1522" spans="1:9" ht="13.5" x14ac:dyDescent="0.25">
      <c r="A1522" s="3">
        <f>TITRES_STAT!B1525</f>
        <v>44229</v>
      </c>
      <c r="B1522" s="6">
        <f>TITRES_STAT!D1525</f>
        <v>32.661000000000001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1.6204832773475235E-3</v>
      </c>
      <c r="G1522" s="2">
        <f t="shared" si="214"/>
        <v>4.47408498996876E-12</v>
      </c>
      <c r="H1522" s="2">
        <f t="shared" si="211"/>
        <v>362193226.32019073</v>
      </c>
      <c r="I1522" s="2">
        <f t="shared" si="212"/>
        <v>99.999999723904281</v>
      </c>
    </row>
    <row r="1523" spans="1:9" ht="13.5" x14ac:dyDescent="0.25">
      <c r="A1523" s="3">
        <f>TITRES_STAT!B1526</f>
        <v>44230</v>
      </c>
      <c r="B1523" s="6">
        <f>TITRES_STAT!D1526</f>
        <v>32.661000000000001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1.5047344718227002E-3</v>
      </c>
      <c r="G1523" s="2">
        <f t="shared" si="214"/>
        <v>4.1545074906852775E-12</v>
      </c>
      <c r="H1523" s="2">
        <f t="shared" si="211"/>
        <v>362193226.32019067</v>
      </c>
      <c r="I1523" s="2">
        <f t="shared" si="212"/>
        <v>99.999999723904281</v>
      </c>
    </row>
    <row r="1524" spans="1:9" ht="13.5" x14ac:dyDescent="0.25">
      <c r="A1524" s="3">
        <f>TITRES_STAT!B1527</f>
        <v>44231</v>
      </c>
      <c r="B1524" s="6">
        <f>TITRES_STAT!D1527</f>
        <v>31.687999999999999</v>
      </c>
      <c r="C1524" s="2">
        <f t="shared" si="207"/>
        <v>-0.97300000000000253</v>
      </c>
      <c r="D1524" s="2">
        <f t="shared" si="208"/>
        <v>0</v>
      </c>
      <c r="E1524" s="2">
        <f t="shared" si="209"/>
        <v>0.97300000000000253</v>
      </c>
      <c r="F1524" s="2">
        <f t="shared" si="214"/>
        <v>1.3972534381210787E-3</v>
      </c>
      <c r="G1524" s="2">
        <f t="shared" si="214"/>
        <v>6.9500000003857934E-2</v>
      </c>
      <c r="H1524" s="2">
        <f t="shared" si="211"/>
        <v>2.0104366015014637E-2</v>
      </c>
      <c r="I1524" s="2">
        <f t="shared" si="212"/>
        <v>1.9708146229734638</v>
      </c>
    </row>
    <row r="1525" spans="1:9" ht="13.5" x14ac:dyDescent="0.25">
      <c r="A1525" s="3">
        <f>TITRES_STAT!B1528</f>
        <v>44232</v>
      </c>
      <c r="B1525" s="6">
        <f>TITRES_STAT!D1528</f>
        <v>31.687999999999999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1.2974496211124301E-3</v>
      </c>
      <c r="G1525" s="2">
        <f t="shared" si="214"/>
        <v>6.453571428929665E-2</v>
      </c>
      <c r="H1525" s="2">
        <f t="shared" si="211"/>
        <v>2.0104366015014637E-2</v>
      </c>
      <c r="I1525" s="2">
        <f t="shared" si="212"/>
        <v>1.9708146229734638</v>
      </c>
    </row>
    <row r="1526" spans="1:9" ht="13.5" x14ac:dyDescent="0.25">
      <c r="A1526" s="3">
        <f>TITRES_STAT!B1529</f>
        <v>44235</v>
      </c>
      <c r="B1526" s="6">
        <f>TITRES_STAT!D1529</f>
        <v>31.687999999999999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1.2047746481758279E-3</v>
      </c>
      <c r="G1526" s="2">
        <f t="shared" si="214"/>
        <v>5.9926020411489749E-2</v>
      </c>
      <c r="H1526" s="2">
        <f t="shared" si="211"/>
        <v>2.0104366015014637E-2</v>
      </c>
      <c r="I1526" s="2">
        <f t="shared" si="212"/>
        <v>1.9708146229734638</v>
      </c>
    </row>
    <row r="1527" spans="1:9" ht="13.5" x14ac:dyDescent="0.25">
      <c r="A1527" s="3">
        <f>TITRES_STAT!B1530</f>
        <v>44236</v>
      </c>
      <c r="B1527" s="6">
        <f>TITRES_STAT!D1530</f>
        <v>31.687999999999999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1.1187193161632687E-3</v>
      </c>
      <c r="G1527" s="2">
        <f t="shared" si="214"/>
        <v>5.5645590382097619E-2</v>
      </c>
      <c r="H1527" s="2">
        <f t="shared" si="211"/>
        <v>2.0104366015014637E-2</v>
      </c>
      <c r="I1527" s="2">
        <f t="shared" si="212"/>
        <v>1.9708146229734638</v>
      </c>
    </row>
    <row r="1528" spans="1:9" ht="13.5" x14ac:dyDescent="0.25">
      <c r="A1528" s="3">
        <f>TITRES_STAT!B1531</f>
        <v>44237</v>
      </c>
      <c r="B1528" s="6">
        <f>TITRES_STAT!D1531</f>
        <v>31.687999999999999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1.0388107935801782E-3</v>
      </c>
      <c r="G1528" s="2">
        <f t="shared" si="214"/>
        <v>5.1670905354804932E-2</v>
      </c>
      <c r="H1528" s="2">
        <f t="shared" si="211"/>
        <v>2.0104366015014637E-2</v>
      </c>
      <c r="I1528" s="2">
        <f t="shared" si="212"/>
        <v>1.9708146229734638</v>
      </c>
    </row>
    <row r="1529" spans="1:9" ht="13.5" x14ac:dyDescent="0.25">
      <c r="A1529" s="3">
        <f>TITRES_STAT!B1532</f>
        <v>44238</v>
      </c>
      <c r="B1529" s="6">
        <f>TITRES_STAT!D1532</f>
        <v>31.687999999999999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9.6461002261016544E-4</v>
      </c>
      <c r="G1529" s="2">
        <f t="shared" si="214"/>
        <v>4.7980126400890291E-2</v>
      </c>
      <c r="H1529" s="2">
        <f t="shared" si="211"/>
        <v>2.0104366015014641E-2</v>
      </c>
      <c r="I1529" s="2">
        <f t="shared" si="212"/>
        <v>1.9708146229734638</v>
      </c>
    </row>
    <row r="1530" spans="1:9" ht="13.5" x14ac:dyDescent="0.25">
      <c r="A1530" s="3">
        <f>TITRES_STAT!B1533</f>
        <v>44239</v>
      </c>
      <c r="B1530" s="6">
        <f>TITRES_STAT!D1533</f>
        <v>31.687999999999999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8.9570930670943938E-4</v>
      </c>
      <c r="G1530" s="2">
        <f t="shared" si="214"/>
        <v>4.4552974515112413E-2</v>
      </c>
      <c r="H1530" s="2">
        <f t="shared" si="211"/>
        <v>2.0104366015014641E-2</v>
      </c>
      <c r="I1530" s="2">
        <f t="shared" si="212"/>
        <v>1.9708146229734638</v>
      </c>
    </row>
    <row r="1531" spans="1:9" ht="13.5" x14ac:dyDescent="0.25">
      <c r="A1531" s="3">
        <f>TITRES_STAT!B1534</f>
        <v>44242</v>
      </c>
      <c r="B1531" s="6">
        <f>TITRES_STAT!D1534</f>
        <v>31.687999999999999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8.3173007051590803E-4</v>
      </c>
      <c r="G1531" s="2">
        <f t="shared" si="214"/>
        <v>4.1370619192604381E-2</v>
      </c>
      <c r="H1531" s="2">
        <f t="shared" si="211"/>
        <v>2.0104366015014644E-2</v>
      </c>
      <c r="I1531" s="2">
        <f t="shared" si="212"/>
        <v>1.9708146229734638</v>
      </c>
    </row>
    <row r="1532" spans="1:9" ht="13.5" x14ac:dyDescent="0.25">
      <c r="A1532" s="3">
        <f>TITRES_STAT!B1535</f>
        <v>44243</v>
      </c>
      <c r="B1532" s="6">
        <f>TITRES_STAT!D1535</f>
        <v>31.687999999999999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7.723207797647718E-4</v>
      </c>
      <c r="G1532" s="2">
        <f t="shared" si="214"/>
        <v>3.841557496456121E-2</v>
      </c>
      <c r="H1532" s="2">
        <f t="shared" si="211"/>
        <v>2.0104366015014644E-2</v>
      </c>
      <c r="I1532" s="2">
        <f t="shared" si="212"/>
        <v>1.9708146229734638</v>
      </c>
    </row>
    <row r="1533" spans="1:9" ht="13.5" x14ac:dyDescent="0.25">
      <c r="A1533" s="3">
        <f>TITRES_STAT!B1536</f>
        <v>44244</v>
      </c>
      <c r="B1533" s="6">
        <f>TITRES_STAT!D1536</f>
        <v>31.687999999999999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7.171550097815738E-4</v>
      </c>
      <c r="G1533" s="2">
        <f t="shared" si="215"/>
        <v>3.5671605324235404E-2</v>
      </c>
      <c r="H1533" s="2">
        <f t="shared" si="211"/>
        <v>2.0104366015014648E-2</v>
      </c>
      <c r="I1533" s="2">
        <f t="shared" si="212"/>
        <v>1.9708146229734638</v>
      </c>
    </row>
    <row r="1534" spans="1:9" ht="13.5" x14ac:dyDescent="0.25">
      <c r="A1534" s="3">
        <f>TITRES_STAT!B1537</f>
        <v>44245</v>
      </c>
      <c r="B1534" s="6">
        <f>TITRES_STAT!D1537</f>
        <v>31.687999999999999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6.6592965194003288E-4</v>
      </c>
      <c r="G1534" s="2">
        <f t="shared" si="215"/>
        <v>3.3123633515361448E-2</v>
      </c>
      <c r="H1534" s="2">
        <f t="shared" si="211"/>
        <v>2.0104366015014648E-2</v>
      </c>
      <c r="I1534" s="2">
        <f t="shared" si="212"/>
        <v>1.9708146229734638</v>
      </c>
    </row>
    <row r="1535" spans="1:9" ht="13.5" x14ac:dyDescent="0.25">
      <c r="A1535" s="3">
        <f>TITRES_STAT!B1538</f>
        <v>44246</v>
      </c>
      <c r="B1535" s="6">
        <f>TITRES_STAT!D1538</f>
        <v>31.687999999999999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6.1836324823003053E-4</v>
      </c>
      <c r="G1535" s="2">
        <f t="shared" si="215"/>
        <v>3.0757659692835632E-2</v>
      </c>
      <c r="H1535" s="2">
        <f t="shared" si="211"/>
        <v>2.0104366015014648E-2</v>
      </c>
      <c r="I1535" s="2">
        <f t="shared" si="212"/>
        <v>1.9708146229734638</v>
      </c>
    </row>
    <row r="1536" spans="1:9" ht="13.5" x14ac:dyDescent="0.25">
      <c r="A1536" s="3">
        <f>TITRES_STAT!B1539</f>
        <v>44249</v>
      </c>
      <c r="B1536" s="6">
        <f>TITRES_STAT!D1539</f>
        <v>31.687999999999999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5.7419444478502835E-4</v>
      </c>
      <c r="G1536" s="2">
        <f t="shared" si="215"/>
        <v>2.8560684000490229E-2</v>
      </c>
      <c r="H1536" s="2">
        <f t="shared" si="211"/>
        <v>2.0104366015014648E-2</v>
      </c>
      <c r="I1536" s="2">
        <f t="shared" si="212"/>
        <v>1.9708146229734638</v>
      </c>
    </row>
    <row r="1537" spans="1:9" ht="13.5" x14ac:dyDescent="0.25">
      <c r="A1537" s="3">
        <f>TITRES_STAT!B1540</f>
        <v>44250</v>
      </c>
      <c r="B1537" s="6">
        <f>TITRES_STAT!D1540</f>
        <v>31.687999999999999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5.3318055587181208E-4</v>
      </c>
      <c r="G1537" s="2">
        <f t="shared" si="215"/>
        <v>2.6520635143312356E-2</v>
      </c>
      <c r="H1537" s="2">
        <f t="shared" si="211"/>
        <v>2.0104366015014648E-2</v>
      </c>
      <c r="I1537" s="2">
        <f t="shared" si="212"/>
        <v>1.9708146229734638</v>
      </c>
    </row>
    <row r="1538" spans="1:9" ht="13.5" x14ac:dyDescent="0.25">
      <c r="A1538" s="3">
        <f>TITRES_STAT!B1541</f>
        <v>44251</v>
      </c>
      <c r="B1538" s="6">
        <f>TITRES_STAT!D1541</f>
        <v>31.687999999999999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4.9509623045239696E-4</v>
      </c>
      <c r="G1538" s="2">
        <f t="shared" si="215"/>
        <v>2.4626304061647186E-2</v>
      </c>
      <c r="H1538" s="2">
        <f t="shared" si="211"/>
        <v>2.0104366015014651E-2</v>
      </c>
      <c r="I1538" s="2">
        <f t="shared" si="212"/>
        <v>1.9708146229734638</v>
      </c>
    </row>
    <row r="1539" spans="1:9" ht="13.5" x14ac:dyDescent="0.25">
      <c r="A1539" s="3">
        <f>TITRES_STAT!B1542</f>
        <v>44252</v>
      </c>
      <c r="B1539" s="6">
        <f>TITRES_STAT!D1542</f>
        <v>31.687999999999999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4.5973221399151149E-4</v>
      </c>
      <c r="G1539" s="2">
        <f t="shared" si="215"/>
        <v>2.2867282342958099E-2</v>
      </c>
      <c r="H1539" s="2">
        <f t="shared" si="211"/>
        <v>2.0104366015014655E-2</v>
      </c>
      <c r="I1539" s="2">
        <f t="shared" si="212"/>
        <v>1.9708146229734638</v>
      </c>
    </row>
    <row r="1540" spans="1:9" ht="13.5" x14ac:dyDescent="0.25">
      <c r="A1540" s="3">
        <f>TITRES_STAT!B1543</f>
        <v>44253</v>
      </c>
      <c r="B1540" s="6">
        <f>TITRES_STAT!D1543</f>
        <v>31.687999999999999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4.2689419870640353E-4</v>
      </c>
      <c r="G1540" s="2">
        <f t="shared" si="215"/>
        <v>2.1233905032746806E-2</v>
      </c>
      <c r="H1540" s="2">
        <f t="shared" si="211"/>
        <v>2.0104366015014655E-2</v>
      </c>
      <c r="I1540" s="2">
        <f t="shared" si="212"/>
        <v>1.9708146229734638</v>
      </c>
    </row>
    <row r="1541" spans="1:9" ht="13.5" x14ac:dyDescent="0.25">
      <c r="A1541" s="3">
        <f>TITRES_STAT!B1544</f>
        <v>44256</v>
      </c>
      <c r="B1541" s="6">
        <f>TITRES_STAT!D1544</f>
        <v>31.687999999999999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3.9640175594166045E-4</v>
      </c>
      <c r="G1541" s="2">
        <f t="shared" si="215"/>
        <v>1.9717197530407748E-2</v>
      </c>
      <c r="H1541" s="2">
        <f t="shared" si="211"/>
        <v>2.0104366015014658E-2</v>
      </c>
      <c r="I1541" s="2">
        <f t="shared" si="212"/>
        <v>1.9708146229734638</v>
      </c>
    </row>
    <row r="1542" spans="1:9" ht="13.5" x14ac:dyDescent="0.25">
      <c r="A1542" s="3">
        <f>TITRES_STAT!B1545</f>
        <v>44257</v>
      </c>
      <c r="B1542" s="6">
        <f>TITRES_STAT!D1545</f>
        <v>31.687999999999999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3.6808734480297042E-4</v>
      </c>
      <c r="G1542" s="2">
        <f t="shared" si="215"/>
        <v>1.8308826278235765E-2</v>
      </c>
      <c r="H1542" s="2">
        <f t="shared" si="211"/>
        <v>2.0104366015014658E-2</v>
      </c>
      <c r="I1542" s="2">
        <f t="shared" si="212"/>
        <v>1.9708146229734638</v>
      </c>
    </row>
    <row r="1543" spans="1:9" ht="13.5" x14ac:dyDescent="0.25">
      <c r="A1543" s="3">
        <f>TITRES_STAT!B1546</f>
        <v>44258</v>
      </c>
      <c r="B1543" s="6">
        <f>TITRES_STAT!D1546</f>
        <v>31.687999999999999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3.4179539160275824E-4</v>
      </c>
      <c r="G1543" s="2">
        <f t="shared" si="215"/>
        <v>1.7001052972647496E-2</v>
      </c>
      <c r="H1543" s="2">
        <f t="shared" si="211"/>
        <v>2.0104366015014658E-2</v>
      </c>
      <c r="I1543" s="2">
        <f t="shared" si="212"/>
        <v>1.9708146229734638</v>
      </c>
    </row>
    <row r="1544" spans="1:9" ht="13.5" x14ac:dyDescent="0.25">
      <c r="A1544" s="3">
        <f>TITRES_STAT!B1547</f>
        <v>44259</v>
      </c>
      <c r="B1544" s="6">
        <f>TITRES_STAT!D1547</f>
        <v>31.687999999999999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3.1738143505970407E-4</v>
      </c>
      <c r="G1544" s="2">
        <f t="shared" si="215"/>
        <v>1.5786692046029817E-2</v>
      </c>
      <c r="H1544" s="2">
        <f t="shared" si="211"/>
        <v>2.0104366015014658E-2</v>
      </c>
      <c r="I1544" s="2">
        <f t="shared" si="212"/>
        <v>1.9708146229734638</v>
      </c>
    </row>
    <row r="1545" spans="1:9" ht="13.5" x14ac:dyDescent="0.25">
      <c r="A1545" s="3">
        <f>TITRES_STAT!B1548</f>
        <v>44260</v>
      </c>
      <c r="B1545" s="6">
        <f>TITRES_STAT!D1548</f>
        <v>31.687999999999999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2.9471133255543948E-4</v>
      </c>
      <c r="G1545" s="2">
        <f t="shared" si="215"/>
        <v>1.4659071185599115E-2</v>
      </c>
      <c r="H1545" s="2">
        <f t="shared" si="211"/>
        <v>2.0104366015014658E-2</v>
      </c>
      <c r="I1545" s="2">
        <f t="shared" si="212"/>
        <v>1.9708146229734638</v>
      </c>
    </row>
    <row r="1546" spans="1:9" ht="13.5" x14ac:dyDescent="0.25">
      <c r="A1546" s="3">
        <f>TITRES_STAT!B1549</f>
        <v>44263</v>
      </c>
      <c r="B1546" s="6">
        <f>TITRES_STAT!D1549</f>
        <v>31.687999999999999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2.7366052308719379E-4</v>
      </c>
      <c r="G1546" s="2">
        <f t="shared" si="215"/>
        <v>1.3611994672342035E-2</v>
      </c>
      <c r="H1546" s="2">
        <f t="shared" si="211"/>
        <v>2.0104366015014658E-2</v>
      </c>
      <c r="I1546" s="2">
        <f t="shared" si="212"/>
        <v>1.9708146229734638</v>
      </c>
    </row>
    <row r="1547" spans="1:9" ht="13.5" x14ac:dyDescent="0.25">
      <c r="A1547" s="3">
        <f>TITRES_STAT!B1550</f>
        <v>44264</v>
      </c>
      <c r="B1547" s="6">
        <f>TITRES_STAT!D1550</f>
        <v>31.687999999999999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2.5411334286667991E-4</v>
      </c>
      <c r="G1547" s="2">
        <f t="shared" si="215"/>
        <v>1.263970933860332E-2</v>
      </c>
      <c r="H1547" s="2">
        <f t="shared" si="211"/>
        <v>2.0104366015014651E-2</v>
      </c>
      <c r="I1547" s="2">
        <f t="shared" si="212"/>
        <v>1.9708146229734638</v>
      </c>
    </row>
    <row r="1548" spans="1:9" ht="13.5" x14ac:dyDescent="0.25">
      <c r="A1548" s="3">
        <f>TITRES_STAT!B1551</f>
        <v>44265</v>
      </c>
      <c r="B1548" s="6">
        <f>TITRES_STAT!D1551</f>
        <v>31.687999999999999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2.3596238980477419E-4</v>
      </c>
      <c r="G1548" s="2">
        <f t="shared" si="215"/>
        <v>1.173687295727451E-2</v>
      </c>
      <c r="H1548" s="2">
        <f t="shared" si="211"/>
        <v>2.0104366015014655E-2</v>
      </c>
      <c r="I1548" s="2">
        <f t="shared" si="212"/>
        <v>1.9708146229734638</v>
      </c>
    </row>
    <row r="1549" spans="1:9" ht="13.5" x14ac:dyDescent="0.25">
      <c r="A1549" s="3">
        <f>TITRES_STAT!B1552</f>
        <v>44266</v>
      </c>
      <c r="B1549" s="6">
        <f>TITRES_STAT!D1552</f>
        <v>31.687999999999999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2.1910793339014744E-4</v>
      </c>
      <c r="G1549" s="2">
        <f t="shared" si="219"/>
        <v>1.0898524888897759E-2</v>
      </c>
      <c r="H1549" s="2">
        <f t="shared" si="211"/>
        <v>2.0104366015014651E-2</v>
      </c>
      <c r="I1549" s="2">
        <f t="shared" si="212"/>
        <v>1.9708146229734638</v>
      </c>
    </row>
    <row r="1550" spans="1:9" ht="13.5" x14ac:dyDescent="0.25">
      <c r="A1550" s="3">
        <f>TITRES_STAT!B1553</f>
        <v>44267</v>
      </c>
      <c r="B1550" s="6">
        <f>TITRES_STAT!D1553</f>
        <v>31.687999999999999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2.0345736671942261E-4</v>
      </c>
      <c r="G1550" s="2">
        <f t="shared" si="219"/>
        <v>1.0120058825405061E-2</v>
      </c>
      <c r="H1550" s="2">
        <f t="shared" si="211"/>
        <v>2.0104366015014651E-2</v>
      </c>
      <c r="I1550" s="2">
        <f t="shared" si="212"/>
        <v>1.9708146229734638</v>
      </c>
    </row>
    <row r="1551" spans="1:9" ht="13.5" x14ac:dyDescent="0.25">
      <c r="A1551" s="3">
        <f>TITRES_STAT!B1554</f>
        <v>44270</v>
      </c>
      <c r="B1551" s="6">
        <f>TITRES_STAT!D1554</f>
        <v>31.687999999999999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1.889246976680353E-4</v>
      </c>
      <c r="G1551" s="2">
        <f t="shared" si="219"/>
        <v>9.3971974807332704E-3</v>
      </c>
      <c r="H1551" s="2">
        <f t="shared" si="211"/>
        <v>2.0104366015014655E-2</v>
      </c>
      <c r="I1551" s="2">
        <f t="shared" si="212"/>
        <v>1.9708146229734638</v>
      </c>
    </row>
    <row r="1552" spans="1:9" ht="13.5" x14ac:dyDescent="0.25">
      <c r="A1552" s="3">
        <f>TITRES_STAT!B1555</f>
        <v>44271</v>
      </c>
      <c r="B1552" s="6">
        <f>TITRES_STAT!D1555</f>
        <v>31.687999999999999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1.7543007640603278E-4</v>
      </c>
      <c r="G1552" s="2">
        <f t="shared" si="219"/>
        <v>8.7259690892523226E-3</v>
      </c>
      <c r="H1552" s="2">
        <f t="shared" si="211"/>
        <v>2.0104366015014655E-2</v>
      </c>
      <c r="I1552" s="2">
        <f t="shared" si="212"/>
        <v>1.9708146229734638</v>
      </c>
    </row>
    <row r="1553" spans="1:9" ht="13.5" x14ac:dyDescent="0.25">
      <c r="A1553" s="3">
        <f>TITRES_STAT!B1556</f>
        <v>44272</v>
      </c>
      <c r="B1553" s="6">
        <f>TITRES_STAT!D1556</f>
        <v>31.687999999999999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1.6289935666274471E-4</v>
      </c>
      <c r="G1553" s="2">
        <f t="shared" si="219"/>
        <v>8.1026855828771564E-3</v>
      </c>
      <c r="H1553" s="2">
        <f t="shared" ref="H1553:H1616" si="220">F1553/G1553</f>
        <v>2.0104366015014655E-2</v>
      </c>
      <c r="I1553" s="2">
        <f t="shared" ref="I1553:I1616" si="221">IF(G1553=0,100,100-(100/(1+H1553)))</f>
        <v>1.9708146229734638</v>
      </c>
    </row>
    <row r="1554" spans="1:9" ht="13.5" x14ac:dyDescent="0.25">
      <c r="A1554" s="3">
        <f>TITRES_STAT!B1557</f>
        <v>44273</v>
      </c>
      <c r="B1554" s="6">
        <f>TITRES_STAT!D1557</f>
        <v>31.687999999999999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1.5126368832969151E-4</v>
      </c>
      <c r="G1554" s="2">
        <f t="shared" si="219"/>
        <v>7.5239223269573594E-3</v>
      </c>
      <c r="H1554" s="2">
        <f t="shared" si="220"/>
        <v>2.0104366015014655E-2</v>
      </c>
      <c r="I1554" s="2">
        <f t="shared" si="221"/>
        <v>1.9708146229734638</v>
      </c>
    </row>
    <row r="1555" spans="1:9" ht="13.5" x14ac:dyDescent="0.25">
      <c r="A1555" s="3">
        <f>TITRES_STAT!B1558</f>
        <v>44274</v>
      </c>
      <c r="B1555" s="6">
        <f>TITRES_STAT!D1558</f>
        <v>31.687999999999999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1.4045913916328496E-4</v>
      </c>
      <c r="G1555" s="2">
        <f t="shared" si="219"/>
        <v>6.9864993036032625E-3</v>
      </c>
      <c r="H1555" s="2">
        <f t="shared" si="220"/>
        <v>2.0104366015014651E-2</v>
      </c>
      <c r="I1555" s="2">
        <f t="shared" si="221"/>
        <v>1.9708146229734638</v>
      </c>
    </row>
    <row r="1556" spans="1:9" ht="13.5" x14ac:dyDescent="0.25">
      <c r="A1556" s="3">
        <f>TITRES_STAT!B1559</f>
        <v>44277</v>
      </c>
      <c r="B1556" s="6">
        <f>TITRES_STAT!D1559</f>
        <v>31.687999999999999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1.3042634350876459E-4</v>
      </c>
      <c r="G1556" s="2">
        <f t="shared" si="219"/>
        <v>6.4874636390601726E-3</v>
      </c>
      <c r="H1556" s="2">
        <f t="shared" si="220"/>
        <v>2.0104366015014648E-2</v>
      </c>
      <c r="I1556" s="2">
        <f t="shared" si="221"/>
        <v>1.9708146229734638</v>
      </c>
    </row>
    <row r="1557" spans="1:9" ht="13.5" x14ac:dyDescent="0.25">
      <c r="A1557" s="3">
        <f>TITRES_STAT!B1560</f>
        <v>44278</v>
      </c>
      <c r="B1557" s="6">
        <f>TITRES_STAT!D1560</f>
        <v>31.687999999999999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1.2111017611528141E-4</v>
      </c>
      <c r="G1557" s="2">
        <f t="shared" si="219"/>
        <v>6.0240733791273029E-3</v>
      </c>
      <c r="H1557" s="2">
        <f t="shared" si="220"/>
        <v>2.0104366015014651E-2</v>
      </c>
      <c r="I1557" s="2">
        <f t="shared" si="221"/>
        <v>1.9708146229734638</v>
      </c>
    </row>
    <row r="1558" spans="1:9" ht="13.5" x14ac:dyDescent="0.25">
      <c r="A1558" s="3">
        <f>TITRES_STAT!B1561</f>
        <v>44279</v>
      </c>
      <c r="B1558" s="6">
        <f>TITRES_STAT!D1561</f>
        <v>31.687999999999999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1.1245944924990417E-4</v>
      </c>
      <c r="G1558" s="2">
        <f t="shared" si="219"/>
        <v>5.5937824234753523E-3</v>
      </c>
      <c r="H1558" s="2">
        <f t="shared" si="220"/>
        <v>2.0104366015014651E-2</v>
      </c>
      <c r="I1558" s="2">
        <f t="shared" si="221"/>
        <v>1.9708146229734638</v>
      </c>
    </row>
    <row r="1559" spans="1:9" ht="13.5" x14ac:dyDescent="0.25">
      <c r="A1559" s="3">
        <f>TITRES_STAT!B1562</f>
        <v>44280</v>
      </c>
      <c r="B1559" s="6">
        <f>TITRES_STAT!D1562</f>
        <v>31.687999999999999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1.0442663144633959E-4</v>
      </c>
      <c r="G1559" s="2">
        <f t="shared" si="219"/>
        <v>5.1942265360842557E-3</v>
      </c>
      <c r="H1559" s="2">
        <f t="shared" si="220"/>
        <v>2.0104366015014651E-2</v>
      </c>
      <c r="I1559" s="2">
        <f t="shared" si="221"/>
        <v>1.9708146229734638</v>
      </c>
    </row>
    <row r="1560" spans="1:9" ht="13.5" x14ac:dyDescent="0.25">
      <c r="A1560" s="3">
        <f>TITRES_STAT!B1563</f>
        <v>44281</v>
      </c>
      <c r="B1560" s="6">
        <f>TITRES_STAT!D1563</f>
        <v>31.687999999999999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9.6967586343029612E-5</v>
      </c>
      <c r="G1560" s="2">
        <f t="shared" si="219"/>
        <v>4.8232103549353802E-3</v>
      </c>
      <c r="H1560" s="2">
        <f t="shared" si="220"/>
        <v>2.0104366015014651E-2</v>
      </c>
      <c r="I1560" s="2">
        <f t="shared" si="221"/>
        <v>1.9708146229734638</v>
      </c>
    </row>
    <row r="1561" spans="1:9" ht="13.5" x14ac:dyDescent="0.25">
      <c r="A1561" s="3">
        <f>TITRES_STAT!B1564</f>
        <v>44284</v>
      </c>
      <c r="B1561" s="6">
        <f>TITRES_STAT!D1564</f>
        <v>31.687999999999999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9.0041330175670347E-5</v>
      </c>
      <c r="G1561" s="2">
        <f t="shared" si="219"/>
        <v>4.4786953295828527E-3</v>
      </c>
      <c r="H1561" s="2">
        <f t="shared" si="220"/>
        <v>2.0104366015014651E-2</v>
      </c>
      <c r="I1561" s="2">
        <f t="shared" si="221"/>
        <v>1.9708146229734638</v>
      </c>
    </row>
    <row r="1562" spans="1:9" ht="13.5" x14ac:dyDescent="0.25">
      <c r="A1562" s="3">
        <f>TITRES_STAT!B1565</f>
        <v>44285</v>
      </c>
      <c r="B1562" s="6">
        <f>TITRES_STAT!D1565</f>
        <v>31.687999999999999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8.36098065916939E-5</v>
      </c>
      <c r="G1562" s="2">
        <f t="shared" si="219"/>
        <v>4.1587885203269353E-3</v>
      </c>
      <c r="H1562" s="2">
        <f t="shared" si="220"/>
        <v>2.0104366015014651E-2</v>
      </c>
      <c r="I1562" s="2">
        <f t="shared" si="221"/>
        <v>1.9708146229734638</v>
      </c>
    </row>
    <row r="1563" spans="1:9" ht="13.5" x14ac:dyDescent="0.25">
      <c r="A1563" s="3">
        <f>TITRES_STAT!B1566</f>
        <v>44286</v>
      </c>
      <c r="B1563" s="6">
        <f>TITRES_STAT!D1566</f>
        <v>31.687999999999999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7.7637677549430057E-5</v>
      </c>
      <c r="G1563" s="2">
        <f t="shared" si="219"/>
        <v>3.8617321974464399E-3</v>
      </c>
      <c r="H1563" s="2">
        <f t="shared" si="220"/>
        <v>2.0104366015014651E-2</v>
      </c>
      <c r="I1563" s="2">
        <f t="shared" si="221"/>
        <v>1.9708146229734638</v>
      </c>
    </row>
    <row r="1564" spans="1:9" ht="13.5" x14ac:dyDescent="0.25">
      <c r="A1564" s="3">
        <f>TITRES_STAT!B1567</f>
        <v>44287</v>
      </c>
      <c r="B1564" s="6">
        <f>TITRES_STAT!D1567</f>
        <v>31.687999999999999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7.2092129153042184E-5</v>
      </c>
      <c r="G1564" s="2">
        <f t="shared" si="219"/>
        <v>3.5858941833431224E-3</v>
      </c>
      <c r="H1564" s="2">
        <f t="shared" si="220"/>
        <v>2.0104366015014651E-2</v>
      </c>
      <c r="I1564" s="2">
        <f t="shared" si="221"/>
        <v>1.9708146229734638</v>
      </c>
    </row>
    <row r="1565" spans="1:9" ht="13.5" x14ac:dyDescent="0.25">
      <c r="A1565" s="3">
        <f>TITRES_STAT!B1568</f>
        <v>44288</v>
      </c>
      <c r="B1565" s="6">
        <f>TITRES_STAT!D1568</f>
        <v>31.687999999999999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6.694269135639631E-5</v>
      </c>
      <c r="G1565" s="2">
        <f t="shared" si="222"/>
        <v>3.3297588845328996E-3</v>
      </c>
      <c r="H1565" s="2">
        <f t="shared" si="220"/>
        <v>2.0104366015014648E-2</v>
      </c>
      <c r="I1565" s="2">
        <f t="shared" si="221"/>
        <v>1.9708146229734638</v>
      </c>
    </row>
    <row r="1566" spans="1:9" ht="13.5" x14ac:dyDescent="0.25">
      <c r="A1566" s="3">
        <f>TITRES_STAT!B1569</f>
        <v>44291</v>
      </c>
      <c r="B1566" s="6">
        <f>TITRES_STAT!D1569</f>
        <v>31.687999999999999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6.2161070545225142E-5</v>
      </c>
      <c r="G1566" s="2">
        <f t="shared" si="222"/>
        <v>3.0919189642091209E-3</v>
      </c>
      <c r="H1566" s="2">
        <f t="shared" si="220"/>
        <v>2.0104366015014648E-2</v>
      </c>
      <c r="I1566" s="2">
        <f t="shared" si="221"/>
        <v>1.9708146229734638</v>
      </c>
    </row>
    <row r="1567" spans="1:9" ht="13.5" x14ac:dyDescent="0.25">
      <c r="A1567" s="3">
        <f>TITRES_STAT!B1570</f>
        <v>44292</v>
      </c>
      <c r="B1567" s="6">
        <f>TITRES_STAT!D1570</f>
        <v>31.687999999999999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5.7720994077709061E-5</v>
      </c>
      <c r="G1567" s="2">
        <f t="shared" si="222"/>
        <v>2.8710676096227552E-3</v>
      </c>
      <c r="H1567" s="2">
        <f t="shared" si="220"/>
        <v>2.0104366015014648E-2</v>
      </c>
      <c r="I1567" s="2">
        <f t="shared" si="221"/>
        <v>1.9708146229734638</v>
      </c>
    </row>
    <row r="1568" spans="1:9" ht="13.5" x14ac:dyDescent="0.25">
      <c r="A1568" s="3">
        <f>TITRES_STAT!B1571</f>
        <v>44293</v>
      </c>
      <c r="B1568" s="6">
        <f>TITRES_STAT!D1571</f>
        <v>31.687999999999999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5.3598065929301268E-5</v>
      </c>
      <c r="G1568" s="2">
        <f t="shared" si="222"/>
        <v>2.6659913517925586E-3</v>
      </c>
      <c r="H1568" s="2">
        <f t="shared" si="220"/>
        <v>2.0104366015014644E-2</v>
      </c>
      <c r="I1568" s="2">
        <f t="shared" si="221"/>
        <v>1.9708146229734638</v>
      </c>
    </row>
    <row r="1569" spans="1:9" ht="13.5" x14ac:dyDescent="0.25">
      <c r="A1569" s="3">
        <f>TITRES_STAT!B1572</f>
        <v>44294</v>
      </c>
      <c r="B1569" s="6">
        <f>TITRES_STAT!D1572</f>
        <v>31.687999999999999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4.9769632648636892E-5</v>
      </c>
      <c r="G1569" s="2">
        <f t="shared" si="222"/>
        <v>2.4755633980930902E-3</v>
      </c>
      <c r="H1569" s="2">
        <f t="shared" si="220"/>
        <v>2.0104366015014644E-2</v>
      </c>
      <c r="I1569" s="2">
        <f t="shared" si="221"/>
        <v>1.9708146229734638</v>
      </c>
    </row>
    <row r="1570" spans="1:9" ht="13.5" x14ac:dyDescent="0.25">
      <c r="A1570" s="3">
        <f>TITRES_STAT!B1573</f>
        <v>44298</v>
      </c>
      <c r="B1570" s="6">
        <f>TITRES_STAT!D1573</f>
        <v>31.687999999999999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4.6214658888019972E-5</v>
      </c>
      <c r="G1570" s="2">
        <f t="shared" si="222"/>
        <v>2.2987374410864407E-3</v>
      </c>
      <c r="H1570" s="2">
        <f t="shared" si="220"/>
        <v>2.0104366015014648E-2</v>
      </c>
      <c r="I1570" s="2">
        <f t="shared" si="221"/>
        <v>1.9708146229734638</v>
      </c>
    </row>
    <row r="1571" spans="1:9" ht="13.5" x14ac:dyDescent="0.25">
      <c r="A1571" s="3">
        <f>TITRES_STAT!B1574</f>
        <v>44299</v>
      </c>
      <c r="B1571" s="6">
        <f>TITRES_STAT!D1574</f>
        <v>31.687999999999999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4.2913611824589974E-5</v>
      </c>
      <c r="G1571" s="2">
        <f t="shared" si="222"/>
        <v>2.1345419095802664E-3</v>
      </c>
      <c r="H1571" s="2">
        <f t="shared" si="220"/>
        <v>2.0104366015014648E-2</v>
      </c>
      <c r="I1571" s="2">
        <f t="shared" si="221"/>
        <v>1.9708146229734638</v>
      </c>
    </row>
    <row r="1572" spans="1:9" ht="13.5" x14ac:dyDescent="0.25">
      <c r="A1572" s="3">
        <f>TITRES_STAT!B1575</f>
        <v>44300</v>
      </c>
      <c r="B1572" s="6">
        <f>TITRES_STAT!D1575</f>
        <v>31.687999999999999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3.9848353837119261E-5</v>
      </c>
      <c r="G1572" s="2">
        <f t="shared" si="222"/>
        <v>1.9820746303245329E-3</v>
      </c>
      <c r="H1572" s="2">
        <f t="shared" si="220"/>
        <v>2.0104366015014648E-2</v>
      </c>
      <c r="I1572" s="2">
        <f t="shared" si="221"/>
        <v>1.9708146229734638</v>
      </c>
    </row>
    <row r="1573" spans="1:9" ht="13.5" x14ac:dyDescent="0.25">
      <c r="A1573" s="3">
        <f>TITRES_STAT!B1576</f>
        <v>44301</v>
      </c>
      <c r="B1573" s="6">
        <f>TITRES_STAT!D1576</f>
        <v>31.687999999999999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3.7002042848753594E-5</v>
      </c>
      <c r="G1573" s="2">
        <f t="shared" si="222"/>
        <v>1.8404978710156378E-3</v>
      </c>
      <c r="H1573" s="2">
        <f t="shared" si="220"/>
        <v>2.0104366015014644E-2</v>
      </c>
      <c r="I1573" s="2">
        <f t="shared" si="221"/>
        <v>1.9708146229734638</v>
      </c>
    </row>
    <row r="1574" spans="1:9" ht="13.5" x14ac:dyDescent="0.25">
      <c r="A1574" s="3">
        <f>TITRES_STAT!B1577</f>
        <v>44302</v>
      </c>
      <c r="B1574" s="6">
        <f>TITRES_STAT!D1577</f>
        <v>31.687999999999999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3.4359039788128339E-5</v>
      </c>
      <c r="G1574" s="2">
        <f t="shared" si="222"/>
        <v>1.7090337373716637E-3</v>
      </c>
      <c r="H1574" s="2">
        <f t="shared" si="220"/>
        <v>2.0104366015014644E-2</v>
      </c>
      <c r="I1574" s="2">
        <f t="shared" si="221"/>
        <v>1.9708146229734638</v>
      </c>
    </row>
    <row r="1575" spans="1:9" ht="13.5" x14ac:dyDescent="0.25">
      <c r="A1575" s="3">
        <f>TITRES_STAT!B1578</f>
        <v>44305</v>
      </c>
      <c r="B1575" s="6">
        <f>TITRES_STAT!D1578</f>
        <v>31.687999999999999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3.1904822660404891E-5</v>
      </c>
      <c r="G1575" s="2">
        <f t="shared" si="222"/>
        <v>1.5869598989879735E-3</v>
      </c>
      <c r="H1575" s="2">
        <f t="shared" si="220"/>
        <v>2.0104366015014648E-2</v>
      </c>
      <c r="I1575" s="2">
        <f t="shared" si="221"/>
        <v>1.9708146229734638</v>
      </c>
    </row>
    <row r="1576" spans="1:9" ht="13.5" x14ac:dyDescent="0.25">
      <c r="A1576" s="3">
        <f>TITRES_STAT!B1579</f>
        <v>44306</v>
      </c>
      <c r="B1576" s="6">
        <f>TITRES_STAT!D1579</f>
        <v>31.687999999999999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2.9625906756090256E-5</v>
      </c>
      <c r="G1576" s="2">
        <f t="shared" si="222"/>
        <v>1.4736056204888326E-3</v>
      </c>
      <c r="H1576" s="2">
        <f t="shared" si="220"/>
        <v>2.0104366015014644E-2</v>
      </c>
      <c r="I1576" s="2">
        <f t="shared" si="221"/>
        <v>1.9708146229734638</v>
      </c>
    </row>
    <row r="1577" spans="1:9" ht="13.5" x14ac:dyDescent="0.25">
      <c r="A1577" s="3">
        <f>TITRES_STAT!B1580</f>
        <v>44307</v>
      </c>
      <c r="B1577" s="6">
        <f>TITRES_STAT!D1580</f>
        <v>31.687999999999999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2.7509770559226666E-5</v>
      </c>
      <c r="G1577" s="2">
        <f t="shared" si="222"/>
        <v>1.3683480761682019E-3</v>
      </c>
      <c r="H1577" s="2">
        <f t="shared" si="220"/>
        <v>2.0104366015014644E-2</v>
      </c>
      <c r="I1577" s="2">
        <f t="shared" si="221"/>
        <v>1.9708146229734638</v>
      </c>
    </row>
    <row r="1578" spans="1:9" ht="13.5" x14ac:dyDescent="0.25">
      <c r="A1578" s="3">
        <f>TITRES_STAT!B1581</f>
        <v>44308</v>
      </c>
      <c r="B1578" s="6">
        <f>TITRES_STAT!D1581</f>
        <v>31.687999999999999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2.5544786947853332E-5</v>
      </c>
      <c r="G1578" s="2">
        <f t="shared" si="222"/>
        <v>1.2706089278704731E-3</v>
      </c>
      <c r="H1578" s="2">
        <f t="shared" si="220"/>
        <v>2.0104366015014644E-2</v>
      </c>
      <c r="I1578" s="2">
        <f t="shared" si="221"/>
        <v>1.9708146229734638</v>
      </c>
    </row>
    <row r="1579" spans="1:9" ht="13.5" x14ac:dyDescent="0.25">
      <c r="A1579" s="3">
        <f>TITRES_STAT!B1582</f>
        <v>44309</v>
      </c>
      <c r="B1579" s="6">
        <f>TITRES_STAT!D1582</f>
        <v>31.687999999999999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2.3720159308720949E-5</v>
      </c>
      <c r="G1579" s="2">
        <f t="shared" si="222"/>
        <v>1.1798511473082964E-3</v>
      </c>
      <c r="H1579" s="2">
        <f t="shared" si="220"/>
        <v>2.0104366015014644E-2</v>
      </c>
      <c r="I1579" s="2">
        <f t="shared" si="221"/>
        <v>1.9708146229734638</v>
      </c>
    </row>
    <row r="1580" spans="1:9" ht="13.5" x14ac:dyDescent="0.25">
      <c r="A1580" s="3">
        <f>TITRES_STAT!B1583</f>
        <v>44312</v>
      </c>
      <c r="B1580" s="6">
        <f>TITRES_STAT!D1583</f>
        <v>31.687999999999999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2.2025862215240882E-5</v>
      </c>
      <c r="G1580" s="2">
        <f t="shared" si="222"/>
        <v>1.0955760653577039E-3</v>
      </c>
      <c r="H1580" s="2">
        <f t="shared" si="220"/>
        <v>2.0104366015014641E-2</v>
      </c>
      <c r="I1580" s="2">
        <f t="shared" si="221"/>
        <v>1.9708146229734638</v>
      </c>
    </row>
    <row r="1581" spans="1:9" ht="13.5" x14ac:dyDescent="0.25">
      <c r="A1581" s="3">
        <f>TITRES_STAT!B1584</f>
        <v>44313</v>
      </c>
      <c r="B1581" s="6">
        <f>TITRES_STAT!D1584</f>
        <v>31.687999999999999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2.0452586342723676E-5</v>
      </c>
      <c r="G1581" s="2">
        <f t="shared" si="223"/>
        <v>1.0173206321178678E-3</v>
      </c>
      <c r="H1581" s="2">
        <f t="shared" si="220"/>
        <v>2.0104366015014644E-2</v>
      </c>
      <c r="I1581" s="2">
        <f t="shared" si="221"/>
        <v>1.9708146229734638</v>
      </c>
    </row>
    <row r="1582" spans="1:9" ht="13.5" x14ac:dyDescent="0.25">
      <c r="A1582" s="3">
        <f>TITRES_STAT!B1585</f>
        <v>44314</v>
      </c>
      <c r="B1582" s="6">
        <f>TITRES_STAT!D1585</f>
        <v>31.687999999999999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1.8991687318243412E-5</v>
      </c>
      <c r="G1582" s="2">
        <f t="shared" si="223"/>
        <v>9.4465487268087717E-4</v>
      </c>
      <c r="H1582" s="2">
        <f t="shared" si="220"/>
        <v>2.0104366015014644E-2</v>
      </c>
      <c r="I1582" s="2">
        <f t="shared" si="221"/>
        <v>1.9708146229734638</v>
      </c>
    </row>
    <row r="1583" spans="1:9" ht="13.5" x14ac:dyDescent="0.25">
      <c r="A1583" s="3">
        <f>TITRES_STAT!B1586</f>
        <v>44315</v>
      </c>
      <c r="B1583" s="6">
        <f>TITRES_STAT!D1586</f>
        <v>31.687999999999999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1.763513822408317E-5</v>
      </c>
      <c r="G1583" s="2">
        <f t="shared" si="223"/>
        <v>8.7717952463224299E-4</v>
      </c>
      <c r="H1583" s="2">
        <f t="shared" si="220"/>
        <v>2.0104366015014648E-2</v>
      </c>
      <c r="I1583" s="2">
        <f t="shared" si="221"/>
        <v>1.9708146229734638</v>
      </c>
    </row>
    <row r="1584" spans="1:9" ht="13.5" x14ac:dyDescent="0.25">
      <c r="A1584" s="3">
        <f>TITRES_STAT!B1587</f>
        <v>44316</v>
      </c>
      <c r="B1584" s="6">
        <f>TITRES_STAT!D1587</f>
        <v>31.687999999999999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1.6375485493791516E-5</v>
      </c>
      <c r="G1584" s="2">
        <f t="shared" si="223"/>
        <v>8.1452384430136845E-4</v>
      </c>
      <c r="H1584" s="2">
        <f t="shared" si="220"/>
        <v>2.0104366015014651E-2</v>
      </c>
      <c r="I1584" s="2">
        <f t="shared" si="221"/>
        <v>1.9708146229734638</v>
      </c>
    </row>
    <row r="1585" spans="1:9" ht="13.5" x14ac:dyDescent="0.25">
      <c r="A1585" s="3">
        <f>TITRES_STAT!B1588</f>
        <v>44319</v>
      </c>
      <c r="B1585" s="6">
        <f>TITRES_STAT!D1588</f>
        <v>31.245999999999999</v>
      </c>
      <c r="C1585" s="2">
        <f t="shared" si="216"/>
        <v>-0.44200000000000017</v>
      </c>
      <c r="D1585" s="2">
        <f t="shared" si="217"/>
        <v>0</v>
      </c>
      <c r="E1585" s="2">
        <f t="shared" si="218"/>
        <v>0.44200000000000017</v>
      </c>
      <c r="F1585" s="2">
        <f t="shared" si="223"/>
        <v>1.5205807958520694E-5</v>
      </c>
      <c r="G1585" s="2">
        <f t="shared" si="223"/>
        <v>3.2327772141136996E-2</v>
      </c>
      <c r="H1585" s="2">
        <f t="shared" si="220"/>
        <v>4.7036362085624045E-4</v>
      </c>
      <c r="I1585" s="2">
        <f t="shared" si="221"/>
        <v>4.7014248293564265E-2</v>
      </c>
    </row>
    <row r="1586" spans="1:9" ht="13.5" x14ac:dyDescent="0.25">
      <c r="A1586" s="3">
        <f>TITRES_STAT!B1589</f>
        <v>44320</v>
      </c>
      <c r="B1586" s="6">
        <f>TITRES_STAT!D1589</f>
        <v>31.245999999999999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1.4119678818626359E-5</v>
      </c>
      <c r="G1586" s="2">
        <f t="shared" si="223"/>
        <v>3.0018645559627213E-2</v>
      </c>
      <c r="H1586" s="2">
        <f t="shared" si="220"/>
        <v>4.703636208562404E-4</v>
      </c>
      <c r="I1586" s="2">
        <f t="shared" si="221"/>
        <v>4.7014248293564265E-2</v>
      </c>
    </row>
    <row r="1587" spans="1:9" ht="13.5" x14ac:dyDescent="0.25">
      <c r="A1587" s="3">
        <f>TITRES_STAT!B1590</f>
        <v>44321</v>
      </c>
      <c r="B1587" s="6">
        <f>TITRES_STAT!D1590</f>
        <v>31.245999999999999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1.3111130331581619E-5</v>
      </c>
      <c r="G1587" s="2">
        <f t="shared" si="223"/>
        <v>2.7874456591082414E-2</v>
      </c>
      <c r="H1587" s="2">
        <f t="shared" si="220"/>
        <v>4.7036362085624034E-4</v>
      </c>
      <c r="I1587" s="2">
        <f t="shared" si="221"/>
        <v>4.7014248293564265E-2</v>
      </c>
    </row>
    <row r="1588" spans="1:9" ht="13.5" x14ac:dyDescent="0.25">
      <c r="A1588" s="3">
        <f>TITRES_STAT!B1591</f>
        <v>44322</v>
      </c>
      <c r="B1588" s="6">
        <f>TITRES_STAT!D1591</f>
        <v>31.245999999999999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1.2174621022182932E-5</v>
      </c>
      <c r="G1588" s="2">
        <f t="shared" si="223"/>
        <v>2.5883423977433671E-2</v>
      </c>
      <c r="H1588" s="2">
        <f t="shared" si="220"/>
        <v>4.7036362085624034E-4</v>
      </c>
      <c r="I1588" s="2">
        <f t="shared" si="221"/>
        <v>4.7014248293564265E-2</v>
      </c>
    </row>
    <row r="1589" spans="1:9" ht="13.5" x14ac:dyDescent="0.25">
      <c r="A1589" s="3">
        <f>TITRES_STAT!B1592</f>
        <v>44323</v>
      </c>
      <c r="B1589" s="6">
        <f>TITRES_STAT!D1592</f>
        <v>31.245999999999999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1.1305005234884152E-5</v>
      </c>
      <c r="G1589" s="2">
        <f t="shared" si="223"/>
        <v>2.4034607979045552E-2</v>
      </c>
      <c r="H1589" s="2">
        <f t="shared" si="220"/>
        <v>4.703636208562404E-4</v>
      </c>
      <c r="I1589" s="2">
        <f t="shared" si="221"/>
        <v>4.7014248293564265E-2</v>
      </c>
    </row>
    <row r="1590" spans="1:9" ht="13.5" x14ac:dyDescent="0.25">
      <c r="A1590" s="3">
        <f>TITRES_STAT!B1593</f>
        <v>44326</v>
      </c>
      <c r="B1590" s="6">
        <f>TITRES_STAT!D1593</f>
        <v>31.245999999999999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1.0497504860963856E-5</v>
      </c>
      <c r="G1590" s="2">
        <f t="shared" si="223"/>
        <v>2.2317850266256583E-2</v>
      </c>
      <c r="H1590" s="2">
        <f t="shared" si="220"/>
        <v>4.7036362085624045E-4</v>
      </c>
      <c r="I1590" s="2">
        <f t="shared" si="221"/>
        <v>4.7014248293564265E-2</v>
      </c>
    </row>
    <row r="1591" spans="1:9" ht="13.5" x14ac:dyDescent="0.25">
      <c r="A1591" s="3">
        <f>TITRES_STAT!B1594</f>
        <v>44327</v>
      </c>
      <c r="B1591" s="6">
        <f>TITRES_STAT!D1594</f>
        <v>31.245999999999999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9.7476830851807232E-6</v>
      </c>
      <c r="G1591" s="2">
        <f t="shared" si="223"/>
        <v>2.0723718104381113E-2</v>
      </c>
      <c r="H1591" s="2">
        <f t="shared" si="220"/>
        <v>4.703636208562404E-4</v>
      </c>
      <c r="I1591" s="2">
        <f t="shared" si="221"/>
        <v>4.7014248293564265E-2</v>
      </c>
    </row>
    <row r="1592" spans="1:9" ht="13.5" x14ac:dyDescent="0.25">
      <c r="A1592" s="3">
        <f>TITRES_STAT!B1595</f>
        <v>44333</v>
      </c>
      <c r="B1592" s="6">
        <f>TITRES_STAT!D1595</f>
        <v>31.245999999999999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9.051420007667814E-6</v>
      </c>
      <c r="G1592" s="2">
        <f t="shared" si="223"/>
        <v>1.9243452525496748E-2</v>
      </c>
      <c r="H1592" s="2">
        <f t="shared" si="220"/>
        <v>4.703636208562404E-4</v>
      </c>
      <c r="I1592" s="2">
        <f t="shared" si="221"/>
        <v>4.7014248293564265E-2</v>
      </c>
    </row>
    <row r="1593" spans="1:9" ht="13.5" x14ac:dyDescent="0.25">
      <c r="A1593" s="3">
        <f>TITRES_STAT!B1596</f>
        <v>44334</v>
      </c>
      <c r="B1593" s="6">
        <f>TITRES_STAT!D1596</f>
        <v>31.245999999999999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8.4048900071201123E-6</v>
      </c>
      <c r="G1593" s="2">
        <f t="shared" si="223"/>
        <v>1.786892020224698E-2</v>
      </c>
      <c r="H1593" s="2">
        <f t="shared" si="220"/>
        <v>4.703636208562404E-4</v>
      </c>
      <c r="I1593" s="2">
        <f t="shared" si="221"/>
        <v>4.7014248293564265E-2</v>
      </c>
    </row>
    <row r="1594" spans="1:9" ht="13.5" x14ac:dyDescent="0.25">
      <c r="A1594" s="3">
        <f>TITRES_STAT!B1597</f>
        <v>44335</v>
      </c>
      <c r="B1594" s="6">
        <f>TITRES_STAT!D1597</f>
        <v>31.245999999999999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7.8045407208972466E-6</v>
      </c>
      <c r="G1594" s="2">
        <f t="shared" si="223"/>
        <v>1.6592568759229338E-2</v>
      </c>
      <c r="H1594" s="2">
        <f t="shared" si="220"/>
        <v>4.7036362085624034E-4</v>
      </c>
      <c r="I1594" s="2">
        <f t="shared" si="221"/>
        <v>4.7014248293564265E-2</v>
      </c>
    </row>
    <row r="1595" spans="1:9" ht="13.5" x14ac:dyDescent="0.25">
      <c r="A1595" s="3">
        <f>TITRES_STAT!B1598</f>
        <v>44336</v>
      </c>
      <c r="B1595" s="6">
        <f>TITRES_STAT!D1598</f>
        <v>31.245999999999999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7.2470735265474428E-6</v>
      </c>
      <c r="G1595" s="2">
        <f t="shared" si="223"/>
        <v>1.5407385276427241E-2</v>
      </c>
      <c r="H1595" s="2">
        <f t="shared" si="220"/>
        <v>4.7036362085624034E-4</v>
      </c>
      <c r="I1595" s="2">
        <f t="shared" si="221"/>
        <v>4.7014248293564265E-2</v>
      </c>
    </row>
    <row r="1596" spans="1:9" ht="13.5" x14ac:dyDescent="0.25">
      <c r="A1596" s="3">
        <f>TITRES_STAT!B1599</f>
        <v>44337</v>
      </c>
      <c r="B1596" s="6">
        <f>TITRES_STAT!D1599</f>
        <v>31.245999999999999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6.7294254175083397E-6</v>
      </c>
      <c r="G1596" s="2">
        <f t="shared" si="223"/>
        <v>1.430685775668244E-2</v>
      </c>
      <c r="H1596" s="2">
        <f t="shared" si="220"/>
        <v>4.7036362085624029E-4</v>
      </c>
      <c r="I1596" s="2">
        <f t="shared" si="221"/>
        <v>4.7014248293564265E-2</v>
      </c>
    </row>
    <row r="1597" spans="1:9" ht="13.5" x14ac:dyDescent="0.25">
      <c r="A1597" s="3">
        <f>TITRES_STAT!B1600</f>
        <v>44340</v>
      </c>
      <c r="B1597" s="6">
        <f>TITRES_STAT!D1600</f>
        <v>31.245999999999999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6.2487521734006011E-6</v>
      </c>
      <c r="G1597" s="2">
        <f t="shared" si="224"/>
        <v>1.3284939345490838E-2</v>
      </c>
      <c r="H1597" s="2">
        <f t="shared" si="220"/>
        <v>4.7036362085624023E-4</v>
      </c>
      <c r="I1597" s="2">
        <f t="shared" si="221"/>
        <v>4.7014248293564265E-2</v>
      </c>
    </row>
    <row r="1598" spans="1:9" ht="13.5" x14ac:dyDescent="0.25">
      <c r="A1598" s="3">
        <f>TITRES_STAT!B1601</f>
        <v>44341</v>
      </c>
      <c r="B1598" s="6">
        <f>TITRES_STAT!D1601</f>
        <v>31.245999999999999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5.8024127324434147E-6</v>
      </c>
      <c r="G1598" s="2">
        <f t="shared" si="224"/>
        <v>1.2336015106527208E-2</v>
      </c>
      <c r="H1598" s="2">
        <f t="shared" si="220"/>
        <v>4.7036362085624018E-4</v>
      </c>
      <c r="I1598" s="2">
        <f t="shared" si="221"/>
        <v>4.7014248293564265E-2</v>
      </c>
    </row>
    <row r="1599" spans="1:9" ht="13.5" x14ac:dyDescent="0.25">
      <c r="A1599" s="3">
        <f>TITRES_STAT!B1602</f>
        <v>44342</v>
      </c>
      <c r="B1599" s="6">
        <f>TITRES_STAT!D1602</f>
        <v>31.245999999999999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5.3879546801260282E-6</v>
      </c>
      <c r="G1599" s="2">
        <f t="shared" si="224"/>
        <v>1.1454871170346692E-2</v>
      </c>
      <c r="H1599" s="2">
        <f t="shared" si="220"/>
        <v>4.7036362085624023E-4</v>
      </c>
      <c r="I1599" s="2">
        <f t="shared" si="221"/>
        <v>4.7014248293564265E-2</v>
      </c>
    </row>
    <row r="1600" spans="1:9" ht="13.5" x14ac:dyDescent="0.25">
      <c r="A1600" s="3">
        <f>TITRES_STAT!B1603</f>
        <v>44343</v>
      </c>
      <c r="B1600" s="6">
        <f>TITRES_STAT!D1603</f>
        <v>31.245999999999999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5.0031007744027405E-6</v>
      </c>
      <c r="G1600" s="2">
        <f t="shared" si="224"/>
        <v>1.0636666086750499E-2</v>
      </c>
      <c r="H1600" s="2">
        <f t="shared" si="220"/>
        <v>4.7036362085624029E-4</v>
      </c>
      <c r="I1600" s="2">
        <f t="shared" si="221"/>
        <v>4.7014248293564265E-2</v>
      </c>
    </row>
    <row r="1601" spans="1:9" ht="13.5" x14ac:dyDescent="0.25">
      <c r="A1601" s="3">
        <f>TITRES_STAT!B1604</f>
        <v>44344</v>
      </c>
      <c r="B1601" s="6">
        <f>TITRES_STAT!D1604</f>
        <v>31.245999999999999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4.6457364333739733E-6</v>
      </c>
      <c r="G1601" s="2">
        <f t="shared" si="224"/>
        <v>9.876904223411179E-3</v>
      </c>
      <c r="H1601" s="2">
        <f t="shared" si="220"/>
        <v>4.7036362085624018E-4</v>
      </c>
      <c r="I1601" s="2">
        <f t="shared" si="221"/>
        <v>4.7014248293564265E-2</v>
      </c>
    </row>
    <row r="1602" spans="1:9" ht="13.5" x14ac:dyDescent="0.25">
      <c r="A1602" s="3">
        <f>TITRES_STAT!B1605</f>
        <v>44347</v>
      </c>
      <c r="B1602" s="6">
        <f>TITRES_STAT!D1605</f>
        <v>31.245999999999999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4.3138981167044043E-6</v>
      </c>
      <c r="G1602" s="2">
        <f t="shared" si="224"/>
        <v>9.1714110645960949E-3</v>
      </c>
      <c r="H1602" s="2">
        <f t="shared" si="220"/>
        <v>4.7036362085624023E-4</v>
      </c>
      <c r="I1602" s="2">
        <f t="shared" si="221"/>
        <v>4.7014248293564265E-2</v>
      </c>
    </row>
    <row r="1603" spans="1:9" ht="13.5" x14ac:dyDescent="0.25">
      <c r="A1603" s="3">
        <f>TITRES_STAT!B1606</f>
        <v>44348</v>
      </c>
      <c r="B1603" s="6">
        <f>TITRES_STAT!D1606</f>
        <v>31.245999999999999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4.0057625369398045E-6</v>
      </c>
      <c r="G1603" s="2">
        <f t="shared" si="224"/>
        <v>8.5163102742678021E-3</v>
      </c>
      <c r="H1603" s="2">
        <f t="shared" si="220"/>
        <v>4.7036362085624034E-4</v>
      </c>
      <c r="I1603" s="2">
        <f t="shared" si="221"/>
        <v>4.7014248293564265E-2</v>
      </c>
    </row>
    <row r="1604" spans="1:9" ht="13.5" x14ac:dyDescent="0.25">
      <c r="A1604" s="3">
        <f>TITRES_STAT!B1607</f>
        <v>44349</v>
      </c>
      <c r="B1604" s="6">
        <f>TITRES_STAT!D1607</f>
        <v>31.245999999999999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3.7196366414441042E-6</v>
      </c>
      <c r="G1604" s="2">
        <f t="shared" si="224"/>
        <v>7.9080023975343881E-3</v>
      </c>
      <c r="H1604" s="2">
        <f t="shared" si="220"/>
        <v>4.7036362085624029E-4</v>
      </c>
      <c r="I1604" s="2">
        <f t="shared" si="221"/>
        <v>4.7014248293564265E-2</v>
      </c>
    </row>
    <row r="1605" spans="1:9" ht="13.5" x14ac:dyDescent="0.25">
      <c r="A1605" s="3">
        <f>TITRES_STAT!B1608</f>
        <v>44350</v>
      </c>
      <c r="B1605" s="6">
        <f>TITRES_STAT!D1608</f>
        <v>31.245999999999999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3.4539483099123827E-6</v>
      </c>
      <c r="G1605" s="2">
        <f t="shared" si="224"/>
        <v>7.3431450834247894E-3</v>
      </c>
      <c r="H1605" s="2">
        <f t="shared" si="220"/>
        <v>4.7036362085624029E-4</v>
      </c>
      <c r="I1605" s="2">
        <f t="shared" si="221"/>
        <v>4.7014248293564265E-2</v>
      </c>
    </row>
    <row r="1606" spans="1:9" ht="13.5" x14ac:dyDescent="0.25">
      <c r="A1606" s="3">
        <f>TITRES_STAT!B1609</f>
        <v>44351</v>
      </c>
      <c r="B1606" s="6">
        <f>TITRES_STAT!D1609</f>
        <v>31.245999999999999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3.2072377163472123E-6</v>
      </c>
      <c r="G1606" s="2">
        <f t="shared" si="224"/>
        <v>6.8186347203230187E-3</v>
      </c>
      <c r="H1606" s="2">
        <f t="shared" si="220"/>
        <v>4.7036362085624029E-4</v>
      </c>
      <c r="I1606" s="2">
        <f t="shared" si="221"/>
        <v>4.7014248293564265E-2</v>
      </c>
    </row>
    <row r="1607" spans="1:9" ht="13.5" x14ac:dyDescent="0.25">
      <c r="A1607" s="3">
        <f>TITRES_STAT!B1610</f>
        <v>44354</v>
      </c>
      <c r="B1607" s="6">
        <f>TITRES_STAT!D1610</f>
        <v>31.245999999999999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2.9781493080366969E-6</v>
      </c>
      <c r="G1607" s="2">
        <f t="shared" si="224"/>
        <v>6.3315893831570888E-3</v>
      </c>
      <c r="H1607" s="2">
        <f t="shared" si="220"/>
        <v>4.7036362085624023E-4</v>
      </c>
      <c r="I1607" s="2">
        <f t="shared" si="221"/>
        <v>4.7014248293564265E-2</v>
      </c>
    </row>
    <row r="1608" spans="1:9" ht="13.5" x14ac:dyDescent="0.25">
      <c r="A1608" s="3">
        <f>TITRES_STAT!B1611</f>
        <v>44355</v>
      </c>
      <c r="B1608" s="6">
        <f>TITRES_STAT!D1611</f>
        <v>31.245999999999999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2.7654243574626473E-6</v>
      </c>
      <c r="G1608" s="2">
        <f t="shared" si="224"/>
        <v>5.8793329986458684E-3</v>
      </c>
      <c r="H1608" s="2">
        <f t="shared" si="220"/>
        <v>4.7036362085624023E-4</v>
      </c>
      <c r="I1608" s="2">
        <f t="shared" si="221"/>
        <v>4.7014248293564265E-2</v>
      </c>
    </row>
    <row r="1609" spans="1:9" ht="13.5" x14ac:dyDescent="0.25">
      <c r="A1609" s="3">
        <f>TITRES_STAT!B1612</f>
        <v>44356</v>
      </c>
      <c r="B1609" s="6">
        <f>TITRES_STAT!D1612</f>
        <v>31.245999999999999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2.5678940462153156E-6</v>
      </c>
      <c r="G1609" s="2">
        <f t="shared" si="224"/>
        <v>5.4593806415997358E-3</v>
      </c>
      <c r="H1609" s="2">
        <f t="shared" si="220"/>
        <v>4.7036362085624023E-4</v>
      </c>
      <c r="I1609" s="2">
        <f t="shared" si="221"/>
        <v>4.7014248293564265E-2</v>
      </c>
    </row>
    <row r="1610" spans="1:9" ht="13.5" x14ac:dyDescent="0.25">
      <c r="A1610" s="3">
        <f>TITRES_STAT!B1613</f>
        <v>44357</v>
      </c>
      <c r="B1610" s="6">
        <f>TITRES_STAT!D1613</f>
        <v>31.245999999999999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2.3844730429142218E-6</v>
      </c>
      <c r="G1610" s="2">
        <f t="shared" si="224"/>
        <v>5.0694248814854691E-3</v>
      </c>
      <c r="H1610" s="2">
        <f t="shared" si="220"/>
        <v>4.7036362085624023E-4</v>
      </c>
      <c r="I1610" s="2">
        <f t="shared" si="221"/>
        <v>4.7014248293564265E-2</v>
      </c>
    </row>
    <row r="1611" spans="1:9" ht="13.5" x14ac:dyDescent="0.25">
      <c r="A1611" s="3">
        <f>TITRES_STAT!B1614</f>
        <v>44358</v>
      </c>
      <c r="B1611" s="6">
        <f>TITRES_STAT!D1614</f>
        <v>31.245999999999999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2.2141535398489206E-6</v>
      </c>
      <c r="G1611" s="2">
        <f t="shared" si="224"/>
        <v>4.7073231042365068E-3</v>
      </c>
      <c r="H1611" s="2">
        <f t="shared" si="220"/>
        <v>4.7036362085624034E-4</v>
      </c>
      <c r="I1611" s="2">
        <f t="shared" si="221"/>
        <v>4.7014248293564265E-2</v>
      </c>
    </row>
    <row r="1612" spans="1:9" ht="13.5" x14ac:dyDescent="0.25">
      <c r="A1612" s="3">
        <f>TITRES_STAT!B1615</f>
        <v>44361</v>
      </c>
      <c r="B1612" s="6">
        <f>TITRES_STAT!D1615</f>
        <v>31.245999999999999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2.0559997155739976E-6</v>
      </c>
      <c r="G1612" s="2">
        <f t="shared" si="224"/>
        <v>4.371085739648185E-3</v>
      </c>
      <c r="H1612" s="2">
        <f t="shared" si="220"/>
        <v>4.7036362085624029E-4</v>
      </c>
      <c r="I1612" s="2">
        <f t="shared" si="221"/>
        <v>4.7014248293564265E-2</v>
      </c>
    </row>
    <row r="1613" spans="1:9" ht="13.5" x14ac:dyDescent="0.25">
      <c r="A1613" s="3">
        <f>TITRES_STAT!B1616</f>
        <v>44362</v>
      </c>
      <c r="B1613" s="6">
        <f>TITRES_STAT!D1616</f>
        <v>31.245999999999999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1.9091425930329977E-6</v>
      </c>
      <c r="G1613" s="2">
        <f t="shared" si="228"/>
        <v>4.0588653296733147E-3</v>
      </c>
      <c r="H1613" s="2">
        <f t="shared" si="220"/>
        <v>4.7036362085624029E-4</v>
      </c>
      <c r="I1613" s="2">
        <f t="shared" si="221"/>
        <v>4.7014248293564265E-2</v>
      </c>
    </row>
    <row r="1614" spans="1:9" ht="13.5" x14ac:dyDescent="0.25">
      <c r="A1614" s="3">
        <f>TITRES_STAT!B1617</f>
        <v>44363</v>
      </c>
      <c r="B1614" s="6">
        <f>TITRES_STAT!D1617</f>
        <v>31.245999999999999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1.7727752649592121E-6</v>
      </c>
      <c r="G1614" s="2">
        <f t="shared" si="228"/>
        <v>3.7689463775537921E-3</v>
      </c>
      <c r="H1614" s="2">
        <f t="shared" si="220"/>
        <v>4.7036362085624029E-4</v>
      </c>
      <c r="I1614" s="2">
        <f t="shared" si="221"/>
        <v>4.7014248293564265E-2</v>
      </c>
    </row>
    <row r="1615" spans="1:9" ht="13.5" x14ac:dyDescent="0.25">
      <c r="A1615" s="3">
        <f>TITRES_STAT!B1618</f>
        <v>44364</v>
      </c>
      <c r="B1615" s="6">
        <f>TITRES_STAT!D1618</f>
        <v>31.245999999999999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1.6461484603192683E-6</v>
      </c>
      <c r="G1615" s="2">
        <f t="shared" si="228"/>
        <v>3.4997359220142357E-3</v>
      </c>
      <c r="H1615" s="2">
        <f t="shared" si="220"/>
        <v>4.7036362085624023E-4</v>
      </c>
      <c r="I1615" s="2">
        <f t="shared" si="221"/>
        <v>4.7014248293564265E-2</v>
      </c>
    </row>
    <row r="1616" spans="1:9" ht="13.5" x14ac:dyDescent="0.25">
      <c r="A1616" s="3">
        <f>TITRES_STAT!B1619</f>
        <v>44365</v>
      </c>
      <c r="B1616" s="6">
        <f>TITRES_STAT!D1619</f>
        <v>32.183</v>
      </c>
      <c r="C1616" s="2">
        <f t="shared" si="225"/>
        <v>0.93700000000000117</v>
      </c>
      <c r="D1616" s="2">
        <f t="shared" si="226"/>
        <v>0.93700000000000117</v>
      </c>
      <c r="E1616" s="2">
        <f t="shared" si="227"/>
        <v>0</v>
      </c>
      <c r="F1616" s="2">
        <f t="shared" si="228"/>
        <v>6.6930099994998951E-2</v>
      </c>
      <c r="G1616" s="2">
        <f t="shared" si="228"/>
        <v>3.2497547847275049E-3</v>
      </c>
      <c r="H1616" s="2">
        <f t="shared" si="220"/>
        <v>20.59543086436631</v>
      </c>
      <c r="I1616" s="2">
        <f t="shared" si="221"/>
        <v>95.369390838827599</v>
      </c>
    </row>
    <row r="1617" spans="1:9" ht="13.5" x14ac:dyDescent="0.25">
      <c r="A1617" s="3">
        <f>TITRES_STAT!B1620</f>
        <v>44368</v>
      </c>
      <c r="B1617" s="6">
        <f>TITRES_STAT!D1620</f>
        <v>32.183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6.2149378566784742E-2</v>
      </c>
      <c r="G1617" s="2">
        <f t="shared" si="228"/>
        <v>3.0176294429612545E-3</v>
      </c>
      <c r="H1617" s="2">
        <f t="shared" ref="H1617:H1680" si="229">F1617/G1617</f>
        <v>20.595430864366314</v>
      </c>
      <c r="I1617" s="2">
        <f t="shared" ref="I1617:I1680" si="230">IF(G1617=0,100,100-(100/(1+H1617)))</f>
        <v>95.369390838827599</v>
      </c>
    </row>
    <row r="1618" spans="1:9" ht="13.5" x14ac:dyDescent="0.25">
      <c r="A1618" s="3">
        <f>TITRES_STAT!B1621</f>
        <v>44369</v>
      </c>
      <c r="B1618" s="6">
        <f>TITRES_STAT!D1621</f>
        <v>32.191000000000003</v>
      </c>
      <c r="C1618" s="2">
        <f t="shared" si="225"/>
        <v>8.0000000000026716E-3</v>
      </c>
      <c r="D1618" s="2">
        <f t="shared" si="226"/>
        <v>8.0000000000026716E-3</v>
      </c>
      <c r="E1618" s="2">
        <f t="shared" si="227"/>
        <v>0</v>
      </c>
      <c r="F1618" s="2">
        <f t="shared" si="228"/>
        <v>5.8281565812014595E-2</v>
      </c>
      <c r="G1618" s="2">
        <f t="shared" si="228"/>
        <v>2.8020844827497363E-3</v>
      </c>
      <c r="H1618" s="2">
        <f t="shared" si="229"/>
        <v>20.799360679811421</v>
      </c>
      <c r="I1618" s="2">
        <f t="shared" si="230"/>
        <v>95.412709506998937</v>
      </c>
    </row>
    <row r="1619" spans="1:9" ht="13.5" x14ac:dyDescent="0.25">
      <c r="A1619" s="3">
        <f>TITRES_STAT!B1622</f>
        <v>44370</v>
      </c>
      <c r="B1619" s="6">
        <f>TITRES_STAT!D1622</f>
        <v>32.191000000000003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5.4118596825442122E-2</v>
      </c>
      <c r="G1619" s="2">
        <f t="shared" si="228"/>
        <v>2.6019355911247551E-3</v>
      </c>
      <c r="H1619" s="2">
        <f t="shared" si="229"/>
        <v>20.799360679811421</v>
      </c>
      <c r="I1619" s="2">
        <f t="shared" si="230"/>
        <v>95.412709506998937</v>
      </c>
    </row>
    <row r="1620" spans="1:9" ht="13.5" x14ac:dyDescent="0.25">
      <c r="A1620" s="3">
        <f>TITRES_STAT!B1623</f>
        <v>44371</v>
      </c>
      <c r="B1620" s="6">
        <f>TITRES_STAT!D1623</f>
        <v>32.191000000000003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5.025298276648197E-2</v>
      </c>
      <c r="G1620" s="2">
        <f t="shared" si="228"/>
        <v>2.4160830489015584E-3</v>
      </c>
      <c r="H1620" s="2">
        <f t="shared" si="229"/>
        <v>20.799360679811421</v>
      </c>
      <c r="I1620" s="2">
        <f t="shared" si="230"/>
        <v>95.412709506998937</v>
      </c>
    </row>
    <row r="1621" spans="1:9" ht="13.5" x14ac:dyDescent="0.25">
      <c r="A1621" s="3">
        <f>TITRES_STAT!B1624</f>
        <v>44372</v>
      </c>
      <c r="B1621" s="6">
        <f>TITRES_STAT!D1624</f>
        <v>32.191000000000003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4.666348399744754E-2</v>
      </c>
      <c r="G1621" s="2">
        <f t="shared" si="228"/>
        <v>2.2435056882657328E-3</v>
      </c>
      <c r="H1621" s="2">
        <f t="shared" si="229"/>
        <v>20.799360679811418</v>
      </c>
      <c r="I1621" s="2">
        <f t="shared" si="230"/>
        <v>95.412709506998937</v>
      </c>
    </row>
    <row r="1622" spans="1:9" ht="13.5" x14ac:dyDescent="0.25">
      <c r="A1622" s="3">
        <f>TITRES_STAT!B1625</f>
        <v>44375</v>
      </c>
      <c r="B1622" s="6">
        <f>TITRES_STAT!D1625</f>
        <v>32.191000000000003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4.3330377997629857E-2</v>
      </c>
      <c r="G1622" s="2">
        <f t="shared" si="228"/>
        <v>2.0832552819610379E-3</v>
      </c>
      <c r="H1622" s="2">
        <f t="shared" si="229"/>
        <v>20.799360679811418</v>
      </c>
      <c r="I1622" s="2">
        <f t="shared" si="230"/>
        <v>95.412709506998937</v>
      </c>
    </row>
    <row r="1623" spans="1:9" ht="13.5" x14ac:dyDescent="0.25">
      <c r="A1623" s="3">
        <f>TITRES_STAT!B1626</f>
        <v>44376</v>
      </c>
      <c r="B1623" s="6">
        <f>TITRES_STAT!D1626</f>
        <v>32.191000000000003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4.0235350997799159E-2</v>
      </c>
      <c r="G1623" s="2">
        <f t="shared" si="228"/>
        <v>1.9344513332495352E-3</v>
      </c>
      <c r="H1623" s="2">
        <f t="shared" si="229"/>
        <v>20.799360679811418</v>
      </c>
      <c r="I1623" s="2">
        <f t="shared" si="230"/>
        <v>95.412709506998937</v>
      </c>
    </row>
    <row r="1624" spans="1:9" ht="13.5" x14ac:dyDescent="0.25">
      <c r="A1624" s="3">
        <f>TITRES_STAT!B1627</f>
        <v>44377</v>
      </c>
      <c r="B1624" s="6">
        <f>TITRES_STAT!D1627</f>
        <v>32.191000000000003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3.7361397355099225E-2</v>
      </c>
      <c r="G1624" s="2">
        <f t="shared" si="228"/>
        <v>1.7962762380174257E-3</v>
      </c>
      <c r="H1624" s="2">
        <f t="shared" si="229"/>
        <v>20.799360679811421</v>
      </c>
      <c r="I1624" s="2">
        <f t="shared" si="230"/>
        <v>95.412709506998937</v>
      </c>
    </row>
    <row r="1625" spans="1:9" ht="13.5" x14ac:dyDescent="0.25">
      <c r="A1625" s="3">
        <f>TITRES_STAT!B1628</f>
        <v>44378</v>
      </c>
      <c r="B1625" s="6">
        <f>TITRES_STAT!D1628</f>
        <v>32.191000000000003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3.4692726115449282E-2</v>
      </c>
      <c r="G1625" s="2">
        <f t="shared" si="228"/>
        <v>1.6679707924447524E-3</v>
      </c>
      <c r="H1625" s="2">
        <f t="shared" si="229"/>
        <v>20.799360679811421</v>
      </c>
      <c r="I1625" s="2">
        <f t="shared" si="230"/>
        <v>95.412709506998937</v>
      </c>
    </row>
    <row r="1626" spans="1:9" ht="13.5" x14ac:dyDescent="0.25">
      <c r="A1626" s="3">
        <f>TITRES_STAT!B1629</f>
        <v>44379</v>
      </c>
      <c r="B1626" s="6">
        <f>TITRES_STAT!D1629</f>
        <v>32.191000000000003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3.2214674250060048E-2</v>
      </c>
      <c r="G1626" s="2">
        <f t="shared" si="228"/>
        <v>1.5488300215558415E-3</v>
      </c>
      <c r="H1626" s="2">
        <f t="shared" si="229"/>
        <v>20.799360679811421</v>
      </c>
      <c r="I1626" s="2">
        <f t="shared" si="230"/>
        <v>95.412709506998937</v>
      </c>
    </row>
    <row r="1627" spans="1:9" ht="13.5" x14ac:dyDescent="0.25">
      <c r="A1627" s="3">
        <f>TITRES_STAT!B1630</f>
        <v>44382</v>
      </c>
      <c r="B1627" s="6">
        <f>TITRES_STAT!D1630</f>
        <v>32.191000000000003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2.9913626089341474E-2</v>
      </c>
      <c r="G1627" s="2">
        <f t="shared" si="228"/>
        <v>1.4381993057304243E-3</v>
      </c>
      <c r="H1627" s="2">
        <f t="shared" si="229"/>
        <v>20.799360679811421</v>
      </c>
      <c r="I1627" s="2">
        <f t="shared" si="230"/>
        <v>95.412709506998937</v>
      </c>
    </row>
    <row r="1628" spans="1:9" ht="13.5" x14ac:dyDescent="0.25">
      <c r="A1628" s="3">
        <f>TITRES_STAT!B1631</f>
        <v>44383</v>
      </c>
      <c r="B1628" s="6">
        <f>TITRES_STAT!D1631</f>
        <v>32.191000000000003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2.777693851153137E-2</v>
      </c>
      <c r="G1628" s="2">
        <f t="shared" si="228"/>
        <v>1.3354707838925367E-3</v>
      </c>
      <c r="H1628" s="2">
        <f t="shared" si="229"/>
        <v>20.799360679811425</v>
      </c>
      <c r="I1628" s="2">
        <f t="shared" si="230"/>
        <v>95.412709506998937</v>
      </c>
    </row>
    <row r="1629" spans="1:9" ht="13.5" x14ac:dyDescent="0.25">
      <c r="A1629" s="3">
        <f>TITRES_STAT!B1632</f>
        <v>44384</v>
      </c>
      <c r="B1629" s="6">
        <f>TITRES_STAT!D1632</f>
        <v>32.191000000000003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2.5792871474993418E-2</v>
      </c>
      <c r="G1629" s="2">
        <f t="shared" si="231"/>
        <v>1.2400800136144982E-3</v>
      </c>
      <c r="H1629" s="2">
        <f t="shared" si="229"/>
        <v>20.799360679811432</v>
      </c>
      <c r="I1629" s="2">
        <f t="shared" si="230"/>
        <v>95.412709506998951</v>
      </c>
    </row>
    <row r="1630" spans="1:9" ht="13.5" x14ac:dyDescent="0.25">
      <c r="A1630" s="3">
        <f>TITRES_STAT!B1633</f>
        <v>44385</v>
      </c>
      <c r="B1630" s="6">
        <f>TITRES_STAT!D1633</f>
        <v>32.191000000000003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2.3950523512493889E-2</v>
      </c>
      <c r="G1630" s="2">
        <f t="shared" si="231"/>
        <v>1.151502869784891E-3</v>
      </c>
      <c r="H1630" s="2">
        <f t="shared" si="229"/>
        <v>20.799360679811436</v>
      </c>
      <c r="I1630" s="2">
        <f t="shared" si="230"/>
        <v>95.412709506998951</v>
      </c>
    </row>
    <row r="1631" spans="1:9" ht="13.5" x14ac:dyDescent="0.25">
      <c r="A1631" s="3">
        <f>TITRES_STAT!B1634</f>
        <v>44386</v>
      </c>
      <c r="B1631" s="6">
        <f>TITRES_STAT!D1634</f>
        <v>32.191000000000003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2.2239771833030043E-2</v>
      </c>
      <c r="G1631" s="2">
        <f t="shared" si="231"/>
        <v>1.069252664800256E-3</v>
      </c>
      <c r="H1631" s="2">
        <f t="shared" si="229"/>
        <v>20.799360679811436</v>
      </c>
      <c r="I1631" s="2">
        <f t="shared" si="230"/>
        <v>95.412709506998951</v>
      </c>
    </row>
    <row r="1632" spans="1:9" ht="13.5" x14ac:dyDescent="0.25">
      <c r="A1632" s="3">
        <f>TITRES_STAT!B1635</f>
        <v>44389</v>
      </c>
      <c r="B1632" s="6">
        <f>TITRES_STAT!D1635</f>
        <v>32.191000000000003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2.0651216702099327E-2</v>
      </c>
      <c r="G1632" s="2">
        <f t="shared" si="231"/>
        <v>9.9287747445738058E-4</v>
      </c>
      <c r="H1632" s="2">
        <f t="shared" si="229"/>
        <v>20.799360679811439</v>
      </c>
      <c r="I1632" s="2">
        <f t="shared" si="230"/>
        <v>95.412709506998951</v>
      </c>
    </row>
    <row r="1633" spans="1:9" ht="13.5" x14ac:dyDescent="0.25">
      <c r="A1633" s="3">
        <f>TITRES_STAT!B1636</f>
        <v>44390</v>
      </c>
      <c r="B1633" s="6">
        <f>TITRES_STAT!D1636</f>
        <v>32.191000000000003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1.9176129794806516E-2</v>
      </c>
      <c r="G1633" s="2">
        <f t="shared" si="231"/>
        <v>9.21957654853282E-4</v>
      </c>
      <c r="H1633" s="2">
        <f t="shared" si="229"/>
        <v>20.799360679811436</v>
      </c>
      <c r="I1633" s="2">
        <f t="shared" si="230"/>
        <v>95.412709506998951</v>
      </c>
    </row>
    <row r="1634" spans="1:9" ht="13.5" x14ac:dyDescent="0.25">
      <c r="A1634" s="3">
        <f>TITRES_STAT!B1637</f>
        <v>44391</v>
      </c>
      <c r="B1634" s="6">
        <f>TITRES_STAT!D1637</f>
        <v>32.191000000000003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1.7806406238034624E-2</v>
      </c>
      <c r="G1634" s="2">
        <f t="shared" si="231"/>
        <v>8.5610353664947614E-4</v>
      </c>
      <c r="H1634" s="2">
        <f t="shared" si="229"/>
        <v>20.799360679811436</v>
      </c>
      <c r="I1634" s="2">
        <f t="shared" si="230"/>
        <v>95.412709506998951</v>
      </c>
    </row>
    <row r="1635" spans="1:9" ht="13.5" x14ac:dyDescent="0.25">
      <c r="A1635" s="3">
        <f>TITRES_STAT!B1638</f>
        <v>44392</v>
      </c>
      <c r="B1635" s="6">
        <f>TITRES_STAT!D1638</f>
        <v>32.191000000000003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1.6534520078175009E-2</v>
      </c>
      <c r="G1635" s="2">
        <f t="shared" si="231"/>
        <v>7.9495328403165631E-4</v>
      </c>
      <c r="H1635" s="2">
        <f t="shared" si="229"/>
        <v>20.799360679811443</v>
      </c>
      <c r="I1635" s="2">
        <f t="shared" si="230"/>
        <v>95.412709506998951</v>
      </c>
    </row>
    <row r="1636" spans="1:9" ht="13.5" x14ac:dyDescent="0.25">
      <c r="A1636" s="3">
        <f>TITRES_STAT!B1639</f>
        <v>44393</v>
      </c>
      <c r="B1636" s="6">
        <f>TITRES_STAT!D1639</f>
        <v>32.191000000000003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1.5353482929733936E-2</v>
      </c>
      <c r="G1636" s="2">
        <f t="shared" si="231"/>
        <v>7.3817090660082373E-4</v>
      </c>
      <c r="H1636" s="2">
        <f t="shared" si="229"/>
        <v>20.799360679811439</v>
      </c>
      <c r="I1636" s="2">
        <f t="shared" si="230"/>
        <v>95.412709506998951</v>
      </c>
    </row>
    <row r="1637" spans="1:9" ht="13.5" x14ac:dyDescent="0.25">
      <c r="A1637" s="3">
        <f>TITRES_STAT!B1640</f>
        <v>44396</v>
      </c>
      <c r="B1637" s="6">
        <f>TITRES_STAT!D1640</f>
        <v>32.191000000000003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1.4256805577610082E-2</v>
      </c>
      <c r="G1637" s="2">
        <f t="shared" si="231"/>
        <v>6.8544441327219349E-4</v>
      </c>
      <c r="H1637" s="2">
        <f t="shared" si="229"/>
        <v>20.799360679811436</v>
      </c>
      <c r="I1637" s="2">
        <f t="shared" si="230"/>
        <v>95.412709506998951</v>
      </c>
    </row>
    <row r="1638" spans="1:9" ht="13.5" x14ac:dyDescent="0.25">
      <c r="A1638" s="3">
        <f>TITRES_STAT!B1641</f>
        <v>44399</v>
      </c>
      <c r="B1638" s="6">
        <f>TITRES_STAT!D1641</f>
        <v>32.191000000000003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1.3238462322066505E-2</v>
      </c>
      <c r="G1638" s="2">
        <f t="shared" si="231"/>
        <v>6.3648409803846535E-4</v>
      </c>
      <c r="H1638" s="2">
        <f t="shared" si="229"/>
        <v>20.799360679811439</v>
      </c>
      <c r="I1638" s="2">
        <f t="shared" si="230"/>
        <v>95.412709506998951</v>
      </c>
    </row>
    <row r="1639" spans="1:9" ht="13.5" x14ac:dyDescent="0.25">
      <c r="A1639" s="3">
        <f>TITRES_STAT!B1642</f>
        <v>44400</v>
      </c>
      <c r="B1639" s="6">
        <f>TITRES_STAT!D1642</f>
        <v>32.191000000000003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1.2292857870490325E-2</v>
      </c>
      <c r="G1639" s="2">
        <f t="shared" si="231"/>
        <v>5.9102094817857498E-4</v>
      </c>
      <c r="H1639" s="2">
        <f t="shared" si="229"/>
        <v>20.799360679811436</v>
      </c>
      <c r="I1639" s="2">
        <f t="shared" si="230"/>
        <v>95.412709506998951</v>
      </c>
    </row>
    <row r="1640" spans="1:9" ht="13.5" x14ac:dyDescent="0.25">
      <c r="A1640" s="3">
        <f>TITRES_STAT!B1643</f>
        <v>44403</v>
      </c>
      <c r="B1640" s="6">
        <f>TITRES_STAT!D1643</f>
        <v>32.191000000000003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1.141479659402673E-2</v>
      </c>
      <c r="G1640" s="2">
        <f t="shared" si="231"/>
        <v>5.4880516616581958E-4</v>
      </c>
      <c r="H1640" s="2">
        <f t="shared" si="229"/>
        <v>20.799360679811439</v>
      </c>
      <c r="I1640" s="2">
        <f t="shared" si="230"/>
        <v>95.412709506998951</v>
      </c>
    </row>
    <row r="1641" spans="1:9" ht="13.5" x14ac:dyDescent="0.25">
      <c r="A1641" s="3">
        <f>TITRES_STAT!B1644</f>
        <v>44404</v>
      </c>
      <c r="B1641" s="6">
        <f>TITRES_STAT!D1644</f>
        <v>32.191000000000003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1.0599453980167678E-2</v>
      </c>
      <c r="G1641" s="2">
        <f t="shared" si="231"/>
        <v>5.096047971539753E-4</v>
      </c>
      <c r="H1641" s="2">
        <f t="shared" si="229"/>
        <v>20.799360679811439</v>
      </c>
      <c r="I1641" s="2">
        <f t="shared" si="230"/>
        <v>95.412709506998951</v>
      </c>
    </row>
    <row r="1642" spans="1:9" ht="13.5" x14ac:dyDescent="0.25">
      <c r="A1642" s="3">
        <f>TITRES_STAT!B1645</f>
        <v>44405</v>
      </c>
      <c r="B1642" s="6">
        <f>TITRES_STAT!D1645</f>
        <v>32.191000000000003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9.8423501244414152E-3</v>
      </c>
      <c r="G1642" s="2">
        <f t="shared" si="231"/>
        <v>4.732044545001199E-4</v>
      </c>
      <c r="H1642" s="2">
        <f t="shared" si="229"/>
        <v>20.799360679811439</v>
      </c>
      <c r="I1642" s="2">
        <f t="shared" si="230"/>
        <v>95.412709506998951</v>
      </c>
    </row>
    <row r="1643" spans="1:9" ht="13.5" x14ac:dyDescent="0.25">
      <c r="A1643" s="3">
        <f>TITRES_STAT!B1646</f>
        <v>44406</v>
      </c>
      <c r="B1643" s="6">
        <f>TITRES_STAT!D1646</f>
        <v>32.191000000000003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9.1393251155527412E-3</v>
      </c>
      <c r="G1643" s="2">
        <f t="shared" si="231"/>
        <v>4.394041363215399E-4</v>
      </c>
      <c r="H1643" s="2">
        <f t="shared" si="229"/>
        <v>20.799360679811436</v>
      </c>
      <c r="I1643" s="2">
        <f t="shared" si="230"/>
        <v>95.412709506998951</v>
      </c>
    </row>
    <row r="1644" spans="1:9" ht="13.5" x14ac:dyDescent="0.25">
      <c r="A1644" s="3">
        <f>TITRES_STAT!B1647</f>
        <v>44407</v>
      </c>
      <c r="B1644" s="6">
        <f>TITRES_STAT!D1647</f>
        <v>32.191000000000003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8.4865161787275444E-3</v>
      </c>
      <c r="G1644" s="2">
        <f t="shared" si="231"/>
        <v>4.0801812658428701E-4</v>
      </c>
      <c r="H1644" s="2">
        <f t="shared" si="229"/>
        <v>20.799360679811436</v>
      </c>
      <c r="I1644" s="2">
        <f t="shared" si="230"/>
        <v>95.412709506998951</v>
      </c>
    </row>
    <row r="1645" spans="1:9" ht="13.5" x14ac:dyDescent="0.25">
      <c r="A1645" s="3">
        <f>TITRES_STAT!B1648</f>
        <v>44410</v>
      </c>
      <c r="B1645" s="6">
        <f>TITRES_STAT!D1648</f>
        <v>32.191000000000003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7.8803364516755771E-3</v>
      </c>
      <c r="G1645" s="2">
        <f t="shared" si="232"/>
        <v>3.7887397468540937E-4</v>
      </c>
      <c r="H1645" s="2">
        <f t="shared" si="229"/>
        <v>20.799360679811436</v>
      </c>
      <c r="I1645" s="2">
        <f t="shared" si="230"/>
        <v>95.412709506998951</v>
      </c>
    </row>
    <row r="1646" spans="1:9" ht="13.5" x14ac:dyDescent="0.25">
      <c r="A1646" s="3">
        <f>TITRES_STAT!B1649</f>
        <v>44411</v>
      </c>
      <c r="B1646" s="6">
        <f>TITRES_STAT!D1649</f>
        <v>32.191000000000003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7.3174552765558924E-3</v>
      </c>
      <c r="G1646" s="2">
        <f t="shared" si="232"/>
        <v>3.5181154792216586E-4</v>
      </c>
      <c r="H1646" s="2">
        <f t="shared" si="229"/>
        <v>20.799360679811432</v>
      </c>
      <c r="I1646" s="2">
        <f t="shared" si="230"/>
        <v>95.412709506998951</v>
      </c>
    </row>
    <row r="1647" spans="1:9" ht="13.5" x14ac:dyDescent="0.25">
      <c r="A1647" s="3">
        <f>TITRES_STAT!B1650</f>
        <v>44412</v>
      </c>
      <c r="B1647" s="6">
        <f>TITRES_STAT!D1650</f>
        <v>32.191000000000003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6.7947798996590425E-3</v>
      </c>
      <c r="G1647" s="2">
        <f t="shared" si="232"/>
        <v>3.2668215164201114E-4</v>
      </c>
      <c r="H1647" s="2">
        <f t="shared" si="229"/>
        <v>20.799360679811432</v>
      </c>
      <c r="I1647" s="2">
        <f t="shared" si="230"/>
        <v>95.412709506998951</v>
      </c>
    </row>
    <row r="1648" spans="1:9" ht="13.5" x14ac:dyDescent="0.25">
      <c r="A1648" s="3">
        <f>TITRES_STAT!B1651</f>
        <v>44413</v>
      </c>
      <c r="B1648" s="6">
        <f>TITRES_STAT!D1651</f>
        <v>32.191000000000003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6.3094384782548252E-3</v>
      </c>
      <c r="G1648" s="2">
        <f t="shared" si="232"/>
        <v>3.0334771223901032E-4</v>
      </c>
      <c r="H1648" s="2">
        <f t="shared" si="229"/>
        <v>20.799360679811436</v>
      </c>
      <c r="I1648" s="2">
        <f t="shared" si="230"/>
        <v>95.412709506998951</v>
      </c>
    </row>
    <row r="1649" spans="1:9" ht="13.5" x14ac:dyDescent="0.25">
      <c r="A1649" s="3">
        <f>TITRES_STAT!B1652</f>
        <v>44414</v>
      </c>
      <c r="B1649" s="6">
        <f>TITRES_STAT!D1652</f>
        <v>32.191000000000003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5.8587643012366231E-3</v>
      </c>
      <c r="G1649" s="2">
        <f t="shared" si="232"/>
        <v>2.8168001850765241E-4</v>
      </c>
      <c r="H1649" s="2">
        <f t="shared" si="229"/>
        <v>20.799360679811436</v>
      </c>
      <c r="I1649" s="2">
        <f t="shared" si="230"/>
        <v>95.412709506998951</v>
      </c>
    </row>
    <row r="1650" spans="1:9" ht="13.5" x14ac:dyDescent="0.25">
      <c r="A1650" s="3">
        <f>TITRES_STAT!B1653</f>
        <v>44417</v>
      </c>
      <c r="B1650" s="6">
        <f>TITRES_STAT!D1653</f>
        <v>32.191000000000003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5.4402811368625794E-3</v>
      </c>
      <c r="G1650" s="2">
        <f t="shared" si="232"/>
        <v>2.6156001718567723E-4</v>
      </c>
      <c r="H1650" s="2">
        <f t="shared" si="229"/>
        <v>20.799360679811439</v>
      </c>
      <c r="I1650" s="2">
        <f t="shared" si="230"/>
        <v>95.412709506998951</v>
      </c>
    </row>
    <row r="1651" spans="1:9" ht="13.5" x14ac:dyDescent="0.25">
      <c r="A1651" s="3">
        <f>TITRES_STAT!B1654</f>
        <v>44419</v>
      </c>
      <c r="B1651" s="6">
        <f>TITRES_STAT!D1654</f>
        <v>32.191000000000003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5.051689627086681E-3</v>
      </c>
      <c r="G1651" s="2">
        <f t="shared" si="232"/>
        <v>2.4287715881527174E-4</v>
      </c>
      <c r="H1651" s="2">
        <f t="shared" si="229"/>
        <v>20.799360679811439</v>
      </c>
      <c r="I1651" s="2">
        <f t="shared" si="230"/>
        <v>95.412709506998951</v>
      </c>
    </row>
    <row r="1652" spans="1:9" ht="13.5" x14ac:dyDescent="0.25">
      <c r="A1652" s="3">
        <f>TITRES_STAT!B1655</f>
        <v>44420</v>
      </c>
      <c r="B1652" s="6">
        <f>TITRES_STAT!D1655</f>
        <v>32.191000000000003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4.6908546537233467E-3</v>
      </c>
      <c r="G1652" s="2">
        <f t="shared" si="232"/>
        <v>2.2552879032846661E-4</v>
      </c>
      <c r="H1652" s="2">
        <f t="shared" si="229"/>
        <v>20.799360679811439</v>
      </c>
      <c r="I1652" s="2">
        <f t="shared" si="230"/>
        <v>95.412709506998951</v>
      </c>
    </row>
    <row r="1653" spans="1:9" ht="13.5" x14ac:dyDescent="0.25">
      <c r="A1653" s="3">
        <f>TITRES_STAT!B1656</f>
        <v>44424</v>
      </c>
      <c r="B1653" s="6">
        <f>TITRES_STAT!D1656</f>
        <v>32.191000000000003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4.3557936070288215E-3</v>
      </c>
      <c r="G1653" s="2">
        <f t="shared" si="232"/>
        <v>2.0941959101929041E-4</v>
      </c>
      <c r="H1653" s="2">
        <f t="shared" si="229"/>
        <v>20.799360679811436</v>
      </c>
      <c r="I1653" s="2">
        <f t="shared" si="230"/>
        <v>95.412709506998951</v>
      </c>
    </row>
    <row r="1654" spans="1:9" ht="13.5" x14ac:dyDescent="0.25">
      <c r="A1654" s="3">
        <f>TITRES_STAT!B1657</f>
        <v>44425</v>
      </c>
      <c r="B1654" s="6">
        <f>TITRES_STAT!D1657</f>
        <v>32.191000000000003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4.0446654922410485E-3</v>
      </c>
      <c r="G1654" s="2">
        <f t="shared" si="232"/>
        <v>1.9446104880362682E-4</v>
      </c>
      <c r="H1654" s="2">
        <f t="shared" si="229"/>
        <v>20.799360679811436</v>
      </c>
      <c r="I1654" s="2">
        <f t="shared" si="230"/>
        <v>95.412709506998951</v>
      </c>
    </row>
    <row r="1655" spans="1:9" ht="13.5" x14ac:dyDescent="0.25">
      <c r="A1655" s="3">
        <f>TITRES_STAT!B1658</f>
        <v>44426</v>
      </c>
      <c r="B1655" s="6">
        <f>TITRES_STAT!D1658</f>
        <v>32.191000000000003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3.7557608142238306E-3</v>
      </c>
      <c r="G1655" s="2">
        <f t="shared" si="232"/>
        <v>1.8057097388908205E-4</v>
      </c>
      <c r="H1655" s="2">
        <f t="shared" si="229"/>
        <v>20.799360679811436</v>
      </c>
      <c r="I1655" s="2">
        <f t="shared" si="230"/>
        <v>95.412709506998951</v>
      </c>
    </row>
    <row r="1656" spans="1:9" ht="13.5" x14ac:dyDescent="0.25">
      <c r="A1656" s="3">
        <f>TITRES_STAT!B1659</f>
        <v>44427</v>
      </c>
      <c r="B1656" s="6">
        <f>TITRES_STAT!D1659</f>
        <v>32.191000000000003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3.4874921846364143E-3</v>
      </c>
      <c r="G1656" s="2">
        <f t="shared" si="232"/>
        <v>1.6767304718271904E-4</v>
      </c>
      <c r="H1656" s="2">
        <f t="shared" si="229"/>
        <v>20.799360679811436</v>
      </c>
      <c r="I1656" s="2">
        <f t="shared" si="230"/>
        <v>95.412709506998951</v>
      </c>
    </row>
    <row r="1657" spans="1:9" ht="13.5" x14ac:dyDescent="0.25">
      <c r="A1657" s="3">
        <f>TITRES_STAT!B1660</f>
        <v>44428</v>
      </c>
      <c r="B1657" s="6">
        <f>TITRES_STAT!D1660</f>
        <v>32.191000000000003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3.2383856000195274E-3</v>
      </c>
      <c r="G1657" s="2">
        <f t="shared" si="232"/>
        <v>1.5569640095538197E-4</v>
      </c>
      <c r="H1657" s="2">
        <f t="shared" si="229"/>
        <v>20.799360679811436</v>
      </c>
      <c r="I1657" s="2">
        <f t="shared" si="230"/>
        <v>95.412709506998951</v>
      </c>
    </row>
    <row r="1658" spans="1:9" ht="13.5" x14ac:dyDescent="0.25">
      <c r="A1658" s="3">
        <f>TITRES_STAT!B1661</f>
        <v>44431</v>
      </c>
      <c r="B1658" s="6">
        <f>TITRES_STAT!D1661</f>
        <v>32.191000000000003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3.0070723428752754E-3</v>
      </c>
      <c r="G1658" s="2">
        <f t="shared" si="232"/>
        <v>1.4457522945856898E-4</v>
      </c>
      <c r="H1658" s="2">
        <f t="shared" si="229"/>
        <v>20.799360679811436</v>
      </c>
      <c r="I1658" s="2">
        <f t="shared" si="230"/>
        <v>95.412709506998951</v>
      </c>
    </row>
    <row r="1659" spans="1:9" ht="13.5" x14ac:dyDescent="0.25">
      <c r="A1659" s="3">
        <f>TITRES_STAT!B1662</f>
        <v>44432</v>
      </c>
      <c r="B1659" s="6">
        <f>TITRES_STAT!D1662</f>
        <v>32.191000000000003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2.792281461241327E-3</v>
      </c>
      <c r="G1659" s="2">
        <f t="shared" si="232"/>
        <v>1.3424842735438547E-4</v>
      </c>
      <c r="H1659" s="2">
        <f t="shared" si="229"/>
        <v>20.799360679811436</v>
      </c>
      <c r="I1659" s="2">
        <f t="shared" si="230"/>
        <v>95.412709506998951</v>
      </c>
    </row>
    <row r="1660" spans="1:9" ht="13.5" x14ac:dyDescent="0.25">
      <c r="A1660" s="3">
        <f>TITRES_STAT!B1663</f>
        <v>44433</v>
      </c>
      <c r="B1660" s="6">
        <f>TITRES_STAT!D1663</f>
        <v>32.191000000000003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2.5928327854383751E-3</v>
      </c>
      <c r="G1660" s="2">
        <f t="shared" si="232"/>
        <v>1.2465925397192937E-4</v>
      </c>
      <c r="H1660" s="2">
        <f t="shared" si="229"/>
        <v>20.799360679811436</v>
      </c>
      <c r="I1660" s="2">
        <f t="shared" si="230"/>
        <v>95.412709506998951</v>
      </c>
    </row>
    <row r="1661" spans="1:9" ht="13.5" x14ac:dyDescent="0.25">
      <c r="A1661" s="3">
        <f>TITRES_STAT!B1664</f>
        <v>44434</v>
      </c>
      <c r="B1661" s="6">
        <f>TITRES_STAT!D1664</f>
        <v>32.191000000000003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2.4076304436213484E-3</v>
      </c>
      <c r="G1661" s="2">
        <f t="shared" si="233"/>
        <v>1.1575502154536299E-4</v>
      </c>
      <c r="H1661" s="2">
        <f t="shared" si="229"/>
        <v>20.799360679811436</v>
      </c>
      <c r="I1661" s="2">
        <f t="shared" si="230"/>
        <v>95.412709506998951</v>
      </c>
    </row>
    <row r="1662" spans="1:9" ht="13.5" x14ac:dyDescent="0.25">
      <c r="A1662" s="3">
        <f>TITRES_STAT!B1665</f>
        <v>44435</v>
      </c>
      <c r="B1662" s="6">
        <f>TITRES_STAT!D1665</f>
        <v>32.191000000000003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2.2356568405055379E-3</v>
      </c>
      <c r="G1662" s="2">
        <f t="shared" si="233"/>
        <v>1.074868057206942E-4</v>
      </c>
      <c r="H1662" s="2">
        <f t="shared" si="229"/>
        <v>20.799360679811436</v>
      </c>
      <c r="I1662" s="2">
        <f t="shared" si="230"/>
        <v>95.412709506998951</v>
      </c>
    </row>
    <row r="1663" spans="1:9" ht="13.5" x14ac:dyDescent="0.25">
      <c r="A1663" s="3">
        <f>TITRES_STAT!B1666</f>
        <v>44438</v>
      </c>
      <c r="B1663" s="6">
        <f>TITRES_STAT!D1666</f>
        <v>32.191000000000003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2.0759670661837136E-3</v>
      </c>
      <c r="G1663" s="2">
        <f t="shared" si="233"/>
        <v>9.9809176740644627E-5</v>
      </c>
      <c r="H1663" s="2">
        <f t="shared" si="229"/>
        <v>20.799360679811432</v>
      </c>
      <c r="I1663" s="2">
        <f t="shared" si="230"/>
        <v>95.412709506998951</v>
      </c>
    </row>
    <row r="1664" spans="1:9" ht="13.5" x14ac:dyDescent="0.25">
      <c r="A1664" s="3">
        <f>TITRES_STAT!B1667</f>
        <v>44439</v>
      </c>
      <c r="B1664" s="6">
        <f>TITRES_STAT!D1667</f>
        <v>32.191000000000003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1.9276837043134484E-3</v>
      </c>
      <c r="G1664" s="2">
        <f t="shared" si="233"/>
        <v>9.2679949830598571E-5</v>
      </c>
      <c r="H1664" s="2">
        <f t="shared" si="229"/>
        <v>20.799360679811436</v>
      </c>
      <c r="I1664" s="2">
        <f t="shared" si="230"/>
        <v>95.412709506998951</v>
      </c>
    </row>
    <row r="1665" spans="1:9" ht="13.5" x14ac:dyDescent="0.25">
      <c r="A1665" s="3">
        <f>TITRES_STAT!B1668</f>
        <v>44440</v>
      </c>
      <c r="B1665" s="6">
        <f>TITRES_STAT!D1668</f>
        <v>32.191000000000003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1.7899920111482022E-3</v>
      </c>
      <c r="G1665" s="2">
        <f t="shared" si="233"/>
        <v>8.605995341412724E-5</v>
      </c>
      <c r="H1665" s="2">
        <f t="shared" si="229"/>
        <v>20.799360679811436</v>
      </c>
      <c r="I1665" s="2">
        <f t="shared" si="230"/>
        <v>95.412709506998951</v>
      </c>
    </row>
    <row r="1666" spans="1:9" ht="13.5" x14ac:dyDescent="0.25">
      <c r="A1666" s="3">
        <f>TITRES_STAT!B1669</f>
        <v>44441</v>
      </c>
      <c r="B1666" s="6">
        <f>TITRES_STAT!D1669</f>
        <v>32.191000000000003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1.6621354389233305E-3</v>
      </c>
      <c r="G1666" s="2">
        <f t="shared" si="233"/>
        <v>7.9912813884546716E-5</v>
      </c>
      <c r="H1666" s="2">
        <f t="shared" si="229"/>
        <v>20.799360679811439</v>
      </c>
      <c r="I1666" s="2">
        <f t="shared" si="230"/>
        <v>95.412709506998951</v>
      </c>
    </row>
    <row r="1667" spans="1:9" ht="13.5" x14ac:dyDescent="0.25">
      <c r="A1667" s="3">
        <f>TITRES_STAT!B1670</f>
        <v>44442</v>
      </c>
      <c r="B1667" s="6">
        <f>TITRES_STAT!D1670</f>
        <v>32.191000000000003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1.5434114790002355E-3</v>
      </c>
      <c r="G1667" s="2">
        <f t="shared" si="233"/>
        <v>7.4204755749936248E-5</v>
      </c>
      <c r="H1667" s="2">
        <f t="shared" si="229"/>
        <v>20.799360679811436</v>
      </c>
      <c r="I1667" s="2">
        <f t="shared" si="230"/>
        <v>95.412709506998951</v>
      </c>
    </row>
    <row r="1668" spans="1:9" ht="13.5" x14ac:dyDescent="0.25">
      <c r="A1668" s="3">
        <f>TITRES_STAT!B1671</f>
        <v>44445</v>
      </c>
      <c r="B1668" s="6">
        <f>TITRES_STAT!D1671</f>
        <v>32.191000000000003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1.43316780192879E-3</v>
      </c>
      <c r="G1668" s="2">
        <f t="shared" si="233"/>
        <v>6.8904416053512229E-5</v>
      </c>
      <c r="H1668" s="2">
        <f t="shared" si="229"/>
        <v>20.799360679811436</v>
      </c>
      <c r="I1668" s="2">
        <f t="shared" si="230"/>
        <v>95.412709506998951</v>
      </c>
    </row>
    <row r="1669" spans="1:9" ht="13.5" x14ac:dyDescent="0.25">
      <c r="A1669" s="3">
        <f>TITRES_STAT!B1672</f>
        <v>44446</v>
      </c>
      <c r="B1669" s="6">
        <f>TITRES_STAT!D1672</f>
        <v>32.191000000000003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1.3307986732195908E-3</v>
      </c>
      <c r="G1669" s="2">
        <f t="shared" si="233"/>
        <v>6.3982672049689931E-5</v>
      </c>
      <c r="H1669" s="2">
        <f t="shared" si="229"/>
        <v>20.799360679811432</v>
      </c>
      <c r="I1669" s="2">
        <f t="shared" si="230"/>
        <v>95.412709506998951</v>
      </c>
    </row>
    <row r="1670" spans="1:9" ht="13.5" x14ac:dyDescent="0.25">
      <c r="A1670" s="3">
        <f>TITRES_STAT!B1673</f>
        <v>44447</v>
      </c>
      <c r="B1670" s="6">
        <f>TITRES_STAT!D1673</f>
        <v>32.191000000000003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1.2357416251324771E-3</v>
      </c>
      <c r="G1670" s="2">
        <f t="shared" si="233"/>
        <v>5.9412481188997793E-5</v>
      </c>
      <c r="H1670" s="2">
        <f t="shared" si="229"/>
        <v>20.799360679811432</v>
      </c>
      <c r="I1670" s="2">
        <f t="shared" si="230"/>
        <v>95.412709506998951</v>
      </c>
    </row>
    <row r="1671" spans="1:9" ht="13.5" x14ac:dyDescent="0.25">
      <c r="A1671" s="3">
        <f>TITRES_STAT!B1674</f>
        <v>44448</v>
      </c>
      <c r="B1671" s="6">
        <f>TITRES_STAT!D1674</f>
        <v>32.191000000000003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1.1474743661944431E-3</v>
      </c>
      <c r="G1671" s="2">
        <f t="shared" si="233"/>
        <v>5.5168732532640806E-5</v>
      </c>
      <c r="H1671" s="2">
        <f t="shared" si="229"/>
        <v>20.799360679811436</v>
      </c>
      <c r="I1671" s="2">
        <f t="shared" si="230"/>
        <v>95.412709506998951</v>
      </c>
    </row>
    <row r="1672" spans="1:9" ht="13.5" x14ac:dyDescent="0.25">
      <c r="A1672" s="3">
        <f>TITRES_STAT!B1675</f>
        <v>44449</v>
      </c>
      <c r="B1672" s="6">
        <f>TITRES_STAT!D1675</f>
        <v>32.191000000000003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1.0655119114662687E-3</v>
      </c>
      <c r="G1672" s="2">
        <f t="shared" si="233"/>
        <v>5.1228108780309316E-5</v>
      </c>
      <c r="H1672" s="2">
        <f t="shared" si="229"/>
        <v>20.799360679811439</v>
      </c>
      <c r="I1672" s="2">
        <f t="shared" si="230"/>
        <v>95.412709506998951</v>
      </c>
    </row>
    <row r="1673" spans="1:9" ht="13.5" x14ac:dyDescent="0.25">
      <c r="A1673" s="3">
        <f>TITRES_STAT!B1676</f>
        <v>44452</v>
      </c>
      <c r="B1673" s="6">
        <f>TITRES_STAT!D1676</f>
        <v>32.191000000000003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9.8940391779010653E-4</v>
      </c>
      <c r="G1673" s="2">
        <f t="shared" si="233"/>
        <v>4.756895815314436E-5</v>
      </c>
      <c r="H1673" s="2">
        <f t="shared" si="229"/>
        <v>20.799360679811439</v>
      </c>
      <c r="I1673" s="2">
        <f t="shared" si="230"/>
        <v>95.412709506998951</v>
      </c>
    </row>
    <row r="1674" spans="1:9" ht="13.5" x14ac:dyDescent="0.25">
      <c r="A1674" s="3">
        <f>TITRES_STAT!B1677</f>
        <v>44453</v>
      </c>
      <c r="B1674" s="6">
        <f>TITRES_STAT!D1677</f>
        <v>32.191000000000003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9.1873220937652752E-4</v>
      </c>
      <c r="G1674" s="2">
        <f t="shared" si="233"/>
        <v>4.4171175427919764E-5</v>
      </c>
      <c r="H1674" s="2">
        <f t="shared" si="229"/>
        <v>20.799360679811439</v>
      </c>
      <c r="I1674" s="2">
        <f t="shared" si="230"/>
        <v>95.412709506998951</v>
      </c>
    </row>
    <row r="1675" spans="1:9" ht="13.5" x14ac:dyDescent="0.25">
      <c r="A1675" s="3">
        <f>TITRES_STAT!B1678</f>
        <v>44454</v>
      </c>
      <c r="B1675" s="6">
        <f>TITRES_STAT!D1678</f>
        <v>32.191000000000003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8.5310848013534705E-4</v>
      </c>
      <c r="G1675" s="2">
        <f t="shared" si="233"/>
        <v>4.1016091468782637E-5</v>
      </c>
      <c r="H1675" s="2">
        <f t="shared" si="229"/>
        <v>20.799360679811439</v>
      </c>
      <c r="I1675" s="2">
        <f t="shared" si="230"/>
        <v>95.412709506998951</v>
      </c>
    </row>
    <row r="1676" spans="1:9" ht="13.5" x14ac:dyDescent="0.25">
      <c r="A1676" s="3">
        <f>TITRES_STAT!B1679</f>
        <v>44455</v>
      </c>
      <c r="B1676" s="6">
        <f>TITRES_STAT!D1679</f>
        <v>32.191000000000003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7.9217216012567938E-4</v>
      </c>
      <c r="G1676" s="2">
        <f t="shared" si="233"/>
        <v>3.8086370649583882E-5</v>
      </c>
      <c r="H1676" s="2">
        <f t="shared" si="229"/>
        <v>20.799360679811436</v>
      </c>
      <c r="I1676" s="2">
        <f t="shared" si="230"/>
        <v>95.412709506998951</v>
      </c>
    </row>
    <row r="1677" spans="1:9" ht="13.5" x14ac:dyDescent="0.25">
      <c r="A1677" s="3">
        <f>TITRES_STAT!B1680</f>
        <v>44456</v>
      </c>
      <c r="B1677" s="6">
        <f>TITRES_STAT!D1680</f>
        <v>32.191000000000003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7.3558843440241651E-4</v>
      </c>
      <c r="G1677" s="2">
        <f t="shared" si="237"/>
        <v>3.5365915603185037E-5</v>
      </c>
      <c r="H1677" s="2">
        <f t="shared" si="229"/>
        <v>20.799360679811432</v>
      </c>
      <c r="I1677" s="2">
        <f t="shared" si="230"/>
        <v>95.412709506998951</v>
      </c>
    </row>
    <row r="1678" spans="1:9" ht="13.5" x14ac:dyDescent="0.25">
      <c r="A1678" s="3">
        <f>TITRES_STAT!B1681</f>
        <v>44459</v>
      </c>
      <c r="B1678" s="6">
        <f>TITRES_STAT!D1681</f>
        <v>32.191000000000003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6.8304640337367244E-4</v>
      </c>
      <c r="G1678" s="2">
        <f t="shared" si="237"/>
        <v>3.2839778774386106E-5</v>
      </c>
      <c r="H1678" s="2">
        <f t="shared" si="229"/>
        <v>20.799360679811432</v>
      </c>
      <c r="I1678" s="2">
        <f t="shared" si="230"/>
        <v>95.412709506998951</v>
      </c>
    </row>
    <row r="1679" spans="1:9" ht="13.5" x14ac:dyDescent="0.25">
      <c r="A1679" s="3">
        <f>TITRES_STAT!B1682</f>
        <v>44460</v>
      </c>
      <c r="B1679" s="6">
        <f>TITRES_STAT!D1682</f>
        <v>32.191000000000003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6.3425737456126725E-4</v>
      </c>
      <c r="G1679" s="2">
        <f t="shared" si="237"/>
        <v>3.0494080290501383E-5</v>
      </c>
      <c r="H1679" s="2">
        <f t="shared" si="229"/>
        <v>20.799360679811432</v>
      </c>
      <c r="I1679" s="2">
        <f t="shared" si="230"/>
        <v>95.412709506998951</v>
      </c>
    </row>
    <row r="1680" spans="1:9" ht="13.5" x14ac:dyDescent="0.25">
      <c r="A1680" s="3">
        <f>TITRES_STAT!B1683</f>
        <v>44461</v>
      </c>
      <c r="B1680" s="6">
        <f>TITRES_STAT!D1683</f>
        <v>32.191000000000003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5.8895327637831956E-4</v>
      </c>
      <c r="G1680" s="2">
        <f t="shared" si="237"/>
        <v>2.8315931698322713E-5</v>
      </c>
      <c r="H1680" s="2">
        <f t="shared" si="229"/>
        <v>20.799360679811432</v>
      </c>
      <c r="I1680" s="2">
        <f t="shared" si="230"/>
        <v>95.412709506998951</v>
      </c>
    </row>
    <row r="1681" spans="1:9" ht="13.5" x14ac:dyDescent="0.25">
      <c r="A1681" s="3">
        <f>TITRES_STAT!B1684</f>
        <v>44462</v>
      </c>
      <c r="B1681" s="6">
        <f>TITRES_STAT!D1684</f>
        <v>32.191000000000003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5.4688518520843961E-4</v>
      </c>
      <c r="G1681" s="2">
        <f t="shared" si="237"/>
        <v>2.629336514844252E-5</v>
      </c>
      <c r="H1681" s="2">
        <f t="shared" ref="H1681:H1744" si="238">F1681/G1681</f>
        <v>20.799360679811432</v>
      </c>
      <c r="I1681" s="2">
        <f t="shared" ref="I1681:I1744" si="239">IF(G1681=0,100,100-(100/(1+H1681)))</f>
        <v>95.412709506998951</v>
      </c>
    </row>
    <row r="1682" spans="1:9" ht="13.5" x14ac:dyDescent="0.25">
      <c r="A1682" s="3">
        <f>TITRES_STAT!B1685</f>
        <v>44463</v>
      </c>
      <c r="B1682" s="6">
        <f>TITRES_STAT!D1685</f>
        <v>32.191000000000003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5.0782195769355108E-4</v>
      </c>
      <c r="G1682" s="2">
        <f t="shared" si="237"/>
        <v>2.4415267637839482E-5</v>
      </c>
      <c r="H1682" s="2">
        <f t="shared" si="238"/>
        <v>20.799360679811432</v>
      </c>
      <c r="I1682" s="2">
        <f t="shared" si="239"/>
        <v>95.412709506998951</v>
      </c>
    </row>
    <row r="1683" spans="1:9" ht="13.5" x14ac:dyDescent="0.25">
      <c r="A1683" s="3">
        <f>TITRES_STAT!B1686</f>
        <v>44466</v>
      </c>
      <c r="B1683" s="6">
        <f>TITRES_STAT!D1686</f>
        <v>32.191000000000003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4.7154896071544033E-4</v>
      </c>
      <c r="G1683" s="2">
        <f t="shared" si="237"/>
        <v>2.2671319949422378E-5</v>
      </c>
      <c r="H1683" s="2">
        <f t="shared" si="238"/>
        <v>20.799360679811432</v>
      </c>
      <c r="I1683" s="2">
        <f t="shared" si="239"/>
        <v>95.412709506998951</v>
      </c>
    </row>
    <row r="1684" spans="1:9" ht="13.5" x14ac:dyDescent="0.25">
      <c r="A1684" s="3">
        <f>TITRES_STAT!B1687</f>
        <v>44467</v>
      </c>
      <c r="B1684" s="6">
        <f>TITRES_STAT!D1687</f>
        <v>32.191000000000003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4.378668920929089E-4</v>
      </c>
      <c r="G1684" s="2">
        <f t="shared" si="237"/>
        <v>2.1051939953035066E-5</v>
      </c>
      <c r="H1684" s="2">
        <f t="shared" si="238"/>
        <v>20.799360679811432</v>
      </c>
      <c r="I1684" s="2">
        <f t="shared" si="239"/>
        <v>95.412709506998951</v>
      </c>
    </row>
    <row r="1685" spans="1:9" ht="13.5" x14ac:dyDescent="0.25">
      <c r="A1685" s="3">
        <f>TITRES_STAT!B1688</f>
        <v>44468</v>
      </c>
      <c r="B1685" s="6">
        <f>TITRES_STAT!D1688</f>
        <v>32.191000000000003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4.0659068551484402E-4</v>
      </c>
      <c r="G1685" s="2">
        <f t="shared" si="237"/>
        <v>1.9548229956389705E-5</v>
      </c>
      <c r="H1685" s="2">
        <f t="shared" si="238"/>
        <v>20.799360679811436</v>
      </c>
      <c r="I1685" s="2">
        <f t="shared" si="239"/>
        <v>95.412709506998951</v>
      </c>
    </row>
    <row r="1686" spans="1:9" ht="13.5" x14ac:dyDescent="0.25">
      <c r="A1686" s="3">
        <f>TITRES_STAT!B1689</f>
        <v>44469</v>
      </c>
      <c r="B1686" s="6">
        <f>TITRES_STAT!D1689</f>
        <v>32.191000000000003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3.7754849369235518E-4</v>
      </c>
      <c r="G1686" s="2">
        <f t="shared" si="237"/>
        <v>1.8151927816647584E-5</v>
      </c>
      <c r="H1686" s="2">
        <f t="shared" si="238"/>
        <v>20.799360679811436</v>
      </c>
      <c r="I1686" s="2">
        <f t="shared" si="239"/>
        <v>95.412709506998951</v>
      </c>
    </row>
    <row r="1687" spans="1:9" ht="13.5" x14ac:dyDescent="0.25">
      <c r="A1687" s="3">
        <f>TITRES_STAT!B1690</f>
        <v>44470</v>
      </c>
      <c r="B1687" s="6">
        <f>TITRES_STAT!D1690</f>
        <v>32.191000000000003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3.5058074414290129E-4</v>
      </c>
      <c r="G1687" s="2">
        <f t="shared" si="237"/>
        <v>1.68553615440299E-5</v>
      </c>
      <c r="H1687" s="2">
        <f t="shared" si="238"/>
        <v>20.799360679811436</v>
      </c>
      <c r="I1687" s="2">
        <f t="shared" si="239"/>
        <v>95.412709506998951</v>
      </c>
    </row>
    <row r="1688" spans="1:9" ht="13.5" x14ac:dyDescent="0.25">
      <c r="A1688" s="3">
        <f>TITRES_STAT!B1691</f>
        <v>44473</v>
      </c>
      <c r="B1688" s="6">
        <f>TITRES_STAT!D1691</f>
        <v>32.191000000000003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3.2553926241840836E-4</v>
      </c>
      <c r="G1688" s="2">
        <f t="shared" si="237"/>
        <v>1.5651407148027762E-5</v>
      </c>
      <c r="H1688" s="2">
        <f t="shared" si="238"/>
        <v>20.799360679811439</v>
      </c>
      <c r="I1688" s="2">
        <f t="shared" si="239"/>
        <v>95.412709506998951</v>
      </c>
    </row>
    <row r="1689" spans="1:9" ht="13.5" x14ac:dyDescent="0.25">
      <c r="A1689" s="3">
        <f>TITRES_STAT!B1692</f>
        <v>44474</v>
      </c>
      <c r="B1689" s="6">
        <f>TITRES_STAT!D1692</f>
        <v>32.191000000000003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3.0228645795995059E-4</v>
      </c>
      <c r="G1689" s="2">
        <f t="shared" si="237"/>
        <v>1.4533449494597206E-5</v>
      </c>
      <c r="H1689" s="2">
        <f t="shared" si="238"/>
        <v>20.799360679811439</v>
      </c>
      <c r="I1689" s="2">
        <f t="shared" si="239"/>
        <v>95.412709506998951</v>
      </c>
    </row>
    <row r="1690" spans="1:9" ht="13.5" x14ac:dyDescent="0.25">
      <c r="A1690" s="3">
        <f>TITRES_STAT!B1693</f>
        <v>44475</v>
      </c>
      <c r="B1690" s="6">
        <f>TITRES_STAT!D1693</f>
        <v>32.191000000000003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2.8069456810566842E-4</v>
      </c>
      <c r="G1690" s="2">
        <f t="shared" si="237"/>
        <v>1.3495345959268834E-5</v>
      </c>
      <c r="H1690" s="2">
        <f t="shared" si="238"/>
        <v>20.799360679811443</v>
      </c>
      <c r="I1690" s="2">
        <f t="shared" si="239"/>
        <v>95.412709506998951</v>
      </c>
    </row>
    <row r="1691" spans="1:9" ht="13.5" x14ac:dyDescent="0.25">
      <c r="A1691" s="3">
        <f>TITRES_STAT!B1694</f>
        <v>44476</v>
      </c>
      <c r="B1691" s="6">
        <f>TITRES_STAT!D1694</f>
        <v>32.191000000000003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2.6064495609812068E-4</v>
      </c>
      <c r="G1691" s="2">
        <f t="shared" si="237"/>
        <v>1.2531392676463917E-5</v>
      </c>
      <c r="H1691" s="2">
        <f t="shared" si="238"/>
        <v>20.799360679811443</v>
      </c>
      <c r="I1691" s="2">
        <f t="shared" si="239"/>
        <v>95.412709506998951</v>
      </c>
    </row>
    <row r="1692" spans="1:9" ht="13.5" x14ac:dyDescent="0.25">
      <c r="A1692" s="3">
        <f>TITRES_STAT!B1695</f>
        <v>44477</v>
      </c>
      <c r="B1692" s="6">
        <f>TITRES_STAT!D1695</f>
        <v>32.191000000000003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2.420274592339692E-4</v>
      </c>
      <c r="G1692" s="2">
        <f t="shared" si="237"/>
        <v>1.1636293199573637E-5</v>
      </c>
      <c r="H1692" s="2">
        <f t="shared" si="238"/>
        <v>20.799360679811443</v>
      </c>
      <c r="I1692" s="2">
        <f t="shared" si="239"/>
        <v>95.412709506998951</v>
      </c>
    </row>
    <row r="1693" spans="1:9" ht="13.5" x14ac:dyDescent="0.25">
      <c r="A1693" s="3">
        <f>TITRES_STAT!B1696</f>
        <v>44480</v>
      </c>
      <c r="B1693" s="6">
        <f>TITRES_STAT!D1696</f>
        <v>32.191000000000003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2.2473978357439995E-4</v>
      </c>
      <c r="G1693" s="2">
        <f t="shared" si="240"/>
        <v>1.0805129399604093E-5</v>
      </c>
      <c r="H1693" s="2">
        <f t="shared" si="238"/>
        <v>20.799360679811439</v>
      </c>
      <c r="I1693" s="2">
        <f t="shared" si="239"/>
        <v>95.412709506998951</v>
      </c>
    </row>
    <row r="1694" spans="1:9" ht="13.5" x14ac:dyDescent="0.25">
      <c r="A1694" s="3">
        <f>TITRES_STAT!B1697</f>
        <v>44481</v>
      </c>
      <c r="B1694" s="6">
        <f>TITRES_STAT!D1697</f>
        <v>32.191000000000003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2.0868694189051423E-4</v>
      </c>
      <c r="G1694" s="2">
        <f t="shared" si="240"/>
        <v>1.0033334442489516E-5</v>
      </c>
      <c r="H1694" s="2">
        <f t="shared" si="238"/>
        <v>20.799360679811436</v>
      </c>
      <c r="I1694" s="2">
        <f t="shared" si="239"/>
        <v>95.412709506998951</v>
      </c>
    </row>
    <row r="1695" spans="1:9" ht="13.5" x14ac:dyDescent="0.25">
      <c r="A1695" s="3">
        <f>TITRES_STAT!B1698</f>
        <v>44482</v>
      </c>
      <c r="B1695" s="6">
        <f>TITRES_STAT!D1698</f>
        <v>32.191000000000003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1.9378073175547751E-4</v>
      </c>
      <c r="G1695" s="2">
        <f t="shared" si="240"/>
        <v>9.3166676965974088E-6</v>
      </c>
      <c r="H1695" s="2">
        <f t="shared" si="238"/>
        <v>20.799360679811436</v>
      </c>
      <c r="I1695" s="2">
        <f t="shared" si="239"/>
        <v>95.412709506998951</v>
      </c>
    </row>
    <row r="1696" spans="1:9" ht="13.5" x14ac:dyDescent="0.25">
      <c r="A1696" s="3">
        <f>TITRES_STAT!B1699</f>
        <v>44483</v>
      </c>
      <c r="B1696" s="6">
        <f>TITRES_STAT!D1699</f>
        <v>32.191000000000003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1.7993925091580053E-4</v>
      </c>
      <c r="G1696" s="2">
        <f t="shared" si="240"/>
        <v>8.6511914325547368E-6</v>
      </c>
      <c r="H1696" s="2">
        <f t="shared" si="238"/>
        <v>20.799360679811432</v>
      </c>
      <c r="I1696" s="2">
        <f t="shared" si="239"/>
        <v>95.412709506998951</v>
      </c>
    </row>
    <row r="1697" spans="1:9" ht="13.5" x14ac:dyDescent="0.25">
      <c r="A1697" s="3">
        <f>TITRES_STAT!B1700</f>
        <v>44488</v>
      </c>
      <c r="B1697" s="6">
        <f>TITRES_STAT!D1700</f>
        <v>32.191000000000003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1.6708644727895765E-4</v>
      </c>
      <c r="G1697" s="2">
        <f t="shared" si="240"/>
        <v>8.0332491873722551E-6</v>
      </c>
      <c r="H1697" s="2">
        <f t="shared" si="238"/>
        <v>20.799360679811436</v>
      </c>
      <c r="I1697" s="2">
        <f t="shared" si="239"/>
        <v>95.412709506998951</v>
      </c>
    </row>
    <row r="1698" spans="1:9" ht="13.5" x14ac:dyDescent="0.25">
      <c r="A1698" s="3">
        <f>TITRES_STAT!B1701</f>
        <v>44489</v>
      </c>
      <c r="B1698" s="6">
        <f>TITRES_STAT!D1701</f>
        <v>32.191000000000003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1.5515170104474639E-4</v>
      </c>
      <c r="G1698" s="2">
        <f t="shared" si="240"/>
        <v>7.4594456739885223E-6</v>
      </c>
      <c r="H1698" s="2">
        <f t="shared" si="238"/>
        <v>20.799360679811436</v>
      </c>
      <c r="I1698" s="2">
        <f t="shared" si="239"/>
        <v>95.412709506998951</v>
      </c>
    </row>
    <row r="1699" spans="1:9" ht="13.5" x14ac:dyDescent="0.25">
      <c r="A1699" s="3">
        <f>TITRES_STAT!B1702</f>
        <v>44490</v>
      </c>
      <c r="B1699" s="6">
        <f>TITRES_STAT!D1702</f>
        <v>32.191000000000003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1.4406943668440736E-4</v>
      </c>
      <c r="G1699" s="2">
        <f t="shared" si="240"/>
        <v>6.9266281258464842E-6</v>
      </c>
      <c r="H1699" s="2">
        <f t="shared" si="238"/>
        <v>20.799360679811439</v>
      </c>
      <c r="I1699" s="2">
        <f t="shared" si="239"/>
        <v>95.412709506998951</v>
      </c>
    </row>
    <row r="1700" spans="1:9" ht="13.5" x14ac:dyDescent="0.25">
      <c r="A1700" s="3">
        <f>TITRES_STAT!B1703</f>
        <v>44491</v>
      </c>
      <c r="B1700" s="6">
        <f>TITRES_STAT!D1703</f>
        <v>32.191000000000003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1.3377876263552112E-4</v>
      </c>
      <c r="G1700" s="2">
        <f t="shared" si="240"/>
        <v>6.4318689740003071E-6</v>
      </c>
      <c r="H1700" s="2">
        <f t="shared" si="238"/>
        <v>20.799360679811436</v>
      </c>
      <c r="I1700" s="2">
        <f t="shared" si="239"/>
        <v>95.412709506998951</v>
      </c>
    </row>
    <row r="1701" spans="1:9" ht="13.5" x14ac:dyDescent="0.25">
      <c r="A1701" s="3">
        <f>TITRES_STAT!B1704</f>
        <v>44494</v>
      </c>
      <c r="B1701" s="6">
        <f>TITRES_STAT!D1704</f>
        <v>32.191000000000003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1.242231367329839E-4</v>
      </c>
      <c r="G1701" s="2">
        <f t="shared" si="240"/>
        <v>5.9724497615717135E-6</v>
      </c>
      <c r="H1701" s="2">
        <f t="shared" si="238"/>
        <v>20.799360679811439</v>
      </c>
      <c r="I1701" s="2">
        <f t="shared" si="239"/>
        <v>95.412709506998951</v>
      </c>
    </row>
    <row r="1702" spans="1:9" ht="13.5" x14ac:dyDescent="0.25">
      <c r="A1702" s="3">
        <f>TITRES_STAT!B1705</f>
        <v>44495</v>
      </c>
      <c r="B1702" s="6">
        <f>TITRES_STAT!D1705</f>
        <v>32.191000000000003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1.1535005553777076E-4</v>
      </c>
      <c r="G1702" s="2">
        <f t="shared" si="240"/>
        <v>5.545846207173734E-6</v>
      </c>
      <c r="H1702" s="2">
        <f t="shared" si="238"/>
        <v>20.799360679811439</v>
      </c>
      <c r="I1702" s="2">
        <f t="shared" si="239"/>
        <v>95.412709506998951</v>
      </c>
    </row>
    <row r="1703" spans="1:9" ht="13.5" x14ac:dyDescent="0.25">
      <c r="A1703" s="3">
        <f>TITRES_STAT!B1706</f>
        <v>44496</v>
      </c>
      <c r="B1703" s="6">
        <f>TITRES_STAT!D1706</f>
        <v>32.191000000000003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1.0711076585650144E-4</v>
      </c>
      <c r="G1703" s="2">
        <f t="shared" si="240"/>
        <v>5.1497143352327528E-6</v>
      </c>
      <c r="H1703" s="2">
        <f t="shared" si="238"/>
        <v>20.799360679811443</v>
      </c>
      <c r="I1703" s="2">
        <f t="shared" si="239"/>
        <v>95.412709506998951</v>
      </c>
    </row>
    <row r="1704" spans="1:9" ht="13.5" x14ac:dyDescent="0.25">
      <c r="A1704" s="3">
        <f>TITRES_STAT!B1707</f>
        <v>44497</v>
      </c>
      <c r="B1704" s="6">
        <f>TITRES_STAT!D1707</f>
        <v>32.191000000000003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9.9459996866751334E-5</v>
      </c>
      <c r="G1704" s="2">
        <f t="shared" si="240"/>
        <v>4.7818775970018421E-6</v>
      </c>
      <c r="H1704" s="2">
        <f t="shared" si="238"/>
        <v>20.799360679811439</v>
      </c>
      <c r="I1704" s="2">
        <f t="shared" si="239"/>
        <v>95.412709506998951</v>
      </c>
    </row>
    <row r="1705" spans="1:9" ht="13.5" x14ac:dyDescent="0.25">
      <c r="A1705" s="3">
        <f>TITRES_STAT!B1708</f>
        <v>44498</v>
      </c>
      <c r="B1705" s="6">
        <f>TITRES_STAT!D1708</f>
        <v>32.191000000000003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9.2355711376269095E-5</v>
      </c>
      <c r="G1705" s="2">
        <f t="shared" si="240"/>
        <v>4.4403149115017112E-6</v>
      </c>
      <c r="H1705" s="2">
        <f t="shared" si="238"/>
        <v>20.799360679811439</v>
      </c>
      <c r="I1705" s="2">
        <f t="shared" si="239"/>
        <v>95.412709506998951</v>
      </c>
    </row>
    <row r="1706" spans="1:9" ht="13.5" x14ac:dyDescent="0.25">
      <c r="A1706" s="3">
        <f>TITRES_STAT!B1709</f>
        <v>44501</v>
      </c>
      <c r="B1706" s="6">
        <f>TITRES_STAT!D1709</f>
        <v>32.191000000000003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8.5758874849392732E-5</v>
      </c>
      <c r="G1706" s="2">
        <f t="shared" si="240"/>
        <v>4.1231495606801604E-6</v>
      </c>
      <c r="H1706" s="2">
        <f t="shared" si="238"/>
        <v>20.799360679811439</v>
      </c>
      <c r="I1706" s="2">
        <f t="shared" si="239"/>
        <v>95.412709506998951</v>
      </c>
    </row>
    <row r="1707" spans="1:9" ht="13.5" x14ac:dyDescent="0.25">
      <c r="A1707" s="3">
        <f>TITRES_STAT!B1710</f>
        <v>44502</v>
      </c>
      <c r="B1707" s="6">
        <f>TITRES_STAT!D1710</f>
        <v>32.191000000000003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7.963324093157897E-5</v>
      </c>
      <c r="G1707" s="2">
        <f t="shared" si="240"/>
        <v>3.828638877774435E-6</v>
      </c>
      <c r="H1707" s="2">
        <f t="shared" si="238"/>
        <v>20.799360679811436</v>
      </c>
      <c r="I1707" s="2">
        <f t="shared" si="239"/>
        <v>95.412709506998951</v>
      </c>
    </row>
    <row r="1708" spans="1:9" ht="13.5" x14ac:dyDescent="0.25">
      <c r="A1708" s="3">
        <f>TITRES_STAT!B1711</f>
        <v>44503</v>
      </c>
      <c r="B1708" s="6">
        <f>TITRES_STAT!D1711</f>
        <v>32.191000000000003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7.3945152293609036E-5</v>
      </c>
      <c r="G1708" s="2">
        <f t="shared" si="240"/>
        <v>3.5551646722191181E-6</v>
      </c>
      <c r="H1708" s="2">
        <f t="shared" si="238"/>
        <v>20.799360679811436</v>
      </c>
      <c r="I1708" s="2">
        <f t="shared" si="239"/>
        <v>95.412709506998951</v>
      </c>
    </row>
    <row r="1709" spans="1:9" ht="13.5" x14ac:dyDescent="0.25">
      <c r="A1709" s="3">
        <f>TITRES_STAT!B1712</f>
        <v>44504</v>
      </c>
      <c r="B1709" s="6">
        <f>TITRES_STAT!D1712</f>
        <v>32.191000000000003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6.8663355701208386E-5</v>
      </c>
      <c r="G1709" s="2">
        <f t="shared" si="241"/>
        <v>3.3012243384891813E-6</v>
      </c>
      <c r="H1709" s="2">
        <f t="shared" si="238"/>
        <v>20.799360679811432</v>
      </c>
      <c r="I1709" s="2">
        <f t="shared" si="239"/>
        <v>95.412709506998951</v>
      </c>
    </row>
    <row r="1710" spans="1:9" ht="13.5" x14ac:dyDescent="0.25">
      <c r="A1710" s="3">
        <f>TITRES_STAT!B1713</f>
        <v>44505</v>
      </c>
      <c r="B1710" s="6">
        <f>TITRES_STAT!D1713</f>
        <v>32.191000000000003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6.3758830293979222E-5</v>
      </c>
      <c r="G1710" s="2">
        <f t="shared" si="241"/>
        <v>3.0654226000256682E-6</v>
      </c>
      <c r="H1710" s="2">
        <f t="shared" si="238"/>
        <v>20.799360679811436</v>
      </c>
      <c r="I1710" s="2">
        <f t="shared" si="239"/>
        <v>95.412709506998951</v>
      </c>
    </row>
    <row r="1711" spans="1:9" ht="13.5" x14ac:dyDescent="0.25">
      <c r="A1711" s="3">
        <f>TITRES_STAT!B1714</f>
        <v>44508</v>
      </c>
      <c r="B1711" s="6">
        <f>TITRES_STAT!D1714</f>
        <v>32.191000000000003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5.9204628130123569E-5</v>
      </c>
      <c r="G1711" s="2">
        <f t="shared" si="241"/>
        <v>2.8464638428809775E-6</v>
      </c>
      <c r="H1711" s="2">
        <f t="shared" si="238"/>
        <v>20.799360679811439</v>
      </c>
      <c r="I1711" s="2">
        <f t="shared" si="239"/>
        <v>95.412709506998951</v>
      </c>
    </row>
    <row r="1712" spans="1:9" ht="13.5" x14ac:dyDescent="0.25">
      <c r="A1712" s="3">
        <f>TITRES_STAT!B1715</f>
        <v>44509</v>
      </c>
      <c r="B1712" s="6">
        <f>TITRES_STAT!D1715</f>
        <v>32.191000000000003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5.4975726120829027E-5</v>
      </c>
      <c r="G1712" s="2">
        <f t="shared" si="241"/>
        <v>2.643144996960908E-6</v>
      </c>
      <c r="H1712" s="2">
        <f t="shared" si="238"/>
        <v>20.799360679811436</v>
      </c>
      <c r="I1712" s="2">
        <f t="shared" si="239"/>
        <v>95.412709506998951</v>
      </c>
    </row>
    <row r="1713" spans="1:9" ht="13.5" x14ac:dyDescent="0.25">
      <c r="A1713" s="3">
        <f>TITRES_STAT!B1716</f>
        <v>44510</v>
      </c>
      <c r="B1713" s="6">
        <f>TITRES_STAT!D1716</f>
        <v>32.191000000000003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5.1048888540769814E-5</v>
      </c>
      <c r="G1713" s="2">
        <f t="shared" si="241"/>
        <v>2.4543489257494148E-6</v>
      </c>
      <c r="H1713" s="2">
        <f t="shared" si="238"/>
        <v>20.799360679811436</v>
      </c>
      <c r="I1713" s="2">
        <f t="shared" si="239"/>
        <v>95.412709506998951</v>
      </c>
    </row>
    <row r="1714" spans="1:9" ht="13.5" x14ac:dyDescent="0.25">
      <c r="A1714" s="3">
        <f>TITRES_STAT!B1717</f>
        <v>44511</v>
      </c>
      <c r="B1714" s="6">
        <f>TITRES_STAT!D1717</f>
        <v>32.191000000000003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4.7402539359286249E-5</v>
      </c>
      <c r="G1714" s="2">
        <f t="shared" si="241"/>
        <v>2.2790382881958854E-6</v>
      </c>
      <c r="H1714" s="2">
        <f t="shared" si="238"/>
        <v>20.799360679811432</v>
      </c>
      <c r="I1714" s="2">
        <f t="shared" si="239"/>
        <v>95.412709506998951</v>
      </c>
    </row>
    <row r="1715" spans="1:9" ht="13.5" x14ac:dyDescent="0.25">
      <c r="A1715" s="3">
        <f>TITRES_STAT!B1718</f>
        <v>44512</v>
      </c>
      <c r="B1715" s="6">
        <f>TITRES_STAT!D1718</f>
        <v>32.191000000000003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4.4016643690765803E-5</v>
      </c>
      <c r="G1715" s="2">
        <f t="shared" si="241"/>
        <v>2.1162498390390366E-6</v>
      </c>
      <c r="H1715" s="2">
        <f t="shared" si="238"/>
        <v>20.799360679811429</v>
      </c>
      <c r="I1715" s="2">
        <f t="shared" si="239"/>
        <v>95.412709506998951</v>
      </c>
    </row>
    <row r="1716" spans="1:9" ht="13.5" x14ac:dyDescent="0.25">
      <c r="A1716" s="3">
        <f>TITRES_STAT!B1719</f>
        <v>44515</v>
      </c>
      <c r="B1716" s="6">
        <f>TITRES_STAT!D1719</f>
        <v>32.191000000000003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4.0872597712853961E-5</v>
      </c>
      <c r="G1716" s="2">
        <f t="shared" si="241"/>
        <v>1.9650891362505337E-6</v>
      </c>
      <c r="H1716" s="2">
        <f t="shared" si="238"/>
        <v>20.799360679811432</v>
      </c>
      <c r="I1716" s="2">
        <f t="shared" si="239"/>
        <v>95.412709506998951</v>
      </c>
    </row>
    <row r="1717" spans="1:9" ht="13.5" x14ac:dyDescent="0.25">
      <c r="A1717" s="3">
        <f>TITRES_STAT!B1720</f>
        <v>44516</v>
      </c>
      <c r="B1717" s="6">
        <f>TITRES_STAT!D1720</f>
        <v>32.191000000000003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3.7953126447650108E-5</v>
      </c>
      <c r="G1717" s="2">
        <f t="shared" si="241"/>
        <v>1.8247256265183527E-6</v>
      </c>
      <c r="H1717" s="2">
        <f t="shared" si="238"/>
        <v>20.799360679811432</v>
      </c>
      <c r="I1717" s="2">
        <f t="shared" si="239"/>
        <v>95.412709506998951</v>
      </c>
    </row>
    <row r="1718" spans="1:9" ht="13.5" x14ac:dyDescent="0.25">
      <c r="A1718" s="3">
        <f>TITRES_STAT!B1721</f>
        <v>44517</v>
      </c>
      <c r="B1718" s="6">
        <f>TITRES_STAT!D1721</f>
        <v>32.191000000000003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3.5242188844246534E-5</v>
      </c>
      <c r="G1718" s="2">
        <f t="shared" si="241"/>
        <v>1.6943880817670418E-6</v>
      </c>
      <c r="H1718" s="2">
        <f t="shared" si="238"/>
        <v>20.799360679811436</v>
      </c>
      <c r="I1718" s="2">
        <f t="shared" si="239"/>
        <v>95.412709506998951</v>
      </c>
    </row>
    <row r="1719" spans="1:9" ht="13.5" x14ac:dyDescent="0.25">
      <c r="A1719" s="3">
        <f>TITRES_STAT!B1722</f>
        <v>44518</v>
      </c>
      <c r="B1719" s="6">
        <f>TITRES_STAT!D1722</f>
        <v>32.191000000000003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3.2724889641086067E-5</v>
      </c>
      <c r="G1719" s="2">
        <f t="shared" si="241"/>
        <v>1.5733603616408246E-6</v>
      </c>
      <c r="H1719" s="2">
        <f t="shared" si="238"/>
        <v>20.799360679811436</v>
      </c>
      <c r="I1719" s="2">
        <f t="shared" si="239"/>
        <v>95.412709506998951</v>
      </c>
    </row>
    <row r="1720" spans="1:9" ht="13.5" x14ac:dyDescent="0.25">
      <c r="A1720" s="3">
        <f>TITRES_STAT!B1723</f>
        <v>44519</v>
      </c>
      <c r="B1720" s="6">
        <f>TITRES_STAT!D1723</f>
        <v>32.191000000000003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3.0387397523865634E-5</v>
      </c>
      <c r="G1720" s="2">
        <f t="shared" si="241"/>
        <v>1.4609774786664799E-6</v>
      </c>
      <c r="H1720" s="2">
        <f t="shared" si="238"/>
        <v>20.799360679811436</v>
      </c>
      <c r="I1720" s="2">
        <f t="shared" si="239"/>
        <v>95.412709506998951</v>
      </c>
    </row>
    <row r="1721" spans="1:9" ht="13.5" x14ac:dyDescent="0.25">
      <c r="A1721" s="3">
        <f>TITRES_STAT!B1724</f>
        <v>44522</v>
      </c>
      <c r="B1721" s="6">
        <f>TITRES_STAT!D1724</f>
        <v>32.191000000000003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2.8216869129303804E-5</v>
      </c>
      <c r="G1721" s="2">
        <f t="shared" si="241"/>
        <v>1.3566219444760169E-6</v>
      </c>
      <c r="H1721" s="2">
        <f t="shared" si="238"/>
        <v>20.799360679811439</v>
      </c>
      <c r="I1721" s="2">
        <f t="shared" si="239"/>
        <v>95.412709506998951</v>
      </c>
    </row>
    <row r="1722" spans="1:9" ht="13.5" x14ac:dyDescent="0.25">
      <c r="A1722" s="3">
        <f>TITRES_STAT!B1725</f>
        <v>44523</v>
      </c>
      <c r="B1722" s="6">
        <f>TITRES_STAT!D1725</f>
        <v>32.191000000000003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2.6201378477210674E-5</v>
      </c>
      <c r="G1722" s="2">
        <f t="shared" si="241"/>
        <v>1.2597203770134442E-6</v>
      </c>
      <c r="H1722" s="2">
        <f t="shared" si="238"/>
        <v>20.799360679811439</v>
      </c>
      <c r="I1722" s="2">
        <f t="shared" si="239"/>
        <v>95.412709506998951</v>
      </c>
    </row>
    <row r="1723" spans="1:9" ht="13.5" x14ac:dyDescent="0.25">
      <c r="A1723" s="3">
        <f>TITRES_STAT!B1726</f>
        <v>44524</v>
      </c>
      <c r="B1723" s="6">
        <f>TITRES_STAT!D1726</f>
        <v>32.191000000000003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2.4329851443124197E-5</v>
      </c>
      <c r="G1723" s="2">
        <f t="shared" si="241"/>
        <v>1.1697403500839124E-6</v>
      </c>
      <c r="H1723" s="2">
        <f t="shared" si="238"/>
        <v>20.799360679811439</v>
      </c>
      <c r="I1723" s="2">
        <f t="shared" si="239"/>
        <v>95.412709506998951</v>
      </c>
    </row>
    <row r="1724" spans="1:9" ht="13.5" x14ac:dyDescent="0.25">
      <c r="A1724" s="3">
        <f>TITRES_STAT!B1727</f>
        <v>44525</v>
      </c>
      <c r="B1724" s="6">
        <f>TITRES_STAT!D1727</f>
        <v>32.191000000000003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2.259200491147247E-5</v>
      </c>
      <c r="G1724" s="2">
        <f t="shared" si="241"/>
        <v>1.0861874679350615E-6</v>
      </c>
      <c r="H1724" s="2">
        <f t="shared" si="238"/>
        <v>20.799360679811443</v>
      </c>
      <c r="I1724" s="2">
        <f t="shared" si="239"/>
        <v>95.412709506998951</v>
      </c>
    </row>
    <row r="1725" spans="1:9" ht="13.5" x14ac:dyDescent="0.25">
      <c r="A1725" s="3">
        <f>TITRES_STAT!B1728</f>
        <v>44526</v>
      </c>
      <c r="B1725" s="6">
        <f>TITRES_STAT!D1728</f>
        <v>32.191000000000003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2.097829027493872E-5</v>
      </c>
      <c r="G1725" s="2">
        <f t="shared" si="242"/>
        <v>1.0086026487968429E-6</v>
      </c>
      <c r="H1725" s="2">
        <f t="shared" si="238"/>
        <v>20.799360679811439</v>
      </c>
      <c r="I1725" s="2">
        <f t="shared" si="239"/>
        <v>95.412709506998951</v>
      </c>
    </row>
    <row r="1726" spans="1:9" ht="13.5" x14ac:dyDescent="0.25">
      <c r="A1726" s="3">
        <f>TITRES_STAT!B1729</f>
        <v>44529</v>
      </c>
      <c r="B1726" s="6">
        <f>TITRES_STAT!D1729</f>
        <v>32.191000000000003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1.9479840969585952E-5</v>
      </c>
      <c r="G1726" s="2">
        <f t="shared" si="242"/>
        <v>9.3655960245421131E-7</v>
      </c>
      <c r="H1726" s="2">
        <f t="shared" si="238"/>
        <v>20.799360679811436</v>
      </c>
      <c r="I1726" s="2">
        <f t="shared" si="239"/>
        <v>95.412709506998951</v>
      </c>
    </row>
    <row r="1727" spans="1:9" ht="13.5" x14ac:dyDescent="0.25">
      <c r="A1727" s="3">
        <f>TITRES_STAT!B1730</f>
        <v>44530</v>
      </c>
      <c r="B1727" s="6">
        <f>TITRES_STAT!D1730</f>
        <v>32.191000000000003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1.8088423757472668E-5</v>
      </c>
      <c r="G1727" s="2">
        <f t="shared" si="242"/>
        <v>8.696624879931962E-7</v>
      </c>
      <c r="H1727" s="2">
        <f t="shared" si="238"/>
        <v>20.799360679811432</v>
      </c>
      <c r="I1727" s="2">
        <f t="shared" si="239"/>
        <v>95.412709506998951</v>
      </c>
    </row>
    <row r="1728" spans="1:9" ht="13.5" x14ac:dyDescent="0.25">
      <c r="A1728" s="3">
        <f>TITRES_STAT!B1731</f>
        <v>44531</v>
      </c>
      <c r="B1728" s="6">
        <f>TITRES_STAT!D1731</f>
        <v>32.191000000000003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1.6796393489081762E-5</v>
      </c>
      <c r="G1728" s="2">
        <f t="shared" si="242"/>
        <v>8.0754373885082495E-7</v>
      </c>
      <c r="H1728" s="2">
        <f t="shared" si="238"/>
        <v>20.799360679811436</v>
      </c>
      <c r="I1728" s="2">
        <f t="shared" si="239"/>
        <v>95.412709506998951</v>
      </c>
    </row>
    <row r="1729" spans="1:9" ht="13.5" x14ac:dyDescent="0.25">
      <c r="A1729" s="3">
        <f>TITRES_STAT!B1732</f>
        <v>44532</v>
      </c>
      <c r="B1729" s="6">
        <f>TITRES_STAT!D1732</f>
        <v>32.191000000000003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1.5596651097004492E-5</v>
      </c>
      <c r="G1729" s="2">
        <f t="shared" si="242"/>
        <v>7.4986204321862319E-7</v>
      </c>
      <c r="H1729" s="2">
        <f t="shared" si="238"/>
        <v>20.799360679811432</v>
      </c>
      <c r="I1729" s="2">
        <f t="shared" si="239"/>
        <v>95.412709506998951</v>
      </c>
    </row>
    <row r="1730" spans="1:9" ht="13.5" x14ac:dyDescent="0.25">
      <c r="A1730" s="3">
        <f>TITRES_STAT!B1733</f>
        <v>44533</v>
      </c>
      <c r="B1730" s="6">
        <f>TITRES_STAT!D1733</f>
        <v>32.191000000000003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1.4482604590075599E-5</v>
      </c>
      <c r="G1730" s="2">
        <f t="shared" si="242"/>
        <v>6.9630046870300718E-7</v>
      </c>
      <c r="H1730" s="2">
        <f t="shared" si="238"/>
        <v>20.799360679811432</v>
      </c>
      <c r="I1730" s="2">
        <f t="shared" si="239"/>
        <v>95.412709506998951</v>
      </c>
    </row>
    <row r="1731" spans="1:9" ht="13.5" x14ac:dyDescent="0.25">
      <c r="A1731" s="3">
        <f>TITRES_STAT!B1734</f>
        <v>44536</v>
      </c>
      <c r="B1731" s="6">
        <f>TITRES_STAT!D1734</f>
        <v>32.191000000000003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1.3448132833641627E-5</v>
      </c>
      <c r="G1731" s="2">
        <f t="shared" si="242"/>
        <v>6.4656472093850659E-7</v>
      </c>
      <c r="H1731" s="2">
        <f t="shared" si="238"/>
        <v>20.799360679811436</v>
      </c>
      <c r="I1731" s="2">
        <f t="shared" si="239"/>
        <v>95.412709506998951</v>
      </c>
    </row>
    <row r="1732" spans="1:9" ht="13.5" x14ac:dyDescent="0.25">
      <c r="A1732" s="3">
        <f>TITRES_STAT!B1735</f>
        <v>44537</v>
      </c>
      <c r="B1732" s="6">
        <f>TITRES_STAT!D1735</f>
        <v>32.191000000000003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1.248755191695294E-5</v>
      </c>
      <c r="G1732" s="2">
        <f t="shared" si="242"/>
        <v>6.0038152658575612E-7</v>
      </c>
      <c r="H1732" s="2">
        <f t="shared" si="238"/>
        <v>20.799360679811436</v>
      </c>
      <c r="I1732" s="2">
        <f t="shared" si="239"/>
        <v>95.412709506998951</v>
      </c>
    </row>
    <row r="1733" spans="1:9" ht="13.5" x14ac:dyDescent="0.25">
      <c r="A1733" s="3">
        <f>TITRES_STAT!B1736</f>
        <v>44538</v>
      </c>
      <c r="B1733" s="6">
        <f>TITRES_STAT!D1736</f>
        <v>32.191000000000003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1.1595583922884873E-5</v>
      </c>
      <c r="G1733" s="2">
        <f t="shared" si="242"/>
        <v>5.5749713182963069E-7</v>
      </c>
      <c r="H1733" s="2">
        <f t="shared" si="238"/>
        <v>20.799360679811436</v>
      </c>
      <c r="I1733" s="2">
        <f t="shared" si="239"/>
        <v>95.412709506998951</v>
      </c>
    </row>
    <row r="1734" spans="1:9" ht="13.5" x14ac:dyDescent="0.25">
      <c r="A1734" s="3">
        <f>TITRES_STAT!B1737</f>
        <v>44539</v>
      </c>
      <c r="B1734" s="6">
        <f>TITRES_STAT!D1737</f>
        <v>32.191000000000003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1.0767327928393096E-5</v>
      </c>
      <c r="G1734" s="2">
        <f t="shared" si="242"/>
        <v>5.1767590812751424E-7</v>
      </c>
      <c r="H1734" s="2">
        <f t="shared" si="238"/>
        <v>20.799360679811436</v>
      </c>
      <c r="I1734" s="2">
        <f t="shared" si="239"/>
        <v>95.412709506998951</v>
      </c>
    </row>
    <row r="1735" spans="1:9" ht="13.5" x14ac:dyDescent="0.25">
      <c r="A1735" s="3">
        <f>TITRES_STAT!B1738</f>
        <v>44540</v>
      </c>
      <c r="B1735" s="6">
        <f>TITRES_STAT!D1738</f>
        <v>32.191000000000003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9.9982330763650182E-6</v>
      </c>
      <c r="G1735" s="2">
        <f t="shared" si="242"/>
        <v>4.8069905754697754E-7</v>
      </c>
      <c r="H1735" s="2">
        <f t="shared" si="238"/>
        <v>20.799360679811432</v>
      </c>
      <c r="I1735" s="2">
        <f t="shared" si="239"/>
        <v>95.412709506998951</v>
      </c>
    </row>
    <row r="1736" spans="1:9" ht="13.5" x14ac:dyDescent="0.25">
      <c r="A1736" s="3">
        <f>TITRES_STAT!B1739</f>
        <v>44543</v>
      </c>
      <c r="B1736" s="6">
        <f>TITRES_STAT!D1739</f>
        <v>32.191000000000003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9.2840735709103752E-6</v>
      </c>
      <c r="G1736" s="2">
        <f t="shared" si="242"/>
        <v>4.463634105793363E-7</v>
      </c>
      <c r="H1736" s="2">
        <f t="shared" si="238"/>
        <v>20.799360679811436</v>
      </c>
      <c r="I1736" s="2">
        <f t="shared" si="239"/>
        <v>95.412709506998951</v>
      </c>
    </row>
    <row r="1737" spans="1:9" ht="13.5" x14ac:dyDescent="0.25">
      <c r="A1737" s="3">
        <f>TITRES_STAT!B1740</f>
        <v>44544</v>
      </c>
      <c r="B1737" s="6">
        <f>TITRES_STAT!D1740</f>
        <v>33.637999999999998</v>
      </c>
      <c r="C1737" s="2">
        <f t="shared" si="243"/>
        <v>1.4469999999999956</v>
      </c>
      <c r="D1737" s="2">
        <f t="shared" si="244"/>
        <v>1.4469999999999956</v>
      </c>
      <c r="E1737" s="2">
        <f t="shared" si="245"/>
        <v>0</v>
      </c>
      <c r="F1737" s="2">
        <f t="shared" si="242"/>
        <v>0.10336576378260125</v>
      </c>
      <c r="G1737" s="2">
        <f t="shared" si="242"/>
        <v>4.144803098236694E-7</v>
      </c>
      <c r="H1737" s="2">
        <f t="shared" si="238"/>
        <v>249386.42761238938</v>
      </c>
      <c r="I1737" s="2">
        <f t="shared" si="239"/>
        <v>99.999599017476712</v>
      </c>
    </row>
    <row r="1738" spans="1:9" ht="13.5" x14ac:dyDescent="0.25">
      <c r="A1738" s="3">
        <f>TITRES_STAT!B1741</f>
        <v>44545</v>
      </c>
      <c r="B1738" s="6">
        <f>TITRES_STAT!D1741</f>
        <v>33.637999999999998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9.5982494940986873E-2</v>
      </c>
      <c r="G1738" s="2">
        <f t="shared" si="242"/>
        <v>3.8487457340769299E-7</v>
      </c>
      <c r="H1738" s="2">
        <f t="shared" si="238"/>
        <v>249386.42761238938</v>
      </c>
      <c r="I1738" s="2">
        <f t="shared" si="239"/>
        <v>99.999599017476712</v>
      </c>
    </row>
    <row r="1739" spans="1:9" ht="13.5" x14ac:dyDescent="0.25">
      <c r="A1739" s="3">
        <f>TITRES_STAT!B1742</f>
        <v>44546</v>
      </c>
      <c r="B1739" s="6">
        <f>TITRES_STAT!D1742</f>
        <v>33.637999999999998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8.9126602445202097E-2</v>
      </c>
      <c r="G1739" s="2">
        <f t="shared" si="242"/>
        <v>3.5738353245000064E-7</v>
      </c>
      <c r="H1739" s="2">
        <f t="shared" si="238"/>
        <v>249386.42761238938</v>
      </c>
      <c r="I1739" s="2">
        <f t="shared" si="239"/>
        <v>99.999599017476712</v>
      </c>
    </row>
    <row r="1740" spans="1:9" ht="13.5" x14ac:dyDescent="0.25">
      <c r="A1740" s="3">
        <f>TITRES_STAT!B1743</f>
        <v>44550</v>
      </c>
      <c r="B1740" s="6">
        <f>TITRES_STAT!D1743</f>
        <v>33.637999999999998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8.2760416556259084E-2</v>
      </c>
      <c r="G1740" s="2">
        <f t="shared" si="242"/>
        <v>3.318561372750006E-7</v>
      </c>
      <c r="H1740" s="2">
        <f t="shared" si="238"/>
        <v>249386.42761238935</v>
      </c>
      <c r="I1740" s="2">
        <f t="shared" si="239"/>
        <v>99.999599017476712</v>
      </c>
    </row>
    <row r="1741" spans="1:9" ht="13.5" x14ac:dyDescent="0.25">
      <c r="A1741" s="3">
        <f>TITRES_STAT!B1744</f>
        <v>44551</v>
      </c>
      <c r="B1741" s="6">
        <f>TITRES_STAT!D1744</f>
        <v>33.637999999999998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7.6848958230812017E-2</v>
      </c>
      <c r="G1741" s="2">
        <f t="shared" si="246"/>
        <v>3.081521274696434E-7</v>
      </c>
      <c r="H1741" s="2">
        <f t="shared" si="238"/>
        <v>249386.42761238941</v>
      </c>
      <c r="I1741" s="2">
        <f t="shared" si="239"/>
        <v>99.999599017476712</v>
      </c>
    </row>
    <row r="1742" spans="1:9" ht="13.5" x14ac:dyDescent="0.25">
      <c r="A1742" s="3">
        <f>TITRES_STAT!B1745</f>
        <v>44552</v>
      </c>
      <c r="B1742" s="6">
        <f>TITRES_STAT!D1745</f>
        <v>33.637999999999998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7.1359746928611162E-2</v>
      </c>
      <c r="G1742" s="2">
        <f t="shared" si="246"/>
        <v>2.8614126122181174E-7</v>
      </c>
      <c r="H1742" s="2">
        <f t="shared" si="238"/>
        <v>249386.42761238941</v>
      </c>
      <c r="I1742" s="2">
        <f t="shared" si="239"/>
        <v>99.999599017476712</v>
      </c>
    </row>
    <row r="1743" spans="1:9" ht="13.5" x14ac:dyDescent="0.25">
      <c r="A1743" s="3">
        <f>TITRES_STAT!B1746</f>
        <v>44553</v>
      </c>
      <c r="B1743" s="6">
        <f>TITRES_STAT!D1746</f>
        <v>33.637999999999998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6.6262622147996081E-2</v>
      </c>
      <c r="G1743" s="2">
        <f t="shared" si="246"/>
        <v>2.6570259970596804E-7</v>
      </c>
      <c r="H1743" s="2">
        <f t="shared" si="238"/>
        <v>249386.42761238944</v>
      </c>
      <c r="I1743" s="2">
        <f t="shared" si="239"/>
        <v>99.999599017476712</v>
      </c>
    </row>
    <row r="1744" spans="1:9" ht="13.5" x14ac:dyDescent="0.25">
      <c r="A1744" s="3">
        <f>TITRES_STAT!B1747</f>
        <v>44554</v>
      </c>
      <c r="B1744" s="6">
        <f>TITRES_STAT!D1747</f>
        <v>33.637999999999998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6.1529577708853499E-2</v>
      </c>
      <c r="G1744" s="2">
        <f t="shared" si="246"/>
        <v>2.4672384258411317E-7</v>
      </c>
      <c r="H1744" s="2">
        <f t="shared" si="238"/>
        <v>249386.42761238941</v>
      </c>
      <c r="I1744" s="2">
        <f t="shared" si="239"/>
        <v>99.999599017476712</v>
      </c>
    </row>
    <row r="1745" spans="1:9" ht="13.5" x14ac:dyDescent="0.25">
      <c r="A1745" s="3">
        <f>TITRES_STAT!B1748</f>
        <v>44557</v>
      </c>
      <c r="B1745" s="6">
        <f>TITRES_STAT!D1748</f>
        <v>33.637999999999998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5.7134607872506814E-2</v>
      </c>
      <c r="G1745" s="2">
        <f t="shared" si="246"/>
        <v>2.2910071097096222E-7</v>
      </c>
      <c r="H1745" s="2">
        <f t="shared" ref="H1745:H1808" si="247">F1745/G1745</f>
        <v>249386.42761238938</v>
      </c>
      <c r="I1745" s="2">
        <f t="shared" ref="I1745:I1808" si="248">IF(G1745=0,100,100-(100/(1+H1745)))</f>
        <v>99.999599017476712</v>
      </c>
    </row>
    <row r="1746" spans="1:9" ht="13.5" x14ac:dyDescent="0.25">
      <c r="A1746" s="3">
        <f>TITRES_STAT!B1749</f>
        <v>44558</v>
      </c>
      <c r="B1746" s="6">
        <f>TITRES_STAT!D1749</f>
        <v>33.637999999999998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5.3053564453042039E-2</v>
      </c>
      <c r="G1746" s="2">
        <f t="shared" si="246"/>
        <v>2.1273637447303634E-7</v>
      </c>
      <c r="H1746" s="2">
        <f t="shared" si="247"/>
        <v>249386.42761238938</v>
      </c>
      <c r="I1746" s="2">
        <f t="shared" si="248"/>
        <v>99.999599017476712</v>
      </c>
    </row>
    <row r="1747" spans="1:9" ht="13.5" x14ac:dyDescent="0.25">
      <c r="A1747" s="3">
        <f>TITRES_STAT!B1750</f>
        <v>44559</v>
      </c>
      <c r="B1747" s="6">
        <f>TITRES_STAT!D1750</f>
        <v>33.637999999999998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4.926402413496761E-2</v>
      </c>
      <c r="G1747" s="2">
        <f t="shared" si="246"/>
        <v>1.9754091915353373E-7</v>
      </c>
      <c r="H1747" s="2">
        <f t="shared" si="247"/>
        <v>249386.42761238941</v>
      </c>
      <c r="I1747" s="2">
        <f t="shared" si="248"/>
        <v>99.999599017476712</v>
      </c>
    </row>
    <row r="1748" spans="1:9" ht="13.5" x14ac:dyDescent="0.25">
      <c r="A1748" s="3">
        <f>TITRES_STAT!B1751</f>
        <v>44560</v>
      </c>
      <c r="B1748" s="6">
        <f>TITRES_STAT!D1751</f>
        <v>33.637999999999998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4.5745165268184208E-2</v>
      </c>
      <c r="G1748" s="2">
        <f t="shared" si="246"/>
        <v>1.8343085349970989E-7</v>
      </c>
      <c r="H1748" s="2">
        <f t="shared" si="247"/>
        <v>249386.42761238941</v>
      </c>
      <c r="I1748" s="2">
        <f t="shared" si="248"/>
        <v>99.999599017476712</v>
      </c>
    </row>
    <row r="1749" spans="1:9" ht="13.5" x14ac:dyDescent="0.25">
      <c r="A1749" s="3">
        <f>TITRES_STAT!B1752</f>
        <v>44561</v>
      </c>
      <c r="B1749" s="6">
        <f>TITRES_STAT!D1752</f>
        <v>33.637999999999998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4.2477653463313905E-2</v>
      </c>
      <c r="G1749" s="2">
        <f t="shared" si="246"/>
        <v>1.7032864967830204E-7</v>
      </c>
      <c r="H1749" s="2">
        <f t="shared" si="247"/>
        <v>249386.42761238941</v>
      </c>
      <c r="I1749" s="2">
        <f t="shared" si="248"/>
        <v>99.999599017476712</v>
      </c>
    </row>
    <row r="1750" spans="1:9" ht="13.5" x14ac:dyDescent="0.25">
      <c r="A1750" s="3">
        <f>TITRES_STAT!B1753</f>
        <v>44564</v>
      </c>
      <c r="B1750" s="6">
        <f>TITRES_STAT!D1753</f>
        <v>33.637999999999998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3.9443535358791484E-2</v>
      </c>
      <c r="G1750" s="2">
        <f t="shared" si="246"/>
        <v>1.581623175584233E-7</v>
      </c>
      <c r="H1750" s="2">
        <f t="shared" si="247"/>
        <v>249386.42761238944</v>
      </c>
      <c r="I1750" s="2">
        <f t="shared" si="248"/>
        <v>99.999599017476712</v>
      </c>
    </row>
    <row r="1751" spans="1:9" ht="13.5" x14ac:dyDescent="0.25">
      <c r="A1751" s="3">
        <f>TITRES_STAT!B1754</f>
        <v>44565</v>
      </c>
      <c r="B1751" s="6">
        <f>TITRES_STAT!D1754</f>
        <v>33.637999999999998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3.6626139976020662E-2</v>
      </c>
      <c r="G1751" s="2">
        <f t="shared" si="246"/>
        <v>1.4686500916139307E-7</v>
      </c>
      <c r="H1751" s="2">
        <f t="shared" si="247"/>
        <v>249386.42761238944</v>
      </c>
      <c r="I1751" s="2">
        <f t="shared" si="248"/>
        <v>99.999599017476712</v>
      </c>
    </row>
    <row r="1752" spans="1:9" ht="13.5" x14ac:dyDescent="0.25">
      <c r="A1752" s="3">
        <f>TITRES_STAT!B1755</f>
        <v>44566</v>
      </c>
      <c r="B1752" s="6">
        <f>TITRES_STAT!D1755</f>
        <v>33.637999999999998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3.4009987120590619E-2</v>
      </c>
      <c r="G1752" s="2">
        <f t="shared" si="246"/>
        <v>1.3637465136415069E-7</v>
      </c>
      <c r="H1752" s="2">
        <f t="shared" si="247"/>
        <v>249386.42761238947</v>
      </c>
      <c r="I1752" s="2">
        <f t="shared" si="248"/>
        <v>99.999599017476712</v>
      </c>
    </row>
    <row r="1753" spans="1:9" ht="13.5" x14ac:dyDescent="0.25">
      <c r="A1753" s="3">
        <f>TITRES_STAT!B1756</f>
        <v>44567</v>
      </c>
      <c r="B1753" s="6">
        <f>TITRES_STAT!D1756</f>
        <v>33.637999999999998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3.158070232626272E-2</v>
      </c>
      <c r="G1753" s="2">
        <f t="shared" si="246"/>
        <v>1.2663360483813994E-7</v>
      </c>
      <c r="H1753" s="2">
        <f t="shared" si="247"/>
        <v>249386.4276123895</v>
      </c>
      <c r="I1753" s="2">
        <f t="shared" si="248"/>
        <v>99.999599017476712</v>
      </c>
    </row>
    <row r="1754" spans="1:9" ht="13.5" x14ac:dyDescent="0.25">
      <c r="A1754" s="3">
        <f>TITRES_STAT!B1757</f>
        <v>44568</v>
      </c>
      <c r="B1754" s="6">
        <f>TITRES_STAT!D1757</f>
        <v>33.637999999999998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2.9324937874386812E-2</v>
      </c>
      <c r="G1754" s="2">
        <f t="shared" si="246"/>
        <v>1.1758834734970137E-7</v>
      </c>
      <c r="H1754" s="2">
        <f t="shared" si="247"/>
        <v>249386.42761238947</v>
      </c>
      <c r="I1754" s="2">
        <f t="shared" si="248"/>
        <v>99.999599017476712</v>
      </c>
    </row>
    <row r="1755" spans="1:9" ht="13.5" x14ac:dyDescent="0.25">
      <c r="A1755" s="3">
        <f>TITRES_STAT!B1758</f>
        <v>44571</v>
      </c>
      <c r="B1755" s="6">
        <f>TITRES_STAT!D1758</f>
        <v>33.637999999999998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2.7230299454787752E-2</v>
      </c>
      <c r="G1755" s="2">
        <f t="shared" si="246"/>
        <v>1.0918917968186556E-7</v>
      </c>
      <c r="H1755" s="2">
        <f t="shared" si="247"/>
        <v>249386.42761238947</v>
      </c>
      <c r="I1755" s="2">
        <f t="shared" si="248"/>
        <v>99.999599017476712</v>
      </c>
    </row>
    <row r="1756" spans="1:9" ht="13.5" x14ac:dyDescent="0.25">
      <c r="A1756" s="3">
        <f>TITRES_STAT!B1759</f>
        <v>44572</v>
      </c>
      <c r="B1756" s="6">
        <f>TITRES_STAT!D1759</f>
        <v>33.637999999999998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2.5285278065160056E-2</v>
      </c>
      <c r="G1756" s="2">
        <f t="shared" si="246"/>
        <v>1.013899525617323E-7</v>
      </c>
      <c r="H1756" s="2">
        <f t="shared" si="247"/>
        <v>249386.42761238947</v>
      </c>
      <c r="I1756" s="2">
        <f t="shared" si="248"/>
        <v>99.999599017476712</v>
      </c>
    </row>
    <row r="1757" spans="1:9" ht="13.5" x14ac:dyDescent="0.25">
      <c r="A1757" s="3">
        <f>TITRES_STAT!B1760</f>
        <v>44573</v>
      </c>
      <c r="B1757" s="6">
        <f>TITRES_STAT!D1760</f>
        <v>33.637999999999998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2.3479186774791484E-2</v>
      </c>
      <c r="G1757" s="2">
        <f t="shared" si="249"/>
        <v>9.4147813093037133E-8</v>
      </c>
      <c r="H1757" s="2">
        <f t="shared" si="247"/>
        <v>249386.42761238953</v>
      </c>
      <c r="I1757" s="2">
        <f t="shared" si="248"/>
        <v>99.999599017476712</v>
      </c>
    </row>
    <row r="1758" spans="1:9" ht="13.5" x14ac:dyDescent="0.25">
      <c r="A1758" s="3">
        <f>TITRES_STAT!B1761</f>
        <v>44574</v>
      </c>
      <c r="B1758" s="6">
        <f>TITRES_STAT!D1761</f>
        <v>33.637999999999998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2.1802102005163523E-2</v>
      </c>
      <c r="G1758" s="2">
        <f t="shared" si="249"/>
        <v>8.7422969300677328E-8</v>
      </c>
      <c r="H1758" s="2">
        <f t="shared" si="247"/>
        <v>249386.42761238958</v>
      </c>
      <c r="I1758" s="2">
        <f t="shared" si="248"/>
        <v>99.999599017476712</v>
      </c>
    </row>
    <row r="1759" spans="1:9" ht="13.5" x14ac:dyDescent="0.25">
      <c r="A1759" s="3">
        <f>TITRES_STAT!B1762</f>
        <v>44575</v>
      </c>
      <c r="B1759" s="6">
        <f>TITRES_STAT!D1762</f>
        <v>33.637999999999998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2.0244809004794698E-2</v>
      </c>
      <c r="G1759" s="2">
        <f t="shared" si="249"/>
        <v>8.1178471493486082E-8</v>
      </c>
      <c r="H1759" s="2">
        <f t="shared" si="247"/>
        <v>249386.42761238958</v>
      </c>
      <c r="I1759" s="2">
        <f t="shared" si="248"/>
        <v>99.999599017476712</v>
      </c>
    </row>
    <row r="1760" spans="1:9" ht="13.5" x14ac:dyDescent="0.25">
      <c r="A1760" s="3">
        <f>TITRES_STAT!B1763</f>
        <v>44578</v>
      </c>
      <c r="B1760" s="6">
        <f>TITRES_STAT!D1763</f>
        <v>33.637999999999998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1.8798751218737936E-2</v>
      </c>
      <c r="G1760" s="2">
        <f t="shared" si="249"/>
        <v>7.5380009243951362E-8</v>
      </c>
      <c r="H1760" s="2">
        <f t="shared" si="247"/>
        <v>249386.42761238961</v>
      </c>
      <c r="I1760" s="2">
        <f t="shared" si="248"/>
        <v>99.999599017476712</v>
      </c>
    </row>
    <row r="1761" spans="1:9" ht="13.5" x14ac:dyDescent="0.25">
      <c r="A1761" s="3">
        <f>TITRES_STAT!B1764</f>
        <v>44579</v>
      </c>
      <c r="B1761" s="6">
        <f>TITRES_STAT!D1764</f>
        <v>33.637999999999998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1.7455983274542369E-2</v>
      </c>
      <c r="G1761" s="2">
        <f t="shared" si="249"/>
        <v>6.9995722869383405E-8</v>
      </c>
      <c r="H1761" s="2">
        <f t="shared" si="247"/>
        <v>249386.42761238961</v>
      </c>
      <c r="I1761" s="2">
        <f t="shared" si="248"/>
        <v>99.999599017476712</v>
      </c>
    </row>
    <row r="1762" spans="1:9" ht="13.5" x14ac:dyDescent="0.25">
      <c r="A1762" s="3">
        <f>TITRES_STAT!B1765</f>
        <v>44580</v>
      </c>
      <c r="B1762" s="6">
        <f>TITRES_STAT!D1765</f>
        <v>33.637999999999998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1.6209127326360772E-2</v>
      </c>
      <c r="G1762" s="2">
        <f t="shared" si="249"/>
        <v>6.499602837871316E-8</v>
      </c>
      <c r="H1762" s="2">
        <f t="shared" si="247"/>
        <v>249386.42761238964</v>
      </c>
      <c r="I1762" s="2">
        <f t="shared" si="248"/>
        <v>99.999599017476712</v>
      </c>
    </row>
    <row r="1763" spans="1:9" ht="13.5" x14ac:dyDescent="0.25">
      <c r="A1763" s="3">
        <f>TITRES_STAT!B1766</f>
        <v>44581</v>
      </c>
      <c r="B1763" s="6">
        <f>TITRES_STAT!D1766</f>
        <v>33.637999999999998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1.5051332517335004E-2</v>
      </c>
      <c r="G1763" s="2">
        <f t="shared" si="249"/>
        <v>6.0353454923090792E-8</v>
      </c>
      <c r="H1763" s="2">
        <f t="shared" si="247"/>
        <v>249386.42761238964</v>
      </c>
      <c r="I1763" s="2">
        <f t="shared" si="248"/>
        <v>99.999599017476712</v>
      </c>
    </row>
    <row r="1764" spans="1:9" ht="13.5" x14ac:dyDescent="0.25">
      <c r="A1764" s="3">
        <f>TITRES_STAT!B1767</f>
        <v>44582</v>
      </c>
      <c r="B1764" s="6">
        <f>TITRES_STAT!D1767</f>
        <v>33.637999999999998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1.3976237337525361E-2</v>
      </c>
      <c r="G1764" s="2">
        <f t="shared" si="249"/>
        <v>5.6042493857155734E-8</v>
      </c>
      <c r="H1764" s="2">
        <f t="shared" si="247"/>
        <v>249386.42761238967</v>
      </c>
      <c r="I1764" s="2">
        <f t="shared" si="248"/>
        <v>99.999599017476712</v>
      </c>
    </row>
    <row r="1765" spans="1:9" ht="13.5" x14ac:dyDescent="0.25">
      <c r="A1765" s="3">
        <f>TITRES_STAT!B1768</f>
        <v>44585</v>
      </c>
      <c r="B1765" s="6">
        <f>TITRES_STAT!D1768</f>
        <v>33.637999999999998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1.2977934670559263E-2</v>
      </c>
      <c r="G1765" s="2">
        <f t="shared" si="249"/>
        <v>5.2039458581644615E-8</v>
      </c>
      <c r="H1765" s="2">
        <f t="shared" si="247"/>
        <v>249386.42761238961</v>
      </c>
      <c r="I1765" s="2">
        <f t="shared" si="248"/>
        <v>99.999599017476712</v>
      </c>
    </row>
    <row r="1766" spans="1:9" ht="13.5" x14ac:dyDescent="0.25">
      <c r="A1766" s="3">
        <f>TITRES_STAT!B1769</f>
        <v>44586</v>
      </c>
      <c r="B1766" s="6">
        <f>TITRES_STAT!D1769</f>
        <v>33.637999999999998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1.2050939336947886E-2</v>
      </c>
      <c r="G1766" s="2">
        <f t="shared" si="249"/>
        <v>4.8322354397241427E-8</v>
      </c>
      <c r="H1766" s="2">
        <f t="shared" si="247"/>
        <v>249386.42761238961</v>
      </c>
      <c r="I1766" s="2">
        <f t="shared" si="248"/>
        <v>99.999599017476712</v>
      </c>
    </row>
    <row r="1767" spans="1:9" ht="13.5" x14ac:dyDescent="0.25">
      <c r="A1767" s="3">
        <f>TITRES_STAT!B1770</f>
        <v>44587</v>
      </c>
      <c r="B1767" s="6">
        <f>TITRES_STAT!D1770</f>
        <v>33.637999999999998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1.1190157955737324E-2</v>
      </c>
      <c r="G1767" s="2">
        <f t="shared" si="249"/>
        <v>4.4870757654581328E-8</v>
      </c>
      <c r="H1767" s="2">
        <f t="shared" si="247"/>
        <v>249386.42761238961</v>
      </c>
      <c r="I1767" s="2">
        <f t="shared" si="248"/>
        <v>99.999599017476712</v>
      </c>
    </row>
    <row r="1768" spans="1:9" ht="13.5" x14ac:dyDescent="0.25">
      <c r="A1768" s="3">
        <f>TITRES_STAT!B1771</f>
        <v>44588</v>
      </c>
      <c r="B1768" s="6">
        <f>TITRES_STAT!D1771</f>
        <v>33.637999999999998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1.0390860958898945E-2</v>
      </c>
      <c r="G1768" s="2">
        <f t="shared" si="249"/>
        <v>4.1665703536396947E-8</v>
      </c>
      <c r="H1768" s="2">
        <f t="shared" si="247"/>
        <v>249386.42761238964</v>
      </c>
      <c r="I1768" s="2">
        <f t="shared" si="248"/>
        <v>99.999599017476712</v>
      </c>
    </row>
    <row r="1769" spans="1:9" ht="13.5" x14ac:dyDescent="0.25">
      <c r="A1769" s="3">
        <f>TITRES_STAT!B1772</f>
        <v>44589</v>
      </c>
      <c r="B1769" s="6">
        <f>TITRES_STAT!D1772</f>
        <v>33.637999999999998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9.6486566046918767E-3</v>
      </c>
      <c r="G1769" s="2">
        <f t="shared" si="249"/>
        <v>3.8689581855225734E-8</v>
      </c>
      <c r="H1769" s="2">
        <f t="shared" si="247"/>
        <v>249386.42761238964</v>
      </c>
      <c r="I1769" s="2">
        <f t="shared" si="248"/>
        <v>99.999599017476712</v>
      </c>
    </row>
    <row r="1770" spans="1:9" ht="13.5" x14ac:dyDescent="0.25">
      <c r="A1770" s="3">
        <f>TITRES_STAT!B1773</f>
        <v>44592</v>
      </c>
      <c r="B1770" s="6">
        <f>TITRES_STAT!D1773</f>
        <v>33.637999999999998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8.9594668472138851E-3</v>
      </c>
      <c r="G1770" s="2">
        <f t="shared" si="249"/>
        <v>3.5926040294138179E-8</v>
      </c>
      <c r="H1770" s="2">
        <f t="shared" si="247"/>
        <v>249386.42761238967</v>
      </c>
      <c r="I1770" s="2">
        <f t="shared" si="248"/>
        <v>99.999599017476712</v>
      </c>
    </row>
    <row r="1771" spans="1:9" ht="13.5" x14ac:dyDescent="0.25">
      <c r="A1771" s="3">
        <f>TITRES_STAT!B1774</f>
        <v>44593</v>
      </c>
      <c r="B1771" s="6">
        <f>TITRES_STAT!D1774</f>
        <v>33.637999999999998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8.3195049295557502E-3</v>
      </c>
      <c r="G1771" s="2">
        <f t="shared" si="249"/>
        <v>3.3359894558842595E-8</v>
      </c>
      <c r="H1771" s="2">
        <f t="shared" si="247"/>
        <v>249386.42761238964</v>
      </c>
      <c r="I1771" s="2">
        <f t="shared" si="248"/>
        <v>99.999599017476712</v>
      </c>
    </row>
    <row r="1772" spans="1:9" ht="13.5" x14ac:dyDescent="0.25">
      <c r="A1772" s="3">
        <f>TITRES_STAT!B1775</f>
        <v>44594</v>
      </c>
      <c r="B1772" s="6">
        <f>TITRES_STAT!D1775</f>
        <v>33.637999999999998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7.7252545774446251E-3</v>
      </c>
      <c r="G1772" s="2">
        <f t="shared" si="249"/>
        <v>3.0977044947496694E-8</v>
      </c>
      <c r="H1772" s="2">
        <f t="shared" si="247"/>
        <v>249386.42761238967</v>
      </c>
      <c r="I1772" s="2">
        <f t="shared" si="248"/>
        <v>99.999599017476712</v>
      </c>
    </row>
    <row r="1773" spans="1:9" ht="13.5" x14ac:dyDescent="0.25">
      <c r="A1773" s="3">
        <f>TITRES_STAT!B1776</f>
        <v>44595</v>
      </c>
      <c r="B1773" s="6">
        <f>TITRES_STAT!D1776</f>
        <v>33.637999999999998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7.1734506790557236E-3</v>
      </c>
      <c r="G1773" s="2">
        <f t="shared" si="250"/>
        <v>2.876439887981836E-8</v>
      </c>
      <c r="H1773" s="2">
        <f t="shared" si="247"/>
        <v>249386.42761238967</v>
      </c>
      <c r="I1773" s="2">
        <f t="shared" si="248"/>
        <v>99.999599017476712</v>
      </c>
    </row>
    <row r="1774" spans="1:9" ht="13.5" x14ac:dyDescent="0.25">
      <c r="A1774" s="3">
        <f>TITRES_STAT!B1777</f>
        <v>44596</v>
      </c>
      <c r="B1774" s="6">
        <f>TITRES_STAT!D1777</f>
        <v>33.637999999999998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6.6610613448374583E-3</v>
      </c>
      <c r="G1774" s="2">
        <f t="shared" si="250"/>
        <v>2.6709798959831333E-8</v>
      </c>
      <c r="H1774" s="2">
        <f t="shared" si="247"/>
        <v>249386.4276123897</v>
      </c>
      <c r="I1774" s="2">
        <f t="shared" si="248"/>
        <v>99.999599017476712</v>
      </c>
    </row>
    <row r="1775" spans="1:9" ht="13.5" x14ac:dyDescent="0.25">
      <c r="A1775" s="3">
        <f>TITRES_STAT!B1778</f>
        <v>44599</v>
      </c>
      <c r="B1775" s="6">
        <f>TITRES_STAT!D1778</f>
        <v>33.637999999999998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6.1852712487776391E-3</v>
      </c>
      <c r="G1775" s="2">
        <f t="shared" si="250"/>
        <v>2.4801956176986239E-8</v>
      </c>
      <c r="H1775" s="2">
        <f t="shared" si="247"/>
        <v>249386.42761238964</v>
      </c>
      <c r="I1775" s="2">
        <f t="shared" si="248"/>
        <v>99.999599017476712</v>
      </c>
    </row>
    <row r="1776" spans="1:9" ht="13.5" x14ac:dyDescent="0.25">
      <c r="A1776" s="3">
        <f>TITRES_STAT!B1779</f>
        <v>44600</v>
      </c>
      <c r="B1776" s="6">
        <f>TITRES_STAT!D1779</f>
        <v>33.637999999999998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5.7434661595792361E-3</v>
      </c>
      <c r="G1776" s="2">
        <f t="shared" si="250"/>
        <v>2.3030387878630078E-8</v>
      </c>
      <c r="H1776" s="2">
        <f t="shared" si="247"/>
        <v>249386.42761238964</v>
      </c>
      <c r="I1776" s="2">
        <f t="shared" si="248"/>
        <v>99.999599017476712</v>
      </c>
    </row>
    <row r="1777" spans="1:9" ht="13.5" x14ac:dyDescent="0.25">
      <c r="A1777" s="3">
        <f>TITRES_STAT!B1780</f>
        <v>44601</v>
      </c>
      <c r="B1777" s="6">
        <f>TITRES_STAT!D1780</f>
        <v>33.637999999999998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5.3332185767521476E-3</v>
      </c>
      <c r="G1777" s="2">
        <f t="shared" si="250"/>
        <v>2.1385360173013644E-8</v>
      </c>
      <c r="H1777" s="2">
        <f t="shared" si="247"/>
        <v>249386.42761238964</v>
      </c>
      <c r="I1777" s="2">
        <f t="shared" si="248"/>
        <v>99.999599017476712</v>
      </c>
    </row>
    <row r="1778" spans="1:9" ht="13.5" x14ac:dyDescent="0.25">
      <c r="A1778" s="3">
        <f>TITRES_STAT!B1781</f>
        <v>44602</v>
      </c>
      <c r="B1778" s="6">
        <f>TITRES_STAT!D1781</f>
        <v>33.637999999999998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4.9522743926984228E-3</v>
      </c>
      <c r="G1778" s="2">
        <f t="shared" si="250"/>
        <v>1.9857834446369815E-8</v>
      </c>
      <c r="H1778" s="2">
        <f t="shared" si="247"/>
        <v>249386.42761238961</v>
      </c>
      <c r="I1778" s="2">
        <f t="shared" si="248"/>
        <v>99.999599017476712</v>
      </c>
    </row>
    <row r="1779" spans="1:9" ht="13.5" x14ac:dyDescent="0.25">
      <c r="A1779" s="3">
        <f>TITRES_STAT!B1782</f>
        <v>44603</v>
      </c>
      <c r="B1779" s="6">
        <f>TITRES_STAT!D1782</f>
        <v>33.637999999999998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4.5985405075056789E-3</v>
      </c>
      <c r="G1779" s="2">
        <f t="shared" si="250"/>
        <v>1.8439417700200545E-8</v>
      </c>
      <c r="H1779" s="2">
        <f t="shared" si="247"/>
        <v>249386.42761238961</v>
      </c>
      <c r="I1779" s="2">
        <f t="shared" si="248"/>
        <v>99.999599017476712</v>
      </c>
    </row>
    <row r="1780" spans="1:9" ht="13.5" x14ac:dyDescent="0.25">
      <c r="A1780" s="3">
        <f>TITRES_STAT!B1783</f>
        <v>44606</v>
      </c>
      <c r="B1780" s="6">
        <f>TITRES_STAT!D1783</f>
        <v>33.637999999999998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4.27007332839813E-3</v>
      </c>
      <c r="G1780" s="2">
        <f t="shared" si="250"/>
        <v>1.7122316435900506E-8</v>
      </c>
      <c r="H1780" s="2">
        <f t="shared" si="247"/>
        <v>249386.42761238958</v>
      </c>
      <c r="I1780" s="2">
        <f t="shared" si="248"/>
        <v>99.999599017476712</v>
      </c>
    </row>
    <row r="1781" spans="1:9" ht="13.5" x14ac:dyDescent="0.25">
      <c r="A1781" s="3">
        <f>TITRES_STAT!B1784</f>
        <v>44607</v>
      </c>
      <c r="B1781" s="6">
        <f>TITRES_STAT!D1784</f>
        <v>33.637999999999998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3.9650680906554063E-3</v>
      </c>
      <c r="G1781" s="2">
        <f t="shared" si="250"/>
        <v>1.5899293833336186E-8</v>
      </c>
      <c r="H1781" s="2">
        <f t="shared" si="247"/>
        <v>249386.42761238955</v>
      </c>
      <c r="I1781" s="2">
        <f t="shared" si="248"/>
        <v>99.999599017476712</v>
      </c>
    </row>
    <row r="1782" spans="1:9" ht="13.5" x14ac:dyDescent="0.25">
      <c r="A1782" s="3">
        <f>TITRES_STAT!B1785</f>
        <v>44608</v>
      </c>
      <c r="B1782" s="6">
        <f>TITRES_STAT!D1785</f>
        <v>33.637999999999998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3.6818489413228774E-3</v>
      </c>
      <c r="G1782" s="2">
        <f t="shared" si="250"/>
        <v>1.4763629988097887E-8</v>
      </c>
      <c r="H1782" s="2">
        <f t="shared" si="247"/>
        <v>249386.42761238955</v>
      </c>
      <c r="I1782" s="2">
        <f t="shared" si="248"/>
        <v>99.999599017476712</v>
      </c>
    </row>
    <row r="1783" spans="1:9" ht="13.5" x14ac:dyDescent="0.25">
      <c r="A1783" s="3">
        <f>TITRES_STAT!B1786</f>
        <v>44609</v>
      </c>
      <c r="B1783" s="6">
        <f>TITRES_STAT!D1786</f>
        <v>33.637999999999998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3.4188597312283862E-3</v>
      </c>
      <c r="G1783" s="2">
        <f t="shared" si="250"/>
        <v>1.3709084988948039E-8</v>
      </c>
      <c r="H1783" s="2">
        <f t="shared" si="247"/>
        <v>249386.42761238953</v>
      </c>
      <c r="I1783" s="2">
        <f t="shared" si="248"/>
        <v>99.999599017476712</v>
      </c>
    </row>
    <row r="1784" spans="1:9" ht="13.5" x14ac:dyDescent="0.25">
      <c r="A1784" s="3">
        <f>TITRES_STAT!B1787</f>
        <v>44610</v>
      </c>
      <c r="B1784" s="6">
        <f>TITRES_STAT!D1787</f>
        <v>33.637999999999998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3.1746554647120728E-3</v>
      </c>
      <c r="G1784" s="2">
        <f t="shared" si="250"/>
        <v>1.2729864632594609E-8</v>
      </c>
      <c r="H1784" s="2">
        <f t="shared" si="247"/>
        <v>249386.4276123895</v>
      </c>
      <c r="I1784" s="2">
        <f t="shared" si="248"/>
        <v>99.999599017476712</v>
      </c>
    </row>
    <row r="1785" spans="1:9" ht="13.5" x14ac:dyDescent="0.25">
      <c r="A1785" s="3">
        <f>TITRES_STAT!B1788</f>
        <v>44613</v>
      </c>
      <c r="B1785" s="6">
        <f>TITRES_STAT!D1788</f>
        <v>33.637999999999998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2.9478943600897817E-3</v>
      </c>
      <c r="G1785" s="2">
        <f t="shared" si="250"/>
        <v>1.1820588587409279E-8</v>
      </c>
      <c r="H1785" s="2">
        <f t="shared" si="247"/>
        <v>249386.42761238953</v>
      </c>
      <c r="I1785" s="2">
        <f t="shared" si="248"/>
        <v>99.999599017476712</v>
      </c>
    </row>
    <row r="1786" spans="1:9" ht="13.5" x14ac:dyDescent="0.25">
      <c r="A1786" s="3">
        <f>TITRES_STAT!B1789</f>
        <v>44614</v>
      </c>
      <c r="B1786" s="6">
        <f>TITRES_STAT!D1789</f>
        <v>33.637999999999998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2.737330477226226E-3</v>
      </c>
      <c r="G1786" s="2">
        <f t="shared" si="250"/>
        <v>1.0976260831165757E-8</v>
      </c>
      <c r="H1786" s="2">
        <f t="shared" si="247"/>
        <v>249386.42761238955</v>
      </c>
      <c r="I1786" s="2">
        <f t="shared" si="248"/>
        <v>99.999599017476712</v>
      </c>
    </row>
    <row r="1787" spans="1:9" ht="13.5" x14ac:dyDescent="0.25">
      <c r="A1787" s="3">
        <f>TITRES_STAT!B1790</f>
        <v>44615</v>
      </c>
      <c r="B1787" s="6">
        <f>TITRES_STAT!D1790</f>
        <v>33.637999999999998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2.5418068717100667E-3</v>
      </c>
      <c r="G1787" s="2">
        <f t="shared" si="250"/>
        <v>1.0192242200368204E-8</v>
      </c>
      <c r="H1787" s="2">
        <f t="shared" si="247"/>
        <v>249386.42761238953</v>
      </c>
      <c r="I1787" s="2">
        <f t="shared" si="248"/>
        <v>99.999599017476712</v>
      </c>
    </row>
    <row r="1788" spans="1:9" ht="13.5" x14ac:dyDescent="0.25">
      <c r="A1788" s="3">
        <f>TITRES_STAT!B1791</f>
        <v>44616</v>
      </c>
      <c r="B1788" s="6">
        <f>TITRES_STAT!D1791</f>
        <v>33.637999999999998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2.3602492380164907E-3</v>
      </c>
      <c r="G1788" s="2">
        <f t="shared" si="250"/>
        <v>9.4642249003419037E-9</v>
      </c>
      <c r="H1788" s="2">
        <f t="shared" si="247"/>
        <v>249386.42761238953</v>
      </c>
      <c r="I1788" s="2">
        <f t="shared" si="248"/>
        <v>99.999599017476712</v>
      </c>
    </row>
    <row r="1789" spans="1:9" ht="13.5" x14ac:dyDescent="0.25">
      <c r="A1789" s="3">
        <f>TITRES_STAT!B1792</f>
        <v>44617</v>
      </c>
      <c r="B1789" s="6">
        <f>TITRES_STAT!D1792</f>
        <v>33.637999999999998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2.1916600067295984E-3</v>
      </c>
      <c r="G1789" s="2">
        <f t="shared" si="251"/>
        <v>8.7882088360317669E-9</v>
      </c>
      <c r="H1789" s="2">
        <f t="shared" si="247"/>
        <v>249386.42761238955</v>
      </c>
      <c r="I1789" s="2">
        <f t="shared" si="248"/>
        <v>99.999599017476712</v>
      </c>
    </row>
    <row r="1790" spans="1:9" ht="13.5" x14ac:dyDescent="0.25">
      <c r="A1790" s="3">
        <f>TITRES_STAT!B1793</f>
        <v>44620</v>
      </c>
      <c r="B1790" s="6">
        <f>TITRES_STAT!D1793</f>
        <v>33.637999999999998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2.0351128633917699E-3</v>
      </c>
      <c r="G1790" s="2">
        <f t="shared" si="251"/>
        <v>8.1604796334580701E-9</v>
      </c>
      <c r="H1790" s="2">
        <f t="shared" si="247"/>
        <v>249386.42761238953</v>
      </c>
      <c r="I1790" s="2">
        <f t="shared" si="248"/>
        <v>99.999599017476712</v>
      </c>
    </row>
    <row r="1791" spans="1:9" ht="13.5" x14ac:dyDescent="0.25">
      <c r="A1791" s="3">
        <f>TITRES_STAT!B1794</f>
        <v>44621</v>
      </c>
      <c r="B1791" s="6">
        <f>TITRES_STAT!D1794</f>
        <v>33.637999999999998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1.8897476588637864E-3</v>
      </c>
      <c r="G1791" s="2">
        <f t="shared" si="251"/>
        <v>7.5775882310682085E-9</v>
      </c>
      <c r="H1791" s="2">
        <f t="shared" si="247"/>
        <v>249386.4276123895</v>
      </c>
      <c r="I1791" s="2">
        <f t="shared" si="248"/>
        <v>99.999599017476712</v>
      </c>
    </row>
    <row r="1792" spans="1:9" ht="13.5" x14ac:dyDescent="0.25">
      <c r="A1792" s="3">
        <f>TITRES_STAT!B1795</f>
        <v>44622</v>
      </c>
      <c r="B1792" s="6">
        <f>TITRES_STAT!D1795</f>
        <v>33.637999999999998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1.754765683230659E-3</v>
      </c>
      <c r="G1792" s="2">
        <f t="shared" si="251"/>
        <v>7.0363319288490505E-9</v>
      </c>
      <c r="H1792" s="2">
        <f t="shared" si="247"/>
        <v>249386.42761238955</v>
      </c>
      <c r="I1792" s="2">
        <f t="shared" si="248"/>
        <v>99.999599017476712</v>
      </c>
    </row>
    <row r="1793" spans="1:9" ht="13.5" x14ac:dyDescent="0.25">
      <c r="A1793" s="3">
        <f>TITRES_STAT!B1796</f>
        <v>44623</v>
      </c>
      <c r="B1793" s="6">
        <f>TITRES_STAT!D1796</f>
        <v>33.637999999999998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1.6294252772856119E-3</v>
      </c>
      <c r="G1793" s="2">
        <f t="shared" si="251"/>
        <v>6.5337367910741186E-9</v>
      </c>
      <c r="H1793" s="2">
        <f t="shared" si="247"/>
        <v>249386.42761238953</v>
      </c>
      <c r="I1793" s="2">
        <f t="shared" si="248"/>
        <v>99.999599017476712</v>
      </c>
    </row>
    <row r="1794" spans="1:9" ht="13.5" x14ac:dyDescent="0.25">
      <c r="A1794" s="3">
        <f>TITRES_STAT!B1797</f>
        <v>44624</v>
      </c>
      <c r="B1794" s="6">
        <f>TITRES_STAT!D1797</f>
        <v>33.637999999999998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1.5130377574794969E-3</v>
      </c>
      <c r="G1794" s="2">
        <f t="shared" si="251"/>
        <v>6.0670413059973959E-9</v>
      </c>
      <c r="H1794" s="2">
        <f t="shared" si="247"/>
        <v>249386.42761238955</v>
      </c>
      <c r="I1794" s="2">
        <f t="shared" si="248"/>
        <v>99.999599017476712</v>
      </c>
    </row>
    <row r="1795" spans="1:9" ht="13.5" x14ac:dyDescent="0.25">
      <c r="A1795" s="3">
        <f>TITRES_STAT!B1798</f>
        <v>44627</v>
      </c>
      <c r="B1795" s="6">
        <f>TITRES_STAT!D1798</f>
        <v>33.637999999999998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1.4049636319452472E-3</v>
      </c>
      <c r="G1795" s="2">
        <f t="shared" si="251"/>
        <v>5.6336812127118671E-9</v>
      </c>
      <c r="H1795" s="2">
        <f t="shared" si="247"/>
        <v>249386.42761238958</v>
      </c>
      <c r="I1795" s="2">
        <f t="shared" si="248"/>
        <v>99.999599017476712</v>
      </c>
    </row>
    <row r="1796" spans="1:9" ht="13.5" x14ac:dyDescent="0.25">
      <c r="A1796" s="3">
        <f>TITRES_STAT!B1799</f>
        <v>44628</v>
      </c>
      <c r="B1796" s="6">
        <f>TITRES_STAT!D1799</f>
        <v>33.637999999999998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1.3046090868063011E-3</v>
      </c>
      <c r="G1796" s="2">
        <f t="shared" si="251"/>
        <v>5.2312754118038764E-9</v>
      </c>
      <c r="H1796" s="2">
        <f t="shared" si="247"/>
        <v>249386.42761238961</v>
      </c>
      <c r="I1796" s="2">
        <f t="shared" si="248"/>
        <v>99.999599017476712</v>
      </c>
    </row>
    <row r="1797" spans="1:9" ht="13.5" x14ac:dyDescent="0.25">
      <c r="A1797" s="3">
        <f>TITRES_STAT!B1800</f>
        <v>44629</v>
      </c>
      <c r="B1797" s="6">
        <f>TITRES_STAT!D1800</f>
        <v>33.637999999999998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1.2114227234629939E-3</v>
      </c>
      <c r="G1797" s="2">
        <f t="shared" si="251"/>
        <v>4.8576128823893134E-9</v>
      </c>
      <c r="H1797" s="2">
        <f t="shared" si="247"/>
        <v>249386.42761238964</v>
      </c>
      <c r="I1797" s="2">
        <f t="shared" si="248"/>
        <v>99.999599017476712</v>
      </c>
    </row>
    <row r="1798" spans="1:9" ht="13.5" x14ac:dyDescent="0.25">
      <c r="A1798" s="3">
        <f>TITRES_STAT!B1801</f>
        <v>44630</v>
      </c>
      <c r="B1798" s="6">
        <f>TITRES_STAT!D1801</f>
        <v>33.637999999999998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1.124892528929923E-3</v>
      </c>
      <c r="G1798" s="2">
        <f t="shared" si="251"/>
        <v>4.5106405336472194E-9</v>
      </c>
      <c r="H1798" s="2">
        <f t="shared" si="247"/>
        <v>249386.42761238967</v>
      </c>
      <c r="I1798" s="2">
        <f t="shared" si="248"/>
        <v>99.999599017476712</v>
      </c>
    </row>
    <row r="1799" spans="1:9" ht="13.5" x14ac:dyDescent="0.25">
      <c r="A1799" s="3">
        <f>TITRES_STAT!B1802</f>
        <v>44631</v>
      </c>
      <c r="B1799" s="6">
        <f>TITRES_STAT!D1802</f>
        <v>33.637999999999998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1.0445430625777856E-3</v>
      </c>
      <c r="G1799" s="2">
        <f t="shared" si="251"/>
        <v>4.1884519241009892E-9</v>
      </c>
      <c r="H1799" s="2">
        <f t="shared" si="247"/>
        <v>249386.42761238967</v>
      </c>
      <c r="I1799" s="2">
        <f t="shared" si="248"/>
        <v>99.999599017476712</v>
      </c>
    </row>
    <row r="1800" spans="1:9" ht="13.5" x14ac:dyDescent="0.25">
      <c r="A1800" s="3">
        <f>TITRES_STAT!B1803</f>
        <v>44634</v>
      </c>
      <c r="B1800" s="6">
        <f>TITRES_STAT!D1803</f>
        <v>33.637999999999998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9.6993284382222949E-4</v>
      </c>
      <c r="G1800" s="2">
        <f t="shared" si="251"/>
        <v>3.889276786665204E-9</v>
      </c>
      <c r="H1800" s="2">
        <f t="shared" si="247"/>
        <v>249386.4276123897</v>
      </c>
      <c r="I1800" s="2">
        <f t="shared" si="248"/>
        <v>99.999599017476712</v>
      </c>
    </row>
    <row r="1801" spans="1:9" ht="13.5" x14ac:dyDescent="0.25">
      <c r="A1801" s="3">
        <f>TITRES_STAT!B1804</f>
        <v>44635</v>
      </c>
      <c r="B1801" s="6">
        <f>TITRES_STAT!D1804</f>
        <v>33.637999999999998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9.0065192640635596E-4</v>
      </c>
      <c r="G1801" s="2">
        <f t="shared" si="251"/>
        <v>3.6114713019034035E-9</v>
      </c>
      <c r="H1801" s="2">
        <f t="shared" si="247"/>
        <v>249386.4276123897</v>
      </c>
      <c r="I1801" s="2">
        <f t="shared" si="248"/>
        <v>99.999599017476712</v>
      </c>
    </row>
    <row r="1802" spans="1:9" ht="13.5" x14ac:dyDescent="0.25">
      <c r="A1802" s="3">
        <f>TITRES_STAT!B1805</f>
        <v>44636</v>
      </c>
      <c r="B1802" s="6">
        <f>TITRES_STAT!D1805</f>
        <v>33.637999999999998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8.3631964594875908E-4</v>
      </c>
      <c r="G1802" s="2">
        <f t="shared" si="251"/>
        <v>3.3535090660531608E-9</v>
      </c>
      <c r="H1802" s="2">
        <f t="shared" si="247"/>
        <v>249386.42761238967</v>
      </c>
      <c r="I1802" s="2">
        <f t="shared" si="248"/>
        <v>99.999599017476712</v>
      </c>
    </row>
    <row r="1803" spans="1:9" ht="13.5" x14ac:dyDescent="0.25">
      <c r="A1803" s="3">
        <f>TITRES_STAT!B1806</f>
        <v>44637</v>
      </c>
      <c r="B1803" s="6">
        <f>TITRES_STAT!D1806</f>
        <v>33.637999999999998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7.765825283809906E-4</v>
      </c>
      <c r="G1803" s="2">
        <f t="shared" si="251"/>
        <v>3.1139727041922206E-9</v>
      </c>
      <c r="H1803" s="2">
        <f t="shared" si="247"/>
        <v>249386.4276123897</v>
      </c>
      <c r="I1803" s="2">
        <f t="shared" si="248"/>
        <v>99.999599017476712</v>
      </c>
    </row>
    <row r="1804" spans="1:9" ht="13.5" x14ac:dyDescent="0.25">
      <c r="A1804" s="3">
        <f>TITRES_STAT!B1807</f>
        <v>44638</v>
      </c>
      <c r="B1804" s="6">
        <f>TITRES_STAT!D1807</f>
        <v>33.637999999999998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7.2111234778234837E-4</v>
      </c>
      <c r="G1804" s="2">
        <f t="shared" si="251"/>
        <v>2.8915460824642049E-9</v>
      </c>
      <c r="H1804" s="2">
        <f t="shared" si="247"/>
        <v>249386.42761238967</v>
      </c>
      <c r="I1804" s="2">
        <f t="shared" si="248"/>
        <v>99.999599017476712</v>
      </c>
    </row>
    <row r="1805" spans="1:9" ht="13.5" x14ac:dyDescent="0.25">
      <c r="A1805" s="3">
        <f>TITRES_STAT!B1808</f>
        <v>44641</v>
      </c>
      <c r="B1805" s="6">
        <f>TITRES_STAT!D1808</f>
        <v>33.637999999999998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6.6960432294075202E-4</v>
      </c>
      <c r="G1805" s="2">
        <f t="shared" si="255"/>
        <v>2.6850070765739046E-9</v>
      </c>
      <c r="H1805" s="2">
        <f t="shared" si="247"/>
        <v>249386.42761238964</v>
      </c>
      <c r="I1805" s="2">
        <f t="shared" si="248"/>
        <v>99.999599017476712</v>
      </c>
    </row>
    <row r="1806" spans="1:9" ht="13.5" x14ac:dyDescent="0.25">
      <c r="A1806" s="3">
        <f>TITRES_STAT!B1809</f>
        <v>44642</v>
      </c>
      <c r="B1806" s="6">
        <f>TITRES_STAT!D1809</f>
        <v>33.637999999999998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6.2177544273069832E-4</v>
      </c>
      <c r="G1806" s="2">
        <f t="shared" si="255"/>
        <v>2.4932208568186256E-9</v>
      </c>
      <c r="H1806" s="2">
        <f t="shared" si="247"/>
        <v>249386.42761238967</v>
      </c>
      <c r="I1806" s="2">
        <f t="shared" si="248"/>
        <v>99.999599017476712</v>
      </c>
    </row>
    <row r="1807" spans="1:9" ht="13.5" x14ac:dyDescent="0.25">
      <c r="A1807" s="3">
        <f>TITRES_STAT!B1810</f>
        <v>44643</v>
      </c>
      <c r="B1807" s="6">
        <f>TITRES_STAT!D1810</f>
        <v>33.637999999999998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5.7736291110707693E-4</v>
      </c>
      <c r="G1807" s="2">
        <f t="shared" si="255"/>
        <v>2.3151336527601524E-9</v>
      </c>
      <c r="H1807" s="2">
        <f t="shared" si="247"/>
        <v>249386.42761238964</v>
      </c>
      <c r="I1807" s="2">
        <f t="shared" si="248"/>
        <v>99.999599017476712</v>
      </c>
    </row>
    <row r="1808" spans="1:9" ht="13.5" x14ac:dyDescent="0.25">
      <c r="A1808" s="3">
        <f>TITRES_STAT!B1811</f>
        <v>44644</v>
      </c>
      <c r="B1808" s="6">
        <f>TITRES_STAT!D1811</f>
        <v>33.637999999999998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5.3612270317085714E-4</v>
      </c>
      <c r="G1808" s="2">
        <f t="shared" si="255"/>
        <v>2.1497669632772844E-9</v>
      </c>
      <c r="H1808" s="2">
        <f t="shared" si="247"/>
        <v>249386.42761238961</v>
      </c>
      <c r="I1808" s="2">
        <f t="shared" si="248"/>
        <v>99.999599017476712</v>
      </c>
    </row>
    <row r="1809" spans="1:9" ht="13.5" x14ac:dyDescent="0.25">
      <c r="A1809" s="3">
        <f>TITRES_STAT!B1812</f>
        <v>44645</v>
      </c>
      <c r="B1809" s="6">
        <f>TITRES_STAT!D1812</f>
        <v>33.637999999999998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4.9782822437293881E-4</v>
      </c>
      <c r="G1809" s="2">
        <f t="shared" si="255"/>
        <v>1.9962121801860497E-9</v>
      </c>
      <c r="H1809" s="2">
        <f t="shared" ref="H1809:H1872" si="256">F1809/G1809</f>
        <v>249386.42761238964</v>
      </c>
      <c r="I1809" s="2">
        <f t="shared" ref="I1809:I1872" si="257">IF(G1809=0,100,100-(100/(1+H1809)))</f>
        <v>99.999599017476712</v>
      </c>
    </row>
    <row r="1810" spans="1:9" ht="13.5" x14ac:dyDescent="0.25">
      <c r="A1810" s="3">
        <f>TITRES_STAT!B1813</f>
        <v>44648</v>
      </c>
      <c r="B1810" s="6">
        <f>TITRES_STAT!D1813</f>
        <v>33.637999999999998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4.6226906548915746E-4</v>
      </c>
      <c r="G1810" s="2">
        <f t="shared" si="255"/>
        <v>1.8536255958870462E-9</v>
      </c>
      <c r="H1810" s="2">
        <f t="shared" si="256"/>
        <v>249386.42761238964</v>
      </c>
      <c r="I1810" s="2">
        <f t="shared" si="257"/>
        <v>99.999599017476712</v>
      </c>
    </row>
    <row r="1811" spans="1:9" ht="13.5" x14ac:dyDescent="0.25">
      <c r="A1811" s="3">
        <f>TITRES_STAT!B1814</f>
        <v>44649</v>
      </c>
      <c r="B1811" s="6">
        <f>TITRES_STAT!D1814</f>
        <v>33.637999999999998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4.2924984652564617E-4</v>
      </c>
      <c r="G1811" s="2">
        <f t="shared" si="255"/>
        <v>1.7212237676094001E-9</v>
      </c>
      <c r="H1811" s="2">
        <f t="shared" si="256"/>
        <v>249386.42761238961</v>
      </c>
      <c r="I1811" s="2">
        <f t="shared" si="257"/>
        <v>99.999599017476712</v>
      </c>
    </row>
    <row r="1812" spans="1:9" ht="13.5" x14ac:dyDescent="0.25">
      <c r="A1812" s="3">
        <f>TITRES_STAT!B1815</f>
        <v>44650</v>
      </c>
      <c r="B1812" s="6">
        <f>TITRES_STAT!D1815</f>
        <v>33.637999999999998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3.9858914320238574E-4</v>
      </c>
      <c r="G1812" s="2">
        <f t="shared" si="255"/>
        <v>1.5982792127801573E-9</v>
      </c>
      <c r="H1812" s="2">
        <f t="shared" si="256"/>
        <v>249386.42761238961</v>
      </c>
      <c r="I1812" s="2">
        <f t="shared" si="257"/>
        <v>99.999599017476712</v>
      </c>
    </row>
    <row r="1813" spans="1:9" ht="13.5" x14ac:dyDescent="0.25">
      <c r="A1813" s="3">
        <f>TITRES_STAT!B1816</f>
        <v>44651</v>
      </c>
      <c r="B1813" s="6">
        <f>TITRES_STAT!D1816</f>
        <v>33.637999999999998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3.7011849011650105E-4</v>
      </c>
      <c r="G1813" s="2">
        <f t="shared" si="255"/>
        <v>1.4841164118672889E-9</v>
      </c>
      <c r="H1813" s="2">
        <f t="shared" si="256"/>
        <v>249386.42761238961</v>
      </c>
      <c r="I1813" s="2">
        <f t="shared" si="257"/>
        <v>99.999599017476712</v>
      </c>
    </row>
    <row r="1814" spans="1:9" ht="13.5" x14ac:dyDescent="0.25">
      <c r="A1814" s="3">
        <f>TITRES_STAT!B1817</f>
        <v>44652</v>
      </c>
      <c r="B1814" s="6">
        <f>TITRES_STAT!D1817</f>
        <v>33.637999999999998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3.4368145510817958E-4</v>
      </c>
      <c r="G1814" s="2">
        <f t="shared" si="255"/>
        <v>1.378108096733911E-9</v>
      </c>
      <c r="H1814" s="2">
        <f t="shared" si="256"/>
        <v>249386.42761238967</v>
      </c>
      <c r="I1814" s="2">
        <f t="shared" si="257"/>
        <v>99.999599017476712</v>
      </c>
    </row>
    <row r="1815" spans="1:9" ht="13.5" x14ac:dyDescent="0.25">
      <c r="A1815" s="3">
        <f>TITRES_STAT!B1818</f>
        <v>44655</v>
      </c>
      <c r="B1815" s="6">
        <f>TITRES_STAT!D1818</f>
        <v>33.654000000000003</v>
      </c>
      <c r="C1815" s="2">
        <f t="shared" si="252"/>
        <v>1.6000000000005343E-2</v>
      </c>
      <c r="D1815" s="2">
        <f t="shared" si="253"/>
        <v>1.6000000000005343E-2</v>
      </c>
      <c r="E1815" s="2">
        <f t="shared" si="254"/>
        <v>0</v>
      </c>
      <c r="F1815" s="2">
        <f t="shared" si="255"/>
        <v>1.4619899226008342E-3</v>
      </c>
      <c r="G1815" s="2">
        <f t="shared" si="255"/>
        <v>1.2796718041100602E-9</v>
      </c>
      <c r="H1815" s="2">
        <f t="shared" si="256"/>
        <v>1142472.5604683976</v>
      </c>
      <c r="I1815" s="2">
        <f t="shared" si="257"/>
        <v>99.999912470622107</v>
      </c>
    </row>
    <row r="1816" spans="1:9" ht="13.5" x14ac:dyDescent="0.25">
      <c r="A1816" s="3">
        <f>TITRES_STAT!B1819</f>
        <v>44656</v>
      </c>
      <c r="B1816" s="6">
        <f>TITRES_STAT!D1819</f>
        <v>33.654000000000003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1.3575620709864889E-3</v>
      </c>
      <c r="G1816" s="2">
        <f t="shared" si="255"/>
        <v>1.188266675245056E-9</v>
      </c>
      <c r="H1816" s="2">
        <f t="shared" si="256"/>
        <v>1142472.5604683976</v>
      </c>
      <c r="I1816" s="2">
        <f t="shared" si="257"/>
        <v>99.999912470622107</v>
      </c>
    </row>
    <row r="1817" spans="1:9" ht="13.5" x14ac:dyDescent="0.25">
      <c r="A1817" s="3">
        <f>TITRES_STAT!B1820</f>
        <v>44657</v>
      </c>
      <c r="B1817" s="6">
        <f>TITRES_STAT!D1820</f>
        <v>33.654000000000003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1.260593351630311E-3</v>
      </c>
      <c r="G1817" s="2">
        <f t="shared" si="255"/>
        <v>1.1033904841561234E-9</v>
      </c>
      <c r="H1817" s="2">
        <f t="shared" si="256"/>
        <v>1142472.5604683973</v>
      </c>
      <c r="I1817" s="2">
        <f t="shared" si="257"/>
        <v>99.999912470622107</v>
      </c>
    </row>
    <row r="1818" spans="1:9" ht="13.5" x14ac:dyDescent="0.25">
      <c r="A1818" s="3">
        <f>TITRES_STAT!B1821</f>
        <v>44658</v>
      </c>
      <c r="B1818" s="6">
        <f>TITRES_STAT!D1821</f>
        <v>33.654000000000003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1.170550969371003E-3</v>
      </c>
      <c r="G1818" s="2">
        <f t="shared" si="255"/>
        <v>1.0245768781449717E-9</v>
      </c>
      <c r="H1818" s="2">
        <f t="shared" si="256"/>
        <v>1142472.5604683973</v>
      </c>
      <c r="I1818" s="2">
        <f t="shared" si="257"/>
        <v>99.999912470622107</v>
      </c>
    </row>
    <row r="1819" spans="1:9" ht="13.5" x14ac:dyDescent="0.25">
      <c r="A1819" s="3">
        <f>TITRES_STAT!B1822</f>
        <v>44659</v>
      </c>
      <c r="B1819" s="6">
        <f>TITRES_STAT!D1822</f>
        <v>33.654000000000003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1.0869401858445028E-3</v>
      </c>
      <c r="G1819" s="2">
        <f t="shared" si="255"/>
        <v>9.5139281542033099E-10</v>
      </c>
      <c r="H1819" s="2">
        <f t="shared" si="256"/>
        <v>1142472.5604683971</v>
      </c>
      <c r="I1819" s="2">
        <f t="shared" si="257"/>
        <v>99.999912470622107</v>
      </c>
    </row>
    <row r="1820" spans="1:9" ht="13.5" x14ac:dyDescent="0.25">
      <c r="A1820" s="3">
        <f>TITRES_STAT!B1823</f>
        <v>44662</v>
      </c>
      <c r="B1820" s="6">
        <f>TITRES_STAT!D1823</f>
        <v>33.654000000000003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1.009301601141324E-3</v>
      </c>
      <c r="G1820" s="2">
        <f t="shared" si="255"/>
        <v>8.8343618574745019E-10</v>
      </c>
      <c r="H1820" s="2">
        <f t="shared" si="256"/>
        <v>1142472.5604683973</v>
      </c>
      <c r="I1820" s="2">
        <f t="shared" si="257"/>
        <v>99.999912470622107</v>
      </c>
    </row>
    <row r="1821" spans="1:9" ht="13.5" x14ac:dyDescent="0.25">
      <c r="A1821" s="3">
        <f>TITRES_STAT!B1824</f>
        <v>44663</v>
      </c>
      <c r="B1821" s="6">
        <f>TITRES_STAT!D1824</f>
        <v>33.654000000000003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9.3720862963122945E-4</v>
      </c>
      <c r="G1821" s="2">
        <f t="shared" si="258"/>
        <v>8.2033360105120378E-10</v>
      </c>
      <c r="H1821" s="2">
        <f t="shared" si="256"/>
        <v>1142472.5604683973</v>
      </c>
      <c r="I1821" s="2">
        <f t="shared" si="257"/>
        <v>99.999912470622107</v>
      </c>
    </row>
    <row r="1822" spans="1:9" ht="13.5" x14ac:dyDescent="0.25">
      <c r="A1822" s="3">
        <f>TITRES_STAT!B1825</f>
        <v>44664</v>
      </c>
      <c r="B1822" s="6">
        <f>TITRES_STAT!D1825</f>
        <v>33.654000000000003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8.7026515608614168E-4</v>
      </c>
      <c r="G1822" s="2">
        <f t="shared" si="258"/>
        <v>7.6173834383326068E-10</v>
      </c>
      <c r="H1822" s="2">
        <f t="shared" si="256"/>
        <v>1142472.5604683973</v>
      </c>
      <c r="I1822" s="2">
        <f t="shared" si="257"/>
        <v>99.999912470622107</v>
      </c>
    </row>
    <row r="1823" spans="1:9" ht="13.5" x14ac:dyDescent="0.25">
      <c r="A1823" s="3">
        <f>TITRES_STAT!B1826</f>
        <v>44665</v>
      </c>
      <c r="B1823" s="6">
        <f>TITRES_STAT!D1826</f>
        <v>33.654000000000003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8.0810335922284593E-4</v>
      </c>
      <c r="G1823" s="2">
        <f t="shared" si="258"/>
        <v>7.0732846213088492E-10</v>
      </c>
      <c r="H1823" s="2">
        <f t="shared" si="256"/>
        <v>1142472.5604683973</v>
      </c>
      <c r="I1823" s="2">
        <f t="shared" si="257"/>
        <v>99.999912470622107</v>
      </c>
    </row>
    <row r="1824" spans="1:9" ht="13.5" x14ac:dyDescent="0.25">
      <c r="A1824" s="3">
        <f>TITRES_STAT!B1827</f>
        <v>44666</v>
      </c>
      <c r="B1824" s="6">
        <f>TITRES_STAT!D1827</f>
        <v>33.654000000000003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7.5038169070692844E-4</v>
      </c>
      <c r="G1824" s="2">
        <f t="shared" si="258"/>
        <v>6.5680500055010746E-10</v>
      </c>
      <c r="H1824" s="2">
        <f t="shared" si="256"/>
        <v>1142472.5604683973</v>
      </c>
      <c r="I1824" s="2">
        <f t="shared" si="257"/>
        <v>99.999912470622107</v>
      </c>
    </row>
    <row r="1825" spans="1:9" ht="13.5" x14ac:dyDescent="0.25">
      <c r="A1825" s="3">
        <f>TITRES_STAT!B1828</f>
        <v>44669</v>
      </c>
      <c r="B1825" s="6">
        <f>TITRES_STAT!D1828</f>
        <v>33.654000000000003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6.9678299851357647E-4</v>
      </c>
      <c r="G1825" s="2">
        <f t="shared" si="258"/>
        <v>6.0989035765367128E-10</v>
      </c>
      <c r="H1825" s="2">
        <f t="shared" si="256"/>
        <v>1142472.5604683973</v>
      </c>
      <c r="I1825" s="2">
        <f t="shared" si="257"/>
        <v>99.999912470622107</v>
      </c>
    </row>
    <row r="1826" spans="1:9" ht="13.5" x14ac:dyDescent="0.25">
      <c r="A1826" s="3">
        <f>TITRES_STAT!B1829</f>
        <v>44670</v>
      </c>
      <c r="B1826" s="6">
        <f>TITRES_STAT!D1829</f>
        <v>35.064</v>
      </c>
      <c r="C1826" s="2">
        <f t="shared" si="252"/>
        <v>1.4099999999999966</v>
      </c>
      <c r="D1826" s="2">
        <f t="shared" si="253"/>
        <v>1.4099999999999966</v>
      </c>
      <c r="E1826" s="2">
        <f t="shared" si="254"/>
        <v>0</v>
      </c>
      <c r="F1826" s="2">
        <f t="shared" si="258"/>
        <v>0.10136129849861951</v>
      </c>
      <c r="G1826" s="2">
        <f t="shared" si="258"/>
        <v>5.6632676067840907E-10</v>
      </c>
      <c r="H1826" s="2">
        <f t="shared" si="256"/>
        <v>178980238.15296614</v>
      </c>
      <c r="I1826" s="2">
        <f t="shared" si="257"/>
        <v>99.999999441279101</v>
      </c>
    </row>
    <row r="1827" spans="1:9" ht="13.5" x14ac:dyDescent="0.25">
      <c r="A1827" s="3">
        <f>TITRES_STAT!B1830</f>
        <v>44671</v>
      </c>
      <c r="B1827" s="6">
        <f>TITRES_STAT!D1830</f>
        <v>35.064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9.4121205748718115E-2</v>
      </c>
      <c r="G1827" s="2">
        <f t="shared" si="258"/>
        <v>5.2587484920137982E-10</v>
      </c>
      <c r="H1827" s="2">
        <f t="shared" si="256"/>
        <v>178980238.15296614</v>
      </c>
      <c r="I1827" s="2">
        <f t="shared" si="257"/>
        <v>99.999999441279101</v>
      </c>
    </row>
    <row r="1828" spans="1:9" ht="13.5" x14ac:dyDescent="0.25">
      <c r="A1828" s="3">
        <f>TITRES_STAT!B1831</f>
        <v>44672</v>
      </c>
      <c r="B1828" s="6">
        <f>TITRES_STAT!D1831</f>
        <v>35.064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8.7398262480952532E-2</v>
      </c>
      <c r="G1828" s="2">
        <f t="shared" si="258"/>
        <v>4.8831235997270987E-10</v>
      </c>
      <c r="H1828" s="2">
        <f t="shared" si="256"/>
        <v>178980238.15296611</v>
      </c>
      <c r="I1828" s="2">
        <f t="shared" si="257"/>
        <v>99.999999441279101</v>
      </c>
    </row>
    <row r="1829" spans="1:9" ht="13.5" x14ac:dyDescent="0.25">
      <c r="A1829" s="3">
        <f>TITRES_STAT!B1832</f>
        <v>44673</v>
      </c>
      <c r="B1829" s="6">
        <f>TITRES_STAT!D1832</f>
        <v>35.064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8.1155529446598776E-2</v>
      </c>
      <c r="G1829" s="2">
        <f t="shared" si="258"/>
        <v>4.534329056889449E-10</v>
      </c>
      <c r="H1829" s="2">
        <f t="shared" si="256"/>
        <v>178980238.15296611</v>
      </c>
      <c r="I1829" s="2">
        <f t="shared" si="257"/>
        <v>99.999999441279101</v>
      </c>
    </row>
    <row r="1830" spans="1:9" ht="13.5" x14ac:dyDescent="0.25">
      <c r="A1830" s="3">
        <f>TITRES_STAT!B1833</f>
        <v>44676</v>
      </c>
      <c r="B1830" s="6">
        <f>TITRES_STAT!D1833</f>
        <v>35.064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7.5358705914698856E-2</v>
      </c>
      <c r="G1830" s="2">
        <f t="shared" si="258"/>
        <v>4.2104484099687736E-10</v>
      </c>
      <c r="H1830" s="2">
        <f t="shared" si="256"/>
        <v>178980238.15296611</v>
      </c>
      <c r="I1830" s="2">
        <f t="shared" si="257"/>
        <v>99.999999441279101</v>
      </c>
    </row>
    <row r="1831" spans="1:9" ht="13.5" x14ac:dyDescent="0.25">
      <c r="A1831" s="3">
        <f>TITRES_STAT!B1834</f>
        <v>44677</v>
      </c>
      <c r="B1831" s="6">
        <f>TITRES_STAT!D1834</f>
        <v>35.064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6.997594120650609E-2</v>
      </c>
      <c r="G1831" s="2">
        <f t="shared" si="258"/>
        <v>3.909702094971004E-10</v>
      </c>
      <c r="H1831" s="2">
        <f t="shared" si="256"/>
        <v>178980238.15296614</v>
      </c>
      <c r="I1831" s="2">
        <f t="shared" si="257"/>
        <v>99.999999441279101</v>
      </c>
    </row>
    <row r="1832" spans="1:9" ht="13.5" x14ac:dyDescent="0.25">
      <c r="A1832" s="3">
        <f>TITRES_STAT!B1835</f>
        <v>44678</v>
      </c>
      <c r="B1832" s="6">
        <f>TITRES_STAT!D1835</f>
        <v>35.064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6.497765969175566E-2</v>
      </c>
      <c r="G1832" s="2">
        <f t="shared" si="258"/>
        <v>3.6304376596159321E-10</v>
      </c>
      <c r="H1832" s="2">
        <f t="shared" si="256"/>
        <v>178980238.15296614</v>
      </c>
      <c r="I1832" s="2">
        <f t="shared" si="257"/>
        <v>99.999999441279101</v>
      </c>
    </row>
    <row r="1833" spans="1:9" ht="13.5" x14ac:dyDescent="0.25">
      <c r="A1833" s="3">
        <f>TITRES_STAT!B1836</f>
        <v>44679</v>
      </c>
      <c r="B1833" s="6">
        <f>TITRES_STAT!D1836</f>
        <v>35.064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6.0336398285201688E-2</v>
      </c>
      <c r="G1833" s="2">
        <f t="shared" si="258"/>
        <v>3.3711206839290796E-10</v>
      </c>
      <c r="H1833" s="2">
        <f t="shared" si="256"/>
        <v>178980238.15296617</v>
      </c>
      <c r="I1833" s="2">
        <f t="shared" si="257"/>
        <v>99.999999441279101</v>
      </c>
    </row>
    <row r="1834" spans="1:9" ht="13.5" x14ac:dyDescent="0.25">
      <c r="A1834" s="3">
        <f>TITRES_STAT!B1837</f>
        <v>44680</v>
      </c>
      <c r="B1834" s="6">
        <f>TITRES_STAT!D1837</f>
        <v>35.064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5.6026655550544424E-2</v>
      </c>
      <c r="G1834" s="2">
        <f t="shared" si="258"/>
        <v>3.1303263493627163E-10</v>
      </c>
      <c r="H1834" s="2">
        <f t="shared" si="256"/>
        <v>178980238.1529662</v>
      </c>
      <c r="I1834" s="2">
        <f t="shared" si="257"/>
        <v>99.999999441279101</v>
      </c>
    </row>
    <row r="1835" spans="1:9" ht="13.5" x14ac:dyDescent="0.25">
      <c r="A1835" s="3">
        <f>TITRES_STAT!B1838</f>
        <v>44685</v>
      </c>
      <c r="B1835" s="6">
        <f>TITRES_STAT!D1838</f>
        <v>35.064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5.2024751582648396E-2</v>
      </c>
      <c r="G1835" s="2">
        <f t="shared" si="258"/>
        <v>2.906731610122522E-10</v>
      </c>
      <c r="H1835" s="2">
        <f t="shared" si="256"/>
        <v>178980238.15296623</v>
      </c>
      <c r="I1835" s="2">
        <f t="shared" si="257"/>
        <v>99.999999441279101</v>
      </c>
    </row>
    <row r="1836" spans="1:9" ht="13.5" x14ac:dyDescent="0.25">
      <c r="A1836" s="3">
        <f>TITRES_STAT!B1839</f>
        <v>44686</v>
      </c>
      <c r="B1836" s="6">
        <f>TITRES_STAT!D1839</f>
        <v>35.064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4.8308697898173505E-2</v>
      </c>
      <c r="G1836" s="2">
        <f t="shared" si="258"/>
        <v>2.6991079236851992E-10</v>
      </c>
      <c r="H1836" s="2">
        <f t="shared" si="256"/>
        <v>178980238.1529662</v>
      </c>
      <c r="I1836" s="2">
        <f t="shared" si="257"/>
        <v>99.999999441279101</v>
      </c>
    </row>
    <row r="1837" spans="1:9" ht="13.5" x14ac:dyDescent="0.25">
      <c r="A1837" s="3">
        <f>TITRES_STAT!B1840</f>
        <v>44687</v>
      </c>
      <c r="B1837" s="6">
        <f>TITRES_STAT!D1840</f>
        <v>35.064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4.4858076619732547E-2</v>
      </c>
      <c r="G1837" s="2">
        <f t="shared" si="259"/>
        <v>2.5063145005648278E-10</v>
      </c>
      <c r="H1837" s="2">
        <f t="shared" si="256"/>
        <v>178980238.15296623</v>
      </c>
      <c r="I1837" s="2">
        <f t="shared" si="257"/>
        <v>99.999999441279101</v>
      </c>
    </row>
    <row r="1838" spans="1:9" ht="13.5" x14ac:dyDescent="0.25">
      <c r="A1838" s="3">
        <f>TITRES_STAT!B1841</f>
        <v>44690</v>
      </c>
      <c r="B1838" s="6">
        <f>TITRES_STAT!D1841</f>
        <v>35.064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4.1653928289751653E-2</v>
      </c>
      <c r="G1838" s="2">
        <f t="shared" si="259"/>
        <v>2.3272920362387685E-10</v>
      </c>
      <c r="H1838" s="2">
        <f t="shared" si="256"/>
        <v>178980238.15296623</v>
      </c>
      <c r="I1838" s="2">
        <f t="shared" si="257"/>
        <v>99.999999441279101</v>
      </c>
    </row>
    <row r="1839" spans="1:9" ht="13.5" x14ac:dyDescent="0.25">
      <c r="A1839" s="3">
        <f>TITRES_STAT!B1842</f>
        <v>44691</v>
      </c>
      <c r="B1839" s="6">
        <f>TITRES_STAT!D1842</f>
        <v>35.064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3.8678647697626536E-2</v>
      </c>
      <c r="G1839" s="2">
        <f t="shared" si="259"/>
        <v>2.1610568907931422E-10</v>
      </c>
      <c r="H1839" s="2">
        <f t="shared" si="256"/>
        <v>178980238.15296626</v>
      </c>
      <c r="I1839" s="2">
        <f t="shared" si="257"/>
        <v>99.999999441279101</v>
      </c>
    </row>
    <row r="1840" spans="1:9" ht="13.5" x14ac:dyDescent="0.25">
      <c r="A1840" s="3">
        <f>TITRES_STAT!B1843</f>
        <v>44692</v>
      </c>
      <c r="B1840" s="6">
        <f>TITRES_STAT!D1843</f>
        <v>35.064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3.5915887147796074E-2</v>
      </c>
      <c r="G1840" s="2">
        <f t="shared" si="259"/>
        <v>2.0066956843079176E-10</v>
      </c>
      <c r="H1840" s="2">
        <f t="shared" si="256"/>
        <v>178980238.15296629</v>
      </c>
      <c r="I1840" s="2">
        <f t="shared" si="257"/>
        <v>99.999999441279101</v>
      </c>
    </row>
    <row r="1841" spans="1:9" ht="13.5" x14ac:dyDescent="0.25">
      <c r="A1841" s="3">
        <f>TITRES_STAT!B1844</f>
        <v>44693</v>
      </c>
      <c r="B1841" s="6">
        <f>TITRES_STAT!D1844</f>
        <v>35.064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3.3350466637239215E-2</v>
      </c>
      <c r="G1841" s="2">
        <f t="shared" si="259"/>
        <v>1.8633602782859234E-10</v>
      </c>
      <c r="H1841" s="2">
        <f t="shared" si="256"/>
        <v>178980238.15296632</v>
      </c>
      <c r="I1841" s="2">
        <f t="shared" si="257"/>
        <v>99.999999441279101</v>
      </c>
    </row>
    <row r="1842" spans="1:9" ht="13.5" x14ac:dyDescent="0.25">
      <c r="A1842" s="3">
        <f>TITRES_STAT!B1845</f>
        <v>44694</v>
      </c>
      <c r="B1842" s="6">
        <f>TITRES_STAT!D1845</f>
        <v>35.064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3.0968290448864986E-2</v>
      </c>
      <c r="G1842" s="2">
        <f t="shared" si="259"/>
        <v>1.7302631155512147E-10</v>
      </c>
      <c r="H1842" s="2">
        <f t="shared" si="256"/>
        <v>178980238.15296629</v>
      </c>
      <c r="I1842" s="2">
        <f t="shared" si="257"/>
        <v>99.999999441279101</v>
      </c>
    </row>
    <row r="1843" spans="1:9" ht="13.5" x14ac:dyDescent="0.25">
      <c r="A1843" s="3">
        <f>TITRES_STAT!B1846</f>
        <v>44697</v>
      </c>
      <c r="B1843" s="6">
        <f>TITRES_STAT!D1846</f>
        <v>35.064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2.8756269702517486E-2</v>
      </c>
      <c r="G1843" s="2">
        <f t="shared" si="259"/>
        <v>1.6066728930118425E-10</v>
      </c>
      <c r="H1843" s="2">
        <f t="shared" si="256"/>
        <v>178980238.15296626</v>
      </c>
      <c r="I1843" s="2">
        <f t="shared" si="257"/>
        <v>99.999999441279101</v>
      </c>
    </row>
    <row r="1844" spans="1:9" ht="13.5" x14ac:dyDescent="0.25">
      <c r="A1844" s="3">
        <f>TITRES_STAT!B1847</f>
        <v>44698</v>
      </c>
      <c r="B1844" s="6">
        <f>TITRES_STAT!D1847</f>
        <v>35.064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2.6702250438051949E-2</v>
      </c>
      <c r="G1844" s="2">
        <f t="shared" si="259"/>
        <v>1.4919105435109966E-10</v>
      </c>
      <c r="H1844" s="2">
        <f t="shared" si="256"/>
        <v>178980238.15296626</v>
      </c>
      <c r="I1844" s="2">
        <f t="shared" si="257"/>
        <v>99.999999441279101</v>
      </c>
    </row>
    <row r="1845" spans="1:9" ht="13.5" x14ac:dyDescent="0.25">
      <c r="A1845" s="3">
        <f>TITRES_STAT!B1848</f>
        <v>44699</v>
      </c>
      <c r="B1845" s="6">
        <f>TITRES_STAT!D1848</f>
        <v>35.064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2.4794946835333953E-2</v>
      </c>
      <c r="G1845" s="2">
        <f t="shared" si="259"/>
        <v>1.3853455046887825E-10</v>
      </c>
      <c r="H1845" s="2">
        <f t="shared" si="256"/>
        <v>178980238.15296626</v>
      </c>
      <c r="I1845" s="2">
        <f t="shared" si="257"/>
        <v>99.999999441279101</v>
      </c>
    </row>
    <row r="1846" spans="1:9" ht="13.5" x14ac:dyDescent="0.25">
      <c r="A1846" s="3">
        <f>TITRES_STAT!B1849</f>
        <v>44700</v>
      </c>
      <c r="B1846" s="6">
        <f>TITRES_STAT!D1849</f>
        <v>35.064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2.3023879204238672E-2</v>
      </c>
      <c r="G1846" s="2">
        <f t="shared" si="259"/>
        <v>1.2863922543538695E-10</v>
      </c>
      <c r="H1846" s="2">
        <f t="shared" si="256"/>
        <v>178980238.15296626</v>
      </c>
      <c r="I1846" s="2">
        <f t="shared" si="257"/>
        <v>99.999999441279101</v>
      </c>
    </row>
    <row r="1847" spans="1:9" ht="13.5" x14ac:dyDescent="0.25">
      <c r="A1847" s="3">
        <f>TITRES_STAT!B1850</f>
        <v>44701</v>
      </c>
      <c r="B1847" s="6">
        <f>TITRES_STAT!D1850</f>
        <v>35.064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2.1379316403935911E-2</v>
      </c>
      <c r="G1847" s="2">
        <f t="shared" si="259"/>
        <v>1.1945070933285931E-10</v>
      </c>
      <c r="H1847" s="2">
        <f t="shared" si="256"/>
        <v>178980238.15296626</v>
      </c>
      <c r="I1847" s="2">
        <f t="shared" si="257"/>
        <v>99.999999441279101</v>
      </c>
    </row>
    <row r="1848" spans="1:9" ht="13.5" x14ac:dyDescent="0.25">
      <c r="A1848" s="3">
        <f>TITRES_STAT!B1851</f>
        <v>44704</v>
      </c>
      <c r="B1848" s="6">
        <f>TITRES_STAT!D1851</f>
        <v>35.064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1.9852222375083349E-2</v>
      </c>
      <c r="G1848" s="2">
        <f t="shared" si="259"/>
        <v>1.1091851580908365E-10</v>
      </c>
      <c r="H1848" s="2">
        <f t="shared" si="256"/>
        <v>178980238.15296629</v>
      </c>
      <c r="I1848" s="2">
        <f t="shared" si="257"/>
        <v>99.999999441279101</v>
      </c>
    </row>
    <row r="1849" spans="1:9" ht="13.5" x14ac:dyDescent="0.25">
      <c r="A1849" s="3">
        <f>TITRES_STAT!B1852</f>
        <v>44705</v>
      </c>
      <c r="B1849" s="6">
        <f>TITRES_STAT!D1852</f>
        <v>35.064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1.8434206491148825E-2</v>
      </c>
      <c r="G1849" s="2">
        <f t="shared" si="259"/>
        <v>1.0299576467986339E-10</v>
      </c>
      <c r="H1849" s="2">
        <f t="shared" si="256"/>
        <v>178980238.15296629</v>
      </c>
      <c r="I1849" s="2">
        <f t="shared" si="257"/>
        <v>99.999999441279101</v>
      </c>
    </row>
    <row r="1850" spans="1:9" ht="13.5" x14ac:dyDescent="0.25">
      <c r="A1850" s="3">
        <f>TITRES_STAT!B1853</f>
        <v>44706</v>
      </c>
      <c r="B1850" s="6">
        <f>TITRES_STAT!D1853</f>
        <v>35.064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1.7117477456066767E-2</v>
      </c>
      <c r="G1850" s="2">
        <f t="shared" si="259"/>
        <v>9.5638924345587431E-11</v>
      </c>
      <c r="H1850" s="2">
        <f t="shared" si="256"/>
        <v>178980238.15296632</v>
      </c>
      <c r="I1850" s="2">
        <f t="shared" si="257"/>
        <v>99.999999441279101</v>
      </c>
    </row>
    <row r="1851" spans="1:9" ht="13.5" x14ac:dyDescent="0.25">
      <c r="A1851" s="3">
        <f>TITRES_STAT!B1854</f>
        <v>44707</v>
      </c>
      <c r="B1851" s="6">
        <f>TITRES_STAT!D1854</f>
        <v>35.064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1.5894800494919141E-2</v>
      </c>
      <c r="G1851" s="2">
        <f t="shared" si="259"/>
        <v>8.8807572606616892E-11</v>
      </c>
      <c r="H1851" s="2">
        <f t="shared" si="256"/>
        <v>178980238.15296635</v>
      </c>
      <c r="I1851" s="2">
        <f t="shared" si="257"/>
        <v>99.999999441279101</v>
      </c>
    </row>
    <row r="1852" spans="1:9" ht="13.5" x14ac:dyDescent="0.25">
      <c r="A1852" s="3">
        <f>TITRES_STAT!B1855</f>
        <v>44708</v>
      </c>
      <c r="B1852" s="6">
        <f>TITRES_STAT!D1855</f>
        <v>35.064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1.4759457602424917E-2</v>
      </c>
      <c r="G1852" s="2">
        <f t="shared" si="259"/>
        <v>8.2464174563287118E-11</v>
      </c>
      <c r="H1852" s="2">
        <f t="shared" si="256"/>
        <v>178980238.15296635</v>
      </c>
      <c r="I1852" s="2">
        <f t="shared" si="257"/>
        <v>99.999999441279101</v>
      </c>
    </row>
    <row r="1853" spans="1:9" ht="13.5" x14ac:dyDescent="0.25">
      <c r="A1853" s="3">
        <f>TITRES_STAT!B1856</f>
        <v>44711</v>
      </c>
      <c r="B1853" s="6">
        <f>TITRES_STAT!D1856</f>
        <v>35.064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1.3705210630823137E-2</v>
      </c>
      <c r="G1853" s="2">
        <f t="shared" si="260"/>
        <v>7.6573876380195179E-11</v>
      </c>
      <c r="H1853" s="2">
        <f t="shared" si="256"/>
        <v>178980238.15296635</v>
      </c>
      <c r="I1853" s="2">
        <f t="shared" si="257"/>
        <v>99.999999441279101</v>
      </c>
    </row>
    <row r="1854" spans="1:9" ht="13.5" x14ac:dyDescent="0.25">
      <c r="A1854" s="3">
        <f>TITRES_STAT!B1857</f>
        <v>44712</v>
      </c>
      <c r="B1854" s="6">
        <f>TITRES_STAT!D1857</f>
        <v>35.064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1.272626701433577E-2</v>
      </c>
      <c r="G1854" s="2">
        <f t="shared" si="260"/>
        <v>7.1104313781609805E-11</v>
      </c>
      <c r="H1854" s="2">
        <f t="shared" si="256"/>
        <v>178980238.15296635</v>
      </c>
      <c r="I1854" s="2">
        <f t="shared" si="257"/>
        <v>99.999999441279101</v>
      </c>
    </row>
    <row r="1855" spans="1:9" ht="13.5" x14ac:dyDescent="0.25">
      <c r="A1855" s="3">
        <f>TITRES_STAT!B1858</f>
        <v>44713</v>
      </c>
      <c r="B1855" s="6">
        <f>TITRES_STAT!D1858</f>
        <v>35.064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1.1817247941883215E-2</v>
      </c>
      <c r="G1855" s="2">
        <f t="shared" si="260"/>
        <v>6.6025434225780529E-11</v>
      </c>
      <c r="H1855" s="2">
        <f t="shared" si="256"/>
        <v>178980238.15296635</v>
      </c>
      <c r="I1855" s="2">
        <f t="shared" si="257"/>
        <v>99.999999441279101</v>
      </c>
    </row>
    <row r="1856" spans="1:9" ht="13.5" x14ac:dyDescent="0.25">
      <c r="A1856" s="3">
        <f>TITRES_STAT!B1859</f>
        <v>44714</v>
      </c>
      <c r="B1856" s="6">
        <f>TITRES_STAT!D1859</f>
        <v>35.064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1.0973158803177271E-2</v>
      </c>
      <c r="G1856" s="2">
        <f t="shared" si="260"/>
        <v>6.1309331781081929E-11</v>
      </c>
      <c r="H1856" s="2">
        <f t="shared" si="256"/>
        <v>178980238.15296635</v>
      </c>
      <c r="I1856" s="2">
        <f t="shared" si="257"/>
        <v>99.999999441279101</v>
      </c>
    </row>
    <row r="1857" spans="1:9" ht="13.5" x14ac:dyDescent="0.25">
      <c r="A1857" s="3">
        <f>TITRES_STAT!B1860</f>
        <v>44715</v>
      </c>
      <c r="B1857" s="6">
        <f>TITRES_STAT!D1860</f>
        <v>35.064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1.0189361745807467E-2</v>
      </c>
      <c r="G1857" s="2">
        <f t="shared" si="260"/>
        <v>5.693009379671893E-11</v>
      </c>
      <c r="H1857" s="2">
        <f t="shared" si="256"/>
        <v>178980238.15296635</v>
      </c>
      <c r="I1857" s="2">
        <f t="shared" si="257"/>
        <v>99.999999441279101</v>
      </c>
    </row>
    <row r="1858" spans="1:9" ht="13.5" x14ac:dyDescent="0.25">
      <c r="A1858" s="3">
        <f>TITRES_STAT!B1861</f>
        <v>44718</v>
      </c>
      <c r="B1858" s="6">
        <f>TITRES_STAT!D1861</f>
        <v>35.064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9.461550192535504E-3</v>
      </c>
      <c r="G1858" s="2">
        <f t="shared" si="260"/>
        <v>5.286365852552472E-11</v>
      </c>
      <c r="H1858" s="2">
        <f t="shared" si="256"/>
        <v>178980238.15296635</v>
      </c>
      <c r="I1858" s="2">
        <f t="shared" si="257"/>
        <v>99.999999441279101</v>
      </c>
    </row>
    <row r="1859" spans="1:9" ht="13.5" x14ac:dyDescent="0.25">
      <c r="A1859" s="3">
        <f>TITRES_STAT!B1862</f>
        <v>44719</v>
      </c>
      <c r="B1859" s="6">
        <f>TITRES_STAT!D1862</f>
        <v>35.064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8.785725178782967E-3</v>
      </c>
      <c r="G1859" s="2">
        <f t="shared" si="260"/>
        <v>4.9087682916558675E-11</v>
      </c>
      <c r="H1859" s="2">
        <f t="shared" si="256"/>
        <v>178980238.15296629</v>
      </c>
      <c r="I1859" s="2">
        <f t="shared" si="257"/>
        <v>99.999999441279101</v>
      </c>
    </row>
    <row r="1860" spans="1:9" ht="13.5" x14ac:dyDescent="0.25">
      <c r="A1860" s="3">
        <f>TITRES_STAT!B1863</f>
        <v>44720</v>
      </c>
      <c r="B1860" s="6">
        <f>TITRES_STAT!D1863</f>
        <v>35.064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8.1581733802984693E-3</v>
      </c>
      <c r="G1860" s="2">
        <f t="shared" si="260"/>
        <v>4.5581419851090201E-11</v>
      </c>
      <c r="H1860" s="2">
        <f t="shared" si="256"/>
        <v>178980238.15296629</v>
      </c>
      <c r="I1860" s="2">
        <f t="shared" si="257"/>
        <v>99.999999441279101</v>
      </c>
    </row>
    <row r="1861" spans="1:9" ht="13.5" x14ac:dyDescent="0.25">
      <c r="A1861" s="3">
        <f>TITRES_STAT!B1864</f>
        <v>44721</v>
      </c>
      <c r="B1861" s="6">
        <f>TITRES_STAT!D1864</f>
        <v>35.064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7.57544671027715E-3</v>
      </c>
      <c r="G1861" s="2">
        <f t="shared" si="260"/>
        <v>4.2325604147440898E-11</v>
      </c>
      <c r="H1861" s="2">
        <f t="shared" si="256"/>
        <v>178980238.15296629</v>
      </c>
      <c r="I1861" s="2">
        <f t="shared" si="257"/>
        <v>99.999999441279101</v>
      </c>
    </row>
    <row r="1862" spans="1:9" ht="13.5" x14ac:dyDescent="0.25">
      <c r="A1862" s="3">
        <f>TITRES_STAT!B1865</f>
        <v>44722</v>
      </c>
      <c r="B1862" s="6">
        <f>TITRES_STAT!D1865</f>
        <v>35.064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7.0343433738287815E-3</v>
      </c>
      <c r="G1862" s="2">
        <f t="shared" si="260"/>
        <v>3.9302346708337978E-11</v>
      </c>
      <c r="H1862" s="2">
        <f t="shared" si="256"/>
        <v>178980238.15296629</v>
      </c>
      <c r="I1862" s="2">
        <f t="shared" si="257"/>
        <v>99.999999441279101</v>
      </c>
    </row>
    <row r="1863" spans="1:9" ht="13.5" x14ac:dyDescent="0.25">
      <c r="A1863" s="3">
        <f>TITRES_STAT!B1866</f>
        <v>44725</v>
      </c>
      <c r="B1863" s="6">
        <f>TITRES_STAT!D1866</f>
        <v>35.064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6.5318902756981547E-3</v>
      </c>
      <c r="G1863" s="2">
        <f t="shared" si="260"/>
        <v>3.6495036229170977E-11</v>
      </c>
      <c r="H1863" s="2">
        <f t="shared" si="256"/>
        <v>178980238.15296629</v>
      </c>
      <c r="I1863" s="2">
        <f t="shared" si="257"/>
        <v>99.999999441279101</v>
      </c>
    </row>
    <row r="1864" spans="1:9" ht="13.5" x14ac:dyDescent="0.25">
      <c r="A1864" s="3">
        <f>TITRES_STAT!B1867</f>
        <v>44726</v>
      </c>
      <c r="B1864" s="6">
        <f>TITRES_STAT!D1867</f>
        <v>35.064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6.0653266845768581E-3</v>
      </c>
      <c r="G1864" s="2">
        <f t="shared" si="260"/>
        <v>3.3888247927087333E-11</v>
      </c>
      <c r="H1864" s="2">
        <f t="shared" si="256"/>
        <v>178980238.15296632</v>
      </c>
      <c r="I1864" s="2">
        <f t="shared" si="257"/>
        <v>99.999999441279101</v>
      </c>
    </row>
    <row r="1865" spans="1:9" ht="13.5" x14ac:dyDescent="0.25">
      <c r="A1865" s="3">
        <f>TITRES_STAT!B1868</f>
        <v>44727</v>
      </c>
      <c r="B1865" s="6">
        <f>TITRES_STAT!D1868</f>
        <v>35.064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5.6320890642499394E-3</v>
      </c>
      <c r="G1865" s="2">
        <f t="shared" si="260"/>
        <v>3.1467658789438236E-11</v>
      </c>
      <c r="H1865" s="2">
        <f t="shared" si="256"/>
        <v>178980238.15296632</v>
      </c>
      <c r="I1865" s="2">
        <f t="shared" si="257"/>
        <v>99.999999441279101</v>
      </c>
    </row>
    <row r="1866" spans="1:9" ht="13.5" x14ac:dyDescent="0.25">
      <c r="A1866" s="3">
        <f>TITRES_STAT!B1869</f>
        <v>44728</v>
      </c>
      <c r="B1866" s="6">
        <f>TITRES_STAT!D1869</f>
        <v>35.064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5.2297969882320865E-3</v>
      </c>
      <c r="G1866" s="2">
        <f t="shared" si="260"/>
        <v>2.9219968875906932E-11</v>
      </c>
      <c r="H1866" s="2">
        <f t="shared" si="256"/>
        <v>178980238.15296632</v>
      </c>
      <c r="I1866" s="2">
        <f t="shared" si="257"/>
        <v>99.999999441279101</v>
      </c>
    </row>
    <row r="1867" spans="1:9" ht="13.5" x14ac:dyDescent="0.25">
      <c r="A1867" s="3">
        <f>TITRES_STAT!B1870</f>
        <v>44729</v>
      </c>
      <c r="B1867" s="6">
        <f>TITRES_STAT!D1870</f>
        <v>35.064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4.8562400605012225E-3</v>
      </c>
      <c r="G1867" s="2">
        <f t="shared" si="260"/>
        <v>2.7132828241913579E-11</v>
      </c>
      <c r="H1867" s="2">
        <f t="shared" si="256"/>
        <v>178980238.15296629</v>
      </c>
      <c r="I1867" s="2">
        <f t="shared" si="257"/>
        <v>99.999999441279101</v>
      </c>
    </row>
    <row r="1868" spans="1:9" ht="13.5" x14ac:dyDescent="0.25">
      <c r="A1868" s="3">
        <f>TITRES_STAT!B1871</f>
        <v>44732</v>
      </c>
      <c r="B1868" s="6">
        <f>TITRES_STAT!D1871</f>
        <v>35.064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4.5093657704654211E-3</v>
      </c>
      <c r="G1868" s="2">
        <f t="shared" si="260"/>
        <v>2.5194769081776894E-11</v>
      </c>
      <c r="H1868" s="2">
        <f t="shared" si="256"/>
        <v>178980238.15296632</v>
      </c>
      <c r="I1868" s="2">
        <f t="shared" si="257"/>
        <v>99.999999441279101</v>
      </c>
    </row>
    <row r="1869" spans="1:9" ht="13.5" x14ac:dyDescent="0.25">
      <c r="A1869" s="3">
        <f>TITRES_STAT!B1872</f>
        <v>44733</v>
      </c>
      <c r="B1869" s="6">
        <f>TITRES_STAT!D1872</f>
        <v>35.064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4.1872682154321765E-3</v>
      </c>
      <c r="G1869" s="2">
        <f t="shared" si="264"/>
        <v>2.3395142718792828E-11</v>
      </c>
      <c r="H1869" s="2">
        <f t="shared" si="256"/>
        <v>178980238.15296632</v>
      </c>
      <c r="I1869" s="2">
        <f t="shared" si="257"/>
        <v>99.999999441279101</v>
      </c>
    </row>
    <row r="1870" spans="1:9" ht="13.5" x14ac:dyDescent="0.25">
      <c r="A1870" s="3">
        <f>TITRES_STAT!B1873</f>
        <v>44734</v>
      </c>
      <c r="B1870" s="6">
        <f>TITRES_STAT!D1873</f>
        <v>35.064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3.8881776286155928E-3</v>
      </c>
      <c r="G1870" s="2">
        <f t="shared" si="264"/>
        <v>2.1724061096021913E-11</v>
      </c>
      <c r="H1870" s="2">
        <f t="shared" si="256"/>
        <v>178980238.15296632</v>
      </c>
      <c r="I1870" s="2">
        <f t="shared" si="257"/>
        <v>99.999999441279101</v>
      </c>
    </row>
    <row r="1871" spans="1:9" ht="13.5" x14ac:dyDescent="0.25">
      <c r="A1871" s="3">
        <f>TITRES_STAT!B1874</f>
        <v>44735</v>
      </c>
      <c r="B1871" s="6">
        <f>TITRES_STAT!D1874</f>
        <v>35.064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3.6104506551430508E-3</v>
      </c>
      <c r="G1871" s="2">
        <f t="shared" si="264"/>
        <v>2.0172342446306063E-11</v>
      </c>
      <c r="H1871" s="2">
        <f t="shared" si="256"/>
        <v>178980238.15296635</v>
      </c>
      <c r="I1871" s="2">
        <f t="shared" si="257"/>
        <v>99.999999441279101</v>
      </c>
    </row>
    <row r="1872" spans="1:9" ht="13.5" x14ac:dyDescent="0.25">
      <c r="A1872" s="3">
        <f>TITRES_STAT!B1875</f>
        <v>44736</v>
      </c>
      <c r="B1872" s="6">
        <f>TITRES_STAT!D1875</f>
        <v>35.064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3.3525613226328332E-3</v>
      </c>
      <c r="G1872" s="2">
        <f t="shared" si="264"/>
        <v>1.8731460842998486E-11</v>
      </c>
      <c r="H1872" s="2">
        <f t="shared" si="256"/>
        <v>178980238.15296638</v>
      </c>
      <c r="I1872" s="2">
        <f t="shared" si="257"/>
        <v>99.999999441279101</v>
      </c>
    </row>
    <row r="1873" spans="1:9" ht="13.5" x14ac:dyDescent="0.25">
      <c r="A1873" s="3">
        <f>TITRES_STAT!B1876</f>
        <v>44739</v>
      </c>
      <c r="B1873" s="6">
        <f>TITRES_STAT!D1876</f>
        <v>35.064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3.1130926567304877E-3</v>
      </c>
      <c r="G1873" s="2">
        <f t="shared" si="264"/>
        <v>1.7393499354212882E-11</v>
      </c>
      <c r="H1873" s="2">
        <f t="shared" ref="H1873:H1936" si="265">F1873/G1873</f>
        <v>178980238.15296632</v>
      </c>
      <c r="I1873" s="2">
        <f t="shared" ref="I1873:I1936" si="266">IF(G1873=0,100,100-(100/(1+H1873)))</f>
        <v>99.999999441279101</v>
      </c>
    </row>
    <row r="1874" spans="1:9" ht="13.5" x14ac:dyDescent="0.25">
      <c r="A1874" s="3">
        <f>TITRES_STAT!B1877</f>
        <v>44740</v>
      </c>
      <c r="B1874" s="6">
        <f>TITRES_STAT!D1877</f>
        <v>35.064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2.890728895535453E-3</v>
      </c>
      <c r="G1874" s="2">
        <f t="shared" si="264"/>
        <v>1.6151106543197675E-11</v>
      </c>
      <c r="H1874" s="2">
        <f t="shared" si="265"/>
        <v>178980238.15296635</v>
      </c>
      <c r="I1874" s="2">
        <f t="shared" si="266"/>
        <v>99.999999441279101</v>
      </c>
    </row>
    <row r="1875" spans="1:9" ht="13.5" x14ac:dyDescent="0.25">
      <c r="A1875" s="3">
        <f>TITRES_STAT!B1878</f>
        <v>44741</v>
      </c>
      <c r="B1875" s="6">
        <f>TITRES_STAT!D1878</f>
        <v>35.064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2.6842482601400633E-3</v>
      </c>
      <c r="G1875" s="2">
        <f t="shared" si="264"/>
        <v>1.4997456075826414E-11</v>
      </c>
      <c r="H1875" s="2">
        <f t="shared" si="265"/>
        <v>178980238.15296632</v>
      </c>
      <c r="I1875" s="2">
        <f t="shared" si="266"/>
        <v>99.999999441279101</v>
      </c>
    </row>
    <row r="1876" spans="1:9" ht="13.5" x14ac:dyDescent="0.25">
      <c r="A1876" s="3">
        <f>TITRES_STAT!B1879</f>
        <v>44742</v>
      </c>
      <c r="B1876" s="6">
        <f>TITRES_STAT!D1879</f>
        <v>35.064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2.4925162415586305E-3</v>
      </c>
      <c r="G1876" s="2">
        <f t="shared" si="264"/>
        <v>1.3926209213267386E-11</v>
      </c>
      <c r="H1876" s="2">
        <f t="shared" si="265"/>
        <v>178980238.15296632</v>
      </c>
      <c r="I1876" s="2">
        <f t="shared" si="266"/>
        <v>99.999999441279101</v>
      </c>
    </row>
    <row r="1877" spans="1:9" ht="13.5" x14ac:dyDescent="0.25">
      <c r="A1877" s="3">
        <f>TITRES_STAT!B1880</f>
        <v>44743</v>
      </c>
      <c r="B1877" s="6">
        <f>TITRES_STAT!D1880</f>
        <v>35.064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2.3144793671615858E-3</v>
      </c>
      <c r="G1877" s="2">
        <f t="shared" si="264"/>
        <v>1.2931479983748286E-11</v>
      </c>
      <c r="H1877" s="2">
        <f t="shared" si="265"/>
        <v>178980238.15296635</v>
      </c>
      <c r="I1877" s="2">
        <f t="shared" si="266"/>
        <v>99.999999441279101</v>
      </c>
    </row>
    <row r="1878" spans="1:9" ht="13.5" x14ac:dyDescent="0.25">
      <c r="A1878" s="3">
        <f>TITRES_STAT!B1881</f>
        <v>44746</v>
      </c>
      <c r="B1878" s="6">
        <f>TITRES_STAT!D1881</f>
        <v>35.064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2.1491594123643296E-3</v>
      </c>
      <c r="G1878" s="2">
        <f t="shared" si="264"/>
        <v>1.2007802842051979E-11</v>
      </c>
      <c r="H1878" s="2">
        <f t="shared" si="265"/>
        <v>178980238.15296638</v>
      </c>
      <c r="I1878" s="2">
        <f t="shared" si="266"/>
        <v>99.999999441279101</v>
      </c>
    </row>
    <row r="1879" spans="1:9" ht="13.5" x14ac:dyDescent="0.25">
      <c r="A1879" s="3">
        <f>TITRES_STAT!B1882</f>
        <v>44747</v>
      </c>
      <c r="B1879" s="6">
        <f>TITRES_STAT!D1882</f>
        <v>35.064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1.9956480257668774E-3</v>
      </c>
      <c r="G1879" s="2">
        <f t="shared" si="264"/>
        <v>1.1150102639048267E-11</v>
      </c>
      <c r="H1879" s="2">
        <f t="shared" si="265"/>
        <v>178980238.15296635</v>
      </c>
      <c r="I1879" s="2">
        <f t="shared" si="266"/>
        <v>99.999999441279101</v>
      </c>
    </row>
    <row r="1880" spans="1:9" ht="13.5" x14ac:dyDescent="0.25">
      <c r="A1880" s="3">
        <f>TITRES_STAT!B1883</f>
        <v>44748</v>
      </c>
      <c r="B1880" s="6">
        <f>TITRES_STAT!D1883</f>
        <v>35.064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1.8531017382121004E-3</v>
      </c>
      <c r="G1880" s="2">
        <f t="shared" si="264"/>
        <v>1.0353666736259105E-11</v>
      </c>
      <c r="H1880" s="2">
        <f t="shared" si="265"/>
        <v>178980238.15296635</v>
      </c>
      <c r="I1880" s="2">
        <f t="shared" si="266"/>
        <v>99.999999441279101</v>
      </c>
    </row>
    <row r="1881" spans="1:9" ht="13.5" x14ac:dyDescent="0.25">
      <c r="A1881" s="3">
        <f>TITRES_STAT!B1884</f>
        <v>44749</v>
      </c>
      <c r="B1881" s="6">
        <f>TITRES_STAT!D1884</f>
        <v>35.064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1.7207373283398073E-3</v>
      </c>
      <c r="G1881" s="2">
        <f t="shared" si="264"/>
        <v>9.6141191122405986E-12</v>
      </c>
      <c r="H1881" s="2">
        <f t="shared" si="265"/>
        <v>178980238.15296632</v>
      </c>
      <c r="I1881" s="2">
        <f t="shared" si="266"/>
        <v>99.999999441279101</v>
      </c>
    </row>
    <row r="1882" spans="1:9" ht="13.5" x14ac:dyDescent="0.25">
      <c r="A1882" s="3">
        <f>TITRES_STAT!B1885</f>
        <v>44750</v>
      </c>
      <c r="B1882" s="6">
        <f>TITRES_STAT!D1885</f>
        <v>35.064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1.5978275191726782E-3</v>
      </c>
      <c r="G1882" s="2">
        <f t="shared" si="264"/>
        <v>8.9273963185091271E-12</v>
      </c>
      <c r="H1882" s="2">
        <f t="shared" si="265"/>
        <v>178980238.15296629</v>
      </c>
      <c r="I1882" s="2">
        <f t="shared" si="266"/>
        <v>99.999999441279101</v>
      </c>
    </row>
    <row r="1883" spans="1:9" ht="13.5" x14ac:dyDescent="0.25">
      <c r="A1883" s="3">
        <f>TITRES_STAT!B1886</f>
        <v>44753</v>
      </c>
      <c r="B1883" s="6">
        <f>TITRES_STAT!D1886</f>
        <v>35.064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1.4836969820889155E-3</v>
      </c>
      <c r="G1883" s="2">
        <f t="shared" si="264"/>
        <v>8.289725152901332E-12</v>
      </c>
      <c r="H1883" s="2">
        <f t="shared" si="265"/>
        <v>178980238.15296632</v>
      </c>
      <c r="I1883" s="2">
        <f t="shared" si="266"/>
        <v>99.999999441279101</v>
      </c>
    </row>
    <row r="1884" spans="1:9" ht="13.5" x14ac:dyDescent="0.25">
      <c r="A1884" s="3">
        <f>TITRES_STAT!B1887</f>
        <v>44754</v>
      </c>
      <c r="B1884" s="6">
        <f>TITRES_STAT!D1887</f>
        <v>35.064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1.3777186262254216E-3</v>
      </c>
      <c r="G1884" s="2">
        <f t="shared" si="264"/>
        <v>7.6976019276940943E-12</v>
      </c>
      <c r="H1884" s="2">
        <f t="shared" si="265"/>
        <v>178980238.15296632</v>
      </c>
      <c r="I1884" s="2">
        <f t="shared" si="266"/>
        <v>99.999999441279101</v>
      </c>
    </row>
    <row r="1885" spans="1:9" ht="13.5" x14ac:dyDescent="0.25">
      <c r="A1885" s="3">
        <f>TITRES_STAT!B1888</f>
        <v>44755</v>
      </c>
      <c r="B1885" s="6">
        <f>TITRES_STAT!D1888</f>
        <v>35.064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1.2793101529236059E-3</v>
      </c>
      <c r="G1885" s="2">
        <f t="shared" si="267"/>
        <v>7.1477732185730875E-12</v>
      </c>
      <c r="H1885" s="2">
        <f t="shared" si="265"/>
        <v>178980238.15296635</v>
      </c>
      <c r="I1885" s="2">
        <f t="shared" si="266"/>
        <v>99.999999441279101</v>
      </c>
    </row>
    <row r="1886" spans="1:9" ht="13.5" x14ac:dyDescent="0.25">
      <c r="A1886" s="3">
        <f>TITRES_STAT!B1889</f>
        <v>44756</v>
      </c>
      <c r="B1886" s="6">
        <f>TITRES_STAT!D1889</f>
        <v>35.064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1.1879308562862056E-3</v>
      </c>
      <c r="G1886" s="2">
        <f t="shared" si="267"/>
        <v>6.6372179886750104E-12</v>
      </c>
      <c r="H1886" s="2">
        <f t="shared" si="265"/>
        <v>178980238.15296635</v>
      </c>
      <c r="I1886" s="2">
        <f t="shared" si="266"/>
        <v>99.999999441279101</v>
      </c>
    </row>
    <row r="1887" spans="1:9" ht="13.5" x14ac:dyDescent="0.25">
      <c r="A1887" s="3">
        <f>TITRES_STAT!B1890</f>
        <v>44757</v>
      </c>
      <c r="B1887" s="6">
        <f>TITRES_STAT!D1890</f>
        <v>35.064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1.1030786522657624E-3</v>
      </c>
      <c r="G1887" s="2">
        <f t="shared" si="267"/>
        <v>6.1631309894839382E-12</v>
      </c>
      <c r="H1887" s="2">
        <f t="shared" si="265"/>
        <v>178980238.15296635</v>
      </c>
      <c r="I1887" s="2">
        <f t="shared" si="266"/>
        <v>99.999999441279101</v>
      </c>
    </row>
    <row r="1888" spans="1:9" ht="13.5" x14ac:dyDescent="0.25">
      <c r="A1888" s="3">
        <f>TITRES_STAT!B1891</f>
        <v>44760</v>
      </c>
      <c r="B1888" s="6">
        <f>TITRES_STAT!D1891</f>
        <v>35.064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1.024287319961065E-3</v>
      </c>
      <c r="G1888" s="2">
        <f t="shared" si="267"/>
        <v>5.722907347377942E-12</v>
      </c>
      <c r="H1888" s="2">
        <f t="shared" si="265"/>
        <v>178980238.15296635</v>
      </c>
      <c r="I1888" s="2">
        <f t="shared" si="266"/>
        <v>99.999999441279101</v>
      </c>
    </row>
    <row r="1889" spans="1:9" ht="13.5" x14ac:dyDescent="0.25">
      <c r="A1889" s="3">
        <f>TITRES_STAT!B1892</f>
        <v>44761</v>
      </c>
      <c r="B1889" s="6">
        <f>TITRES_STAT!D1892</f>
        <v>35.064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9.5112393996384613E-4</v>
      </c>
      <c r="G1889" s="2">
        <f t="shared" si="267"/>
        <v>5.31412825113666E-12</v>
      </c>
      <c r="H1889" s="2">
        <f t="shared" si="265"/>
        <v>178980238.15296638</v>
      </c>
      <c r="I1889" s="2">
        <f t="shared" si="266"/>
        <v>99.999999441279101</v>
      </c>
    </row>
    <row r="1890" spans="1:9" ht="13.5" x14ac:dyDescent="0.25">
      <c r="A1890" s="3">
        <f>TITRES_STAT!B1893</f>
        <v>44762</v>
      </c>
      <c r="B1890" s="6">
        <f>TITRES_STAT!D1893</f>
        <v>35.064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8.8318651568071427E-4</v>
      </c>
      <c r="G1890" s="2">
        <f t="shared" si="267"/>
        <v>4.9345476617697559E-12</v>
      </c>
      <c r="H1890" s="2">
        <f t="shared" si="265"/>
        <v>178980238.15296638</v>
      </c>
      <c r="I1890" s="2">
        <f t="shared" si="266"/>
        <v>99.999999441279101</v>
      </c>
    </row>
    <row r="1891" spans="1:9" ht="13.5" x14ac:dyDescent="0.25">
      <c r="A1891" s="3">
        <f>TITRES_STAT!B1894</f>
        <v>44763</v>
      </c>
      <c r="B1891" s="6">
        <f>TITRES_STAT!D1894</f>
        <v>35.064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8.2010176456066321E-4</v>
      </c>
      <c r="G1891" s="2">
        <f t="shared" si="267"/>
        <v>4.5820799716433453E-12</v>
      </c>
      <c r="H1891" s="2">
        <f t="shared" si="265"/>
        <v>178980238.15296635</v>
      </c>
      <c r="I1891" s="2">
        <f t="shared" si="266"/>
        <v>99.999999441279101</v>
      </c>
    </row>
    <row r="1892" spans="1:9" ht="13.5" x14ac:dyDescent="0.25">
      <c r="A1892" s="3">
        <f>TITRES_STAT!B1895</f>
        <v>44764</v>
      </c>
      <c r="B1892" s="6">
        <f>TITRES_STAT!D1895</f>
        <v>35.064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7.6152306709204444E-4</v>
      </c>
      <c r="G1892" s="2">
        <f t="shared" si="267"/>
        <v>4.2547885450973916E-12</v>
      </c>
      <c r="H1892" s="2">
        <f t="shared" si="265"/>
        <v>178980238.15296638</v>
      </c>
      <c r="I1892" s="2">
        <f t="shared" si="266"/>
        <v>99.999999441279101</v>
      </c>
    </row>
    <row r="1893" spans="1:9" ht="13.5" x14ac:dyDescent="0.25">
      <c r="A1893" s="3">
        <f>TITRES_STAT!B1896</f>
        <v>44768</v>
      </c>
      <c r="B1893" s="6">
        <f>TITRES_STAT!D1896</f>
        <v>35.064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7.071285622997556E-4</v>
      </c>
      <c r="G1893" s="2">
        <f t="shared" si="267"/>
        <v>3.950875077590435E-12</v>
      </c>
      <c r="H1893" s="2">
        <f t="shared" si="265"/>
        <v>178980238.15296638</v>
      </c>
      <c r="I1893" s="2">
        <f t="shared" si="266"/>
        <v>99.999999441279101</v>
      </c>
    </row>
    <row r="1894" spans="1:9" ht="13.5" x14ac:dyDescent="0.25">
      <c r="A1894" s="3">
        <f>TITRES_STAT!B1897</f>
        <v>44769</v>
      </c>
      <c r="B1894" s="6">
        <f>TITRES_STAT!D1897</f>
        <v>35.064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6.5661937927834451E-4</v>
      </c>
      <c r="G1894" s="2">
        <f t="shared" si="267"/>
        <v>3.6686697149054043E-12</v>
      </c>
      <c r="H1894" s="2">
        <f t="shared" si="265"/>
        <v>178980238.15296638</v>
      </c>
      <c r="I1894" s="2">
        <f t="shared" si="266"/>
        <v>99.999999441279101</v>
      </c>
    </row>
    <row r="1895" spans="1:9" ht="13.5" x14ac:dyDescent="0.25">
      <c r="A1895" s="3">
        <f>TITRES_STAT!B1898</f>
        <v>44770</v>
      </c>
      <c r="B1895" s="6">
        <f>TITRES_STAT!D1898</f>
        <v>35.064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6.0971799504417712E-4</v>
      </c>
      <c r="G1895" s="2">
        <f t="shared" si="267"/>
        <v>3.4066218781264468E-12</v>
      </c>
      <c r="H1895" s="2">
        <f t="shared" si="265"/>
        <v>178980238.15296641</v>
      </c>
      <c r="I1895" s="2">
        <f t="shared" si="266"/>
        <v>99.999999441279101</v>
      </c>
    </row>
    <row r="1896" spans="1:9" ht="13.5" x14ac:dyDescent="0.25">
      <c r="A1896" s="3">
        <f>TITRES_STAT!B1899</f>
        <v>44771</v>
      </c>
      <c r="B1896" s="6">
        <f>TITRES_STAT!D1899</f>
        <v>35.064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5.6616670968387872E-4</v>
      </c>
      <c r="G1896" s="2">
        <f t="shared" si="267"/>
        <v>3.1632917439745577E-12</v>
      </c>
      <c r="H1896" s="2">
        <f t="shared" si="265"/>
        <v>178980238.15296638</v>
      </c>
      <c r="I1896" s="2">
        <f t="shared" si="266"/>
        <v>99.999999441279101</v>
      </c>
    </row>
    <row r="1897" spans="1:9" ht="13.5" x14ac:dyDescent="0.25">
      <c r="A1897" s="3">
        <f>TITRES_STAT!B1900</f>
        <v>44774</v>
      </c>
      <c r="B1897" s="6">
        <f>TITRES_STAT!D1900</f>
        <v>35.064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5.2572623042074457E-4</v>
      </c>
      <c r="G1897" s="2">
        <f t="shared" si="267"/>
        <v>2.9373423336906606E-12</v>
      </c>
      <c r="H1897" s="2">
        <f t="shared" si="265"/>
        <v>178980238.15296641</v>
      </c>
      <c r="I1897" s="2">
        <f t="shared" si="266"/>
        <v>99.999999441279101</v>
      </c>
    </row>
    <row r="1898" spans="1:9" ht="13.5" x14ac:dyDescent="0.25">
      <c r="A1898" s="3">
        <f>TITRES_STAT!B1901</f>
        <v>44775</v>
      </c>
      <c r="B1898" s="6">
        <f>TITRES_STAT!D1901</f>
        <v>35.064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4.8817435681926285E-4</v>
      </c>
      <c r="G1898" s="2">
        <f t="shared" si="267"/>
        <v>2.7275321669984705E-12</v>
      </c>
      <c r="H1898" s="2">
        <f t="shared" si="265"/>
        <v>178980238.15296644</v>
      </c>
      <c r="I1898" s="2">
        <f t="shared" si="266"/>
        <v>99.999999441279101</v>
      </c>
    </row>
    <row r="1899" spans="1:9" ht="13.5" x14ac:dyDescent="0.25">
      <c r="A1899" s="3">
        <f>TITRES_STAT!B1902</f>
        <v>44776</v>
      </c>
      <c r="B1899" s="6">
        <f>TITRES_STAT!D1902</f>
        <v>35.064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4.5330475990360122E-4</v>
      </c>
      <c r="G1899" s="2">
        <f t="shared" si="267"/>
        <v>2.5327084407842943E-12</v>
      </c>
      <c r="H1899" s="2">
        <f t="shared" si="265"/>
        <v>178980238.15296641</v>
      </c>
      <c r="I1899" s="2">
        <f t="shared" si="266"/>
        <v>99.999999441279101</v>
      </c>
    </row>
    <row r="1900" spans="1:9" ht="13.5" x14ac:dyDescent="0.25">
      <c r="A1900" s="3">
        <f>TITRES_STAT!B1903</f>
        <v>44777</v>
      </c>
      <c r="B1900" s="6">
        <f>TITRES_STAT!D1903</f>
        <v>35.064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4.2092584848191542E-4</v>
      </c>
      <c r="G1900" s="2">
        <f t="shared" si="267"/>
        <v>2.3518006950139876E-12</v>
      </c>
      <c r="H1900" s="2">
        <f t="shared" si="265"/>
        <v>178980238.15296641</v>
      </c>
      <c r="I1900" s="2">
        <f t="shared" si="266"/>
        <v>99.999999441279101</v>
      </c>
    </row>
    <row r="1901" spans="1:9" ht="13.5" x14ac:dyDescent="0.25">
      <c r="A1901" s="3">
        <f>TITRES_STAT!B1904</f>
        <v>44778</v>
      </c>
      <c r="B1901" s="6">
        <f>TITRES_STAT!D1904</f>
        <v>35.064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3.9085971644749288E-4</v>
      </c>
      <c r="G1901" s="2">
        <f t="shared" si="268"/>
        <v>2.1838149310844172E-12</v>
      </c>
      <c r="H1901" s="2">
        <f t="shared" si="265"/>
        <v>178980238.15296638</v>
      </c>
      <c r="I1901" s="2">
        <f t="shared" si="266"/>
        <v>99.999999441279101</v>
      </c>
    </row>
    <row r="1902" spans="1:9" ht="13.5" x14ac:dyDescent="0.25">
      <c r="A1902" s="3">
        <f>TITRES_STAT!B1905</f>
        <v>44781</v>
      </c>
      <c r="B1902" s="6">
        <f>TITRES_STAT!D1905</f>
        <v>35.064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3.6294116527267199E-4</v>
      </c>
      <c r="G1902" s="2">
        <f t="shared" si="268"/>
        <v>2.0278281502926729E-12</v>
      </c>
      <c r="H1902" s="2">
        <f t="shared" si="265"/>
        <v>178980238.15296644</v>
      </c>
      <c r="I1902" s="2">
        <f t="shared" si="266"/>
        <v>99.999999441279101</v>
      </c>
    </row>
    <row r="1903" spans="1:9" ht="13.5" x14ac:dyDescent="0.25">
      <c r="A1903" s="3">
        <f>TITRES_STAT!B1906</f>
        <v>44782</v>
      </c>
      <c r="B1903" s="6">
        <f>TITRES_STAT!D1906</f>
        <v>35.064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3.3701679632462401E-4</v>
      </c>
      <c r="G1903" s="2">
        <f t="shared" si="268"/>
        <v>1.8829832824146249E-12</v>
      </c>
      <c r="H1903" s="2">
        <f t="shared" si="265"/>
        <v>178980238.15296644</v>
      </c>
      <c r="I1903" s="2">
        <f t="shared" si="266"/>
        <v>99.999999441279101</v>
      </c>
    </row>
    <row r="1904" spans="1:9" ht="13.5" x14ac:dyDescent="0.25">
      <c r="A1904" s="3">
        <f>TITRES_STAT!B1907</f>
        <v>44783</v>
      </c>
      <c r="B1904" s="6">
        <f>TITRES_STAT!D1907</f>
        <v>35.064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3.1294416801572232E-4</v>
      </c>
      <c r="G1904" s="2">
        <f t="shared" si="268"/>
        <v>1.748484476527866E-12</v>
      </c>
      <c r="H1904" s="2">
        <f t="shared" si="265"/>
        <v>178980238.15296644</v>
      </c>
      <c r="I1904" s="2">
        <f t="shared" si="266"/>
        <v>99.999999441279101</v>
      </c>
    </row>
    <row r="1905" spans="1:9" ht="13.5" x14ac:dyDescent="0.25">
      <c r="A1905" s="3">
        <f>TITRES_STAT!B1908</f>
        <v>44784</v>
      </c>
      <c r="B1905" s="6">
        <f>TITRES_STAT!D1908</f>
        <v>35.064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2.9059101315745639E-4</v>
      </c>
      <c r="G1905" s="2">
        <f t="shared" si="268"/>
        <v>1.6235927282044469E-12</v>
      </c>
      <c r="H1905" s="2">
        <f t="shared" si="265"/>
        <v>178980238.15296641</v>
      </c>
      <c r="I1905" s="2">
        <f t="shared" si="266"/>
        <v>99.999999441279101</v>
      </c>
    </row>
    <row r="1906" spans="1:9" ht="13.5" x14ac:dyDescent="0.25">
      <c r="A1906" s="3">
        <f>TITRES_STAT!B1909</f>
        <v>44785</v>
      </c>
      <c r="B1906" s="6">
        <f>TITRES_STAT!D1909</f>
        <v>35.064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2.6983451221763809E-4</v>
      </c>
      <c r="G1906" s="2">
        <f t="shared" si="268"/>
        <v>1.5076218190469863E-12</v>
      </c>
      <c r="H1906" s="2">
        <f t="shared" si="265"/>
        <v>178980238.15296644</v>
      </c>
      <c r="I1906" s="2">
        <f t="shared" si="266"/>
        <v>99.999999441279101</v>
      </c>
    </row>
    <row r="1907" spans="1:9" ht="13.5" x14ac:dyDescent="0.25">
      <c r="A1907" s="3">
        <f>TITRES_STAT!B1910</f>
        <v>44788</v>
      </c>
      <c r="B1907" s="6">
        <f>TITRES_STAT!D1910</f>
        <v>35.064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2.505606184878068E-4</v>
      </c>
      <c r="G1907" s="2">
        <f t="shared" si="268"/>
        <v>1.399934546257916E-12</v>
      </c>
      <c r="H1907" s="2">
        <f t="shared" si="265"/>
        <v>178980238.15296644</v>
      </c>
      <c r="I1907" s="2">
        <f t="shared" si="266"/>
        <v>99.999999441279101</v>
      </c>
    </row>
    <row r="1908" spans="1:9" ht="13.5" x14ac:dyDescent="0.25">
      <c r="A1908" s="3">
        <f>TITRES_STAT!B1911</f>
        <v>44789</v>
      </c>
      <c r="B1908" s="6">
        <f>TITRES_STAT!D1911</f>
        <v>35.064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2.3266343145296348E-4</v>
      </c>
      <c r="G1908" s="2">
        <f t="shared" si="268"/>
        <v>1.2999392215252077E-12</v>
      </c>
      <c r="H1908" s="2">
        <f t="shared" si="265"/>
        <v>178980238.15296644</v>
      </c>
      <c r="I1908" s="2">
        <f t="shared" si="266"/>
        <v>99.999999441279101</v>
      </c>
    </row>
    <row r="1909" spans="1:9" ht="13.5" x14ac:dyDescent="0.25">
      <c r="A1909" s="3">
        <f>TITRES_STAT!B1912</f>
        <v>44790</v>
      </c>
      <c r="B1909" s="6">
        <f>TITRES_STAT!D1912</f>
        <v>35.064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2.1604461492060893E-4</v>
      </c>
      <c r="G1909" s="2">
        <f t="shared" si="268"/>
        <v>1.2070864199876928E-12</v>
      </c>
      <c r="H1909" s="2">
        <f t="shared" si="265"/>
        <v>178980238.15296644</v>
      </c>
      <c r="I1909" s="2">
        <f t="shared" si="266"/>
        <v>99.999999441279101</v>
      </c>
    </row>
    <row r="1910" spans="1:9" ht="13.5" x14ac:dyDescent="0.25">
      <c r="A1910" s="3">
        <f>TITRES_STAT!B1913</f>
        <v>44791</v>
      </c>
      <c r="B1910" s="6">
        <f>TITRES_STAT!D1913</f>
        <v>35.064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2.0061285671199401E-4</v>
      </c>
      <c r="G1910" s="2">
        <f t="shared" si="268"/>
        <v>1.1208659614171434E-12</v>
      </c>
      <c r="H1910" s="2">
        <f t="shared" si="265"/>
        <v>178980238.15296644</v>
      </c>
      <c r="I1910" s="2">
        <f t="shared" si="266"/>
        <v>99.999999441279101</v>
      </c>
    </row>
    <row r="1911" spans="1:9" ht="13.5" x14ac:dyDescent="0.25">
      <c r="A1911" s="3">
        <f>TITRES_STAT!B1914</f>
        <v>44792</v>
      </c>
      <c r="B1911" s="6">
        <f>TITRES_STAT!D1914</f>
        <v>35.064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1.8628336694685157E-4</v>
      </c>
      <c r="G1911" s="2">
        <f t="shared" si="268"/>
        <v>1.0408041070302045E-12</v>
      </c>
      <c r="H1911" s="2">
        <f t="shared" si="265"/>
        <v>178980238.15296644</v>
      </c>
      <c r="I1911" s="2">
        <f t="shared" si="266"/>
        <v>99.999999441279101</v>
      </c>
    </row>
    <row r="1912" spans="1:9" ht="13.5" x14ac:dyDescent="0.25">
      <c r="A1912" s="3">
        <f>TITRES_STAT!B1915</f>
        <v>44795</v>
      </c>
      <c r="B1912" s="6">
        <f>TITRES_STAT!D1915</f>
        <v>35.064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1.7297741216493361E-4</v>
      </c>
      <c r="G1912" s="2">
        <f t="shared" si="268"/>
        <v>9.6646095652804704E-13</v>
      </c>
      <c r="H1912" s="2">
        <f t="shared" si="265"/>
        <v>178980238.15296644</v>
      </c>
      <c r="I1912" s="2">
        <f t="shared" si="266"/>
        <v>99.999999441279101</v>
      </c>
    </row>
    <row r="1913" spans="1:9" ht="13.5" x14ac:dyDescent="0.25">
      <c r="A1913" s="3">
        <f>TITRES_STAT!B1916</f>
        <v>44796</v>
      </c>
      <c r="B1913" s="6">
        <f>TITRES_STAT!D1916</f>
        <v>35.064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1.6062188272458121E-4</v>
      </c>
      <c r="G1913" s="2">
        <f t="shared" si="268"/>
        <v>8.9742803106175797E-13</v>
      </c>
      <c r="H1913" s="2">
        <f t="shared" si="265"/>
        <v>178980238.15296644</v>
      </c>
      <c r="I1913" s="2">
        <f t="shared" si="266"/>
        <v>99.999999441279101</v>
      </c>
    </row>
    <row r="1914" spans="1:9" ht="13.5" x14ac:dyDescent="0.25">
      <c r="A1914" s="3">
        <f>TITRES_STAT!B1917</f>
        <v>44797</v>
      </c>
      <c r="B1914" s="6">
        <f>TITRES_STAT!D1917</f>
        <v>35.064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1.4914889110139684E-4</v>
      </c>
      <c r="G1914" s="2">
        <f t="shared" si="268"/>
        <v>8.33326028843061E-13</v>
      </c>
      <c r="H1914" s="2">
        <f t="shared" si="265"/>
        <v>178980238.15296644</v>
      </c>
      <c r="I1914" s="2">
        <f t="shared" si="266"/>
        <v>99.999999441279101</v>
      </c>
    </row>
    <row r="1915" spans="1:9" ht="13.5" x14ac:dyDescent="0.25">
      <c r="A1915" s="3">
        <f>TITRES_STAT!B1918</f>
        <v>44798</v>
      </c>
      <c r="B1915" s="6">
        <f>TITRES_STAT!D1918</f>
        <v>35.064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1.3849539887986849E-4</v>
      </c>
      <c r="G1915" s="2">
        <f t="shared" si="268"/>
        <v>7.7380274106855668E-13</v>
      </c>
      <c r="H1915" s="2">
        <f t="shared" si="265"/>
        <v>178980238.15296641</v>
      </c>
      <c r="I1915" s="2">
        <f t="shared" si="266"/>
        <v>99.999999441279101</v>
      </c>
    </row>
    <row r="1916" spans="1:9" ht="13.5" x14ac:dyDescent="0.25">
      <c r="A1916" s="3">
        <f>TITRES_STAT!B1919</f>
        <v>44799</v>
      </c>
      <c r="B1916" s="6">
        <f>TITRES_STAT!D1919</f>
        <v>35.064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1.2860287038844932E-4</v>
      </c>
      <c r="G1916" s="2">
        <f t="shared" si="268"/>
        <v>7.1853111670651695E-13</v>
      </c>
      <c r="H1916" s="2">
        <f t="shared" si="265"/>
        <v>178980238.15296644</v>
      </c>
      <c r="I1916" s="2">
        <f t="shared" si="266"/>
        <v>99.999999441279101</v>
      </c>
    </row>
    <row r="1917" spans="1:9" ht="13.5" x14ac:dyDescent="0.25">
      <c r="A1917" s="3">
        <f>TITRES_STAT!B1920</f>
        <v>44802</v>
      </c>
      <c r="B1917" s="6">
        <f>TITRES_STAT!D1920</f>
        <v>35.064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1.1941695107498864E-4</v>
      </c>
      <c r="G1917" s="2">
        <f t="shared" si="269"/>
        <v>6.6720746551319429E-13</v>
      </c>
      <c r="H1917" s="2">
        <f t="shared" si="265"/>
        <v>178980238.15296641</v>
      </c>
      <c r="I1917" s="2">
        <f t="shared" si="266"/>
        <v>99.999999441279101</v>
      </c>
    </row>
    <row r="1918" spans="1:9" ht="13.5" x14ac:dyDescent="0.25">
      <c r="A1918" s="3">
        <f>TITRES_STAT!B1921</f>
        <v>44803</v>
      </c>
      <c r="B1918" s="6">
        <f>TITRES_STAT!D1921</f>
        <v>35.064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1.108871688553466E-4</v>
      </c>
      <c r="G1918" s="2">
        <f t="shared" si="269"/>
        <v>6.1954978940510903E-13</v>
      </c>
      <c r="H1918" s="2">
        <f t="shared" si="265"/>
        <v>178980238.15296641</v>
      </c>
      <c r="I1918" s="2">
        <f t="shared" si="266"/>
        <v>99.999999441279101</v>
      </c>
    </row>
    <row r="1919" spans="1:9" ht="13.5" x14ac:dyDescent="0.25">
      <c r="A1919" s="3">
        <f>TITRES_STAT!B1922</f>
        <v>44804</v>
      </c>
      <c r="B1919" s="6">
        <f>TITRES_STAT!D1922</f>
        <v>35.064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1.0296665679425042E-4</v>
      </c>
      <c r="G1919" s="2">
        <f t="shared" si="269"/>
        <v>5.7529623301902977E-13</v>
      </c>
      <c r="H1919" s="2">
        <f t="shared" si="265"/>
        <v>178980238.15296644</v>
      </c>
      <c r="I1919" s="2">
        <f t="shared" si="266"/>
        <v>99.999999441279101</v>
      </c>
    </row>
    <row r="1920" spans="1:9" ht="13.5" x14ac:dyDescent="0.25">
      <c r="A1920" s="3">
        <f>TITRES_STAT!B1923</f>
        <v>44805</v>
      </c>
      <c r="B1920" s="6">
        <f>TITRES_STAT!D1923</f>
        <v>35.064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9.5611895594661112E-5</v>
      </c>
      <c r="G1920" s="2">
        <f t="shared" si="269"/>
        <v>5.3420364494624187E-13</v>
      </c>
      <c r="H1920" s="2">
        <f t="shared" si="265"/>
        <v>178980238.15296647</v>
      </c>
      <c r="I1920" s="2">
        <f t="shared" si="266"/>
        <v>99.999999441279101</v>
      </c>
    </row>
    <row r="1921" spans="1:9" ht="13.5" x14ac:dyDescent="0.25">
      <c r="A1921" s="3">
        <f>TITRES_STAT!B1924</f>
        <v>44806</v>
      </c>
      <c r="B1921" s="6">
        <f>TITRES_STAT!D1924</f>
        <v>35.064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8.8782474480756759E-5</v>
      </c>
      <c r="G1921" s="2">
        <f t="shared" si="269"/>
        <v>4.9604624173579607E-13</v>
      </c>
      <c r="H1921" s="2">
        <f t="shared" si="265"/>
        <v>178980238.15296647</v>
      </c>
      <c r="I1921" s="2">
        <f t="shared" si="266"/>
        <v>99.999999441279101</v>
      </c>
    </row>
    <row r="1922" spans="1:9" ht="13.5" x14ac:dyDescent="0.25">
      <c r="A1922" s="3">
        <f>TITRES_STAT!B1925</f>
        <v>44809</v>
      </c>
      <c r="B1922" s="6">
        <f>TITRES_STAT!D1925</f>
        <v>35.064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8.244086916070271E-5</v>
      </c>
      <c r="G1922" s="2">
        <f t="shared" si="269"/>
        <v>4.6061436732609631E-13</v>
      </c>
      <c r="H1922" s="2">
        <f t="shared" si="265"/>
        <v>178980238.1529665</v>
      </c>
      <c r="I1922" s="2">
        <f t="shared" si="266"/>
        <v>99.999999441279101</v>
      </c>
    </row>
    <row r="1923" spans="1:9" ht="13.5" x14ac:dyDescent="0.25">
      <c r="A1923" s="3">
        <f>TITRES_STAT!B1926</f>
        <v>44810</v>
      </c>
      <c r="B1923" s="6">
        <f>TITRES_STAT!D1926</f>
        <v>35.064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7.6552235649223938E-5</v>
      </c>
      <c r="G1923" s="2">
        <f t="shared" si="269"/>
        <v>4.2771334108851797E-13</v>
      </c>
      <c r="H1923" s="2">
        <f t="shared" si="265"/>
        <v>178980238.1529665</v>
      </c>
      <c r="I1923" s="2">
        <f t="shared" si="266"/>
        <v>99.999999441279101</v>
      </c>
    </row>
    <row r="1924" spans="1:9" ht="13.5" x14ac:dyDescent="0.25">
      <c r="A1924" s="3">
        <f>TITRES_STAT!B1927</f>
        <v>44811</v>
      </c>
      <c r="B1924" s="6">
        <f>TITRES_STAT!D1927</f>
        <v>35.064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7.1084218817136515E-5</v>
      </c>
      <c r="G1924" s="2">
        <f t="shared" si="269"/>
        <v>3.971623881536238E-13</v>
      </c>
      <c r="H1924" s="2">
        <f t="shared" si="265"/>
        <v>178980238.15296653</v>
      </c>
      <c r="I1924" s="2">
        <f t="shared" si="266"/>
        <v>99.999999441279101</v>
      </c>
    </row>
    <row r="1925" spans="1:9" ht="13.5" x14ac:dyDescent="0.25">
      <c r="A1925" s="3">
        <f>TITRES_STAT!B1928</f>
        <v>44812</v>
      </c>
      <c r="B1925" s="6">
        <f>TITRES_STAT!D1928</f>
        <v>35.064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6.6006774615912474E-5</v>
      </c>
      <c r="G1925" s="2">
        <f t="shared" si="269"/>
        <v>3.6879364614265064E-13</v>
      </c>
      <c r="H1925" s="2">
        <f t="shared" si="265"/>
        <v>178980238.15296653</v>
      </c>
      <c r="I1925" s="2">
        <f t="shared" si="266"/>
        <v>99.999999441279101</v>
      </c>
    </row>
    <row r="1926" spans="1:9" ht="13.5" x14ac:dyDescent="0.25">
      <c r="A1926" s="3">
        <f>TITRES_STAT!B1929</f>
        <v>44813</v>
      </c>
      <c r="B1926" s="6">
        <f>TITRES_STAT!D1929</f>
        <v>35.064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6.1292005000490157E-5</v>
      </c>
      <c r="G1926" s="2">
        <f t="shared" si="269"/>
        <v>3.4245124284674702E-13</v>
      </c>
      <c r="H1926" s="2">
        <f t="shared" si="265"/>
        <v>178980238.15296653</v>
      </c>
      <c r="I1926" s="2">
        <f t="shared" si="266"/>
        <v>99.999999441279101</v>
      </c>
    </row>
    <row r="1927" spans="1:9" ht="13.5" x14ac:dyDescent="0.25">
      <c r="A1927" s="3">
        <f>TITRES_STAT!B1930</f>
        <v>44816</v>
      </c>
      <c r="B1927" s="6">
        <f>TITRES_STAT!D1930</f>
        <v>35.064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5.6914004643312289E-5</v>
      </c>
      <c r="G1927" s="2">
        <f t="shared" si="269"/>
        <v>3.1799043978626511E-13</v>
      </c>
      <c r="H1927" s="2">
        <f t="shared" si="265"/>
        <v>178980238.15296653</v>
      </c>
      <c r="I1927" s="2">
        <f t="shared" si="266"/>
        <v>99.999999441279101</v>
      </c>
    </row>
    <row r="1928" spans="1:9" ht="13.5" x14ac:dyDescent="0.25">
      <c r="A1928" s="3">
        <f>TITRES_STAT!B1931</f>
        <v>44817</v>
      </c>
      <c r="B1928" s="6">
        <f>TITRES_STAT!D1931</f>
        <v>35.064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5.2848718597361411E-5</v>
      </c>
      <c r="G1928" s="2">
        <f t="shared" si="269"/>
        <v>2.9527683694438906E-13</v>
      </c>
      <c r="H1928" s="2">
        <f t="shared" si="265"/>
        <v>178980238.1529665</v>
      </c>
      <c r="I1928" s="2">
        <f t="shared" si="266"/>
        <v>99.999999441279101</v>
      </c>
    </row>
    <row r="1929" spans="1:9" ht="13.5" x14ac:dyDescent="0.25">
      <c r="A1929" s="3">
        <f>TITRES_STAT!B1932</f>
        <v>44818</v>
      </c>
      <c r="B1929" s="6">
        <f>TITRES_STAT!D1932</f>
        <v>35.064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4.9073810126121307E-5</v>
      </c>
      <c r="G1929" s="2">
        <f t="shared" si="269"/>
        <v>2.7418563430550413E-13</v>
      </c>
      <c r="H1929" s="2">
        <f t="shared" si="265"/>
        <v>178980238.1529665</v>
      </c>
      <c r="I1929" s="2">
        <f t="shared" si="266"/>
        <v>99.999999441279101</v>
      </c>
    </row>
    <row r="1930" spans="1:9" ht="13.5" x14ac:dyDescent="0.25">
      <c r="A1930" s="3">
        <f>TITRES_STAT!B1933</f>
        <v>44819</v>
      </c>
      <c r="B1930" s="6">
        <f>TITRES_STAT!D1933</f>
        <v>35.064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4.5568537974255497E-5</v>
      </c>
      <c r="G1930" s="2">
        <f t="shared" si="269"/>
        <v>2.5460094614082524E-13</v>
      </c>
      <c r="H1930" s="2">
        <f t="shared" si="265"/>
        <v>178980238.1529665</v>
      </c>
      <c r="I1930" s="2">
        <f t="shared" si="266"/>
        <v>99.999999441279101</v>
      </c>
    </row>
    <row r="1931" spans="1:9" ht="13.5" x14ac:dyDescent="0.25">
      <c r="A1931" s="3">
        <f>TITRES_STAT!B1934</f>
        <v>44820</v>
      </c>
      <c r="B1931" s="6">
        <f>TITRES_STAT!D1934</f>
        <v>35.064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4.2313642404665819E-5</v>
      </c>
      <c r="G1931" s="2">
        <f t="shared" si="269"/>
        <v>2.3641516427362346E-13</v>
      </c>
      <c r="H1931" s="2">
        <f t="shared" si="265"/>
        <v>178980238.15296647</v>
      </c>
      <c r="I1931" s="2">
        <f t="shared" si="266"/>
        <v>99.999999441279101</v>
      </c>
    </row>
    <row r="1932" spans="1:9" ht="13.5" x14ac:dyDescent="0.25">
      <c r="A1932" s="3">
        <f>TITRES_STAT!B1935</f>
        <v>44823</v>
      </c>
      <c r="B1932" s="6">
        <f>TITRES_STAT!D1935</f>
        <v>35.064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3.9291239375761116E-5</v>
      </c>
      <c r="G1932" s="2">
        <f t="shared" si="269"/>
        <v>2.1952836682550752E-13</v>
      </c>
      <c r="H1932" s="2">
        <f t="shared" si="265"/>
        <v>178980238.15296644</v>
      </c>
      <c r="I1932" s="2">
        <f t="shared" si="266"/>
        <v>99.999999441279101</v>
      </c>
    </row>
    <row r="1933" spans="1:9" ht="13.5" x14ac:dyDescent="0.25">
      <c r="A1933" s="3">
        <f>TITRES_STAT!B1936</f>
        <v>44824</v>
      </c>
      <c r="B1933" s="6">
        <f>TITRES_STAT!D1936</f>
        <v>35.064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3.6484722277492466E-5</v>
      </c>
      <c r="G1933" s="2">
        <f t="shared" si="273"/>
        <v>2.0384776919511413E-13</v>
      </c>
      <c r="H1933" s="2">
        <f t="shared" si="265"/>
        <v>178980238.15296644</v>
      </c>
      <c r="I1933" s="2">
        <f t="shared" si="266"/>
        <v>99.999999441279101</v>
      </c>
    </row>
    <row r="1934" spans="1:9" ht="13.5" x14ac:dyDescent="0.25">
      <c r="A1934" s="3">
        <f>TITRES_STAT!B1937</f>
        <v>44825</v>
      </c>
      <c r="B1934" s="6">
        <f>TITRES_STAT!D1937</f>
        <v>35.064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3.3878670686243003E-5</v>
      </c>
      <c r="G1934" s="2">
        <f t="shared" si="273"/>
        <v>1.8928721425260599E-13</v>
      </c>
      <c r="H1934" s="2">
        <f t="shared" si="265"/>
        <v>178980238.15296644</v>
      </c>
      <c r="I1934" s="2">
        <f t="shared" si="266"/>
        <v>99.999999441279101</v>
      </c>
    </row>
    <row r="1935" spans="1:9" ht="13.5" x14ac:dyDescent="0.25">
      <c r="A1935" s="3">
        <f>TITRES_STAT!B1938</f>
        <v>44826</v>
      </c>
      <c r="B1935" s="6">
        <f>TITRES_STAT!D1938</f>
        <v>35.064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3.1458765637225646E-5</v>
      </c>
      <c r="G1935" s="2">
        <f t="shared" si="273"/>
        <v>1.757666989488484E-13</v>
      </c>
      <c r="H1935" s="2">
        <f t="shared" si="265"/>
        <v>178980238.15296647</v>
      </c>
      <c r="I1935" s="2">
        <f t="shared" si="266"/>
        <v>99.999999441279101</v>
      </c>
    </row>
    <row r="1936" spans="1:9" ht="13.5" x14ac:dyDescent="0.25">
      <c r="A1936" s="3">
        <f>TITRES_STAT!B1939</f>
        <v>44827</v>
      </c>
      <c r="B1936" s="6">
        <f>TITRES_STAT!D1939</f>
        <v>35.064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2.9211710948852383E-5</v>
      </c>
      <c r="G1936" s="2">
        <f t="shared" si="273"/>
        <v>1.6321193473821637E-13</v>
      </c>
      <c r="H1936" s="2">
        <f t="shared" si="265"/>
        <v>178980238.15296644</v>
      </c>
      <c r="I1936" s="2">
        <f t="shared" si="266"/>
        <v>99.999999441279101</v>
      </c>
    </row>
    <row r="1937" spans="1:9" ht="13.5" x14ac:dyDescent="0.25">
      <c r="A1937" s="3">
        <f>TITRES_STAT!B1940</f>
        <v>44830</v>
      </c>
      <c r="B1937" s="6">
        <f>TITRES_STAT!D1940</f>
        <v>35.064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2.71251601667915E-5</v>
      </c>
      <c r="G1937" s="2">
        <f t="shared" si="273"/>
        <v>1.5155393939977234E-13</v>
      </c>
      <c r="H1937" s="2">
        <f t="shared" ref="H1937:H2000" si="274">F1937/G1937</f>
        <v>178980238.15296647</v>
      </c>
      <c r="I1937" s="2">
        <f t="shared" ref="I1937:I2000" si="275">IF(G1937=0,100,100-(100/(1+H1937)))</f>
        <v>99.999999441279101</v>
      </c>
    </row>
    <row r="1938" spans="1:9" ht="13.5" x14ac:dyDescent="0.25">
      <c r="A1938" s="3">
        <f>TITRES_STAT!B1941</f>
        <v>44831</v>
      </c>
      <c r="B1938" s="6">
        <f>TITRES_STAT!D1941</f>
        <v>35.064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2.5187648726306396E-5</v>
      </c>
      <c r="G1938" s="2">
        <f t="shared" si="273"/>
        <v>1.4072865801407431E-13</v>
      </c>
      <c r="H1938" s="2">
        <f t="shared" si="274"/>
        <v>178980238.15296647</v>
      </c>
      <c r="I1938" s="2">
        <f t="shared" si="275"/>
        <v>99.999999441279101</v>
      </c>
    </row>
    <row r="1939" spans="1:9" ht="13.5" x14ac:dyDescent="0.25">
      <c r="A1939" s="3">
        <f>TITRES_STAT!B1942</f>
        <v>44832</v>
      </c>
      <c r="B1939" s="6">
        <f>TITRES_STAT!D1942</f>
        <v>35.064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2.3388530960141655E-5</v>
      </c>
      <c r="G1939" s="2">
        <f t="shared" si="273"/>
        <v>1.30676611013069E-13</v>
      </c>
      <c r="H1939" s="2">
        <f t="shared" si="274"/>
        <v>178980238.1529665</v>
      </c>
      <c r="I1939" s="2">
        <f t="shared" si="275"/>
        <v>99.999999441279101</v>
      </c>
    </row>
    <row r="1940" spans="1:9" ht="13.5" x14ac:dyDescent="0.25">
      <c r="A1940" s="3">
        <f>TITRES_STAT!B1943</f>
        <v>44833</v>
      </c>
      <c r="B1940" s="6">
        <f>TITRES_STAT!D1943</f>
        <v>35.064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2.1717921605845823E-5</v>
      </c>
      <c r="G1940" s="2">
        <f t="shared" si="273"/>
        <v>1.2134256736927835E-13</v>
      </c>
      <c r="H1940" s="2">
        <f t="shared" si="274"/>
        <v>178980238.15296653</v>
      </c>
      <c r="I1940" s="2">
        <f t="shared" si="275"/>
        <v>99.999999441279101</v>
      </c>
    </row>
    <row r="1941" spans="1:9" ht="13.5" x14ac:dyDescent="0.25">
      <c r="A1941" s="3">
        <f>TITRES_STAT!B1944</f>
        <v>44834</v>
      </c>
      <c r="B1941" s="6">
        <f>TITRES_STAT!D1944</f>
        <v>35.064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2.0166641491142551E-5</v>
      </c>
      <c r="G1941" s="2">
        <f t="shared" si="273"/>
        <v>1.1267524112861561E-13</v>
      </c>
      <c r="H1941" s="2">
        <f t="shared" si="274"/>
        <v>178980238.15296653</v>
      </c>
      <c r="I1941" s="2">
        <f t="shared" si="275"/>
        <v>99.999999441279101</v>
      </c>
    </row>
    <row r="1942" spans="1:9" ht="13.5" x14ac:dyDescent="0.25">
      <c r="A1942" s="3">
        <f>TITRES_STAT!B1945</f>
        <v>44837</v>
      </c>
      <c r="B1942" s="6">
        <f>TITRES_STAT!D1945</f>
        <v>35.064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1.8726167098918083E-5</v>
      </c>
      <c r="G1942" s="2">
        <f t="shared" si="273"/>
        <v>1.0462700961942879E-13</v>
      </c>
      <c r="H1942" s="2">
        <f t="shared" si="274"/>
        <v>178980238.15296653</v>
      </c>
      <c r="I1942" s="2">
        <f t="shared" si="275"/>
        <v>99.999999441279101</v>
      </c>
    </row>
    <row r="1943" spans="1:9" ht="13.5" x14ac:dyDescent="0.25">
      <c r="A1943" s="3">
        <f>TITRES_STAT!B1946</f>
        <v>44838</v>
      </c>
      <c r="B1943" s="6">
        <f>TITRES_STAT!D1946</f>
        <v>35.064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1.7388583734709648E-5</v>
      </c>
      <c r="G1943" s="2">
        <f t="shared" si="273"/>
        <v>9.7153651789469591E-14</v>
      </c>
      <c r="H1943" s="2">
        <f t="shared" si="274"/>
        <v>178980238.1529665</v>
      </c>
      <c r="I1943" s="2">
        <f t="shared" si="275"/>
        <v>99.999999441279101</v>
      </c>
    </row>
    <row r="1944" spans="1:9" ht="13.5" x14ac:dyDescent="0.25">
      <c r="A1944" s="3">
        <f>TITRES_STAT!B1947</f>
        <v>44839</v>
      </c>
      <c r="B1944" s="6">
        <f>TITRES_STAT!D1947</f>
        <v>35.064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1.6146542039373246E-5</v>
      </c>
      <c r="G1944" s="2">
        <f t="shared" si="273"/>
        <v>9.0214105233078901E-14</v>
      </c>
      <c r="H1944" s="2">
        <f t="shared" si="274"/>
        <v>178980238.15296653</v>
      </c>
      <c r="I1944" s="2">
        <f t="shared" si="275"/>
        <v>99.999999441279101</v>
      </c>
    </row>
    <row r="1945" spans="1:9" ht="13.5" x14ac:dyDescent="0.25">
      <c r="A1945" s="3">
        <f>TITRES_STAT!B1948</f>
        <v>44840</v>
      </c>
      <c r="B1945" s="6">
        <f>TITRES_STAT!D1948</f>
        <v>35.064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1.4993217607989444E-5</v>
      </c>
      <c r="G1945" s="2">
        <f t="shared" si="273"/>
        <v>8.3770240573573254E-14</v>
      </c>
      <c r="H1945" s="2">
        <f t="shared" si="274"/>
        <v>178980238.15296656</v>
      </c>
      <c r="I1945" s="2">
        <f t="shared" si="275"/>
        <v>99.999999441279101</v>
      </c>
    </row>
    <row r="1946" spans="1:9" ht="13.5" x14ac:dyDescent="0.25">
      <c r="A1946" s="3">
        <f>TITRES_STAT!B1949</f>
        <v>44841</v>
      </c>
      <c r="B1946" s="6">
        <f>TITRES_STAT!D1949</f>
        <v>35.064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1.3922273493133054E-5</v>
      </c>
      <c r="G1946" s="2">
        <f t="shared" si="273"/>
        <v>7.7786651961175168E-14</v>
      </c>
      <c r="H1946" s="2">
        <f t="shared" si="274"/>
        <v>178980238.15296656</v>
      </c>
      <c r="I1946" s="2">
        <f t="shared" si="275"/>
        <v>99.999999441279101</v>
      </c>
    </row>
    <row r="1947" spans="1:9" ht="13.5" x14ac:dyDescent="0.25">
      <c r="A1947" s="3">
        <f>TITRES_STAT!B1950</f>
        <v>44844</v>
      </c>
      <c r="B1947" s="6">
        <f>TITRES_STAT!D1950</f>
        <v>35.064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1.2927825386480695E-5</v>
      </c>
      <c r="G1947" s="2">
        <f t="shared" si="273"/>
        <v>7.2230462535376941E-14</v>
      </c>
      <c r="H1947" s="2">
        <f t="shared" si="274"/>
        <v>178980238.15296659</v>
      </c>
      <c r="I1947" s="2">
        <f t="shared" si="275"/>
        <v>99.999999441279101</v>
      </c>
    </row>
    <row r="1948" spans="1:9" ht="13.5" x14ac:dyDescent="0.25">
      <c r="A1948" s="3">
        <f>TITRES_STAT!B1951</f>
        <v>44845</v>
      </c>
      <c r="B1948" s="6">
        <f>TITRES_STAT!D1951</f>
        <v>35.064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1.2004409287446359E-5</v>
      </c>
      <c r="G1948" s="2">
        <f t="shared" si="273"/>
        <v>6.7071143782850013E-14</v>
      </c>
      <c r="H1948" s="2">
        <f t="shared" si="274"/>
        <v>178980238.15296659</v>
      </c>
      <c r="I1948" s="2">
        <f t="shared" si="275"/>
        <v>99.999999441279101</v>
      </c>
    </row>
    <row r="1949" spans="1:9" ht="13.5" x14ac:dyDescent="0.25">
      <c r="A1949" s="3">
        <f>TITRES_STAT!B1952</f>
        <v>44846</v>
      </c>
      <c r="B1949" s="6">
        <f>TITRES_STAT!D1952</f>
        <v>35.064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1.1146951481200191E-5</v>
      </c>
      <c r="G1949" s="2">
        <f t="shared" si="276"/>
        <v>6.2280347798360729E-14</v>
      </c>
      <c r="H1949" s="2">
        <f t="shared" si="274"/>
        <v>178980238.15296659</v>
      </c>
      <c r="I1949" s="2">
        <f t="shared" si="275"/>
        <v>99.999999441279101</v>
      </c>
    </row>
    <row r="1950" spans="1:9" ht="13.5" x14ac:dyDescent="0.25">
      <c r="A1950" s="3">
        <f>TITRES_STAT!B1953</f>
        <v>44847</v>
      </c>
      <c r="B1950" s="6">
        <f>TITRES_STAT!D1953</f>
        <v>35.064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1.0350740661114464E-5</v>
      </c>
      <c r="G1950" s="2">
        <f t="shared" si="276"/>
        <v>5.7831751527049253E-14</v>
      </c>
      <c r="H1950" s="2">
        <f t="shared" si="274"/>
        <v>178980238.15296659</v>
      </c>
      <c r="I1950" s="2">
        <f t="shared" si="275"/>
        <v>99.999999441279101</v>
      </c>
    </row>
    <row r="1951" spans="1:9" ht="13.5" x14ac:dyDescent="0.25">
      <c r="A1951" s="3">
        <f>TITRES_STAT!B1954</f>
        <v>44848</v>
      </c>
      <c r="B1951" s="6">
        <f>TITRES_STAT!D1954</f>
        <v>35.064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9.6114020424634316E-6</v>
      </c>
      <c r="G1951" s="2">
        <f t="shared" si="276"/>
        <v>5.3700912132260023E-14</v>
      </c>
      <c r="H1951" s="2">
        <f t="shared" si="274"/>
        <v>178980238.15296659</v>
      </c>
      <c r="I1951" s="2">
        <f t="shared" si="275"/>
        <v>99.999999441279101</v>
      </c>
    </row>
    <row r="1952" spans="1:9" ht="13.5" x14ac:dyDescent="0.25">
      <c r="A1952" s="3">
        <f>TITRES_STAT!B1955</f>
        <v>44851</v>
      </c>
      <c r="B1952" s="6">
        <f>TITRES_STAT!D1955</f>
        <v>35.064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8.924873325144616E-6</v>
      </c>
      <c r="G1952" s="2">
        <f t="shared" si="276"/>
        <v>4.986513269424145E-14</v>
      </c>
      <c r="H1952" s="2">
        <f t="shared" si="274"/>
        <v>178980238.15296662</v>
      </c>
      <c r="I1952" s="2">
        <f t="shared" si="275"/>
        <v>99.999999441279101</v>
      </c>
    </row>
    <row r="1953" spans="1:9" ht="13.5" x14ac:dyDescent="0.25">
      <c r="A1953" s="3">
        <f>TITRES_STAT!B1956</f>
        <v>44852</v>
      </c>
      <c r="B1953" s="6">
        <f>TITRES_STAT!D1956</f>
        <v>35.064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8.2873823733485727E-6</v>
      </c>
      <c r="G1953" s="2">
        <f t="shared" si="276"/>
        <v>4.6303337501795634E-14</v>
      </c>
      <c r="H1953" s="2">
        <f t="shared" si="274"/>
        <v>178980238.15296662</v>
      </c>
      <c r="I1953" s="2">
        <f t="shared" si="275"/>
        <v>99.999999441279101</v>
      </c>
    </row>
    <row r="1954" spans="1:9" ht="13.5" x14ac:dyDescent="0.25">
      <c r="A1954" s="3">
        <f>TITRES_STAT!B1957</f>
        <v>44853</v>
      </c>
      <c r="B1954" s="6">
        <f>TITRES_STAT!D1957</f>
        <v>35.064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7.6954264895379607E-6</v>
      </c>
      <c r="G1954" s="2">
        <f t="shared" si="276"/>
        <v>4.2995956251667375E-14</v>
      </c>
      <c r="H1954" s="2">
        <f t="shared" si="274"/>
        <v>178980238.15296662</v>
      </c>
      <c r="I1954" s="2">
        <f t="shared" si="275"/>
        <v>99.999999441279101</v>
      </c>
    </row>
    <row r="1955" spans="1:9" ht="13.5" x14ac:dyDescent="0.25">
      <c r="A1955" s="3">
        <f>TITRES_STAT!B1958</f>
        <v>44854</v>
      </c>
      <c r="B1955" s="6">
        <f>TITRES_STAT!D1958</f>
        <v>35.064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7.1457531688566779E-6</v>
      </c>
      <c r="G1955" s="2">
        <f t="shared" si="276"/>
        <v>3.9924816519405425E-14</v>
      </c>
      <c r="H1955" s="2">
        <f t="shared" si="274"/>
        <v>178980238.15296659</v>
      </c>
      <c r="I1955" s="2">
        <f t="shared" si="275"/>
        <v>99.999999441279101</v>
      </c>
    </row>
    <row r="1956" spans="1:9" ht="13.5" x14ac:dyDescent="0.25">
      <c r="A1956" s="3">
        <f>TITRES_STAT!B1959</f>
        <v>44855</v>
      </c>
      <c r="B1956" s="6">
        <f>TITRES_STAT!D1959</f>
        <v>35.064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6.6353422282240581E-6</v>
      </c>
      <c r="G1956" s="2">
        <f t="shared" si="276"/>
        <v>3.7073043910876471E-14</v>
      </c>
      <c r="H1956" s="2">
        <f t="shared" si="274"/>
        <v>178980238.15296656</v>
      </c>
      <c r="I1956" s="2">
        <f t="shared" si="275"/>
        <v>99.999999441279101</v>
      </c>
    </row>
    <row r="1957" spans="1:9" ht="13.5" x14ac:dyDescent="0.25">
      <c r="A1957" s="3">
        <f>TITRES_STAT!B1960</f>
        <v>44858</v>
      </c>
      <c r="B1957" s="6">
        <f>TITRES_STAT!D1960</f>
        <v>35.064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6.16138921192234E-6</v>
      </c>
      <c r="G1957" s="2">
        <f t="shared" si="276"/>
        <v>3.4424969345813865E-14</v>
      </c>
      <c r="H1957" s="2">
        <f t="shared" si="274"/>
        <v>178980238.15296659</v>
      </c>
      <c r="I1957" s="2">
        <f t="shared" si="275"/>
        <v>99.999999441279101</v>
      </c>
    </row>
    <row r="1958" spans="1:9" ht="13.5" x14ac:dyDescent="0.25">
      <c r="A1958" s="3">
        <f>TITRES_STAT!B1961</f>
        <v>44859</v>
      </c>
      <c r="B1958" s="6">
        <f>TITRES_STAT!D1961</f>
        <v>35.064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5.7212899824993158E-6</v>
      </c>
      <c r="G1958" s="2">
        <f t="shared" si="276"/>
        <v>3.1966042963970016E-14</v>
      </c>
      <c r="H1958" s="2">
        <f t="shared" si="274"/>
        <v>178980238.15296659</v>
      </c>
      <c r="I1958" s="2">
        <f t="shared" si="275"/>
        <v>99.999999441279101</v>
      </c>
    </row>
    <row r="1959" spans="1:9" ht="13.5" x14ac:dyDescent="0.25">
      <c r="A1959" s="3">
        <f>TITRES_STAT!B1962</f>
        <v>44860</v>
      </c>
      <c r="B1959" s="6">
        <f>TITRES_STAT!D1962</f>
        <v>35.064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5.3126264123207928E-6</v>
      </c>
      <c r="G1959" s="2">
        <f t="shared" si="276"/>
        <v>2.96827541808293E-14</v>
      </c>
      <c r="H1959" s="2">
        <f t="shared" si="274"/>
        <v>178980238.15296659</v>
      </c>
      <c r="I1959" s="2">
        <f t="shared" si="275"/>
        <v>99.999999441279101</v>
      </c>
    </row>
    <row r="1960" spans="1:9" ht="13.5" x14ac:dyDescent="0.25">
      <c r="A1960" s="3">
        <f>TITRES_STAT!B1963</f>
        <v>44861</v>
      </c>
      <c r="B1960" s="6">
        <f>TITRES_STAT!D1963</f>
        <v>35.064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4.9331530971550223E-6</v>
      </c>
      <c r="G1960" s="2">
        <f t="shared" si="276"/>
        <v>2.7562557453627208E-14</v>
      </c>
      <c r="H1960" s="2">
        <f t="shared" si="274"/>
        <v>178980238.15296659</v>
      </c>
      <c r="I1960" s="2">
        <f t="shared" si="275"/>
        <v>99.999999441279101</v>
      </c>
    </row>
    <row r="1961" spans="1:9" ht="13.5" x14ac:dyDescent="0.25">
      <c r="A1961" s="3">
        <f>TITRES_STAT!B1964</f>
        <v>44862</v>
      </c>
      <c r="B1961" s="6">
        <f>TITRES_STAT!D1964</f>
        <v>35.064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4.5807850187868063E-6</v>
      </c>
      <c r="G1961" s="2">
        <f t="shared" si="276"/>
        <v>2.5593803349796694E-14</v>
      </c>
      <c r="H1961" s="2">
        <f t="shared" si="274"/>
        <v>178980238.15296659</v>
      </c>
      <c r="I1961" s="2">
        <f t="shared" si="275"/>
        <v>99.999999441279101</v>
      </c>
    </row>
    <row r="1962" spans="1:9" ht="13.5" x14ac:dyDescent="0.25">
      <c r="A1962" s="3">
        <f>TITRES_STAT!B1965</f>
        <v>44865</v>
      </c>
      <c r="B1962" s="6">
        <f>TITRES_STAT!D1965</f>
        <v>35.064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4.2535860888734635E-6</v>
      </c>
      <c r="G1962" s="2">
        <f t="shared" si="276"/>
        <v>2.376567453909693E-14</v>
      </c>
      <c r="H1962" s="2">
        <f t="shared" si="274"/>
        <v>178980238.15296662</v>
      </c>
      <c r="I1962" s="2">
        <f t="shared" si="275"/>
        <v>99.999999441279101</v>
      </c>
    </row>
    <row r="1963" spans="1:9" ht="13.5" x14ac:dyDescent="0.25">
      <c r="A1963" s="3">
        <f>TITRES_STAT!B1966</f>
        <v>44866</v>
      </c>
      <c r="B1963" s="6">
        <f>TITRES_STAT!D1966</f>
        <v>35.064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3.9497585110967877E-6</v>
      </c>
      <c r="G1963" s="2">
        <f t="shared" si="276"/>
        <v>2.2068126357732865E-14</v>
      </c>
      <c r="H1963" s="2">
        <f t="shared" si="274"/>
        <v>178980238.15296662</v>
      </c>
      <c r="I1963" s="2">
        <f t="shared" si="275"/>
        <v>99.999999441279101</v>
      </c>
    </row>
    <row r="1964" spans="1:9" ht="13.5" x14ac:dyDescent="0.25">
      <c r="A1964" s="3">
        <f>TITRES_STAT!B1967</f>
        <v>44867</v>
      </c>
      <c r="B1964" s="6">
        <f>TITRES_STAT!D1967</f>
        <v>35.064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3.6676329031613029E-6</v>
      </c>
      <c r="G1964" s="2">
        <f t="shared" si="276"/>
        <v>2.0491831617894803E-14</v>
      </c>
      <c r="H1964" s="2">
        <f t="shared" si="274"/>
        <v>178980238.15296662</v>
      </c>
      <c r="I1964" s="2">
        <f t="shared" si="275"/>
        <v>99.999999441279101</v>
      </c>
    </row>
    <row r="1965" spans="1:9" ht="13.5" x14ac:dyDescent="0.25">
      <c r="A1965" s="3">
        <f>TITRES_STAT!B1968</f>
        <v>44868</v>
      </c>
      <c r="B1965" s="6">
        <f>TITRES_STAT!D1968</f>
        <v>35.064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3.4056591243640668E-6</v>
      </c>
      <c r="G1965" s="2">
        <f t="shared" si="277"/>
        <v>1.9028129359473746E-14</v>
      </c>
      <c r="H1965" s="2">
        <f t="shared" si="274"/>
        <v>178980238.15296659</v>
      </c>
      <c r="I1965" s="2">
        <f t="shared" si="275"/>
        <v>99.999999441279101</v>
      </c>
    </row>
    <row r="1966" spans="1:9" ht="13.5" x14ac:dyDescent="0.25">
      <c r="A1966" s="3">
        <f>TITRES_STAT!B1969</f>
        <v>44869</v>
      </c>
      <c r="B1966" s="6">
        <f>TITRES_STAT!D1969</f>
        <v>35.064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3.162397758338062E-6</v>
      </c>
      <c r="G1966" s="2">
        <f t="shared" si="277"/>
        <v>1.7668977262368479E-14</v>
      </c>
      <c r="H1966" s="2">
        <f t="shared" si="274"/>
        <v>178980238.15296659</v>
      </c>
      <c r="I1966" s="2">
        <f t="shared" si="275"/>
        <v>99.999999441279101</v>
      </c>
    </row>
    <row r="1967" spans="1:9" ht="13.5" x14ac:dyDescent="0.25">
      <c r="A1967" s="3">
        <f>TITRES_STAT!B1970</f>
        <v>44872</v>
      </c>
      <c r="B1967" s="6">
        <f>TITRES_STAT!D1970</f>
        <v>35.064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2.9365122041710579E-6</v>
      </c>
      <c r="G1967" s="2">
        <f t="shared" si="277"/>
        <v>1.640690745791359E-14</v>
      </c>
      <c r="H1967" s="2">
        <f t="shared" si="274"/>
        <v>178980238.15296659</v>
      </c>
      <c r="I1967" s="2">
        <f t="shared" si="275"/>
        <v>99.999999441279101</v>
      </c>
    </row>
    <row r="1968" spans="1:9" ht="13.5" x14ac:dyDescent="0.25">
      <c r="A1968" s="3">
        <f>TITRES_STAT!B1971</f>
        <v>44873</v>
      </c>
      <c r="B1968" s="6">
        <f>TITRES_STAT!D1971</f>
        <v>35.064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2.7267613324445536E-6</v>
      </c>
      <c r="G1968" s="2">
        <f t="shared" si="277"/>
        <v>1.5234985496634048E-14</v>
      </c>
      <c r="H1968" s="2">
        <f t="shared" si="274"/>
        <v>178980238.15296659</v>
      </c>
      <c r="I1968" s="2">
        <f t="shared" si="275"/>
        <v>99.999999441279101</v>
      </c>
    </row>
    <row r="1969" spans="1:9" ht="13.5" x14ac:dyDescent="0.25">
      <c r="A1969" s="3">
        <f>TITRES_STAT!B1972</f>
        <v>44874</v>
      </c>
      <c r="B1969" s="6">
        <f>TITRES_STAT!D1972</f>
        <v>35.064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2.5319926658413714E-6</v>
      </c>
      <c r="G1969" s="2">
        <f t="shared" si="277"/>
        <v>1.4146772246874472E-14</v>
      </c>
      <c r="H1969" s="2">
        <f t="shared" si="274"/>
        <v>178980238.15296659</v>
      </c>
      <c r="I1969" s="2">
        <f t="shared" si="275"/>
        <v>99.999999441279101</v>
      </c>
    </row>
    <row r="1970" spans="1:9" ht="13.5" x14ac:dyDescent="0.25">
      <c r="A1970" s="3">
        <f>TITRES_STAT!B1973</f>
        <v>44875</v>
      </c>
      <c r="B1970" s="6">
        <f>TITRES_STAT!D1973</f>
        <v>35.064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2.3511360468527021E-6</v>
      </c>
      <c r="G1970" s="2">
        <f t="shared" si="277"/>
        <v>1.3136288514954866E-14</v>
      </c>
      <c r="H1970" s="2">
        <f t="shared" si="274"/>
        <v>178980238.15296662</v>
      </c>
      <c r="I1970" s="2">
        <f t="shared" si="275"/>
        <v>99.999999441279101</v>
      </c>
    </row>
    <row r="1971" spans="1:9" ht="13.5" x14ac:dyDescent="0.25">
      <c r="A1971" s="3">
        <f>TITRES_STAT!B1974</f>
        <v>44876</v>
      </c>
      <c r="B1971" s="6">
        <f>TITRES_STAT!D1974</f>
        <v>35.064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2.1831977577917945E-6</v>
      </c>
      <c r="G1971" s="2">
        <f t="shared" si="277"/>
        <v>1.219798219245809E-14</v>
      </c>
      <c r="H1971" s="2">
        <f t="shared" si="274"/>
        <v>178980238.15296659</v>
      </c>
      <c r="I1971" s="2">
        <f t="shared" si="275"/>
        <v>99.999999441279101</v>
      </c>
    </row>
    <row r="1972" spans="1:9" ht="13.5" x14ac:dyDescent="0.25">
      <c r="A1972" s="3">
        <f>TITRES_STAT!B1975</f>
        <v>44879</v>
      </c>
      <c r="B1972" s="6">
        <f>TITRES_STAT!D1975</f>
        <v>35.064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2.0272550608066664E-6</v>
      </c>
      <c r="G1972" s="2">
        <f t="shared" si="277"/>
        <v>1.1326697750139656E-14</v>
      </c>
      <c r="H1972" s="2">
        <f t="shared" si="274"/>
        <v>178980238.15296659</v>
      </c>
      <c r="I1972" s="2">
        <f t="shared" si="275"/>
        <v>99.999999441279101</v>
      </c>
    </row>
    <row r="1973" spans="1:9" ht="13.5" x14ac:dyDescent="0.25">
      <c r="A1973" s="3">
        <f>TITRES_STAT!B1976</f>
        <v>44880</v>
      </c>
      <c r="B1973" s="6">
        <f>TITRES_STAT!D1976</f>
        <v>35.064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1.8824511278919046E-6</v>
      </c>
      <c r="G1973" s="2">
        <f t="shared" si="277"/>
        <v>1.0517647910843967E-14</v>
      </c>
      <c r="H1973" s="2">
        <f t="shared" si="274"/>
        <v>178980238.15296656</v>
      </c>
      <c r="I1973" s="2">
        <f t="shared" si="275"/>
        <v>99.999999441279101</v>
      </c>
    </row>
    <row r="1974" spans="1:9" ht="13.5" x14ac:dyDescent="0.25">
      <c r="A1974" s="3">
        <f>TITRES_STAT!B1977</f>
        <v>44881</v>
      </c>
      <c r="B1974" s="6">
        <f>TITRES_STAT!D1977</f>
        <v>35.064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1.7479903330424827E-6</v>
      </c>
      <c r="G1974" s="2">
        <f t="shared" si="277"/>
        <v>9.766387345783683E-15</v>
      </c>
      <c r="H1974" s="2">
        <f t="shared" si="274"/>
        <v>178980238.15296659</v>
      </c>
      <c r="I1974" s="2">
        <f t="shared" si="275"/>
        <v>99.999999441279101</v>
      </c>
    </row>
    <row r="1975" spans="1:9" ht="13.5" x14ac:dyDescent="0.25">
      <c r="A1975" s="3">
        <f>TITRES_STAT!B1978</f>
        <v>44882</v>
      </c>
      <c r="B1975" s="6">
        <f>TITRES_STAT!D1978</f>
        <v>35.064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1.6231338806823054E-6</v>
      </c>
      <c r="G1975" s="2">
        <f t="shared" si="277"/>
        <v>9.0687882496562759E-15</v>
      </c>
      <c r="H1975" s="2">
        <f t="shared" si="274"/>
        <v>178980238.15296662</v>
      </c>
      <c r="I1975" s="2">
        <f t="shared" si="275"/>
        <v>99.999999441279101</v>
      </c>
    </row>
    <row r="1976" spans="1:9" ht="13.5" x14ac:dyDescent="0.25">
      <c r="A1976" s="3">
        <f>TITRES_STAT!B1979</f>
        <v>44883</v>
      </c>
      <c r="B1976" s="6">
        <f>TITRES_STAT!D1979</f>
        <v>35.064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1.507195746347855E-6</v>
      </c>
      <c r="G1976" s="2">
        <f t="shared" si="277"/>
        <v>8.4210176603951137E-15</v>
      </c>
      <c r="H1976" s="2">
        <f t="shared" si="274"/>
        <v>178980238.15296659</v>
      </c>
      <c r="I1976" s="2">
        <f t="shared" si="275"/>
        <v>99.999999441279101</v>
      </c>
    </row>
    <row r="1977" spans="1:9" ht="13.5" x14ac:dyDescent="0.25">
      <c r="A1977" s="3">
        <f>TITRES_STAT!B1980</f>
        <v>44886</v>
      </c>
      <c r="B1977" s="6">
        <f>TITRES_STAT!D1980</f>
        <v>35.064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1.3995389073230083E-6</v>
      </c>
      <c r="G1977" s="2">
        <f t="shared" si="277"/>
        <v>7.8195163989383198E-15</v>
      </c>
      <c r="H1977" s="2">
        <f t="shared" si="274"/>
        <v>178980238.15296659</v>
      </c>
      <c r="I1977" s="2">
        <f t="shared" si="275"/>
        <v>99.999999441279101</v>
      </c>
    </row>
    <row r="1978" spans="1:9" ht="13.5" x14ac:dyDescent="0.25">
      <c r="A1978" s="3">
        <f>TITRES_STAT!B1981</f>
        <v>44887</v>
      </c>
      <c r="B1978" s="6">
        <f>TITRES_STAT!D1981</f>
        <v>35.064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1.299571842514222E-6</v>
      </c>
      <c r="G1978" s="2">
        <f t="shared" si="277"/>
        <v>7.2609795132998675E-15</v>
      </c>
      <c r="H1978" s="2">
        <f t="shared" si="274"/>
        <v>178980238.15296662</v>
      </c>
      <c r="I1978" s="2">
        <f t="shared" si="275"/>
        <v>99.999999441279101</v>
      </c>
    </row>
    <row r="1979" spans="1:9" ht="13.5" x14ac:dyDescent="0.25">
      <c r="A1979" s="3">
        <f>TITRES_STAT!B1982</f>
        <v>44888</v>
      </c>
      <c r="B1979" s="6">
        <f>TITRES_STAT!D1982</f>
        <v>35.064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1.2067452823346347E-6</v>
      </c>
      <c r="G1979" s="2">
        <f t="shared" si="277"/>
        <v>6.7423381194927334E-15</v>
      </c>
      <c r="H1979" s="2">
        <f t="shared" si="274"/>
        <v>178980238.15296665</v>
      </c>
      <c r="I1979" s="2">
        <f t="shared" si="275"/>
        <v>99.999999441279101</v>
      </c>
    </row>
    <row r="1980" spans="1:9" ht="13.5" x14ac:dyDescent="0.25">
      <c r="A1980" s="3">
        <f>TITRES_STAT!B1983</f>
        <v>44889</v>
      </c>
      <c r="B1980" s="6">
        <f>TITRES_STAT!D1983</f>
        <v>35.064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1.1205491907393037E-6</v>
      </c>
      <c r="G1980" s="2">
        <f t="shared" si="277"/>
        <v>6.2607425395289668E-15</v>
      </c>
      <c r="H1980" s="2">
        <f t="shared" si="274"/>
        <v>178980238.15296665</v>
      </c>
      <c r="I1980" s="2">
        <f t="shared" si="275"/>
        <v>99.999999441279101</v>
      </c>
    </row>
    <row r="1981" spans="1:9" ht="13.5" x14ac:dyDescent="0.25">
      <c r="A1981" s="3">
        <f>TITRES_STAT!B1984</f>
        <v>44890</v>
      </c>
      <c r="B1981" s="6">
        <f>TITRES_STAT!D1984</f>
        <v>35.064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1.0405099628293534E-6</v>
      </c>
      <c r="G1981" s="2">
        <f t="shared" si="278"/>
        <v>5.813546643848326E-15</v>
      </c>
      <c r="H1981" s="2">
        <f t="shared" si="274"/>
        <v>178980238.15296665</v>
      </c>
      <c r="I1981" s="2">
        <f t="shared" si="275"/>
        <v>99.999999441279101</v>
      </c>
    </row>
    <row r="1982" spans="1:9" ht="13.5" x14ac:dyDescent="0.25">
      <c r="A1982" s="3">
        <f>TITRES_STAT!B1985</f>
        <v>44893</v>
      </c>
      <c r="B1982" s="6">
        <f>TITRES_STAT!D1985</f>
        <v>35.064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9.6618782262725673E-7</v>
      </c>
      <c r="G1982" s="2">
        <f t="shared" si="278"/>
        <v>5.3982933121448739E-15</v>
      </c>
      <c r="H1982" s="2">
        <f t="shared" si="274"/>
        <v>178980238.15296665</v>
      </c>
      <c r="I1982" s="2">
        <f t="shared" si="275"/>
        <v>99.999999441279101</v>
      </c>
    </row>
    <row r="1983" spans="1:9" ht="13.5" x14ac:dyDescent="0.25">
      <c r="A1983" s="3">
        <f>TITRES_STAT!B1986</f>
        <v>44894</v>
      </c>
      <c r="B1983" s="6">
        <f>TITRES_STAT!D1986</f>
        <v>35.064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8.9717440672530973E-7</v>
      </c>
      <c r="G1983" s="2">
        <f t="shared" si="278"/>
        <v>5.0127009327059548E-15</v>
      </c>
      <c r="H1983" s="2">
        <f t="shared" si="274"/>
        <v>178980238.15296662</v>
      </c>
      <c r="I1983" s="2">
        <f t="shared" si="275"/>
        <v>99.999999441279101</v>
      </c>
    </row>
    <row r="1984" spans="1:9" ht="13.5" x14ac:dyDescent="0.25">
      <c r="A1984" s="3">
        <f>TITRES_STAT!B1987</f>
        <v>44895</v>
      </c>
      <c r="B1984" s="6">
        <f>TITRES_STAT!D1987</f>
        <v>35.064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8.3309052053064479E-7</v>
      </c>
      <c r="G1984" s="2">
        <f t="shared" si="278"/>
        <v>4.6546508660841014E-15</v>
      </c>
      <c r="H1984" s="2">
        <f t="shared" si="274"/>
        <v>178980238.15296662</v>
      </c>
      <c r="I1984" s="2">
        <f t="shared" si="275"/>
        <v>99.999999441279101</v>
      </c>
    </row>
    <row r="1985" spans="1:9" ht="13.5" x14ac:dyDescent="0.25">
      <c r="A1985" s="3">
        <f>TITRES_STAT!B1988</f>
        <v>44896</v>
      </c>
      <c r="B1985" s="6">
        <f>TITRES_STAT!D1988</f>
        <v>35.064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7.7358405477845585E-7</v>
      </c>
      <c r="G1985" s="2">
        <f t="shared" si="278"/>
        <v>4.3221758042209513E-15</v>
      </c>
      <c r="H1985" s="2">
        <f t="shared" si="274"/>
        <v>178980238.15296662</v>
      </c>
      <c r="I1985" s="2">
        <f t="shared" si="275"/>
        <v>99.999999441279101</v>
      </c>
    </row>
    <row r="1986" spans="1:9" ht="13.5" x14ac:dyDescent="0.25">
      <c r="A1986" s="3">
        <f>TITRES_STAT!B1989</f>
        <v>44897</v>
      </c>
      <c r="B1986" s="6">
        <f>TITRES_STAT!D1989</f>
        <v>35.064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7.1832805086570893E-7</v>
      </c>
      <c r="G1986" s="2">
        <f t="shared" si="278"/>
        <v>4.0134489610623116E-15</v>
      </c>
      <c r="H1986" s="2">
        <f t="shared" si="274"/>
        <v>178980238.15296662</v>
      </c>
      <c r="I1986" s="2">
        <f t="shared" si="275"/>
        <v>99.999999441279101</v>
      </c>
    </row>
    <row r="1987" spans="1:9" ht="13.5" x14ac:dyDescent="0.25">
      <c r="A1987" s="3">
        <f>TITRES_STAT!B1990</f>
        <v>44900</v>
      </c>
      <c r="B1987" s="6">
        <f>TITRES_STAT!D1990</f>
        <v>35.064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6.6701890437530113E-7</v>
      </c>
      <c r="G1987" s="2">
        <f t="shared" si="278"/>
        <v>3.7267740352721464E-15</v>
      </c>
      <c r="H1987" s="2">
        <f t="shared" si="274"/>
        <v>178980238.15296659</v>
      </c>
      <c r="I1987" s="2">
        <f t="shared" si="275"/>
        <v>99.999999441279101</v>
      </c>
    </row>
    <row r="1988" spans="1:9" ht="13.5" x14ac:dyDescent="0.25">
      <c r="A1988" s="3">
        <f>TITRES_STAT!B1991</f>
        <v>44901</v>
      </c>
      <c r="B1988" s="6">
        <f>TITRES_STAT!D1991</f>
        <v>35.064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6.1937469691992252E-7</v>
      </c>
      <c r="G1988" s="2">
        <f t="shared" si="278"/>
        <v>3.4605758898955645E-15</v>
      </c>
      <c r="H1988" s="2">
        <f t="shared" si="274"/>
        <v>178980238.15296662</v>
      </c>
      <c r="I1988" s="2">
        <f t="shared" si="275"/>
        <v>99.999999441279101</v>
      </c>
    </row>
    <row r="1989" spans="1:9" ht="13.5" x14ac:dyDescent="0.25">
      <c r="A1989" s="3">
        <f>TITRES_STAT!B1992</f>
        <v>44902</v>
      </c>
      <c r="B1989" s="6">
        <f>TITRES_STAT!D1992</f>
        <v>35.064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5.7513364713992803E-7</v>
      </c>
      <c r="G1989" s="2">
        <f t="shared" si="278"/>
        <v>3.2133918977601671E-15</v>
      </c>
      <c r="H1989" s="2">
        <f t="shared" si="274"/>
        <v>178980238.15296662</v>
      </c>
      <c r="I1989" s="2">
        <f t="shared" si="275"/>
        <v>99.999999441279101</v>
      </c>
    </row>
    <row r="1990" spans="1:9" ht="13.5" x14ac:dyDescent="0.25">
      <c r="A1990" s="3">
        <f>TITRES_STAT!B1993</f>
        <v>44903</v>
      </c>
      <c r="B1990" s="6">
        <f>TITRES_STAT!D1993</f>
        <v>35.064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5.3405267234421889E-7</v>
      </c>
      <c r="G1990" s="2">
        <f t="shared" si="278"/>
        <v>2.9838639050630123E-15</v>
      </c>
      <c r="H1990" s="2">
        <f t="shared" si="274"/>
        <v>178980238.15296662</v>
      </c>
      <c r="I1990" s="2">
        <f t="shared" si="275"/>
        <v>99.999999441279101</v>
      </c>
    </row>
    <row r="1991" spans="1:9" ht="13.5" x14ac:dyDescent="0.25">
      <c r="A1991" s="3">
        <f>TITRES_STAT!B1994</f>
        <v>44904</v>
      </c>
      <c r="B1991" s="6">
        <f>TITRES_STAT!D1994</f>
        <v>35.064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4.9590605289106037E-7</v>
      </c>
      <c r="G1991" s="2">
        <f t="shared" si="278"/>
        <v>2.7707307689870831E-15</v>
      </c>
      <c r="H1991" s="2">
        <f t="shared" si="274"/>
        <v>178980238.15296659</v>
      </c>
      <c r="I1991" s="2">
        <f t="shared" si="275"/>
        <v>99.999999441279101</v>
      </c>
    </row>
    <row r="1992" spans="1:9" ht="13.5" x14ac:dyDescent="0.25">
      <c r="A1992" s="3">
        <f>TITRES_STAT!B1995</f>
        <v>44907</v>
      </c>
      <c r="B1992" s="6">
        <f>TITRES_STAT!D1995</f>
        <v>35.064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4.6048419197027033E-7</v>
      </c>
      <c r="G1992" s="2">
        <f t="shared" si="278"/>
        <v>2.5728214283451489E-15</v>
      </c>
      <c r="H1992" s="2">
        <f t="shared" si="274"/>
        <v>178980238.15296656</v>
      </c>
      <c r="I1992" s="2">
        <f t="shared" si="275"/>
        <v>99.999999441279101</v>
      </c>
    </row>
    <row r="1993" spans="1:9" ht="13.5" x14ac:dyDescent="0.25">
      <c r="A1993" s="3">
        <f>TITRES_STAT!B1996</f>
        <v>44908</v>
      </c>
      <c r="B1993" s="6">
        <f>TITRES_STAT!D1996</f>
        <v>35.064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4.275924639723939E-7</v>
      </c>
      <c r="G1993" s="2">
        <f t="shared" si="278"/>
        <v>2.3890484691776381E-15</v>
      </c>
      <c r="H1993" s="2">
        <f t="shared" si="274"/>
        <v>178980238.15296659</v>
      </c>
      <c r="I1993" s="2">
        <f t="shared" si="275"/>
        <v>99.999999441279101</v>
      </c>
    </row>
    <row r="1994" spans="1:9" ht="13.5" x14ac:dyDescent="0.25">
      <c r="A1994" s="3">
        <f>TITRES_STAT!B1997</f>
        <v>44909</v>
      </c>
      <c r="B1994" s="6">
        <f>TITRES_STAT!D1997</f>
        <v>35.064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3.9705014511722292E-7</v>
      </c>
      <c r="G1994" s="2">
        <f t="shared" si="278"/>
        <v>2.2184021499506638E-15</v>
      </c>
      <c r="H1994" s="2">
        <f t="shared" si="274"/>
        <v>178980238.15296659</v>
      </c>
      <c r="I1994" s="2">
        <f t="shared" si="275"/>
        <v>99.999999441279101</v>
      </c>
    </row>
    <row r="1995" spans="1:9" ht="13.5" x14ac:dyDescent="0.25">
      <c r="A1995" s="3">
        <f>TITRES_STAT!B1998</f>
        <v>44910</v>
      </c>
      <c r="B1995" s="6">
        <f>TITRES_STAT!D1998</f>
        <v>35.064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3.686894204659927E-7</v>
      </c>
      <c r="G1995" s="2">
        <f t="shared" si="278"/>
        <v>2.0599448535256162E-15</v>
      </c>
      <c r="H1995" s="2">
        <f t="shared" si="274"/>
        <v>178980238.15296662</v>
      </c>
      <c r="I1995" s="2">
        <f t="shared" si="275"/>
        <v>99.999999441279101</v>
      </c>
    </row>
    <row r="1996" spans="1:9" ht="13.5" x14ac:dyDescent="0.25">
      <c r="A1996" s="3">
        <f>TITRES_STAT!B1999</f>
        <v>44911</v>
      </c>
      <c r="B1996" s="6">
        <f>TITRES_STAT!D1999</f>
        <v>35.064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3.4235446186127896E-7</v>
      </c>
      <c r="G1996" s="2">
        <f t="shared" si="278"/>
        <v>1.9128059354166436E-15</v>
      </c>
      <c r="H1996" s="2">
        <f t="shared" si="274"/>
        <v>178980238.15296662</v>
      </c>
      <c r="I1996" s="2">
        <f t="shared" si="275"/>
        <v>99.999999441279101</v>
      </c>
    </row>
    <row r="1997" spans="1:9" ht="13.5" x14ac:dyDescent="0.25">
      <c r="A1997" s="3">
        <f>TITRES_STAT!B2000</f>
        <v>44914</v>
      </c>
      <c r="B1997" s="6">
        <f>TITRES_STAT!D2000</f>
        <v>35.064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3.1790057172833045E-7</v>
      </c>
      <c r="G1997" s="2">
        <f t="shared" si="282"/>
        <v>1.7761769400297404E-15</v>
      </c>
      <c r="H1997" s="2">
        <f t="shared" si="274"/>
        <v>178980238.15296662</v>
      </c>
      <c r="I1997" s="2">
        <f t="shared" si="275"/>
        <v>99.999999441279101</v>
      </c>
    </row>
    <row r="1998" spans="1:9" ht="13.5" x14ac:dyDescent="0.25">
      <c r="A1998" s="3">
        <f>TITRES_STAT!B2001</f>
        <v>44915</v>
      </c>
      <c r="B1998" s="6">
        <f>TITRES_STAT!D2001</f>
        <v>35.064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2.9519338803344969E-7</v>
      </c>
      <c r="G1998" s="2">
        <f t="shared" si="282"/>
        <v>1.6493071585990447E-15</v>
      </c>
      <c r="H1998" s="2">
        <f t="shared" si="274"/>
        <v>178980238.15296662</v>
      </c>
      <c r="I1998" s="2">
        <f t="shared" si="275"/>
        <v>99.999999441279101</v>
      </c>
    </row>
    <row r="1999" spans="1:9" ht="13.5" x14ac:dyDescent="0.25">
      <c r="A1999" s="3">
        <f>TITRES_STAT!B2002</f>
        <v>44916</v>
      </c>
      <c r="B1999" s="6">
        <f>TITRES_STAT!D2002</f>
        <v>35.064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2.7410814603106044E-7</v>
      </c>
      <c r="G1999" s="2">
        <f t="shared" si="282"/>
        <v>1.5314995044133985E-15</v>
      </c>
      <c r="H1999" s="2">
        <f t="shared" si="274"/>
        <v>178980238.15296665</v>
      </c>
      <c r="I1999" s="2">
        <f t="shared" si="275"/>
        <v>99.999999441279101</v>
      </c>
    </row>
    <row r="2000" spans="1:9" ht="13.5" x14ac:dyDescent="0.25">
      <c r="A2000" s="3">
        <f>TITRES_STAT!B2003</f>
        <v>44917</v>
      </c>
      <c r="B2000" s="6">
        <f>TITRES_STAT!D2003</f>
        <v>35.064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2.5452899274312756E-7</v>
      </c>
      <c r="G2000" s="2">
        <f t="shared" si="282"/>
        <v>1.4221066826695843E-15</v>
      </c>
      <c r="H2000" s="2">
        <f t="shared" si="274"/>
        <v>178980238.15296665</v>
      </c>
      <c r="I2000" s="2">
        <f t="shared" si="275"/>
        <v>99.999999441279101</v>
      </c>
    </row>
    <row r="2001" spans="1:9" ht="13.5" x14ac:dyDescent="0.25">
      <c r="A2001" s="3">
        <f>TITRES_STAT!B2004</f>
        <v>44918</v>
      </c>
      <c r="B2001" s="6">
        <f>TITRES_STAT!D2004</f>
        <v>35.064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2.3634835040433273E-7</v>
      </c>
      <c r="G2001" s="2">
        <f t="shared" si="282"/>
        <v>1.3205276339074712E-15</v>
      </c>
      <c r="H2001" s="2">
        <f t="shared" ref="H2001:H2064" si="283">F2001/G2001</f>
        <v>178980238.15296662</v>
      </c>
      <c r="I2001" s="2">
        <f t="shared" ref="I2001:I2064" si="284">IF(G2001=0,100,100-(100/(1+H2001)))</f>
        <v>99.999999441279101</v>
      </c>
    </row>
    <row r="2002" spans="1:9" ht="13.5" x14ac:dyDescent="0.25">
      <c r="A2002" s="3">
        <f>TITRES_STAT!B2005</f>
        <v>44921</v>
      </c>
      <c r="B2002" s="6">
        <f>TITRES_STAT!D2005</f>
        <v>35.064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2.1946632537545183E-7</v>
      </c>
      <c r="G2002" s="2">
        <f t="shared" si="282"/>
        <v>1.226204231485509E-15</v>
      </c>
      <c r="H2002" s="2">
        <f t="shared" si="283"/>
        <v>178980238.15296662</v>
      </c>
      <c r="I2002" s="2">
        <f t="shared" si="284"/>
        <v>99.999999441279101</v>
      </c>
    </row>
    <row r="2003" spans="1:9" ht="13.5" x14ac:dyDescent="0.25">
      <c r="A2003" s="3">
        <f>TITRES_STAT!B2006</f>
        <v>44922</v>
      </c>
      <c r="B2003" s="6">
        <f>TITRES_STAT!D2006</f>
        <v>35.064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2.0379015927720529E-7</v>
      </c>
      <c r="G2003" s="2">
        <f t="shared" si="282"/>
        <v>1.1386182149508298E-15</v>
      </c>
      <c r="H2003" s="2">
        <f t="shared" si="283"/>
        <v>178980238.15296665</v>
      </c>
      <c r="I2003" s="2">
        <f t="shared" si="284"/>
        <v>99.999999441279101</v>
      </c>
    </row>
    <row r="2004" spans="1:9" ht="13.5" x14ac:dyDescent="0.25">
      <c r="A2004" s="3">
        <f>TITRES_STAT!B2007</f>
        <v>44923</v>
      </c>
      <c r="B2004" s="6">
        <f>TITRES_STAT!D2007</f>
        <v>35.064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1.8923371932883349E-7</v>
      </c>
      <c r="G2004" s="2">
        <f t="shared" si="282"/>
        <v>1.0572883424543419E-15</v>
      </c>
      <c r="H2004" s="2">
        <f t="shared" si="283"/>
        <v>178980238.15296668</v>
      </c>
      <c r="I2004" s="2">
        <f t="shared" si="284"/>
        <v>99.999999441279101</v>
      </c>
    </row>
    <row r="2005" spans="1:9" ht="13.5" x14ac:dyDescent="0.25">
      <c r="A2005" s="3">
        <f>TITRES_STAT!B2008</f>
        <v>44924</v>
      </c>
      <c r="B2005" s="6">
        <f>TITRES_STAT!D2008</f>
        <v>35.064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1.7571702509105966E-7</v>
      </c>
      <c r="G2005" s="2">
        <f t="shared" si="282"/>
        <v>9.8176774656474602E-16</v>
      </c>
      <c r="H2005" s="2">
        <f t="shared" si="283"/>
        <v>178980238.15296668</v>
      </c>
      <c r="I2005" s="2">
        <f t="shared" si="284"/>
        <v>99.999999441279101</v>
      </c>
    </row>
    <row r="2006" spans="1:9" ht="13.5" x14ac:dyDescent="0.25">
      <c r="A2006" s="3">
        <f>TITRES_STAT!B2009</f>
        <v>44925</v>
      </c>
      <c r="B2006" s="6">
        <f>TITRES_STAT!D2009</f>
        <v>35.064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1.6316580901312683E-7</v>
      </c>
      <c r="G2006" s="2">
        <f t="shared" si="282"/>
        <v>9.1164147895297834E-16</v>
      </c>
      <c r="H2006" s="2">
        <f t="shared" si="283"/>
        <v>178980238.15296668</v>
      </c>
      <c r="I2006" s="2">
        <f t="shared" si="284"/>
        <v>99.999999441279101</v>
      </c>
    </row>
    <row r="2007" spans="1:9" ht="13.5" x14ac:dyDescent="0.25">
      <c r="A2007" s="3">
        <f>TITRES_STAT!B2010</f>
        <v>44928</v>
      </c>
      <c r="B2007" s="6">
        <f>TITRES_STAT!D2010</f>
        <v>35.064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1.5151110836933205E-7</v>
      </c>
      <c r="G2007" s="2">
        <f t="shared" si="282"/>
        <v>8.4652423045633703E-16</v>
      </c>
      <c r="H2007" s="2">
        <f t="shared" si="283"/>
        <v>178980238.15296668</v>
      </c>
      <c r="I2007" s="2">
        <f t="shared" si="284"/>
        <v>99.999999441279101</v>
      </c>
    </row>
    <row r="2008" spans="1:9" ht="13.5" x14ac:dyDescent="0.25">
      <c r="A2008" s="3">
        <f>TITRES_STAT!B2011</f>
        <v>44929</v>
      </c>
      <c r="B2008" s="6">
        <f>TITRES_STAT!D2011</f>
        <v>35.064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1.4068888634295121E-7</v>
      </c>
      <c r="G2008" s="2">
        <f t="shared" si="282"/>
        <v>7.860582139951701E-16</v>
      </c>
      <c r="H2008" s="2">
        <f t="shared" si="283"/>
        <v>178980238.15296671</v>
      </c>
      <c r="I2008" s="2">
        <f t="shared" si="284"/>
        <v>99.999999441279101</v>
      </c>
    </row>
    <row r="2009" spans="1:9" ht="13.5" x14ac:dyDescent="0.25">
      <c r="A2009" s="3">
        <f>TITRES_STAT!B2012</f>
        <v>44930</v>
      </c>
      <c r="B2009" s="6">
        <f>TITRES_STAT!D2012</f>
        <v>35.064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1.3063968017559754E-7</v>
      </c>
      <c r="G2009" s="2">
        <f t="shared" si="282"/>
        <v>7.2991119870980078E-16</v>
      </c>
      <c r="H2009" s="2">
        <f t="shared" si="283"/>
        <v>178980238.15296671</v>
      </c>
      <c r="I2009" s="2">
        <f t="shared" si="284"/>
        <v>99.999999441279101</v>
      </c>
    </row>
    <row r="2010" spans="1:9" ht="13.5" x14ac:dyDescent="0.25">
      <c r="A2010" s="3">
        <f>TITRES_STAT!B2013</f>
        <v>44931</v>
      </c>
      <c r="B2010" s="6">
        <f>TITRES_STAT!D2013</f>
        <v>35.064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1.2130827444876915E-7</v>
      </c>
      <c r="G2010" s="2">
        <f t="shared" si="282"/>
        <v>6.7777468451624358E-16</v>
      </c>
      <c r="H2010" s="2">
        <f t="shared" si="283"/>
        <v>178980238.15296671</v>
      </c>
      <c r="I2010" s="2">
        <f t="shared" si="284"/>
        <v>99.999999441279101</v>
      </c>
    </row>
    <row r="2011" spans="1:9" ht="13.5" x14ac:dyDescent="0.25">
      <c r="A2011" s="3">
        <f>TITRES_STAT!B2014</f>
        <v>44932</v>
      </c>
      <c r="B2011" s="6">
        <f>TITRES_STAT!D2014</f>
        <v>35.064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1.126433977024285E-7</v>
      </c>
      <c r="G2011" s="2">
        <f t="shared" si="282"/>
        <v>6.2936220705079768E-16</v>
      </c>
      <c r="H2011" s="2">
        <f t="shared" si="283"/>
        <v>178980238.15296668</v>
      </c>
      <c r="I2011" s="2">
        <f t="shared" si="284"/>
        <v>99.999999441279101</v>
      </c>
    </row>
    <row r="2012" spans="1:9" ht="13.5" x14ac:dyDescent="0.25">
      <c r="A2012" s="3">
        <f>TITRES_STAT!B2015</f>
        <v>44935</v>
      </c>
      <c r="B2012" s="6">
        <f>TITRES_STAT!D2015</f>
        <v>35.064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1.045974407236836E-7</v>
      </c>
      <c r="G2012" s="2">
        <f t="shared" si="282"/>
        <v>5.8440776369002643E-16</v>
      </c>
      <c r="H2012" s="2">
        <f t="shared" si="283"/>
        <v>178980238.15296668</v>
      </c>
      <c r="I2012" s="2">
        <f t="shared" si="284"/>
        <v>99.999999441279101</v>
      </c>
    </row>
    <row r="2013" spans="1:9" ht="13.5" x14ac:dyDescent="0.25">
      <c r="A2013" s="3">
        <f>TITRES_STAT!B2016</f>
        <v>44936</v>
      </c>
      <c r="B2013" s="6">
        <f>TITRES_STAT!D2016</f>
        <v>35.064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9.7126194957706201E-8</v>
      </c>
      <c r="G2013" s="2">
        <f t="shared" si="285"/>
        <v>5.4266435199788168E-16</v>
      </c>
      <c r="H2013" s="2">
        <f t="shared" si="283"/>
        <v>178980238.15296668</v>
      </c>
      <c r="I2013" s="2">
        <f t="shared" si="284"/>
        <v>99.999999441279101</v>
      </c>
    </row>
    <row r="2014" spans="1:9" ht="13.5" x14ac:dyDescent="0.25">
      <c r="A2014" s="3">
        <f>TITRES_STAT!B2017</f>
        <v>44937</v>
      </c>
      <c r="B2014" s="6">
        <f>TITRES_STAT!D2017</f>
        <v>35.064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9.0188609603584322E-8</v>
      </c>
      <c r="G2014" s="2">
        <f t="shared" si="285"/>
        <v>5.0390261256946156E-16</v>
      </c>
      <c r="H2014" s="2">
        <f t="shared" si="283"/>
        <v>178980238.15296665</v>
      </c>
      <c r="I2014" s="2">
        <f t="shared" si="284"/>
        <v>99.999999441279101</v>
      </c>
    </row>
    <row r="2015" spans="1:9" ht="13.5" x14ac:dyDescent="0.25">
      <c r="A2015" s="3">
        <f>TITRES_STAT!B2018</f>
        <v>44938</v>
      </c>
      <c r="B2015" s="6">
        <f>TITRES_STAT!D2018</f>
        <v>35.064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8.3746566060471154E-8</v>
      </c>
      <c r="G2015" s="2">
        <f t="shared" si="285"/>
        <v>4.6790956881449995E-16</v>
      </c>
      <c r="H2015" s="2">
        <f t="shared" si="283"/>
        <v>178980238.15296668</v>
      </c>
      <c r="I2015" s="2">
        <f t="shared" si="284"/>
        <v>99.999999441279101</v>
      </c>
    </row>
    <row r="2016" spans="1:9" ht="13.5" x14ac:dyDescent="0.25">
      <c r="A2016" s="3">
        <f>TITRES_STAT!B2019</f>
        <v>44939</v>
      </c>
      <c r="B2016" s="6">
        <f>TITRES_STAT!D2019</f>
        <v>35.064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7.7764668484723215E-8</v>
      </c>
      <c r="G2016" s="2">
        <f t="shared" si="285"/>
        <v>4.3448745675632135E-16</v>
      </c>
      <c r="H2016" s="2">
        <f t="shared" si="283"/>
        <v>178980238.15296671</v>
      </c>
      <c r="I2016" s="2">
        <f t="shared" si="284"/>
        <v>99.999999441279101</v>
      </c>
    </row>
    <row r="2017" spans="1:9" ht="13.5" x14ac:dyDescent="0.25">
      <c r="A2017" s="3">
        <f>TITRES_STAT!B2020</f>
        <v>44942</v>
      </c>
      <c r="B2017" s="6">
        <f>TITRES_STAT!D2020</f>
        <v>35.064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7.2210049307242979E-8</v>
      </c>
      <c r="G2017" s="2">
        <f t="shared" si="285"/>
        <v>4.0345263841658409E-16</v>
      </c>
      <c r="H2017" s="2">
        <f t="shared" si="283"/>
        <v>178980238.15296668</v>
      </c>
      <c r="I2017" s="2">
        <f t="shared" si="284"/>
        <v>99.999999441279101</v>
      </c>
    </row>
    <row r="2018" spans="1:9" ht="13.5" x14ac:dyDescent="0.25">
      <c r="A2018" s="3">
        <f>TITRES_STAT!B2021</f>
        <v>44943</v>
      </c>
      <c r="B2018" s="6">
        <f>TITRES_STAT!D2021</f>
        <v>35.064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6.7052188642439912E-8</v>
      </c>
      <c r="G2018" s="2">
        <f t="shared" si="285"/>
        <v>3.746345928153995E-16</v>
      </c>
      <c r="H2018" s="2">
        <f t="shared" si="283"/>
        <v>178980238.15296671</v>
      </c>
      <c r="I2018" s="2">
        <f t="shared" si="284"/>
        <v>99.999999441279101</v>
      </c>
    </row>
    <row r="2019" spans="1:9" ht="13.5" x14ac:dyDescent="0.25">
      <c r="A2019" s="3">
        <f>TITRES_STAT!B2022</f>
        <v>44944</v>
      </c>
      <c r="B2019" s="6">
        <f>TITRES_STAT!D2022</f>
        <v>35.064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6.226274659655134E-8</v>
      </c>
      <c r="G2019" s="2">
        <f t="shared" si="285"/>
        <v>3.4787497904287098E-16</v>
      </c>
      <c r="H2019" s="2">
        <f t="shared" si="283"/>
        <v>178980238.15296668</v>
      </c>
      <c r="I2019" s="2">
        <f t="shared" si="284"/>
        <v>99.999999441279101</v>
      </c>
    </row>
    <row r="2020" spans="1:9" ht="13.5" x14ac:dyDescent="0.25">
      <c r="A2020" s="3">
        <f>TITRES_STAT!B2023</f>
        <v>44945</v>
      </c>
      <c r="B2020" s="6">
        <f>TITRES_STAT!D2023</f>
        <v>35.064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5.7815407553940528E-8</v>
      </c>
      <c r="G2020" s="2">
        <f t="shared" si="285"/>
        <v>3.2302676625409452E-16</v>
      </c>
      <c r="H2020" s="2">
        <f t="shared" si="283"/>
        <v>178980238.15296665</v>
      </c>
      <c r="I2020" s="2">
        <f t="shared" si="284"/>
        <v>99.999999441279101</v>
      </c>
    </row>
    <row r="2021" spans="1:9" ht="13.5" x14ac:dyDescent="0.25">
      <c r="A2021" s="3">
        <f>TITRES_STAT!B2024</f>
        <v>44946</v>
      </c>
      <c r="B2021" s="6">
        <f>TITRES_STAT!D2024</f>
        <v>35.064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5.3685735585801918E-8</v>
      </c>
      <c r="G2021" s="2">
        <f t="shared" si="285"/>
        <v>2.9995342580737345E-16</v>
      </c>
      <c r="H2021" s="2">
        <f t="shared" si="283"/>
        <v>178980238.15296668</v>
      </c>
      <c r="I2021" s="2">
        <f t="shared" si="284"/>
        <v>99.999999441279101</v>
      </c>
    </row>
    <row r="2022" spans="1:9" ht="13.5" x14ac:dyDescent="0.25">
      <c r="A2022" s="3">
        <f>TITRES_STAT!B2025</f>
        <v>44949</v>
      </c>
      <c r="B2022" s="6">
        <f>TITRES_STAT!D2025</f>
        <v>35.064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4.9851040186816068E-8</v>
      </c>
      <c r="G2022" s="2">
        <f t="shared" si="285"/>
        <v>2.7852818110684679E-16</v>
      </c>
      <c r="H2022" s="2">
        <f t="shared" si="283"/>
        <v>178980238.15296668</v>
      </c>
      <c r="I2022" s="2">
        <f t="shared" si="284"/>
        <v>99.999999441279101</v>
      </c>
    </row>
    <row r="2023" spans="1:9" ht="13.5" x14ac:dyDescent="0.25">
      <c r="A2023" s="3">
        <f>TITRES_STAT!B2026</f>
        <v>44950</v>
      </c>
      <c r="B2023" s="6">
        <f>TITRES_STAT!D2026</f>
        <v>35.064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4.6290251602043487E-8</v>
      </c>
      <c r="G2023" s="2">
        <f t="shared" si="285"/>
        <v>2.5863331102778628E-16</v>
      </c>
      <c r="H2023" s="2">
        <f t="shared" si="283"/>
        <v>178980238.15296665</v>
      </c>
      <c r="I2023" s="2">
        <f t="shared" si="284"/>
        <v>99.999999441279101</v>
      </c>
    </row>
    <row r="2024" spans="1:9" ht="13.5" x14ac:dyDescent="0.25">
      <c r="A2024" s="3">
        <f>TITRES_STAT!B2027</f>
        <v>44951</v>
      </c>
      <c r="B2024" s="6">
        <f>TITRES_STAT!D2027</f>
        <v>35.064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4.2983805059040384E-8</v>
      </c>
      <c r="G2024" s="2">
        <f t="shared" si="285"/>
        <v>2.4015950309723011E-16</v>
      </c>
      <c r="H2024" s="2">
        <f t="shared" si="283"/>
        <v>178980238.15296668</v>
      </c>
      <c r="I2024" s="2">
        <f t="shared" si="284"/>
        <v>99.999999441279101</v>
      </c>
    </row>
    <row r="2025" spans="1:9" ht="13.5" x14ac:dyDescent="0.25">
      <c r="A2025" s="3">
        <f>TITRES_STAT!B2028</f>
        <v>44952</v>
      </c>
      <c r="B2025" s="6">
        <f>TITRES_STAT!D2028</f>
        <v>35.064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3.9913533269108928E-8</v>
      </c>
      <c r="G2025" s="2">
        <f t="shared" si="285"/>
        <v>2.2300525287599937E-16</v>
      </c>
      <c r="H2025" s="2">
        <f t="shared" si="283"/>
        <v>178980238.15296668</v>
      </c>
      <c r="I2025" s="2">
        <f t="shared" si="284"/>
        <v>99.999999441279101</v>
      </c>
    </row>
    <row r="2026" spans="1:9" ht="13.5" x14ac:dyDescent="0.25">
      <c r="A2026" s="3">
        <f>TITRES_STAT!B2029</f>
        <v>44953</v>
      </c>
      <c r="B2026" s="6">
        <f>TITRES_STAT!D2029</f>
        <v>35.064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3.7062566607029722E-8</v>
      </c>
      <c r="G2026" s="2">
        <f t="shared" si="285"/>
        <v>2.0707630624199943E-16</v>
      </c>
      <c r="H2026" s="2">
        <f t="shared" si="283"/>
        <v>178980238.15296671</v>
      </c>
      <c r="I2026" s="2">
        <f t="shared" si="284"/>
        <v>99.999999441279101</v>
      </c>
    </row>
    <row r="2027" spans="1:9" ht="13.5" x14ac:dyDescent="0.25">
      <c r="A2027" s="3">
        <f>TITRES_STAT!B2030</f>
        <v>44956</v>
      </c>
      <c r="B2027" s="6">
        <f>TITRES_STAT!D2030</f>
        <v>35.064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3.4415240420813318E-8</v>
      </c>
      <c r="G2027" s="2">
        <f t="shared" si="285"/>
        <v>1.9228514151042806E-16</v>
      </c>
      <c r="H2027" s="2">
        <f t="shared" si="283"/>
        <v>178980238.15296671</v>
      </c>
      <c r="I2027" s="2">
        <f t="shared" si="284"/>
        <v>99.999999441279101</v>
      </c>
    </row>
    <row r="2028" spans="1:9" ht="13.5" x14ac:dyDescent="0.25">
      <c r="A2028" s="3">
        <f>TITRES_STAT!B2031</f>
        <v>44957</v>
      </c>
      <c r="B2028" s="6">
        <f>TITRES_STAT!D2031</f>
        <v>35.064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3.1957008962183796E-8</v>
      </c>
      <c r="G2028" s="2">
        <f t="shared" si="285"/>
        <v>1.7855048854539748E-16</v>
      </c>
      <c r="H2028" s="2">
        <f t="shared" si="283"/>
        <v>178980238.15296671</v>
      </c>
      <c r="I2028" s="2">
        <f t="shared" si="284"/>
        <v>99.999999441279101</v>
      </c>
    </row>
    <row r="2029" spans="1:9" ht="13.5" x14ac:dyDescent="0.25">
      <c r="A2029" s="3">
        <f>TITRES_STAT!B2032</f>
        <v>44958</v>
      </c>
      <c r="B2029" s="6">
        <f>TITRES_STAT!D2032</f>
        <v>35.064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2.9674365464884953E-8</v>
      </c>
      <c r="G2029" s="2">
        <f t="shared" si="286"/>
        <v>1.6579688222072625E-16</v>
      </c>
      <c r="H2029" s="2">
        <f t="shared" si="283"/>
        <v>178980238.15296668</v>
      </c>
      <c r="I2029" s="2">
        <f t="shared" si="284"/>
        <v>99.999999441279101</v>
      </c>
    </row>
    <row r="2030" spans="1:9" ht="13.5" x14ac:dyDescent="0.25">
      <c r="A2030" s="3">
        <f>TITRES_STAT!B2033</f>
        <v>44959</v>
      </c>
      <c r="B2030" s="6">
        <f>TITRES_STAT!D2033</f>
        <v>35.064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2.7554767931678885E-8</v>
      </c>
      <c r="G2030" s="2">
        <f t="shared" si="286"/>
        <v>1.5395424777638868E-16</v>
      </c>
      <c r="H2030" s="2">
        <f t="shared" si="283"/>
        <v>178980238.15296668</v>
      </c>
      <c r="I2030" s="2">
        <f t="shared" si="284"/>
        <v>99.999999441279101</v>
      </c>
    </row>
    <row r="2031" spans="1:9" ht="13.5" x14ac:dyDescent="0.25">
      <c r="A2031" s="3">
        <f>TITRES_STAT!B2034</f>
        <v>44960</v>
      </c>
      <c r="B2031" s="6">
        <f>TITRES_STAT!D2034</f>
        <v>35.064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2.5586570222273252E-8</v>
      </c>
      <c r="G2031" s="2">
        <f t="shared" si="286"/>
        <v>1.4295751579236092E-16</v>
      </c>
      <c r="H2031" s="2">
        <f t="shared" si="283"/>
        <v>178980238.15296668</v>
      </c>
      <c r="I2031" s="2">
        <f t="shared" si="284"/>
        <v>99.999999441279101</v>
      </c>
    </row>
    <row r="2032" spans="1:9" ht="13.5" x14ac:dyDescent="0.25">
      <c r="A2032" s="3">
        <f>TITRES_STAT!B2035</f>
        <v>44963</v>
      </c>
      <c r="B2032" s="6">
        <f>TITRES_STAT!D2035</f>
        <v>35.064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2.3758958063539446E-8</v>
      </c>
      <c r="G2032" s="2">
        <f t="shared" si="286"/>
        <v>1.3274626466433514E-16</v>
      </c>
      <c r="H2032" s="2">
        <f t="shared" si="283"/>
        <v>178980238.15296665</v>
      </c>
      <c r="I2032" s="2">
        <f t="shared" si="284"/>
        <v>99.999999441279101</v>
      </c>
    </row>
    <row r="2033" spans="1:9" ht="13.5" x14ac:dyDescent="0.25">
      <c r="A2033" s="3">
        <f>TITRES_STAT!B2036</f>
        <v>44964</v>
      </c>
      <c r="B2033" s="6">
        <f>TITRES_STAT!D2036</f>
        <v>35.064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2.2061889630429487E-8</v>
      </c>
      <c r="G2033" s="2">
        <f t="shared" si="286"/>
        <v>1.2326438861688263E-16</v>
      </c>
      <c r="H2033" s="2">
        <f t="shared" si="283"/>
        <v>178980238.15296668</v>
      </c>
      <c r="I2033" s="2">
        <f t="shared" si="284"/>
        <v>99.999999441279101</v>
      </c>
    </row>
    <row r="2034" spans="1:9" ht="13.5" x14ac:dyDescent="0.25">
      <c r="A2034" s="3">
        <f>TITRES_STAT!B2037</f>
        <v>44965</v>
      </c>
      <c r="B2034" s="6">
        <f>TITRES_STAT!D2037</f>
        <v>35.064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2.0486040371113095E-8</v>
      </c>
      <c r="G2034" s="2">
        <f t="shared" si="286"/>
        <v>1.1445978942996246E-16</v>
      </c>
      <c r="H2034" s="2">
        <f t="shared" si="283"/>
        <v>178980238.15296665</v>
      </c>
      <c r="I2034" s="2">
        <f t="shared" si="284"/>
        <v>99.999999441279101</v>
      </c>
    </row>
    <row r="2035" spans="1:9" ht="13.5" x14ac:dyDescent="0.25">
      <c r="A2035" s="3">
        <f>TITRES_STAT!B2038</f>
        <v>44966</v>
      </c>
      <c r="B2035" s="6">
        <f>TITRES_STAT!D2038</f>
        <v>35.064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1.9022751773176443E-8</v>
      </c>
      <c r="G2035" s="2">
        <f t="shared" si="286"/>
        <v>1.0628409018496514E-16</v>
      </c>
      <c r="H2035" s="2">
        <f t="shared" si="283"/>
        <v>178980238.15296662</v>
      </c>
      <c r="I2035" s="2">
        <f t="shared" si="284"/>
        <v>99.999999441279101</v>
      </c>
    </row>
    <row r="2036" spans="1:9" ht="13.5" x14ac:dyDescent="0.25">
      <c r="A2036" s="3">
        <f>TITRES_STAT!B2039</f>
        <v>44967</v>
      </c>
      <c r="B2036" s="6">
        <f>TITRES_STAT!D2039</f>
        <v>35.064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1.7663983789378124E-8</v>
      </c>
      <c r="G2036" s="2">
        <f t="shared" si="286"/>
        <v>9.869236945746763E-17</v>
      </c>
      <c r="H2036" s="2">
        <f t="shared" si="283"/>
        <v>178980238.15296662</v>
      </c>
      <c r="I2036" s="2">
        <f t="shared" si="284"/>
        <v>99.999999441279101</v>
      </c>
    </row>
    <row r="2037" spans="1:9" ht="13.5" x14ac:dyDescent="0.25">
      <c r="A2037" s="3">
        <f>TITRES_STAT!B2040</f>
        <v>44970</v>
      </c>
      <c r="B2037" s="6">
        <f>TITRES_STAT!D2040</f>
        <v>35.064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1.6402270661565402E-8</v>
      </c>
      <c r="G2037" s="2">
        <f t="shared" si="286"/>
        <v>9.1642914496219943E-17</v>
      </c>
      <c r="H2037" s="2">
        <f t="shared" si="283"/>
        <v>178980238.15296662</v>
      </c>
      <c r="I2037" s="2">
        <f t="shared" si="284"/>
        <v>99.999999441279101</v>
      </c>
    </row>
    <row r="2038" spans="1:9" ht="13.5" x14ac:dyDescent="0.25">
      <c r="A2038" s="3">
        <f>TITRES_STAT!B2041</f>
        <v>44971</v>
      </c>
      <c r="B2038" s="6">
        <f>TITRES_STAT!D2041</f>
        <v>35.064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1.5230679900025015E-8</v>
      </c>
      <c r="G2038" s="2">
        <f t="shared" si="286"/>
        <v>8.509699203220423E-17</v>
      </c>
      <c r="H2038" s="2">
        <f t="shared" si="283"/>
        <v>178980238.15296662</v>
      </c>
      <c r="I2038" s="2">
        <f t="shared" si="284"/>
        <v>99.999999441279101</v>
      </c>
    </row>
    <row r="2039" spans="1:9" ht="13.5" x14ac:dyDescent="0.25">
      <c r="A2039" s="3">
        <f>TITRES_STAT!B2042</f>
        <v>44972</v>
      </c>
      <c r="B2039" s="6">
        <f>TITRES_STAT!D2042</f>
        <v>35.064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1.4142774192880371E-8</v>
      </c>
      <c r="G2039" s="2">
        <f t="shared" si="286"/>
        <v>7.9018635458475345E-17</v>
      </c>
      <c r="H2039" s="2">
        <f t="shared" si="283"/>
        <v>178980238.15296662</v>
      </c>
      <c r="I2039" s="2">
        <f t="shared" si="284"/>
        <v>99.999999441279101</v>
      </c>
    </row>
    <row r="2040" spans="1:9" ht="13.5" x14ac:dyDescent="0.25">
      <c r="A2040" s="3">
        <f>TITRES_STAT!B2043</f>
        <v>44973</v>
      </c>
      <c r="B2040" s="6">
        <f>TITRES_STAT!D2043</f>
        <v>35.064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1.3132576036246058E-8</v>
      </c>
      <c r="G2040" s="2">
        <f t="shared" si="286"/>
        <v>7.3374447211441396E-17</v>
      </c>
      <c r="H2040" s="2">
        <f t="shared" si="283"/>
        <v>178980238.15296662</v>
      </c>
      <c r="I2040" s="2">
        <f t="shared" si="284"/>
        <v>99.999999441279101</v>
      </c>
    </row>
    <row r="2041" spans="1:9" ht="13.5" x14ac:dyDescent="0.25">
      <c r="A2041" s="3">
        <f>TITRES_STAT!B2044</f>
        <v>44974</v>
      </c>
      <c r="B2041" s="6">
        <f>TITRES_STAT!D2044</f>
        <v>35.064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1.219453489079991E-8</v>
      </c>
      <c r="G2041" s="2">
        <f t="shared" si="286"/>
        <v>6.8133415267767E-17</v>
      </c>
      <c r="H2041" s="2">
        <f t="shared" si="283"/>
        <v>178980238.15296662</v>
      </c>
      <c r="I2041" s="2">
        <f t="shared" si="284"/>
        <v>99.999999441279101</v>
      </c>
    </row>
    <row r="2042" spans="1:9" ht="13.5" x14ac:dyDescent="0.25">
      <c r="A2042" s="3">
        <f>TITRES_STAT!B2045</f>
        <v>44977</v>
      </c>
      <c r="B2042" s="6">
        <f>TITRES_STAT!D2045</f>
        <v>35.064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1.1323496684314202E-8</v>
      </c>
      <c r="G2042" s="2">
        <f t="shared" si="286"/>
        <v>6.3266742748640783E-17</v>
      </c>
      <c r="H2042" s="2">
        <f t="shared" si="283"/>
        <v>178980238.15296662</v>
      </c>
      <c r="I2042" s="2">
        <f t="shared" si="284"/>
        <v>99.999999441279101</v>
      </c>
    </row>
    <row r="2043" spans="1:9" ht="13.5" x14ac:dyDescent="0.25">
      <c r="A2043" s="3">
        <f>TITRES_STAT!B2046</f>
        <v>44978</v>
      </c>
      <c r="B2043" s="6">
        <f>TITRES_STAT!D2046</f>
        <v>35.064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1.0514675492577473E-8</v>
      </c>
      <c r="G2043" s="2">
        <f t="shared" si="286"/>
        <v>5.8747689695166449E-17</v>
      </c>
      <c r="H2043" s="2">
        <f t="shared" si="283"/>
        <v>178980238.15296659</v>
      </c>
      <c r="I2043" s="2">
        <f t="shared" si="284"/>
        <v>99.999999441279101</v>
      </c>
    </row>
    <row r="2044" spans="1:9" ht="13.5" x14ac:dyDescent="0.25">
      <c r="A2044" s="3">
        <f>TITRES_STAT!B2047</f>
        <v>44979</v>
      </c>
      <c r="B2044" s="6">
        <f>TITRES_STAT!D2047</f>
        <v>35.064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9.7636272431076533E-9</v>
      </c>
      <c r="G2044" s="2">
        <f t="shared" si="286"/>
        <v>5.4551426145511702E-17</v>
      </c>
      <c r="H2044" s="2">
        <f t="shared" si="283"/>
        <v>178980238.15296659</v>
      </c>
      <c r="I2044" s="2">
        <f t="shared" si="284"/>
        <v>99.999999441279101</v>
      </c>
    </row>
    <row r="2045" spans="1:9" ht="13.5" x14ac:dyDescent="0.25">
      <c r="A2045" s="3">
        <f>TITRES_STAT!B2048</f>
        <v>44980</v>
      </c>
      <c r="B2045" s="6">
        <f>TITRES_STAT!D2048</f>
        <v>35.064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9.066225297171392E-9</v>
      </c>
      <c r="G2045" s="2">
        <f t="shared" si="287"/>
        <v>5.065489570654658E-17</v>
      </c>
      <c r="H2045" s="2">
        <f t="shared" si="283"/>
        <v>178980238.15296659</v>
      </c>
      <c r="I2045" s="2">
        <f t="shared" si="284"/>
        <v>99.999999441279101</v>
      </c>
    </row>
    <row r="2046" spans="1:9" ht="13.5" x14ac:dyDescent="0.25">
      <c r="A2046" s="3">
        <f>TITRES_STAT!B2049</f>
        <v>44981</v>
      </c>
      <c r="B2046" s="6">
        <f>TITRES_STAT!D2049</f>
        <v>35.064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8.4186377759448643E-9</v>
      </c>
      <c r="G2046" s="2">
        <f t="shared" si="287"/>
        <v>4.7036688870364681E-17</v>
      </c>
      <c r="H2046" s="2">
        <f t="shared" si="283"/>
        <v>178980238.15296662</v>
      </c>
      <c r="I2046" s="2">
        <f t="shared" si="284"/>
        <v>99.999999441279101</v>
      </c>
    </row>
    <row r="2047" spans="1:9" ht="13.5" x14ac:dyDescent="0.25">
      <c r="A2047" s="3">
        <f>TITRES_STAT!B2050</f>
        <v>44984</v>
      </c>
      <c r="B2047" s="6">
        <f>TITRES_STAT!D2050</f>
        <v>35.064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7.8173065062345164E-9</v>
      </c>
      <c r="G2047" s="2">
        <f t="shared" si="287"/>
        <v>4.3676925379624348E-17</v>
      </c>
      <c r="H2047" s="2">
        <f t="shared" si="283"/>
        <v>178980238.15296659</v>
      </c>
      <c r="I2047" s="2">
        <f t="shared" si="284"/>
        <v>99.999999441279101</v>
      </c>
    </row>
    <row r="2048" spans="1:9" ht="13.5" x14ac:dyDescent="0.25">
      <c r="A2048" s="3">
        <f>TITRES_STAT!B2051</f>
        <v>44985</v>
      </c>
      <c r="B2048" s="6">
        <f>TITRES_STAT!D2051</f>
        <v>35.064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7.2589274700749082E-9</v>
      </c>
      <c r="G2048" s="2">
        <f t="shared" si="287"/>
        <v>4.0557144995365469E-17</v>
      </c>
      <c r="H2048" s="2">
        <f t="shared" si="283"/>
        <v>178980238.15296659</v>
      </c>
      <c r="I2048" s="2">
        <f t="shared" si="284"/>
        <v>99.999999441279101</v>
      </c>
    </row>
    <row r="2049" spans="1:9" ht="13.5" x14ac:dyDescent="0.25">
      <c r="A2049" s="3">
        <f>TITRES_STAT!B2052</f>
        <v>44986</v>
      </c>
      <c r="B2049" s="6">
        <f>TITRES_STAT!D2052</f>
        <v>35.064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6.740432650783843E-9</v>
      </c>
      <c r="G2049" s="2">
        <f t="shared" si="287"/>
        <v>3.766020606712508E-17</v>
      </c>
      <c r="H2049" s="2">
        <f t="shared" si="283"/>
        <v>178980238.15296656</v>
      </c>
      <c r="I2049" s="2">
        <f t="shared" si="284"/>
        <v>99.999999441279101</v>
      </c>
    </row>
    <row r="2050" spans="1:9" ht="13.5" x14ac:dyDescent="0.25">
      <c r="A2050" s="3">
        <f>TITRES_STAT!B2053</f>
        <v>44987</v>
      </c>
      <c r="B2050" s="6">
        <f>TITRES_STAT!D2053</f>
        <v>35.064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6.2589731757278545E-9</v>
      </c>
      <c r="G2050" s="2">
        <f t="shared" si="287"/>
        <v>3.4970191348044718E-17</v>
      </c>
      <c r="H2050" s="2">
        <f t="shared" si="283"/>
        <v>178980238.15296656</v>
      </c>
      <c r="I2050" s="2">
        <f t="shared" si="284"/>
        <v>99.999999441279101</v>
      </c>
    </row>
    <row r="2051" spans="1:9" ht="13.5" x14ac:dyDescent="0.25">
      <c r="A2051" s="3">
        <f>TITRES_STAT!B2054</f>
        <v>44988</v>
      </c>
      <c r="B2051" s="6">
        <f>TITRES_STAT!D2054</f>
        <v>35.064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5.8119036631758656E-9</v>
      </c>
      <c r="G2051" s="2">
        <f t="shared" si="287"/>
        <v>3.2472320537470097E-17</v>
      </c>
      <c r="H2051" s="2">
        <f t="shared" si="283"/>
        <v>178980238.15296659</v>
      </c>
      <c r="I2051" s="2">
        <f t="shared" si="284"/>
        <v>99.999999441279101</v>
      </c>
    </row>
    <row r="2052" spans="1:9" ht="13.5" x14ac:dyDescent="0.25">
      <c r="A2052" s="3">
        <f>TITRES_STAT!B2055</f>
        <v>44991</v>
      </c>
      <c r="B2052" s="6">
        <f>TITRES_STAT!D2055</f>
        <v>35.064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5.3967676872347319E-9</v>
      </c>
      <c r="G2052" s="2">
        <f t="shared" si="287"/>
        <v>3.0152869070507944E-17</v>
      </c>
      <c r="H2052" s="2">
        <f t="shared" si="283"/>
        <v>178980238.15296659</v>
      </c>
      <c r="I2052" s="2">
        <f t="shared" si="284"/>
        <v>99.999999441279101</v>
      </c>
    </row>
    <row r="2053" spans="1:9" ht="13.5" x14ac:dyDescent="0.25">
      <c r="A2053" s="3">
        <f>TITRES_STAT!B2056</f>
        <v>44992</v>
      </c>
      <c r="B2053" s="6">
        <f>TITRES_STAT!D2056</f>
        <v>35.064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5.0112842810036796E-9</v>
      </c>
      <c r="G2053" s="2">
        <f t="shared" si="287"/>
        <v>2.7999092708328806E-17</v>
      </c>
      <c r="H2053" s="2">
        <f t="shared" si="283"/>
        <v>178980238.15296659</v>
      </c>
      <c r="I2053" s="2">
        <f t="shared" si="284"/>
        <v>99.999999441279101</v>
      </c>
    </row>
    <row r="2054" spans="1:9" ht="13.5" x14ac:dyDescent="0.25">
      <c r="A2054" s="3">
        <f>TITRES_STAT!B2057</f>
        <v>44993</v>
      </c>
      <c r="B2054" s="6">
        <f>TITRES_STAT!D2057</f>
        <v>35.064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4.6533354037891305E-9</v>
      </c>
      <c r="G2054" s="2">
        <f t="shared" si="287"/>
        <v>2.5999157514876747E-17</v>
      </c>
      <c r="H2054" s="2">
        <f t="shared" si="283"/>
        <v>178980238.15296656</v>
      </c>
      <c r="I2054" s="2">
        <f t="shared" si="284"/>
        <v>99.999999441279101</v>
      </c>
    </row>
    <row r="2055" spans="1:9" ht="13.5" x14ac:dyDescent="0.25">
      <c r="A2055" s="3">
        <f>TITRES_STAT!B2058</f>
        <v>44994</v>
      </c>
      <c r="B2055" s="6">
        <f>TITRES_STAT!D2058</f>
        <v>35.064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4.3209543035184779E-9</v>
      </c>
      <c r="G2055" s="2">
        <f t="shared" si="287"/>
        <v>2.4142074835242692E-17</v>
      </c>
      <c r="H2055" s="2">
        <f t="shared" si="283"/>
        <v>178980238.15296656</v>
      </c>
      <c r="I2055" s="2">
        <f t="shared" si="284"/>
        <v>99.999999441279101</v>
      </c>
    </row>
    <row r="2056" spans="1:9" ht="13.5" x14ac:dyDescent="0.25">
      <c r="A2056" s="3">
        <f>TITRES_STAT!B2059</f>
        <v>44995</v>
      </c>
      <c r="B2056" s="6">
        <f>TITRES_STAT!D2059</f>
        <v>35.055</v>
      </c>
      <c r="C2056" s="2">
        <f t="shared" si="288"/>
        <v>-9.0000000000003411E-3</v>
      </c>
      <c r="D2056" s="2">
        <f t="shared" si="289"/>
        <v>0</v>
      </c>
      <c r="E2056" s="2">
        <f t="shared" si="290"/>
        <v>9.0000000000003411E-3</v>
      </c>
      <c r="F2056" s="2">
        <f t="shared" si="287"/>
        <v>4.0123147104100151E-9</v>
      </c>
      <c r="G2056" s="2">
        <f t="shared" si="287"/>
        <v>6.4285714285718966E-4</v>
      </c>
      <c r="H2056" s="2">
        <f t="shared" si="283"/>
        <v>6.2413784384151249E-6</v>
      </c>
      <c r="I2056" s="2">
        <f t="shared" si="284"/>
        <v>6.2413394839211378E-4</v>
      </c>
    </row>
    <row r="2057" spans="1:9" ht="13.5" x14ac:dyDescent="0.25">
      <c r="A2057" s="3">
        <f>TITRES_STAT!B2060</f>
        <v>44998</v>
      </c>
      <c r="B2057" s="6">
        <f>TITRES_STAT!D2060</f>
        <v>35.055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3.725720802523585E-9</v>
      </c>
      <c r="G2057" s="2">
        <f t="shared" si="287"/>
        <v>5.9693877551024747E-4</v>
      </c>
      <c r="H2057" s="2">
        <f t="shared" si="283"/>
        <v>6.2413784384151249E-6</v>
      </c>
      <c r="I2057" s="2">
        <f t="shared" si="284"/>
        <v>6.2413394839211378E-4</v>
      </c>
    </row>
    <row r="2058" spans="1:9" ht="13.5" x14ac:dyDescent="0.25">
      <c r="A2058" s="3">
        <f>TITRES_STAT!B2061</f>
        <v>44999</v>
      </c>
      <c r="B2058" s="6">
        <f>TITRES_STAT!D2061</f>
        <v>35.055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3.4595978880576147E-9</v>
      </c>
      <c r="G2058" s="2">
        <f t="shared" si="287"/>
        <v>5.5430029154522977E-4</v>
      </c>
      <c r="H2058" s="2">
        <f t="shared" si="283"/>
        <v>6.2413784384151249E-6</v>
      </c>
      <c r="I2058" s="2">
        <f t="shared" si="284"/>
        <v>6.2413394839211378E-4</v>
      </c>
    </row>
    <row r="2059" spans="1:9" ht="13.5" x14ac:dyDescent="0.25">
      <c r="A2059" s="3">
        <f>TITRES_STAT!B2062</f>
        <v>45000</v>
      </c>
      <c r="B2059" s="6">
        <f>TITRES_STAT!D2062</f>
        <v>35.055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3.2124837531963562E-9</v>
      </c>
      <c r="G2059" s="2">
        <f t="shared" si="287"/>
        <v>5.147074135777133E-4</v>
      </c>
      <c r="H2059" s="2">
        <f t="shared" si="283"/>
        <v>6.2413784384151249E-6</v>
      </c>
      <c r="I2059" s="2">
        <f t="shared" si="284"/>
        <v>6.2413394839211378E-4</v>
      </c>
    </row>
    <row r="2060" spans="1:9" ht="13.5" x14ac:dyDescent="0.25">
      <c r="A2060" s="3">
        <f>TITRES_STAT!B2063</f>
        <v>45001</v>
      </c>
      <c r="B2060" s="6">
        <f>TITRES_STAT!D2063</f>
        <v>35.055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2.9830206279680453E-9</v>
      </c>
      <c r="G2060" s="2">
        <f t="shared" si="287"/>
        <v>4.7794259832216235E-4</v>
      </c>
      <c r="H2060" s="2">
        <f t="shared" si="283"/>
        <v>6.2413784384151258E-6</v>
      </c>
      <c r="I2060" s="2">
        <f t="shared" si="284"/>
        <v>6.2413394839211378E-4</v>
      </c>
    </row>
    <row r="2061" spans="1:9" ht="13.5" x14ac:dyDescent="0.25">
      <c r="A2061" s="3">
        <f>TITRES_STAT!B2064</f>
        <v>45002</v>
      </c>
      <c r="B2061" s="6">
        <f>TITRES_STAT!D2064</f>
        <v>35.055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2.7699477259703276E-9</v>
      </c>
      <c r="G2061" s="2">
        <f t="shared" si="291"/>
        <v>4.4380384129915073E-4</v>
      </c>
      <c r="H2061" s="2">
        <f t="shared" si="283"/>
        <v>6.2413784384151258E-6</v>
      </c>
      <c r="I2061" s="2">
        <f t="shared" si="284"/>
        <v>6.2413394839211378E-4</v>
      </c>
    </row>
    <row r="2062" spans="1:9" ht="13.5" x14ac:dyDescent="0.25">
      <c r="A2062" s="3">
        <f>TITRES_STAT!B2065</f>
        <v>45006</v>
      </c>
      <c r="B2062" s="6">
        <f>TITRES_STAT!D2065</f>
        <v>35.055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2.5720943169724468E-9</v>
      </c>
      <c r="G2062" s="2">
        <f t="shared" si="291"/>
        <v>4.1210356692063992E-4</v>
      </c>
      <c r="H2062" s="2">
        <f t="shared" si="283"/>
        <v>6.2413784384151258E-6</v>
      </c>
      <c r="I2062" s="2">
        <f t="shared" si="284"/>
        <v>6.2413394839211378E-4</v>
      </c>
    </row>
    <row r="2063" spans="1:9" ht="13.5" x14ac:dyDescent="0.25">
      <c r="A2063" s="3">
        <f>TITRES_STAT!B2066</f>
        <v>45007</v>
      </c>
      <c r="B2063" s="6">
        <f>TITRES_STAT!D2066</f>
        <v>35.055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2.3883732943315578E-9</v>
      </c>
      <c r="G2063" s="2">
        <f t="shared" si="291"/>
        <v>3.8266759785487992E-4</v>
      </c>
      <c r="H2063" s="2">
        <f t="shared" si="283"/>
        <v>6.2413784384151258E-6</v>
      </c>
      <c r="I2063" s="2">
        <f t="shared" si="284"/>
        <v>6.2413394839211378E-4</v>
      </c>
    </row>
    <row r="2064" spans="1:9" ht="13.5" x14ac:dyDescent="0.25">
      <c r="A2064" s="3">
        <f>TITRES_STAT!B2067</f>
        <v>45008</v>
      </c>
      <c r="B2064" s="6">
        <f>TITRES_STAT!D2067</f>
        <v>35.055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2.2177752018793038E-9</v>
      </c>
      <c r="G2064" s="2">
        <f t="shared" si="291"/>
        <v>3.5533419800810276E-4</v>
      </c>
      <c r="H2064" s="2">
        <f t="shared" si="283"/>
        <v>6.2413784384151266E-6</v>
      </c>
      <c r="I2064" s="2">
        <f t="shared" si="284"/>
        <v>6.2413394839211378E-4</v>
      </c>
    </row>
    <row r="2065" spans="1:9" ht="13.5" x14ac:dyDescent="0.25">
      <c r="A2065" s="3">
        <f>TITRES_STAT!B2068</f>
        <v>45009</v>
      </c>
      <c r="B2065" s="6">
        <f>TITRES_STAT!D2068</f>
        <v>35.055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2.0593626874593536E-9</v>
      </c>
      <c r="G2065" s="2">
        <f t="shared" si="291"/>
        <v>3.2995318386466689E-4</v>
      </c>
      <c r="H2065" s="2">
        <f t="shared" ref="H2065:H2128" si="292">F2065/G2065</f>
        <v>6.2413784384151258E-6</v>
      </c>
      <c r="I2065" s="2">
        <f t="shared" ref="I2065:I2128" si="293">IF(G2065=0,100,100-(100/(1+H2065)))</f>
        <v>6.2413394839211378E-4</v>
      </c>
    </row>
    <row r="2066" spans="1:9" ht="13.5" x14ac:dyDescent="0.25">
      <c r="A2066" s="3">
        <f>TITRES_STAT!B2069</f>
        <v>45012</v>
      </c>
      <c r="B2066" s="6">
        <f>TITRES_STAT!D2069</f>
        <v>35.055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1.9122653526408285E-9</v>
      </c>
      <c r="G2066" s="2">
        <f t="shared" si="291"/>
        <v>3.0638509930290498E-4</v>
      </c>
      <c r="H2066" s="2">
        <f t="shared" si="292"/>
        <v>6.2413784384151266E-6</v>
      </c>
      <c r="I2066" s="2">
        <f t="shared" si="293"/>
        <v>6.2413394839211378E-4</v>
      </c>
    </row>
    <row r="2067" spans="1:9" ht="13.5" x14ac:dyDescent="0.25">
      <c r="A2067" s="3">
        <f>TITRES_STAT!B2070</f>
        <v>45013</v>
      </c>
      <c r="B2067" s="6">
        <f>TITRES_STAT!D2070</f>
        <v>35.055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1.7756749703093407E-9</v>
      </c>
      <c r="G2067" s="2">
        <f t="shared" si="291"/>
        <v>2.845004493526975E-4</v>
      </c>
      <c r="H2067" s="2">
        <f t="shared" si="292"/>
        <v>6.2413784384151258E-6</v>
      </c>
      <c r="I2067" s="2">
        <f t="shared" si="293"/>
        <v>6.2413394839211378E-4</v>
      </c>
    </row>
    <row r="2068" spans="1:9" ht="13.5" x14ac:dyDescent="0.25">
      <c r="A2068" s="3">
        <f>TITRES_STAT!B2071</f>
        <v>45014</v>
      </c>
      <c r="B2068" s="6">
        <f>TITRES_STAT!D2071</f>
        <v>35.055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1.6488410438586734E-9</v>
      </c>
      <c r="G2068" s="2">
        <f t="shared" si="291"/>
        <v>2.6417898868464766E-4</v>
      </c>
      <c r="H2068" s="2">
        <f t="shared" si="292"/>
        <v>6.2413784384151258E-6</v>
      </c>
      <c r="I2068" s="2">
        <f t="shared" si="293"/>
        <v>6.2413394839211378E-4</v>
      </c>
    </row>
    <row r="2069" spans="1:9" ht="13.5" x14ac:dyDescent="0.25">
      <c r="A2069" s="3">
        <f>TITRES_STAT!B2072</f>
        <v>45015</v>
      </c>
      <c r="B2069" s="6">
        <f>TITRES_STAT!D2072</f>
        <v>35.055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1.5310666835830539E-9</v>
      </c>
      <c r="G2069" s="2">
        <f t="shared" si="291"/>
        <v>2.4530906092145856E-4</v>
      </c>
      <c r="H2069" s="2">
        <f t="shared" si="292"/>
        <v>6.2413784384151258E-6</v>
      </c>
      <c r="I2069" s="2">
        <f t="shared" si="293"/>
        <v>6.2413394839211378E-4</v>
      </c>
    </row>
    <row r="2070" spans="1:9" ht="13.5" x14ac:dyDescent="0.25">
      <c r="A2070" s="3">
        <f>TITRES_STAT!B2073</f>
        <v>45016</v>
      </c>
      <c r="B2070" s="6">
        <f>TITRES_STAT!D2073</f>
        <v>35.055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1.4217047776128357E-9</v>
      </c>
      <c r="G2070" s="2">
        <f t="shared" si="291"/>
        <v>2.2778698514135437E-4</v>
      </c>
      <c r="H2070" s="2">
        <f t="shared" si="292"/>
        <v>6.2413784384151249E-6</v>
      </c>
      <c r="I2070" s="2">
        <f t="shared" si="293"/>
        <v>6.2413394839211378E-4</v>
      </c>
    </row>
    <row r="2071" spans="1:9" ht="13.5" x14ac:dyDescent="0.25">
      <c r="A2071" s="3">
        <f>TITRES_STAT!B2074</f>
        <v>45019</v>
      </c>
      <c r="B2071" s="6">
        <f>TITRES_STAT!D2074</f>
        <v>35.055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1.3201544363547759E-9</v>
      </c>
      <c r="G2071" s="2">
        <f t="shared" si="291"/>
        <v>2.1151648620268618E-4</v>
      </c>
      <c r="H2071" s="2">
        <f t="shared" si="292"/>
        <v>6.2413784384151249E-6</v>
      </c>
      <c r="I2071" s="2">
        <f t="shared" si="293"/>
        <v>6.2413394839211378E-4</v>
      </c>
    </row>
    <row r="2072" spans="1:9" ht="13.5" x14ac:dyDescent="0.25">
      <c r="A2072" s="3">
        <f>TITRES_STAT!B2075</f>
        <v>45020</v>
      </c>
      <c r="B2072" s="6">
        <f>TITRES_STAT!D2075</f>
        <v>35.055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1.2258576909008632E-9</v>
      </c>
      <c r="G2072" s="2">
        <f t="shared" si="291"/>
        <v>1.9640816575963718E-4</v>
      </c>
      <c r="H2072" s="2">
        <f t="shared" si="292"/>
        <v>6.2413784384151241E-6</v>
      </c>
      <c r="I2072" s="2">
        <f t="shared" si="293"/>
        <v>6.2413394839211378E-4</v>
      </c>
    </row>
    <row r="2073" spans="1:9" ht="13.5" x14ac:dyDescent="0.25">
      <c r="A2073" s="3">
        <f>TITRES_STAT!B2076</f>
        <v>45021</v>
      </c>
      <c r="B2073" s="6">
        <f>TITRES_STAT!D2076</f>
        <v>35.055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1.1382964272650873E-9</v>
      </c>
      <c r="G2073" s="2">
        <f t="shared" si="291"/>
        <v>1.8237901106252027E-4</v>
      </c>
      <c r="H2073" s="2">
        <f t="shared" si="292"/>
        <v>6.2413784384151232E-6</v>
      </c>
      <c r="I2073" s="2">
        <f t="shared" si="293"/>
        <v>6.2413394839211378E-4</v>
      </c>
    </row>
    <row r="2074" spans="1:9" ht="13.5" x14ac:dyDescent="0.25">
      <c r="A2074" s="3">
        <f>TITRES_STAT!B2077</f>
        <v>45022</v>
      </c>
      <c r="B2074" s="6">
        <f>TITRES_STAT!D2077</f>
        <v>35.055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1.0569895396032952E-9</v>
      </c>
      <c r="G2074" s="2">
        <f t="shared" si="291"/>
        <v>1.6935193884376883E-4</v>
      </c>
      <c r="H2074" s="2">
        <f t="shared" si="292"/>
        <v>6.2413784384151224E-6</v>
      </c>
      <c r="I2074" s="2">
        <f t="shared" si="293"/>
        <v>6.2413394839211378E-4</v>
      </c>
    </row>
    <row r="2075" spans="1:9" ht="13.5" x14ac:dyDescent="0.25">
      <c r="A2075" s="3">
        <f>TITRES_STAT!B2078</f>
        <v>45023</v>
      </c>
      <c r="B2075" s="6">
        <f>TITRES_STAT!D2078</f>
        <v>35.055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9.8149028677448834E-10</v>
      </c>
      <c r="G2075" s="2">
        <f t="shared" si="291"/>
        <v>1.5725537178349963E-4</v>
      </c>
      <c r="H2075" s="2">
        <f t="shared" si="292"/>
        <v>6.2413784384151224E-6</v>
      </c>
      <c r="I2075" s="2">
        <f t="shared" si="293"/>
        <v>6.2413394839211378E-4</v>
      </c>
    </row>
    <row r="2076" spans="1:9" ht="13.5" x14ac:dyDescent="0.25">
      <c r="A2076" s="3">
        <f>TITRES_STAT!B2079</f>
        <v>45026</v>
      </c>
      <c r="B2076" s="6">
        <f>TITRES_STAT!D2079</f>
        <v>35.055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9.113838377191677E-10</v>
      </c>
      <c r="G2076" s="2">
        <f t="shared" si="291"/>
        <v>1.4602284522753536E-4</v>
      </c>
      <c r="H2076" s="2">
        <f t="shared" si="292"/>
        <v>6.2413784384151224E-6</v>
      </c>
      <c r="I2076" s="2">
        <f t="shared" si="293"/>
        <v>6.2413394839211378E-4</v>
      </c>
    </row>
    <row r="2077" spans="1:9" ht="13.5" x14ac:dyDescent="0.25">
      <c r="A2077" s="3">
        <f>TITRES_STAT!B2080</f>
        <v>45027</v>
      </c>
      <c r="B2077" s="6">
        <f>TITRES_STAT!D2080</f>
        <v>35.055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8.4628499216779864E-10</v>
      </c>
      <c r="G2077" s="2">
        <f t="shared" si="294"/>
        <v>1.3559264199699712E-4</v>
      </c>
      <c r="H2077" s="2">
        <f t="shared" si="292"/>
        <v>6.2413784384151224E-6</v>
      </c>
      <c r="I2077" s="2">
        <f t="shared" si="293"/>
        <v>6.2413394839211378E-4</v>
      </c>
    </row>
    <row r="2078" spans="1:9" ht="13.5" x14ac:dyDescent="0.25">
      <c r="A2078" s="3">
        <f>TITRES_STAT!B2081</f>
        <v>45028</v>
      </c>
      <c r="B2078" s="6">
        <f>TITRES_STAT!D2081</f>
        <v>35.055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7.8583606415581307E-10</v>
      </c>
      <c r="G2078" s="2">
        <f t="shared" si="294"/>
        <v>1.259074532829259E-4</v>
      </c>
      <c r="H2078" s="2">
        <f t="shared" si="292"/>
        <v>6.2413784384151232E-6</v>
      </c>
      <c r="I2078" s="2">
        <f t="shared" si="293"/>
        <v>6.2413394839211378E-4</v>
      </c>
    </row>
    <row r="2079" spans="1:9" ht="13.5" x14ac:dyDescent="0.25">
      <c r="A2079" s="3">
        <f>TITRES_STAT!B2082</f>
        <v>45029</v>
      </c>
      <c r="B2079" s="6">
        <f>TITRES_STAT!D2082</f>
        <v>35.055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7.2970491671611217E-10</v>
      </c>
      <c r="G2079" s="2">
        <f t="shared" si="294"/>
        <v>1.1691406376271689E-4</v>
      </c>
      <c r="H2079" s="2">
        <f t="shared" si="292"/>
        <v>6.2413784384151241E-6</v>
      </c>
      <c r="I2079" s="2">
        <f t="shared" si="293"/>
        <v>6.2413394839211378E-4</v>
      </c>
    </row>
    <row r="2080" spans="1:9" ht="13.5" x14ac:dyDescent="0.25">
      <c r="A2080" s="3">
        <f>TITRES_STAT!B2083</f>
        <v>45030</v>
      </c>
      <c r="B2080" s="6">
        <f>TITRES_STAT!D2083</f>
        <v>35.055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6.7758313695067558E-10</v>
      </c>
      <c r="G2080" s="2">
        <f t="shared" si="294"/>
        <v>1.0856305920823712E-4</v>
      </c>
      <c r="H2080" s="2">
        <f t="shared" si="292"/>
        <v>6.2413784384151232E-6</v>
      </c>
      <c r="I2080" s="2">
        <f t="shared" si="293"/>
        <v>6.2413394839211378E-4</v>
      </c>
    </row>
    <row r="2081" spans="1:9" ht="13.5" x14ac:dyDescent="0.25">
      <c r="A2081" s="3">
        <f>TITRES_STAT!B2084</f>
        <v>45033</v>
      </c>
      <c r="B2081" s="6">
        <f>TITRES_STAT!D2084</f>
        <v>35.055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6.2918434145419881E-10</v>
      </c>
      <c r="G2081" s="2">
        <f t="shared" si="294"/>
        <v>1.0080855497907733E-4</v>
      </c>
      <c r="H2081" s="2">
        <f t="shared" si="292"/>
        <v>6.2413784384151241E-6</v>
      </c>
      <c r="I2081" s="2">
        <f t="shared" si="293"/>
        <v>6.2413394839211378E-4</v>
      </c>
    </row>
    <row r="2082" spans="1:9" ht="13.5" x14ac:dyDescent="0.25">
      <c r="A2082" s="3">
        <f>TITRES_STAT!B2085</f>
        <v>45034</v>
      </c>
      <c r="B2082" s="6">
        <f>TITRES_STAT!D2085</f>
        <v>35.055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5.8424260277889894E-10</v>
      </c>
      <c r="G2082" s="2">
        <f t="shared" si="294"/>
        <v>9.360794390914323E-5</v>
      </c>
      <c r="H2082" s="2">
        <f t="shared" si="292"/>
        <v>6.2413784384151249E-6</v>
      </c>
      <c r="I2082" s="2">
        <f t="shared" si="293"/>
        <v>6.2413394839211378E-4</v>
      </c>
    </row>
    <row r="2083" spans="1:9" ht="13.5" x14ac:dyDescent="0.25">
      <c r="A2083" s="3">
        <f>TITRES_STAT!B2086</f>
        <v>45035</v>
      </c>
      <c r="B2083" s="6">
        <f>TITRES_STAT!D2086</f>
        <v>35.055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5.4251098829469188E-10</v>
      </c>
      <c r="G2083" s="2">
        <f t="shared" si="294"/>
        <v>8.6921662201347281E-5</v>
      </c>
      <c r="H2083" s="2">
        <f t="shared" si="292"/>
        <v>6.2413784384151249E-6</v>
      </c>
      <c r="I2083" s="2">
        <f t="shared" si="293"/>
        <v>6.2413394839211378E-4</v>
      </c>
    </row>
    <row r="2084" spans="1:9" ht="13.5" x14ac:dyDescent="0.25">
      <c r="A2084" s="3">
        <f>TITRES_STAT!B2087</f>
        <v>45036</v>
      </c>
      <c r="B2084" s="6">
        <f>TITRES_STAT!D2087</f>
        <v>35.055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5.0376020341649962E-10</v>
      </c>
      <c r="G2084" s="2">
        <f t="shared" si="294"/>
        <v>8.0712972044108192E-5</v>
      </c>
      <c r="H2084" s="2">
        <f t="shared" si="292"/>
        <v>6.2413784384151249E-6</v>
      </c>
      <c r="I2084" s="2">
        <f t="shared" si="293"/>
        <v>6.2413394839211378E-4</v>
      </c>
    </row>
    <row r="2085" spans="1:9" ht="13.5" x14ac:dyDescent="0.25">
      <c r="A2085" s="3">
        <f>TITRES_STAT!B2088</f>
        <v>45040</v>
      </c>
      <c r="B2085" s="6">
        <f>TITRES_STAT!D2088</f>
        <v>35.055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4.6777733174389258E-10</v>
      </c>
      <c r="G2085" s="2">
        <f t="shared" si="294"/>
        <v>7.4947759755243323E-5</v>
      </c>
      <c r="H2085" s="2">
        <f t="shared" si="292"/>
        <v>6.2413784384151258E-6</v>
      </c>
      <c r="I2085" s="2">
        <f t="shared" si="293"/>
        <v>6.2413394839211378E-4</v>
      </c>
    </row>
    <row r="2086" spans="1:9" ht="13.5" x14ac:dyDescent="0.25">
      <c r="A2086" s="3">
        <f>TITRES_STAT!B2089</f>
        <v>45041</v>
      </c>
      <c r="B2086" s="6">
        <f>TITRES_STAT!D2089</f>
        <v>35.055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4.343646651907574E-10</v>
      </c>
      <c r="G2086" s="2">
        <f t="shared" si="294"/>
        <v>6.9594348344154518E-5</v>
      </c>
      <c r="H2086" s="2">
        <f t="shared" si="292"/>
        <v>6.2413784384151258E-6</v>
      </c>
      <c r="I2086" s="2">
        <f t="shared" si="293"/>
        <v>6.2413394839211378E-4</v>
      </c>
    </row>
    <row r="2087" spans="1:9" ht="13.5" x14ac:dyDescent="0.25">
      <c r="A2087" s="3">
        <f>TITRES_STAT!B2090</f>
        <v>45042</v>
      </c>
      <c r="B2087" s="6">
        <f>TITRES_STAT!D2090</f>
        <v>35.055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4.0333861767713186E-10</v>
      </c>
      <c r="G2087" s="2">
        <f t="shared" si="294"/>
        <v>6.4623323462429199E-5</v>
      </c>
      <c r="H2087" s="2">
        <f t="shared" si="292"/>
        <v>6.2413784384151249E-6</v>
      </c>
      <c r="I2087" s="2">
        <f t="shared" si="293"/>
        <v>6.2413394839211378E-4</v>
      </c>
    </row>
    <row r="2088" spans="1:9" ht="13.5" x14ac:dyDescent="0.25">
      <c r="A2088" s="3">
        <f>TITRES_STAT!B2091</f>
        <v>45043</v>
      </c>
      <c r="B2088" s="6">
        <f>TITRES_STAT!D2091</f>
        <v>35.055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3.7452871641447953E-10</v>
      </c>
      <c r="G2088" s="2">
        <f t="shared" si="294"/>
        <v>6.0007371786541396E-5</v>
      </c>
      <c r="H2088" s="2">
        <f t="shared" si="292"/>
        <v>6.2413784384151241E-6</v>
      </c>
      <c r="I2088" s="2">
        <f t="shared" si="293"/>
        <v>6.2413394839211378E-4</v>
      </c>
    </row>
    <row r="2089" spans="1:9" ht="13.5" x14ac:dyDescent="0.25">
      <c r="A2089" s="3">
        <f>TITRES_STAT!B2092</f>
        <v>45044</v>
      </c>
      <c r="B2089" s="6">
        <f>TITRES_STAT!D2092</f>
        <v>35.055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3.477766652420167E-10</v>
      </c>
      <c r="G2089" s="2">
        <f t="shared" si="294"/>
        <v>5.5721130944645586E-5</v>
      </c>
      <c r="H2089" s="2">
        <f t="shared" si="292"/>
        <v>6.2413784384151241E-6</v>
      </c>
      <c r="I2089" s="2">
        <f t="shared" si="293"/>
        <v>6.2413394839211378E-4</v>
      </c>
    </row>
    <row r="2090" spans="1:9" ht="13.5" x14ac:dyDescent="0.25">
      <c r="A2090" s="3">
        <f>TITRES_STAT!B2093</f>
        <v>45048</v>
      </c>
      <c r="B2090" s="6">
        <f>TITRES_STAT!D2093</f>
        <v>35.055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3.2293547486758692E-10</v>
      </c>
      <c r="G2090" s="2">
        <f t="shared" si="294"/>
        <v>5.174105016288519E-5</v>
      </c>
      <c r="H2090" s="2">
        <f t="shared" si="292"/>
        <v>6.2413784384151232E-6</v>
      </c>
      <c r="I2090" s="2">
        <f t="shared" si="293"/>
        <v>6.2413394839211378E-4</v>
      </c>
    </row>
    <row r="2091" spans="1:9" ht="13.5" x14ac:dyDescent="0.25">
      <c r="A2091" s="3">
        <f>TITRES_STAT!B2094</f>
        <v>45049</v>
      </c>
      <c r="B2091" s="6">
        <f>TITRES_STAT!D2094</f>
        <v>35.055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2.9986865523418783E-10</v>
      </c>
      <c r="G2091" s="2">
        <f t="shared" si="294"/>
        <v>4.8045260865536249E-5</v>
      </c>
      <c r="H2091" s="2">
        <f t="shared" si="292"/>
        <v>6.2413784384151224E-6</v>
      </c>
      <c r="I2091" s="2">
        <f t="shared" si="293"/>
        <v>6.2413394839211378E-4</v>
      </c>
    </row>
    <row r="2092" spans="1:9" ht="13.5" x14ac:dyDescent="0.25">
      <c r="A2092" s="3">
        <f>TITRES_STAT!B2095</f>
        <v>45050</v>
      </c>
      <c r="B2092" s="6">
        <f>TITRES_STAT!D2095</f>
        <v>35.055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2.7844946557460298E-10</v>
      </c>
      <c r="G2092" s="2">
        <f t="shared" si="294"/>
        <v>4.4613456517997946E-5</v>
      </c>
      <c r="H2092" s="2">
        <f t="shared" si="292"/>
        <v>6.2413784384151224E-6</v>
      </c>
      <c r="I2092" s="2">
        <f t="shared" si="293"/>
        <v>6.2413394839211378E-4</v>
      </c>
    </row>
    <row r="2093" spans="1:9" ht="13.5" x14ac:dyDescent="0.25">
      <c r="A2093" s="3">
        <f>TITRES_STAT!B2096</f>
        <v>45051</v>
      </c>
      <c r="B2093" s="6">
        <f>TITRES_STAT!D2096</f>
        <v>35.055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2.585602180335599E-10</v>
      </c>
      <c r="G2093" s="2">
        <f t="shared" si="295"/>
        <v>4.1426781052426666E-5</v>
      </c>
      <c r="H2093" s="2">
        <f t="shared" si="292"/>
        <v>6.2413784384151215E-6</v>
      </c>
      <c r="I2093" s="2">
        <f t="shared" si="293"/>
        <v>6.2413394839211378E-4</v>
      </c>
    </row>
    <row r="2094" spans="1:9" ht="13.5" x14ac:dyDescent="0.25">
      <c r="A2094" s="3">
        <f>TITRES_STAT!B2097</f>
        <v>45054</v>
      </c>
      <c r="B2094" s="6">
        <f>TITRES_STAT!D2097</f>
        <v>35.055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2.4009163103116275E-10</v>
      </c>
      <c r="G2094" s="2">
        <f t="shared" si="295"/>
        <v>3.8467725262967619E-5</v>
      </c>
      <c r="H2094" s="2">
        <f t="shared" si="292"/>
        <v>6.2413784384151215E-6</v>
      </c>
      <c r="I2094" s="2">
        <f t="shared" si="293"/>
        <v>6.2413394839211378E-4</v>
      </c>
    </row>
    <row r="2095" spans="1:9" ht="13.5" x14ac:dyDescent="0.25">
      <c r="A2095" s="3">
        <f>TITRES_STAT!B2098</f>
        <v>45055</v>
      </c>
      <c r="B2095" s="6">
        <f>TITRES_STAT!D2098</f>
        <v>35.055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2.2294222881465113E-10</v>
      </c>
      <c r="G2095" s="2">
        <f t="shared" si="295"/>
        <v>3.5720030601327072E-5</v>
      </c>
      <c r="H2095" s="2">
        <f t="shared" si="292"/>
        <v>6.2413784384151215E-6</v>
      </c>
      <c r="I2095" s="2">
        <f t="shared" si="293"/>
        <v>6.2413394839211378E-4</v>
      </c>
    </row>
    <row r="2096" spans="1:9" ht="13.5" x14ac:dyDescent="0.25">
      <c r="A2096" s="3">
        <f>TITRES_STAT!B2099</f>
        <v>45056</v>
      </c>
      <c r="B2096" s="6">
        <f>TITRES_STAT!D2099</f>
        <v>35.055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2.070177838993189E-10</v>
      </c>
      <c r="G2096" s="2">
        <f t="shared" si="295"/>
        <v>3.3168599844089423E-5</v>
      </c>
      <c r="H2096" s="2">
        <f t="shared" si="292"/>
        <v>6.2413784384151215E-6</v>
      </c>
      <c r="I2096" s="2">
        <f t="shared" si="293"/>
        <v>6.2413394839211378E-4</v>
      </c>
    </row>
    <row r="2097" spans="1:9" ht="13.5" x14ac:dyDescent="0.25">
      <c r="A2097" s="3">
        <f>TITRES_STAT!B2100</f>
        <v>45057</v>
      </c>
      <c r="B2097" s="6">
        <f>TITRES_STAT!D2100</f>
        <v>35.055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1.9223079933508181E-10</v>
      </c>
      <c r="G2097" s="2">
        <f t="shared" si="295"/>
        <v>3.0799414140940177E-5</v>
      </c>
      <c r="H2097" s="2">
        <f t="shared" si="292"/>
        <v>6.2413784384151215E-6</v>
      </c>
      <c r="I2097" s="2">
        <f t="shared" si="293"/>
        <v>6.2413394839211378E-4</v>
      </c>
    </row>
    <row r="2098" spans="1:9" ht="13.5" x14ac:dyDescent="0.25">
      <c r="A2098" s="3">
        <f>TITRES_STAT!B2101</f>
        <v>45058</v>
      </c>
      <c r="B2098" s="6">
        <f>TITRES_STAT!D2101</f>
        <v>35.055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1.7850002795400454E-10</v>
      </c>
      <c r="G2098" s="2">
        <f t="shared" si="295"/>
        <v>2.8599455988015879E-5</v>
      </c>
      <c r="H2098" s="2">
        <f t="shared" si="292"/>
        <v>6.2413784384151215E-6</v>
      </c>
      <c r="I2098" s="2">
        <f t="shared" si="293"/>
        <v>6.2413394839211378E-4</v>
      </c>
    </row>
    <row r="2099" spans="1:9" ht="13.5" x14ac:dyDescent="0.25">
      <c r="A2099" s="3">
        <f>TITRES_STAT!B2102</f>
        <v>45061</v>
      </c>
      <c r="B2099" s="6">
        <f>TITRES_STAT!D2102</f>
        <v>35.055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1.6575002595728992E-10</v>
      </c>
      <c r="G2099" s="2">
        <f t="shared" si="295"/>
        <v>2.6556637703157602E-5</v>
      </c>
      <c r="H2099" s="2">
        <f t="shared" si="292"/>
        <v>6.2413784384151215E-6</v>
      </c>
      <c r="I2099" s="2">
        <f t="shared" si="293"/>
        <v>6.2413394839211378E-4</v>
      </c>
    </row>
    <row r="2100" spans="1:9" ht="13.5" x14ac:dyDescent="0.25">
      <c r="A2100" s="3">
        <f>TITRES_STAT!B2103</f>
        <v>45062</v>
      </c>
      <c r="B2100" s="6">
        <f>TITRES_STAT!D2103</f>
        <v>35.055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1.5391073838891206E-10</v>
      </c>
      <c r="G2100" s="2">
        <f t="shared" si="295"/>
        <v>2.4659735010074918E-5</v>
      </c>
      <c r="H2100" s="2">
        <f t="shared" si="292"/>
        <v>6.2413784384151198E-6</v>
      </c>
      <c r="I2100" s="2">
        <f t="shared" si="293"/>
        <v>6.2413394839211378E-4</v>
      </c>
    </row>
    <row r="2101" spans="1:9" ht="13.5" x14ac:dyDescent="0.25">
      <c r="A2101" s="3">
        <f>TITRES_STAT!B2104</f>
        <v>45063</v>
      </c>
      <c r="B2101" s="6">
        <f>TITRES_STAT!D2104</f>
        <v>35.055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1.4291711421827547E-10</v>
      </c>
      <c r="G2101" s="2">
        <f t="shared" si="295"/>
        <v>2.2898325366498138E-5</v>
      </c>
      <c r="H2101" s="2">
        <f t="shared" si="292"/>
        <v>6.2413784384151198E-6</v>
      </c>
      <c r="I2101" s="2">
        <f t="shared" si="293"/>
        <v>6.2413394839211378E-4</v>
      </c>
    </row>
    <row r="2102" spans="1:9" ht="13.5" x14ac:dyDescent="0.25">
      <c r="A2102" s="3">
        <f>TITRES_STAT!B2105</f>
        <v>45064</v>
      </c>
      <c r="B2102" s="6">
        <f>TITRES_STAT!D2105</f>
        <v>35.055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1.3270874891697009E-10</v>
      </c>
      <c r="G2102" s="2">
        <f t="shared" si="295"/>
        <v>2.1262730697462556E-5</v>
      </c>
      <c r="H2102" s="2">
        <f t="shared" si="292"/>
        <v>6.2413784384151198E-6</v>
      </c>
      <c r="I2102" s="2">
        <f t="shared" si="293"/>
        <v>6.2413394839211378E-4</v>
      </c>
    </row>
    <row r="2103" spans="1:9" ht="13.5" x14ac:dyDescent="0.25">
      <c r="A2103" s="3">
        <f>TITRES_STAT!B2106</f>
        <v>45065</v>
      </c>
      <c r="B2103" s="6">
        <f>TITRES_STAT!D2106</f>
        <v>35.055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1.2322955256575793E-10</v>
      </c>
      <c r="G2103" s="2">
        <f t="shared" si="295"/>
        <v>1.9743964219072371E-5</v>
      </c>
      <c r="H2103" s="2">
        <f t="shared" si="292"/>
        <v>6.2413784384151207E-6</v>
      </c>
      <c r="I2103" s="2">
        <f t="shared" si="293"/>
        <v>6.2413394839211378E-4</v>
      </c>
    </row>
    <row r="2104" spans="1:9" ht="13.5" x14ac:dyDescent="0.25">
      <c r="A2104" s="3">
        <f>TITRES_STAT!B2107</f>
        <v>45068</v>
      </c>
      <c r="B2104" s="6">
        <f>TITRES_STAT!D2107</f>
        <v>35.055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1.144274416682038E-10</v>
      </c>
      <c r="G2104" s="2">
        <f t="shared" si="295"/>
        <v>1.8333681060567201E-5</v>
      </c>
      <c r="H2104" s="2">
        <f t="shared" si="292"/>
        <v>6.2413784384151215E-6</v>
      </c>
      <c r="I2104" s="2">
        <f t="shared" si="293"/>
        <v>6.2413394839211378E-4</v>
      </c>
    </row>
    <row r="2105" spans="1:9" ht="13.5" x14ac:dyDescent="0.25">
      <c r="A2105" s="3">
        <f>TITRES_STAT!B2108</f>
        <v>45069</v>
      </c>
      <c r="B2105" s="6">
        <f>TITRES_STAT!D2108</f>
        <v>35.055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1.0625405297761783E-10</v>
      </c>
      <c r="G2105" s="2">
        <f t="shared" si="295"/>
        <v>1.7024132413383831E-5</v>
      </c>
      <c r="H2105" s="2">
        <f t="shared" si="292"/>
        <v>6.2413784384151215E-6</v>
      </c>
      <c r="I2105" s="2">
        <f t="shared" si="293"/>
        <v>6.2413394839211378E-4</v>
      </c>
    </row>
    <row r="2106" spans="1:9" ht="13.5" x14ac:dyDescent="0.25">
      <c r="A2106" s="3">
        <f>TITRES_STAT!B2109</f>
        <v>45070</v>
      </c>
      <c r="B2106" s="6">
        <f>TITRES_STAT!D2109</f>
        <v>35.055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9.8664477764930843E-11</v>
      </c>
      <c r="G2106" s="2">
        <f t="shared" si="295"/>
        <v>1.5808122955284987E-5</v>
      </c>
      <c r="H2106" s="2">
        <f t="shared" si="292"/>
        <v>6.2413784384151215E-6</v>
      </c>
      <c r="I2106" s="2">
        <f t="shared" si="293"/>
        <v>6.2413394839211378E-4</v>
      </c>
    </row>
    <row r="2107" spans="1:9" ht="13.5" x14ac:dyDescent="0.25">
      <c r="A2107" s="3">
        <f>TITRES_STAT!B2110</f>
        <v>45071</v>
      </c>
      <c r="B2107" s="6">
        <f>TITRES_STAT!D2110</f>
        <v>35.055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9.1617015067435788E-11</v>
      </c>
      <c r="G2107" s="2">
        <f t="shared" si="295"/>
        <v>1.4678971315621773E-5</v>
      </c>
      <c r="H2107" s="2">
        <f t="shared" si="292"/>
        <v>6.2413784384151215E-6</v>
      </c>
      <c r="I2107" s="2">
        <f t="shared" si="293"/>
        <v>6.2413394839211378E-4</v>
      </c>
    </row>
    <row r="2108" spans="1:9" ht="13.5" x14ac:dyDescent="0.25">
      <c r="A2108" s="3">
        <f>TITRES_STAT!B2111</f>
        <v>45072</v>
      </c>
      <c r="B2108" s="6">
        <f>TITRES_STAT!D2111</f>
        <v>35.055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8.5072942562618941E-11</v>
      </c>
      <c r="G2108" s="2">
        <f t="shared" si="295"/>
        <v>1.3630473364505932E-5</v>
      </c>
      <c r="H2108" s="2">
        <f t="shared" si="292"/>
        <v>6.2413784384151215E-6</v>
      </c>
      <c r="I2108" s="2">
        <f t="shared" si="293"/>
        <v>6.2413394839211378E-4</v>
      </c>
    </row>
    <row r="2109" spans="1:9" ht="13.5" x14ac:dyDescent="0.25">
      <c r="A2109" s="3">
        <f>TITRES_STAT!B2112</f>
        <v>45075</v>
      </c>
      <c r="B2109" s="6">
        <f>TITRES_STAT!D2112</f>
        <v>35.055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7.8996303808146169E-11</v>
      </c>
      <c r="G2109" s="2">
        <f t="shared" si="296"/>
        <v>1.265686812418408E-5</v>
      </c>
      <c r="H2109" s="2">
        <f t="shared" si="292"/>
        <v>6.2413784384151224E-6</v>
      </c>
      <c r="I2109" s="2">
        <f t="shared" si="293"/>
        <v>6.2413394839211378E-4</v>
      </c>
    </row>
    <row r="2110" spans="1:9" ht="13.5" x14ac:dyDescent="0.25">
      <c r="A2110" s="3">
        <f>TITRES_STAT!B2113</f>
        <v>45076</v>
      </c>
      <c r="B2110" s="6">
        <f>TITRES_STAT!D2113</f>
        <v>35.055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7.335371067899288E-11</v>
      </c>
      <c r="G2110" s="2">
        <f t="shared" si="296"/>
        <v>1.1752806115313788E-5</v>
      </c>
      <c r="H2110" s="2">
        <f t="shared" si="292"/>
        <v>6.2413784384151232E-6</v>
      </c>
      <c r="I2110" s="2">
        <f t="shared" si="293"/>
        <v>6.2413394839211378E-4</v>
      </c>
    </row>
    <row r="2111" spans="1:9" ht="13.5" x14ac:dyDescent="0.25">
      <c r="A2111" s="3">
        <f>TITRES_STAT!B2114</f>
        <v>45077</v>
      </c>
      <c r="B2111" s="6">
        <f>TITRES_STAT!D2114</f>
        <v>35.055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6.8114159916207672E-11</v>
      </c>
      <c r="G2111" s="2">
        <f t="shared" si="296"/>
        <v>1.0913319964219947E-5</v>
      </c>
      <c r="H2111" s="2">
        <f t="shared" si="292"/>
        <v>6.2413784384151224E-6</v>
      </c>
      <c r="I2111" s="2">
        <f t="shared" si="293"/>
        <v>6.2413394839211378E-4</v>
      </c>
    </row>
    <row r="2112" spans="1:9" ht="13.5" x14ac:dyDescent="0.25">
      <c r="A2112" s="3">
        <f>TITRES_STAT!B2115</f>
        <v>45078</v>
      </c>
      <c r="B2112" s="6">
        <f>TITRES_STAT!D2115</f>
        <v>35.055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6.3248862779335688E-11</v>
      </c>
      <c r="G2112" s="2">
        <f t="shared" si="296"/>
        <v>1.0133797109632807E-5</v>
      </c>
      <c r="H2112" s="2">
        <f t="shared" si="292"/>
        <v>6.2413784384151224E-6</v>
      </c>
      <c r="I2112" s="2">
        <f t="shared" si="293"/>
        <v>6.2413394839211378E-4</v>
      </c>
    </row>
    <row r="2113" spans="1:9" ht="13.5" x14ac:dyDescent="0.25">
      <c r="A2113" s="3">
        <f>TITRES_STAT!B2116</f>
        <v>45079</v>
      </c>
      <c r="B2113" s="6">
        <f>TITRES_STAT!D2116</f>
        <v>35.055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5.8731086866525995E-11</v>
      </c>
      <c r="G2113" s="2">
        <f t="shared" si="296"/>
        <v>9.4099544589447487E-6</v>
      </c>
      <c r="H2113" s="2">
        <f t="shared" si="292"/>
        <v>6.2413784384151224E-6</v>
      </c>
      <c r="I2113" s="2">
        <f t="shared" si="293"/>
        <v>6.2413394839211378E-4</v>
      </c>
    </row>
    <row r="2114" spans="1:9" ht="13.5" x14ac:dyDescent="0.25">
      <c r="A2114" s="3">
        <f>TITRES_STAT!B2117</f>
        <v>45082</v>
      </c>
      <c r="B2114" s="6">
        <f>TITRES_STAT!D2117</f>
        <v>35.055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5.453600923320271E-11</v>
      </c>
      <c r="G2114" s="2">
        <f t="shared" si="296"/>
        <v>8.7378148547344092E-6</v>
      </c>
      <c r="H2114" s="2">
        <f t="shared" si="292"/>
        <v>6.2413784384151224E-6</v>
      </c>
      <c r="I2114" s="2">
        <f t="shared" si="293"/>
        <v>6.2413394839211378E-4</v>
      </c>
    </row>
    <row r="2115" spans="1:9" ht="13.5" x14ac:dyDescent="0.25">
      <c r="A2115" s="3">
        <f>TITRES_STAT!B2118</f>
        <v>45083</v>
      </c>
      <c r="B2115" s="6">
        <f>TITRES_STAT!D2118</f>
        <v>35.055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5.0640580002259655E-11</v>
      </c>
      <c r="G2115" s="2">
        <f t="shared" si="296"/>
        <v>8.1136852222533805E-6</v>
      </c>
      <c r="H2115" s="2">
        <f t="shared" si="292"/>
        <v>6.2413784384151215E-6</v>
      </c>
      <c r="I2115" s="2">
        <f t="shared" si="293"/>
        <v>6.2413394839211378E-4</v>
      </c>
    </row>
    <row r="2116" spans="1:9" ht="13.5" x14ac:dyDescent="0.25">
      <c r="A2116" s="3">
        <f>TITRES_STAT!B2119</f>
        <v>45084</v>
      </c>
      <c r="B2116" s="6">
        <f>TITRES_STAT!D2119</f>
        <v>35.055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4.7023395716383962E-11</v>
      </c>
      <c r="G2116" s="2">
        <f t="shared" si="296"/>
        <v>7.5341362778067106E-6</v>
      </c>
      <c r="H2116" s="2">
        <f t="shared" si="292"/>
        <v>6.2413784384151215E-6</v>
      </c>
      <c r="I2116" s="2">
        <f t="shared" si="293"/>
        <v>6.2413394839211378E-4</v>
      </c>
    </row>
    <row r="2117" spans="1:9" ht="13.5" x14ac:dyDescent="0.25">
      <c r="A2117" s="3">
        <f>TITRES_STAT!B2120</f>
        <v>45085</v>
      </c>
      <c r="B2117" s="6">
        <f>TITRES_STAT!D2120</f>
        <v>35.055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4.3664581736642246E-11</v>
      </c>
      <c r="G2117" s="2">
        <f t="shared" si="296"/>
        <v>6.995983686534803E-6</v>
      </c>
      <c r="H2117" s="2">
        <f t="shared" si="292"/>
        <v>6.2413784384151207E-6</v>
      </c>
      <c r="I2117" s="2">
        <f t="shared" si="293"/>
        <v>6.2413394839211378E-4</v>
      </c>
    </row>
    <row r="2118" spans="1:9" ht="13.5" x14ac:dyDescent="0.25">
      <c r="A2118" s="3">
        <f>TITRES_STAT!B2121</f>
        <v>45086</v>
      </c>
      <c r="B2118" s="6">
        <f>TITRES_STAT!D2121</f>
        <v>35.055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4.0545683041167797E-11</v>
      </c>
      <c r="G2118" s="2">
        <f t="shared" si="296"/>
        <v>6.4962705660680313E-6</v>
      </c>
      <c r="H2118" s="2">
        <f t="shared" si="292"/>
        <v>6.2413784384151198E-6</v>
      </c>
      <c r="I2118" s="2">
        <f t="shared" si="293"/>
        <v>6.2413394839211378E-4</v>
      </c>
    </row>
    <row r="2119" spans="1:9" ht="13.5" x14ac:dyDescent="0.25">
      <c r="A2119" s="3">
        <f>TITRES_STAT!B2122</f>
        <v>45089</v>
      </c>
      <c r="B2119" s="6">
        <f>TITRES_STAT!D2122</f>
        <v>35.055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3.7649562823941528E-11</v>
      </c>
      <c r="G2119" s="2">
        <f t="shared" si="296"/>
        <v>6.0322512399203145E-6</v>
      </c>
      <c r="H2119" s="2">
        <f t="shared" si="292"/>
        <v>6.2413784384151207E-6</v>
      </c>
      <c r="I2119" s="2">
        <f t="shared" si="293"/>
        <v>6.2413394839211378E-4</v>
      </c>
    </row>
    <row r="2120" spans="1:9" ht="13.5" x14ac:dyDescent="0.25">
      <c r="A2120" s="3">
        <f>TITRES_STAT!B2123</f>
        <v>45090</v>
      </c>
      <c r="B2120" s="6">
        <f>TITRES_STAT!D2123</f>
        <v>35.055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3.496030833651713E-11</v>
      </c>
      <c r="G2120" s="2">
        <f t="shared" si="296"/>
        <v>5.601376151354578E-6</v>
      </c>
      <c r="H2120" s="2">
        <f t="shared" si="292"/>
        <v>6.2413784384151198E-6</v>
      </c>
      <c r="I2120" s="2">
        <f t="shared" si="293"/>
        <v>6.2413394839211378E-4</v>
      </c>
    </row>
    <row r="2121" spans="1:9" ht="13.5" x14ac:dyDescent="0.25">
      <c r="A2121" s="3">
        <f>TITRES_STAT!B2124</f>
        <v>45091</v>
      </c>
      <c r="B2121" s="6">
        <f>TITRES_STAT!D2124</f>
        <v>35.055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3.2463143455337338E-11</v>
      </c>
      <c r="G2121" s="2">
        <f t="shared" si="296"/>
        <v>5.2012778548292512E-6</v>
      </c>
      <c r="H2121" s="2">
        <f t="shared" si="292"/>
        <v>6.2413784384151198E-6</v>
      </c>
      <c r="I2121" s="2">
        <f t="shared" si="293"/>
        <v>6.2413394839211378E-4</v>
      </c>
    </row>
    <row r="2122" spans="1:9" ht="13.5" x14ac:dyDescent="0.25">
      <c r="A2122" s="3">
        <f>TITRES_STAT!B2125</f>
        <v>45092</v>
      </c>
      <c r="B2122" s="6">
        <f>TITRES_STAT!D2125</f>
        <v>35.055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3.0144347494241813E-11</v>
      </c>
      <c r="G2122" s="2">
        <f t="shared" si="296"/>
        <v>4.8297580080557331E-6</v>
      </c>
      <c r="H2122" s="2">
        <f t="shared" si="292"/>
        <v>6.2413784384151198E-6</v>
      </c>
      <c r="I2122" s="2">
        <f t="shared" si="293"/>
        <v>6.2413394839211378E-4</v>
      </c>
    </row>
    <row r="2123" spans="1:9" ht="13.5" x14ac:dyDescent="0.25">
      <c r="A2123" s="3">
        <f>TITRES_STAT!B2126</f>
        <v>45093</v>
      </c>
      <c r="B2123" s="6">
        <f>TITRES_STAT!D2126</f>
        <v>35.055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2.7991179816081681E-11</v>
      </c>
      <c r="G2123" s="2">
        <f t="shared" si="296"/>
        <v>4.4847752931946091E-6</v>
      </c>
      <c r="H2123" s="2">
        <f t="shared" si="292"/>
        <v>6.2413784384151198E-6</v>
      </c>
      <c r="I2123" s="2">
        <f t="shared" si="293"/>
        <v>6.2413394839211378E-4</v>
      </c>
    </row>
    <row r="2124" spans="1:9" ht="13.5" x14ac:dyDescent="0.25">
      <c r="A2124" s="3">
        <f>TITRES_STAT!B2127</f>
        <v>45096</v>
      </c>
      <c r="B2124" s="6">
        <f>TITRES_STAT!D2127</f>
        <v>35.055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2.5991809829218701E-11</v>
      </c>
      <c r="G2124" s="2">
        <f t="shared" si="296"/>
        <v>4.1644342008235658E-6</v>
      </c>
      <c r="H2124" s="2">
        <f t="shared" si="292"/>
        <v>6.241378438415119E-6</v>
      </c>
      <c r="I2124" s="2">
        <f t="shared" si="293"/>
        <v>6.2413394839211378E-4</v>
      </c>
    </row>
    <row r="2125" spans="1:9" ht="13.5" x14ac:dyDescent="0.25">
      <c r="A2125" s="3">
        <f>TITRES_STAT!B2128</f>
        <v>45097</v>
      </c>
      <c r="B2125" s="6">
        <f>TITRES_STAT!D2128</f>
        <v>35.055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2.4135251984274507E-11</v>
      </c>
      <c r="G2125" s="2">
        <f t="shared" si="300"/>
        <v>3.8669746150504539E-6</v>
      </c>
      <c r="H2125" s="2">
        <f t="shared" si="292"/>
        <v>6.241378438415119E-6</v>
      </c>
      <c r="I2125" s="2">
        <f t="shared" si="293"/>
        <v>6.2413394839211378E-4</v>
      </c>
    </row>
    <row r="2126" spans="1:9" ht="13.5" x14ac:dyDescent="0.25">
      <c r="A2126" s="3">
        <f>TITRES_STAT!B2129</f>
        <v>45098</v>
      </c>
      <c r="B2126" s="6">
        <f>TITRES_STAT!D2129</f>
        <v>35.055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2.2411305413969185E-11</v>
      </c>
      <c r="G2126" s="2">
        <f t="shared" si="300"/>
        <v>3.5907621425468496E-6</v>
      </c>
      <c r="H2126" s="2">
        <f t="shared" si="292"/>
        <v>6.241378438415119E-6</v>
      </c>
      <c r="I2126" s="2">
        <f t="shared" si="293"/>
        <v>6.2413394839211378E-4</v>
      </c>
    </row>
    <row r="2127" spans="1:9" ht="13.5" x14ac:dyDescent="0.25">
      <c r="A2127" s="3">
        <f>TITRES_STAT!B2130</f>
        <v>45099</v>
      </c>
      <c r="B2127" s="6">
        <f>TITRES_STAT!D2130</f>
        <v>35.055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2.0810497884399955E-11</v>
      </c>
      <c r="G2127" s="2">
        <f t="shared" si="300"/>
        <v>3.334279132364932E-6</v>
      </c>
      <c r="H2127" s="2">
        <f t="shared" si="292"/>
        <v>6.2413784384151181E-6</v>
      </c>
      <c r="I2127" s="2">
        <f t="shared" si="293"/>
        <v>6.2413394839211378E-4</v>
      </c>
    </row>
    <row r="2128" spans="1:9" ht="13.5" x14ac:dyDescent="0.25">
      <c r="A2128" s="3">
        <f>TITRES_STAT!B2131</f>
        <v>45100</v>
      </c>
      <c r="B2128" s="6">
        <f>TITRES_STAT!D2131</f>
        <v>35.055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1.9324033749799956E-11</v>
      </c>
      <c r="G2128" s="2">
        <f t="shared" si="300"/>
        <v>3.0961163371960083E-6</v>
      </c>
      <c r="H2128" s="2">
        <f t="shared" si="292"/>
        <v>6.2413784384151181E-6</v>
      </c>
      <c r="I2128" s="2">
        <f t="shared" si="293"/>
        <v>6.2413394839211378E-4</v>
      </c>
    </row>
    <row r="2129" spans="1:9" ht="13.5" x14ac:dyDescent="0.25">
      <c r="A2129" s="3">
        <f>TITRES_STAT!B2132</f>
        <v>45103</v>
      </c>
      <c r="B2129" s="6">
        <f>TITRES_STAT!D2132</f>
        <v>35.055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1.7943745624814244E-11</v>
      </c>
      <c r="G2129" s="2">
        <f t="shared" si="300"/>
        <v>2.8749651702534361E-6</v>
      </c>
      <c r="H2129" s="2">
        <f t="shared" ref="H2129:H2192" si="301">F2129/G2129</f>
        <v>6.2413784384151173E-6</v>
      </c>
      <c r="I2129" s="2">
        <f t="shared" ref="I2129:I2192" si="302">IF(G2129=0,100,100-(100/(1+H2129)))</f>
        <v>6.2413394839211378E-4</v>
      </c>
    </row>
    <row r="2130" spans="1:9" ht="13.5" x14ac:dyDescent="0.25">
      <c r="A2130" s="3">
        <f>TITRES_STAT!B2133</f>
        <v>45104</v>
      </c>
      <c r="B2130" s="6">
        <f>TITRES_STAT!D2133</f>
        <v>35.055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1.6662049508756083E-11</v>
      </c>
      <c r="G2130" s="2">
        <f t="shared" si="300"/>
        <v>2.6696105152353332E-6</v>
      </c>
      <c r="H2130" s="2">
        <f t="shared" si="301"/>
        <v>6.2413784384151181E-6</v>
      </c>
      <c r="I2130" s="2">
        <f t="shared" si="302"/>
        <v>6.2413394839211378E-4</v>
      </c>
    </row>
    <row r="2131" spans="1:9" ht="13.5" x14ac:dyDescent="0.25">
      <c r="A2131" s="3">
        <f>TITRES_STAT!B2134</f>
        <v>45107</v>
      </c>
      <c r="B2131" s="6">
        <f>TITRES_STAT!D2134</f>
        <v>35.055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1.5471903115273505E-11</v>
      </c>
      <c r="G2131" s="2">
        <f t="shared" si="300"/>
        <v>2.4789240498613808E-6</v>
      </c>
      <c r="H2131" s="2">
        <f t="shared" si="301"/>
        <v>6.2413784384151181E-6</v>
      </c>
      <c r="I2131" s="2">
        <f t="shared" si="302"/>
        <v>6.2413394839211378E-4</v>
      </c>
    </row>
    <row r="2132" spans="1:9" ht="13.5" x14ac:dyDescent="0.25">
      <c r="A2132" s="3">
        <f>TITRES_STAT!B2135</f>
        <v>45110</v>
      </c>
      <c r="B2132" s="6">
        <f>TITRES_STAT!D2135</f>
        <v>35.055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1.4366767178468254E-11</v>
      </c>
      <c r="G2132" s="2">
        <f t="shared" si="300"/>
        <v>2.3018580462998539E-6</v>
      </c>
      <c r="H2132" s="2">
        <f t="shared" si="301"/>
        <v>6.2413784384151164E-6</v>
      </c>
      <c r="I2132" s="2">
        <f t="shared" si="302"/>
        <v>6.2413394839211378E-4</v>
      </c>
    </row>
    <row r="2133" spans="1:9" ht="13.5" x14ac:dyDescent="0.25">
      <c r="A2133" s="3">
        <f>TITRES_STAT!B2136</f>
        <v>45111</v>
      </c>
      <c r="B2133" s="6">
        <f>TITRES_STAT!D2136</f>
        <v>35.055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1.3340569522863377E-11</v>
      </c>
      <c r="G2133" s="2">
        <f t="shared" si="300"/>
        <v>2.137439614421293E-6</v>
      </c>
      <c r="H2133" s="2">
        <f t="shared" si="301"/>
        <v>6.2413784384151156E-6</v>
      </c>
      <c r="I2133" s="2">
        <f t="shared" si="302"/>
        <v>6.2413394839211378E-4</v>
      </c>
    </row>
    <row r="2134" spans="1:9" ht="13.5" x14ac:dyDescent="0.25">
      <c r="A2134" s="3">
        <f>TITRES_STAT!B2137</f>
        <v>45112</v>
      </c>
      <c r="B2134" s="6">
        <f>TITRES_STAT!D2137</f>
        <v>35.055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1.2387671699801707E-11</v>
      </c>
      <c r="G2134" s="2">
        <f t="shared" si="300"/>
        <v>1.9847653562483434E-6</v>
      </c>
      <c r="H2134" s="2">
        <f t="shared" si="301"/>
        <v>6.2413784384151156E-6</v>
      </c>
      <c r="I2134" s="2">
        <f t="shared" si="302"/>
        <v>6.2413394839211378E-4</v>
      </c>
    </row>
    <row r="2135" spans="1:9" ht="13.5" x14ac:dyDescent="0.25">
      <c r="A2135" s="3">
        <f>TITRES_STAT!B2138</f>
        <v>45113</v>
      </c>
      <c r="B2135" s="6">
        <f>TITRES_STAT!D2138</f>
        <v>35.055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1.1502838006958727E-11</v>
      </c>
      <c r="G2135" s="2">
        <f t="shared" si="300"/>
        <v>1.8429964022306046E-6</v>
      </c>
      <c r="H2135" s="2">
        <f t="shared" si="301"/>
        <v>6.2413784384151156E-6</v>
      </c>
      <c r="I2135" s="2">
        <f t="shared" si="302"/>
        <v>6.2413394839211378E-4</v>
      </c>
    </row>
    <row r="2136" spans="1:9" ht="13.5" x14ac:dyDescent="0.25">
      <c r="A2136" s="3">
        <f>TITRES_STAT!B2139</f>
        <v>45114</v>
      </c>
      <c r="B2136" s="6">
        <f>TITRES_STAT!D2139</f>
        <v>35.055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1.068120672074739E-11</v>
      </c>
      <c r="G2136" s="2">
        <f t="shared" si="300"/>
        <v>1.7113538020712757E-6</v>
      </c>
      <c r="H2136" s="2">
        <f t="shared" si="301"/>
        <v>6.2413784384151164E-6</v>
      </c>
      <c r="I2136" s="2">
        <f t="shared" si="302"/>
        <v>6.2413394839211378E-4</v>
      </c>
    </row>
    <row r="2137" spans="1:9" ht="13.5" x14ac:dyDescent="0.25">
      <c r="A2137" s="3">
        <f>TITRES_STAT!B2140</f>
        <v>45117</v>
      </c>
      <c r="B2137" s="6">
        <f>TITRES_STAT!D2140</f>
        <v>35.055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9.9182633835511489E-12</v>
      </c>
      <c r="G2137" s="2">
        <f t="shared" si="300"/>
        <v>1.5891142447804703E-6</v>
      </c>
      <c r="H2137" s="2">
        <f t="shared" si="301"/>
        <v>6.2413784384151164E-6</v>
      </c>
      <c r="I2137" s="2">
        <f t="shared" si="302"/>
        <v>6.2413394839211378E-4</v>
      </c>
    </row>
    <row r="2138" spans="1:9" ht="13.5" x14ac:dyDescent="0.25">
      <c r="A2138" s="3">
        <f>TITRES_STAT!B2141</f>
        <v>45118</v>
      </c>
      <c r="B2138" s="6">
        <f>TITRES_STAT!D2141</f>
        <v>35.055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9.2098159990117827E-12</v>
      </c>
      <c r="G2138" s="2">
        <f t="shared" si="300"/>
        <v>1.4756060844390082E-6</v>
      </c>
      <c r="H2138" s="2">
        <f t="shared" si="301"/>
        <v>6.2413784384151173E-6</v>
      </c>
      <c r="I2138" s="2">
        <f t="shared" si="302"/>
        <v>6.2413394839211378E-4</v>
      </c>
    </row>
    <row r="2139" spans="1:9" ht="13.5" x14ac:dyDescent="0.25">
      <c r="A2139" s="3">
        <f>TITRES_STAT!B2142</f>
        <v>45119</v>
      </c>
      <c r="B2139" s="6">
        <f>TITRES_STAT!D2142</f>
        <v>35.055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8.5519719990823706E-12</v>
      </c>
      <c r="G2139" s="2">
        <f t="shared" si="300"/>
        <v>1.3702056498362217E-6</v>
      </c>
      <c r="H2139" s="2">
        <f t="shared" si="301"/>
        <v>6.241378438415119E-6</v>
      </c>
      <c r="I2139" s="2">
        <f t="shared" si="302"/>
        <v>6.2413394839211378E-4</v>
      </c>
    </row>
    <row r="2140" spans="1:9" ht="13.5" x14ac:dyDescent="0.25">
      <c r="A2140" s="3">
        <f>TITRES_STAT!B2143</f>
        <v>45120</v>
      </c>
      <c r="B2140" s="6">
        <f>TITRES_STAT!D2143</f>
        <v>35.055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7.9411168562907722E-12</v>
      </c>
      <c r="G2140" s="2">
        <f t="shared" si="300"/>
        <v>1.2723338177050631E-6</v>
      </c>
      <c r="H2140" s="2">
        <f t="shared" si="301"/>
        <v>6.2413784384151181E-6</v>
      </c>
      <c r="I2140" s="2">
        <f t="shared" si="302"/>
        <v>6.2413394839211378E-4</v>
      </c>
    </row>
    <row r="2141" spans="1:9" ht="13.5" x14ac:dyDescent="0.25">
      <c r="A2141" s="3">
        <f>TITRES_STAT!B2144</f>
        <v>45121</v>
      </c>
      <c r="B2141" s="6">
        <f>TITRES_STAT!D2144</f>
        <v>35.055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7.3738942236985745E-12</v>
      </c>
      <c r="G2141" s="2">
        <f t="shared" si="303"/>
        <v>1.18145283072613E-6</v>
      </c>
      <c r="H2141" s="2">
        <f t="shared" si="301"/>
        <v>6.2413784384151181E-6</v>
      </c>
      <c r="I2141" s="2">
        <f t="shared" si="302"/>
        <v>6.2413394839211378E-4</v>
      </c>
    </row>
    <row r="2142" spans="1:9" ht="13.5" x14ac:dyDescent="0.25">
      <c r="A2142" s="3">
        <f>TITRES_STAT!B2145</f>
        <v>45124</v>
      </c>
      <c r="B2142" s="6">
        <f>TITRES_STAT!D2145</f>
        <v>35.055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6.8471874934343906E-12</v>
      </c>
      <c r="G2142" s="2">
        <f t="shared" si="303"/>
        <v>1.0970633428171209E-6</v>
      </c>
      <c r="H2142" s="2">
        <f t="shared" si="301"/>
        <v>6.2413784384151173E-6</v>
      </c>
      <c r="I2142" s="2">
        <f t="shared" si="302"/>
        <v>6.2413394839211378E-4</v>
      </c>
    </row>
    <row r="2143" spans="1:9" ht="13.5" x14ac:dyDescent="0.25">
      <c r="A2143" s="3">
        <f>TITRES_STAT!B2146</f>
        <v>45125</v>
      </c>
      <c r="B2143" s="6">
        <f>TITRES_STAT!D2146</f>
        <v>35.055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6.3581026724747917E-12</v>
      </c>
      <c r="G2143" s="2">
        <f t="shared" si="303"/>
        <v>1.0187016754730407E-6</v>
      </c>
      <c r="H2143" s="2">
        <f t="shared" si="301"/>
        <v>6.2413784384151181E-6</v>
      </c>
      <c r="I2143" s="2">
        <f t="shared" si="302"/>
        <v>6.2413394839211378E-4</v>
      </c>
    </row>
    <row r="2144" spans="1:9" ht="13.5" x14ac:dyDescent="0.25">
      <c r="A2144" s="3">
        <f>TITRES_STAT!B2147</f>
        <v>45127</v>
      </c>
      <c r="B2144" s="6">
        <f>TITRES_STAT!D2147</f>
        <v>35.055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5.9039524815837348E-12</v>
      </c>
      <c r="G2144" s="2">
        <f t="shared" si="303"/>
        <v>9.4593727008210926E-7</v>
      </c>
      <c r="H2144" s="2">
        <f t="shared" si="301"/>
        <v>6.2413784384151181E-6</v>
      </c>
      <c r="I2144" s="2">
        <f t="shared" si="302"/>
        <v>6.2413394839211378E-4</v>
      </c>
    </row>
    <row r="2145" spans="1:9" ht="13.5" x14ac:dyDescent="0.25">
      <c r="A2145" s="3">
        <f>TITRES_STAT!B2148</f>
        <v>45128</v>
      </c>
      <c r="B2145" s="6">
        <f>TITRES_STAT!D2148</f>
        <v>35.055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5.4822415900420387E-12</v>
      </c>
      <c r="G2145" s="2">
        <f t="shared" si="303"/>
        <v>8.7837032221910143E-7</v>
      </c>
      <c r="H2145" s="2">
        <f t="shared" si="301"/>
        <v>6.2413784384151173E-6</v>
      </c>
      <c r="I2145" s="2">
        <f t="shared" si="302"/>
        <v>6.2413394839211378E-4</v>
      </c>
    </row>
    <row r="2146" spans="1:9" ht="13.5" x14ac:dyDescent="0.25">
      <c r="A2146" s="3">
        <f>TITRES_STAT!B2149</f>
        <v>45131</v>
      </c>
      <c r="B2146" s="6">
        <f>TITRES_STAT!D2149</f>
        <v>35.055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5.0906529050390356E-12</v>
      </c>
      <c r="G2146" s="2">
        <f t="shared" si="303"/>
        <v>8.1562958491773704E-7</v>
      </c>
      <c r="H2146" s="2">
        <f t="shared" si="301"/>
        <v>6.2413784384151173E-6</v>
      </c>
      <c r="I2146" s="2">
        <f t="shared" si="302"/>
        <v>6.2413394839211378E-4</v>
      </c>
    </row>
    <row r="2147" spans="1:9" ht="13.5" x14ac:dyDescent="0.25">
      <c r="A2147" s="3">
        <f>TITRES_STAT!B2150</f>
        <v>45133</v>
      </c>
      <c r="B2147" s="6">
        <f>TITRES_STAT!D2150</f>
        <v>35.055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4.7270348403933896E-12</v>
      </c>
      <c r="G2147" s="2">
        <f t="shared" si="303"/>
        <v>7.5737032885218437E-7</v>
      </c>
      <c r="H2147" s="2">
        <f t="shared" si="301"/>
        <v>6.2413784384151164E-6</v>
      </c>
      <c r="I2147" s="2">
        <f t="shared" si="302"/>
        <v>6.2413394839211378E-4</v>
      </c>
    </row>
    <row r="2148" spans="1:9" ht="13.5" x14ac:dyDescent="0.25">
      <c r="A2148" s="3">
        <f>TITRES_STAT!B2151</f>
        <v>45134</v>
      </c>
      <c r="B2148" s="6">
        <f>TITRES_STAT!D2151</f>
        <v>35.055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4.3893894946510053E-12</v>
      </c>
      <c r="G2148" s="2">
        <f t="shared" si="303"/>
        <v>7.0327244821988542E-7</v>
      </c>
      <c r="H2148" s="2">
        <f t="shared" si="301"/>
        <v>6.2413784384151181E-6</v>
      </c>
      <c r="I2148" s="2">
        <f t="shared" si="302"/>
        <v>6.2413394839211378E-4</v>
      </c>
    </row>
    <row r="2149" spans="1:9" ht="13.5" x14ac:dyDescent="0.25">
      <c r="A2149" s="3">
        <f>TITRES_STAT!B2152</f>
        <v>45135</v>
      </c>
      <c r="B2149" s="6">
        <f>TITRES_STAT!D2152</f>
        <v>35.055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4.0758616736045052E-12</v>
      </c>
      <c r="G2149" s="2">
        <f t="shared" si="303"/>
        <v>6.5303870191846506E-7</v>
      </c>
      <c r="H2149" s="2">
        <f t="shared" si="301"/>
        <v>6.2413784384151181E-6</v>
      </c>
      <c r="I2149" s="2">
        <f t="shared" si="302"/>
        <v>6.2413394839211378E-4</v>
      </c>
    </row>
    <row r="2150" spans="1:9" ht="13.5" x14ac:dyDescent="0.25">
      <c r="A2150" s="3">
        <f>TITRES_STAT!B2153</f>
        <v>45138</v>
      </c>
      <c r="B2150" s="6">
        <f>TITRES_STAT!D2153</f>
        <v>35.055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3.7847286969184693E-12</v>
      </c>
      <c r="G2150" s="2">
        <f t="shared" si="303"/>
        <v>6.0639308035286039E-7</v>
      </c>
      <c r="H2150" s="2">
        <f t="shared" si="301"/>
        <v>6.2413784384151181E-6</v>
      </c>
      <c r="I2150" s="2">
        <f t="shared" si="302"/>
        <v>6.2413394839211378E-4</v>
      </c>
    </row>
    <row r="2151" spans="1:9" ht="13.5" x14ac:dyDescent="0.25">
      <c r="A2151" s="3">
        <f>TITRES_STAT!B2154</f>
        <v>45139</v>
      </c>
      <c r="B2151" s="6">
        <f>TITRES_STAT!D2154</f>
        <v>35.055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3.5143909328528647E-12</v>
      </c>
      <c r="G2151" s="2">
        <f t="shared" si="303"/>
        <v>5.6307928889908471E-7</v>
      </c>
      <c r="H2151" s="2">
        <f t="shared" si="301"/>
        <v>6.2413784384151181E-6</v>
      </c>
      <c r="I2151" s="2">
        <f t="shared" si="302"/>
        <v>6.2413394839211378E-4</v>
      </c>
    </row>
    <row r="2152" spans="1:9" ht="13.5" x14ac:dyDescent="0.25">
      <c r="A2152" s="3">
        <f>TITRES_STAT!B2155</f>
        <v>45140</v>
      </c>
      <c r="B2152" s="6">
        <f>TITRES_STAT!D2155</f>
        <v>35.055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3.2633630090776602E-12</v>
      </c>
      <c r="G2152" s="2">
        <f t="shared" si="303"/>
        <v>5.2285933969200717E-7</v>
      </c>
      <c r="H2152" s="2">
        <f t="shared" si="301"/>
        <v>6.2413784384151198E-6</v>
      </c>
      <c r="I2152" s="2">
        <f t="shared" si="302"/>
        <v>6.2413394839211378E-4</v>
      </c>
    </row>
    <row r="2153" spans="1:9" ht="13.5" x14ac:dyDescent="0.25">
      <c r="A2153" s="3">
        <f>TITRES_STAT!B2156</f>
        <v>45141</v>
      </c>
      <c r="B2153" s="6">
        <f>TITRES_STAT!D2156</f>
        <v>35.055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3.0302656512863988E-12</v>
      </c>
      <c r="G2153" s="2">
        <f t="shared" si="303"/>
        <v>4.855122439997209E-7</v>
      </c>
      <c r="H2153" s="2">
        <f t="shared" si="301"/>
        <v>6.2413784384151198E-6</v>
      </c>
      <c r="I2153" s="2">
        <f t="shared" si="302"/>
        <v>6.2413394839211378E-4</v>
      </c>
    </row>
    <row r="2154" spans="1:9" ht="13.5" x14ac:dyDescent="0.25">
      <c r="A2154" s="3">
        <f>TITRES_STAT!B2157</f>
        <v>45142</v>
      </c>
      <c r="B2154" s="6">
        <f>TITRES_STAT!D2157</f>
        <v>36.295000000000002</v>
      </c>
      <c r="C2154" s="2">
        <f t="shared" si="297"/>
        <v>1.240000000000002</v>
      </c>
      <c r="D2154" s="2">
        <f t="shared" si="298"/>
        <v>1.240000000000002</v>
      </c>
      <c r="E2154" s="2">
        <f t="shared" si="299"/>
        <v>0</v>
      </c>
      <c r="F2154" s="2">
        <f t="shared" si="303"/>
        <v>8.8571428574242522E-2</v>
      </c>
      <c r="G2154" s="2">
        <f t="shared" si="303"/>
        <v>4.5083279799974087E-7</v>
      </c>
      <c r="H2154" s="2">
        <f t="shared" si="301"/>
        <v>196461.81237748684</v>
      </c>
      <c r="I2154" s="2">
        <f t="shared" si="302"/>
        <v>99.999490997818924</v>
      </c>
    </row>
    <row r="2155" spans="1:9" ht="13.5" x14ac:dyDescent="0.25">
      <c r="A2155" s="3">
        <f>TITRES_STAT!B2158</f>
        <v>45145</v>
      </c>
      <c r="B2155" s="6">
        <f>TITRES_STAT!D2158</f>
        <v>36.295000000000002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8.224489796179664E-2</v>
      </c>
      <c r="G2155" s="2">
        <f t="shared" si="303"/>
        <v>4.1863045528547365E-7</v>
      </c>
      <c r="H2155" s="2">
        <f t="shared" si="301"/>
        <v>196461.8123774869</v>
      </c>
      <c r="I2155" s="2">
        <f t="shared" si="302"/>
        <v>99.999490997818924</v>
      </c>
    </row>
    <row r="2156" spans="1:9" ht="13.5" x14ac:dyDescent="0.25">
      <c r="A2156" s="3">
        <f>TITRES_STAT!B2159</f>
        <v>45146</v>
      </c>
      <c r="B2156" s="6">
        <f>TITRES_STAT!D2159</f>
        <v>36.295000000000002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7.6370262393096883E-2</v>
      </c>
      <c r="G2156" s="2">
        <f t="shared" si="303"/>
        <v>3.8872827990793982E-7</v>
      </c>
      <c r="H2156" s="2">
        <f t="shared" si="301"/>
        <v>196461.8123774869</v>
      </c>
      <c r="I2156" s="2">
        <f t="shared" si="302"/>
        <v>99.999490997818924</v>
      </c>
    </row>
    <row r="2157" spans="1:9" ht="13.5" x14ac:dyDescent="0.25">
      <c r="A2157" s="3">
        <f>TITRES_STAT!B2160</f>
        <v>45147</v>
      </c>
      <c r="B2157" s="6">
        <f>TITRES_STAT!D2160</f>
        <v>36.295000000000002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7.0915243650732818E-2</v>
      </c>
      <c r="G2157" s="2">
        <f t="shared" si="304"/>
        <v>3.6096197420022979E-7</v>
      </c>
      <c r="H2157" s="2">
        <f t="shared" si="301"/>
        <v>196461.81237748693</v>
      </c>
      <c r="I2157" s="2">
        <f t="shared" si="302"/>
        <v>99.999490997818924</v>
      </c>
    </row>
    <row r="2158" spans="1:9" ht="13.5" x14ac:dyDescent="0.25">
      <c r="A2158" s="3">
        <f>TITRES_STAT!B2161</f>
        <v>45148</v>
      </c>
      <c r="B2158" s="6">
        <f>TITRES_STAT!D2161</f>
        <v>36.295000000000002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6.5849869104251904E-2</v>
      </c>
      <c r="G2158" s="2">
        <f t="shared" si="304"/>
        <v>3.3517897604307052E-7</v>
      </c>
      <c r="H2158" s="2">
        <f t="shared" si="301"/>
        <v>196461.81237748693</v>
      </c>
      <c r="I2158" s="2">
        <f t="shared" si="302"/>
        <v>99.999490997818924</v>
      </c>
    </row>
    <row r="2159" spans="1:9" ht="13.5" x14ac:dyDescent="0.25">
      <c r="A2159" s="3">
        <f>TITRES_STAT!B2162</f>
        <v>45149</v>
      </c>
      <c r="B2159" s="6">
        <f>TITRES_STAT!D2162</f>
        <v>36.295000000000002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6.1146307025376767E-2</v>
      </c>
      <c r="G2159" s="2">
        <f t="shared" si="304"/>
        <v>3.112376206114226E-7</v>
      </c>
      <c r="H2159" s="2">
        <f t="shared" si="301"/>
        <v>196461.81237748693</v>
      </c>
      <c r="I2159" s="2">
        <f t="shared" si="302"/>
        <v>99.999490997818924</v>
      </c>
    </row>
    <row r="2160" spans="1:9" ht="13.5" x14ac:dyDescent="0.25">
      <c r="A2160" s="3">
        <f>TITRES_STAT!B2163</f>
        <v>45152</v>
      </c>
      <c r="B2160" s="6">
        <f>TITRES_STAT!D2163</f>
        <v>36.295000000000002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5.6778713666421288E-2</v>
      </c>
      <c r="G2160" s="2">
        <f t="shared" si="304"/>
        <v>2.8900636199632097E-7</v>
      </c>
      <c r="H2160" s="2">
        <f t="shared" si="301"/>
        <v>196461.81237748696</v>
      </c>
      <c r="I2160" s="2">
        <f t="shared" si="302"/>
        <v>99.999490997818924</v>
      </c>
    </row>
    <row r="2161" spans="1:9" ht="13.5" x14ac:dyDescent="0.25">
      <c r="A2161" s="3">
        <f>TITRES_STAT!B2164</f>
        <v>45153</v>
      </c>
      <c r="B2161" s="6">
        <f>TITRES_STAT!D2164</f>
        <v>36.295000000000002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5.2723091261676909E-2</v>
      </c>
      <c r="G2161" s="2">
        <f t="shared" si="304"/>
        <v>2.6836305042515517E-7</v>
      </c>
      <c r="H2161" s="2">
        <f t="shared" si="301"/>
        <v>196461.81237748696</v>
      </c>
      <c r="I2161" s="2">
        <f t="shared" si="302"/>
        <v>99.999490997818924</v>
      </c>
    </row>
    <row r="2162" spans="1:9" ht="13.5" x14ac:dyDescent="0.25">
      <c r="A2162" s="3">
        <f>TITRES_STAT!B2165</f>
        <v>45154</v>
      </c>
      <c r="B2162" s="6">
        <f>TITRES_STAT!D2165</f>
        <v>36.295000000000002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4.8957156171557124E-2</v>
      </c>
      <c r="G2162" s="2">
        <f t="shared" si="304"/>
        <v>2.4919426110907267E-7</v>
      </c>
      <c r="H2162" s="2">
        <f t="shared" si="301"/>
        <v>196461.81237748693</v>
      </c>
      <c r="I2162" s="2">
        <f t="shared" si="302"/>
        <v>99.999490997818924</v>
      </c>
    </row>
    <row r="2163" spans="1:9" ht="13.5" x14ac:dyDescent="0.25">
      <c r="A2163" s="3">
        <f>TITRES_STAT!B2166</f>
        <v>45155</v>
      </c>
      <c r="B2163" s="6">
        <f>TITRES_STAT!D2166</f>
        <v>36.295000000000002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4.5460216445017333E-2</v>
      </c>
      <c r="G2163" s="2">
        <f t="shared" si="304"/>
        <v>2.3139467102985319E-7</v>
      </c>
      <c r="H2163" s="2">
        <f t="shared" si="301"/>
        <v>196461.81237748696</v>
      </c>
      <c r="I2163" s="2">
        <f t="shared" si="302"/>
        <v>99.999490997818924</v>
      </c>
    </row>
    <row r="2164" spans="1:9" ht="13.5" x14ac:dyDescent="0.25">
      <c r="A2164" s="3">
        <f>TITRES_STAT!B2167</f>
        <v>45156</v>
      </c>
      <c r="B2164" s="6">
        <f>TITRES_STAT!D2167</f>
        <v>36.295000000000002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4.2213058127516093E-2</v>
      </c>
      <c r="G2164" s="2">
        <f t="shared" si="304"/>
        <v>2.1486648024200651E-7</v>
      </c>
      <c r="H2164" s="2">
        <f t="shared" si="301"/>
        <v>196461.81237748696</v>
      </c>
      <c r="I2164" s="2">
        <f t="shared" si="302"/>
        <v>99.999490997818924</v>
      </c>
    </row>
    <row r="2165" spans="1:9" ht="13.5" x14ac:dyDescent="0.25">
      <c r="A2165" s="3">
        <f>TITRES_STAT!B2168</f>
        <v>45159</v>
      </c>
      <c r="B2165" s="6">
        <f>TITRES_STAT!D2168</f>
        <v>37.622</v>
      </c>
      <c r="C2165" s="2">
        <f t="shared" si="297"/>
        <v>1.3269999999999982</v>
      </c>
      <c r="D2165" s="2">
        <f t="shared" si="298"/>
        <v>1.3269999999999982</v>
      </c>
      <c r="E2165" s="2">
        <f t="shared" si="299"/>
        <v>0</v>
      </c>
      <c r="F2165" s="2">
        <f t="shared" si="304"/>
        <v>0.13398355397555053</v>
      </c>
      <c r="G2165" s="2">
        <f t="shared" si="304"/>
        <v>1.995188745104346E-7</v>
      </c>
      <c r="H2165" s="2">
        <f t="shared" si="301"/>
        <v>671533.22864470829</v>
      </c>
      <c r="I2165" s="2">
        <f t="shared" si="302"/>
        <v>99.999851087262968</v>
      </c>
    </row>
    <row r="2166" spans="1:9" ht="13.5" x14ac:dyDescent="0.25">
      <c r="A2166" s="3">
        <f>TITRES_STAT!B2169</f>
        <v>45160</v>
      </c>
      <c r="B2166" s="6">
        <f>TITRES_STAT!D2169</f>
        <v>37.622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0.12441330012015407</v>
      </c>
      <c r="G2166" s="2">
        <f t="shared" si="304"/>
        <v>1.8526752633111782E-7</v>
      </c>
      <c r="H2166" s="2">
        <f t="shared" si="301"/>
        <v>671533.2286447084</v>
      </c>
      <c r="I2166" s="2">
        <f t="shared" si="302"/>
        <v>99.999851087262968</v>
      </c>
    </row>
    <row r="2167" spans="1:9" ht="13.5" x14ac:dyDescent="0.25">
      <c r="A2167" s="3">
        <f>TITRES_STAT!B2170</f>
        <v>45161</v>
      </c>
      <c r="B2167" s="6">
        <f>TITRES_STAT!D2170</f>
        <v>37.622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0.11552663582585734</v>
      </c>
      <c r="G2167" s="2">
        <f t="shared" si="304"/>
        <v>1.7203413159318084E-7</v>
      </c>
      <c r="H2167" s="2">
        <f t="shared" si="301"/>
        <v>671533.22864470829</v>
      </c>
      <c r="I2167" s="2">
        <f t="shared" si="302"/>
        <v>99.999851087262968</v>
      </c>
    </row>
    <row r="2168" spans="1:9" ht="13.5" x14ac:dyDescent="0.25">
      <c r="A2168" s="3">
        <f>TITRES_STAT!B2171</f>
        <v>45162</v>
      </c>
      <c r="B2168" s="6">
        <f>TITRES_STAT!D2171</f>
        <v>37.622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0.10727473326686754</v>
      </c>
      <c r="G2168" s="2">
        <f t="shared" si="304"/>
        <v>1.5974597933652506E-7</v>
      </c>
      <c r="H2168" s="2">
        <f t="shared" si="301"/>
        <v>671533.2286447084</v>
      </c>
      <c r="I2168" s="2">
        <f t="shared" si="302"/>
        <v>99.999851087262968</v>
      </c>
    </row>
    <row r="2169" spans="1:9" ht="13.5" x14ac:dyDescent="0.25">
      <c r="A2169" s="3">
        <f>TITRES_STAT!B2172</f>
        <v>45163</v>
      </c>
      <c r="B2169" s="6">
        <f>TITRES_STAT!D2172</f>
        <v>37.622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9.9612252319234137E-2</v>
      </c>
      <c r="G2169" s="2">
        <f t="shared" si="304"/>
        <v>1.4833555224105899E-7</v>
      </c>
      <c r="H2169" s="2">
        <f t="shared" si="301"/>
        <v>671533.22864470829</v>
      </c>
      <c r="I2169" s="2">
        <f t="shared" si="302"/>
        <v>99.999851087262968</v>
      </c>
    </row>
    <row r="2170" spans="1:9" ht="13.5" x14ac:dyDescent="0.25">
      <c r="A2170" s="3">
        <f>TITRES_STAT!B2173</f>
        <v>45166</v>
      </c>
      <c r="B2170" s="6">
        <f>TITRES_STAT!D2173</f>
        <v>37.622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9.2497091439288845E-2</v>
      </c>
      <c r="G2170" s="2">
        <f t="shared" si="304"/>
        <v>1.3774015565241193E-7</v>
      </c>
      <c r="H2170" s="2">
        <f t="shared" si="301"/>
        <v>671533.22864470829</v>
      </c>
      <c r="I2170" s="2">
        <f t="shared" si="302"/>
        <v>99.999851087262968</v>
      </c>
    </row>
    <row r="2171" spans="1:9" ht="13.5" x14ac:dyDescent="0.25">
      <c r="A2171" s="3">
        <f>TITRES_STAT!B2174</f>
        <v>45167</v>
      </c>
      <c r="B2171" s="6">
        <f>TITRES_STAT!D2174</f>
        <v>37.622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8.589015633648249E-2</v>
      </c>
      <c r="G2171" s="2">
        <f t="shared" si="304"/>
        <v>1.2790157310581108E-7</v>
      </c>
      <c r="H2171" s="2">
        <f t="shared" si="301"/>
        <v>671533.22864470817</v>
      </c>
      <c r="I2171" s="2">
        <f t="shared" si="302"/>
        <v>99.999851087262968</v>
      </c>
    </row>
    <row r="2172" spans="1:9" ht="13.5" x14ac:dyDescent="0.25">
      <c r="A2172" s="3">
        <f>TITRES_STAT!B2175</f>
        <v>45168</v>
      </c>
      <c r="B2172" s="6">
        <f>TITRES_STAT!D2175</f>
        <v>37.622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7.9755145169590883E-2</v>
      </c>
      <c r="G2172" s="2">
        <f t="shared" si="304"/>
        <v>1.18765746455396E-7</v>
      </c>
      <c r="H2172" s="2">
        <f t="shared" si="301"/>
        <v>671533.22864470817</v>
      </c>
      <c r="I2172" s="2">
        <f t="shared" si="302"/>
        <v>99.999851087262968</v>
      </c>
    </row>
    <row r="2173" spans="1:9" ht="13.5" x14ac:dyDescent="0.25">
      <c r="A2173" s="3">
        <f>TITRES_STAT!B2176</f>
        <v>45169</v>
      </c>
      <c r="B2173" s="6">
        <f>TITRES_STAT!D2176</f>
        <v>37.622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7.4058349086048678E-2</v>
      </c>
      <c r="G2173" s="2">
        <f t="shared" si="305"/>
        <v>1.1028247885143914E-7</v>
      </c>
      <c r="H2173" s="2">
        <f t="shared" si="301"/>
        <v>671533.22864470817</v>
      </c>
      <c r="I2173" s="2">
        <f t="shared" si="302"/>
        <v>99.999851087262968</v>
      </c>
    </row>
    <row r="2174" spans="1:9" ht="13.5" x14ac:dyDescent="0.25">
      <c r="A2174" s="3">
        <f>TITRES_STAT!B2177</f>
        <v>45170</v>
      </c>
      <c r="B2174" s="6">
        <f>TITRES_STAT!D2177</f>
        <v>37.622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6.8768467008473763E-2</v>
      </c>
      <c r="G2174" s="2">
        <f t="shared" si="305"/>
        <v>1.024051589334792E-7</v>
      </c>
      <c r="H2174" s="2">
        <f t="shared" si="301"/>
        <v>671533.22864470817</v>
      </c>
      <c r="I2174" s="2">
        <f t="shared" si="302"/>
        <v>99.999851087262968</v>
      </c>
    </row>
    <row r="2175" spans="1:9" ht="13.5" x14ac:dyDescent="0.25">
      <c r="A2175" s="3">
        <f>TITRES_STAT!B2178</f>
        <v>45173</v>
      </c>
      <c r="B2175" s="6">
        <f>TITRES_STAT!D2178</f>
        <v>37.622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6.3856433650725644E-2</v>
      </c>
      <c r="G2175" s="2">
        <f t="shared" si="305"/>
        <v>9.5090504723944967E-8</v>
      </c>
      <c r="H2175" s="2">
        <f t="shared" si="301"/>
        <v>671533.22864470829</v>
      </c>
      <c r="I2175" s="2">
        <f t="shared" si="302"/>
        <v>99.999851087262968</v>
      </c>
    </row>
    <row r="2176" spans="1:9" ht="13.5" x14ac:dyDescent="0.25">
      <c r="A2176" s="3">
        <f>TITRES_STAT!B2179</f>
        <v>45174</v>
      </c>
      <c r="B2176" s="6">
        <f>TITRES_STAT!D2179</f>
        <v>37.622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5.9295259818530954E-2</v>
      </c>
      <c r="G2176" s="2">
        <f t="shared" si="305"/>
        <v>8.829832581509176E-8</v>
      </c>
      <c r="H2176" s="2">
        <f t="shared" si="301"/>
        <v>671533.22864470817</v>
      </c>
      <c r="I2176" s="2">
        <f t="shared" si="302"/>
        <v>99.999851087262968</v>
      </c>
    </row>
    <row r="2177" spans="1:9" ht="13.5" x14ac:dyDescent="0.25">
      <c r="A2177" s="3">
        <f>TITRES_STAT!B2180</f>
        <v>45175</v>
      </c>
      <c r="B2177" s="6">
        <f>TITRES_STAT!D2180</f>
        <v>37.622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5.5059884117207317E-2</v>
      </c>
      <c r="G2177" s="2">
        <f t="shared" si="305"/>
        <v>8.1991302542585198E-8</v>
      </c>
      <c r="H2177" s="2">
        <f t="shared" si="301"/>
        <v>671533.22864470829</v>
      </c>
      <c r="I2177" s="2">
        <f t="shared" si="302"/>
        <v>99.999851087262968</v>
      </c>
    </row>
    <row r="2178" spans="1:9" ht="13.5" x14ac:dyDescent="0.25">
      <c r="A2178" s="3">
        <f>TITRES_STAT!B2181</f>
        <v>45176</v>
      </c>
      <c r="B2178" s="6">
        <f>TITRES_STAT!D2181</f>
        <v>37.622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5.1127035251692508E-2</v>
      </c>
      <c r="G2178" s="2">
        <f t="shared" si="305"/>
        <v>7.613478093240055E-8</v>
      </c>
      <c r="H2178" s="2">
        <f t="shared" si="301"/>
        <v>671533.22864470817</v>
      </c>
      <c r="I2178" s="2">
        <f t="shared" si="302"/>
        <v>99.999851087262968</v>
      </c>
    </row>
    <row r="2179" spans="1:9" ht="13.5" x14ac:dyDescent="0.25">
      <c r="A2179" s="3">
        <f>TITRES_STAT!B2182</f>
        <v>45177</v>
      </c>
      <c r="B2179" s="6">
        <f>TITRES_STAT!D2182</f>
        <v>37.622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4.7475104162285897E-2</v>
      </c>
      <c r="G2179" s="2">
        <f t="shared" si="305"/>
        <v>7.0696582294371934E-8</v>
      </c>
      <c r="H2179" s="2">
        <f t="shared" si="301"/>
        <v>671533.22864470817</v>
      </c>
      <c r="I2179" s="2">
        <f t="shared" si="302"/>
        <v>99.999851087262968</v>
      </c>
    </row>
    <row r="2180" spans="1:9" ht="13.5" x14ac:dyDescent="0.25">
      <c r="A2180" s="3">
        <f>TITRES_STAT!B2183</f>
        <v>45180</v>
      </c>
      <c r="B2180" s="6">
        <f>TITRES_STAT!D2183</f>
        <v>37.622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4.4084025293551189E-2</v>
      </c>
      <c r="G2180" s="2">
        <f t="shared" si="305"/>
        <v>6.5646826416202512E-8</v>
      </c>
      <c r="H2180" s="2">
        <f t="shared" si="301"/>
        <v>671533.22864470817</v>
      </c>
      <c r="I2180" s="2">
        <f t="shared" si="302"/>
        <v>99.999851087262968</v>
      </c>
    </row>
    <row r="2181" spans="1:9" ht="13.5" x14ac:dyDescent="0.25">
      <c r="A2181" s="3">
        <f>TITRES_STAT!B2184</f>
        <v>45181</v>
      </c>
      <c r="B2181" s="6">
        <f>TITRES_STAT!D2184</f>
        <v>37.622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4.0935166344011821E-2</v>
      </c>
      <c r="G2181" s="2">
        <f t="shared" si="305"/>
        <v>6.0957767386473762E-8</v>
      </c>
      <c r="H2181" s="2">
        <f t="shared" si="301"/>
        <v>671533.22864470817</v>
      </c>
      <c r="I2181" s="2">
        <f t="shared" si="302"/>
        <v>99.999851087262968</v>
      </c>
    </row>
    <row r="2182" spans="1:9" ht="13.5" x14ac:dyDescent="0.25">
      <c r="A2182" s="3">
        <f>TITRES_STAT!B2185</f>
        <v>45182</v>
      </c>
      <c r="B2182" s="6">
        <f>TITRES_STAT!D2185</f>
        <v>37.622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3.8011225890868125E-2</v>
      </c>
      <c r="G2182" s="2">
        <f t="shared" si="305"/>
        <v>5.6603641144582783E-8</v>
      </c>
      <c r="H2182" s="2">
        <f t="shared" si="301"/>
        <v>671533.22864470829</v>
      </c>
      <c r="I2182" s="2">
        <f t="shared" si="302"/>
        <v>99.999851087262968</v>
      </c>
    </row>
    <row r="2183" spans="1:9" ht="13.5" x14ac:dyDescent="0.25">
      <c r="A2183" s="3">
        <f>TITRES_STAT!B2186</f>
        <v>45183</v>
      </c>
      <c r="B2183" s="6">
        <f>TITRES_STAT!D2186</f>
        <v>37.622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3.5296138327234688E-2</v>
      </c>
      <c r="G2183" s="2">
        <f t="shared" si="305"/>
        <v>5.2560523919969724E-8</v>
      </c>
      <c r="H2183" s="2">
        <f t="shared" si="301"/>
        <v>671533.22864470829</v>
      </c>
      <c r="I2183" s="2">
        <f t="shared" si="302"/>
        <v>99.999851087262968</v>
      </c>
    </row>
    <row r="2184" spans="1:9" ht="13.5" x14ac:dyDescent="0.25">
      <c r="A2184" s="3">
        <f>TITRES_STAT!B2187</f>
        <v>45184</v>
      </c>
      <c r="B2184" s="6">
        <f>TITRES_STAT!D2187</f>
        <v>37.622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3.2774985589575069E-2</v>
      </c>
      <c r="G2184" s="2">
        <f t="shared" si="305"/>
        <v>4.8806200782829026E-8</v>
      </c>
      <c r="H2184" s="2">
        <f t="shared" si="301"/>
        <v>671533.2286447084</v>
      </c>
      <c r="I2184" s="2">
        <f t="shared" si="302"/>
        <v>99.999851087262968</v>
      </c>
    </row>
    <row r="2185" spans="1:9" ht="13.5" x14ac:dyDescent="0.25">
      <c r="A2185" s="3">
        <f>TITRES_STAT!B2188</f>
        <v>45187</v>
      </c>
      <c r="B2185" s="6">
        <f>TITRES_STAT!D2188</f>
        <v>37.622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3.0433915190319707E-2</v>
      </c>
      <c r="G2185" s="2">
        <f t="shared" si="305"/>
        <v>4.5320043584055523E-8</v>
      </c>
      <c r="H2185" s="2">
        <f t="shared" si="301"/>
        <v>671533.2286447084</v>
      </c>
      <c r="I2185" s="2">
        <f t="shared" si="302"/>
        <v>99.999851087262968</v>
      </c>
    </row>
    <row r="2186" spans="1:9" ht="13.5" x14ac:dyDescent="0.25">
      <c r="A2186" s="3">
        <f>TITRES_STAT!B2189</f>
        <v>45188</v>
      </c>
      <c r="B2186" s="6">
        <f>TITRES_STAT!D2189</f>
        <v>37.622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2.8260064105296873E-2</v>
      </c>
      <c r="G2186" s="2">
        <f t="shared" si="305"/>
        <v>4.2082897613765841E-8</v>
      </c>
      <c r="H2186" s="2">
        <f t="shared" si="301"/>
        <v>671533.22864470852</v>
      </c>
      <c r="I2186" s="2">
        <f t="shared" si="302"/>
        <v>99.999851087262968</v>
      </c>
    </row>
    <row r="2187" spans="1:9" ht="13.5" x14ac:dyDescent="0.25">
      <c r="A2187" s="3">
        <f>TITRES_STAT!B2190</f>
        <v>45189</v>
      </c>
      <c r="B2187" s="6">
        <f>TITRES_STAT!D2190</f>
        <v>37.622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2.6241488097775666E-2</v>
      </c>
      <c r="G2187" s="2">
        <f t="shared" si="305"/>
        <v>3.9076976355639706E-8</v>
      </c>
      <c r="H2187" s="2">
        <f t="shared" si="301"/>
        <v>671533.22864470852</v>
      </c>
      <c r="I2187" s="2">
        <f t="shared" si="302"/>
        <v>99.999851087262968</v>
      </c>
    </row>
    <row r="2188" spans="1:9" ht="13.5" x14ac:dyDescent="0.25">
      <c r="A2188" s="3">
        <f>TITRES_STAT!B2191</f>
        <v>45190</v>
      </c>
      <c r="B2188" s="6">
        <f>TITRES_STAT!D2191</f>
        <v>37.622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2.4367096090791688E-2</v>
      </c>
      <c r="G2188" s="2">
        <f t="shared" si="305"/>
        <v>3.6285763758808304E-8</v>
      </c>
      <c r="H2188" s="2">
        <f t="shared" si="301"/>
        <v>671533.22864470829</v>
      </c>
      <c r="I2188" s="2">
        <f t="shared" si="302"/>
        <v>99.999851087262968</v>
      </c>
    </row>
    <row r="2189" spans="1:9" ht="13.5" x14ac:dyDescent="0.25">
      <c r="A2189" s="3">
        <f>TITRES_STAT!B2192</f>
        <v>45191</v>
      </c>
      <c r="B2189" s="6">
        <f>TITRES_STAT!D2192</f>
        <v>37.622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2.262658922716371E-2</v>
      </c>
      <c r="G2189" s="2">
        <f t="shared" si="309"/>
        <v>3.3693923490321998E-8</v>
      </c>
      <c r="H2189" s="2">
        <f t="shared" si="301"/>
        <v>671533.22864470829</v>
      </c>
      <c r="I2189" s="2">
        <f t="shared" si="302"/>
        <v>99.999851087262968</v>
      </c>
    </row>
    <row r="2190" spans="1:9" ht="13.5" x14ac:dyDescent="0.25">
      <c r="A2190" s="3">
        <f>TITRES_STAT!B2193</f>
        <v>45194</v>
      </c>
      <c r="B2190" s="6">
        <f>TITRES_STAT!D2193</f>
        <v>37.622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2.1010404282366304E-2</v>
      </c>
      <c r="G2190" s="2">
        <f t="shared" si="309"/>
        <v>3.1287214669584709E-8</v>
      </c>
      <c r="H2190" s="2">
        <f t="shared" si="301"/>
        <v>671533.2286447084</v>
      </c>
      <c r="I2190" s="2">
        <f t="shared" si="302"/>
        <v>99.999851087262968</v>
      </c>
    </row>
    <row r="2191" spans="1:9" ht="13.5" x14ac:dyDescent="0.25">
      <c r="A2191" s="3">
        <f>TITRES_STAT!B2194</f>
        <v>45195</v>
      </c>
      <c r="B2191" s="6">
        <f>TITRES_STAT!D2194</f>
        <v>39.313000000000002</v>
      </c>
      <c r="C2191" s="2">
        <f t="shared" si="306"/>
        <v>1.6910000000000025</v>
      </c>
      <c r="D2191" s="2">
        <f t="shared" si="307"/>
        <v>1.6910000000000025</v>
      </c>
      <c r="E2191" s="2">
        <f t="shared" si="308"/>
        <v>0</v>
      </c>
      <c r="F2191" s="2">
        <f t="shared" si="309"/>
        <v>0.1402953754050546</v>
      </c>
      <c r="G2191" s="2">
        <f t="shared" si="309"/>
        <v>2.905241362175723E-8</v>
      </c>
      <c r="H2191" s="2">
        <f t="shared" si="301"/>
        <v>4829043.7149768509</v>
      </c>
      <c r="I2191" s="2">
        <f t="shared" si="302"/>
        <v>99.99997929197059</v>
      </c>
    </row>
    <row r="2192" spans="1:9" ht="13.5" x14ac:dyDescent="0.25">
      <c r="A2192" s="3">
        <f>TITRES_STAT!B2195</f>
        <v>45197</v>
      </c>
      <c r="B2192" s="6">
        <f>TITRES_STAT!D2195</f>
        <v>41.075000000000003</v>
      </c>
      <c r="C2192" s="2">
        <f t="shared" si="306"/>
        <v>1.7620000000000005</v>
      </c>
      <c r="D2192" s="2">
        <f t="shared" si="307"/>
        <v>1.7620000000000005</v>
      </c>
      <c r="E2192" s="2">
        <f t="shared" si="308"/>
        <v>0</v>
      </c>
      <c r="F2192" s="2">
        <f t="shared" si="309"/>
        <v>0.25613142001897932</v>
      </c>
      <c r="G2192" s="2">
        <f t="shared" si="309"/>
        <v>2.6977241220203143E-8</v>
      </c>
      <c r="H2192" s="2">
        <f t="shared" si="301"/>
        <v>9494351.8474811111</v>
      </c>
      <c r="I2192" s="2">
        <f t="shared" si="302"/>
        <v>99.999989467423262</v>
      </c>
    </row>
    <row r="2193" spans="1:9" ht="13.5" x14ac:dyDescent="0.25">
      <c r="A2193" s="3">
        <f>TITRES_STAT!B2196</f>
        <v>45198</v>
      </c>
      <c r="B2193" s="6">
        <f>TITRES_STAT!D2196</f>
        <v>41.606000000000002</v>
      </c>
      <c r="C2193" s="2">
        <f t="shared" si="306"/>
        <v>0.53099999999999881</v>
      </c>
      <c r="D2193" s="2">
        <f t="shared" si="307"/>
        <v>0.53099999999999881</v>
      </c>
      <c r="E2193" s="2">
        <f t="shared" si="308"/>
        <v>0</v>
      </c>
      <c r="F2193" s="2">
        <f t="shared" si="309"/>
        <v>0.27576489001762355</v>
      </c>
      <c r="G2193" s="2">
        <f t="shared" si="309"/>
        <v>2.505029541876006E-8</v>
      </c>
      <c r="H2193" s="2">
        <f t="shared" ref="H2193:H2256" si="310">F2193/G2193</f>
        <v>11008448.619376536</v>
      </c>
      <c r="I2193" s="2">
        <f t="shared" ref="I2193:I2256" si="311">IF(G2193=0,100,100-(100/(1+H2193)))</f>
        <v>99.999990916068711</v>
      </c>
    </row>
    <row r="2194" spans="1:9" ht="13.5" x14ac:dyDescent="0.25">
      <c r="A2194" s="3">
        <f>TITRES_STAT!B2197</f>
        <v>45201</v>
      </c>
      <c r="B2194" s="6">
        <f>TITRES_STAT!D2197</f>
        <v>41.606000000000002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0.25606739787350757</v>
      </c>
      <c r="G2194" s="2">
        <f t="shared" si="309"/>
        <v>2.3260988603134342E-8</v>
      </c>
      <c r="H2194" s="2">
        <f t="shared" si="310"/>
        <v>11008448.619376536</v>
      </c>
      <c r="I2194" s="2">
        <f t="shared" si="311"/>
        <v>99.999990916068711</v>
      </c>
    </row>
    <row r="2195" spans="1:9" ht="13.5" x14ac:dyDescent="0.25">
      <c r="A2195" s="3">
        <f>TITRES_STAT!B2198</f>
        <v>45202</v>
      </c>
      <c r="B2195" s="6">
        <f>TITRES_STAT!D2198</f>
        <v>41.606000000000002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0.23777686945397131</v>
      </c>
      <c r="G2195" s="2">
        <f t="shared" si="309"/>
        <v>2.1599489417196176E-8</v>
      </c>
      <c r="H2195" s="2">
        <f t="shared" si="310"/>
        <v>11008448.619376535</v>
      </c>
      <c r="I2195" s="2">
        <f t="shared" si="311"/>
        <v>99.999990916068711</v>
      </c>
    </row>
    <row r="2196" spans="1:9" ht="13.5" x14ac:dyDescent="0.25">
      <c r="A2196" s="3">
        <f>TITRES_STAT!B2199</f>
        <v>45203</v>
      </c>
      <c r="B2196" s="6">
        <f>TITRES_STAT!D2199</f>
        <v>41.606000000000002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0.22079280735011622</v>
      </c>
      <c r="G2196" s="2">
        <f t="shared" si="309"/>
        <v>2.0056668744539306E-8</v>
      </c>
      <c r="H2196" s="2">
        <f t="shared" si="310"/>
        <v>11008448.619376535</v>
      </c>
      <c r="I2196" s="2">
        <f t="shared" si="311"/>
        <v>99.999990916068711</v>
      </c>
    </row>
    <row r="2197" spans="1:9" ht="13.5" x14ac:dyDescent="0.25">
      <c r="A2197" s="3">
        <f>TITRES_STAT!B2200</f>
        <v>45204</v>
      </c>
      <c r="B2197" s="6">
        <f>TITRES_STAT!D2200</f>
        <v>41.606000000000002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0.20502189253939362</v>
      </c>
      <c r="G2197" s="2">
        <f t="shared" si="309"/>
        <v>1.8624049548500782E-8</v>
      </c>
      <c r="H2197" s="2">
        <f t="shared" si="310"/>
        <v>11008448.619376536</v>
      </c>
      <c r="I2197" s="2">
        <f t="shared" si="311"/>
        <v>99.999990916068711</v>
      </c>
    </row>
    <row r="2198" spans="1:9" ht="13.5" x14ac:dyDescent="0.25">
      <c r="A2198" s="3">
        <f>TITRES_STAT!B2201</f>
        <v>45205</v>
      </c>
      <c r="B2198" s="6">
        <f>TITRES_STAT!D2201</f>
        <v>41.606000000000002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0.19037747164372268</v>
      </c>
      <c r="G2198" s="2">
        <f t="shared" si="309"/>
        <v>1.729376029503644E-8</v>
      </c>
      <c r="H2198" s="2">
        <f t="shared" si="310"/>
        <v>11008448.619376536</v>
      </c>
      <c r="I2198" s="2">
        <f t="shared" si="311"/>
        <v>99.999990916068711</v>
      </c>
    </row>
    <row r="2199" spans="1:9" ht="13.5" x14ac:dyDescent="0.25">
      <c r="A2199" s="3">
        <f>TITRES_STAT!B2202</f>
        <v>45208</v>
      </c>
      <c r="B2199" s="6">
        <f>TITRES_STAT!D2202</f>
        <v>41.606000000000002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0.1767790808120282</v>
      </c>
      <c r="G2199" s="2">
        <f t="shared" si="309"/>
        <v>1.6058491702533836E-8</v>
      </c>
      <c r="H2199" s="2">
        <f t="shared" si="310"/>
        <v>11008448.619376538</v>
      </c>
      <c r="I2199" s="2">
        <f t="shared" si="311"/>
        <v>99.999990916068711</v>
      </c>
    </row>
    <row r="2200" spans="1:9" ht="13.5" x14ac:dyDescent="0.25">
      <c r="A2200" s="3">
        <f>TITRES_STAT!B2203</f>
        <v>45209</v>
      </c>
      <c r="B2200" s="6">
        <f>TITRES_STAT!D2203</f>
        <v>41.606000000000002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0.16415200361116902</v>
      </c>
      <c r="G2200" s="2">
        <f t="shared" si="309"/>
        <v>1.4911456580924276E-8</v>
      </c>
      <c r="H2200" s="2">
        <f t="shared" si="310"/>
        <v>11008448.619376536</v>
      </c>
      <c r="I2200" s="2">
        <f t="shared" si="311"/>
        <v>99.999990916068711</v>
      </c>
    </row>
    <row r="2201" spans="1:9" ht="13.5" x14ac:dyDescent="0.25">
      <c r="A2201" s="3">
        <f>TITRES_STAT!B2204</f>
        <v>45210</v>
      </c>
      <c r="B2201" s="6">
        <f>TITRES_STAT!D2204</f>
        <v>41.606000000000002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0.1524268604960855</v>
      </c>
      <c r="G2201" s="2">
        <f t="shared" si="309"/>
        <v>1.3846352539429685E-8</v>
      </c>
      <c r="H2201" s="2">
        <f t="shared" si="310"/>
        <v>11008448.619376536</v>
      </c>
      <c r="I2201" s="2">
        <f t="shared" si="311"/>
        <v>99.999990916068711</v>
      </c>
    </row>
    <row r="2202" spans="1:9" ht="13.5" x14ac:dyDescent="0.25">
      <c r="A2202" s="3">
        <f>TITRES_STAT!B2205</f>
        <v>45211</v>
      </c>
      <c r="B2202" s="6">
        <f>TITRES_STAT!D2205</f>
        <v>41.606000000000002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0.14153922760350796</v>
      </c>
      <c r="G2202" s="2">
        <f t="shared" si="309"/>
        <v>1.285732735804185E-8</v>
      </c>
      <c r="H2202" s="2">
        <f t="shared" si="310"/>
        <v>11008448.619376535</v>
      </c>
      <c r="I2202" s="2">
        <f t="shared" si="311"/>
        <v>99.999990916068711</v>
      </c>
    </row>
    <row r="2203" spans="1:9" ht="13.5" x14ac:dyDescent="0.25">
      <c r="A2203" s="3">
        <f>TITRES_STAT!B2206</f>
        <v>45212</v>
      </c>
      <c r="B2203" s="6">
        <f>TITRES_STAT!D2206</f>
        <v>41.606000000000002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0.13142928277468596</v>
      </c>
      <c r="G2203" s="2">
        <f t="shared" si="309"/>
        <v>1.1938946832467433E-8</v>
      </c>
      <c r="H2203" s="2">
        <f t="shared" si="310"/>
        <v>11008448.619376535</v>
      </c>
      <c r="I2203" s="2">
        <f t="shared" si="311"/>
        <v>99.999990916068711</v>
      </c>
    </row>
    <row r="2204" spans="1:9" ht="13.5" x14ac:dyDescent="0.25">
      <c r="A2204" s="3">
        <f>TITRES_STAT!B2207</f>
        <v>45215</v>
      </c>
      <c r="B2204" s="6">
        <f>TITRES_STAT!D2207</f>
        <v>41.606000000000002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0.12204147686220838</v>
      </c>
      <c r="G2204" s="2">
        <f t="shared" si="309"/>
        <v>1.1086164915862616E-8</v>
      </c>
      <c r="H2204" s="2">
        <f t="shared" si="310"/>
        <v>11008448.619376533</v>
      </c>
      <c r="I2204" s="2">
        <f t="shared" si="311"/>
        <v>99.999990916068711</v>
      </c>
    </row>
    <row r="2205" spans="1:9" ht="13.5" x14ac:dyDescent="0.25">
      <c r="A2205" s="3">
        <f>TITRES_STAT!B2208</f>
        <v>45216</v>
      </c>
      <c r="B2205" s="6">
        <f>TITRES_STAT!D2208</f>
        <v>41.606000000000002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0.11332422851490778</v>
      </c>
      <c r="G2205" s="2">
        <f t="shared" si="312"/>
        <v>1.0294295993301001E-8</v>
      </c>
      <c r="H2205" s="2">
        <f t="shared" si="310"/>
        <v>11008448.619376533</v>
      </c>
      <c r="I2205" s="2">
        <f t="shared" si="311"/>
        <v>99.999990916068711</v>
      </c>
    </row>
    <row r="2206" spans="1:9" ht="13.5" x14ac:dyDescent="0.25">
      <c r="A2206" s="3">
        <f>TITRES_STAT!B2209</f>
        <v>45217</v>
      </c>
      <c r="B2206" s="6">
        <f>TITRES_STAT!D2209</f>
        <v>41.606000000000002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0.10522964076384293</v>
      </c>
      <c r="G2206" s="2">
        <f t="shared" si="312"/>
        <v>9.5589891366366445E-9</v>
      </c>
      <c r="H2206" s="2">
        <f t="shared" si="310"/>
        <v>11008448.619376531</v>
      </c>
      <c r="I2206" s="2">
        <f t="shared" si="311"/>
        <v>99.999990916068711</v>
      </c>
    </row>
    <row r="2207" spans="1:9" ht="13.5" x14ac:dyDescent="0.25">
      <c r="A2207" s="3">
        <f>TITRES_STAT!B2210</f>
        <v>45218</v>
      </c>
      <c r="B2207" s="6">
        <f>TITRES_STAT!D2210</f>
        <v>41.606000000000002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9.7713237852139853E-2</v>
      </c>
      <c r="G2207" s="2">
        <f t="shared" si="312"/>
        <v>8.8762041983054561E-9</v>
      </c>
      <c r="H2207" s="2">
        <f t="shared" si="310"/>
        <v>11008448.619376529</v>
      </c>
      <c r="I2207" s="2">
        <f t="shared" si="311"/>
        <v>99.999990916068711</v>
      </c>
    </row>
    <row r="2208" spans="1:9" ht="13.5" x14ac:dyDescent="0.25">
      <c r="A2208" s="3">
        <f>TITRES_STAT!B2211</f>
        <v>45219</v>
      </c>
      <c r="B2208" s="6">
        <f>TITRES_STAT!D2211</f>
        <v>41.606000000000002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9.0733720862701289E-2</v>
      </c>
      <c r="G2208" s="2">
        <f t="shared" si="312"/>
        <v>8.2421896127122088E-9</v>
      </c>
      <c r="H2208" s="2">
        <f t="shared" si="310"/>
        <v>11008448.619376529</v>
      </c>
      <c r="I2208" s="2">
        <f t="shared" si="311"/>
        <v>99.999990916068711</v>
      </c>
    </row>
    <row r="2209" spans="1:9" ht="13.5" x14ac:dyDescent="0.25">
      <c r="A2209" s="3">
        <f>TITRES_STAT!B2212</f>
        <v>45222</v>
      </c>
      <c r="B2209" s="6">
        <f>TITRES_STAT!D2212</f>
        <v>41.606000000000002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8.4252740801079778E-2</v>
      </c>
      <c r="G2209" s="2">
        <f t="shared" si="312"/>
        <v>7.6534617832327652E-9</v>
      </c>
      <c r="H2209" s="2">
        <f t="shared" si="310"/>
        <v>11008448.619376531</v>
      </c>
      <c r="I2209" s="2">
        <f t="shared" si="311"/>
        <v>99.999990916068711</v>
      </c>
    </row>
    <row r="2210" spans="1:9" ht="13.5" x14ac:dyDescent="0.25">
      <c r="A2210" s="3">
        <f>TITRES_STAT!B2213</f>
        <v>45223</v>
      </c>
      <c r="B2210" s="6">
        <f>TITRES_STAT!D2213</f>
        <v>41.606000000000002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7.8234687886716933E-2</v>
      </c>
      <c r="G2210" s="2">
        <f t="shared" si="312"/>
        <v>7.1067859415732811E-9</v>
      </c>
      <c r="H2210" s="2">
        <f t="shared" si="310"/>
        <v>11008448.619376533</v>
      </c>
      <c r="I2210" s="2">
        <f t="shared" si="311"/>
        <v>99.999990916068711</v>
      </c>
    </row>
    <row r="2211" spans="1:9" ht="13.5" x14ac:dyDescent="0.25">
      <c r="A2211" s="3">
        <f>TITRES_STAT!B2214</f>
        <v>45224</v>
      </c>
      <c r="B2211" s="6">
        <f>TITRES_STAT!D2214</f>
        <v>41.606000000000002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7.264649589480858E-2</v>
      </c>
      <c r="G2211" s="2">
        <f t="shared" si="312"/>
        <v>6.5991583743180472E-9</v>
      </c>
      <c r="H2211" s="2">
        <f t="shared" si="310"/>
        <v>11008448.619376531</v>
      </c>
      <c r="I2211" s="2">
        <f t="shared" si="311"/>
        <v>99.999990916068711</v>
      </c>
    </row>
    <row r="2212" spans="1:9" ht="13.5" x14ac:dyDescent="0.25">
      <c r="A2212" s="3">
        <f>TITRES_STAT!B2215</f>
        <v>45225</v>
      </c>
      <c r="B2212" s="6">
        <f>TITRES_STAT!D2215</f>
        <v>41.606000000000002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6.7457460473750827E-2</v>
      </c>
      <c r="G2212" s="2">
        <f t="shared" si="312"/>
        <v>6.127789919009615E-9</v>
      </c>
      <c r="H2212" s="2">
        <f t="shared" si="310"/>
        <v>11008448.619376533</v>
      </c>
      <c r="I2212" s="2">
        <f t="shared" si="311"/>
        <v>99.999990916068711</v>
      </c>
    </row>
    <row r="2213" spans="1:9" ht="13.5" x14ac:dyDescent="0.25">
      <c r="A2213" s="3">
        <f>TITRES_STAT!B2216</f>
        <v>45226</v>
      </c>
      <c r="B2213" s="6">
        <f>TITRES_STAT!D2216</f>
        <v>41.606000000000002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6.2639070439911487E-2</v>
      </c>
      <c r="G2213" s="2">
        <f t="shared" si="312"/>
        <v>5.6900906390803572E-9</v>
      </c>
      <c r="H2213" s="2">
        <f t="shared" si="310"/>
        <v>11008448.619376533</v>
      </c>
      <c r="I2213" s="2">
        <f t="shared" si="311"/>
        <v>99.999990916068711</v>
      </c>
    </row>
    <row r="2214" spans="1:9" ht="13.5" x14ac:dyDescent="0.25">
      <c r="A2214" s="3">
        <f>TITRES_STAT!B2217</f>
        <v>45229</v>
      </c>
      <c r="B2214" s="6">
        <f>TITRES_STAT!D2217</f>
        <v>41.606000000000002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5.8164851122774953E-2</v>
      </c>
      <c r="G2214" s="2">
        <f t="shared" si="312"/>
        <v>5.2836555934317605E-9</v>
      </c>
      <c r="H2214" s="2">
        <f t="shared" si="310"/>
        <v>11008448.619376531</v>
      </c>
      <c r="I2214" s="2">
        <f t="shared" si="311"/>
        <v>99.999990916068711</v>
      </c>
    </row>
    <row r="2215" spans="1:9" ht="13.5" x14ac:dyDescent="0.25">
      <c r="A2215" s="3">
        <f>TITRES_STAT!B2218</f>
        <v>45230</v>
      </c>
      <c r="B2215" s="6">
        <f>TITRES_STAT!D2218</f>
        <v>41.606000000000002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5.4010218899719596E-2</v>
      </c>
      <c r="G2215" s="2">
        <f t="shared" si="312"/>
        <v>4.9062516224723492E-9</v>
      </c>
      <c r="H2215" s="2">
        <f t="shared" si="310"/>
        <v>11008448.619376531</v>
      </c>
      <c r="I2215" s="2">
        <f t="shared" si="311"/>
        <v>99.999990916068711</v>
      </c>
    </row>
    <row r="2216" spans="1:9" ht="13.5" x14ac:dyDescent="0.25">
      <c r="A2216" s="3">
        <f>TITRES_STAT!B2219</f>
        <v>45231</v>
      </c>
      <c r="B2216" s="6">
        <f>TITRES_STAT!D2219</f>
        <v>41.606000000000002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5.0152346121168194E-2</v>
      </c>
      <c r="G2216" s="2">
        <f t="shared" si="312"/>
        <v>4.555805078010039E-9</v>
      </c>
      <c r="H2216" s="2">
        <f t="shared" si="310"/>
        <v>11008448.619376529</v>
      </c>
      <c r="I2216" s="2">
        <f t="shared" si="311"/>
        <v>99.999990916068711</v>
      </c>
    </row>
    <row r="2217" spans="1:9" ht="13.5" x14ac:dyDescent="0.25">
      <c r="A2217" s="3">
        <f>TITRES_STAT!B2220</f>
        <v>45232</v>
      </c>
      <c r="B2217" s="6">
        <f>TITRES_STAT!D2220</f>
        <v>41.606000000000002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4.6570035683941899E-2</v>
      </c>
      <c r="G2217" s="2">
        <f t="shared" si="312"/>
        <v>4.2303904295807505E-9</v>
      </c>
      <c r="H2217" s="2">
        <f t="shared" si="310"/>
        <v>11008448.619376531</v>
      </c>
      <c r="I2217" s="2">
        <f t="shared" si="311"/>
        <v>99.999990916068711</v>
      </c>
    </row>
    <row r="2218" spans="1:9" ht="13.5" x14ac:dyDescent="0.25">
      <c r="A2218" s="3">
        <f>TITRES_STAT!B2221</f>
        <v>45233</v>
      </c>
      <c r="B2218" s="6">
        <f>TITRES_STAT!D2221</f>
        <v>41.606000000000002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4.3243604563660332E-2</v>
      </c>
      <c r="G2218" s="2">
        <f t="shared" si="312"/>
        <v>3.928219684610697E-9</v>
      </c>
      <c r="H2218" s="2">
        <f t="shared" si="310"/>
        <v>11008448.619376529</v>
      </c>
      <c r="I2218" s="2">
        <f t="shared" si="311"/>
        <v>99.999990916068711</v>
      </c>
    </row>
    <row r="2219" spans="1:9" ht="13.5" x14ac:dyDescent="0.25">
      <c r="A2219" s="3">
        <f>TITRES_STAT!B2222</f>
        <v>45236</v>
      </c>
      <c r="B2219" s="6">
        <f>TITRES_STAT!D2222</f>
        <v>41.606000000000002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4.0154775666256026E-2</v>
      </c>
      <c r="G2219" s="2">
        <f t="shared" si="312"/>
        <v>3.6476325642813615E-9</v>
      </c>
      <c r="H2219" s="2">
        <f t="shared" si="310"/>
        <v>11008448.619376531</v>
      </c>
      <c r="I2219" s="2">
        <f t="shared" si="311"/>
        <v>99.999990916068711</v>
      </c>
    </row>
    <row r="2220" spans="1:9" ht="13.5" x14ac:dyDescent="0.25">
      <c r="A2220" s="3">
        <f>TITRES_STAT!B2223</f>
        <v>45237</v>
      </c>
      <c r="B2220" s="6">
        <f>TITRES_STAT!D2223</f>
        <v>41.606000000000002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3.7286577404380593E-2</v>
      </c>
      <c r="G2220" s="2">
        <f t="shared" si="312"/>
        <v>3.3870873811184074E-9</v>
      </c>
      <c r="H2220" s="2">
        <f t="shared" si="310"/>
        <v>11008448.619376529</v>
      </c>
      <c r="I2220" s="2">
        <f t="shared" si="311"/>
        <v>99.999990916068711</v>
      </c>
    </row>
    <row r="2221" spans="1:9" ht="13.5" x14ac:dyDescent="0.25">
      <c r="A2221" s="3">
        <f>TITRES_STAT!B2224</f>
        <v>45238</v>
      </c>
      <c r="B2221" s="6">
        <f>TITRES_STAT!D2224</f>
        <v>41.606000000000002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3.4623250446924839E-2</v>
      </c>
      <c r="G2221" s="2">
        <f t="shared" si="313"/>
        <v>3.1451525681813782E-9</v>
      </c>
      <c r="H2221" s="2">
        <f t="shared" si="310"/>
        <v>11008448.619376529</v>
      </c>
      <c r="I2221" s="2">
        <f t="shared" si="311"/>
        <v>99.999990916068711</v>
      </c>
    </row>
    <row r="2222" spans="1:9" ht="13.5" x14ac:dyDescent="0.25">
      <c r="A2222" s="3">
        <f>TITRES_STAT!B2225</f>
        <v>45239</v>
      </c>
      <c r="B2222" s="6">
        <f>TITRES_STAT!D2225</f>
        <v>41.606000000000002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3.2150161129287348E-2</v>
      </c>
      <c r="G2222" s="2">
        <f t="shared" si="313"/>
        <v>2.92049881331128E-9</v>
      </c>
      <c r="H2222" s="2">
        <f t="shared" si="310"/>
        <v>11008448.619376527</v>
      </c>
      <c r="I2222" s="2">
        <f t="shared" si="311"/>
        <v>99.999990916068711</v>
      </c>
    </row>
    <row r="2223" spans="1:9" ht="13.5" x14ac:dyDescent="0.25">
      <c r="A2223" s="3">
        <f>TITRES_STAT!B2226</f>
        <v>45240</v>
      </c>
      <c r="B2223" s="6">
        <f>TITRES_STAT!D2226</f>
        <v>41.606000000000002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2.9853721048623966E-2</v>
      </c>
      <c r="G2223" s="2">
        <f t="shared" si="313"/>
        <v>2.711891755217617E-9</v>
      </c>
      <c r="H2223" s="2">
        <f t="shared" si="310"/>
        <v>11008448.619376527</v>
      </c>
      <c r="I2223" s="2">
        <f t="shared" si="311"/>
        <v>99.999990916068711</v>
      </c>
    </row>
    <row r="2224" spans="1:9" ht="13.5" x14ac:dyDescent="0.25">
      <c r="A2224" s="3">
        <f>TITRES_STAT!B2227</f>
        <v>45243</v>
      </c>
      <c r="B2224" s="6">
        <f>TITRES_STAT!D2227</f>
        <v>41.606000000000002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2.7721312402293679E-2</v>
      </c>
      <c r="G2224" s="2">
        <f t="shared" si="313"/>
        <v>2.5181852012735013E-9</v>
      </c>
      <c r="H2224" s="2">
        <f t="shared" si="310"/>
        <v>11008448.619376527</v>
      </c>
      <c r="I2224" s="2">
        <f t="shared" si="311"/>
        <v>99.999990916068711</v>
      </c>
    </row>
    <row r="2225" spans="1:9" ht="13.5" x14ac:dyDescent="0.25">
      <c r="A2225" s="3">
        <f>TITRES_STAT!B2228</f>
        <v>45244</v>
      </c>
      <c r="B2225" s="6">
        <f>TITRES_STAT!D2228</f>
        <v>41.606000000000002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2.5741218659272702E-2</v>
      </c>
      <c r="G2225" s="2">
        <f t="shared" si="313"/>
        <v>2.3383148297539656E-9</v>
      </c>
      <c r="H2225" s="2">
        <f t="shared" si="310"/>
        <v>11008448.619376527</v>
      </c>
      <c r="I2225" s="2">
        <f t="shared" si="311"/>
        <v>99.999990916068711</v>
      </c>
    </row>
    <row r="2226" spans="1:9" ht="13.5" x14ac:dyDescent="0.25">
      <c r="A2226" s="3">
        <f>TITRES_STAT!B2229</f>
        <v>45245</v>
      </c>
      <c r="B2226" s="6">
        <f>TITRES_STAT!D2229</f>
        <v>41.606000000000002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2.3902560183610366E-2</v>
      </c>
      <c r="G2226" s="2">
        <f t="shared" si="313"/>
        <v>2.1712923419143966E-9</v>
      </c>
      <c r="H2226" s="2">
        <f t="shared" si="310"/>
        <v>11008448.619376527</v>
      </c>
      <c r="I2226" s="2">
        <f t="shared" si="311"/>
        <v>99.999990916068711</v>
      </c>
    </row>
    <row r="2227" spans="1:9" ht="13.5" x14ac:dyDescent="0.25">
      <c r="A2227" s="3">
        <f>TITRES_STAT!B2230</f>
        <v>45246</v>
      </c>
      <c r="B2227" s="6">
        <f>TITRES_STAT!D2230</f>
        <v>41.606000000000002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2.2195234456209627E-2</v>
      </c>
      <c r="G2227" s="2">
        <f t="shared" si="313"/>
        <v>2.0162000317776538E-9</v>
      </c>
      <c r="H2227" s="2">
        <f t="shared" si="310"/>
        <v>11008448.619376529</v>
      </c>
      <c r="I2227" s="2">
        <f t="shared" si="311"/>
        <v>99.999990916068711</v>
      </c>
    </row>
    <row r="2228" spans="1:9" ht="13.5" x14ac:dyDescent="0.25">
      <c r="A2228" s="3">
        <f>TITRES_STAT!B2231</f>
        <v>45247</v>
      </c>
      <c r="B2228" s="6">
        <f>TITRES_STAT!D2231</f>
        <v>41.606000000000002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2.0609860566480367E-2</v>
      </c>
      <c r="G2228" s="2">
        <f t="shared" si="313"/>
        <v>1.8721857437935359E-9</v>
      </c>
      <c r="H2228" s="2">
        <f t="shared" si="310"/>
        <v>11008448.619376527</v>
      </c>
      <c r="I2228" s="2">
        <f t="shared" si="311"/>
        <v>99.999990916068711</v>
      </c>
    </row>
    <row r="2229" spans="1:9" ht="13.5" x14ac:dyDescent="0.25">
      <c r="A2229" s="3">
        <f>TITRES_STAT!B2232</f>
        <v>45250</v>
      </c>
      <c r="B2229" s="6">
        <f>TITRES_STAT!D2232</f>
        <v>41.606000000000002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1.9137727668874626E-2</v>
      </c>
      <c r="G2229" s="2">
        <f t="shared" si="313"/>
        <v>1.7384581906654263E-9</v>
      </c>
      <c r="H2229" s="2">
        <f t="shared" si="310"/>
        <v>11008448.619376527</v>
      </c>
      <c r="I2229" s="2">
        <f t="shared" si="311"/>
        <v>99.999990916068711</v>
      </c>
    </row>
    <row r="2230" spans="1:9" ht="13.5" x14ac:dyDescent="0.25">
      <c r="A2230" s="3">
        <f>TITRES_STAT!B2233</f>
        <v>45251</v>
      </c>
      <c r="B2230" s="6">
        <f>TITRES_STAT!D2233</f>
        <v>41.606000000000002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1.7770747121097868E-2</v>
      </c>
      <c r="G2230" s="2">
        <f t="shared" si="313"/>
        <v>1.6142826056178959E-9</v>
      </c>
      <c r="H2230" s="2">
        <f t="shared" si="310"/>
        <v>11008448.619376527</v>
      </c>
      <c r="I2230" s="2">
        <f t="shared" si="311"/>
        <v>99.999990916068711</v>
      </c>
    </row>
    <row r="2231" spans="1:9" ht="13.5" x14ac:dyDescent="0.25">
      <c r="A2231" s="3">
        <f>TITRES_STAT!B2234</f>
        <v>45252</v>
      </c>
      <c r="B2231" s="6">
        <f>TITRES_STAT!D2234</f>
        <v>43.341000000000001</v>
      </c>
      <c r="C2231" s="2">
        <f t="shared" si="306"/>
        <v>1.7349999999999994</v>
      </c>
      <c r="D2231" s="2">
        <f t="shared" si="307"/>
        <v>1.7349999999999994</v>
      </c>
      <c r="E2231" s="2">
        <f t="shared" si="308"/>
        <v>0</v>
      </c>
      <c r="F2231" s="2">
        <f t="shared" si="313"/>
        <v>0.14042997946959085</v>
      </c>
      <c r="G2231" s="2">
        <f t="shared" si="313"/>
        <v>1.4989767052166177E-9</v>
      </c>
      <c r="H2231" s="2">
        <f t="shared" si="310"/>
        <v>93683897.141882032</v>
      </c>
      <c r="I2231" s="2">
        <f t="shared" si="311"/>
        <v>99.999998932580709</v>
      </c>
    </row>
    <row r="2232" spans="1:9" ht="13.5" x14ac:dyDescent="0.25">
      <c r="A2232" s="3">
        <f>TITRES_STAT!B2235</f>
        <v>45253</v>
      </c>
      <c r="B2232" s="6">
        <f>TITRES_STAT!D2235</f>
        <v>43.341000000000001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0.13039926665033436</v>
      </c>
      <c r="G2232" s="2">
        <f t="shared" si="313"/>
        <v>1.391906940558288E-9</v>
      </c>
      <c r="H2232" s="2">
        <f t="shared" si="310"/>
        <v>93683897.141882032</v>
      </c>
      <c r="I2232" s="2">
        <f t="shared" si="311"/>
        <v>99.999998932580709</v>
      </c>
    </row>
    <row r="2233" spans="1:9" ht="13.5" x14ac:dyDescent="0.25">
      <c r="A2233" s="3">
        <f>TITRES_STAT!B2236</f>
        <v>45254</v>
      </c>
      <c r="B2233" s="6">
        <f>TITRES_STAT!D2236</f>
        <v>43.341000000000001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0.12108503331816763</v>
      </c>
      <c r="G2233" s="2">
        <f t="shared" si="313"/>
        <v>1.2924850162326962E-9</v>
      </c>
      <c r="H2233" s="2">
        <f t="shared" si="310"/>
        <v>93683897.141882017</v>
      </c>
      <c r="I2233" s="2">
        <f t="shared" si="311"/>
        <v>99.999998932580709</v>
      </c>
    </row>
    <row r="2234" spans="1:9" ht="13.5" x14ac:dyDescent="0.25">
      <c r="A2234" s="3">
        <f>TITRES_STAT!B2237</f>
        <v>45257</v>
      </c>
      <c r="B2234" s="6">
        <f>TITRES_STAT!D2237</f>
        <v>43.341000000000001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0.11243610236686995</v>
      </c>
      <c r="G2234" s="2">
        <f t="shared" si="313"/>
        <v>1.2001646579303606E-9</v>
      </c>
      <c r="H2234" s="2">
        <f t="shared" si="310"/>
        <v>93683897.141882047</v>
      </c>
      <c r="I2234" s="2">
        <f t="shared" si="311"/>
        <v>99.999998932580709</v>
      </c>
    </row>
    <row r="2235" spans="1:9" ht="13.5" x14ac:dyDescent="0.25">
      <c r="A2235" s="3">
        <f>TITRES_STAT!B2238</f>
        <v>45258</v>
      </c>
      <c r="B2235" s="6">
        <f>TITRES_STAT!D2238</f>
        <v>43.341000000000001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0.10440495219780781</v>
      </c>
      <c r="G2235" s="2">
        <f t="shared" si="313"/>
        <v>1.1144386109353348E-9</v>
      </c>
      <c r="H2235" s="2">
        <f t="shared" si="310"/>
        <v>93683897.141882047</v>
      </c>
      <c r="I2235" s="2">
        <f t="shared" si="311"/>
        <v>99.999998932580709</v>
      </c>
    </row>
    <row r="2236" spans="1:9" ht="13.5" x14ac:dyDescent="0.25">
      <c r="A2236" s="3">
        <f>TITRES_STAT!B2239</f>
        <v>45259</v>
      </c>
      <c r="B2236" s="6">
        <f>TITRES_STAT!D2239</f>
        <v>43.341000000000001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9.6947455612250114E-2</v>
      </c>
      <c r="G2236" s="2">
        <f t="shared" si="313"/>
        <v>1.0348358530113823E-9</v>
      </c>
      <c r="H2236" s="2">
        <f t="shared" si="310"/>
        <v>93683897.141882047</v>
      </c>
      <c r="I2236" s="2">
        <f t="shared" si="311"/>
        <v>99.999998932580709</v>
      </c>
    </row>
    <row r="2237" spans="1:9" ht="13.5" x14ac:dyDescent="0.25">
      <c r="A2237" s="3">
        <f>TITRES_STAT!B2240</f>
        <v>45260</v>
      </c>
      <c r="B2237" s="6">
        <f>TITRES_STAT!D2240</f>
        <v>43.341000000000001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9.0022637354232243E-2</v>
      </c>
      <c r="G2237" s="2">
        <f t="shared" si="314"/>
        <v>9.6091900636771216E-10</v>
      </c>
      <c r="H2237" s="2">
        <f t="shared" si="310"/>
        <v>93683897.141882047</v>
      </c>
      <c r="I2237" s="2">
        <f t="shared" si="311"/>
        <v>99.999998932580709</v>
      </c>
    </row>
    <row r="2238" spans="1:9" ht="13.5" x14ac:dyDescent="0.25">
      <c r="A2238" s="3">
        <f>TITRES_STAT!B2241</f>
        <v>45261</v>
      </c>
      <c r="B2238" s="6">
        <f>TITRES_STAT!D2241</f>
        <v>43.341000000000001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8.3592448971787081E-2</v>
      </c>
      <c r="G2238" s="2">
        <f t="shared" si="314"/>
        <v>8.9228193448430415E-10</v>
      </c>
      <c r="H2238" s="2">
        <f t="shared" si="310"/>
        <v>93683897.141882047</v>
      </c>
      <c r="I2238" s="2">
        <f t="shared" si="311"/>
        <v>99.999998932580709</v>
      </c>
    </row>
    <row r="2239" spans="1:9" ht="13.5" x14ac:dyDescent="0.25">
      <c r="A2239" s="3">
        <f>TITRES_STAT!B2242</f>
        <v>45264</v>
      </c>
      <c r="B2239" s="6">
        <f>TITRES_STAT!D2242</f>
        <v>43.341000000000001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7.7621559759516581E-2</v>
      </c>
      <c r="G2239" s="2">
        <f t="shared" si="314"/>
        <v>8.2854751059256817E-10</v>
      </c>
      <c r="H2239" s="2">
        <f t="shared" si="310"/>
        <v>93683897.141882047</v>
      </c>
      <c r="I2239" s="2">
        <f t="shared" si="311"/>
        <v>99.999998932580709</v>
      </c>
    </row>
    <row r="2240" spans="1:9" ht="13.5" x14ac:dyDescent="0.25">
      <c r="A2240" s="3">
        <f>TITRES_STAT!B2243</f>
        <v>45265</v>
      </c>
      <c r="B2240" s="6">
        <f>TITRES_STAT!D2243</f>
        <v>43.341000000000001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7.2077162633836817E-2</v>
      </c>
      <c r="G2240" s="2">
        <f t="shared" si="314"/>
        <v>7.6936554555024179E-10</v>
      </c>
      <c r="H2240" s="2">
        <f t="shared" si="310"/>
        <v>93683897.141882047</v>
      </c>
      <c r="I2240" s="2">
        <f t="shared" si="311"/>
        <v>99.999998932580709</v>
      </c>
    </row>
    <row r="2241" spans="1:9" ht="13.5" x14ac:dyDescent="0.25">
      <c r="A2241" s="3">
        <f>TITRES_STAT!B2244</f>
        <v>45266</v>
      </c>
      <c r="B2241" s="6">
        <f>TITRES_STAT!D2244</f>
        <v>43.341000000000001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6.692879387427704E-2</v>
      </c>
      <c r="G2241" s="2">
        <f t="shared" si="314"/>
        <v>7.1441086372522446E-10</v>
      </c>
      <c r="H2241" s="2">
        <f t="shared" si="310"/>
        <v>93683897.141882047</v>
      </c>
      <c r="I2241" s="2">
        <f t="shared" si="311"/>
        <v>99.999998932580709</v>
      </c>
    </row>
    <row r="2242" spans="1:9" ht="13.5" x14ac:dyDescent="0.25">
      <c r="A2242" s="3">
        <f>TITRES_STAT!B2245</f>
        <v>45267</v>
      </c>
      <c r="B2242" s="6">
        <f>TITRES_STAT!D2245</f>
        <v>43.341000000000001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6.2148165740400108E-2</v>
      </c>
      <c r="G2242" s="2">
        <f t="shared" si="314"/>
        <v>6.6338151631627986E-10</v>
      </c>
      <c r="H2242" s="2">
        <f t="shared" si="310"/>
        <v>93683897.141882047</v>
      </c>
      <c r="I2242" s="2">
        <f t="shared" si="311"/>
        <v>99.999998932580709</v>
      </c>
    </row>
    <row r="2243" spans="1:9" ht="13.5" x14ac:dyDescent="0.25">
      <c r="A2243" s="3">
        <f>TITRES_STAT!B2246</f>
        <v>45268</v>
      </c>
      <c r="B2243" s="6">
        <f>TITRES_STAT!D2246</f>
        <v>43.341000000000001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5.7709011044657248E-2</v>
      </c>
      <c r="G2243" s="2">
        <f t="shared" si="314"/>
        <v>6.1599712229368843E-10</v>
      </c>
      <c r="H2243" s="2">
        <f t="shared" si="310"/>
        <v>93683897.141882047</v>
      </c>
      <c r="I2243" s="2">
        <f t="shared" si="311"/>
        <v>99.999998932580709</v>
      </c>
    </row>
    <row r="2244" spans="1:9" ht="13.5" x14ac:dyDescent="0.25">
      <c r="A2244" s="3">
        <f>TITRES_STAT!B2247</f>
        <v>45271</v>
      </c>
      <c r="B2244" s="6">
        <f>TITRES_STAT!D2247</f>
        <v>43.341000000000001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5.3586938827181733E-2</v>
      </c>
      <c r="G2244" s="2">
        <f t="shared" si="314"/>
        <v>5.7199732784413932E-10</v>
      </c>
      <c r="H2244" s="2">
        <f t="shared" si="310"/>
        <v>93683897.141882047</v>
      </c>
      <c r="I2244" s="2">
        <f t="shared" si="311"/>
        <v>99.999998932580709</v>
      </c>
    </row>
    <row r="2245" spans="1:9" ht="13.5" x14ac:dyDescent="0.25">
      <c r="A2245" s="3">
        <f>TITRES_STAT!B2248</f>
        <v>45272</v>
      </c>
      <c r="B2245" s="6">
        <f>TITRES_STAT!D2248</f>
        <v>43.341000000000001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4.97593003395259E-2</v>
      </c>
      <c r="G2245" s="2">
        <f t="shared" si="314"/>
        <v>5.3114037585527219E-10</v>
      </c>
      <c r="H2245" s="2">
        <f t="shared" si="310"/>
        <v>93683897.141882062</v>
      </c>
      <c r="I2245" s="2">
        <f t="shared" si="311"/>
        <v>99.999998932580709</v>
      </c>
    </row>
    <row r="2246" spans="1:9" ht="13.5" x14ac:dyDescent="0.25">
      <c r="A2246" s="3">
        <f>TITRES_STAT!B2249</f>
        <v>45273</v>
      </c>
      <c r="B2246" s="6">
        <f>TITRES_STAT!D2249</f>
        <v>43.341000000000001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4.6205064600988333E-2</v>
      </c>
      <c r="G2246" s="2">
        <f t="shared" si="314"/>
        <v>4.9320177757989564E-10</v>
      </c>
      <c r="H2246" s="2">
        <f t="shared" si="310"/>
        <v>93683897.141882047</v>
      </c>
      <c r="I2246" s="2">
        <f t="shared" si="311"/>
        <v>99.999998932580709</v>
      </c>
    </row>
    <row r="2247" spans="1:9" ht="13.5" x14ac:dyDescent="0.25">
      <c r="A2247" s="3">
        <f>TITRES_STAT!B2250</f>
        <v>45274</v>
      </c>
      <c r="B2247" s="6">
        <f>TITRES_STAT!D2250</f>
        <v>43.341000000000001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4.2904702843774886E-2</v>
      </c>
      <c r="G2247" s="2">
        <f t="shared" si="314"/>
        <v>4.5797307918133169E-10</v>
      </c>
      <c r="H2247" s="2">
        <f t="shared" si="310"/>
        <v>93683897.141882062</v>
      </c>
      <c r="I2247" s="2">
        <f t="shared" si="311"/>
        <v>99.999998932580709</v>
      </c>
    </row>
    <row r="2248" spans="1:9" ht="13.5" x14ac:dyDescent="0.25">
      <c r="A2248" s="3">
        <f>TITRES_STAT!B2251</f>
        <v>45275</v>
      </c>
      <c r="B2248" s="6">
        <f>TITRES_STAT!D2251</f>
        <v>43.341000000000001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3.9840081212076675E-2</v>
      </c>
      <c r="G2248" s="2">
        <f t="shared" si="314"/>
        <v>4.2526071638266514E-10</v>
      </c>
      <c r="H2248" s="2">
        <f t="shared" si="310"/>
        <v>93683897.141882047</v>
      </c>
      <c r="I2248" s="2">
        <f t="shared" si="311"/>
        <v>99.999998932580709</v>
      </c>
    </row>
    <row r="2249" spans="1:9" ht="13.5" x14ac:dyDescent="0.25">
      <c r="A2249" s="3">
        <f>TITRES_STAT!B2252</f>
        <v>45278</v>
      </c>
      <c r="B2249" s="6">
        <f>TITRES_STAT!D2252</f>
        <v>43.341000000000001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3.6994361125499767E-2</v>
      </c>
      <c r="G2249" s="2">
        <f t="shared" si="314"/>
        <v>3.948849509267605E-10</v>
      </c>
      <c r="H2249" s="2">
        <f t="shared" si="310"/>
        <v>93683897.141882032</v>
      </c>
      <c r="I2249" s="2">
        <f t="shared" si="311"/>
        <v>99.999998932580709</v>
      </c>
    </row>
    <row r="2250" spans="1:9" ht="13.5" x14ac:dyDescent="0.25">
      <c r="A2250" s="3">
        <f>TITRES_STAT!B2253</f>
        <v>45279</v>
      </c>
      <c r="B2250" s="6">
        <f>TITRES_STAT!D2253</f>
        <v>43.341000000000001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3.4351906759392641E-2</v>
      </c>
      <c r="G2250" s="2">
        <f t="shared" si="314"/>
        <v>3.6667888300342047E-10</v>
      </c>
      <c r="H2250" s="2">
        <f t="shared" si="310"/>
        <v>93683897.141882032</v>
      </c>
      <c r="I2250" s="2">
        <f t="shared" si="311"/>
        <v>99.999998932580709</v>
      </c>
    </row>
    <row r="2251" spans="1:9" ht="13.5" x14ac:dyDescent="0.25">
      <c r="A2251" s="3">
        <f>TITRES_STAT!B2254</f>
        <v>45280</v>
      </c>
      <c r="B2251" s="6">
        <f>TITRES_STAT!D2254</f>
        <v>43.341000000000001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3.1898199133721737E-2</v>
      </c>
      <c r="G2251" s="2">
        <f t="shared" si="314"/>
        <v>3.4048753421746187E-10</v>
      </c>
      <c r="H2251" s="2">
        <f t="shared" si="310"/>
        <v>93683897.141882032</v>
      </c>
      <c r="I2251" s="2">
        <f t="shared" si="311"/>
        <v>99.999998932580709</v>
      </c>
    </row>
    <row r="2252" spans="1:9" ht="13.5" x14ac:dyDescent="0.25">
      <c r="A2252" s="3">
        <f>TITRES_STAT!B2255</f>
        <v>45281</v>
      </c>
      <c r="B2252" s="6">
        <f>TITRES_STAT!D2255</f>
        <v>43.341000000000001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2.9619756338455899E-2</v>
      </c>
      <c r="G2252" s="2">
        <f t="shared" si="314"/>
        <v>3.1616699605907171E-10</v>
      </c>
      <c r="H2252" s="2">
        <f t="shared" si="310"/>
        <v>93683897.141882047</v>
      </c>
      <c r="I2252" s="2">
        <f t="shared" si="311"/>
        <v>99.999998932580709</v>
      </c>
    </row>
    <row r="2253" spans="1:9" ht="13.5" x14ac:dyDescent="0.25">
      <c r="A2253" s="3">
        <f>TITRES_STAT!B2256</f>
        <v>45282</v>
      </c>
      <c r="B2253" s="6">
        <f>TITRES_STAT!D2256</f>
        <v>43.341000000000001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2.7504059457137624E-2</v>
      </c>
      <c r="G2253" s="2">
        <f t="shared" si="318"/>
        <v>2.9358363919770942E-10</v>
      </c>
      <c r="H2253" s="2">
        <f t="shared" si="310"/>
        <v>93683897.141882062</v>
      </c>
      <c r="I2253" s="2">
        <f t="shared" si="311"/>
        <v>99.999998932580709</v>
      </c>
    </row>
    <row r="2254" spans="1:9" ht="13.5" x14ac:dyDescent="0.25">
      <c r="A2254" s="3">
        <f>TITRES_STAT!B2257</f>
        <v>45285</v>
      </c>
      <c r="B2254" s="6">
        <f>TITRES_STAT!D2257</f>
        <v>43.341000000000001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2.5539483781627792E-2</v>
      </c>
      <c r="G2254" s="2">
        <f t="shared" si="318"/>
        <v>2.7261337925501593E-10</v>
      </c>
      <c r="H2254" s="2">
        <f t="shared" si="310"/>
        <v>93683897.141882047</v>
      </c>
      <c r="I2254" s="2">
        <f t="shared" si="311"/>
        <v>99.999998932580709</v>
      </c>
    </row>
    <row r="2255" spans="1:9" ht="13.5" x14ac:dyDescent="0.25">
      <c r="A2255" s="3">
        <f>TITRES_STAT!B2258</f>
        <v>45286</v>
      </c>
      <c r="B2255" s="6">
        <f>TITRES_STAT!D2258</f>
        <v>43.341000000000001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2.3715234940082951E-2</v>
      </c>
      <c r="G2255" s="2">
        <f t="shared" si="318"/>
        <v>2.5314099502251477E-10</v>
      </c>
      <c r="H2255" s="2">
        <f t="shared" si="310"/>
        <v>93683897.141882047</v>
      </c>
      <c r="I2255" s="2">
        <f t="shared" si="311"/>
        <v>99.999998932580709</v>
      </c>
    </row>
    <row r="2256" spans="1:9" ht="13.5" x14ac:dyDescent="0.25">
      <c r="A2256" s="3">
        <f>TITRES_STAT!B2259</f>
        <v>45287</v>
      </c>
      <c r="B2256" s="6">
        <f>TITRES_STAT!D2259</f>
        <v>43.341000000000001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2.2021289587219883E-2</v>
      </c>
      <c r="G2256" s="2">
        <f t="shared" si="318"/>
        <v>2.3505949537804944E-10</v>
      </c>
      <c r="H2256" s="2">
        <f t="shared" si="310"/>
        <v>93683897.141882047</v>
      </c>
      <c r="I2256" s="2">
        <f t="shared" si="311"/>
        <v>99.999998932580709</v>
      </c>
    </row>
    <row r="2257" spans="1:9" ht="13.5" x14ac:dyDescent="0.25">
      <c r="A2257" s="3">
        <f>TITRES_STAT!B2260</f>
        <v>45288</v>
      </c>
      <c r="B2257" s="6">
        <f>TITRES_STAT!D2260</f>
        <v>43.332000000000001</v>
      </c>
      <c r="C2257" s="2">
        <f t="shared" si="315"/>
        <v>-9.0000000000003411E-3</v>
      </c>
      <c r="D2257" s="2">
        <f t="shared" si="316"/>
        <v>0</v>
      </c>
      <c r="E2257" s="2">
        <f t="shared" si="317"/>
        <v>9.0000000000003411E-3</v>
      </c>
      <c r="F2257" s="2">
        <f t="shared" si="318"/>
        <v>2.0448340330989891E-2</v>
      </c>
      <c r="G2257" s="2">
        <f t="shared" si="318"/>
        <v>6.4285736112669868E-4</v>
      </c>
      <c r="H2257" s="2">
        <f t="shared" ref="H2257:H2320" si="319">F2257/G2257</f>
        <v>31.808518603802366</v>
      </c>
      <c r="I2257" s="2">
        <f t="shared" ref="I2257:I2320" si="320">IF(G2257=0,100,100-(100/(1+H2257)))</f>
        <v>96.952011116149251</v>
      </c>
    </row>
    <row r="2258" spans="1:9" ht="13.5" x14ac:dyDescent="0.25">
      <c r="A2258" s="3">
        <f>TITRES_STAT!B2261</f>
        <v>45289</v>
      </c>
      <c r="B2258" s="6">
        <f>TITRES_STAT!D2261</f>
        <v>43.332000000000001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1.8987744593062041E-2</v>
      </c>
      <c r="G2258" s="2">
        <f t="shared" si="318"/>
        <v>5.9693897818907736E-4</v>
      </c>
      <c r="H2258" s="2">
        <f t="shared" si="319"/>
        <v>31.808518603802366</v>
      </c>
      <c r="I2258" s="2">
        <f t="shared" si="320"/>
        <v>96.952011116149251</v>
      </c>
    </row>
    <row r="2259" spans="1:9" ht="13.5" x14ac:dyDescent="0.25">
      <c r="A2259" s="3">
        <f>TITRES_STAT!B2262</f>
        <v>45293</v>
      </c>
      <c r="B2259" s="6">
        <f>TITRES_STAT!D2262</f>
        <v>43.332000000000001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1.7631477122129039E-2</v>
      </c>
      <c r="G2259" s="2">
        <f t="shared" si="318"/>
        <v>5.5430047974700035E-4</v>
      </c>
      <c r="H2259" s="2">
        <f t="shared" si="319"/>
        <v>31.808518603802369</v>
      </c>
      <c r="I2259" s="2">
        <f t="shared" si="320"/>
        <v>96.952011116149251</v>
      </c>
    </row>
    <row r="2260" spans="1:9" ht="13.5" x14ac:dyDescent="0.25">
      <c r="A2260" s="3">
        <f>TITRES_STAT!B2263</f>
        <v>45294</v>
      </c>
      <c r="B2260" s="6">
        <f>TITRES_STAT!D2263</f>
        <v>43.332000000000001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1.6372085899119822E-2</v>
      </c>
      <c r="G2260" s="2">
        <f t="shared" si="318"/>
        <v>5.1470758833650038E-4</v>
      </c>
      <c r="H2260" s="2">
        <f t="shared" si="319"/>
        <v>31.808518603802366</v>
      </c>
      <c r="I2260" s="2">
        <f t="shared" si="320"/>
        <v>96.952011116149251</v>
      </c>
    </row>
    <row r="2261" spans="1:9" ht="13.5" x14ac:dyDescent="0.25">
      <c r="A2261" s="3">
        <f>TITRES_STAT!B2264</f>
        <v>45295</v>
      </c>
      <c r="B2261" s="6">
        <f>TITRES_STAT!D2264</f>
        <v>43.332000000000001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1.5202651192039835E-2</v>
      </c>
      <c r="G2261" s="2">
        <f t="shared" si="318"/>
        <v>4.7794276059817892E-4</v>
      </c>
      <c r="H2261" s="2">
        <f t="shared" si="319"/>
        <v>31.808518603802366</v>
      </c>
      <c r="I2261" s="2">
        <f t="shared" si="320"/>
        <v>96.952011116149251</v>
      </c>
    </row>
    <row r="2262" spans="1:9" ht="13.5" x14ac:dyDescent="0.25">
      <c r="A2262" s="3">
        <f>TITRES_STAT!B2265</f>
        <v>45296</v>
      </c>
      <c r="B2262" s="6">
        <f>TITRES_STAT!D2265</f>
        <v>42.933999999999997</v>
      </c>
      <c r="C2262" s="2">
        <f t="shared" si="315"/>
        <v>-0.39800000000000324</v>
      </c>
      <c r="D2262" s="2">
        <f t="shared" si="316"/>
        <v>0</v>
      </c>
      <c r="E2262" s="2">
        <f t="shared" si="317"/>
        <v>0.39800000000000324</v>
      </c>
      <c r="F2262" s="2">
        <f t="shared" si="318"/>
        <v>1.4116747535465561E-2</v>
      </c>
      <c r="G2262" s="2">
        <f t="shared" si="318"/>
        <v>2.8872375420555683E-2</v>
      </c>
      <c r="H2262" s="2">
        <f t="shared" si="319"/>
        <v>0.48893613115792145</v>
      </c>
      <c r="I2262" s="2">
        <f t="shared" si="320"/>
        <v>32.837951939394728</v>
      </c>
    </row>
    <row r="2263" spans="1:9" ht="13.5" x14ac:dyDescent="0.25">
      <c r="A2263" s="3">
        <f>TITRES_STAT!B2266</f>
        <v>45299</v>
      </c>
      <c r="B2263" s="6">
        <f>TITRES_STAT!D2266</f>
        <v>42.933999999999997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1.3108408425789449E-2</v>
      </c>
      <c r="G2263" s="2">
        <f t="shared" si="318"/>
        <v>2.681006289051599E-2</v>
      </c>
      <c r="H2263" s="2">
        <f t="shared" si="319"/>
        <v>0.48893613115792145</v>
      </c>
      <c r="I2263" s="2">
        <f t="shared" si="320"/>
        <v>32.837951939394728</v>
      </c>
    </row>
    <row r="2264" spans="1:9" ht="13.5" x14ac:dyDescent="0.25">
      <c r="A2264" s="3">
        <f>TITRES_STAT!B2267</f>
        <v>45300</v>
      </c>
      <c r="B2264" s="6">
        <f>TITRES_STAT!D2267</f>
        <v>42.933999999999997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1.2172093538233061E-2</v>
      </c>
      <c r="G2264" s="2">
        <f t="shared" si="318"/>
        <v>2.4895058398336278E-2</v>
      </c>
      <c r="H2264" s="2">
        <f t="shared" si="319"/>
        <v>0.48893613115792145</v>
      </c>
      <c r="I2264" s="2">
        <f t="shared" si="320"/>
        <v>32.837951939394728</v>
      </c>
    </row>
    <row r="2265" spans="1:9" ht="13.5" x14ac:dyDescent="0.25">
      <c r="A2265" s="3">
        <f>TITRES_STAT!B2268</f>
        <v>45301</v>
      </c>
      <c r="B2265" s="6">
        <f>TITRES_STAT!D2268</f>
        <v>42.933999999999997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1.1302658285502127E-2</v>
      </c>
      <c r="G2265" s="2">
        <f t="shared" si="318"/>
        <v>2.3116839941312257E-2</v>
      </c>
      <c r="H2265" s="2">
        <f t="shared" si="319"/>
        <v>0.48893613115792145</v>
      </c>
      <c r="I2265" s="2">
        <f t="shared" si="320"/>
        <v>32.837951939394728</v>
      </c>
    </row>
    <row r="2266" spans="1:9" ht="13.5" x14ac:dyDescent="0.25">
      <c r="A2266" s="3">
        <f>TITRES_STAT!B2269</f>
        <v>45302</v>
      </c>
      <c r="B2266" s="6">
        <f>TITRES_STAT!D2269</f>
        <v>42.933999999999997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1.0495325550823404E-2</v>
      </c>
      <c r="G2266" s="2">
        <f t="shared" si="318"/>
        <v>2.1465637088361383E-2</v>
      </c>
      <c r="H2266" s="2">
        <f t="shared" si="319"/>
        <v>0.48893613115792145</v>
      </c>
      <c r="I2266" s="2">
        <f t="shared" si="320"/>
        <v>32.837951939394728</v>
      </c>
    </row>
    <row r="2267" spans="1:9" ht="13.5" x14ac:dyDescent="0.25">
      <c r="A2267" s="3">
        <f>TITRES_STAT!B2270</f>
        <v>45303</v>
      </c>
      <c r="B2267" s="6">
        <f>TITRES_STAT!D2270</f>
        <v>42.933999999999997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9.7456594400503038E-3</v>
      </c>
      <c r="G2267" s="2">
        <f t="shared" si="318"/>
        <v>1.9932377296335568E-2</v>
      </c>
      <c r="H2267" s="2">
        <f t="shared" si="319"/>
        <v>0.48893613115792151</v>
      </c>
      <c r="I2267" s="2">
        <f t="shared" si="320"/>
        <v>32.837951939394728</v>
      </c>
    </row>
    <row r="2268" spans="1:9" ht="13.5" x14ac:dyDescent="0.25">
      <c r="A2268" s="3">
        <f>TITRES_STAT!B2271</f>
        <v>45306</v>
      </c>
      <c r="B2268" s="6">
        <f>TITRES_STAT!D2271</f>
        <v>42.933999999999997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9.0495409086181391E-3</v>
      </c>
      <c r="G2268" s="2">
        <f t="shared" si="318"/>
        <v>1.8508636060883026E-2</v>
      </c>
      <c r="H2268" s="2">
        <f t="shared" si="319"/>
        <v>0.48893613115792151</v>
      </c>
      <c r="I2268" s="2">
        <f t="shared" si="320"/>
        <v>32.837951939394728</v>
      </c>
    </row>
    <row r="2269" spans="1:9" ht="13.5" x14ac:dyDescent="0.25">
      <c r="A2269" s="3">
        <f>TITRES_STAT!B2272</f>
        <v>45307</v>
      </c>
      <c r="B2269" s="6">
        <f>TITRES_STAT!D2272</f>
        <v>42.933999999999997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8.4031451294311298E-3</v>
      </c>
      <c r="G2269" s="2">
        <f t="shared" si="321"/>
        <v>1.7186590627962812E-2</v>
      </c>
      <c r="H2269" s="2">
        <f t="shared" si="319"/>
        <v>0.48893613115792151</v>
      </c>
      <c r="I2269" s="2">
        <f t="shared" si="320"/>
        <v>32.837951939394728</v>
      </c>
    </row>
    <row r="2270" spans="1:9" ht="13.5" x14ac:dyDescent="0.25">
      <c r="A2270" s="3">
        <f>TITRES_STAT!B2273</f>
        <v>45308</v>
      </c>
      <c r="B2270" s="6">
        <f>TITRES_STAT!D2273</f>
        <v>42.933999999999997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7.8029204773289061E-3</v>
      </c>
      <c r="G2270" s="2">
        <f t="shared" si="321"/>
        <v>1.5958977011679754E-2</v>
      </c>
      <c r="H2270" s="2">
        <f t="shared" si="319"/>
        <v>0.48893613115792151</v>
      </c>
      <c r="I2270" s="2">
        <f t="shared" si="320"/>
        <v>32.837951939394728</v>
      </c>
    </row>
    <row r="2271" spans="1:9" ht="13.5" x14ac:dyDescent="0.25">
      <c r="A2271" s="3">
        <f>TITRES_STAT!B2274</f>
        <v>45309</v>
      </c>
      <c r="B2271" s="6">
        <f>TITRES_STAT!D2274</f>
        <v>42.933999999999997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7.2455690146625553E-3</v>
      </c>
      <c r="G2271" s="2">
        <f t="shared" si="321"/>
        <v>1.4819050082274058E-2</v>
      </c>
      <c r="H2271" s="2">
        <f t="shared" si="319"/>
        <v>0.48893613115792145</v>
      </c>
      <c r="I2271" s="2">
        <f t="shared" si="320"/>
        <v>32.837951939394728</v>
      </c>
    </row>
    <row r="2272" spans="1:9" ht="13.5" x14ac:dyDescent="0.25">
      <c r="A2272" s="3">
        <f>TITRES_STAT!B2275</f>
        <v>45310</v>
      </c>
      <c r="B2272" s="6">
        <f>TITRES_STAT!D2275</f>
        <v>42.933999999999997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6.728028370758087E-3</v>
      </c>
      <c r="G2272" s="2">
        <f t="shared" si="321"/>
        <v>1.3760546504968768E-2</v>
      </c>
      <c r="H2272" s="2">
        <f t="shared" si="319"/>
        <v>0.48893613115792145</v>
      </c>
      <c r="I2272" s="2">
        <f t="shared" si="320"/>
        <v>32.837951939394728</v>
      </c>
    </row>
    <row r="2273" spans="1:9" ht="13.5" x14ac:dyDescent="0.25">
      <c r="A2273" s="3">
        <f>TITRES_STAT!B2276</f>
        <v>45313</v>
      </c>
      <c r="B2273" s="6">
        <f>TITRES_STAT!D2276</f>
        <v>42.933999999999997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6.2474549157039375E-3</v>
      </c>
      <c r="G2273" s="2">
        <f t="shared" si="321"/>
        <v>1.2777650326042429E-2</v>
      </c>
      <c r="H2273" s="2">
        <f t="shared" si="319"/>
        <v>0.48893613115792134</v>
      </c>
      <c r="I2273" s="2">
        <f t="shared" si="320"/>
        <v>32.837951939394713</v>
      </c>
    </row>
    <row r="2274" spans="1:9" ht="13.5" x14ac:dyDescent="0.25">
      <c r="A2274" s="3">
        <f>TITRES_STAT!B2277</f>
        <v>45314</v>
      </c>
      <c r="B2274" s="6">
        <f>TITRES_STAT!D2277</f>
        <v>42.933999999999997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5.8012081360107994E-3</v>
      </c>
      <c r="G2274" s="2">
        <f t="shared" si="321"/>
        <v>1.18649610170394E-2</v>
      </c>
      <c r="H2274" s="2">
        <f t="shared" si="319"/>
        <v>0.48893613115792134</v>
      </c>
      <c r="I2274" s="2">
        <f t="shared" si="320"/>
        <v>32.837951939394713</v>
      </c>
    </row>
    <row r="2275" spans="1:9" ht="13.5" x14ac:dyDescent="0.25">
      <c r="A2275" s="3">
        <f>TITRES_STAT!B2278</f>
        <v>45315</v>
      </c>
      <c r="B2275" s="6">
        <f>TITRES_STAT!D2278</f>
        <v>42.933999999999997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5.3868361262957428E-3</v>
      </c>
      <c r="G2275" s="2">
        <f t="shared" si="321"/>
        <v>1.1017463801536587E-2</v>
      </c>
      <c r="H2275" s="2">
        <f t="shared" si="319"/>
        <v>0.48893613115792128</v>
      </c>
      <c r="I2275" s="2">
        <f t="shared" si="320"/>
        <v>32.837951939394713</v>
      </c>
    </row>
    <row r="2276" spans="1:9" ht="13.5" x14ac:dyDescent="0.25">
      <c r="A2276" s="3">
        <f>TITRES_STAT!B2279</f>
        <v>45316</v>
      </c>
      <c r="B2276" s="6">
        <f>TITRES_STAT!D2279</f>
        <v>42.933999999999997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5.0020621172746178E-3</v>
      </c>
      <c r="G2276" s="2">
        <f t="shared" si="321"/>
        <v>1.0230502101426831E-2</v>
      </c>
      <c r="H2276" s="2">
        <f t="shared" si="319"/>
        <v>0.48893613115792123</v>
      </c>
      <c r="I2276" s="2">
        <f t="shared" si="320"/>
        <v>32.837951939394713</v>
      </c>
    </row>
    <row r="2277" spans="1:9" ht="13.5" x14ac:dyDescent="0.25">
      <c r="A2277" s="3">
        <f>TITRES_STAT!B2280</f>
        <v>45317</v>
      </c>
      <c r="B2277" s="6">
        <f>TITRES_STAT!D2280</f>
        <v>42.933999999999997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4.6447719660407168E-3</v>
      </c>
      <c r="G2277" s="2">
        <f t="shared" si="321"/>
        <v>9.4997519513249137E-3</v>
      </c>
      <c r="H2277" s="2">
        <f t="shared" si="319"/>
        <v>0.48893613115792128</v>
      </c>
      <c r="I2277" s="2">
        <f t="shared" si="320"/>
        <v>32.837951939394713</v>
      </c>
    </row>
    <row r="2278" spans="1:9" ht="13.5" x14ac:dyDescent="0.25">
      <c r="A2278" s="3">
        <f>TITRES_STAT!B2281</f>
        <v>45320</v>
      </c>
      <c r="B2278" s="6">
        <f>TITRES_STAT!D2281</f>
        <v>42.933999999999997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4.3130025398949515E-3</v>
      </c>
      <c r="G2278" s="2">
        <f t="shared" si="321"/>
        <v>8.8211982405159914E-3</v>
      </c>
      <c r="H2278" s="2">
        <f t="shared" si="319"/>
        <v>0.48893613115792134</v>
      </c>
      <c r="I2278" s="2">
        <f t="shared" si="320"/>
        <v>32.837951939394713</v>
      </c>
    </row>
    <row r="2279" spans="1:9" ht="13.5" x14ac:dyDescent="0.25">
      <c r="A2279" s="3">
        <f>TITRES_STAT!B2282</f>
        <v>45321</v>
      </c>
      <c r="B2279" s="6">
        <f>TITRES_STAT!D2282</f>
        <v>42.933999999999997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4.0049309299024548E-3</v>
      </c>
      <c r="G2279" s="2">
        <f t="shared" si="321"/>
        <v>8.191112651907707E-3</v>
      </c>
      <c r="H2279" s="2">
        <f t="shared" si="319"/>
        <v>0.48893613115792123</v>
      </c>
      <c r="I2279" s="2">
        <f t="shared" si="320"/>
        <v>32.837951939394713</v>
      </c>
    </row>
    <row r="2280" spans="1:9" ht="13.5" x14ac:dyDescent="0.25">
      <c r="A2280" s="3">
        <f>TITRES_STAT!B2283</f>
        <v>45322</v>
      </c>
      <c r="B2280" s="6">
        <f>TITRES_STAT!D2283</f>
        <v>42.933999999999997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3.7188644349094224E-3</v>
      </c>
      <c r="G2280" s="2">
        <f t="shared" si="321"/>
        <v>7.606033176771442E-3</v>
      </c>
      <c r="H2280" s="2">
        <f t="shared" si="319"/>
        <v>0.48893613115792128</v>
      </c>
      <c r="I2280" s="2">
        <f t="shared" si="320"/>
        <v>32.837951939394713</v>
      </c>
    </row>
    <row r="2281" spans="1:9" ht="13.5" x14ac:dyDescent="0.25">
      <c r="A2281" s="3">
        <f>TITRES_STAT!B2284</f>
        <v>45323</v>
      </c>
      <c r="B2281" s="6">
        <f>TITRES_STAT!D2284</f>
        <v>42.933999999999997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3.4532312609873205E-3</v>
      </c>
      <c r="G2281" s="2">
        <f t="shared" si="321"/>
        <v>7.0627450927163386E-3</v>
      </c>
      <c r="H2281" s="2">
        <f t="shared" si="319"/>
        <v>0.48893613115792128</v>
      </c>
      <c r="I2281" s="2">
        <f t="shared" si="320"/>
        <v>32.837951939394713</v>
      </c>
    </row>
    <row r="2282" spans="1:9" ht="13.5" x14ac:dyDescent="0.25">
      <c r="A2282" s="3">
        <f>TITRES_STAT!B2285</f>
        <v>45324</v>
      </c>
      <c r="B2282" s="6">
        <f>TITRES_STAT!D2285</f>
        <v>42.933999999999997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3.2065718852025116E-3</v>
      </c>
      <c r="G2282" s="2">
        <f t="shared" si="321"/>
        <v>6.5582633003794574E-3</v>
      </c>
      <c r="H2282" s="2">
        <f t="shared" si="319"/>
        <v>0.48893613115792123</v>
      </c>
      <c r="I2282" s="2">
        <f t="shared" si="320"/>
        <v>32.837951939394713</v>
      </c>
    </row>
    <row r="2283" spans="1:9" ht="13.5" x14ac:dyDescent="0.25">
      <c r="A2283" s="3">
        <f>TITRES_STAT!B2286</f>
        <v>45327</v>
      </c>
      <c r="B2283" s="6">
        <f>TITRES_STAT!D2286</f>
        <v>42.933999999999997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2.9775310362594753E-3</v>
      </c>
      <c r="G2283" s="2">
        <f t="shared" si="321"/>
        <v>6.0898159217809252E-3</v>
      </c>
      <c r="H2283" s="2">
        <f t="shared" si="319"/>
        <v>0.48893613115792123</v>
      </c>
      <c r="I2283" s="2">
        <f t="shared" si="320"/>
        <v>32.837951939394713</v>
      </c>
    </row>
    <row r="2284" spans="1:9" ht="13.5" x14ac:dyDescent="0.25">
      <c r="A2284" s="3">
        <f>TITRES_STAT!B2287</f>
        <v>45328</v>
      </c>
      <c r="B2284" s="6">
        <f>TITRES_STAT!D2287</f>
        <v>42.933999999999997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2.7648502479552272E-3</v>
      </c>
      <c r="G2284" s="2">
        <f t="shared" si="321"/>
        <v>5.6548290702251452E-3</v>
      </c>
      <c r="H2284" s="2">
        <f t="shared" si="319"/>
        <v>0.48893613115792123</v>
      </c>
      <c r="I2284" s="2">
        <f t="shared" si="320"/>
        <v>32.837951939394713</v>
      </c>
    </row>
    <row r="2285" spans="1:9" ht="13.5" x14ac:dyDescent="0.25">
      <c r="A2285" s="3">
        <f>TITRES_STAT!B2288</f>
        <v>45329</v>
      </c>
      <c r="B2285" s="6">
        <f>TITRES_STAT!D2288</f>
        <v>42.942999999999998</v>
      </c>
      <c r="C2285" s="2">
        <f t="shared" si="315"/>
        <v>9.0000000000003411E-3</v>
      </c>
      <c r="D2285" s="2">
        <f t="shared" si="316"/>
        <v>9.0000000000003411E-3</v>
      </c>
      <c r="E2285" s="2">
        <f t="shared" si="317"/>
        <v>0</v>
      </c>
      <c r="F2285" s="2">
        <f t="shared" ref="F2285:G2300" si="322">((F2284*13)+D2285)/14</f>
        <v>3.2102180873870212E-3</v>
      </c>
      <c r="G2285" s="2">
        <f t="shared" si="322"/>
        <v>5.2509127080662063E-3</v>
      </c>
      <c r="H2285" s="2">
        <f t="shared" si="319"/>
        <v>0.61136382679826962</v>
      </c>
      <c r="I2285" s="2">
        <f t="shared" si="320"/>
        <v>37.940768970408797</v>
      </c>
    </row>
    <row r="2286" spans="1:9" ht="13.5" x14ac:dyDescent="0.25">
      <c r="A2286" s="3">
        <f>TITRES_STAT!B2289</f>
        <v>45330</v>
      </c>
      <c r="B2286" s="6">
        <f>TITRES_STAT!D2289</f>
        <v>42.942999999999998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2.9809167954308051E-3</v>
      </c>
      <c r="G2286" s="2">
        <f t="shared" si="322"/>
        <v>4.8758475146329066E-3</v>
      </c>
      <c r="H2286" s="2">
        <f t="shared" si="319"/>
        <v>0.61136382679826951</v>
      </c>
      <c r="I2286" s="2">
        <f t="shared" si="320"/>
        <v>37.94076897040879</v>
      </c>
    </row>
    <row r="2287" spans="1:9" ht="13.5" x14ac:dyDescent="0.25">
      <c r="A2287" s="3">
        <f>TITRES_STAT!B2290</f>
        <v>45331</v>
      </c>
      <c r="B2287" s="6">
        <f>TITRES_STAT!D2290</f>
        <v>42.942999999999998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2.7679941671857476E-3</v>
      </c>
      <c r="G2287" s="2">
        <f t="shared" si="322"/>
        <v>4.5275726921591274E-3</v>
      </c>
      <c r="H2287" s="2">
        <f t="shared" si="319"/>
        <v>0.61136382679826951</v>
      </c>
      <c r="I2287" s="2">
        <f t="shared" si="320"/>
        <v>37.94076897040879</v>
      </c>
    </row>
    <row r="2288" spans="1:9" ht="13.5" x14ac:dyDescent="0.25">
      <c r="A2288" s="3">
        <f>TITRES_STAT!B2291</f>
        <v>45334</v>
      </c>
      <c r="B2288" s="6">
        <f>TITRES_STAT!D2291</f>
        <v>42.942999999999998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2.5702802981010515E-3</v>
      </c>
      <c r="G2288" s="2">
        <f t="shared" si="322"/>
        <v>4.2041746427191901E-3</v>
      </c>
      <c r="H2288" s="2">
        <f t="shared" si="319"/>
        <v>0.61136382679826951</v>
      </c>
      <c r="I2288" s="2">
        <f t="shared" si="320"/>
        <v>37.94076897040879</v>
      </c>
    </row>
    <row r="2289" spans="1:9" ht="13.5" x14ac:dyDescent="0.25">
      <c r="A2289" s="3">
        <f>TITRES_STAT!B2292</f>
        <v>45335</v>
      </c>
      <c r="B2289" s="6">
        <f>TITRES_STAT!D2292</f>
        <v>42.942999999999998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2.3866888482366906E-3</v>
      </c>
      <c r="G2289" s="2">
        <f t="shared" si="322"/>
        <v>3.9038764539535338E-3</v>
      </c>
      <c r="H2289" s="2">
        <f t="shared" si="319"/>
        <v>0.61136382679826951</v>
      </c>
      <c r="I2289" s="2">
        <f t="shared" si="320"/>
        <v>37.94076897040879</v>
      </c>
    </row>
    <row r="2290" spans="1:9" ht="13.5" x14ac:dyDescent="0.25">
      <c r="A2290" s="3">
        <f>TITRES_STAT!B2293</f>
        <v>45336</v>
      </c>
      <c r="B2290" s="6">
        <f>TITRES_STAT!D2293</f>
        <v>42.942999999999998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2.2162110733626411E-3</v>
      </c>
      <c r="G2290" s="2">
        <f t="shared" si="322"/>
        <v>3.6250281358139957E-3</v>
      </c>
      <c r="H2290" s="2">
        <f t="shared" si="319"/>
        <v>0.61136382679826939</v>
      </c>
      <c r="I2290" s="2">
        <f t="shared" si="320"/>
        <v>37.940768970408783</v>
      </c>
    </row>
    <row r="2291" spans="1:9" ht="13.5" x14ac:dyDescent="0.25">
      <c r="A2291" s="3">
        <f>TITRES_STAT!B2294</f>
        <v>45337</v>
      </c>
      <c r="B2291" s="6">
        <f>TITRES_STAT!D2294</f>
        <v>42.942999999999998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2.0579102824081668E-3</v>
      </c>
      <c r="G2291" s="2">
        <f t="shared" si="322"/>
        <v>3.3660975546844244E-3</v>
      </c>
      <c r="H2291" s="2">
        <f t="shared" si="319"/>
        <v>0.61136382679826939</v>
      </c>
      <c r="I2291" s="2">
        <f t="shared" si="320"/>
        <v>37.940768970408783</v>
      </c>
    </row>
    <row r="2292" spans="1:9" ht="13.5" x14ac:dyDescent="0.25">
      <c r="A2292" s="3">
        <f>TITRES_STAT!B2295</f>
        <v>45338</v>
      </c>
      <c r="B2292" s="6">
        <f>TITRES_STAT!D2295</f>
        <v>42.942999999999998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1.9109166908075834E-3</v>
      </c>
      <c r="G2292" s="2">
        <f t="shared" si="322"/>
        <v>3.1256620150641084E-3</v>
      </c>
      <c r="H2292" s="2">
        <f t="shared" si="319"/>
        <v>0.61136382679826939</v>
      </c>
      <c r="I2292" s="2">
        <f t="shared" si="320"/>
        <v>37.940768970408783</v>
      </c>
    </row>
    <row r="2293" spans="1:9" ht="13.5" x14ac:dyDescent="0.25">
      <c r="A2293" s="3">
        <f>TITRES_STAT!B2296</f>
        <v>45341</v>
      </c>
      <c r="B2293" s="6">
        <f>TITRES_STAT!D2296</f>
        <v>42.942999999999998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1.7744226414641846E-3</v>
      </c>
      <c r="G2293" s="2">
        <f t="shared" si="322"/>
        <v>2.9024004425595292E-3</v>
      </c>
      <c r="H2293" s="2">
        <f t="shared" si="319"/>
        <v>0.61136382679826939</v>
      </c>
      <c r="I2293" s="2">
        <f t="shared" si="320"/>
        <v>37.940768970408783</v>
      </c>
    </row>
    <row r="2294" spans="1:9" ht="13.5" x14ac:dyDescent="0.25">
      <c r="A2294" s="3">
        <f>TITRES_STAT!B2297</f>
        <v>45342</v>
      </c>
      <c r="B2294" s="6">
        <f>TITRES_STAT!D2297</f>
        <v>42.942999999999998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1.6476781670738856E-3</v>
      </c>
      <c r="G2294" s="2">
        <f t="shared" si="322"/>
        <v>2.6950861252338482E-3</v>
      </c>
      <c r="H2294" s="2">
        <f t="shared" si="319"/>
        <v>0.61136382679826951</v>
      </c>
      <c r="I2294" s="2">
        <f t="shared" si="320"/>
        <v>37.94076897040879</v>
      </c>
    </row>
    <row r="2295" spans="1:9" ht="13.5" x14ac:dyDescent="0.25">
      <c r="A2295" s="3">
        <f>TITRES_STAT!B2298</f>
        <v>45343</v>
      </c>
      <c r="B2295" s="6">
        <f>TITRES_STAT!D2298</f>
        <v>42.942999999999998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1.5299868694257509E-3</v>
      </c>
      <c r="G2295" s="2">
        <f t="shared" si="322"/>
        <v>2.5025799734314305E-3</v>
      </c>
      <c r="H2295" s="2">
        <f t="shared" si="319"/>
        <v>0.61136382679826951</v>
      </c>
      <c r="I2295" s="2">
        <f t="shared" si="320"/>
        <v>37.94076897040879</v>
      </c>
    </row>
    <row r="2296" spans="1:9" ht="13.5" x14ac:dyDescent="0.25">
      <c r="A2296" s="3">
        <f>TITRES_STAT!B2299</f>
        <v>45344</v>
      </c>
      <c r="B2296" s="6">
        <f>TITRES_STAT!D2299</f>
        <v>42.942999999999998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1.4207020930381974E-3</v>
      </c>
      <c r="G2296" s="2">
        <f t="shared" si="322"/>
        <v>2.3238242610434711E-3</v>
      </c>
      <c r="H2296" s="2">
        <f t="shared" si="319"/>
        <v>0.61136382679826962</v>
      </c>
      <c r="I2296" s="2">
        <f t="shared" si="320"/>
        <v>37.940768970408797</v>
      </c>
    </row>
    <row r="2297" spans="1:9" ht="13.5" x14ac:dyDescent="0.25">
      <c r="A2297" s="3">
        <f>TITRES_STAT!B2300</f>
        <v>45345</v>
      </c>
      <c r="B2297" s="6">
        <f>TITRES_STAT!D2300</f>
        <v>42.942999999999998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1.3192233721068976E-3</v>
      </c>
      <c r="G2297" s="2">
        <f t="shared" si="322"/>
        <v>2.1578368138260801E-3</v>
      </c>
      <c r="H2297" s="2">
        <f t="shared" si="319"/>
        <v>0.61136382679826962</v>
      </c>
      <c r="I2297" s="2">
        <f t="shared" si="320"/>
        <v>37.940768970408797</v>
      </c>
    </row>
    <row r="2298" spans="1:9" ht="13.5" x14ac:dyDescent="0.25">
      <c r="A2298" s="3">
        <f>TITRES_STAT!B2301</f>
        <v>45348</v>
      </c>
      <c r="B2298" s="6">
        <f>TITRES_STAT!D2301</f>
        <v>42.942999999999998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1.2249931312421191E-3</v>
      </c>
      <c r="G2298" s="2">
        <f t="shared" si="322"/>
        <v>2.0037056128385028E-3</v>
      </c>
      <c r="H2298" s="2">
        <f t="shared" si="319"/>
        <v>0.61136382679826962</v>
      </c>
      <c r="I2298" s="2">
        <f t="shared" si="320"/>
        <v>37.940768970408797</v>
      </c>
    </row>
    <row r="2299" spans="1:9" ht="13.5" x14ac:dyDescent="0.25">
      <c r="A2299" s="3">
        <f>TITRES_STAT!B2302</f>
        <v>45349</v>
      </c>
      <c r="B2299" s="6">
        <f>TITRES_STAT!D2302</f>
        <v>42.942999999999998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1.137493621867682E-3</v>
      </c>
      <c r="G2299" s="2">
        <f t="shared" si="322"/>
        <v>1.8605837833500383E-3</v>
      </c>
      <c r="H2299" s="2">
        <f t="shared" si="319"/>
        <v>0.61136382679826962</v>
      </c>
      <c r="I2299" s="2">
        <f t="shared" si="320"/>
        <v>37.940768970408797</v>
      </c>
    </row>
    <row r="2300" spans="1:9" ht="13.5" x14ac:dyDescent="0.25">
      <c r="A2300" s="3">
        <f>TITRES_STAT!B2303</f>
        <v>45350</v>
      </c>
      <c r="B2300" s="6">
        <f>TITRES_STAT!D2303</f>
        <v>42.942999999999998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1.0562440774485617E-3</v>
      </c>
      <c r="G2300" s="2">
        <f t="shared" si="322"/>
        <v>1.7276849416821784E-3</v>
      </c>
      <c r="H2300" s="2">
        <f t="shared" si="319"/>
        <v>0.61136382679826951</v>
      </c>
      <c r="I2300" s="2">
        <f t="shared" si="320"/>
        <v>37.94076897040879</v>
      </c>
    </row>
    <row r="2301" spans="1:9" ht="13.5" x14ac:dyDescent="0.25">
      <c r="A2301" s="3">
        <f>TITRES_STAT!B2304</f>
        <v>45351</v>
      </c>
      <c r="B2301" s="6">
        <f>TITRES_STAT!D2304</f>
        <v>42.942999999999998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9.8079807191652152E-4</v>
      </c>
      <c r="G2301" s="2">
        <f t="shared" si="323"/>
        <v>1.6042788744191658E-3</v>
      </c>
      <c r="H2301" s="2">
        <f t="shared" si="319"/>
        <v>0.61136382679826951</v>
      </c>
      <c r="I2301" s="2">
        <f t="shared" si="320"/>
        <v>37.94076897040879</v>
      </c>
    </row>
    <row r="2302" spans="1:9" ht="13.5" x14ac:dyDescent="0.25">
      <c r="A2302" s="3">
        <f>TITRES_STAT!B2305</f>
        <v>45352</v>
      </c>
      <c r="B2302" s="6">
        <f>TITRES_STAT!D2305</f>
        <v>42.942999999999998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9.1074106677962714E-4</v>
      </c>
      <c r="G2302" s="2">
        <f t="shared" si="323"/>
        <v>1.4896875262463681E-3</v>
      </c>
      <c r="H2302" s="2">
        <f t="shared" si="319"/>
        <v>0.61136382679826951</v>
      </c>
      <c r="I2302" s="2">
        <f t="shared" si="320"/>
        <v>37.94076897040879</v>
      </c>
    </row>
    <row r="2303" spans="1:9" ht="13.5" x14ac:dyDescent="0.25">
      <c r="A2303" s="3">
        <f>TITRES_STAT!B2306</f>
        <v>45355</v>
      </c>
      <c r="B2303" s="6">
        <f>TITRES_STAT!D2306</f>
        <v>42.942999999999998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8.4568813343822524E-4</v>
      </c>
      <c r="G2303" s="2">
        <f t="shared" si="323"/>
        <v>1.3832812743716275E-3</v>
      </c>
      <c r="H2303" s="2">
        <f t="shared" si="319"/>
        <v>0.61136382679826951</v>
      </c>
      <c r="I2303" s="2">
        <f t="shared" si="320"/>
        <v>37.94076897040879</v>
      </c>
    </row>
    <row r="2304" spans="1:9" ht="13.5" x14ac:dyDescent="0.25">
      <c r="A2304" s="3">
        <f>TITRES_STAT!B2307</f>
        <v>45356</v>
      </c>
      <c r="B2304" s="6">
        <f>TITRES_STAT!D2307</f>
        <v>42.942999999999998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7.8528183819263767E-4</v>
      </c>
      <c r="G2304" s="2">
        <f t="shared" si="323"/>
        <v>1.2844754690593684E-3</v>
      </c>
      <c r="H2304" s="2">
        <f t="shared" si="319"/>
        <v>0.61136382679826951</v>
      </c>
      <c r="I2304" s="2">
        <f t="shared" si="320"/>
        <v>37.94076897040879</v>
      </c>
    </row>
    <row r="2305" spans="1:9" ht="13.5" x14ac:dyDescent="0.25">
      <c r="A2305" s="3">
        <f>TITRES_STAT!B2308</f>
        <v>45357</v>
      </c>
      <c r="B2305" s="6">
        <f>TITRES_STAT!D2308</f>
        <v>42.942999999999998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7.2919027832173491E-4</v>
      </c>
      <c r="G2305" s="2">
        <f t="shared" si="323"/>
        <v>1.1927272212694136E-3</v>
      </c>
      <c r="H2305" s="2">
        <f t="shared" si="319"/>
        <v>0.61136382679826939</v>
      </c>
      <c r="I2305" s="2">
        <f t="shared" si="320"/>
        <v>37.940768970408783</v>
      </c>
    </row>
    <row r="2306" spans="1:9" ht="13.5" x14ac:dyDescent="0.25">
      <c r="A2306" s="3">
        <f>TITRES_STAT!B2309</f>
        <v>45358</v>
      </c>
      <c r="B2306" s="6">
        <f>TITRES_STAT!D2309</f>
        <v>42.942999999999998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6.77105258441611E-4</v>
      </c>
      <c r="G2306" s="2">
        <f t="shared" si="323"/>
        <v>1.1075324197501698E-3</v>
      </c>
      <c r="H2306" s="2">
        <f t="shared" si="319"/>
        <v>0.61136382679826939</v>
      </c>
      <c r="I2306" s="2">
        <f t="shared" si="320"/>
        <v>37.940768970408783</v>
      </c>
    </row>
    <row r="2307" spans="1:9" ht="13.5" x14ac:dyDescent="0.25">
      <c r="A2307" s="3">
        <f>TITRES_STAT!B2310</f>
        <v>45359</v>
      </c>
      <c r="B2307" s="6">
        <f>TITRES_STAT!D2310</f>
        <v>42.942999999999998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6.2874059712435314E-4</v>
      </c>
      <c r="G2307" s="2">
        <f t="shared" si="323"/>
        <v>1.0284229611965863E-3</v>
      </c>
      <c r="H2307" s="2">
        <f t="shared" si="319"/>
        <v>0.61136382679826939</v>
      </c>
      <c r="I2307" s="2">
        <f t="shared" si="320"/>
        <v>37.940768970408783</v>
      </c>
    </row>
    <row r="2308" spans="1:9" ht="13.5" x14ac:dyDescent="0.25">
      <c r="A2308" s="3">
        <f>TITRES_STAT!B2311</f>
        <v>45362</v>
      </c>
      <c r="B2308" s="6">
        <f>TITRES_STAT!D2311</f>
        <v>42.942999999999998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5.8383055447261357E-4</v>
      </c>
      <c r="G2308" s="2">
        <f t="shared" si="323"/>
        <v>9.5496417825397298E-4</v>
      </c>
      <c r="H2308" s="2">
        <f t="shared" si="319"/>
        <v>0.61136382679826939</v>
      </c>
      <c r="I2308" s="2">
        <f t="shared" si="320"/>
        <v>37.940768970408783</v>
      </c>
    </row>
    <row r="2309" spans="1:9" ht="13.5" x14ac:dyDescent="0.25">
      <c r="A2309" s="3">
        <f>TITRES_STAT!B2312</f>
        <v>45363</v>
      </c>
      <c r="B2309" s="6">
        <f>TITRES_STAT!D2312</f>
        <v>42.942999999999998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5.4212837201028403E-4</v>
      </c>
      <c r="G2309" s="2">
        <f t="shared" si="323"/>
        <v>8.8675245123583199E-4</v>
      </c>
      <c r="H2309" s="2">
        <f t="shared" si="319"/>
        <v>0.61136382679826939</v>
      </c>
      <c r="I2309" s="2">
        <f t="shared" si="320"/>
        <v>37.940768970408783</v>
      </c>
    </row>
    <row r="2310" spans="1:9" ht="13.5" x14ac:dyDescent="0.25">
      <c r="A2310" s="3">
        <f>TITRES_STAT!B2313</f>
        <v>45364</v>
      </c>
      <c r="B2310" s="6">
        <f>TITRES_STAT!D2313</f>
        <v>42.942999999999998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5.0340491686669232E-4</v>
      </c>
      <c r="G2310" s="2">
        <f t="shared" si="323"/>
        <v>8.2341299043327254E-4</v>
      </c>
      <c r="H2310" s="2">
        <f t="shared" si="319"/>
        <v>0.61136382679826939</v>
      </c>
      <c r="I2310" s="2">
        <f t="shared" si="320"/>
        <v>37.940768970408783</v>
      </c>
    </row>
    <row r="2311" spans="1:9" ht="13.5" x14ac:dyDescent="0.25">
      <c r="A2311" s="3">
        <f>TITRES_STAT!B2314</f>
        <v>45365</v>
      </c>
      <c r="B2311" s="6">
        <f>TITRES_STAT!D2314</f>
        <v>42.942999999999998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4.6744742280478572E-4</v>
      </c>
      <c r="G2311" s="2">
        <f t="shared" si="323"/>
        <v>7.6459777683089594E-4</v>
      </c>
      <c r="H2311" s="2">
        <f t="shared" si="319"/>
        <v>0.61136382679826939</v>
      </c>
      <c r="I2311" s="2">
        <f t="shared" si="320"/>
        <v>37.940768970408783</v>
      </c>
    </row>
    <row r="2312" spans="1:9" ht="13.5" x14ac:dyDescent="0.25">
      <c r="A2312" s="3">
        <f>TITRES_STAT!B2315</f>
        <v>45366</v>
      </c>
      <c r="B2312" s="6">
        <f>TITRES_STAT!D2315</f>
        <v>42.942999999999998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4.3405832117587243E-4</v>
      </c>
      <c r="G2312" s="2">
        <f t="shared" si="323"/>
        <v>7.099836499144034E-4</v>
      </c>
      <c r="H2312" s="2">
        <f t="shared" si="319"/>
        <v>0.61136382679826939</v>
      </c>
      <c r="I2312" s="2">
        <f t="shared" si="320"/>
        <v>37.940768970408783</v>
      </c>
    </row>
    <row r="2313" spans="1:9" ht="13.5" x14ac:dyDescent="0.25">
      <c r="A2313" s="3">
        <f>TITRES_STAT!B2316</f>
        <v>45369</v>
      </c>
      <c r="B2313" s="6">
        <f>TITRES_STAT!D2316</f>
        <v>42.942999999999998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4.0305415537759579E-4</v>
      </c>
      <c r="G2313" s="2">
        <f t="shared" si="323"/>
        <v>6.5927053206337458E-4</v>
      </c>
      <c r="H2313" s="2">
        <f t="shared" si="319"/>
        <v>0.61136382679826928</v>
      </c>
      <c r="I2313" s="2">
        <f t="shared" si="320"/>
        <v>37.940768970408783</v>
      </c>
    </row>
    <row r="2314" spans="1:9" ht="13.5" x14ac:dyDescent="0.25">
      <c r="A2314" s="3">
        <f>TITRES_STAT!B2317</f>
        <v>45370</v>
      </c>
      <c r="B2314" s="6">
        <f>TITRES_STAT!D2317</f>
        <v>42.942999999999998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3.7426457285062465E-4</v>
      </c>
      <c r="G2314" s="2">
        <f t="shared" si="323"/>
        <v>6.1217977977313346E-4</v>
      </c>
      <c r="H2314" s="2">
        <f t="shared" si="319"/>
        <v>0.61136382679826939</v>
      </c>
      <c r="I2314" s="2">
        <f t="shared" si="320"/>
        <v>37.940768970408783</v>
      </c>
    </row>
    <row r="2315" spans="1:9" ht="13.5" x14ac:dyDescent="0.25">
      <c r="A2315" s="3">
        <f>TITRES_STAT!B2318</f>
        <v>45372</v>
      </c>
      <c r="B2315" s="6">
        <f>TITRES_STAT!D2318</f>
        <v>42.942999999999998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3.4753138907558007E-4</v>
      </c>
      <c r="G2315" s="2">
        <f t="shared" si="323"/>
        <v>5.6845265264648102E-4</v>
      </c>
      <c r="H2315" s="2">
        <f t="shared" si="319"/>
        <v>0.61136382679826951</v>
      </c>
      <c r="I2315" s="2">
        <f t="shared" si="320"/>
        <v>37.94076897040879</v>
      </c>
    </row>
    <row r="2316" spans="1:9" ht="13.5" x14ac:dyDescent="0.25">
      <c r="A2316" s="3">
        <f>TITRES_STAT!B2319</f>
        <v>45373</v>
      </c>
      <c r="B2316" s="6">
        <f>TITRES_STAT!D2319</f>
        <v>42.942999999999998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3.2270771842732434E-4</v>
      </c>
      <c r="G2316" s="2">
        <f t="shared" si="323"/>
        <v>5.278488917431609E-4</v>
      </c>
      <c r="H2316" s="2">
        <f t="shared" si="319"/>
        <v>0.61136382679826951</v>
      </c>
      <c r="I2316" s="2">
        <f t="shared" si="320"/>
        <v>37.94076897040879</v>
      </c>
    </row>
    <row r="2317" spans="1:9" ht="13.5" x14ac:dyDescent="0.25">
      <c r="A2317" s="3">
        <f>TITRES_STAT!B2320</f>
        <v>45376</v>
      </c>
      <c r="B2317" s="6">
        <f>TITRES_STAT!D2320</f>
        <v>42.942999999999998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2.996571671110869E-4</v>
      </c>
      <c r="G2317" s="2">
        <f t="shared" si="327"/>
        <v>4.9014539947579228E-4</v>
      </c>
      <c r="H2317" s="2">
        <f t="shared" si="319"/>
        <v>0.61136382679826951</v>
      </c>
      <c r="I2317" s="2">
        <f t="shared" si="320"/>
        <v>37.94076897040879</v>
      </c>
    </row>
    <row r="2318" spans="1:9" ht="13.5" x14ac:dyDescent="0.25">
      <c r="A2318" s="3">
        <f>TITRES_STAT!B2321</f>
        <v>45377</v>
      </c>
      <c r="B2318" s="6">
        <f>TITRES_STAT!D2321</f>
        <v>42.942999999999998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2.7825308374600927E-4</v>
      </c>
      <c r="G2318" s="2">
        <f t="shared" si="327"/>
        <v>4.5513501379894995E-4</v>
      </c>
      <c r="H2318" s="2">
        <f t="shared" si="319"/>
        <v>0.61136382679826962</v>
      </c>
      <c r="I2318" s="2">
        <f t="shared" si="320"/>
        <v>37.940768970408797</v>
      </c>
    </row>
    <row r="2319" spans="1:9" ht="13.5" x14ac:dyDescent="0.25">
      <c r="A2319" s="3">
        <f>TITRES_STAT!B2322</f>
        <v>45378</v>
      </c>
      <c r="B2319" s="6">
        <f>TITRES_STAT!D2322</f>
        <v>42.942999999999998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2.583778634784372E-4</v>
      </c>
      <c r="G2319" s="2">
        <f t="shared" si="327"/>
        <v>4.2262536995616785E-4</v>
      </c>
      <c r="H2319" s="2">
        <f t="shared" si="319"/>
        <v>0.61136382679826962</v>
      </c>
      <c r="I2319" s="2">
        <f t="shared" si="320"/>
        <v>37.940768970408797</v>
      </c>
    </row>
    <row r="2320" spans="1:9" ht="13.5" x14ac:dyDescent="0.25">
      <c r="A2320" s="3">
        <f>TITRES_STAT!B2323</f>
        <v>45379</v>
      </c>
      <c r="B2320" s="6">
        <f>TITRES_STAT!D2323</f>
        <v>42.942999999999998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2.3992230180140597E-4</v>
      </c>
      <c r="G2320" s="2">
        <f t="shared" si="327"/>
        <v>3.9243784353072729E-4</v>
      </c>
      <c r="H2320" s="2">
        <f t="shared" si="319"/>
        <v>0.61136382679826951</v>
      </c>
      <c r="I2320" s="2">
        <f t="shared" si="320"/>
        <v>37.94076897040879</v>
      </c>
    </row>
    <row r="2321" spans="1:9" ht="13.5" x14ac:dyDescent="0.25">
      <c r="A2321" s="3">
        <f>TITRES_STAT!B2324</f>
        <v>45380</v>
      </c>
      <c r="B2321" s="6">
        <f>TITRES_STAT!D2324</f>
        <v>42.942999999999998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2.2278499452987698E-4</v>
      </c>
      <c r="G2321" s="2">
        <f t="shared" si="327"/>
        <v>3.6440656899281815E-4</v>
      </c>
      <c r="H2321" s="2">
        <f t="shared" ref="H2321:H2384" si="328">F2321/G2321</f>
        <v>0.61136382679826962</v>
      </c>
      <c r="I2321" s="2">
        <f t="shared" ref="I2321:I2384" si="329">IF(G2321=0,100,100-(100/(1+H2321)))</f>
        <v>37.940768970408797</v>
      </c>
    </row>
    <row r="2322" spans="1:9" ht="13.5" x14ac:dyDescent="0.25">
      <c r="A2322" s="3">
        <f>TITRES_STAT!B2325</f>
        <v>45383</v>
      </c>
      <c r="B2322" s="6">
        <f>TITRES_STAT!D2325</f>
        <v>42.942999999999998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2.0687178063488575E-4</v>
      </c>
      <c r="G2322" s="2">
        <f t="shared" si="327"/>
        <v>3.38377528350474E-4</v>
      </c>
      <c r="H2322" s="2">
        <f t="shared" si="328"/>
        <v>0.61136382679826962</v>
      </c>
      <c r="I2322" s="2">
        <f t="shared" si="329"/>
        <v>37.940768970408797</v>
      </c>
    </row>
    <row r="2323" spans="1:9" ht="13.5" x14ac:dyDescent="0.25">
      <c r="A2323" s="3">
        <f>TITRES_STAT!B2326</f>
        <v>45384</v>
      </c>
      <c r="B2323" s="6">
        <f>TITRES_STAT!D2326</f>
        <v>42.942999999999998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1.9209522487525105E-4</v>
      </c>
      <c r="G2323" s="2">
        <f t="shared" si="327"/>
        <v>3.1420770489686868E-4</v>
      </c>
      <c r="H2323" s="2">
        <f t="shared" si="328"/>
        <v>0.61136382679826962</v>
      </c>
      <c r="I2323" s="2">
        <f t="shared" si="329"/>
        <v>37.940768970408797</v>
      </c>
    </row>
    <row r="2324" spans="1:9" ht="13.5" x14ac:dyDescent="0.25">
      <c r="A2324" s="3">
        <f>TITRES_STAT!B2327</f>
        <v>45385</v>
      </c>
      <c r="B2324" s="6">
        <f>TITRES_STAT!D2327</f>
        <v>42.942999999999998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1.7837413738416172E-4</v>
      </c>
      <c r="G2324" s="2">
        <f t="shared" si="327"/>
        <v>2.9176429740423521E-4</v>
      </c>
      <c r="H2324" s="2">
        <f t="shared" si="328"/>
        <v>0.61136382679826973</v>
      </c>
      <c r="I2324" s="2">
        <f t="shared" si="329"/>
        <v>37.940768970408797</v>
      </c>
    </row>
    <row r="2325" spans="1:9" ht="13.5" x14ac:dyDescent="0.25">
      <c r="A2325" s="3">
        <f>TITRES_STAT!B2328</f>
        <v>45386</v>
      </c>
      <c r="B2325" s="6">
        <f>TITRES_STAT!D2328</f>
        <v>42.942999999999998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1.656331275710073E-4</v>
      </c>
      <c r="G2325" s="2">
        <f t="shared" si="327"/>
        <v>2.709239904467898E-4</v>
      </c>
      <c r="H2325" s="2">
        <f t="shared" si="328"/>
        <v>0.61136382679826973</v>
      </c>
      <c r="I2325" s="2">
        <f t="shared" si="329"/>
        <v>37.940768970408797</v>
      </c>
    </row>
    <row r="2326" spans="1:9" ht="13.5" x14ac:dyDescent="0.25">
      <c r="A2326" s="3">
        <f>TITRES_STAT!B2329</f>
        <v>45387</v>
      </c>
      <c r="B2326" s="6">
        <f>TITRES_STAT!D2329</f>
        <v>42.942999999999998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1.5380218988736392E-4</v>
      </c>
      <c r="G2326" s="2">
        <f t="shared" si="327"/>
        <v>2.5157227684344767E-4</v>
      </c>
      <c r="H2326" s="2">
        <f t="shared" si="328"/>
        <v>0.61136382679826984</v>
      </c>
      <c r="I2326" s="2">
        <f t="shared" si="329"/>
        <v>37.940768970408797</v>
      </c>
    </row>
    <row r="2327" spans="1:9" ht="13.5" x14ac:dyDescent="0.25">
      <c r="A2327" s="3">
        <f>TITRES_STAT!B2330</f>
        <v>45390</v>
      </c>
      <c r="B2327" s="6">
        <f>TITRES_STAT!D2330</f>
        <v>42.942999999999998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1.4281631918112363E-4</v>
      </c>
      <c r="G2327" s="2">
        <f t="shared" si="327"/>
        <v>2.336028284974871E-4</v>
      </c>
      <c r="H2327" s="2">
        <f t="shared" si="328"/>
        <v>0.61136382679826973</v>
      </c>
      <c r="I2327" s="2">
        <f t="shared" si="329"/>
        <v>37.940768970408797</v>
      </c>
    </row>
    <row r="2328" spans="1:9" ht="13.5" x14ac:dyDescent="0.25">
      <c r="A2328" s="3">
        <f>TITRES_STAT!B2331</f>
        <v>45394</v>
      </c>
      <c r="B2328" s="6">
        <f>TITRES_STAT!D2331</f>
        <v>42.942999999999998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1.3261515352532908E-4</v>
      </c>
      <c r="G2328" s="2">
        <f t="shared" si="327"/>
        <v>2.1691691217623805E-4</v>
      </c>
      <c r="H2328" s="2">
        <f t="shared" si="328"/>
        <v>0.61136382679826973</v>
      </c>
      <c r="I2328" s="2">
        <f t="shared" si="329"/>
        <v>37.940768970408797</v>
      </c>
    </row>
    <row r="2329" spans="1:9" ht="13.5" x14ac:dyDescent="0.25">
      <c r="A2329" s="3">
        <f>TITRES_STAT!B2332</f>
        <v>45397</v>
      </c>
      <c r="B2329" s="6">
        <f>TITRES_STAT!D2332</f>
        <v>42.942999999999998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1.2314264255923414E-4</v>
      </c>
      <c r="G2329" s="2">
        <f t="shared" si="327"/>
        <v>2.0142284702079246E-4</v>
      </c>
      <c r="H2329" s="2">
        <f t="shared" si="328"/>
        <v>0.61136382679826973</v>
      </c>
      <c r="I2329" s="2">
        <f t="shared" si="329"/>
        <v>37.940768970408797</v>
      </c>
    </row>
    <row r="2330" spans="1:9" ht="13.5" x14ac:dyDescent="0.25">
      <c r="A2330" s="3">
        <f>TITRES_STAT!B2333</f>
        <v>45398</v>
      </c>
      <c r="B2330" s="6">
        <f>TITRES_STAT!D2333</f>
        <v>42.942999999999998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1.1434673951928886E-4</v>
      </c>
      <c r="G2330" s="2">
        <f t="shared" si="327"/>
        <v>1.8703550080502156E-4</v>
      </c>
      <c r="H2330" s="2">
        <f t="shared" si="328"/>
        <v>0.61136382679826984</v>
      </c>
      <c r="I2330" s="2">
        <f t="shared" si="329"/>
        <v>37.940768970408797</v>
      </c>
    </row>
    <row r="2331" spans="1:9" ht="13.5" x14ac:dyDescent="0.25">
      <c r="A2331" s="3">
        <f>TITRES_STAT!B2334</f>
        <v>45399</v>
      </c>
      <c r="B2331" s="6">
        <f>TITRES_STAT!D2334</f>
        <v>42.942999999999998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1.0617911526791108E-4</v>
      </c>
      <c r="G2331" s="2">
        <f t="shared" si="327"/>
        <v>1.7367582217609143E-4</v>
      </c>
      <c r="H2331" s="2">
        <f t="shared" si="328"/>
        <v>0.61136382679826984</v>
      </c>
      <c r="I2331" s="2">
        <f t="shared" si="329"/>
        <v>37.940768970408797</v>
      </c>
    </row>
    <row r="2332" spans="1:9" ht="13.5" x14ac:dyDescent="0.25">
      <c r="A2332" s="3">
        <f>TITRES_STAT!B2335</f>
        <v>45400</v>
      </c>
      <c r="B2332" s="6">
        <f>TITRES_STAT!D2335</f>
        <v>42.942999999999998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9.8594892748774576E-5</v>
      </c>
      <c r="G2332" s="2">
        <f t="shared" si="327"/>
        <v>1.6127040630637061E-4</v>
      </c>
      <c r="H2332" s="2">
        <f t="shared" si="328"/>
        <v>0.61136382679826995</v>
      </c>
      <c r="I2332" s="2">
        <f t="shared" si="329"/>
        <v>37.940768970408811</v>
      </c>
    </row>
    <row r="2333" spans="1:9" ht="13.5" x14ac:dyDescent="0.25">
      <c r="A2333" s="3">
        <f>TITRES_STAT!B2336</f>
        <v>45401</v>
      </c>
      <c r="B2333" s="6">
        <f>TITRES_STAT!D2336</f>
        <v>42.942999999999998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9.1552400409576393E-5</v>
      </c>
      <c r="G2333" s="2">
        <f t="shared" si="330"/>
        <v>1.4975109157020129E-4</v>
      </c>
      <c r="H2333" s="2">
        <f t="shared" si="328"/>
        <v>0.61136382679826984</v>
      </c>
      <c r="I2333" s="2">
        <f t="shared" si="329"/>
        <v>37.940768970408797</v>
      </c>
    </row>
    <row r="2334" spans="1:9" ht="13.5" x14ac:dyDescent="0.25">
      <c r="A2334" s="3">
        <f>TITRES_STAT!B2337</f>
        <v>45404</v>
      </c>
      <c r="B2334" s="6">
        <f>TITRES_STAT!D2337</f>
        <v>42.942999999999998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8.5012943237463794E-5</v>
      </c>
      <c r="G2334" s="2">
        <f t="shared" si="330"/>
        <v>1.3905458502947262E-4</v>
      </c>
      <c r="H2334" s="2">
        <f t="shared" si="328"/>
        <v>0.61136382679826995</v>
      </c>
      <c r="I2334" s="2">
        <f t="shared" si="329"/>
        <v>37.940768970408811</v>
      </c>
    </row>
    <row r="2335" spans="1:9" ht="13.5" x14ac:dyDescent="0.25">
      <c r="A2335" s="3">
        <f>TITRES_STAT!B2338</f>
        <v>45405</v>
      </c>
      <c r="B2335" s="6">
        <f>TITRES_STAT!D2338</f>
        <v>42.942999999999998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7.8940590149073516E-5</v>
      </c>
      <c r="G2335" s="2">
        <f t="shared" si="330"/>
        <v>1.2912211467022458E-4</v>
      </c>
      <c r="H2335" s="2">
        <f t="shared" si="328"/>
        <v>0.61136382679826984</v>
      </c>
      <c r="I2335" s="2">
        <f t="shared" si="329"/>
        <v>37.940768970408797</v>
      </c>
    </row>
    <row r="2336" spans="1:9" ht="13.5" x14ac:dyDescent="0.25">
      <c r="A2336" s="3">
        <f>TITRES_STAT!B2339</f>
        <v>45406</v>
      </c>
      <c r="B2336" s="6">
        <f>TITRES_STAT!D2339</f>
        <v>42.942999999999998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7.3301976566996846E-5</v>
      </c>
      <c r="G2336" s="2">
        <f t="shared" si="330"/>
        <v>1.1989910647949426E-4</v>
      </c>
      <c r="H2336" s="2">
        <f t="shared" si="328"/>
        <v>0.61136382679826984</v>
      </c>
      <c r="I2336" s="2">
        <f t="shared" si="329"/>
        <v>37.940768970408797</v>
      </c>
    </row>
    <row r="2337" spans="1:9" ht="13.5" x14ac:dyDescent="0.25">
      <c r="A2337" s="3">
        <f>TITRES_STAT!B2340</f>
        <v>45407</v>
      </c>
      <c r="B2337" s="6">
        <f>TITRES_STAT!D2340</f>
        <v>42.942999999999998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6.8066121097925641E-5</v>
      </c>
      <c r="G2337" s="2">
        <f t="shared" si="330"/>
        <v>1.1133488458810181E-4</v>
      </c>
      <c r="H2337" s="2">
        <f t="shared" si="328"/>
        <v>0.61136382679826984</v>
      </c>
      <c r="I2337" s="2">
        <f t="shared" si="329"/>
        <v>37.940768970408797</v>
      </c>
    </row>
    <row r="2338" spans="1:9" ht="13.5" x14ac:dyDescent="0.25">
      <c r="A2338" s="3">
        <f>TITRES_STAT!B2341</f>
        <v>45408</v>
      </c>
      <c r="B2338" s="6">
        <f>TITRES_STAT!D2341</f>
        <v>42.942999999999998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6.3204255305216665E-5</v>
      </c>
      <c r="G2338" s="2">
        <f t="shared" si="330"/>
        <v>1.0338239283180882E-4</v>
      </c>
      <c r="H2338" s="2">
        <f t="shared" si="328"/>
        <v>0.61136382679826984</v>
      </c>
      <c r="I2338" s="2">
        <f t="shared" si="329"/>
        <v>37.940768970408797</v>
      </c>
    </row>
    <row r="2339" spans="1:9" ht="13.5" x14ac:dyDescent="0.25">
      <c r="A2339" s="3">
        <f>TITRES_STAT!B2342</f>
        <v>45411</v>
      </c>
      <c r="B2339" s="6">
        <f>TITRES_STAT!D2342</f>
        <v>42.942999999999998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5.8689665640558338E-5</v>
      </c>
      <c r="G2339" s="2">
        <f t="shared" si="330"/>
        <v>9.5997936200965326E-5</v>
      </c>
      <c r="H2339" s="2">
        <f t="shared" si="328"/>
        <v>0.61136382679826995</v>
      </c>
      <c r="I2339" s="2">
        <f t="shared" si="329"/>
        <v>37.940768970408811</v>
      </c>
    </row>
    <row r="2340" spans="1:9" ht="13.5" x14ac:dyDescent="0.25">
      <c r="A2340" s="3">
        <f>TITRES_STAT!B2343</f>
        <v>45412</v>
      </c>
      <c r="B2340" s="6">
        <f>TITRES_STAT!D2343</f>
        <v>42.942999999999998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5.4497546666232745E-5</v>
      </c>
      <c r="G2340" s="2">
        <f t="shared" si="330"/>
        <v>8.9140940758039222E-5</v>
      </c>
      <c r="H2340" s="2">
        <f t="shared" si="328"/>
        <v>0.61136382679827006</v>
      </c>
      <c r="I2340" s="2">
        <f t="shared" si="329"/>
        <v>37.940768970408818</v>
      </c>
    </row>
    <row r="2341" spans="1:9" ht="13.5" x14ac:dyDescent="0.25">
      <c r="A2341" s="3">
        <f>TITRES_STAT!B2344</f>
        <v>45414</v>
      </c>
      <c r="B2341" s="6">
        <f>TITRES_STAT!D2344</f>
        <v>42.942999999999998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5.0604864761501832E-5</v>
      </c>
      <c r="G2341" s="2">
        <f t="shared" si="330"/>
        <v>8.2773730703893553E-5</v>
      </c>
      <c r="H2341" s="2">
        <f t="shared" si="328"/>
        <v>0.61136382679827017</v>
      </c>
      <c r="I2341" s="2">
        <f t="shared" si="329"/>
        <v>37.940768970408818</v>
      </c>
    </row>
    <row r="2342" spans="1:9" ht="13.5" x14ac:dyDescent="0.25">
      <c r="A2342" s="3">
        <f>TITRES_STAT!B2345</f>
        <v>45415</v>
      </c>
      <c r="B2342" s="6">
        <f>TITRES_STAT!D2345</f>
        <v>42.942999999999998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4.6990231564251704E-5</v>
      </c>
      <c r="G2342" s="2">
        <f t="shared" si="330"/>
        <v>7.6861321367901157E-5</v>
      </c>
      <c r="H2342" s="2">
        <f t="shared" si="328"/>
        <v>0.61136382679827017</v>
      </c>
      <c r="I2342" s="2">
        <f t="shared" si="329"/>
        <v>37.940768970408818</v>
      </c>
    </row>
    <row r="2343" spans="1:9" ht="13.5" x14ac:dyDescent="0.25">
      <c r="A2343" s="3">
        <f>TITRES_STAT!B2346</f>
        <v>45418</v>
      </c>
      <c r="B2343" s="6">
        <f>TITRES_STAT!D2346</f>
        <v>42.942999999999998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4.3633786452519441E-5</v>
      </c>
      <c r="G2343" s="2">
        <f t="shared" si="330"/>
        <v>7.1371226984479652E-5</v>
      </c>
      <c r="H2343" s="2">
        <f t="shared" si="328"/>
        <v>0.61136382679827017</v>
      </c>
      <c r="I2343" s="2">
        <f t="shared" si="329"/>
        <v>37.940768970408818</v>
      </c>
    </row>
    <row r="2344" spans="1:9" ht="13.5" x14ac:dyDescent="0.25">
      <c r="A2344" s="3">
        <f>TITRES_STAT!B2347</f>
        <v>45419</v>
      </c>
      <c r="B2344" s="6">
        <f>TITRES_STAT!D2347</f>
        <v>42.942999999999998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4.0517087420196623E-5</v>
      </c>
      <c r="G2344" s="2">
        <f t="shared" si="330"/>
        <v>6.6273282199873963E-5</v>
      </c>
      <c r="H2344" s="2">
        <f t="shared" si="328"/>
        <v>0.61136382679827006</v>
      </c>
      <c r="I2344" s="2">
        <f t="shared" si="329"/>
        <v>37.940768970408818</v>
      </c>
    </row>
    <row r="2345" spans="1:9" ht="13.5" x14ac:dyDescent="0.25">
      <c r="A2345" s="3">
        <f>TITRES_STAT!B2348</f>
        <v>45420</v>
      </c>
      <c r="B2345" s="6">
        <f>TITRES_STAT!D2348</f>
        <v>42.942999999999998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3.7623009747325433E-5</v>
      </c>
      <c r="G2345" s="2">
        <f t="shared" si="330"/>
        <v>6.153947632845439E-5</v>
      </c>
      <c r="H2345" s="2">
        <f t="shared" si="328"/>
        <v>0.61136382679827006</v>
      </c>
      <c r="I2345" s="2">
        <f t="shared" si="329"/>
        <v>37.940768970408818</v>
      </c>
    </row>
    <row r="2346" spans="1:9" ht="13.5" x14ac:dyDescent="0.25">
      <c r="A2346" s="3">
        <f>TITRES_STAT!B2349</f>
        <v>45421</v>
      </c>
      <c r="B2346" s="6">
        <f>TITRES_STAT!D2349</f>
        <v>42.942999999999998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3.4935651908230764E-5</v>
      </c>
      <c r="G2346" s="2">
        <f t="shared" si="330"/>
        <v>5.7143799447850501E-5</v>
      </c>
      <c r="H2346" s="2">
        <f t="shared" si="328"/>
        <v>0.61136382679827028</v>
      </c>
      <c r="I2346" s="2">
        <f t="shared" si="329"/>
        <v>37.940768970408818</v>
      </c>
    </row>
    <row r="2347" spans="1:9" ht="13.5" x14ac:dyDescent="0.25">
      <c r="A2347" s="3">
        <f>TITRES_STAT!B2350</f>
        <v>45422</v>
      </c>
      <c r="B2347" s="6">
        <f>TITRES_STAT!D2350</f>
        <v>42.942999999999998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3.2440248200499996E-5</v>
      </c>
      <c r="G2347" s="2">
        <f t="shared" si="330"/>
        <v>5.3062099487289752E-5</v>
      </c>
      <c r="H2347" s="2">
        <f t="shared" si="328"/>
        <v>0.61136382679827028</v>
      </c>
      <c r="I2347" s="2">
        <f t="shared" si="329"/>
        <v>37.940768970408818</v>
      </c>
    </row>
    <row r="2348" spans="1:9" ht="13.5" x14ac:dyDescent="0.25">
      <c r="A2348" s="3">
        <f>TITRES_STAT!B2351</f>
        <v>45425</v>
      </c>
      <c r="B2348" s="6">
        <f>TITRES_STAT!D2351</f>
        <v>42.942999999999998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3.0123087614749995E-5</v>
      </c>
      <c r="G2348" s="2">
        <f t="shared" si="330"/>
        <v>4.9271949523911913E-5</v>
      </c>
      <c r="H2348" s="2">
        <f t="shared" si="328"/>
        <v>0.61136382679827017</v>
      </c>
      <c r="I2348" s="2">
        <f t="shared" si="329"/>
        <v>37.940768970408818</v>
      </c>
    </row>
    <row r="2349" spans="1:9" ht="13.5" x14ac:dyDescent="0.25">
      <c r="A2349" s="3">
        <f>TITRES_STAT!B2352</f>
        <v>45426</v>
      </c>
      <c r="B2349" s="6">
        <f>TITRES_STAT!D2352</f>
        <v>42.942999999999998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2.7971438499410709E-5</v>
      </c>
      <c r="G2349" s="2">
        <f t="shared" si="331"/>
        <v>4.5752524557918205E-5</v>
      </c>
      <c r="H2349" s="2">
        <f t="shared" si="328"/>
        <v>0.61136382679827017</v>
      </c>
      <c r="I2349" s="2">
        <f t="shared" si="329"/>
        <v>37.940768970408818</v>
      </c>
    </row>
    <row r="2350" spans="1:9" ht="13.5" x14ac:dyDescent="0.25">
      <c r="A2350" s="3">
        <f>TITRES_STAT!B2353</f>
        <v>45427</v>
      </c>
      <c r="B2350" s="6">
        <f>TITRES_STAT!D2353</f>
        <v>42.942999999999998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2.597347860659566E-5</v>
      </c>
      <c r="G2350" s="2">
        <f t="shared" si="331"/>
        <v>4.2484487089495476E-5</v>
      </c>
      <c r="H2350" s="2">
        <f t="shared" si="328"/>
        <v>0.61136382679827028</v>
      </c>
      <c r="I2350" s="2">
        <f t="shared" si="329"/>
        <v>37.940768970408818</v>
      </c>
    </row>
    <row r="2351" spans="1:9" ht="13.5" x14ac:dyDescent="0.25">
      <c r="A2351" s="3">
        <f>TITRES_STAT!B2354</f>
        <v>45428</v>
      </c>
      <c r="B2351" s="6">
        <f>TITRES_STAT!D2354</f>
        <v>42.942999999999998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2.411823013469597E-5</v>
      </c>
      <c r="G2351" s="2">
        <f t="shared" si="331"/>
        <v>3.9449880868817227E-5</v>
      </c>
      <c r="H2351" s="2">
        <f t="shared" si="328"/>
        <v>0.61136382679827028</v>
      </c>
      <c r="I2351" s="2">
        <f t="shared" si="329"/>
        <v>37.940768970408818</v>
      </c>
    </row>
    <row r="2352" spans="1:9" ht="13.5" x14ac:dyDescent="0.25">
      <c r="A2352" s="3">
        <f>TITRES_STAT!B2355</f>
        <v>45429</v>
      </c>
      <c r="B2352" s="6">
        <f>TITRES_STAT!D2355</f>
        <v>42.942999999999998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2.2395499410789116E-5</v>
      </c>
      <c r="G2352" s="2">
        <f t="shared" si="331"/>
        <v>3.6632032235330281E-5</v>
      </c>
      <c r="H2352" s="2">
        <f t="shared" si="328"/>
        <v>0.61136382679827028</v>
      </c>
      <c r="I2352" s="2">
        <f t="shared" si="329"/>
        <v>37.940768970408818</v>
      </c>
    </row>
    <row r="2353" spans="1:9" ht="13.5" x14ac:dyDescent="0.25">
      <c r="A2353" s="3">
        <f>TITRES_STAT!B2356</f>
        <v>45432</v>
      </c>
      <c r="B2353" s="6">
        <f>TITRES_STAT!D2356</f>
        <v>42.942999999999998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2.0795820881447035E-5</v>
      </c>
      <c r="G2353" s="2">
        <f t="shared" si="331"/>
        <v>3.4015458504235263E-5</v>
      </c>
      <c r="H2353" s="2">
        <f t="shared" si="328"/>
        <v>0.61136382679827017</v>
      </c>
      <c r="I2353" s="2">
        <f t="shared" si="329"/>
        <v>37.940768970408818</v>
      </c>
    </row>
    <row r="2354" spans="1:9" ht="13.5" x14ac:dyDescent="0.25">
      <c r="A2354" s="3">
        <f>TITRES_STAT!B2357</f>
        <v>45433</v>
      </c>
      <c r="B2354" s="6">
        <f>TITRES_STAT!D2357</f>
        <v>42.942999999999998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1.9310405104200818E-5</v>
      </c>
      <c r="G2354" s="2">
        <f t="shared" si="331"/>
        <v>3.1585782896789888E-5</v>
      </c>
      <c r="H2354" s="2">
        <f t="shared" si="328"/>
        <v>0.61136382679827017</v>
      </c>
      <c r="I2354" s="2">
        <f t="shared" si="329"/>
        <v>37.940768970408818</v>
      </c>
    </row>
    <row r="2355" spans="1:9" ht="13.5" x14ac:dyDescent="0.25">
      <c r="A2355" s="3">
        <f>TITRES_STAT!B2358</f>
        <v>45434</v>
      </c>
      <c r="B2355" s="6">
        <f>TITRES_STAT!D2358</f>
        <v>42.942999999999998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1.7931090453900763E-5</v>
      </c>
      <c r="G2355" s="2">
        <f t="shared" si="331"/>
        <v>2.9329655547019181E-5</v>
      </c>
      <c r="H2355" s="2">
        <f t="shared" si="328"/>
        <v>0.61136382679827028</v>
      </c>
      <c r="I2355" s="2">
        <f t="shared" si="329"/>
        <v>37.940768970408818</v>
      </c>
    </row>
    <row r="2356" spans="1:9" ht="13.5" x14ac:dyDescent="0.25">
      <c r="A2356" s="3">
        <f>TITRES_STAT!B2359</f>
        <v>45435</v>
      </c>
      <c r="B2356" s="6">
        <f>TITRES_STAT!D2359</f>
        <v>42.942999999999998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1.6650298278622137E-5</v>
      </c>
      <c r="G2356" s="2">
        <f t="shared" si="331"/>
        <v>2.7234680150803524E-5</v>
      </c>
      <c r="H2356" s="2">
        <f t="shared" si="328"/>
        <v>0.61136382679827039</v>
      </c>
      <c r="I2356" s="2">
        <f t="shared" si="329"/>
        <v>37.940768970408826</v>
      </c>
    </row>
    <row r="2357" spans="1:9" ht="13.5" x14ac:dyDescent="0.25">
      <c r="A2357" s="3">
        <f>TITRES_STAT!B2360</f>
        <v>45436</v>
      </c>
      <c r="B2357" s="6">
        <f>TITRES_STAT!D2360</f>
        <v>42.942999999999998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1.5460991258720554E-5</v>
      </c>
      <c r="G2357" s="2">
        <f t="shared" si="331"/>
        <v>2.5289345854317558E-5</v>
      </c>
      <c r="H2357" s="2">
        <f t="shared" si="328"/>
        <v>0.61136382679827028</v>
      </c>
      <c r="I2357" s="2">
        <f t="shared" si="329"/>
        <v>37.940768970408818</v>
      </c>
    </row>
    <row r="2358" spans="1:9" ht="13.5" x14ac:dyDescent="0.25">
      <c r="A2358" s="3">
        <f>TITRES_STAT!B2361</f>
        <v>45439</v>
      </c>
      <c r="B2358" s="6">
        <f>TITRES_STAT!D2361</f>
        <v>42.942999999999998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1.4356634740240516E-5</v>
      </c>
      <c r="G2358" s="2">
        <f t="shared" si="331"/>
        <v>2.3482964007580589E-5</v>
      </c>
      <c r="H2358" s="2">
        <f t="shared" si="328"/>
        <v>0.61136382679827039</v>
      </c>
      <c r="I2358" s="2">
        <f t="shared" si="329"/>
        <v>37.940768970408826</v>
      </c>
    </row>
    <row r="2359" spans="1:9" ht="13.5" x14ac:dyDescent="0.25">
      <c r="A2359" s="3">
        <f>TITRES_STAT!B2362</f>
        <v>45440</v>
      </c>
      <c r="B2359" s="6">
        <f>TITRES_STAT!D2362</f>
        <v>42.942999999999998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1.3331160830223337E-5</v>
      </c>
      <c r="G2359" s="2">
        <f t="shared" si="331"/>
        <v>2.1805609435610547E-5</v>
      </c>
      <c r="H2359" s="2">
        <f t="shared" si="328"/>
        <v>0.61136382679827039</v>
      </c>
      <c r="I2359" s="2">
        <f t="shared" si="329"/>
        <v>37.940768970408826</v>
      </c>
    </row>
    <row r="2360" spans="1:9" ht="13.5" x14ac:dyDescent="0.25">
      <c r="A2360" s="3">
        <f>TITRES_STAT!B2363</f>
        <v>45441</v>
      </c>
      <c r="B2360" s="6">
        <f>TITRES_STAT!D2363</f>
        <v>42.942999999999998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1.2378935056635955E-5</v>
      </c>
      <c r="G2360" s="2">
        <f t="shared" si="331"/>
        <v>2.0248065904495508E-5</v>
      </c>
      <c r="H2360" s="2">
        <f t="shared" si="328"/>
        <v>0.61136382679827039</v>
      </c>
      <c r="I2360" s="2">
        <f t="shared" si="329"/>
        <v>37.940768970408826</v>
      </c>
    </row>
    <row r="2361" spans="1:9" ht="13.5" x14ac:dyDescent="0.25">
      <c r="A2361" s="3">
        <f>TITRES_STAT!B2364</f>
        <v>45442</v>
      </c>
      <c r="B2361" s="6">
        <f>TITRES_STAT!D2364</f>
        <v>42.942999999999998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1.1494725409733388E-5</v>
      </c>
      <c r="G2361" s="2">
        <f t="shared" si="331"/>
        <v>1.8801775482745827E-5</v>
      </c>
      <c r="H2361" s="2">
        <f t="shared" si="328"/>
        <v>0.6113638267982705</v>
      </c>
      <c r="I2361" s="2">
        <f t="shared" si="329"/>
        <v>37.940768970408833</v>
      </c>
    </row>
    <row r="2362" spans="1:9" ht="13.5" x14ac:dyDescent="0.25">
      <c r="A2362" s="3">
        <f>TITRES_STAT!B2365</f>
        <v>45443</v>
      </c>
      <c r="B2362" s="6">
        <f>TITRES_STAT!D2365</f>
        <v>42.942999999999998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1.0673673594752431E-5</v>
      </c>
      <c r="G2362" s="2">
        <f t="shared" si="331"/>
        <v>1.7458791519692553E-5</v>
      </c>
      <c r="H2362" s="2">
        <f t="shared" si="328"/>
        <v>0.61136382679827039</v>
      </c>
      <c r="I2362" s="2">
        <f t="shared" si="329"/>
        <v>37.940768970408826</v>
      </c>
    </row>
    <row r="2363" spans="1:9" ht="13.5" x14ac:dyDescent="0.25">
      <c r="A2363" s="3">
        <f>TITRES_STAT!B2366</f>
        <v>45446</v>
      </c>
      <c r="B2363" s="6">
        <f>TITRES_STAT!D2366</f>
        <v>42.942999999999998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9.9112683379843998E-6</v>
      </c>
      <c r="G2363" s="2">
        <f t="shared" si="331"/>
        <v>1.6211734982571659E-5</v>
      </c>
      <c r="H2363" s="2">
        <f t="shared" si="328"/>
        <v>0.61136382679827039</v>
      </c>
      <c r="I2363" s="2">
        <f t="shared" si="329"/>
        <v>37.940768970408826</v>
      </c>
    </row>
    <row r="2364" spans="1:9" ht="13.5" x14ac:dyDescent="0.25">
      <c r="A2364" s="3">
        <f>TITRES_STAT!B2367</f>
        <v>45447</v>
      </c>
      <c r="B2364" s="6">
        <f>TITRES_STAT!D2367</f>
        <v>42.942999999999998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9.2033205995569423E-6</v>
      </c>
      <c r="G2364" s="2">
        <f t="shared" si="331"/>
        <v>1.5053753912387969E-5</v>
      </c>
      <c r="H2364" s="2">
        <f t="shared" si="328"/>
        <v>0.61136382679827028</v>
      </c>
      <c r="I2364" s="2">
        <f t="shared" si="329"/>
        <v>37.940768970408818</v>
      </c>
    </row>
    <row r="2365" spans="1:9" ht="13.5" x14ac:dyDescent="0.25">
      <c r="A2365" s="3">
        <f>TITRES_STAT!B2368</f>
        <v>45448</v>
      </c>
      <c r="B2365" s="6">
        <f>TITRES_STAT!D2368</f>
        <v>42.942999999999998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8.5459405567314459E-6</v>
      </c>
      <c r="G2365" s="2">
        <f t="shared" si="332"/>
        <v>1.3978485775788829E-5</v>
      </c>
      <c r="H2365" s="2">
        <f t="shared" si="328"/>
        <v>0.61136382679827028</v>
      </c>
      <c r="I2365" s="2">
        <f t="shared" si="329"/>
        <v>37.940768970408818</v>
      </c>
    </row>
    <row r="2366" spans="1:9" ht="13.5" x14ac:dyDescent="0.25">
      <c r="A2366" s="3">
        <f>TITRES_STAT!B2369</f>
        <v>45449</v>
      </c>
      <c r="B2366" s="6">
        <f>TITRES_STAT!D2369</f>
        <v>42.942999999999998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7.9355162312506275E-6</v>
      </c>
      <c r="G2366" s="2">
        <f t="shared" si="332"/>
        <v>1.2980022506089627E-5</v>
      </c>
      <c r="H2366" s="2">
        <f t="shared" si="328"/>
        <v>0.61136382679827017</v>
      </c>
      <c r="I2366" s="2">
        <f t="shared" si="329"/>
        <v>37.940768970408818</v>
      </c>
    </row>
    <row r="2367" spans="1:9" ht="13.5" x14ac:dyDescent="0.25">
      <c r="A2367" s="3">
        <f>TITRES_STAT!B2370</f>
        <v>45450</v>
      </c>
      <c r="B2367" s="6">
        <f>TITRES_STAT!D2370</f>
        <v>42.942999999999998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7.3686936433041536E-6</v>
      </c>
      <c r="G2367" s="2">
        <f t="shared" si="332"/>
        <v>1.2052878041368939E-5</v>
      </c>
      <c r="H2367" s="2">
        <f t="shared" si="328"/>
        <v>0.61136382679827017</v>
      </c>
      <c r="I2367" s="2">
        <f t="shared" si="329"/>
        <v>37.940768970408818</v>
      </c>
    </row>
    <row r="2368" spans="1:9" ht="13.5" x14ac:dyDescent="0.25">
      <c r="A2368" s="3">
        <f>TITRES_STAT!B2371</f>
        <v>45453</v>
      </c>
      <c r="B2368" s="6">
        <f>TITRES_STAT!D2371</f>
        <v>42.942999999999998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6.8423583830681424E-6</v>
      </c>
      <c r="G2368" s="2">
        <f t="shared" si="332"/>
        <v>1.1191958181271157E-5</v>
      </c>
      <c r="H2368" s="2">
        <f t="shared" si="328"/>
        <v>0.61136382679827017</v>
      </c>
      <c r="I2368" s="2">
        <f t="shared" si="329"/>
        <v>37.940768970408818</v>
      </c>
    </row>
    <row r="2369" spans="1:9" ht="13.5" x14ac:dyDescent="0.25">
      <c r="A2369" s="3">
        <f>TITRES_STAT!B2372</f>
        <v>45454</v>
      </c>
      <c r="B2369" s="6">
        <f>TITRES_STAT!D2372</f>
        <v>42.942999999999998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6.3536184985632748E-6</v>
      </c>
      <c r="G2369" s="2">
        <f t="shared" si="332"/>
        <v>1.0392532596894646E-5</v>
      </c>
      <c r="H2369" s="2">
        <f t="shared" si="328"/>
        <v>0.61136382679827006</v>
      </c>
      <c r="I2369" s="2">
        <f t="shared" si="329"/>
        <v>37.940768970408818</v>
      </c>
    </row>
    <row r="2370" spans="1:9" ht="13.5" x14ac:dyDescent="0.25">
      <c r="A2370" s="3">
        <f>TITRES_STAT!B2373</f>
        <v>45455</v>
      </c>
      <c r="B2370" s="6">
        <f>TITRES_STAT!D2373</f>
        <v>42.942999999999998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5.8997886058087546E-6</v>
      </c>
      <c r="G2370" s="2">
        <f t="shared" si="332"/>
        <v>9.6502088399735999E-6</v>
      </c>
      <c r="H2370" s="2">
        <f t="shared" si="328"/>
        <v>0.61136382679827006</v>
      </c>
      <c r="I2370" s="2">
        <f t="shared" si="329"/>
        <v>37.940768970408818</v>
      </c>
    </row>
    <row r="2371" spans="1:9" ht="13.5" x14ac:dyDescent="0.25">
      <c r="A2371" s="3">
        <f>TITRES_STAT!B2374</f>
        <v>45456</v>
      </c>
      <c r="B2371" s="6">
        <f>TITRES_STAT!D2374</f>
        <v>42.942999999999998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5.4783751339652722E-6</v>
      </c>
      <c r="G2371" s="2">
        <f t="shared" si="332"/>
        <v>8.9609082085469141E-6</v>
      </c>
      <c r="H2371" s="2">
        <f t="shared" si="328"/>
        <v>0.61136382679827006</v>
      </c>
      <c r="I2371" s="2">
        <f t="shared" si="329"/>
        <v>37.940768970408818</v>
      </c>
    </row>
    <row r="2372" spans="1:9" ht="13.5" x14ac:dyDescent="0.25">
      <c r="A2372" s="3">
        <f>TITRES_STAT!B2375</f>
        <v>45457</v>
      </c>
      <c r="B2372" s="6">
        <f>TITRES_STAT!D2375</f>
        <v>42.942999999999998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5.0870626243963241E-6</v>
      </c>
      <c r="G2372" s="2">
        <f t="shared" si="332"/>
        <v>8.3208433365078493E-6</v>
      </c>
      <c r="H2372" s="2">
        <f t="shared" si="328"/>
        <v>0.61136382679827006</v>
      </c>
      <c r="I2372" s="2">
        <f t="shared" si="329"/>
        <v>37.940768970408818</v>
      </c>
    </row>
    <row r="2373" spans="1:9" ht="13.5" x14ac:dyDescent="0.25">
      <c r="A2373" s="3">
        <f>TITRES_STAT!B2376</f>
        <v>45461</v>
      </c>
      <c r="B2373" s="6">
        <f>TITRES_STAT!D2376</f>
        <v>42.942999999999998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4.7237010083680151E-6</v>
      </c>
      <c r="G2373" s="2">
        <f t="shared" si="332"/>
        <v>7.7264973839001461E-6</v>
      </c>
      <c r="H2373" s="2">
        <f t="shared" si="328"/>
        <v>0.61136382679826995</v>
      </c>
      <c r="I2373" s="2">
        <f t="shared" si="329"/>
        <v>37.940768970408811</v>
      </c>
    </row>
    <row r="2374" spans="1:9" ht="13.5" x14ac:dyDescent="0.25">
      <c r="A2374" s="3">
        <f>TITRES_STAT!B2377</f>
        <v>45462</v>
      </c>
      <c r="B2374" s="6">
        <f>TITRES_STAT!D2377</f>
        <v>42.942999999999998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4.3862937934845855E-6</v>
      </c>
      <c r="G2374" s="2">
        <f t="shared" si="332"/>
        <v>7.174604713621565E-6</v>
      </c>
      <c r="H2374" s="2">
        <f t="shared" si="328"/>
        <v>0.61136382679826995</v>
      </c>
      <c r="I2374" s="2">
        <f t="shared" si="329"/>
        <v>37.940768970408811</v>
      </c>
    </row>
    <row r="2375" spans="1:9" ht="13.5" x14ac:dyDescent="0.25">
      <c r="A2375" s="3">
        <f>TITRES_STAT!B2378</f>
        <v>45463</v>
      </c>
      <c r="B2375" s="6">
        <f>TITRES_STAT!D2378</f>
        <v>42.942999999999998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4.0729870939499723E-6</v>
      </c>
      <c r="G2375" s="2">
        <f t="shared" si="332"/>
        <v>6.6621329483628814E-6</v>
      </c>
      <c r="H2375" s="2">
        <f t="shared" si="328"/>
        <v>0.61136382679826995</v>
      </c>
      <c r="I2375" s="2">
        <f t="shared" si="329"/>
        <v>37.940768970408811</v>
      </c>
    </row>
    <row r="2376" spans="1:9" ht="13.5" x14ac:dyDescent="0.25">
      <c r="A2376" s="3">
        <f>TITRES_STAT!B2379</f>
        <v>45464</v>
      </c>
      <c r="B2376" s="6">
        <f>TITRES_STAT!D2379</f>
        <v>42.942999999999998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3.7820594443821173E-6</v>
      </c>
      <c r="G2376" s="2">
        <f t="shared" si="332"/>
        <v>6.1862663091941036E-6</v>
      </c>
      <c r="H2376" s="2">
        <f t="shared" si="328"/>
        <v>0.61136382679827006</v>
      </c>
      <c r="I2376" s="2">
        <f t="shared" si="329"/>
        <v>37.940768970408818</v>
      </c>
    </row>
    <row r="2377" spans="1:9" ht="13.5" x14ac:dyDescent="0.25">
      <c r="A2377" s="3">
        <f>TITRES_STAT!B2380</f>
        <v>45467</v>
      </c>
      <c r="B2377" s="6">
        <f>TITRES_STAT!D2380</f>
        <v>42.942999999999998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3.5119123412119657E-6</v>
      </c>
      <c r="G2377" s="2">
        <f t="shared" si="332"/>
        <v>5.7443901442516673E-6</v>
      </c>
      <c r="H2377" s="2">
        <f t="shared" si="328"/>
        <v>0.61136382679827006</v>
      </c>
      <c r="I2377" s="2">
        <f t="shared" si="329"/>
        <v>37.940768970408818</v>
      </c>
    </row>
    <row r="2378" spans="1:9" ht="13.5" x14ac:dyDescent="0.25">
      <c r="A2378" s="3">
        <f>TITRES_STAT!B2381</f>
        <v>45468</v>
      </c>
      <c r="B2378" s="6">
        <f>TITRES_STAT!D2381</f>
        <v>42.942999999999998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3.2610614596968257E-6</v>
      </c>
      <c r="G2378" s="2">
        <f t="shared" si="332"/>
        <v>5.3340765625194055E-6</v>
      </c>
      <c r="H2378" s="2">
        <f t="shared" si="328"/>
        <v>0.61136382679827006</v>
      </c>
      <c r="I2378" s="2">
        <f t="shared" si="329"/>
        <v>37.940768970408818</v>
      </c>
    </row>
    <row r="2379" spans="1:9" ht="13.5" x14ac:dyDescent="0.25">
      <c r="A2379" s="3">
        <f>TITRES_STAT!B2382</f>
        <v>45469</v>
      </c>
      <c r="B2379" s="6">
        <f>TITRES_STAT!D2382</f>
        <v>42.942999999999998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3.0281284982899094E-6</v>
      </c>
      <c r="G2379" s="2">
        <f t="shared" si="332"/>
        <v>4.9530710937680193E-6</v>
      </c>
      <c r="H2379" s="2">
        <f t="shared" si="328"/>
        <v>0.61136382679827006</v>
      </c>
      <c r="I2379" s="2">
        <f t="shared" si="329"/>
        <v>37.940768970408818</v>
      </c>
    </row>
    <row r="2380" spans="1:9" ht="13.5" x14ac:dyDescent="0.25">
      <c r="A2380" s="3">
        <f>TITRES_STAT!B2383</f>
        <v>45470</v>
      </c>
      <c r="B2380" s="6">
        <f>TITRES_STAT!D2383</f>
        <v>42.942999999999998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2.811833605554916E-6</v>
      </c>
      <c r="G2380" s="2">
        <f t="shared" si="332"/>
        <v>4.5992803013560179E-6</v>
      </c>
      <c r="H2380" s="2">
        <f t="shared" si="328"/>
        <v>0.61136382679827006</v>
      </c>
      <c r="I2380" s="2">
        <f t="shared" si="329"/>
        <v>37.940768970408818</v>
      </c>
    </row>
    <row r="2381" spans="1:9" ht="13.5" x14ac:dyDescent="0.25">
      <c r="A2381" s="3">
        <f>TITRES_STAT!B2384</f>
        <v>45471</v>
      </c>
      <c r="B2381" s="6">
        <f>TITRES_STAT!D2384</f>
        <v>42.942999999999998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2.6109883480152794E-6</v>
      </c>
      <c r="G2381" s="2">
        <f t="shared" si="336"/>
        <v>4.2707602798305881E-6</v>
      </c>
      <c r="H2381" s="2">
        <f t="shared" si="328"/>
        <v>0.61136382679827017</v>
      </c>
      <c r="I2381" s="2">
        <f t="shared" si="329"/>
        <v>37.940768970408818</v>
      </c>
    </row>
    <row r="2382" spans="1:9" ht="13.5" x14ac:dyDescent="0.25">
      <c r="A2382" s="3">
        <f>TITRES_STAT!B2385</f>
        <v>45474</v>
      </c>
      <c r="B2382" s="6">
        <f>TITRES_STAT!D2385</f>
        <v>42.942999999999998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2.4244891802999021E-6</v>
      </c>
      <c r="G2382" s="2">
        <f t="shared" si="336"/>
        <v>3.9657059741284033E-6</v>
      </c>
      <c r="H2382" s="2">
        <f t="shared" si="328"/>
        <v>0.61136382679827006</v>
      </c>
      <c r="I2382" s="2">
        <f t="shared" si="329"/>
        <v>37.940768970408818</v>
      </c>
    </row>
    <row r="2383" spans="1:9" ht="13.5" x14ac:dyDescent="0.25">
      <c r="A2383" s="3">
        <f>TITRES_STAT!B2386</f>
        <v>45475</v>
      </c>
      <c r="B2383" s="6">
        <f>TITRES_STAT!D2386</f>
        <v>42.942999999999998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2.2513113817070519E-6</v>
      </c>
      <c r="G2383" s="2">
        <f t="shared" si="336"/>
        <v>3.6824412616906602E-6</v>
      </c>
      <c r="H2383" s="2">
        <f t="shared" si="328"/>
        <v>0.61136382679827006</v>
      </c>
      <c r="I2383" s="2">
        <f t="shared" si="329"/>
        <v>37.940768970408818</v>
      </c>
    </row>
    <row r="2384" spans="1:9" ht="13.5" x14ac:dyDescent="0.25">
      <c r="A2384" s="3">
        <f>TITRES_STAT!B2387</f>
        <v>45476</v>
      </c>
      <c r="B2384" s="6">
        <f>TITRES_STAT!D2387</f>
        <v>42.942999999999998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2.0905034258708339E-6</v>
      </c>
      <c r="G2384" s="2">
        <f t="shared" si="336"/>
        <v>3.4194097429984704E-6</v>
      </c>
      <c r="H2384" s="2">
        <f t="shared" si="328"/>
        <v>0.61136382679827006</v>
      </c>
      <c r="I2384" s="2">
        <f t="shared" si="329"/>
        <v>37.940768970408818</v>
      </c>
    </row>
    <row r="2385" spans="1:9" ht="13.5" x14ac:dyDescent="0.25">
      <c r="A2385" s="3">
        <f>TITRES_STAT!B2388</f>
        <v>45477</v>
      </c>
      <c r="B2385" s="6">
        <f>TITRES_STAT!D2388</f>
        <v>42.942999999999998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1.9411817525943457E-6</v>
      </c>
      <c r="G2385" s="2">
        <f t="shared" si="336"/>
        <v>3.175166189927151E-6</v>
      </c>
      <c r="H2385" s="2">
        <f t="shared" ref="H2385:H2448" si="337">F2385/G2385</f>
        <v>0.61136382679827006</v>
      </c>
      <c r="I2385" s="2">
        <f t="shared" ref="I2385:I2448" si="338">IF(G2385=0,100,100-(100/(1+H2385)))</f>
        <v>37.940768970408818</v>
      </c>
    </row>
    <row r="2386" spans="1:9" ht="13.5" x14ac:dyDescent="0.25">
      <c r="A2386" s="3">
        <f>TITRES_STAT!B2389</f>
        <v>45478</v>
      </c>
      <c r="B2386" s="6">
        <f>TITRES_STAT!D2389</f>
        <v>42.942999999999998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1.802525913123321E-6</v>
      </c>
      <c r="G2386" s="2">
        <f t="shared" si="336"/>
        <v>2.9483686049323542E-6</v>
      </c>
      <c r="H2386" s="2">
        <f t="shared" si="337"/>
        <v>0.61136382679827006</v>
      </c>
      <c r="I2386" s="2">
        <f t="shared" si="338"/>
        <v>37.940768970408818</v>
      </c>
    </row>
    <row r="2387" spans="1:9" ht="13.5" x14ac:dyDescent="0.25">
      <c r="A2387" s="3">
        <f>TITRES_STAT!B2390</f>
        <v>45481</v>
      </c>
      <c r="B2387" s="6">
        <f>TITRES_STAT!D2390</f>
        <v>42.942999999999998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1.673774062185941E-6</v>
      </c>
      <c r="G2387" s="2">
        <f t="shared" si="336"/>
        <v>2.737770847437186E-6</v>
      </c>
      <c r="H2387" s="2">
        <f t="shared" si="337"/>
        <v>0.61136382679827017</v>
      </c>
      <c r="I2387" s="2">
        <f t="shared" si="338"/>
        <v>37.940768970408818</v>
      </c>
    </row>
    <row r="2388" spans="1:9" ht="13.5" x14ac:dyDescent="0.25">
      <c r="A2388" s="3">
        <f>TITRES_STAT!B2391</f>
        <v>45482</v>
      </c>
      <c r="B2388" s="6">
        <f>TITRES_STAT!D2391</f>
        <v>42.942999999999998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1.5542187720298024E-6</v>
      </c>
      <c r="G2388" s="2">
        <f t="shared" si="336"/>
        <v>2.5422157869059588E-6</v>
      </c>
      <c r="H2388" s="2">
        <f t="shared" si="337"/>
        <v>0.61136382679827006</v>
      </c>
      <c r="I2388" s="2">
        <f t="shared" si="338"/>
        <v>37.940768970408818</v>
      </c>
    </row>
    <row r="2389" spans="1:9" ht="13.5" x14ac:dyDescent="0.25">
      <c r="A2389" s="3">
        <f>TITRES_STAT!B2392</f>
        <v>45483</v>
      </c>
      <c r="B2389" s="6">
        <f>TITRES_STAT!D2392</f>
        <v>42.942999999999998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1.4432031454562451E-6</v>
      </c>
      <c r="G2389" s="2">
        <f t="shared" si="336"/>
        <v>2.3606289449841043E-6</v>
      </c>
      <c r="H2389" s="2">
        <f t="shared" si="337"/>
        <v>0.61136382679827006</v>
      </c>
      <c r="I2389" s="2">
        <f t="shared" si="338"/>
        <v>37.940768970408818</v>
      </c>
    </row>
    <row r="2390" spans="1:9" ht="13.5" x14ac:dyDescent="0.25">
      <c r="A2390" s="3">
        <f>TITRES_STAT!B2393</f>
        <v>45484</v>
      </c>
      <c r="B2390" s="6">
        <f>TITRES_STAT!D2393</f>
        <v>42.942999999999998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1.3401172064950847E-6</v>
      </c>
      <c r="G2390" s="2">
        <f t="shared" si="336"/>
        <v>2.1920125917709541E-6</v>
      </c>
      <c r="H2390" s="2">
        <f t="shared" si="337"/>
        <v>0.61136382679827006</v>
      </c>
      <c r="I2390" s="2">
        <f t="shared" si="338"/>
        <v>37.940768970408818</v>
      </c>
    </row>
    <row r="2391" spans="1:9" ht="13.5" x14ac:dyDescent="0.25">
      <c r="A2391" s="3">
        <f>TITRES_STAT!B2394</f>
        <v>45485</v>
      </c>
      <c r="B2391" s="6">
        <f>TITRES_STAT!D2394</f>
        <v>42.942999999999998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1.244394548888293E-6</v>
      </c>
      <c r="G2391" s="2">
        <f t="shared" si="336"/>
        <v>2.0354402637873147E-6</v>
      </c>
      <c r="H2391" s="2">
        <f t="shared" si="337"/>
        <v>0.61136382679827006</v>
      </c>
      <c r="I2391" s="2">
        <f t="shared" si="338"/>
        <v>37.940768970408818</v>
      </c>
    </row>
    <row r="2392" spans="1:9" ht="13.5" x14ac:dyDescent="0.25">
      <c r="A2392" s="3">
        <f>TITRES_STAT!B2395</f>
        <v>45488</v>
      </c>
      <c r="B2392" s="6">
        <f>TITRES_STAT!D2395</f>
        <v>42.942999999999998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1.1555092239677007E-6</v>
      </c>
      <c r="G2392" s="2">
        <f t="shared" si="336"/>
        <v>1.8900516735167922E-6</v>
      </c>
      <c r="H2392" s="2">
        <f t="shared" si="337"/>
        <v>0.61136382679827006</v>
      </c>
      <c r="I2392" s="2">
        <f t="shared" si="338"/>
        <v>37.940768970408818</v>
      </c>
    </row>
    <row r="2393" spans="1:9" ht="13.5" x14ac:dyDescent="0.25">
      <c r="A2393" s="3">
        <f>TITRES_STAT!B2396</f>
        <v>45489</v>
      </c>
      <c r="B2393" s="6">
        <f>TITRES_STAT!D2396</f>
        <v>42.942999999999998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1.0729728508271507E-6</v>
      </c>
      <c r="G2393" s="2">
        <f t="shared" si="336"/>
        <v>1.755047982551307E-6</v>
      </c>
      <c r="H2393" s="2">
        <f t="shared" si="337"/>
        <v>0.61136382679827017</v>
      </c>
      <c r="I2393" s="2">
        <f t="shared" si="338"/>
        <v>37.940768970408818</v>
      </c>
    </row>
    <row r="2394" spans="1:9" ht="13.5" x14ac:dyDescent="0.25">
      <c r="A2394" s="3">
        <f>TITRES_STAT!B2397</f>
        <v>45490</v>
      </c>
      <c r="B2394" s="6">
        <f>TITRES_STAT!D2397</f>
        <v>42.942999999999998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9.9633193291092559E-7</v>
      </c>
      <c r="G2394" s="2">
        <f t="shared" si="336"/>
        <v>1.6296874123690708E-6</v>
      </c>
      <c r="H2394" s="2">
        <f t="shared" si="337"/>
        <v>0.61136382679827006</v>
      </c>
      <c r="I2394" s="2">
        <f t="shared" si="338"/>
        <v>37.940768970408818</v>
      </c>
    </row>
    <row r="2395" spans="1:9" ht="13.5" x14ac:dyDescent="0.25">
      <c r="A2395" s="3">
        <f>TITRES_STAT!B2398</f>
        <v>45491</v>
      </c>
      <c r="B2395" s="6">
        <f>TITRES_STAT!D2398</f>
        <v>42.942999999999998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9.2516536627443094E-7</v>
      </c>
      <c r="G2395" s="2">
        <f t="shared" si="336"/>
        <v>1.5132811686284229E-6</v>
      </c>
      <c r="H2395" s="2">
        <f t="shared" si="337"/>
        <v>0.61136382679827006</v>
      </c>
      <c r="I2395" s="2">
        <f t="shared" si="338"/>
        <v>37.940768970408818</v>
      </c>
    </row>
    <row r="2396" spans="1:9" ht="13.5" x14ac:dyDescent="0.25">
      <c r="A2396" s="3">
        <f>TITRES_STAT!B2399</f>
        <v>45492</v>
      </c>
      <c r="B2396" s="6">
        <f>TITRES_STAT!D2399</f>
        <v>42.942999999999998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8.5908212582625726E-7</v>
      </c>
      <c r="G2396" s="2">
        <f t="shared" si="336"/>
        <v>1.4051896565835355E-6</v>
      </c>
      <c r="H2396" s="2">
        <f t="shared" si="337"/>
        <v>0.61136382679827017</v>
      </c>
      <c r="I2396" s="2">
        <f t="shared" si="338"/>
        <v>37.940768970408818</v>
      </c>
    </row>
    <row r="2397" spans="1:9" ht="13.5" x14ac:dyDescent="0.25">
      <c r="A2397" s="3">
        <f>TITRES_STAT!B2400</f>
        <v>45495</v>
      </c>
      <c r="B2397" s="6">
        <f>TITRES_STAT!D2400</f>
        <v>42.942999999999998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7.9771911683866743E-7</v>
      </c>
      <c r="G2397" s="2">
        <f t="shared" si="339"/>
        <v>1.3048189668275687E-6</v>
      </c>
      <c r="H2397" s="2">
        <f t="shared" si="337"/>
        <v>0.61136382679827006</v>
      </c>
      <c r="I2397" s="2">
        <f t="shared" si="338"/>
        <v>37.940768970408818</v>
      </c>
    </row>
    <row r="2398" spans="1:9" ht="13.5" x14ac:dyDescent="0.25">
      <c r="A2398" s="3">
        <f>TITRES_STAT!B2401</f>
        <v>45496</v>
      </c>
      <c r="B2398" s="6">
        <f>TITRES_STAT!D2401</f>
        <v>42.942999999999998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7.4073917992161969E-7</v>
      </c>
      <c r="G2398" s="2">
        <f t="shared" si="339"/>
        <v>1.2116176120541711E-6</v>
      </c>
      <c r="H2398" s="2">
        <f t="shared" si="337"/>
        <v>0.61136382679826995</v>
      </c>
      <c r="I2398" s="2">
        <f t="shared" si="338"/>
        <v>37.940768970408811</v>
      </c>
    </row>
    <row r="2399" spans="1:9" ht="13.5" x14ac:dyDescent="0.25">
      <c r="A2399" s="3">
        <f>TITRES_STAT!B2402</f>
        <v>45497</v>
      </c>
      <c r="B2399" s="6">
        <f>TITRES_STAT!D2402</f>
        <v>42.942999999999998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6.8782923849864679E-7</v>
      </c>
      <c r="G2399" s="2">
        <f t="shared" si="339"/>
        <v>1.1250734969074446E-6</v>
      </c>
      <c r="H2399" s="2">
        <f t="shared" si="337"/>
        <v>0.61136382679826984</v>
      </c>
      <c r="I2399" s="2">
        <f t="shared" si="338"/>
        <v>37.940768970408797</v>
      </c>
    </row>
    <row r="2400" spans="1:9" ht="13.5" x14ac:dyDescent="0.25">
      <c r="A2400" s="3">
        <f>TITRES_STAT!B2403</f>
        <v>45499</v>
      </c>
      <c r="B2400" s="6">
        <f>TITRES_STAT!D2403</f>
        <v>42.942999999999998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6.3869857860588632E-7</v>
      </c>
      <c r="G2400" s="2">
        <f t="shared" si="339"/>
        <v>1.0447111042711985E-6</v>
      </c>
      <c r="H2400" s="2">
        <f t="shared" si="337"/>
        <v>0.61136382679826995</v>
      </c>
      <c r="I2400" s="2">
        <f t="shared" si="338"/>
        <v>37.940768970408811</v>
      </c>
    </row>
    <row r="2401" spans="1:9" ht="13.5" x14ac:dyDescent="0.25">
      <c r="A2401" s="3">
        <f>TITRES_STAT!B2404</f>
        <v>45502</v>
      </c>
      <c r="B2401" s="6">
        <f>TITRES_STAT!D2404</f>
        <v>42.942999999999998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5.9307725156260875E-7</v>
      </c>
      <c r="G2401" s="2">
        <f t="shared" si="339"/>
        <v>9.7008888253754145E-7</v>
      </c>
      <c r="H2401" s="2">
        <f t="shared" si="337"/>
        <v>0.61136382679826995</v>
      </c>
      <c r="I2401" s="2">
        <f t="shared" si="338"/>
        <v>37.940768970408811</v>
      </c>
    </row>
    <row r="2402" spans="1:9" ht="13.5" x14ac:dyDescent="0.25">
      <c r="A2402" s="3">
        <f>TITRES_STAT!B2405</f>
        <v>45503</v>
      </c>
      <c r="B2402" s="6">
        <f>TITRES_STAT!D2405</f>
        <v>42.942999999999998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5.5071459073670814E-7</v>
      </c>
      <c r="G2402" s="2">
        <f t="shared" si="339"/>
        <v>9.0079681949914563E-7</v>
      </c>
      <c r="H2402" s="2">
        <f t="shared" si="337"/>
        <v>0.61136382679826995</v>
      </c>
      <c r="I2402" s="2">
        <f t="shared" si="338"/>
        <v>37.940768970408811</v>
      </c>
    </row>
    <row r="2403" spans="1:9" ht="13.5" x14ac:dyDescent="0.25">
      <c r="A2403" s="3">
        <f>TITRES_STAT!B2406</f>
        <v>45504</v>
      </c>
      <c r="B2403" s="6">
        <f>TITRES_STAT!D2406</f>
        <v>42.942999999999998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5.1137783425551474E-7</v>
      </c>
      <c r="G2403" s="2">
        <f t="shared" si="339"/>
        <v>8.364541895349209E-7</v>
      </c>
      <c r="H2403" s="2">
        <f t="shared" si="337"/>
        <v>0.61136382679827006</v>
      </c>
      <c r="I2403" s="2">
        <f t="shared" si="338"/>
        <v>37.940768970408818</v>
      </c>
    </row>
    <row r="2404" spans="1:9" ht="13.5" x14ac:dyDescent="0.25">
      <c r="A2404" s="3">
        <f>TITRES_STAT!B2407</f>
        <v>45505</v>
      </c>
      <c r="B2404" s="6">
        <f>TITRES_STAT!D2407</f>
        <v>42.942999999999998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4.7485084609440653E-7</v>
      </c>
      <c r="G2404" s="2">
        <f t="shared" si="339"/>
        <v>7.7670746171099795E-7</v>
      </c>
      <c r="H2404" s="2">
        <f t="shared" si="337"/>
        <v>0.61136382679827006</v>
      </c>
      <c r="I2404" s="2">
        <f t="shared" si="338"/>
        <v>37.940768970408818</v>
      </c>
    </row>
    <row r="2405" spans="1:9" ht="13.5" x14ac:dyDescent="0.25">
      <c r="A2405" s="3">
        <f>TITRES_STAT!B2408</f>
        <v>45506</v>
      </c>
      <c r="B2405" s="6">
        <f>TITRES_STAT!D2408</f>
        <v>42.942999999999998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4.4093292851623466E-7</v>
      </c>
      <c r="G2405" s="2">
        <f t="shared" si="339"/>
        <v>7.2122835730306948E-7</v>
      </c>
      <c r="H2405" s="2">
        <f t="shared" si="337"/>
        <v>0.61136382679827017</v>
      </c>
      <c r="I2405" s="2">
        <f t="shared" si="338"/>
        <v>37.940768970408818</v>
      </c>
    </row>
    <row r="2406" spans="1:9" ht="13.5" x14ac:dyDescent="0.25">
      <c r="A2406" s="3">
        <f>TITRES_STAT!B2409</f>
        <v>45509</v>
      </c>
      <c r="B2406" s="6">
        <f>TITRES_STAT!D2409</f>
        <v>42.942999999999998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4.0943771933650361E-7</v>
      </c>
      <c r="G2406" s="2">
        <f t="shared" si="339"/>
        <v>6.6971204606713603E-7</v>
      </c>
      <c r="H2406" s="2">
        <f t="shared" si="337"/>
        <v>0.61136382679827006</v>
      </c>
      <c r="I2406" s="2">
        <f t="shared" si="338"/>
        <v>37.940768970408818</v>
      </c>
    </row>
    <row r="2407" spans="1:9" ht="13.5" x14ac:dyDescent="0.25">
      <c r="A2407" s="3">
        <f>TITRES_STAT!B2410</f>
        <v>45510</v>
      </c>
      <c r="B2407" s="6">
        <f>TITRES_STAT!D2410</f>
        <v>42.942999999999998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3.8019216795532478E-7</v>
      </c>
      <c r="G2407" s="2">
        <f t="shared" si="339"/>
        <v>6.2187547134805483E-7</v>
      </c>
      <c r="H2407" s="2">
        <f t="shared" si="337"/>
        <v>0.61136382679827006</v>
      </c>
      <c r="I2407" s="2">
        <f t="shared" si="338"/>
        <v>37.940768970408818</v>
      </c>
    </row>
    <row r="2408" spans="1:9" ht="13.5" x14ac:dyDescent="0.25">
      <c r="A2408" s="3">
        <f>TITRES_STAT!B2411</f>
        <v>45511</v>
      </c>
      <c r="B2408" s="6">
        <f>TITRES_STAT!D2411</f>
        <v>42.942999999999998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3.5303558452994448E-7</v>
      </c>
      <c r="G2408" s="2">
        <f t="shared" si="339"/>
        <v>5.7745579482319376E-7</v>
      </c>
      <c r="H2408" s="2">
        <f t="shared" si="337"/>
        <v>0.61136382679827017</v>
      </c>
      <c r="I2408" s="2">
        <f t="shared" si="338"/>
        <v>37.940768970408818</v>
      </c>
    </row>
    <row r="2409" spans="1:9" ht="13.5" x14ac:dyDescent="0.25">
      <c r="A2409" s="3">
        <f>TITRES_STAT!B2412</f>
        <v>45512</v>
      </c>
      <c r="B2409" s="6">
        <f>TITRES_STAT!D2412</f>
        <v>42.942999999999998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3.2781875706351992E-7</v>
      </c>
      <c r="G2409" s="2">
        <f t="shared" si="339"/>
        <v>5.3620895233582275E-7</v>
      </c>
      <c r="H2409" s="2">
        <f t="shared" si="337"/>
        <v>0.61136382679827028</v>
      </c>
      <c r="I2409" s="2">
        <f t="shared" si="338"/>
        <v>37.940768970408818</v>
      </c>
    </row>
    <row r="2410" spans="1:9" ht="13.5" x14ac:dyDescent="0.25">
      <c r="A2410" s="3">
        <f>TITRES_STAT!B2413</f>
        <v>45513</v>
      </c>
      <c r="B2410" s="6">
        <f>TITRES_STAT!D2413</f>
        <v>42.942999999999998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3.044031315589828E-7</v>
      </c>
      <c r="G2410" s="2">
        <f t="shared" si="339"/>
        <v>4.9790831288326405E-7</v>
      </c>
      <c r="H2410" s="2">
        <f t="shared" si="337"/>
        <v>0.61136382679827028</v>
      </c>
      <c r="I2410" s="2">
        <f t="shared" si="338"/>
        <v>37.940768970408818</v>
      </c>
    </row>
    <row r="2411" spans="1:9" ht="13.5" x14ac:dyDescent="0.25">
      <c r="A2411" s="3">
        <f>TITRES_STAT!B2414</f>
        <v>45516</v>
      </c>
      <c r="B2411" s="6">
        <f>TITRES_STAT!D2414</f>
        <v>42.942999999999998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2.8266005073334115E-7</v>
      </c>
      <c r="G2411" s="2">
        <f t="shared" si="339"/>
        <v>4.6234343339160235E-7</v>
      </c>
      <c r="H2411" s="2">
        <f t="shared" si="337"/>
        <v>0.61136382679827017</v>
      </c>
      <c r="I2411" s="2">
        <f t="shared" si="338"/>
        <v>37.940768970408818</v>
      </c>
    </row>
    <row r="2412" spans="1:9" ht="13.5" x14ac:dyDescent="0.25">
      <c r="A2412" s="3">
        <f>TITRES_STAT!B2415</f>
        <v>45518</v>
      </c>
      <c r="B2412" s="6">
        <f>TITRES_STAT!D2415</f>
        <v>42.942999999999998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2.6247004710953105E-7</v>
      </c>
      <c r="G2412" s="2">
        <f t="shared" si="339"/>
        <v>4.2931890243505933E-7</v>
      </c>
      <c r="H2412" s="2">
        <f t="shared" si="337"/>
        <v>0.61136382679827017</v>
      </c>
      <c r="I2412" s="2">
        <f t="shared" si="338"/>
        <v>37.940768970408818</v>
      </c>
    </row>
    <row r="2413" spans="1:9" ht="13.5" x14ac:dyDescent="0.25">
      <c r="A2413" s="3">
        <f>TITRES_STAT!B2416</f>
        <v>45519</v>
      </c>
      <c r="B2413" s="6">
        <f>TITRES_STAT!D2416</f>
        <v>42.942999999999998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2.4372218660170743E-7</v>
      </c>
      <c r="G2413" s="2">
        <f t="shared" si="340"/>
        <v>3.9865326654684079E-7</v>
      </c>
      <c r="H2413" s="2">
        <f t="shared" si="337"/>
        <v>0.61136382679827028</v>
      </c>
      <c r="I2413" s="2">
        <f t="shared" si="338"/>
        <v>37.940768970408818</v>
      </c>
    </row>
    <row r="2414" spans="1:9" ht="13.5" x14ac:dyDescent="0.25">
      <c r="A2414" s="3">
        <f>TITRES_STAT!B2417</f>
        <v>45520</v>
      </c>
      <c r="B2414" s="6">
        <f>TITRES_STAT!D2417</f>
        <v>42.942999999999998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2.2631345898729974E-7</v>
      </c>
      <c r="G2414" s="2">
        <f t="shared" si="340"/>
        <v>3.7017803322206642E-7</v>
      </c>
      <c r="H2414" s="2">
        <f t="shared" si="337"/>
        <v>0.61136382679827028</v>
      </c>
      <c r="I2414" s="2">
        <f t="shared" si="338"/>
        <v>37.940768970408818</v>
      </c>
    </row>
    <row r="2415" spans="1:9" ht="13.5" x14ac:dyDescent="0.25">
      <c r="A2415" s="3">
        <f>TITRES_STAT!B2418</f>
        <v>45523</v>
      </c>
      <c r="B2415" s="6">
        <f>TITRES_STAT!D2418</f>
        <v>42.942999999999998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2.1014821191677831E-7</v>
      </c>
      <c r="G2415" s="2">
        <f t="shared" si="340"/>
        <v>3.43736745134776E-7</v>
      </c>
      <c r="H2415" s="2">
        <f t="shared" si="337"/>
        <v>0.61136382679827017</v>
      </c>
      <c r="I2415" s="2">
        <f t="shared" si="338"/>
        <v>37.940768970408818</v>
      </c>
    </row>
    <row r="2416" spans="1:9" ht="13.5" x14ac:dyDescent="0.25">
      <c r="A2416" s="3">
        <f>TITRES_STAT!B2419</f>
        <v>45524</v>
      </c>
      <c r="B2416" s="6">
        <f>TITRES_STAT!D2419</f>
        <v>42.942999999999998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1.9513762535129413E-7</v>
      </c>
      <c r="G2416" s="2">
        <f t="shared" si="340"/>
        <v>3.1918412048229198E-7</v>
      </c>
      <c r="H2416" s="2">
        <f t="shared" si="337"/>
        <v>0.61136382679827006</v>
      </c>
      <c r="I2416" s="2">
        <f t="shared" si="338"/>
        <v>37.940768970408818</v>
      </c>
    </row>
    <row r="2417" spans="1:9" ht="13.5" x14ac:dyDescent="0.25">
      <c r="A2417" s="3">
        <f>TITRES_STAT!B2420</f>
        <v>45525</v>
      </c>
      <c r="B2417" s="6">
        <f>TITRES_STAT!D2420</f>
        <v>42.942999999999998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1.811992235404874E-7</v>
      </c>
      <c r="G2417" s="2">
        <f t="shared" si="340"/>
        <v>2.963852547335568E-7</v>
      </c>
      <c r="H2417" s="2">
        <f t="shared" si="337"/>
        <v>0.61136382679827017</v>
      </c>
      <c r="I2417" s="2">
        <f t="shared" si="338"/>
        <v>37.940768970408818</v>
      </c>
    </row>
    <row r="2418" spans="1:9" ht="13.5" x14ac:dyDescent="0.25">
      <c r="A2418" s="3">
        <f>TITRES_STAT!B2421</f>
        <v>45526</v>
      </c>
      <c r="B2418" s="6">
        <f>TITRES_STAT!D2421</f>
        <v>42.942999999999998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1.6825642185902404E-7</v>
      </c>
      <c r="G2418" s="2">
        <f t="shared" si="340"/>
        <v>2.7521487939544559E-7</v>
      </c>
      <c r="H2418" s="2">
        <f t="shared" si="337"/>
        <v>0.61136382679827028</v>
      </c>
      <c r="I2418" s="2">
        <f t="shared" si="338"/>
        <v>37.940768970408818</v>
      </c>
    </row>
    <row r="2419" spans="1:9" ht="13.5" x14ac:dyDescent="0.25">
      <c r="A2419" s="3">
        <f>TITRES_STAT!B2422</f>
        <v>45527</v>
      </c>
      <c r="B2419" s="6">
        <f>TITRES_STAT!D2422</f>
        <v>42.942999999999998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1.5623810601195088E-7</v>
      </c>
      <c r="G2419" s="2">
        <f t="shared" si="340"/>
        <v>2.5555667372434234E-7</v>
      </c>
      <c r="H2419" s="2">
        <f t="shared" si="337"/>
        <v>0.61136382679827017</v>
      </c>
      <c r="I2419" s="2">
        <f t="shared" si="338"/>
        <v>37.940768970408818</v>
      </c>
    </row>
    <row r="2420" spans="1:9" ht="13.5" x14ac:dyDescent="0.25">
      <c r="A2420" s="3">
        <f>TITRES_STAT!B2423</f>
        <v>45530</v>
      </c>
      <c r="B2420" s="6">
        <f>TITRES_STAT!D2423</f>
        <v>42.942999999999998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1.4507824129681154E-7</v>
      </c>
      <c r="G2420" s="2">
        <f t="shared" si="340"/>
        <v>2.3730262560117502E-7</v>
      </c>
      <c r="H2420" s="2">
        <f t="shared" si="337"/>
        <v>0.61136382679827028</v>
      </c>
      <c r="I2420" s="2">
        <f t="shared" si="338"/>
        <v>37.940768970408818</v>
      </c>
    </row>
    <row r="2421" spans="1:9" ht="13.5" x14ac:dyDescent="0.25">
      <c r="A2421" s="3">
        <f>TITRES_STAT!B2424</f>
        <v>45531</v>
      </c>
      <c r="B2421" s="6">
        <f>TITRES_STAT!D2424</f>
        <v>42.942999999999998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1.3471550977561072E-7</v>
      </c>
      <c r="G2421" s="2">
        <f t="shared" si="340"/>
        <v>2.2035243805823395E-7</v>
      </c>
      <c r="H2421" s="2">
        <f t="shared" si="337"/>
        <v>0.61136382679827028</v>
      </c>
      <c r="I2421" s="2">
        <f t="shared" si="338"/>
        <v>37.940768970408818</v>
      </c>
    </row>
    <row r="2422" spans="1:9" ht="13.5" x14ac:dyDescent="0.25">
      <c r="A2422" s="3">
        <f>TITRES_STAT!B2425</f>
        <v>45532</v>
      </c>
      <c r="B2422" s="6">
        <f>TITRES_STAT!D2425</f>
        <v>42.942999999999998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1.250929733630671E-7</v>
      </c>
      <c r="G2422" s="2">
        <f t="shared" si="340"/>
        <v>2.0461297819693154E-7</v>
      </c>
      <c r="H2422" s="2">
        <f t="shared" si="337"/>
        <v>0.61136382679827017</v>
      </c>
      <c r="I2422" s="2">
        <f t="shared" si="338"/>
        <v>37.940768970408818</v>
      </c>
    </row>
    <row r="2423" spans="1:9" ht="13.5" x14ac:dyDescent="0.25">
      <c r="A2423" s="3">
        <f>TITRES_STAT!B2426</f>
        <v>45533</v>
      </c>
      <c r="B2423" s="6">
        <f>TITRES_STAT!D2426</f>
        <v>42.942999999999998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1.1615776097999088E-7</v>
      </c>
      <c r="G2423" s="2">
        <f t="shared" si="340"/>
        <v>1.8999776546857931E-7</v>
      </c>
      <c r="H2423" s="2">
        <f t="shared" si="337"/>
        <v>0.61136382679827017</v>
      </c>
      <c r="I2423" s="2">
        <f t="shared" si="338"/>
        <v>37.940768970408818</v>
      </c>
    </row>
    <row r="2424" spans="1:9" ht="13.5" x14ac:dyDescent="0.25">
      <c r="A2424" s="3">
        <f>TITRES_STAT!B2427</f>
        <v>45534</v>
      </c>
      <c r="B2424" s="6">
        <f>TITRES_STAT!D2427</f>
        <v>42.942999999999998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1.0786077805284868E-7</v>
      </c>
      <c r="G2424" s="2">
        <f t="shared" si="340"/>
        <v>1.7642649650653793E-7</v>
      </c>
      <c r="H2424" s="2">
        <f t="shared" si="337"/>
        <v>0.61136382679827028</v>
      </c>
      <c r="I2424" s="2">
        <f t="shared" si="338"/>
        <v>37.940768970408818</v>
      </c>
    </row>
    <row r="2425" spans="1:9" ht="13.5" x14ac:dyDescent="0.25">
      <c r="A2425" s="3">
        <f>TITRES_STAT!B2428</f>
        <v>45537</v>
      </c>
      <c r="B2425" s="6">
        <f>TITRES_STAT!D2428</f>
        <v>42.942999999999998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1.0015643676335949E-7</v>
      </c>
      <c r="G2425" s="2">
        <f t="shared" si="340"/>
        <v>1.6382460389892808E-7</v>
      </c>
      <c r="H2425" s="2">
        <f t="shared" si="337"/>
        <v>0.61136382679827028</v>
      </c>
      <c r="I2425" s="2">
        <f t="shared" si="338"/>
        <v>37.940768970408818</v>
      </c>
    </row>
    <row r="2426" spans="1:9" ht="13.5" x14ac:dyDescent="0.25">
      <c r="A2426" s="3">
        <f>TITRES_STAT!B2429</f>
        <v>45538</v>
      </c>
      <c r="B2426" s="6">
        <f>TITRES_STAT!D2429</f>
        <v>42.942999999999998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9.300240556597667E-8</v>
      </c>
      <c r="G2426" s="2">
        <f t="shared" si="340"/>
        <v>1.5212284647757606E-7</v>
      </c>
      <c r="H2426" s="2">
        <f t="shared" si="337"/>
        <v>0.61136382679827028</v>
      </c>
      <c r="I2426" s="2">
        <f t="shared" si="338"/>
        <v>37.940768970408818</v>
      </c>
    </row>
    <row r="2427" spans="1:9" ht="13.5" x14ac:dyDescent="0.25">
      <c r="A2427" s="3">
        <f>TITRES_STAT!B2430</f>
        <v>45539</v>
      </c>
      <c r="B2427" s="6">
        <f>TITRES_STAT!D2430</f>
        <v>42.942999999999998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8.6359376596978326E-8</v>
      </c>
      <c r="G2427" s="2">
        <f t="shared" si="340"/>
        <v>1.4125692887203491E-7</v>
      </c>
      <c r="H2427" s="2">
        <f t="shared" si="337"/>
        <v>0.61136382679827028</v>
      </c>
      <c r="I2427" s="2">
        <f t="shared" si="338"/>
        <v>37.940768970408818</v>
      </c>
    </row>
    <row r="2428" spans="1:9" ht="13.5" x14ac:dyDescent="0.25">
      <c r="A2428" s="3">
        <f>TITRES_STAT!B2431</f>
        <v>45540</v>
      </c>
      <c r="B2428" s="6">
        <f>TITRES_STAT!D2431</f>
        <v>42.942999999999998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8.0190849697194157E-8</v>
      </c>
      <c r="G2428" s="2">
        <f t="shared" si="340"/>
        <v>1.3116714823831813E-7</v>
      </c>
      <c r="H2428" s="2">
        <f t="shared" si="337"/>
        <v>0.61136382679827017</v>
      </c>
      <c r="I2428" s="2">
        <f t="shared" si="338"/>
        <v>37.940768970408818</v>
      </c>
    </row>
    <row r="2429" spans="1:9" ht="13.5" x14ac:dyDescent="0.25">
      <c r="A2429" s="3">
        <f>TITRES_STAT!B2432</f>
        <v>45541</v>
      </c>
      <c r="B2429" s="6">
        <f>TITRES_STAT!D2432</f>
        <v>42.942999999999998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7.4462931861680289E-8</v>
      </c>
      <c r="G2429" s="2">
        <f t="shared" si="341"/>
        <v>1.217980662212954E-7</v>
      </c>
      <c r="H2429" s="2">
        <f t="shared" si="337"/>
        <v>0.61136382679827028</v>
      </c>
      <c r="I2429" s="2">
        <f t="shared" si="338"/>
        <v>37.940768970408818</v>
      </c>
    </row>
    <row r="2430" spans="1:9" ht="13.5" x14ac:dyDescent="0.25">
      <c r="A2430" s="3">
        <f>TITRES_STAT!B2433</f>
        <v>45544</v>
      </c>
      <c r="B2430" s="6">
        <f>TITRES_STAT!D2433</f>
        <v>42.942999999999998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6.9144151014417406E-8</v>
      </c>
      <c r="G2430" s="2">
        <f t="shared" si="341"/>
        <v>1.1309820434834572E-7</v>
      </c>
      <c r="H2430" s="2">
        <f t="shared" si="337"/>
        <v>0.61136382679827017</v>
      </c>
      <c r="I2430" s="2">
        <f t="shared" si="338"/>
        <v>37.940768970408818</v>
      </c>
    </row>
    <row r="2431" spans="1:9" ht="13.5" x14ac:dyDescent="0.25">
      <c r="A2431" s="3">
        <f>TITRES_STAT!B2434</f>
        <v>45545</v>
      </c>
      <c r="B2431" s="6">
        <f>TITRES_STAT!D2434</f>
        <v>42.942999999999998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6.4205283084816154E-8</v>
      </c>
      <c r="G2431" s="2">
        <f t="shared" si="341"/>
        <v>1.0501976118060675E-7</v>
      </c>
      <c r="H2431" s="2">
        <f t="shared" si="337"/>
        <v>0.61136382679827006</v>
      </c>
      <c r="I2431" s="2">
        <f t="shared" si="338"/>
        <v>37.940768970408818</v>
      </c>
    </row>
    <row r="2432" spans="1:9" ht="13.5" x14ac:dyDescent="0.25">
      <c r="A2432" s="3">
        <f>TITRES_STAT!B2435</f>
        <v>45546</v>
      </c>
      <c r="B2432" s="6">
        <f>TITRES_STAT!D2435</f>
        <v>42.942999999999998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5.9619191435900721E-8</v>
      </c>
      <c r="G2432" s="2">
        <f t="shared" si="341"/>
        <v>9.7518349667706274E-8</v>
      </c>
      <c r="H2432" s="2">
        <f t="shared" si="337"/>
        <v>0.61136382679827017</v>
      </c>
      <c r="I2432" s="2">
        <f t="shared" si="338"/>
        <v>37.940768970408818</v>
      </c>
    </row>
    <row r="2433" spans="1:9" ht="13.5" x14ac:dyDescent="0.25">
      <c r="A2433" s="3">
        <f>TITRES_STAT!B2436</f>
        <v>45547</v>
      </c>
      <c r="B2433" s="6">
        <f>TITRES_STAT!D2436</f>
        <v>42.942999999999998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5.5360677761907818E-8</v>
      </c>
      <c r="G2433" s="2">
        <f t="shared" si="341"/>
        <v>9.0552753262870105E-8</v>
      </c>
      <c r="H2433" s="2">
        <f t="shared" si="337"/>
        <v>0.61136382679827028</v>
      </c>
      <c r="I2433" s="2">
        <f t="shared" si="338"/>
        <v>37.940768970408818</v>
      </c>
    </row>
    <row r="2434" spans="1:9" ht="13.5" x14ac:dyDescent="0.25">
      <c r="A2434" s="3">
        <f>TITRES_STAT!B2437</f>
        <v>45548</v>
      </c>
      <c r="B2434" s="6">
        <f>TITRES_STAT!D2437</f>
        <v>42.942999999999998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5.140634363605726E-8</v>
      </c>
      <c r="G2434" s="2">
        <f t="shared" si="341"/>
        <v>8.4084699458379379E-8</v>
      </c>
      <c r="H2434" s="2">
        <f t="shared" si="337"/>
        <v>0.61136382679827028</v>
      </c>
      <c r="I2434" s="2">
        <f t="shared" si="338"/>
        <v>37.940768970408818</v>
      </c>
    </row>
    <row r="2435" spans="1:9" ht="13.5" x14ac:dyDescent="0.25">
      <c r="A2435" s="3">
        <f>TITRES_STAT!B2438</f>
        <v>45551</v>
      </c>
      <c r="B2435" s="6">
        <f>TITRES_STAT!D2438</f>
        <v>42.942999999999998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4.7734461947767453E-8</v>
      </c>
      <c r="G2435" s="2">
        <f t="shared" si="341"/>
        <v>7.8078649497066559E-8</v>
      </c>
      <c r="H2435" s="2">
        <f t="shared" si="337"/>
        <v>0.61136382679827028</v>
      </c>
      <c r="I2435" s="2">
        <f t="shared" si="338"/>
        <v>37.940768970408818</v>
      </c>
    </row>
    <row r="2436" spans="1:9" ht="13.5" x14ac:dyDescent="0.25">
      <c r="A2436" s="3">
        <f>TITRES_STAT!B2439</f>
        <v>45552</v>
      </c>
      <c r="B2436" s="6">
        <f>TITRES_STAT!D2439</f>
        <v>42.942999999999998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4.4324857522926919E-8</v>
      </c>
      <c r="G2436" s="2">
        <f t="shared" si="341"/>
        <v>7.2501603104418952E-8</v>
      </c>
      <c r="H2436" s="2">
        <f t="shared" si="337"/>
        <v>0.61136382679827028</v>
      </c>
      <c r="I2436" s="2">
        <f t="shared" si="338"/>
        <v>37.940768970408818</v>
      </c>
    </row>
    <row r="2437" spans="1:9" ht="13.5" x14ac:dyDescent="0.25">
      <c r="A2437" s="3">
        <f>TITRES_STAT!B2440</f>
        <v>45553</v>
      </c>
      <c r="B2437" s="6">
        <f>TITRES_STAT!D2440</f>
        <v>42.942999999999998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4.1158796271289287E-8</v>
      </c>
      <c r="G2437" s="2">
        <f t="shared" si="341"/>
        <v>6.7322917168389028E-8</v>
      </c>
      <c r="H2437" s="2">
        <f t="shared" si="337"/>
        <v>0.61136382679827028</v>
      </c>
      <c r="I2437" s="2">
        <f t="shared" si="338"/>
        <v>37.940768970408818</v>
      </c>
    </row>
    <row r="2438" spans="1:9" ht="13.5" x14ac:dyDescent="0.25">
      <c r="A2438" s="3">
        <f>TITRES_STAT!B2441</f>
        <v>45554</v>
      </c>
      <c r="B2438" s="6">
        <f>TITRES_STAT!D2441</f>
        <v>42.942999999999998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3.8218882251911478E-8</v>
      </c>
      <c r="G2438" s="2">
        <f t="shared" si="341"/>
        <v>6.2514137370646961E-8</v>
      </c>
      <c r="H2438" s="2">
        <f t="shared" si="337"/>
        <v>0.61136382679827017</v>
      </c>
      <c r="I2438" s="2">
        <f t="shared" si="338"/>
        <v>37.940768970408818</v>
      </c>
    </row>
    <row r="2439" spans="1:9" ht="13.5" x14ac:dyDescent="0.25">
      <c r="A2439" s="3">
        <f>TITRES_STAT!B2442</f>
        <v>45555</v>
      </c>
      <c r="B2439" s="6">
        <f>TITRES_STAT!D2442</f>
        <v>42.942999999999998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3.5488962091060656E-8</v>
      </c>
      <c r="G2439" s="2">
        <f t="shared" si="341"/>
        <v>5.8048841844172178E-8</v>
      </c>
      <c r="H2439" s="2">
        <f t="shared" si="337"/>
        <v>0.61136382679827017</v>
      </c>
      <c r="I2439" s="2">
        <f t="shared" si="338"/>
        <v>37.940768970408818</v>
      </c>
    </row>
    <row r="2440" spans="1:9" ht="13.5" x14ac:dyDescent="0.25">
      <c r="A2440" s="3">
        <f>TITRES_STAT!B2443</f>
        <v>45558</v>
      </c>
      <c r="B2440" s="6">
        <f>TITRES_STAT!D2443</f>
        <v>42.942999999999998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3.2954036227413467E-8</v>
      </c>
      <c r="G2440" s="2">
        <f t="shared" si="341"/>
        <v>5.3902495998159882E-8</v>
      </c>
      <c r="H2440" s="2">
        <f t="shared" si="337"/>
        <v>0.61136382679827017</v>
      </c>
      <c r="I2440" s="2">
        <f t="shared" si="338"/>
        <v>37.940768970408818</v>
      </c>
    </row>
    <row r="2441" spans="1:9" ht="13.5" x14ac:dyDescent="0.25">
      <c r="A2441" s="3">
        <f>TITRES_STAT!B2444</f>
        <v>45559</v>
      </c>
      <c r="B2441" s="6">
        <f>TITRES_STAT!D2444</f>
        <v>42.942999999999998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3.0600176496883932E-8</v>
      </c>
      <c r="G2441" s="2">
        <f t="shared" si="341"/>
        <v>5.0052317712577037E-8</v>
      </c>
      <c r="H2441" s="2">
        <f t="shared" si="337"/>
        <v>0.61136382679827006</v>
      </c>
      <c r="I2441" s="2">
        <f t="shared" si="338"/>
        <v>37.940768970408818</v>
      </c>
    </row>
    <row r="2442" spans="1:9" ht="13.5" x14ac:dyDescent="0.25">
      <c r="A2442" s="3">
        <f>TITRES_STAT!B2445</f>
        <v>45560</v>
      </c>
      <c r="B2442" s="6">
        <f>TITRES_STAT!D2445</f>
        <v>42.942999999999998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2.8414449604249366E-8</v>
      </c>
      <c r="G2442" s="2">
        <f t="shared" si="341"/>
        <v>4.6477152161678673E-8</v>
      </c>
      <c r="H2442" s="2">
        <f t="shared" si="337"/>
        <v>0.61136382679827006</v>
      </c>
      <c r="I2442" s="2">
        <f t="shared" si="338"/>
        <v>37.940768970408818</v>
      </c>
    </row>
    <row r="2443" spans="1:9" ht="13.5" x14ac:dyDescent="0.25">
      <c r="A2443" s="3">
        <f>TITRES_STAT!B2446</f>
        <v>45561</v>
      </c>
      <c r="B2443" s="6">
        <f>TITRES_STAT!D2446</f>
        <v>42.942999999999998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2.6384846061088699E-8</v>
      </c>
      <c r="G2443" s="2">
        <f t="shared" si="341"/>
        <v>4.3157355578701623E-8</v>
      </c>
      <c r="H2443" s="2">
        <f t="shared" si="337"/>
        <v>0.61136382679827017</v>
      </c>
      <c r="I2443" s="2">
        <f t="shared" si="338"/>
        <v>37.940768970408818</v>
      </c>
    </row>
    <row r="2444" spans="1:9" ht="13.5" x14ac:dyDescent="0.25">
      <c r="A2444" s="3">
        <f>TITRES_STAT!B2447</f>
        <v>45562</v>
      </c>
      <c r="B2444" s="6">
        <f>TITRES_STAT!D2447</f>
        <v>42.942999999999998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2.4500214199582366E-8</v>
      </c>
      <c r="G2444" s="2">
        <f t="shared" si="341"/>
        <v>4.0074687323080081E-8</v>
      </c>
      <c r="H2444" s="2">
        <f t="shared" si="337"/>
        <v>0.61136382679827028</v>
      </c>
      <c r="I2444" s="2">
        <f t="shared" si="338"/>
        <v>37.940768970408818</v>
      </c>
    </row>
    <row r="2445" spans="1:9" ht="13.5" x14ac:dyDescent="0.25">
      <c r="A2445" s="3">
        <f>TITRES_STAT!B2448</f>
        <v>45565</v>
      </c>
      <c r="B2445" s="6">
        <f>TITRES_STAT!D2448</f>
        <v>42.942999999999998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2.2750198899612195E-8</v>
      </c>
      <c r="G2445" s="2">
        <f t="shared" si="345"/>
        <v>3.7212209657145789E-8</v>
      </c>
      <c r="H2445" s="2">
        <f t="shared" si="337"/>
        <v>0.61136382679827017</v>
      </c>
      <c r="I2445" s="2">
        <f t="shared" si="338"/>
        <v>37.940768970408818</v>
      </c>
    </row>
    <row r="2446" spans="1:9" ht="13.5" x14ac:dyDescent="0.25">
      <c r="A2446" s="3">
        <f>TITRES_STAT!B2449</f>
        <v>45566</v>
      </c>
      <c r="B2446" s="6">
        <f>TITRES_STAT!D2449</f>
        <v>42.942999999999998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2.1125184692497038E-8</v>
      </c>
      <c r="G2446" s="2">
        <f t="shared" si="345"/>
        <v>3.455419468163538E-8</v>
      </c>
      <c r="H2446" s="2">
        <f t="shared" si="337"/>
        <v>0.61136382679827006</v>
      </c>
      <c r="I2446" s="2">
        <f t="shared" si="338"/>
        <v>37.940768970408818</v>
      </c>
    </row>
    <row r="2447" spans="1:9" ht="13.5" x14ac:dyDescent="0.25">
      <c r="A2447" s="3">
        <f>TITRES_STAT!B2450</f>
        <v>45567</v>
      </c>
      <c r="B2447" s="6">
        <f>TITRES_STAT!D2450</f>
        <v>42.942999999999998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1.9616242928747251E-8</v>
      </c>
      <c r="G2447" s="2">
        <f t="shared" si="345"/>
        <v>3.2086037918661424E-8</v>
      </c>
      <c r="H2447" s="2">
        <f t="shared" si="337"/>
        <v>0.61136382679827017</v>
      </c>
      <c r="I2447" s="2">
        <f t="shared" si="338"/>
        <v>37.940768970408818</v>
      </c>
    </row>
    <row r="2448" spans="1:9" ht="13.5" x14ac:dyDescent="0.25">
      <c r="A2448" s="3">
        <f>TITRES_STAT!B2451</f>
        <v>45568</v>
      </c>
      <c r="B2448" s="6">
        <f>TITRES_STAT!D2451</f>
        <v>42.942999999999998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1.8215082719551019E-8</v>
      </c>
      <c r="G2448" s="2">
        <f t="shared" si="345"/>
        <v>2.9794178067328464E-8</v>
      </c>
      <c r="H2448" s="2">
        <f t="shared" si="337"/>
        <v>0.61136382679827017</v>
      </c>
      <c r="I2448" s="2">
        <f t="shared" si="338"/>
        <v>37.940768970408818</v>
      </c>
    </row>
    <row r="2449" spans="1:9" ht="13.5" x14ac:dyDescent="0.25">
      <c r="A2449" s="3">
        <f>TITRES_STAT!B2452</f>
        <v>45569</v>
      </c>
      <c r="B2449" s="6">
        <f>TITRES_STAT!D2452</f>
        <v>42.942999999999998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1.6914005382440233E-8</v>
      </c>
      <c r="G2449" s="2">
        <f t="shared" si="345"/>
        <v>2.7666022491090719E-8</v>
      </c>
      <c r="H2449" s="2">
        <f t="shared" ref="H2449:H2512" si="346">F2449/G2449</f>
        <v>0.61136382679827017</v>
      </c>
      <c r="I2449" s="2">
        <f t="shared" ref="I2449:I2512" si="347">IF(G2449=0,100,100-(100/(1+H2449)))</f>
        <v>37.940768970408818</v>
      </c>
    </row>
    <row r="2450" spans="1:9" ht="13.5" x14ac:dyDescent="0.25">
      <c r="A2450" s="3">
        <f>TITRES_STAT!B2453</f>
        <v>45572</v>
      </c>
      <c r="B2450" s="6">
        <f>TITRES_STAT!D2453</f>
        <v>42.942999999999998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1.570586214083736E-8</v>
      </c>
      <c r="G2450" s="2">
        <f t="shared" si="345"/>
        <v>2.5689878027441381E-8</v>
      </c>
      <c r="H2450" s="2">
        <f t="shared" si="346"/>
        <v>0.61136382679827017</v>
      </c>
      <c r="I2450" s="2">
        <f t="shared" si="347"/>
        <v>37.940768970408818</v>
      </c>
    </row>
    <row r="2451" spans="1:9" ht="13.5" x14ac:dyDescent="0.25">
      <c r="A2451" s="3">
        <f>TITRES_STAT!B2454</f>
        <v>45573</v>
      </c>
      <c r="B2451" s="6">
        <f>TITRES_STAT!D2454</f>
        <v>42.942999999999998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1.4584014845063264E-8</v>
      </c>
      <c r="G2451" s="2">
        <f t="shared" si="345"/>
        <v>2.3854886739766999E-8</v>
      </c>
      <c r="H2451" s="2">
        <f t="shared" si="346"/>
        <v>0.61136382679827017</v>
      </c>
      <c r="I2451" s="2">
        <f t="shared" si="347"/>
        <v>37.940768970408818</v>
      </c>
    </row>
    <row r="2452" spans="1:9" ht="13.5" x14ac:dyDescent="0.25">
      <c r="A2452" s="3">
        <f>TITRES_STAT!B2455</f>
        <v>45574</v>
      </c>
      <c r="B2452" s="6">
        <f>TITRES_STAT!D2455</f>
        <v>42.942999999999998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1.3542299498987318E-8</v>
      </c>
      <c r="G2452" s="2">
        <f t="shared" si="345"/>
        <v>2.2150966258355068E-8</v>
      </c>
      <c r="H2452" s="2">
        <f t="shared" si="346"/>
        <v>0.61136382679827039</v>
      </c>
      <c r="I2452" s="2">
        <f t="shared" si="347"/>
        <v>37.940768970408826</v>
      </c>
    </row>
    <row r="2453" spans="1:9" ht="13.5" x14ac:dyDescent="0.25">
      <c r="A2453" s="3">
        <f>TITRES_STAT!B2456</f>
        <v>45575</v>
      </c>
      <c r="B2453" s="6">
        <f>TITRES_STAT!D2456</f>
        <v>42.942999999999998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1.2574992391916797E-8</v>
      </c>
      <c r="G2453" s="2">
        <f t="shared" si="345"/>
        <v>2.0568754382758275E-8</v>
      </c>
      <c r="H2453" s="2">
        <f t="shared" si="346"/>
        <v>0.6113638267982705</v>
      </c>
      <c r="I2453" s="2">
        <f t="shared" si="347"/>
        <v>37.940768970408833</v>
      </c>
    </row>
    <row r="2454" spans="1:9" ht="13.5" x14ac:dyDescent="0.25">
      <c r="A2454" s="3">
        <f>TITRES_STAT!B2457</f>
        <v>45576</v>
      </c>
      <c r="B2454" s="6">
        <f>TITRES_STAT!D2457</f>
        <v>42.942999999999998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1.1676778649637026E-8</v>
      </c>
      <c r="G2454" s="2">
        <f t="shared" si="345"/>
        <v>1.9099557641132681E-8</v>
      </c>
      <c r="H2454" s="2">
        <f t="shared" si="346"/>
        <v>0.61136382679827062</v>
      </c>
      <c r="I2454" s="2">
        <f t="shared" si="347"/>
        <v>37.940768970408833</v>
      </c>
    </row>
    <row r="2455" spans="1:9" ht="13.5" x14ac:dyDescent="0.25">
      <c r="A2455" s="3">
        <f>TITRES_STAT!B2458</f>
        <v>45579</v>
      </c>
      <c r="B2455" s="6">
        <f>TITRES_STAT!D2458</f>
        <v>42.942999999999998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1.084272303180581E-8</v>
      </c>
      <c r="G2455" s="2">
        <f t="shared" si="345"/>
        <v>1.7735303523908917E-8</v>
      </c>
      <c r="H2455" s="2">
        <f t="shared" si="346"/>
        <v>0.61136382679827062</v>
      </c>
      <c r="I2455" s="2">
        <f t="shared" si="347"/>
        <v>37.940768970408833</v>
      </c>
    </row>
    <row r="2456" spans="1:9" ht="13.5" x14ac:dyDescent="0.25">
      <c r="A2456" s="3">
        <f>TITRES_STAT!B2459</f>
        <v>45581</v>
      </c>
      <c r="B2456" s="6">
        <f>TITRES_STAT!D2459</f>
        <v>42.942999999999998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1.0068242815248252E-8</v>
      </c>
      <c r="G2456" s="2">
        <f t="shared" si="345"/>
        <v>1.6468496129343994E-8</v>
      </c>
      <c r="H2456" s="2">
        <f t="shared" si="346"/>
        <v>0.61136382679827062</v>
      </c>
      <c r="I2456" s="2">
        <f t="shared" si="347"/>
        <v>37.940768970408833</v>
      </c>
    </row>
    <row r="2457" spans="1:9" ht="13.5" x14ac:dyDescent="0.25">
      <c r="A2457" s="3">
        <f>TITRES_STAT!B2460</f>
        <v>45582</v>
      </c>
      <c r="B2457" s="6">
        <f>TITRES_STAT!D2460</f>
        <v>42.942999999999998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9.3490826141590902E-9</v>
      </c>
      <c r="G2457" s="2">
        <f t="shared" si="345"/>
        <v>1.5292174977247992E-8</v>
      </c>
      <c r="H2457" s="2">
        <f t="shared" si="346"/>
        <v>0.61136382679827073</v>
      </c>
      <c r="I2457" s="2">
        <f t="shared" si="347"/>
        <v>37.940768970408833</v>
      </c>
    </row>
    <row r="2458" spans="1:9" ht="13.5" x14ac:dyDescent="0.25">
      <c r="A2458" s="3">
        <f>TITRES_STAT!B2461</f>
        <v>45583</v>
      </c>
      <c r="B2458" s="6">
        <f>TITRES_STAT!D2461</f>
        <v>42.942999999999998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8.6812909988620131E-9</v>
      </c>
      <c r="G2458" s="2">
        <f t="shared" si="345"/>
        <v>1.4199876764587422E-8</v>
      </c>
      <c r="H2458" s="2">
        <f t="shared" si="346"/>
        <v>0.61136382679827073</v>
      </c>
      <c r="I2458" s="2">
        <f t="shared" si="347"/>
        <v>37.940768970408833</v>
      </c>
    </row>
    <row r="2459" spans="1:9" ht="13.5" x14ac:dyDescent="0.25">
      <c r="A2459" s="3">
        <f>TITRES_STAT!B2462</f>
        <v>45586</v>
      </c>
      <c r="B2459" s="6">
        <f>TITRES_STAT!D2462</f>
        <v>42.942999999999998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8.0611987846575837E-9</v>
      </c>
      <c r="G2459" s="2">
        <f t="shared" si="345"/>
        <v>1.3185599852831178E-8</v>
      </c>
      <c r="H2459" s="2">
        <f t="shared" si="346"/>
        <v>0.61136382679827073</v>
      </c>
      <c r="I2459" s="2">
        <f t="shared" si="347"/>
        <v>37.940768970408833</v>
      </c>
    </row>
    <row r="2460" spans="1:9" ht="13.5" x14ac:dyDescent="0.25">
      <c r="A2460" s="3">
        <f>TITRES_STAT!B2463</f>
        <v>45587</v>
      </c>
      <c r="B2460" s="6">
        <f>TITRES_STAT!D2463</f>
        <v>42.942999999999998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7.4853988714677567E-9</v>
      </c>
      <c r="G2460" s="2">
        <f t="shared" si="345"/>
        <v>1.2243771291914665E-8</v>
      </c>
      <c r="H2460" s="2">
        <f t="shared" si="346"/>
        <v>0.61136382679827073</v>
      </c>
      <c r="I2460" s="2">
        <f t="shared" si="347"/>
        <v>37.940768970408833</v>
      </c>
    </row>
    <row r="2461" spans="1:9" ht="13.5" x14ac:dyDescent="0.25">
      <c r="A2461" s="3">
        <f>TITRES_STAT!B2464</f>
        <v>45588</v>
      </c>
      <c r="B2461" s="6">
        <f>TITRES_STAT!D2464</f>
        <v>42.942999999999998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6.9507275235057736E-9</v>
      </c>
      <c r="G2461" s="2">
        <f t="shared" si="348"/>
        <v>1.1369216199635046E-8</v>
      </c>
      <c r="H2461" s="2">
        <f t="shared" si="346"/>
        <v>0.61136382679827062</v>
      </c>
      <c r="I2461" s="2">
        <f t="shared" si="347"/>
        <v>37.940768970408833</v>
      </c>
    </row>
    <row r="2462" spans="1:9" ht="13.5" x14ac:dyDescent="0.25">
      <c r="A2462" s="3">
        <f>TITRES_STAT!B2465</f>
        <v>45589</v>
      </c>
      <c r="B2462" s="6">
        <f>TITRES_STAT!D2465</f>
        <v>42.942999999999998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6.454246986112504E-9</v>
      </c>
      <c r="G2462" s="2">
        <f t="shared" si="348"/>
        <v>1.0557129328232543E-8</v>
      </c>
      <c r="H2462" s="2">
        <f t="shared" si="346"/>
        <v>0.61136382679827073</v>
      </c>
      <c r="I2462" s="2">
        <f t="shared" si="347"/>
        <v>37.940768970408833</v>
      </c>
    </row>
    <row r="2463" spans="1:9" ht="13.5" x14ac:dyDescent="0.25">
      <c r="A2463" s="3">
        <f>TITRES_STAT!B2466</f>
        <v>45590</v>
      </c>
      <c r="B2463" s="6">
        <f>TITRES_STAT!D2466</f>
        <v>42.942999999999998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5.9932293442473259E-9</v>
      </c>
      <c r="G2463" s="2">
        <f t="shared" si="348"/>
        <v>9.8030486619302175E-9</v>
      </c>
      <c r="H2463" s="2">
        <f t="shared" si="346"/>
        <v>0.61136382679827084</v>
      </c>
      <c r="I2463" s="2">
        <f t="shared" si="347"/>
        <v>37.94076897040884</v>
      </c>
    </row>
    <row r="2464" spans="1:9" ht="13.5" x14ac:dyDescent="0.25">
      <c r="A2464" s="3">
        <f>TITRES_STAT!B2467</f>
        <v>45593</v>
      </c>
      <c r="B2464" s="6">
        <f>TITRES_STAT!D2467</f>
        <v>42.942999999999998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5.5651415339439455E-9</v>
      </c>
      <c r="G2464" s="2">
        <f t="shared" si="348"/>
        <v>9.1028309003637737E-9</v>
      </c>
      <c r="H2464" s="2">
        <f t="shared" si="346"/>
        <v>0.61136382679827084</v>
      </c>
      <c r="I2464" s="2">
        <f t="shared" si="347"/>
        <v>37.94076897040884</v>
      </c>
    </row>
    <row r="2465" spans="1:9" ht="13.5" x14ac:dyDescent="0.25">
      <c r="A2465" s="3">
        <f>TITRES_STAT!B2468</f>
        <v>45594</v>
      </c>
      <c r="B2465" s="6">
        <f>TITRES_STAT!D2468</f>
        <v>42.942999999999998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5.1676314243765208E-9</v>
      </c>
      <c r="G2465" s="2">
        <f t="shared" si="348"/>
        <v>8.4526286931949328E-9</v>
      </c>
      <c r="H2465" s="2">
        <f t="shared" si="346"/>
        <v>0.61136382679827084</v>
      </c>
      <c r="I2465" s="2">
        <f t="shared" si="347"/>
        <v>37.94076897040884</v>
      </c>
    </row>
    <row r="2466" spans="1:9" ht="13.5" x14ac:dyDescent="0.25">
      <c r="A2466" s="3">
        <f>TITRES_STAT!B2469</f>
        <v>45595</v>
      </c>
      <c r="B2466" s="6">
        <f>TITRES_STAT!D2469</f>
        <v>42.942999999999998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4.7985148940639126E-9</v>
      </c>
      <c r="G2466" s="2">
        <f t="shared" si="348"/>
        <v>7.8488695008238664E-9</v>
      </c>
      <c r="H2466" s="2">
        <f t="shared" si="346"/>
        <v>0.61136382679827084</v>
      </c>
      <c r="I2466" s="2">
        <f t="shared" si="347"/>
        <v>37.94076897040884</v>
      </c>
    </row>
    <row r="2467" spans="1:9" ht="13.5" x14ac:dyDescent="0.25">
      <c r="A2467" s="3">
        <f>TITRES_STAT!B2470</f>
        <v>45596</v>
      </c>
      <c r="B2467" s="6">
        <f>TITRES_STAT!D2470</f>
        <v>42.942999999999998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4.4557638302022041E-9</v>
      </c>
      <c r="G2467" s="2">
        <f t="shared" si="348"/>
        <v>7.2882359650507328E-9</v>
      </c>
      <c r="H2467" s="2">
        <f t="shared" si="346"/>
        <v>0.61136382679827084</v>
      </c>
      <c r="I2467" s="2">
        <f t="shared" si="347"/>
        <v>37.94076897040884</v>
      </c>
    </row>
    <row r="2468" spans="1:9" ht="13.5" x14ac:dyDescent="0.25">
      <c r="A2468" s="3">
        <f>TITRES_STAT!B2471</f>
        <v>45597</v>
      </c>
      <c r="B2468" s="6">
        <f>TITRES_STAT!D2471</f>
        <v>42.942999999999998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4.137494985187761E-9</v>
      </c>
      <c r="G2468" s="2">
        <f t="shared" si="348"/>
        <v>6.7676476818328233E-9</v>
      </c>
      <c r="H2468" s="2">
        <f t="shared" si="346"/>
        <v>0.61136382679827084</v>
      </c>
      <c r="I2468" s="2">
        <f t="shared" si="347"/>
        <v>37.94076897040884</v>
      </c>
    </row>
    <row r="2469" spans="1:9" ht="13.5" x14ac:dyDescent="0.25">
      <c r="A2469" s="3">
        <f>TITRES_STAT!B2472</f>
        <v>45600</v>
      </c>
      <c r="B2469" s="6">
        <f>TITRES_STAT!D2472</f>
        <v>42.942999999999998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3.8419596291029214E-9</v>
      </c>
      <c r="G2469" s="2">
        <f t="shared" si="348"/>
        <v>6.2842442759876221E-9</v>
      </c>
      <c r="H2469" s="2">
        <f t="shared" si="346"/>
        <v>0.61136382679827084</v>
      </c>
      <c r="I2469" s="2">
        <f t="shared" si="347"/>
        <v>37.94076897040884</v>
      </c>
    </row>
    <row r="2470" spans="1:9" ht="13.5" x14ac:dyDescent="0.25">
      <c r="A2470" s="3">
        <f>TITRES_STAT!B2473</f>
        <v>45601</v>
      </c>
      <c r="B2470" s="6">
        <f>TITRES_STAT!D2473</f>
        <v>42.942999999999998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3.5675339413098556E-9</v>
      </c>
      <c r="G2470" s="2">
        <f t="shared" si="348"/>
        <v>5.8353696848456485E-9</v>
      </c>
      <c r="H2470" s="2">
        <f t="shared" si="346"/>
        <v>0.61136382679827084</v>
      </c>
      <c r="I2470" s="2">
        <f t="shared" si="347"/>
        <v>37.94076897040884</v>
      </c>
    </row>
    <row r="2471" spans="1:9" ht="13.5" x14ac:dyDescent="0.25">
      <c r="A2471" s="3">
        <f>TITRES_STAT!B2474</f>
        <v>45602</v>
      </c>
      <c r="B2471" s="6">
        <f>TITRES_STAT!D2474</f>
        <v>42.942999999999998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3.3127100883591512E-9</v>
      </c>
      <c r="G2471" s="2">
        <f t="shared" si="348"/>
        <v>5.4185575644995315E-9</v>
      </c>
      <c r="H2471" s="2">
        <f t="shared" si="346"/>
        <v>0.61136382679827073</v>
      </c>
      <c r="I2471" s="2">
        <f t="shared" si="347"/>
        <v>37.940768970408833</v>
      </c>
    </row>
    <row r="2472" spans="1:9" ht="13.5" x14ac:dyDescent="0.25">
      <c r="A2472" s="3">
        <f>TITRES_STAT!B2475</f>
        <v>45603</v>
      </c>
      <c r="B2472" s="6">
        <f>TITRES_STAT!D2475</f>
        <v>42.942999999999998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3.0760879391906404E-9</v>
      </c>
      <c r="G2472" s="2">
        <f t="shared" si="348"/>
        <v>5.0315177384638514E-9</v>
      </c>
      <c r="H2472" s="2">
        <f t="shared" si="346"/>
        <v>0.61136382679827062</v>
      </c>
      <c r="I2472" s="2">
        <f t="shared" si="347"/>
        <v>37.940768970408833</v>
      </c>
    </row>
    <row r="2473" spans="1:9" ht="13.5" x14ac:dyDescent="0.25">
      <c r="A2473" s="3">
        <f>TITRES_STAT!B2476</f>
        <v>45604</v>
      </c>
      <c r="B2473" s="6">
        <f>TITRES_STAT!D2476</f>
        <v>42.942999999999998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2.8563673721055947E-9</v>
      </c>
      <c r="G2473" s="2">
        <f t="shared" si="348"/>
        <v>4.6721236142878619E-9</v>
      </c>
      <c r="H2473" s="2">
        <f t="shared" si="346"/>
        <v>0.61136382679827062</v>
      </c>
      <c r="I2473" s="2">
        <f t="shared" si="347"/>
        <v>37.940768970408833</v>
      </c>
    </row>
    <row r="2474" spans="1:9" ht="13.5" x14ac:dyDescent="0.25">
      <c r="A2474" s="3">
        <f>TITRES_STAT!B2477</f>
        <v>45607</v>
      </c>
      <c r="B2474" s="6">
        <f>TITRES_STAT!D2477</f>
        <v>42.942999999999998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2.6523411312409093E-9</v>
      </c>
      <c r="G2474" s="2">
        <f t="shared" si="348"/>
        <v>4.338400498981586E-9</v>
      </c>
      <c r="H2474" s="2">
        <f t="shared" si="346"/>
        <v>0.61136382679827062</v>
      </c>
      <c r="I2474" s="2">
        <f t="shared" si="347"/>
        <v>37.940768970408833</v>
      </c>
    </row>
    <row r="2475" spans="1:9" ht="13.5" x14ac:dyDescent="0.25">
      <c r="A2475" s="3">
        <f>TITRES_STAT!B2478</f>
        <v>45608</v>
      </c>
      <c r="B2475" s="6">
        <f>TITRES_STAT!D2478</f>
        <v>42.942999999999998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2.4628881932951302E-9</v>
      </c>
      <c r="G2475" s="2">
        <f t="shared" si="348"/>
        <v>4.0285147490543299E-9</v>
      </c>
      <c r="H2475" s="2">
        <f t="shared" si="346"/>
        <v>0.61136382679827062</v>
      </c>
      <c r="I2475" s="2">
        <f t="shared" si="347"/>
        <v>37.940768970408833</v>
      </c>
    </row>
    <row r="2476" spans="1:9" ht="13.5" x14ac:dyDescent="0.25">
      <c r="A2476" s="3">
        <f>TITRES_STAT!B2479</f>
        <v>45609</v>
      </c>
      <c r="B2476" s="6">
        <f>TITRES_STAT!D2479</f>
        <v>42.942999999999998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2.2869676080597634E-9</v>
      </c>
      <c r="G2476" s="2">
        <f t="shared" si="348"/>
        <v>3.7407636955504492E-9</v>
      </c>
      <c r="H2476" s="2">
        <f t="shared" si="346"/>
        <v>0.61136382679827062</v>
      </c>
      <c r="I2476" s="2">
        <f t="shared" si="347"/>
        <v>37.940768970408833</v>
      </c>
    </row>
    <row r="2477" spans="1:9" ht="13.5" x14ac:dyDescent="0.25">
      <c r="A2477" s="3">
        <f>TITRES_STAT!B2480</f>
        <v>45610</v>
      </c>
      <c r="B2477" s="6">
        <f>TITRES_STAT!D2480</f>
        <v>42.942999999999998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2.1236127789126374E-9</v>
      </c>
      <c r="G2477" s="2">
        <f t="shared" si="349"/>
        <v>3.4735662887254171E-9</v>
      </c>
      <c r="H2477" s="2">
        <f t="shared" si="346"/>
        <v>0.61136382679827062</v>
      </c>
      <c r="I2477" s="2">
        <f t="shared" si="347"/>
        <v>37.940768970408833</v>
      </c>
    </row>
    <row r="2478" spans="1:9" ht="13.5" x14ac:dyDescent="0.25">
      <c r="A2478" s="3">
        <f>TITRES_STAT!B2481</f>
        <v>45611</v>
      </c>
      <c r="B2478" s="6">
        <f>TITRES_STAT!D2481</f>
        <v>42.942999999999998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1.971926151847449E-9</v>
      </c>
      <c r="G2478" s="2">
        <f t="shared" si="349"/>
        <v>3.225454410959316E-9</v>
      </c>
      <c r="H2478" s="2">
        <f t="shared" si="346"/>
        <v>0.6113638267982705</v>
      </c>
      <c r="I2478" s="2">
        <f t="shared" si="347"/>
        <v>37.940768970408833</v>
      </c>
    </row>
    <row r="2479" spans="1:9" ht="13.5" x14ac:dyDescent="0.25">
      <c r="A2479" s="3">
        <f>TITRES_STAT!B2482</f>
        <v>45614</v>
      </c>
      <c r="B2479" s="6">
        <f>TITRES_STAT!D2482</f>
        <v>42.942999999999998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1.8310742838583455E-9</v>
      </c>
      <c r="G2479" s="2">
        <f t="shared" si="349"/>
        <v>2.9950648101765074E-9</v>
      </c>
      <c r="H2479" s="2">
        <f t="shared" si="346"/>
        <v>0.61136382679827062</v>
      </c>
      <c r="I2479" s="2">
        <f t="shared" si="347"/>
        <v>37.940768970408833</v>
      </c>
    </row>
    <row r="2480" spans="1:9" ht="13.5" x14ac:dyDescent="0.25">
      <c r="A2480" s="3">
        <f>TITRES_STAT!B2483</f>
        <v>45615</v>
      </c>
      <c r="B2480" s="6">
        <f>TITRES_STAT!D2483</f>
        <v>42.942999999999998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1.7002832635827495E-9</v>
      </c>
      <c r="G2480" s="2">
        <f t="shared" si="349"/>
        <v>2.7811316094496141E-9</v>
      </c>
      <c r="H2480" s="2">
        <f t="shared" si="346"/>
        <v>0.61136382679827062</v>
      </c>
      <c r="I2480" s="2">
        <f t="shared" si="347"/>
        <v>37.940768970408833</v>
      </c>
    </row>
    <row r="2481" spans="1:9" ht="13.5" x14ac:dyDescent="0.25">
      <c r="A2481" s="3">
        <f>TITRES_STAT!B2484</f>
        <v>45616</v>
      </c>
      <c r="B2481" s="6">
        <f>TITRES_STAT!D2484</f>
        <v>42.942999999999998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1.5788344590411246E-9</v>
      </c>
      <c r="G2481" s="2">
        <f t="shared" si="349"/>
        <v>2.5824793516317847E-9</v>
      </c>
      <c r="H2481" s="2">
        <f t="shared" si="346"/>
        <v>0.61136382679827062</v>
      </c>
      <c r="I2481" s="2">
        <f t="shared" si="347"/>
        <v>37.940768970408833</v>
      </c>
    </row>
    <row r="2482" spans="1:9" ht="13.5" x14ac:dyDescent="0.25">
      <c r="A2482" s="3">
        <f>TITRES_STAT!B2485</f>
        <v>45617</v>
      </c>
      <c r="B2482" s="6">
        <f>TITRES_STAT!D2485</f>
        <v>42.942999999999998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1.4660605691096158E-9</v>
      </c>
      <c r="G2482" s="2">
        <f t="shared" si="349"/>
        <v>2.3980165408009427E-9</v>
      </c>
      <c r="H2482" s="2">
        <f t="shared" si="346"/>
        <v>0.61136382679827073</v>
      </c>
      <c r="I2482" s="2">
        <f t="shared" si="347"/>
        <v>37.940768970408833</v>
      </c>
    </row>
    <row r="2483" spans="1:9" ht="13.5" x14ac:dyDescent="0.25">
      <c r="A2483" s="3">
        <f>TITRES_STAT!B2486</f>
        <v>45618</v>
      </c>
      <c r="B2483" s="6">
        <f>TITRES_STAT!D2486</f>
        <v>42.942999999999998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1.3613419570303575E-9</v>
      </c>
      <c r="G2483" s="2">
        <f t="shared" si="349"/>
        <v>2.2267296450294466E-9</v>
      </c>
      <c r="H2483" s="2">
        <f t="shared" si="346"/>
        <v>0.61136382679827073</v>
      </c>
      <c r="I2483" s="2">
        <f t="shared" si="347"/>
        <v>37.940768970408833</v>
      </c>
    </row>
    <row r="2484" spans="1:9" ht="13.5" x14ac:dyDescent="0.25">
      <c r="A2484" s="3">
        <f>TITRES_STAT!B2487</f>
        <v>45621</v>
      </c>
      <c r="B2484" s="6">
        <f>TITRES_STAT!D2487</f>
        <v>42.942999999999998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1.2641032458139034E-9</v>
      </c>
      <c r="G2484" s="2">
        <f t="shared" si="349"/>
        <v>2.0676775275273433E-9</v>
      </c>
      <c r="H2484" s="2">
        <f t="shared" si="346"/>
        <v>0.61136382679827073</v>
      </c>
      <c r="I2484" s="2">
        <f t="shared" si="347"/>
        <v>37.940768970408833</v>
      </c>
    </row>
    <row r="2485" spans="1:9" ht="13.5" x14ac:dyDescent="0.25">
      <c r="A2485" s="3">
        <f>TITRES_STAT!B2488</f>
        <v>45622</v>
      </c>
      <c r="B2485" s="6">
        <f>TITRES_STAT!D2488</f>
        <v>42.942999999999998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1.1738101568271959E-9</v>
      </c>
      <c r="G2485" s="2">
        <f t="shared" si="349"/>
        <v>1.9199862755611045E-9</v>
      </c>
      <c r="H2485" s="2">
        <f t="shared" si="346"/>
        <v>0.61136382679827073</v>
      </c>
      <c r="I2485" s="2">
        <f t="shared" si="347"/>
        <v>37.940768970408833</v>
      </c>
    </row>
    <row r="2486" spans="1:9" ht="13.5" x14ac:dyDescent="0.25">
      <c r="A2486" s="3">
        <f>TITRES_STAT!B2489</f>
        <v>45623</v>
      </c>
      <c r="B2486" s="6">
        <f>TITRES_STAT!D2489</f>
        <v>42.942999999999998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1.089966574196682E-9</v>
      </c>
      <c r="G2486" s="2">
        <f t="shared" si="349"/>
        <v>1.7828443987353111E-9</v>
      </c>
      <c r="H2486" s="2">
        <f t="shared" si="346"/>
        <v>0.61136382679827073</v>
      </c>
      <c r="I2486" s="2">
        <f t="shared" si="347"/>
        <v>37.940768970408833</v>
      </c>
    </row>
    <row r="2487" spans="1:9" ht="13.5" x14ac:dyDescent="0.25">
      <c r="A2487" s="3">
        <f>TITRES_STAT!B2490</f>
        <v>45624</v>
      </c>
      <c r="B2487" s="6">
        <f>TITRES_STAT!D2490</f>
        <v>42.942999999999998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1.0121118188969189E-9</v>
      </c>
      <c r="G2487" s="2">
        <f t="shared" si="349"/>
        <v>1.6554983702542173E-9</v>
      </c>
      <c r="H2487" s="2">
        <f t="shared" si="346"/>
        <v>0.61136382679827073</v>
      </c>
      <c r="I2487" s="2">
        <f t="shared" si="347"/>
        <v>37.940768970408833</v>
      </c>
    </row>
    <row r="2488" spans="1:9" ht="13.5" x14ac:dyDescent="0.25">
      <c r="A2488" s="3">
        <f>TITRES_STAT!B2491</f>
        <v>45625</v>
      </c>
      <c r="B2488" s="6">
        <f>TITRES_STAT!D2491</f>
        <v>42.942999999999998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9.3981811754713886E-10</v>
      </c>
      <c r="G2488" s="2">
        <f t="shared" si="349"/>
        <v>1.5372484866646303E-9</v>
      </c>
      <c r="H2488" s="2">
        <f t="shared" si="346"/>
        <v>0.61136382679827073</v>
      </c>
      <c r="I2488" s="2">
        <f t="shared" si="347"/>
        <v>37.940768970408833</v>
      </c>
    </row>
    <row r="2489" spans="1:9" ht="13.5" x14ac:dyDescent="0.25">
      <c r="A2489" s="3">
        <f>TITRES_STAT!B2492</f>
        <v>45628</v>
      </c>
      <c r="B2489" s="6">
        <f>TITRES_STAT!D2492</f>
        <v>42.942999999999998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8.7268825200805753E-10</v>
      </c>
      <c r="G2489" s="2">
        <f t="shared" si="349"/>
        <v>1.4274450233314424E-9</v>
      </c>
      <c r="H2489" s="2">
        <f t="shared" si="346"/>
        <v>0.61136382679827073</v>
      </c>
      <c r="I2489" s="2">
        <f t="shared" si="347"/>
        <v>37.940768970408833</v>
      </c>
    </row>
    <row r="2490" spans="1:9" ht="13.5" x14ac:dyDescent="0.25">
      <c r="A2490" s="3">
        <f>TITRES_STAT!B2493</f>
        <v>45629</v>
      </c>
      <c r="B2490" s="6">
        <f>TITRES_STAT!D2493</f>
        <v>42.942999999999998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8.1035337686462489E-10</v>
      </c>
      <c r="G2490" s="2">
        <f t="shared" si="349"/>
        <v>1.3254846645220537E-9</v>
      </c>
      <c r="H2490" s="2">
        <f t="shared" si="346"/>
        <v>0.61136382679827084</v>
      </c>
      <c r="I2490" s="2">
        <f t="shared" si="347"/>
        <v>37.94076897040884</v>
      </c>
    </row>
    <row r="2491" spans="1:9" ht="13.5" x14ac:dyDescent="0.25">
      <c r="A2491" s="3">
        <f>TITRES_STAT!B2494</f>
        <v>45630</v>
      </c>
      <c r="B2491" s="6">
        <f>TITRES_STAT!D2494</f>
        <v>42.942999999999998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7.5247099280286589E-10</v>
      </c>
      <c r="G2491" s="2">
        <f t="shared" si="349"/>
        <v>1.230807188484764E-9</v>
      </c>
      <c r="H2491" s="2">
        <f t="shared" si="346"/>
        <v>0.61136382679827073</v>
      </c>
      <c r="I2491" s="2">
        <f t="shared" si="347"/>
        <v>37.940768970408833</v>
      </c>
    </row>
    <row r="2492" spans="1:9" ht="13.5" x14ac:dyDescent="0.25">
      <c r="A2492" s="3">
        <f>TITRES_STAT!B2495</f>
        <v>45631</v>
      </c>
      <c r="B2492" s="6">
        <f>TITRES_STAT!D2495</f>
        <v>42.942999999999998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6.9872306474551824E-10</v>
      </c>
      <c r="G2492" s="2">
        <f t="shared" si="349"/>
        <v>1.1428923893072808E-9</v>
      </c>
      <c r="H2492" s="2">
        <f t="shared" si="346"/>
        <v>0.61136382679827073</v>
      </c>
      <c r="I2492" s="2">
        <f t="shared" si="347"/>
        <v>37.940768970408833</v>
      </c>
    </row>
    <row r="2493" spans="1:9" ht="13.5" x14ac:dyDescent="0.25">
      <c r="A2493" s="3">
        <f>TITRES_STAT!B2496</f>
        <v>45632</v>
      </c>
      <c r="B2493" s="6">
        <f>TITRES_STAT!D2496</f>
        <v>42.942999999999998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6.4881427440655268E-10</v>
      </c>
      <c r="G2493" s="2">
        <f t="shared" si="350"/>
        <v>1.061257218642475E-9</v>
      </c>
      <c r="H2493" s="2">
        <f t="shared" si="346"/>
        <v>0.61136382679827084</v>
      </c>
      <c r="I2493" s="2">
        <f t="shared" si="347"/>
        <v>37.94076897040884</v>
      </c>
    </row>
    <row r="2494" spans="1:9" ht="13.5" x14ac:dyDescent="0.25">
      <c r="A2494" s="3">
        <f>TITRES_STAT!B2497</f>
        <v>45635</v>
      </c>
      <c r="B2494" s="6">
        <f>TITRES_STAT!D2497</f>
        <v>42.942999999999998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6.024703976632275E-10</v>
      </c>
      <c r="G2494" s="2">
        <f t="shared" si="350"/>
        <v>9.8545313159658393E-10</v>
      </c>
      <c r="H2494" s="2">
        <f t="shared" si="346"/>
        <v>0.61136382679827084</v>
      </c>
      <c r="I2494" s="2">
        <f t="shared" si="347"/>
        <v>37.94076897040884</v>
      </c>
    </row>
    <row r="2495" spans="1:9" ht="13.5" x14ac:dyDescent="0.25">
      <c r="A2495" s="3">
        <f>TITRES_STAT!B2498</f>
        <v>45636</v>
      </c>
      <c r="B2495" s="6">
        <f>TITRES_STAT!D2498</f>
        <v>42.942999999999998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5.5943679783013981E-10</v>
      </c>
      <c r="G2495" s="2">
        <f t="shared" si="350"/>
        <v>9.1506362219682796E-10</v>
      </c>
      <c r="H2495" s="2">
        <f t="shared" si="346"/>
        <v>0.61136382679827073</v>
      </c>
      <c r="I2495" s="2">
        <f t="shared" si="347"/>
        <v>37.940768970408833</v>
      </c>
    </row>
    <row r="2496" spans="1:9" ht="13.5" x14ac:dyDescent="0.25">
      <c r="A2496" s="3">
        <f>TITRES_STAT!B2499</f>
        <v>45637</v>
      </c>
      <c r="B2496" s="6">
        <f>TITRES_STAT!D2499</f>
        <v>42.942999999999998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5.1947702655655842E-10</v>
      </c>
      <c r="G2496" s="2">
        <f t="shared" si="350"/>
        <v>8.4970193489705459E-10</v>
      </c>
      <c r="H2496" s="2">
        <f t="shared" si="346"/>
        <v>0.61136382679827073</v>
      </c>
      <c r="I2496" s="2">
        <f t="shared" si="347"/>
        <v>37.940768970408833</v>
      </c>
    </row>
    <row r="2497" spans="1:9" ht="13.5" x14ac:dyDescent="0.25">
      <c r="A2497" s="3">
        <f>TITRES_STAT!B2500</f>
        <v>45638</v>
      </c>
      <c r="B2497" s="6">
        <f>TITRES_STAT!D2500</f>
        <v>42.942999999999998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4.8237152465966132E-10</v>
      </c>
      <c r="G2497" s="2">
        <f t="shared" si="350"/>
        <v>7.8900893954726501E-10</v>
      </c>
      <c r="H2497" s="2">
        <f t="shared" si="346"/>
        <v>0.61136382679827062</v>
      </c>
      <c r="I2497" s="2">
        <f t="shared" si="347"/>
        <v>37.940768970408833</v>
      </c>
    </row>
    <row r="2498" spans="1:9" ht="13.5" x14ac:dyDescent="0.25">
      <c r="A2498" s="3">
        <f>TITRES_STAT!B2501</f>
        <v>45639</v>
      </c>
      <c r="B2498" s="6">
        <f>TITRES_STAT!D2501</f>
        <v>42.942999999999998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4.4791641575539979E-10</v>
      </c>
      <c r="G2498" s="2">
        <f t="shared" si="350"/>
        <v>7.3265115815103176E-10</v>
      </c>
      <c r="H2498" s="2">
        <f t="shared" si="346"/>
        <v>0.61136382679827062</v>
      </c>
      <c r="I2498" s="2">
        <f t="shared" si="347"/>
        <v>37.940768970408833</v>
      </c>
    </row>
    <row r="2499" spans="1:9" ht="13.5" x14ac:dyDescent="0.25">
      <c r="A2499" s="3">
        <f>TITRES_STAT!B2502</f>
        <v>45642</v>
      </c>
      <c r="B2499" s="6">
        <f>TITRES_STAT!D2502</f>
        <v>42.942999999999998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4.159223860585855E-10</v>
      </c>
      <c r="G2499" s="2">
        <f t="shared" si="350"/>
        <v>6.8031893256881526E-10</v>
      </c>
      <c r="H2499" s="2">
        <f t="shared" si="346"/>
        <v>0.61136382679827062</v>
      </c>
      <c r="I2499" s="2">
        <f t="shared" si="347"/>
        <v>37.940768970408833</v>
      </c>
    </row>
    <row r="2500" spans="1:9" ht="13.5" x14ac:dyDescent="0.25">
      <c r="A2500" s="3">
        <f>TITRES_STAT!B2503</f>
        <v>45644</v>
      </c>
      <c r="B2500" s="6">
        <f>TITRES_STAT!D2503</f>
        <v>42.942999999999998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3.8621364419725798E-10</v>
      </c>
      <c r="G2500" s="2">
        <f t="shared" si="350"/>
        <v>6.3172472309961419E-10</v>
      </c>
      <c r="H2500" s="2">
        <f t="shared" si="346"/>
        <v>0.61136382679827062</v>
      </c>
      <c r="I2500" s="2">
        <f t="shared" si="347"/>
        <v>37.940768970408833</v>
      </c>
    </row>
    <row r="2501" spans="1:9" ht="13.5" x14ac:dyDescent="0.25">
      <c r="A2501" s="3">
        <f>TITRES_STAT!B2504</f>
        <v>45645</v>
      </c>
      <c r="B2501" s="6">
        <f>TITRES_STAT!D2504</f>
        <v>42.942999999999998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3.5862695532602524E-10</v>
      </c>
      <c r="G2501" s="2">
        <f t="shared" si="350"/>
        <v>5.8660152859249885E-10</v>
      </c>
      <c r="H2501" s="2">
        <f t="shared" si="346"/>
        <v>0.61136382679827062</v>
      </c>
      <c r="I2501" s="2">
        <f t="shared" si="347"/>
        <v>37.940768970408833</v>
      </c>
    </row>
    <row r="2502" spans="1:9" ht="13.5" x14ac:dyDescent="0.25">
      <c r="A2502" s="3">
        <f>TITRES_STAT!B2505</f>
        <v>45646</v>
      </c>
      <c r="B2502" s="6">
        <f>TITRES_STAT!D2505</f>
        <v>42.942999999999998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3.3301074423130915E-10</v>
      </c>
      <c r="G2502" s="2">
        <f t="shared" si="350"/>
        <v>5.4470141940732034E-10</v>
      </c>
      <c r="H2502" s="2">
        <f t="shared" si="346"/>
        <v>0.61136382679827062</v>
      </c>
      <c r="I2502" s="2">
        <f t="shared" si="347"/>
        <v>37.940768970408833</v>
      </c>
    </row>
    <row r="2503" spans="1:9" ht="13.5" x14ac:dyDescent="0.25">
      <c r="A2503" s="3">
        <f>TITRES_STAT!B2506</f>
        <v>45649</v>
      </c>
      <c r="B2503" s="6">
        <f>TITRES_STAT!D2506</f>
        <v>42.942999999999998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3.0922426250050138E-10</v>
      </c>
      <c r="G2503" s="2">
        <f t="shared" si="350"/>
        <v>5.0579417516394033E-10</v>
      </c>
      <c r="H2503" s="2">
        <f t="shared" si="346"/>
        <v>0.61136382679827062</v>
      </c>
      <c r="I2503" s="2">
        <f t="shared" si="347"/>
        <v>37.940768970408833</v>
      </c>
    </row>
    <row r="2504" spans="1:9" ht="13.5" x14ac:dyDescent="0.25">
      <c r="A2504" s="3">
        <f>TITRES_STAT!B2507</f>
        <v>45650</v>
      </c>
      <c r="B2504" s="6">
        <f>TITRES_STAT!D2507</f>
        <v>42.942999999999998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2.8713681517903697E-10</v>
      </c>
      <c r="G2504" s="2">
        <f t="shared" si="350"/>
        <v>4.6966601979508745E-10</v>
      </c>
      <c r="H2504" s="2">
        <f t="shared" si="346"/>
        <v>0.61136382679827062</v>
      </c>
      <c r="I2504" s="2">
        <f t="shared" si="347"/>
        <v>37.940768970408833</v>
      </c>
    </row>
    <row r="2505" spans="1:9" ht="13.5" x14ac:dyDescent="0.25">
      <c r="A2505" s="3">
        <f>TITRES_STAT!B2508</f>
        <v>45651</v>
      </c>
      <c r="B2505" s="6">
        <f>TITRES_STAT!D2508</f>
        <v>42.942999999999998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2.6662704266624862E-10</v>
      </c>
      <c r="G2505" s="2">
        <f t="shared" si="350"/>
        <v>4.3611844695258123E-10</v>
      </c>
      <c r="H2505" s="2">
        <f t="shared" si="346"/>
        <v>0.6113638267982705</v>
      </c>
      <c r="I2505" s="2">
        <f t="shared" si="347"/>
        <v>37.940768970408833</v>
      </c>
    </row>
    <row r="2506" spans="1:9" ht="13.5" x14ac:dyDescent="0.25">
      <c r="A2506" s="3">
        <f>TITRES_STAT!B2509</f>
        <v>45652</v>
      </c>
      <c r="B2506" s="6">
        <f>TITRES_STAT!D2509</f>
        <v>42.942999999999998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2.4758225390437369E-10</v>
      </c>
      <c r="G2506" s="2">
        <f t="shared" si="350"/>
        <v>4.0496712931311117E-10</v>
      </c>
      <c r="H2506" s="2">
        <f t="shared" si="346"/>
        <v>0.6113638267982705</v>
      </c>
      <c r="I2506" s="2">
        <f t="shared" si="347"/>
        <v>37.940768970408833</v>
      </c>
    </row>
    <row r="2507" spans="1:9" ht="13.5" x14ac:dyDescent="0.25">
      <c r="A2507" s="3">
        <f>TITRES_STAT!B2510</f>
        <v>45653</v>
      </c>
      <c r="B2507" s="6">
        <f>TITRES_STAT!D2510</f>
        <v>42.942999999999998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2.2989780719691842E-10</v>
      </c>
      <c r="G2507" s="2">
        <f t="shared" si="350"/>
        <v>3.7604090579074612E-10</v>
      </c>
      <c r="H2507" s="2">
        <f t="shared" si="346"/>
        <v>0.61136382679827039</v>
      </c>
      <c r="I2507" s="2">
        <f t="shared" si="347"/>
        <v>37.940768970408826</v>
      </c>
    </row>
    <row r="2508" spans="1:9" ht="13.5" x14ac:dyDescent="0.25">
      <c r="A2508" s="3">
        <f>TITRES_STAT!B2511</f>
        <v>45656</v>
      </c>
      <c r="B2508" s="6">
        <f>TITRES_STAT!D2511</f>
        <v>42.942999999999998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2.1347653525428139E-10</v>
      </c>
      <c r="G2508" s="2">
        <f t="shared" si="350"/>
        <v>3.4918084109140712E-10</v>
      </c>
      <c r="H2508" s="2">
        <f t="shared" si="346"/>
        <v>0.61136382679827039</v>
      </c>
      <c r="I2508" s="2">
        <f t="shared" si="347"/>
        <v>37.940768970408826</v>
      </c>
    </row>
    <row r="2509" spans="1:9" ht="13.5" x14ac:dyDescent="0.25">
      <c r="A2509" s="3">
        <f>TITRES_STAT!B2512</f>
        <v>45657</v>
      </c>
      <c r="B2509" s="6">
        <f>TITRES_STAT!D2512</f>
        <v>42.942999999999998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1.9822821130754702E-10</v>
      </c>
      <c r="G2509" s="2">
        <f t="shared" si="354"/>
        <v>3.2423935244202086E-10</v>
      </c>
      <c r="H2509" s="2">
        <f t="shared" si="346"/>
        <v>0.6113638267982705</v>
      </c>
      <c r="I2509" s="2">
        <f t="shared" si="347"/>
        <v>37.940768970408833</v>
      </c>
    </row>
    <row r="2510" spans="1:9" ht="13.5" x14ac:dyDescent="0.25">
      <c r="A2510" s="3">
        <f>TITRES_STAT!B2513</f>
        <v>45659</v>
      </c>
      <c r="B2510" s="6">
        <f>TITRES_STAT!D2513</f>
        <v>42.942999999999998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1.8406905335700795E-10</v>
      </c>
      <c r="G2510" s="2">
        <f t="shared" si="354"/>
        <v>3.0107939869616222E-10</v>
      </c>
      <c r="H2510" s="2">
        <f t="shared" si="346"/>
        <v>0.6113638267982705</v>
      </c>
      <c r="I2510" s="2">
        <f t="shared" si="347"/>
        <v>37.940768970408833</v>
      </c>
    </row>
    <row r="2511" spans="1:9" ht="13.5" x14ac:dyDescent="0.25">
      <c r="A2511" s="3">
        <f>TITRES_STAT!B2514</f>
        <v>45660</v>
      </c>
      <c r="B2511" s="6">
        <f>TITRES_STAT!D2514</f>
        <v>42.942999999999998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1.7092126383150739E-10</v>
      </c>
      <c r="G2511" s="2">
        <f t="shared" si="354"/>
        <v>2.7957372736072208E-10</v>
      </c>
      <c r="H2511" s="2">
        <f t="shared" si="346"/>
        <v>0.6113638267982705</v>
      </c>
      <c r="I2511" s="2">
        <f t="shared" si="347"/>
        <v>37.940768970408833</v>
      </c>
    </row>
    <row r="2512" spans="1:9" ht="13.5" x14ac:dyDescent="0.25">
      <c r="A2512" s="3">
        <f>TITRES_STAT!B2515</f>
        <v>45663</v>
      </c>
      <c r="B2512" s="6">
        <f>TITRES_STAT!D2515</f>
        <v>42.942999999999998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1.5871260212925687E-10</v>
      </c>
      <c r="G2512" s="2">
        <f t="shared" si="354"/>
        <v>2.5960417540638479E-10</v>
      </c>
      <c r="H2512" s="2">
        <f t="shared" si="346"/>
        <v>0.6113638267982705</v>
      </c>
      <c r="I2512" s="2">
        <f t="shared" si="347"/>
        <v>37.940768970408833</v>
      </c>
    </row>
    <row r="2513" spans="1:9" ht="13.5" x14ac:dyDescent="0.25">
      <c r="A2513" s="3">
        <f>TITRES_STAT!B2516</f>
        <v>45664</v>
      </c>
      <c r="B2513" s="6">
        <f>TITRES_STAT!D2516</f>
        <v>42.942999999999998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1.4737598769145281E-10</v>
      </c>
      <c r="G2513" s="2">
        <f t="shared" si="354"/>
        <v>2.4106102002021447E-10</v>
      </c>
      <c r="H2513" s="2">
        <f t="shared" ref="H2513:H2576" si="355">F2513/G2513</f>
        <v>0.6113638267982705</v>
      </c>
      <c r="I2513" s="2">
        <f t="shared" ref="I2513:I2576" si="356">IF(G2513=0,100,100-(100/(1+H2513)))</f>
        <v>37.940768970408833</v>
      </c>
    </row>
    <row r="2514" spans="1:9" ht="13.5" x14ac:dyDescent="0.25">
      <c r="A2514" s="3">
        <f>TITRES_STAT!B2517</f>
        <v>45665</v>
      </c>
      <c r="B2514" s="6">
        <f>TITRES_STAT!D2517</f>
        <v>42.942999999999998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1.3684913142777761E-10</v>
      </c>
      <c r="G2514" s="2">
        <f t="shared" si="354"/>
        <v>2.2384237573305628E-10</v>
      </c>
      <c r="H2514" s="2">
        <f t="shared" si="355"/>
        <v>0.6113638267982705</v>
      </c>
      <c r="I2514" s="2">
        <f t="shared" si="356"/>
        <v>37.940768970408833</v>
      </c>
    </row>
    <row r="2515" spans="1:9" ht="13.5" x14ac:dyDescent="0.25">
      <c r="A2515" s="3">
        <f>TITRES_STAT!B2518</f>
        <v>45666</v>
      </c>
      <c r="B2515" s="6">
        <f>TITRES_STAT!D2518</f>
        <v>42.942999999999998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1.2707419346865064E-10</v>
      </c>
      <c r="G2515" s="2">
        <f t="shared" si="354"/>
        <v>2.0785363460926655E-10</v>
      </c>
      <c r="H2515" s="2">
        <f t="shared" si="355"/>
        <v>0.6113638267982705</v>
      </c>
      <c r="I2515" s="2">
        <f t="shared" si="356"/>
        <v>37.940768970408833</v>
      </c>
    </row>
    <row r="2516" spans="1:9" ht="13.5" x14ac:dyDescent="0.25">
      <c r="A2516" s="3">
        <f>TITRES_STAT!B2519</f>
        <v>45667</v>
      </c>
      <c r="B2516" s="6">
        <f>TITRES_STAT!D2519</f>
        <v>42.942999999999998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1.1799746536374702E-10</v>
      </c>
      <c r="G2516" s="2">
        <f t="shared" si="354"/>
        <v>1.9300694642289037E-10</v>
      </c>
      <c r="H2516" s="2">
        <f t="shared" si="355"/>
        <v>0.6113638267982705</v>
      </c>
      <c r="I2516" s="2">
        <f t="shared" si="356"/>
        <v>37.940768970408833</v>
      </c>
    </row>
    <row r="2517" spans="1:9" ht="13.5" x14ac:dyDescent="0.25">
      <c r="A2517" s="3">
        <f>TITRES_STAT!B2520</f>
        <v>45670</v>
      </c>
      <c r="B2517" s="6">
        <f>TITRES_STAT!D2520</f>
        <v>42.942999999999998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1.0956907498062224E-10</v>
      </c>
      <c r="G2517" s="2">
        <f t="shared" si="354"/>
        <v>1.792207359641125E-10</v>
      </c>
      <c r="H2517" s="2">
        <f t="shared" si="355"/>
        <v>0.6113638267982705</v>
      </c>
      <c r="I2517" s="2">
        <f t="shared" si="356"/>
        <v>37.940768970408833</v>
      </c>
    </row>
    <row r="2518" spans="1:9" ht="13.5" x14ac:dyDescent="0.25">
      <c r="A2518" s="3">
        <f>TITRES_STAT!B2521</f>
        <v>45671</v>
      </c>
      <c r="B2518" s="6">
        <f>TITRES_STAT!D2521</f>
        <v>42.942999999999998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1.0174271248200637E-10</v>
      </c>
      <c r="G2518" s="2">
        <f t="shared" si="354"/>
        <v>1.6641925482381877E-10</v>
      </c>
      <c r="H2518" s="2">
        <f t="shared" si="355"/>
        <v>0.61136382679827039</v>
      </c>
      <c r="I2518" s="2">
        <f t="shared" si="356"/>
        <v>37.940768970408826</v>
      </c>
    </row>
    <row r="2519" spans="1:9" ht="13.5" x14ac:dyDescent="0.25">
      <c r="A2519" s="3">
        <f>TITRES_STAT!B2522</f>
        <v>45672</v>
      </c>
      <c r="B2519" s="6">
        <f>TITRES_STAT!D2522</f>
        <v>42.942999999999998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9.4475375876148779E-11</v>
      </c>
      <c r="G2519" s="2">
        <f t="shared" si="354"/>
        <v>1.5453216519354598E-10</v>
      </c>
      <c r="H2519" s="2">
        <f t="shared" si="355"/>
        <v>0.61136382679827062</v>
      </c>
      <c r="I2519" s="2">
        <f t="shared" si="356"/>
        <v>37.940768970408833</v>
      </c>
    </row>
    <row r="2520" spans="1:9" ht="13.5" x14ac:dyDescent="0.25">
      <c r="A2520" s="3">
        <f>TITRES_STAT!B2523</f>
        <v>45673</v>
      </c>
      <c r="B2520" s="6">
        <f>TITRES_STAT!D2523</f>
        <v>42.942999999999998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8.7727134742138151E-11</v>
      </c>
      <c r="G2520" s="2">
        <f t="shared" si="354"/>
        <v>1.4349415339400699E-10</v>
      </c>
      <c r="H2520" s="2">
        <f t="shared" si="355"/>
        <v>0.6113638267982705</v>
      </c>
      <c r="I2520" s="2">
        <f t="shared" si="356"/>
        <v>37.940768970408833</v>
      </c>
    </row>
    <row r="2521" spans="1:9" ht="13.5" x14ac:dyDescent="0.25">
      <c r="A2521" s="3">
        <f>TITRES_STAT!B2524</f>
        <v>45674</v>
      </c>
      <c r="B2521" s="6">
        <f>TITRES_STAT!D2524</f>
        <v>42.942999999999998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8.1460910831985437E-11</v>
      </c>
      <c r="G2521" s="2">
        <f t="shared" si="354"/>
        <v>1.3324457100872079E-10</v>
      </c>
      <c r="H2521" s="2">
        <f t="shared" si="355"/>
        <v>0.6113638267982705</v>
      </c>
      <c r="I2521" s="2">
        <f t="shared" si="356"/>
        <v>37.940768970408833</v>
      </c>
    </row>
    <row r="2522" spans="1:9" ht="13.5" x14ac:dyDescent="0.25">
      <c r="A2522" s="3">
        <f>TITRES_STAT!B2525</f>
        <v>45677</v>
      </c>
      <c r="B2522" s="6">
        <f>TITRES_STAT!D2525</f>
        <v>42.942999999999998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7.5642274343986474E-11</v>
      </c>
      <c r="G2522" s="2">
        <f t="shared" si="354"/>
        <v>1.2372710165095503E-10</v>
      </c>
      <c r="H2522" s="2">
        <f t="shared" si="355"/>
        <v>0.6113638267982705</v>
      </c>
      <c r="I2522" s="2">
        <f t="shared" si="356"/>
        <v>37.940768970408833</v>
      </c>
    </row>
    <row r="2523" spans="1:9" ht="13.5" x14ac:dyDescent="0.25">
      <c r="A2523" s="3">
        <f>TITRES_STAT!B2526</f>
        <v>45678</v>
      </c>
      <c r="B2523" s="6">
        <f>TITRES_STAT!D2526</f>
        <v>42.942999999999998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7.0239254747987443E-11</v>
      </c>
      <c r="G2523" s="2">
        <f t="shared" si="354"/>
        <v>1.1488945153302967E-10</v>
      </c>
      <c r="H2523" s="2">
        <f t="shared" si="355"/>
        <v>0.6113638267982705</v>
      </c>
      <c r="I2523" s="2">
        <f t="shared" si="356"/>
        <v>37.940768970408833</v>
      </c>
    </row>
    <row r="2524" spans="1:9" ht="13.5" x14ac:dyDescent="0.25">
      <c r="A2524" s="3">
        <f>TITRES_STAT!B2527</f>
        <v>45679</v>
      </c>
      <c r="B2524" s="6">
        <f>TITRES_STAT!D2527</f>
        <v>42.942999999999998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6.5222165123131196E-11</v>
      </c>
      <c r="G2524" s="2">
        <f t="shared" si="354"/>
        <v>1.0668306213781328E-10</v>
      </c>
      <c r="H2524" s="2">
        <f t="shared" si="355"/>
        <v>0.61136382679827039</v>
      </c>
      <c r="I2524" s="2">
        <f t="shared" si="356"/>
        <v>37.940768970408826</v>
      </c>
    </row>
    <row r="2525" spans="1:9" ht="13.5" x14ac:dyDescent="0.25">
      <c r="A2525" s="3">
        <f>TITRES_STAT!B2528</f>
        <v>45680</v>
      </c>
      <c r="B2525" s="6">
        <f>TITRES_STAT!D2528</f>
        <v>42.942999999999998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6.0563439042907535E-11</v>
      </c>
      <c r="G2525" s="2">
        <f t="shared" si="357"/>
        <v>9.906284341368375E-11</v>
      </c>
      <c r="H2525" s="2">
        <f t="shared" si="355"/>
        <v>0.61136382679827039</v>
      </c>
      <c r="I2525" s="2">
        <f t="shared" si="356"/>
        <v>37.940768970408826</v>
      </c>
    </row>
    <row r="2526" spans="1:9" ht="13.5" x14ac:dyDescent="0.25">
      <c r="A2526" s="3">
        <f>TITRES_STAT!B2529</f>
        <v>45681</v>
      </c>
      <c r="B2526" s="6">
        <f>TITRES_STAT!D2529</f>
        <v>42.942999999999998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5.6237479111271286E-11</v>
      </c>
      <c r="G2526" s="2">
        <f t="shared" si="357"/>
        <v>9.1986926026992047E-11</v>
      </c>
      <c r="H2526" s="2">
        <f t="shared" si="355"/>
        <v>0.6113638267982705</v>
      </c>
      <c r="I2526" s="2">
        <f t="shared" si="356"/>
        <v>37.940768970408833</v>
      </c>
    </row>
    <row r="2527" spans="1:9" ht="13.5" x14ac:dyDescent="0.25">
      <c r="A2527" s="3">
        <f>TITRES_STAT!B2530</f>
        <v>45684</v>
      </c>
      <c r="B2527" s="6">
        <f>TITRES_STAT!D2530</f>
        <v>42.942999999999998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5.2220516317609052E-11</v>
      </c>
      <c r="G2527" s="2">
        <f t="shared" si="357"/>
        <v>8.5416431310778324E-11</v>
      </c>
      <c r="H2527" s="2">
        <f t="shared" si="355"/>
        <v>0.6113638267982705</v>
      </c>
      <c r="I2527" s="2">
        <f t="shared" si="356"/>
        <v>37.940768970408833</v>
      </c>
    </row>
    <row r="2528" spans="1:9" ht="13.5" x14ac:dyDescent="0.25">
      <c r="A2528" s="3">
        <f>TITRES_STAT!B2531</f>
        <v>45685</v>
      </c>
      <c r="B2528" s="6">
        <f>TITRES_STAT!D2531</f>
        <v>42.942999999999998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4.8490479437779837E-11</v>
      </c>
      <c r="G2528" s="2">
        <f t="shared" si="357"/>
        <v>7.9315257645722738E-11</v>
      </c>
      <c r="H2528" s="2">
        <f t="shared" si="355"/>
        <v>0.6113638267982705</v>
      </c>
      <c r="I2528" s="2">
        <f t="shared" si="356"/>
        <v>37.940768970408833</v>
      </c>
    </row>
    <row r="2529" spans="1:9" ht="13.5" x14ac:dyDescent="0.25">
      <c r="A2529" s="3">
        <f>TITRES_STAT!B2532</f>
        <v>45686</v>
      </c>
      <c r="B2529" s="6">
        <f>TITRES_STAT!D2532</f>
        <v>42.942999999999998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4.5026873763652705E-11</v>
      </c>
      <c r="G2529" s="2">
        <f t="shared" si="357"/>
        <v>7.3649882099599689E-11</v>
      </c>
      <c r="H2529" s="2">
        <f t="shared" si="355"/>
        <v>0.6113638267982705</v>
      </c>
      <c r="I2529" s="2">
        <f t="shared" si="356"/>
        <v>37.940768970408833</v>
      </c>
    </row>
    <row r="2530" spans="1:9" ht="13.5" x14ac:dyDescent="0.25">
      <c r="A2530" s="3">
        <f>TITRES_STAT!B2533</f>
        <v>45687</v>
      </c>
      <c r="B2530" s="6">
        <f>TITRES_STAT!D2533</f>
        <v>42.942999999999998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4.1810668494820367E-11</v>
      </c>
      <c r="G2530" s="2">
        <f t="shared" si="357"/>
        <v>6.8389176235342576E-11</v>
      </c>
      <c r="H2530" s="2">
        <f t="shared" si="355"/>
        <v>0.61136382679827039</v>
      </c>
      <c r="I2530" s="2">
        <f t="shared" si="356"/>
        <v>37.940768970408826</v>
      </c>
    </row>
    <row r="2531" spans="1:9" ht="13.5" x14ac:dyDescent="0.25">
      <c r="A2531" s="3">
        <f>TITRES_STAT!B2534</f>
        <v>45688</v>
      </c>
      <c r="B2531" s="6">
        <f>TITRES_STAT!D2534</f>
        <v>42.942999999999998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3.8824192173761771E-11</v>
      </c>
      <c r="G2531" s="2">
        <f t="shared" si="357"/>
        <v>6.3504235075675248E-11</v>
      </c>
      <c r="H2531" s="2">
        <f t="shared" si="355"/>
        <v>0.61136382679827039</v>
      </c>
      <c r="I2531" s="2">
        <f t="shared" si="356"/>
        <v>37.940768970408826</v>
      </c>
    </row>
    <row r="2532" spans="1:9" ht="13.5" x14ac:dyDescent="0.25">
      <c r="A2532" s="3">
        <f>TITRES_STAT!B2535</f>
        <v>45691</v>
      </c>
      <c r="B2532" s="6">
        <f>TITRES_STAT!D2535</f>
        <v>42.942999999999998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3.6051035589921642E-11</v>
      </c>
      <c r="G2532" s="2">
        <f t="shared" si="357"/>
        <v>5.8968218284555581E-11</v>
      </c>
      <c r="H2532" s="2">
        <f t="shared" si="355"/>
        <v>0.61136382679827039</v>
      </c>
      <c r="I2532" s="2">
        <f t="shared" si="356"/>
        <v>37.940768970408826</v>
      </c>
    </row>
    <row r="2533" spans="1:9" ht="13.5" x14ac:dyDescent="0.25">
      <c r="A2533" s="3">
        <f>TITRES_STAT!B2536</f>
        <v>45692</v>
      </c>
      <c r="B2533" s="6">
        <f>TITRES_STAT!D2536</f>
        <v>42.942999999999998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3.3475961619212955E-11</v>
      </c>
      <c r="G2533" s="2">
        <f t="shared" si="357"/>
        <v>5.4756202692801611E-11</v>
      </c>
      <c r="H2533" s="2">
        <f t="shared" si="355"/>
        <v>0.6113638267982705</v>
      </c>
      <c r="I2533" s="2">
        <f t="shared" si="356"/>
        <v>37.940768970408833</v>
      </c>
    </row>
    <row r="2534" spans="1:9" ht="13.5" x14ac:dyDescent="0.25">
      <c r="A2534" s="3">
        <f>TITRES_STAT!B2537</f>
        <v>45693</v>
      </c>
      <c r="B2534" s="6">
        <f>TITRES_STAT!D2537</f>
        <v>42.942999999999998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3.1084821503554885E-11</v>
      </c>
      <c r="G2534" s="2">
        <f t="shared" si="357"/>
        <v>5.0845045357601494E-11</v>
      </c>
      <c r="H2534" s="2">
        <f t="shared" si="355"/>
        <v>0.6113638267982705</v>
      </c>
      <c r="I2534" s="2">
        <f t="shared" si="356"/>
        <v>37.940768970408833</v>
      </c>
    </row>
    <row r="2535" spans="1:9" ht="13.5" x14ac:dyDescent="0.25">
      <c r="A2535" s="3">
        <f>TITRES_STAT!B2538</f>
        <v>45694</v>
      </c>
      <c r="B2535" s="6">
        <f>TITRES_STAT!D2538</f>
        <v>42.942999999999998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2.8864477110443821E-11</v>
      </c>
      <c r="G2535" s="2">
        <f t="shared" si="357"/>
        <v>4.7213256403487106E-11</v>
      </c>
      <c r="H2535" s="2">
        <f t="shared" si="355"/>
        <v>0.61136382679827039</v>
      </c>
      <c r="I2535" s="2">
        <f t="shared" si="356"/>
        <v>37.940768970408826</v>
      </c>
    </row>
    <row r="2536" spans="1:9" ht="13.5" x14ac:dyDescent="0.25">
      <c r="A2536" s="3">
        <f>TITRES_STAT!B2539</f>
        <v>45695</v>
      </c>
      <c r="B2536" s="6">
        <f>TITRES_STAT!D2539</f>
        <v>42.942999999999998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2.6802728745412121E-11</v>
      </c>
      <c r="G2536" s="2">
        <f t="shared" si="357"/>
        <v>4.3840880946095171E-11</v>
      </c>
      <c r="H2536" s="2">
        <f t="shared" si="355"/>
        <v>0.61136382679827039</v>
      </c>
      <c r="I2536" s="2">
        <f t="shared" si="356"/>
        <v>37.940768970408826</v>
      </c>
    </row>
    <row r="2537" spans="1:9" ht="13.5" x14ac:dyDescent="0.25">
      <c r="A2537" s="3">
        <f>TITRES_STAT!B2540</f>
        <v>45698</v>
      </c>
      <c r="B2537" s="6">
        <f>TITRES_STAT!D2540</f>
        <v>42.942999999999998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2.4888248120739826E-11</v>
      </c>
      <c r="G2537" s="2">
        <f t="shared" si="357"/>
        <v>4.0709389449945512E-11</v>
      </c>
      <c r="H2537" s="2">
        <f t="shared" si="355"/>
        <v>0.61136382679827039</v>
      </c>
      <c r="I2537" s="2">
        <f t="shared" si="356"/>
        <v>37.940768970408826</v>
      </c>
    </row>
    <row r="2538" spans="1:9" ht="13.5" x14ac:dyDescent="0.25">
      <c r="A2538" s="3">
        <f>TITRES_STAT!B2541</f>
        <v>45699</v>
      </c>
      <c r="B2538" s="6">
        <f>TITRES_STAT!D2541</f>
        <v>42.942999999999998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2.3110516112115552E-11</v>
      </c>
      <c r="G2538" s="2">
        <f t="shared" si="357"/>
        <v>3.7801575917806552E-11</v>
      </c>
      <c r="H2538" s="2">
        <f t="shared" si="355"/>
        <v>0.61136382679827028</v>
      </c>
      <c r="I2538" s="2">
        <f t="shared" si="356"/>
        <v>37.940768970408818</v>
      </c>
    </row>
    <row r="2539" spans="1:9" ht="13.5" x14ac:dyDescent="0.25">
      <c r="A2539" s="3">
        <f>TITRES_STAT!B2542</f>
        <v>45700</v>
      </c>
      <c r="B2539" s="6">
        <f>TITRES_STAT!D2542</f>
        <v>42.942999999999998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2.1459764961250155E-11</v>
      </c>
      <c r="G2539" s="2">
        <f t="shared" si="357"/>
        <v>3.5101463352248943E-11</v>
      </c>
      <c r="H2539" s="2">
        <f t="shared" si="355"/>
        <v>0.61136382679827028</v>
      </c>
      <c r="I2539" s="2">
        <f t="shared" si="356"/>
        <v>37.940768970408818</v>
      </c>
    </row>
    <row r="2540" spans="1:9" ht="13.5" x14ac:dyDescent="0.25">
      <c r="A2540" s="3">
        <f>TITRES_STAT!B2543</f>
        <v>45701</v>
      </c>
      <c r="B2540" s="6">
        <f>TITRES_STAT!D2543</f>
        <v>42.942999999999998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1.9926924606875145E-11</v>
      </c>
      <c r="G2540" s="2">
        <f t="shared" si="357"/>
        <v>3.259421596994545E-11</v>
      </c>
      <c r="H2540" s="2">
        <f t="shared" si="355"/>
        <v>0.61136382679827028</v>
      </c>
      <c r="I2540" s="2">
        <f t="shared" si="356"/>
        <v>37.940768970408818</v>
      </c>
    </row>
    <row r="2541" spans="1:9" ht="13.5" x14ac:dyDescent="0.25">
      <c r="A2541" s="3">
        <f>TITRES_STAT!B2544</f>
        <v>45702</v>
      </c>
      <c r="B2541" s="6">
        <f>TITRES_STAT!D2544</f>
        <v>42.942999999999998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1.8503572849241207E-11</v>
      </c>
      <c r="G2541" s="2">
        <f t="shared" si="358"/>
        <v>3.0266057686377917E-11</v>
      </c>
      <c r="H2541" s="2">
        <f t="shared" si="355"/>
        <v>0.61136382679827028</v>
      </c>
      <c r="I2541" s="2">
        <f t="shared" si="356"/>
        <v>37.940768970408818</v>
      </c>
    </row>
    <row r="2542" spans="1:9" ht="13.5" x14ac:dyDescent="0.25">
      <c r="A2542" s="3">
        <f>TITRES_STAT!B2545</f>
        <v>45705</v>
      </c>
      <c r="B2542" s="6">
        <f>TITRES_STAT!D2545</f>
        <v>42.942999999999998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1.7181889074295408E-11</v>
      </c>
      <c r="G2542" s="2">
        <f t="shared" si="358"/>
        <v>2.8104196423065208E-11</v>
      </c>
      <c r="H2542" s="2">
        <f t="shared" si="355"/>
        <v>0.61136382679827039</v>
      </c>
      <c r="I2542" s="2">
        <f t="shared" si="356"/>
        <v>37.940768970408826</v>
      </c>
    </row>
    <row r="2543" spans="1:9" ht="13.5" x14ac:dyDescent="0.25">
      <c r="A2543" s="3">
        <f>TITRES_STAT!B2546</f>
        <v>45706</v>
      </c>
      <c r="B2543" s="6">
        <f>TITRES_STAT!D2546</f>
        <v>42.942999999999998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1.5954611283274308E-11</v>
      </c>
      <c r="G2543" s="2">
        <f t="shared" si="358"/>
        <v>2.6096753821417692E-11</v>
      </c>
      <c r="H2543" s="2">
        <f t="shared" si="355"/>
        <v>0.61136382679827039</v>
      </c>
      <c r="I2543" s="2">
        <f t="shared" si="356"/>
        <v>37.940768970408826</v>
      </c>
    </row>
    <row r="2544" spans="1:9" ht="13.5" x14ac:dyDescent="0.25">
      <c r="A2544" s="3">
        <f>TITRES_STAT!B2547</f>
        <v>45707</v>
      </c>
      <c r="B2544" s="6">
        <f>TITRES_STAT!D2547</f>
        <v>42.942999999999998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1.4814996191611856E-11</v>
      </c>
      <c r="G2544" s="2">
        <f t="shared" si="358"/>
        <v>2.4232699977030714E-11</v>
      </c>
      <c r="H2544" s="2">
        <f t="shared" si="355"/>
        <v>0.61136382679827039</v>
      </c>
      <c r="I2544" s="2">
        <f t="shared" si="356"/>
        <v>37.940768970408826</v>
      </c>
    </row>
    <row r="2545" spans="1:9" ht="13.5" x14ac:dyDescent="0.25">
      <c r="A2545" s="3">
        <f>TITRES_STAT!B2548</f>
        <v>45708</v>
      </c>
      <c r="B2545" s="6">
        <f>TITRES_STAT!D2548</f>
        <v>42.942999999999998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1.3756782177925296E-11</v>
      </c>
      <c r="G2545" s="2">
        <f t="shared" si="358"/>
        <v>2.2501792835814233E-11</v>
      </c>
      <c r="H2545" s="2">
        <f t="shared" si="355"/>
        <v>0.6113638267982705</v>
      </c>
      <c r="I2545" s="2">
        <f t="shared" si="356"/>
        <v>37.940768970408833</v>
      </c>
    </row>
    <row r="2546" spans="1:9" ht="13.5" x14ac:dyDescent="0.25">
      <c r="A2546" s="3">
        <f>TITRES_STAT!B2549</f>
        <v>45709</v>
      </c>
      <c r="B2546" s="6">
        <f>TITRES_STAT!D2549</f>
        <v>42.942999999999998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1.2774154879502061E-11</v>
      </c>
      <c r="G2546" s="2">
        <f t="shared" si="358"/>
        <v>2.0894521918970358E-11</v>
      </c>
      <c r="H2546" s="2">
        <f t="shared" si="355"/>
        <v>0.6113638267982705</v>
      </c>
      <c r="I2546" s="2">
        <f t="shared" si="356"/>
        <v>37.940768970408833</v>
      </c>
    </row>
    <row r="2547" spans="1:9" ht="13.5" x14ac:dyDescent="0.25">
      <c r="A2547" s="3">
        <f>TITRES_STAT!B2550</f>
        <v>45712</v>
      </c>
      <c r="B2547" s="6">
        <f>TITRES_STAT!D2550</f>
        <v>42.942999999999998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1.1861715245251915E-11</v>
      </c>
      <c r="G2547" s="2">
        <f t="shared" si="358"/>
        <v>1.940205606761533E-11</v>
      </c>
      <c r="H2547" s="2">
        <f t="shared" si="355"/>
        <v>0.61136382679827073</v>
      </c>
      <c r="I2547" s="2">
        <f t="shared" si="356"/>
        <v>37.940768970408833</v>
      </c>
    </row>
    <row r="2548" spans="1:9" ht="13.5" x14ac:dyDescent="0.25">
      <c r="A2548" s="3">
        <f>TITRES_STAT!B2551</f>
        <v>45713</v>
      </c>
      <c r="B2548" s="6">
        <f>TITRES_STAT!D2551</f>
        <v>42.942999999999998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1.1014449870591064E-11</v>
      </c>
      <c r="G2548" s="2">
        <f t="shared" si="358"/>
        <v>1.801619491992852E-11</v>
      </c>
      <c r="H2548" s="2">
        <f t="shared" si="355"/>
        <v>0.61136382679827073</v>
      </c>
      <c r="I2548" s="2">
        <f t="shared" si="356"/>
        <v>37.940768970408833</v>
      </c>
    </row>
    <row r="2549" spans="1:9" ht="13.5" x14ac:dyDescent="0.25">
      <c r="A2549" s="3">
        <f>TITRES_STAT!B2552</f>
        <v>45714</v>
      </c>
      <c r="B2549" s="6">
        <f>TITRES_STAT!D2552</f>
        <v>42.942999999999998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1.0227703451263131E-11</v>
      </c>
      <c r="G2549" s="2">
        <f t="shared" si="358"/>
        <v>1.6729323854219341E-11</v>
      </c>
      <c r="H2549" s="2">
        <f t="shared" si="355"/>
        <v>0.61136382679827073</v>
      </c>
      <c r="I2549" s="2">
        <f t="shared" si="356"/>
        <v>37.940768970408833</v>
      </c>
    </row>
    <row r="2550" spans="1:9" ht="13.5" x14ac:dyDescent="0.25">
      <c r="A2550" s="3">
        <f>TITRES_STAT!B2553</f>
        <v>45715</v>
      </c>
      <c r="B2550" s="6">
        <f>TITRES_STAT!D2553</f>
        <v>42.942999999999998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9.4971532047443356E-12</v>
      </c>
      <c r="G2550" s="2">
        <f t="shared" si="358"/>
        <v>1.553437215034653E-11</v>
      </c>
      <c r="H2550" s="2">
        <f t="shared" si="355"/>
        <v>0.61136382679827073</v>
      </c>
      <c r="I2550" s="2">
        <f t="shared" si="356"/>
        <v>37.940768970408833</v>
      </c>
    </row>
    <row r="2551" spans="1:9" ht="13.5" x14ac:dyDescent="0.25">
      <c r="A2551" s="3">
        <f>TITRES_STAT!B2554</f>
        <v>45716</v>
      </c>
      <c r="B2551" s="6">
        <f>TITRES_STAT!D2554</f>
        <v>42.942999999999998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8.8187851186911684E-12</v>
      </c>
      <c r="G2551" s="2">
        <f t="shared" si="358"/>
        <v>1.4424774139607492E-11</v>
      </c>
      <c r="H2551" s="2">
        <f t="shared" si="355"/>
        <v>0.61136382679827062</v>
      </c>
      <c r="I2551" s="2">
        <f t="shared" si="356"/>
        <v>37.940768970408833</v>
      </c>
    </row>
    <row r="2552" spans="1:9" ht="13.5" x14ac:dyDescent="0.25">
      <c r="A2552" s="3">
        <f>TITRES_STAT!B2555</f>
        <v>45719</v>
      </c>
      <c r="B2552" s="6">
        <f>TITRES_STAT!D2555</f>
        <v>42.942999999999998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8.1888718959275131E-12</v>
      </c>
      <c r="G2552" s="2">
        <f t="shared" si="358"/>
        <v>1.3394433129635528E-11</v>
      </c>
      <c r="H2552" s="2">
        <f t="shared" si="355"/>
        <v>0.61136382679827062</v>
      </c>
      <c r="I2552" s="2">
        <f t="shared" si="356"/>
        <v>37.940768970408833</v>
      </c>
    </row>
    <row r="2553" spans="1:9" ht="13.5" x14ac:dyDescent="0.25">
      <c r="A2553" s="3">
        <f>TITRES_STAT!B2556</f>
        <v>45720</v>
      </c>
      <c r="B2553" s="6">
        <f>TITRES_STAT!D2556</f>
        <v>42.942999999999998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7.6039524747898343E-12</v>
      </c>
      <c r="G2553" s="2">
        <f t="shared" si="358"/>
        <v>1.2437687906090133E-11</v>
      </c>
      <c r="H2553" s="2">
        <f t="shared" si="355"/>
        <v>0.61136382679827073</v>
      </c>
      <c r="I2553" s="2">
        <f t="shared" si="356"/>
        <v>37.940768970408833</v>
      </c>
    </row>
    <row r="2554" spans="1:9" ht="13.5" x14ac:dyDescent="0.25">
      <c r="A2554" s="3">
        <f>TITRES_STAT!B2557</f>
        <v>45721</v>
      </c>
      <c r="B2554" s="6">
        <f>TITRES_STAT!D2557</f>
        <v>42.942999999999998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7.0608130123048458E-12</v>
      </c>
      <c r="G2554" s="2">
        <f t="shared" si="358"/>
        <v>1.1549281627083693E-11</v>
      </c>
      <c r="H2554" s="2">
        <f t="shared" si="355"/>
        <v>0.61136382679827073</v>
      </c>
      <c r="I2554" s="2">
        <f t="shared" si="356"/>
        <v>37.940768970408833</v>
      </c>
    </row>
    <row r="2555" spans="1:9" ht="13.5" x14ac:dyDescent="0.25">
      <c r="A2555" s="3">
        <f>TITRES_STAT!B2558</f>
        <v>45722</v>
      </c>
      <c r="B2555" s="6">
        <f>TITRES_STAT!D2558</f>
        <v>42.942999999999998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6.5564692257116421E-12</v>
      </c>
      <c r="G2555" s="2">
        <f t="shared" si="358"/>
        <v>1.0724332939434858E-11</v>
      </c>
      <c r="H2555" s="2">
        <f t="shared" si="355"/>
        <v>0.61136382679827073</v>
      </c>
      <c r="I2555" s="2">
        <f t="shared" si="356"/>
        <v>37.940768970408833</v>
      </c>
    </row>
    <row r="2556" spans="1:9" ht="13.5" x14ac:dyDescent="0.25">
      <c r="A2556" s="3">
        <f>TITRES_STAT!B2559</f>
        <v>45723</v>
      </c>
      <c r="B2556" s="6">
        <f>TITRES_STAT!D2559</f>
        <v>42.942999999999998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6.0881499953036676E-12</v>
      </c>
      <c r="G2556" s="2">
        <f t="shared" si="358"/>
        <v>9.9583091580466548E-12</v>
      </c>
      <c r="H2556" s="2">
        <f t="shared" si="355"/>
        <v>0.61136382679827062</v>
      </c>
      <c r="I2556" s="2">
        <f t="shared" si="356"/>
        <v>37.940768970408833</v>
      </c>
    </row>
    <row r="2557" spans="1:9" ht="13.5" x14ac:dyDescent="0.25">
      <c r="A2557" s="3">
        <f>TITRES_STAT!B2560</f>
        <v>45726</v>
      </c>
      <c r="B2557" s="6">
        <f>TITRES_STAT!D2560</f>
        <v>42.942999999999998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5.6532821384962627E-12</v>
      </c>
      <c r="G2557" s="2">
        <f t="shared" si="359"/>
        <v>9.2470013610433229E-12</v>
      </c>
      <c r="H2557" s="2">
        <f t="shared" si="355"/>
        <v>0.61136382679827062</v>
      </c>
      <c r="I2557" s="2">
        <f t="shared" si="356"/>
        <v>37.940768970408833</v>
      </c>
    </row>
    <row r="2558" spans="1:9" ht="13.5" x14ac:dyDescent="0.25">
      <c r="A2558" s="3">
        <f>TITRES_STAT!B2561</f>
        <v>45727</v>
      </c>
      <c r="B2558" s="6">
        <f>TITRES_STAT!D2561</f>
        <v>42.942999999999998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5.2494762714608151E-12</v>
      </c>
      <c r="G2558" s="2">
        <f t="shared" si="359"/>
        <v>8.586501263825942E-12</v>
      </c>
      <c r="H2558" s="2">
        <f t="shared" si="355"/>
        <v>0.61136382679827062</v>
      </c>
      <c r="I2558" s="2">
        <f t="shared" si="356"/>
        <v>37.940768970408833</v>
      </c>
    </row>
    <row r="2559" spans="1:9" ht="13.5" x14ac:dyDescent="0.25">
      <c r="A2559" s="3">
        <f>TITRES_STAT!B2562</f>
        <v>45728</v>
      </c>
      <c r="B2559" s="6">
        <f>TITRES_STAT!D2562</f>
        <v>42.942999999999998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4.8745136806421857E-12</v>
      </c>
      <c r="G2559" s="2">
        <f t="shared" si="359"/>
        <v>7.9731797449812315E-12</v>
      </c>
      <c r="H2559" s="2">
        <f t="shared" si="355"/>
        <v>0.61136382679827073</v>
      </c>
      <c r="I2559" s="2">
        <f t="shared" si="356"/>
        <v>37.940768970408833</v>
      </c>
    </row>
    <row r="2560" spans="1:9" ht="13.5" x14ac:dyDescent="0.25">
      <c r="A2560" s="3">
        <f>TITRES_STAT!B2563</f>
        <v>45729</v>
      </c>
      <c r="B2560" s="6">
        <f>TITRES_STAT!D2563</f>
        <v>42.942999999999998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4.5263341320248868E-12</v>
      </c>
      <c r="G2560" s="2">
        <f t="shared" si="359"/>
        <v>7.4036669060539995E-12</v>
      </c>
      <c r="H2560" s="2">
        <f t="shared" si="355"/>
        <v>0.61136382679827084</v>
      </c>
      <c r="I2560" s="2">
        <f t="shared" si="356"/>
        <v>37.94076897040884</v>
      </c>
    </row>
    <row r="2561" spans="1:9" ht="13.5" x14ac:dyDescent="0.25">
      <c r="A2561" s="3">
        <f>TITRES_STAT!B2564</f>
        <v>45730</v>
      </c>
      <c r="B2561" s="6">
        <f>TITRES_STAT!D2564</f>
        <v>42.942999999999998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4.2030245511659662E-12</v>
      </c>
      <c r="G2561" s="2">
        <f t="shared" si="359"/>
        <v>6.8748335556215709E-12</v>
      </c>
      <c r="H2561" s="2">
        <f t="shared" si="355"/>
        <v>0.61136382679827084</v>
      </c>
      <c r="I2561" s="2">
        <f t="shared" si="356"/>
        <v>37.94076897040884</v>
      </c>
    </row>
    <row r="2562" spans="1:9" ht="13.5" x14ac:dyDescent="0.25">
      <c r="A2562" s="3">
        <f>TITRES_STAT!B2565</f>
        <v>45733</v>
      </c>
      <c r="B2562" s="6">
        <f>TITRES_STAT!D2565</f>
        <v>42.942999999999998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3.9028085117969687E-12</v>
      </c>
      <c r="G2562" s="2">
        <f t="shared" si="359"/>
        <v>6.383774015934316E-12</v>
      </c>
      <c r="H2562" s="2">
        <f t="shared" si="355"/>
        <v>0.61136382679827084</v>
      </c>
      <c r="I2562" s="2">
        <f t="shared" si="356"/>
        <v>37.94076897040884</v>
      </c>
    </row>
    <row r="2563" spans="1:9" ht="13.5" x14ac:dyDescent="0.25">
      <c r="A2563" s="3">
        <f>TITRES_STAT!B2566</f>
        <v>45734</v>
      </c>
      <c r="B2563" s="6">
        <f>TITRES_STAT!D2566</f>
        <v>42</v>
      </c>
      <c r="C2563" s="2">
        <f t="shared" ref="C2563:C2626" si="360">B2563-B2562</f>
        <v>-0.94299999999999784</v>
      </c>
      <c r="D2563" s="2">
        <f t="shared" ref="D2563:D2626" si="361">IF(C2563&gt;0,C2563,0)</f>
        <v>0</v>
      </c>
      <c r="E2563" s="2">
        <f t="shared" ref="E2563:E2626" si="362">IF(C2563&lt;0,-C2563,0)</f>
        <v>0.94299999999999784</v>
      </c>
      <c r="F2563" s="2">
        <f t="shared" si="359"/>
        <v>3.6240364752400423E-12</v>
      </c>
      <c r="G2563" s="2">
        <f t="shared" si="359"/>
        <v>6.7357142863070499E-2</v>
      </c>
      <c r="H2563" s="2">
        <f t="shared" si="355"/>
        <v>5.3803298673272132E-11</v>
      </c>
      <c r="I2563" s="2">
        <f t="shared" si="356"/>
        <v>5.3803432820132002E-9</v>
      </c>
    </row>
    <row r="2564" spans="1:9" ht="13.5" x14ac:dyDescent="0.25">
      <c r="A2564" s="3">
        <f>TITRES_STAT!B2567</f>
        <v>45735</v>
      </c>
      <c r="B2564" s="6">
        <f>TITRES_STAT!D2567</f>
        <v>42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3.3651767270086107E-12</v>
      </c>
      <c r="G2564" s="2">
        <f t="shared" si="359"/>
        <v>6.2545918372851186E-2</v>
      </c>
      <c r="H2564" s="2">
        <f t="shared" si="355"/>
        <v>5.3803298673272126E-11</v>
      </c>
      <c r="I2564" s="2">
        <f t="shared" si="356"/>
        <v>5.3803432820132002E-9</v>
      </c>
    </row>
    <row r="2565" spans="1:9" ht="13.5" x14ac:dyDescent="0.25">
      <c r="A2565" s="3">
        <f>TITRES_STAT!B2568</f>
        <v>45737</v>
      </c>
      <c r="B2565" s="6">
        <f>TITRES_STAT!D2568</f>
        <v>42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3.1248069607937099E-12</v>
      </c>
      <c r="G2565" s="2">
        <f t="shared" si="359"/>
        <v>5.8078352774790391E-2</v>
      </c>
      <c r="H2565" s="2">
        <f t="shared" si="355"/>
        <v>5.3803298673272119E-11</v>
      </c>
      <c r="I2565" s="2">
        <f t="shared" si="356"/>
        <v>5.3803432820132002E-9</v>
      </c>
    </row>
    <row r="2566" spans="1:9" ht="13.5" x14ac:dyDescent="0.25">
      <c r="A2566" s="3">
        <f>TITRES_STAT!B2569</f>
        <v>45740</v>
      </c>
      <c r="B2566" s="6">
        <f>TITRES_STAT!D2569</f>
        <v>42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2.9016064635941594E-12</v>
      </c>
      <c r="G2566" s="2">
        <f t="shared" si="359"/>
        <v>5.3929899005162506E-2</v>
      </c>
      <c r="H2566" s="2">
        <f t="shared" si="355"/>
        <v>5.3803298673272119E-11</v>
      </c>
      <c r="I2566" s="2">
        <f t="shared" si="356"/>
        <v>5.3803432820132002E-9</v>
      </c>
    </row>
    <row r="2567" spans="1:9" ht="13.5" x14ac:dyDescent="0.25">
      <c r="A2567" s="3">
        <f>TITRES_STAT!B2570</f>
        <v>45741</v>
      </c>
      <c r="B2567" s="6">
        <f>TITRES_STAT!D2570</f>
        <v>42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2.6943488590517194E-12</v>
      </c>
      <c r="G2567" s="2">
        <f t="shared" si="359"/>
        <v>5.007776336193661E-2</v>
      </c>
      <c r="H2567" s="2">
        <f t="shared" si="355"/>
        <v>5.3803298673272126E-11</v>
      </c>
      <c r="I2567" s="2">
        <f t="shared" si="356"/>
        <v>5.3803432820132002E-9</v>
      </c>
    </row>
    <row r="2568" spans="1:9" ht="13.5" x14ac:dyDescent="0.25">
      <c r="A2568" s="3">
        <f>TITRES_STAT!B2571</f>
        <v>45742</v>
      </c>
      <c r="B2568" s="6">
        <f>TITRES_STAT!D2571</f>
        <v>42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2.5018953691194537E-12</v>
      </c>
      <c r="G2568" s="2">
        <f t="shared" si="359"/>
        <v>4.6500780264655421E-2</v>
      </c>
      <c r="H2568" s="2">
        <f t="shared" si="355"/>
        <v>5.3803298673272126E-11</v>
      </c>
      <c r="I2568" s="2">
        <f t="shared" si="356"/>
        <v>5.3803432820132002E-9</v>
      </c>
    </row>
    <row r="2569" spans="1:9" ht="13.5" x14ac:dyDescent="0.25">
      <c r="A2569" s="3">
        <f>TITRES_STAT!B2572</f>
        <v>45743</v>
      </c>
      <c r="B2569" s="6">
        <f>TITRES_STAT!D2572</f>
        <v>42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2.3231885570394927E-12</v>
      </c>
      <c r="G2569" s="2">
        <f t="shared" si="359"/>
        <v>4.3179295960037174E-2</v>
      </c>
      <c r="H2569" s="2">
        <f t="shared" si="355"/>
        <v>5.3803298673272126E-11</v>
      </c>
      <c r="I2569" s="2">
        <f t="shared" si="356"/>
        <v>5.3803432820132002E-9</v>
      </c>
    </row>
    <row r="2570" spans="1:9" ht="13.5" x14ac:dyDescent="0.25">
      <c r="A2570" s="3">
        <f>TITRES_STAT!B2573</f>
        <v>45744</v>
      </c>
      <c r="B2570" s="6">
        <f>TITRES_STAT!D2573</f>
        <v>42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2.1572465172509574E-12</v>
      </c>
      <c r="G2570" s="2">
        <f t="shared" si="359"/>
        <v>4.0095060534320229E-2</v>
      </c>
      <c r="H2570" s="2">
        <f t="shared" si="355"/>
        <v>5.3803298673272132E-11</v>
      </c>
      <c r="I2570" s="2">
        <f t="shared" si="356"/>
        <v>5.3803432820132002E-9</v>
      </c>
    </row>
    <row r="2571" spans="1:9" ht="13.5" x14ac:dyDescent="0.25">
      <c r="A2571" s="3">
        <f>TITRES_STAT!B2574</f>
        <v>45749</v>
      </c>
      <c r="B2571" s="6">
        <f>TITRES_STAT!D2574</f>
        <v>42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2.0031574803044603E-12</v>
      </c>
      <c r="G2571" s="2">
        <f t="shared" si="359"/>
        <v>3.7231127639011645E-2</v>
      </c>
      <c r="H2571" s="2">
        <f t="shared" si="355"/>
        <v>5.3803298673272126E-11</v>
      </c>
      <c r="I2571" s="2">
        <f t="shared" si="356"/>
        <v>5.3803432820132002E-9</v>
      </c>
    </row>
    <row r="2572" spans="1:9" ht="13.5" x14ac:dyDescent="0.25">
      <c r="A2572" s="3">
        <f>TITRES_STAT!B2575</f>
        <v>45750</v>
      </c>
      <c r="B2572" s="6">
        <f>TITRES_STAT!D2575</f>
        <v>42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1.8600748031398561E-12</v>
      </c>
      <c r="G2572" s="2">
        <f t="shared" si="359"/>
        <v>3.4571761379082237E-2</v>
      </c>
      <c r="H2572" s="2">
        <f t="shared" si="355"/>
        <v>5.3803298673272132E-11</v>
      </c>
      <c r="I2572" s="2">
        <f t="shared" si="356"/>
        <v>5.3803432820132002E-9</v>
      </c>
    </row>
    <row r="2573" spans="1:9" ht="13.5" x14ac:dyDescent="0.25">
      <c r="A2573" s="3">
        <f>TITRES_STAT!B2576</f>
        <v>45751</v>
      </c>
      <c r="B2573" s="6">
        <f>TITRES_STAT!D2576</f>
        <v>42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1.7272123172012949E-12</v>
      </c>
      <c r="G2573" s="2">
        <f t="shared" si="363"/>
        <v>3.2102349852004934E-2</v>
      </c>
      <c r="H2573" s="2">
        <f t="shared" si="355"/>
        <v>5.3803298673272132E-11</v>
      </c>
      <c r="I2573" s="2">
        <f t="shared" si="356"/>
        <v>5.3803432820132002E-9</v>
      </c>
    </row>
    <row r="2574" spans="1:9" ht="13.5" x14ac:dyDescent="0.25">
      <c r="A2574" s="3">
        <f>TITRES_STAT!B2577</f>
        <v>45754</v>
      </c>
      <c r="B2574" s="6">
        <f>TITRES_STAT!D2577</f>
        <v>42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1.6038400088297737E-12</v>
      </c>
      <c r="G2574" s="2">
        <f t="shared" si="363"/>
        <v>2.9809324862576009E-2</v>
      </c>
      <c r="H2574" s="2">
        <f t="shared" si="355"/>
        <v>5.3803298673272132E-11</v>
      </c>
      <c r="I2574" s="2">
        <f t="shared" si="356"/>
        <v>5.3803432820132002E-9</v>
      </c>
    </row>
    <row r="2575" spans="1:9" ht="13.5" x14ac:dyDescent="0.25">
      <c r="A2575" s="3">
        <f>TITRES_STAT!B2578</f>
        <v>45755</v>
      </c>
      <c r="B2575" s="6">
        <f>TITRES_STAT!D2578</f>
        <v>42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1.4892800081990757E-12</v>
      </c>
      <c r="G2575" s="2">
        <f t="shared" si="363"/>
        <v>2.7680087372392009E-2</v>
      </c>
      <c r="H2575" s="2">
        <f t="shared" si="355"/>
        <v>5.3803298673272132E-11</v>
      </c>
      <c r="I2575" s="2">
        <f t="shared" si="356"/>
        <v>5.3803432820132002E-9</v>
      </c>
    </row>
    <row r="2576" spans="1:9" ht="13.5" x14ac:dyDescent="0.25">
      <c r="A2576" s="3">
        <f>TITRES_STAT!B2579</f>
        <v>45757</v>
      </c>
      <c r="B2576" s="6">
        <f>TITRES_STAT!D2579</f>
        <v>42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1.3829028647562847E-12</v>
      </c>
      <c r="G2576" s="2">
        <f t="shared" si="363"/>
        <v>2.5702938274364009E-2</v>
      </c>
      <c r="H2576" s="2">
        <f t="shared" si="355"/>
        <v>5.3803298673272139E-11</v>
      </c>
      <c r="I2576" s="2">
        <f t="shared" si="356"/>
        <v>5.3803432820132002E-9</v>
      </c>
    </row>
    <row r="2577" spans="1:9" ht="13.5" x14ac:dyDescent="0.25">
      <c r="A2577" s="3">
        <f>TITRES_STAT!B2580</f>
        <v>45758</v>
      </c>
      <c r="B2577" s="6">
        <f>TITRES_STAT!D2580</f>
        <v>42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1.2841240887022643E-12</v>
      </c>
      <c r="G2577" s="2">
        <f t="shared" si="363"/>
        <v>2.3867014111909439E-2</v>
      </c>
      <c r="H2577" s="2">
        <f t="shared" ref="H2577:H2640" si="364">F2577/G2577</f>
        <v>5.3803298673272132E-11</v>
      </c>
      <c r="I2577" s="2">
        <f t="shared" ref="I2577:I2640" si="365">IF(G2577=0,100,100-(100/(1+H2577)))</f>
        <v>5.3803432820132002E-9</v>
      </c>
    </row>
    <row r="2578" spans="1:9" ht="13.5" x14ac:dyDescent="0.25">
      <c r="A2578" s="3">
        <f>TITRES_STAT!B2581</f>
        <v>45761</v>
      </c>
      <c r="B2578" s="6">
        <f>TITRES_STAT!D2581</f>
        <v>42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1.1924009395092455E-12</v>
      </c>
      <c r="G2578" s="2">
        <f t="shared" si="363"/>
        <v>2.2162227389630192E-2</v>
      </c>
      <c r="H2578" s="2">
        <f t="shared" si="364"/>
        <v>5.3803298673272139E-11</v>
      </c>
      <c r="I2578" s="2">
        <f t="shared" si="365"/>
        <v>5.3803432820132002E-9</v>
      </c>
    </row>
    <row r="2579" spans="1:9" ht="13.5" x14ac:dyDescent="0.25">
      <c r="A2579" s="3">
        <f>TITRES_STAT!B2582</f>
        <v>45762</v>
      </c>
      <c r="B2579" s="6">
        <f>TITRES_STAT!D2582</f>
        <v>42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1.1072294438300136E-12</v>
      </c>
      <c r="G2579" s="2">
        <f t="shared" si="363"/>
        <v>2.0579211147513748E-2</v>
      </c>
      <c r="H2579" s="2">
        <f t="shared" si="364"/>
        <v>5.3803298673272132E-11</v>
      </c>
      <c r="I2579" s="2">
        <f t="shared" si="365"/>
        <v>5.3803432820132002E-9</v>
      </c>
    </row>
    <row r="2580" spans="1:9" ht="13.5" x14ac:dyDescent="0.25">
      <c r="A2580" s="3">
        <f>TITRES_STAT!B2583</f>
        <v>45763</v>
      </c>
      <c r="B2580" s="6">
        <f>TITRES_STAT!D2583</f>
        <v>42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1.028141626413584E-12</v>
      </c>
      <c r="G2580" s="2">
        <f t="shared" si="363"/>
        <v>1.9109267494119907E-2</v>
      </c>
      <c r="H2580" s="2">
        <f t="shared" si="364"/>
        <v>5.3803298673272139E-11</v>
      </c>
      <c r="I2580" s="2">
        <f t="shared" si="365"/>
        <v>5.3803432820132002E-9</v>
      </c>
    </row>
    <row r="2581" spans="1:9" ht="13.5" x14ac:dyDescent="0.25">
      <c r="A2581" s="3">
        <f>TITRES_STAT!B2584</f>
        <v>45764</v>
      </c>
      <c r="B2581" s="6">
        <f>TITRES_STAT!D2584</f>
        <v>42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9.547029388126139E-13</v>
      </c>
      <c r="G2581" s="2">
        <f t="shared" si="363"/>
        <v>1.7744319815968485E-2</v>
      </c>
      <c r="H2581" s="2">
        <f t="shared" si="364"/>
        <v>5.3803298673272152E-11</v>
      </c>
      <c r="I2581" s="2">
        <f t="shared" si="365"/>
        <v>5.3803432820132002E-9</v>
      </c>
    </row>
    <row r="2582" spans="1:9" ht="13.5" x14ac:dyDescent="0.25">
      <c r="A2582" s="3">
        <f>TITRES_STAT!B2585</f>
        <v>45765</v>
      </c>
      <c r="B2582" s="6">
        <f>TITRES_STAT!D2585</f>
        <v>42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8.8650987175457005E-13</v>
      </c>
      <c r="G2582" s="2">
        <f t="shared" si="363"/>
        <v>1.6476868400542164E-2</v>
      </c>
      <c r="H2582" s="2">
        <f t="shared" si="364"/>
        <v>5.3803298673272152E-11</v>
      </c>
      <c r="I2582" s="2">
        <f t="shared" si="365"/>
        <v>5.3803432820132002E-9</v>
      </c>
    </row>
    <row r="2583" spans="1:9" ht="13.5" x14ac:dyDescent="0.25">
      <c r="A2583" s="3">
        <f>TITRES_STAT!B2586</f>
        <v>45768</v>
      </c>
      <c r="B2583" s="6">
        <f>TITRES_STAT!D2586</f>
        <v>42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8.2318773805781504E-13</v>
      </c>
      <c r="G2583" s="2">
        <f t="shared" si="363"/>
        <v>1.5299949229074867E-2</v>
      </c>
      <c r="H2583" s="2">
        <f t="shared" si="364"/>
        <v>5.3803298673272152E-11</v>
      </c>
      <c r="I2583" s="2">
        <f t="shared" si="365"/>
        <v>5.3803432820132002E-9</v>
      </c>
    </row>
    <row r="2584" spans="1:9" ht="13.5" x14ac:dyDescent="0.25">
      <c r="A2584" s="3">
        <f>TITRES_STAT!B2587</f>
        <v>45769</v>
      </c>
      <c r="B2584" s="6">
        <f>TITRES_STAT!D2587</f>
        <v>42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7.6438861391082827E-13</v>
      </c>
      <c r="G2584" s="2">
        <f t="shared" si="363"/>
        <v>1.4207095712712376E-2</v>
      </c>
      <c r="H2584" s="2">
        <f t="shared" si="364"/>
        <v>5.3803298673272152E-11</v>
      </c>
      <c r="I2584" s="2">
        <f t="shared" si="365"/>
        <v>5.3803432820132002E-9</v>
      </c>
    </row>
    <row r="2585" spans="1:9" ht="13.5" x14ac:dyDescent="0.25">
      <c r="A2585" s="3">
        <f>TITRES_STAT!B2588</f>
        <v>45770</v>
      </c>
      <c r="B2585" s="6">
        <f>TITRES_STAT!D2588</f>
        <v>42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7.0978942720291194E-13</v>
      </c>
      <c r="G2585" s="2">
        <f t="shared" si="363"/>
        <v>1.319230316180435E-2</v>
      </c>
      <c r="H2585" s="2">
        <f t="shared" si="364"/>
        <v>5.3803298673272145E-11</v>
      </c>
      <c r="I2585" s="2">
        <f t="shared" si="365"/>
        <v>5.3803432820132002E-9</v>
      </c>
    </row>
    <row r="2586" spans="1:9" ht="13.5" x14ac:dyDescent="0.25">
      <c r="A2586" s="3">
        <f>TITRES_STAT!B2589</f>
        <v>45771</v>
      </c>
      <c r="B2586" s="6">
        <f>TITRES_STAT!D2589</f>
        <v>42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6.5909018240270393E-13</v>
      </c>
      <c r="G2586" s="2">
        <f t="shared" si="363"/>
        <v>1.224999579310404E-2</v>
      </c>
      <c r="H2586" s="2">
        <f t="shared" si="364"/>
        <v>5.3803298673272139E-11</v>
      </c>
      <c r="I2586" s="2">
        <f t="shared" si="365"/>
        <v>5.3803432820132002E-9</v>
      </c>
    </row>
    <row r="2587" spans="1:9" ht="13.5" x14ac:dyDescent="0.25">
      <c r="A2587" s="3">
        <f>TITRES_STAT!B2590</f>
        <v>45772</v>
      </c>
      <c r="B2587" s="6">
        <f>TITRES_STAT!D2590</f>
        <v>42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6.1201231223108215E-13</v>
      </c>
      <c r="G2587" s="2">
        <f t="shared" si="363"/>
        <v>1.137499609359661E-2</v>
      </c>
      <c r="H2587" s="2">
        <f t="shared" si="364"/>
        <v>5.3803298673272132E-11</v>
      </c>
      <c r="I2587" s="2">
        <f t="shared" si="365"/>
        <v>5.3803432820132002E-9</v>
      </c>
    </row>
    <row r="2588" spans="1:9" ht="13.5" x14ac:dyDescent="0.25">
      <c r="A2588" s="3">
        <f>TITRES_STAT!B2591</f>
        <v>45775</v>
      </c>
      <c r="B2588" s="6">
        <f>TITRES_STAT!D2591</f>
        <v>42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5.6829714707171922E-13</v>
      </c>
      <c r="G2588" s="2">
        <f t="shared" si="363"/>
        <v>1.0562496372625423E-2</v>
      </c>
      <c r="H2588" s="2">
        <f t="shared" si="364"/>
        <v>5.3803298673272139E-11</v>
      </c>
      <c r="I2588" s="2">
        <f t="shared" si="365"/>
        <v>5.3803432820132002E-9</v>
      </c>
    </row>
    <row r="2589" spans="1:9" ht="13.5" x14ac:dyDescent="0.25">
      <c r="A2589" s="3">
        <f>TITRES_STAT!B2592</f>
        <v>45776</v>
      </c>
      <c r="B2589" s="6">
        <f>TITRES_STAT!D2592</f>
        <v>42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5.2770449370945364E-13</v>
      </c>
      <c r="G2589" s="2">
        <f t="shared" si="366"/>
        <v>9.8080323460093214E-3</v>
      </c>
      <c r="H2589" s="2">
        <f t="shared" si="364"/>
        <v>5.3803298673272152E-11</v>
      </c>
      <c r="I2589" s="2">
        <f t="shared" si="365"/>
        <v>5.3803432820132002E-9</v>
      </c>
    </row>
    <row r="2590" spans="1:9" ht="13.5" x14ac:dyDescent="0.25">
      <c r="A2590" s="3">
        <f>TITRES_STAT!B2593</f>
        <v>45777</v>
      </c>
      <c r="B2590" s="6">
        <f>TITRES_STAT!D2593</f>
        <v>42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4.9001131558734985E-13</v>
      </c>
      <c r="G2590" s="2">
        <f t="shared" si="366"/>
        <v>9.1074586070086557E-3</v>
      </c>
      <c r="H2590" s="2">
        <f t="shared" si="364"/>
        <v>5.3803298673272152E-11</v>
      </c>
      <c r="I2590" s="2">
        <f t="shared" si="365"/>
        <v>5.3803432820132002E-9</v>
      </c>
    </row>
    <row r="2591" spans="1:9" ht="13.5" x14ac:dyDescent="0.25">
      <c r="A2591" s="3">
        <f>TITRES_STAT!B2594</f>
        <v>45779</v>
      </c>
      <c r="B2591" s="6">
        <f>TITRES_STAT!D2594</f>
        <v>42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4.5501050733111061E-13</v>
      </c>
      <c r="G2591" s="2">
        <f t="shared" si="366"/>
        <v>8.4569258493651812E-3</v>
      </c>
      <c r="H2591" s="2">
        <f t="shared" si="364"/>
        <v>5.3803298673272152E-11</v>
      </c>
      <c r="I2591" s="2">
        <f t="shared" si="365"/>
        <v>5.3803432820132002E-9</v>
      </c>
    </row>
    <row r="2592" spans="1:9" ht="13.5" x14ac:dyDescent="0.25">
      <c r="A2592" s="3">
        <f>TITRES_STAT!B2595</f>
        <v>45782</v>
      </c>
      <c r="B2592" s="6">
        <f>TITRES_STAT!D2595</f>
        <v>42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4.2250975680745985E-13</v>
      </c>
      <c r="G2592" s="2">
        <f t="shared" si="366"/>
        <v>7.8528597172676691E-3</v>
      </c>
      <c r="H2592" s="2">
        <f t="shared" si="364"/>
        <v>5.3803298673272145E-11</v>
      </c>
      <c r="I2592" s="2">
        <f t="shared" si="365"/>
        <v>5.3803432820132002E-9</v>
      </c>
    </row>
    <row r="2593" spans="1:9" ht="13.5" x14ac:dyDescent="0.25">
      <c r="A2593" s="3">
        <f>TITRES_STAT!B2596</f>
        <v>45783</v>
      </c>
      <c r="B2593" s="6">
        <f>TITRES_STAT!D2596</f>
        <v>42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3.9233048846406985E-13</v>
      </c>
      <c r="G2593" s="2">
        <f t="shared" si="366"/>
        <v>7.2919411660342642E-3</v>
      </c>
      <c r="H2593" s="2">
        <f t="shared" si="364"/>
        <v>5.3803298673272145E-11</v>
      </c>
      <c r="I2593" s="2">
        <f t="shared" si="365"/>
        <v>5.3803432820132002E-9</v>
      </c>
    </row>
    <row r="2594" spans="1:9" ht="13.5" x14ac:dyDescent="0.25">
      <c r="A2594" s="3">
        <f>TITRES_STAT!B2597</f>
        <v>45784</v>
      </c>
      <c r="B2594" s="6">
        <f>TITRES_STAT!D2597</f>
        <v>42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3.6430688214520774E-13</v>
      </c>
      <c r="G2594" s="2">
        <f t="shared" si="366"/>
        <v>6.771088225603245E-3</v>
      </c>
      <c r="H2594" s="2">
        <f t="shared" si="364"/>
        <v>5.3803298673272152E-11</v>
      </c>
      <c r="I2594" s="2">
        <f t="shared" si="365"/>
        <v>5.3803432820132002E-9</v>
      </c>
    </row>
    <row r="2595" spans="1:9" ht="13.5" x14ac:dyDescent="0.25">
      <c r="A2595" s="3">
        <f>TITRES_STAT!B2598</f>
        <v>45785</v>
      </c>
      <c r="B2595" s="6">
        <f>TITRES_STAT!D2598</f>
        <v>42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3.3828496199197861E-13</v>
      </c>
      <c r="G2595" s="2">
        <f t="shared" si="366"/>
        <v>6.2874390666315854E-3</v>
      </c>
      <c r="H2595" s="2">
        <f t="shared" si="364"/>
        <v>5.3803298673272139E-11</v>
      </c>
      <c r="I2595" s="2">
        <f t="shared" si="365"/>
        <v>5.3803432820132002E-9</v>
      </c>
    </row>
    <row r="2596" spans="1:9" ht="13.5" x14ac:dyDescent="0.25">
      <c r="A2596" s="3">
        <f>TITRES_STAT!B2599</f>
        <v>45786</v>
      </c>
      <c r="B2596" s="6">
        <f>TITRES_STAT!D2599</f>
        <v>42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3.1412175042112301E-13</v>
      </c>
      <c r="G2596" s="2">
        <f t="shared" si="366"/>
        <v>5.8383362761579008E-3</v>
      </c>
      <c r="H2596" s="2">
        <f t="shared" si="364"/>
        <v>5.3803298673272145E-11</v>
      </c>
      <c r="I2596" s="2">
        <f t="shared" si="365"/>
        <v>5.3803432820132002E-9</v>
      </c>
    </row>
    <row r="2597" spans="1:9" ht="13.5" x14ac:dyDescent="0.25">
      <c r="A2597" s="3">
        <f>TITRES_STAT!B2600</f>
        <v>45789</v>
      </c>
      <c r="B2597" s="6">
        <f>TITRES_STAT!D2600</f>
        <v>42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2.9168448253389996E-13</v>
      </c>
      <c r="G2597" s="2">
        <f t="shared" si="366"/>
        <v>5.4213122564323365E-3</v>
      </c>
      <c r="H2597" s="2">
        <f t="shared" si="364"/>
        <v>5.3803298673272145E-11</v>
      </c>
      <c r="I2597" s="2">
        <f t="shared" si="365"/>
        <v>5.3803432820132002E-9</v>
      </c>
    </row>
    <row r="2598" spans="1:9" ht="13.5" x14ac:dyDescent="0.25">
      <c r="A2598" s="3">
        <f>TITRES_STAT!B2601</f>
        <v>45790</v>
      </c>
      <c r="B2598" s="6">
        <f>TITRES_STAT!D2601</f>
        <v>42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2.708498766386214E-13</v>
      </c>
      <c r="G2598" s="2">
        <f t="shared" si="366"/>
        <v>5.0340756666871697E-3</v>
      </c>
      <c r="H2598" s="2">
        <f t="shared" si="364"/>
        <v>5.3803298673272145E-11</v>
      </c>
      <c r="I2598" s="2">
        <f t="shared" si="365"/>
        <v>5.3803432820132002E-9</v>
      </c>
    </row>
    <row r="2599" spans="1:9" ht="13.5" x14ac:dyDescent="0.25">
      <c r="A2599" s="3">
        <f>TITRES_STAT!B2602</f>
        <v>45791</v>
      </c>
      <c r="B2599" s="6">
        <f>TITRES_STAT!D2602</f>
        <v>42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2.5150345687871988E-13</v>
      </c>
      <c r="G2599" s="2">
        <f t="shared" si="366"/>
        <v>4.6744988333523724E-3</v>
      </c>
      <c r="H2599" s="2">
        <f t="shared" si="364"/>
        <v>5.3803298673272145E-11</v>
      </c>
      <c r="I2599" s="2">
        <f t="shared" si="365"/>
        <v>5.3803432820132002E-9</v>
      </c>
    </row>
    <row r="2600" spans="1:9" ht="13.5" x14ac:dyDescent="0.25">
      <c r="A2600" s="3">
        <f>TITRES_STAT!B2603</f>
        <v>45792</v>
      </c>
      <c r="B2600" s="6">
        <f>TITRES_STAT!D2603</f>
        <v>42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2.3353892424452557E-13</v>
      </c>
      <c r="G2600" s="2">
        <f t="shared" si="366"/>
        <v>4.3406060595414884E-3</v>
      </c>
      <c r="H2600" s="2">
        <f t="shared" si="364"/>
        <v>5.3803298673272139E-11</v>
      </c>
      <c r="I2600" s="2">
        <f t="shared" si="365"/>
        <v>5.3803432820132002E-9</v>
      </c>
    </row>
    <row r="2601" spans="1:9" ht="13.5" x14ac:dyDescent="0.25">
      <c r="A2601" s="3">
        <f>TITRES_STAT!B2604</f>
        <v>45793</v>
      </c>
      <c r="B2601" s="6">
        <f>TITRES_STAT!D2604</f>
        <v>42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2.1685757251277373E-13</v>
      </c>
      <c r="G2601" s="2">
        <f t="shared" si="366"/>
        <v>4.0305627695742391E-3</v>
      </c>
      <c r="H2601" s="2">
        <f t="shared" si="364"/>
        <v>5.3803298673272139E-11</v>
      </c>
      <c r="I2601" s="2">
        <f t="shared" si="365"/>
        <v>5.3803432820132002E-9</v>
      </c>
    </row>
    <row r="2602" spans="1:9" ht="13.5" x14ac:dyDescent="0.25">
      <c r="A2602" s="3">
        <f>TITRES_STAT!B2605</f>
        <v>45796</v>
      </c>
      <c r="B2602" s="6">
        <f>TITRES_STAT!D2605</f>
        <v>42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2.0136774590471847E-13</v>
      </c>
      <c r="G2602" s="2">
        <f t="shared" si="366"/>
        <v>3.7426654288903647E-3</v>
      </c>
      <c r="H2602" s="2">
        <f t="shared" si="364"/>
        <v>5.3803298673272139E-11</v>
      </c>
      <c r="I2602" s="2">
        <f t="shared" si="365"/>
        <v>5.3803432820132002E-9</v>
      </c>
    </row>
    <row r="2603" spans="1:9" ht="13.5" x14ac:dyDescent="0.25">
      <c r="A2603" s="3">
        <f>TITRES_STAT!B2606</f>
        <v>45797</v>
      </c>
      <c r="B2603" s="6">
        <f>TITRES_STAT!D2606</f>
        <v>42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1.8698433548295287E-13</v>
      </c>
      <c r="G2603" s="2">
        <f t="shared" si="366"/>
        <v>3.4753321839696245E-3</v>
      </c>
      <c r="H2603" s="2">
        <f t="shared" si="364"/>
        <v>5.3803298673272145E-11</v>
      </c>
      <c r="I2603" s="2">
        <f t="shared" si="365"/>
        <v>5.3803432820132002E-9</v>
      </c>
    </row>
    <row r="2604" spans="1:9" ht="13.5" x14ac:dyDescent="0.25">
      <c r="A2604" s="3">
        <f>TITRES_STAT!B2607</f>
        <v>45798</v>
      </c>
      <c r="B2604" s="6">
        <f>TITRES_STAT!D2607</f>
        <v>42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1.7362831151988483E-13</v>
      </c>
      <c r="G2604" s="2">
        <f t="shared" si="366"/>
        <v>3.2270941708289372E-3</v>
      </c>
      <c r="H2604" s="2">
        <f t="shared" si="364"/>
        <v>5.3803298673272145E-11</v>
      </c>
      <c r="I2604" s="2">
        <f t="shared" si="365"/>
        <v>5.3803432820132002E-9</v>
      </c>
    </row>
    <row r="2605" spans="1:9" ht="13.5" x14ac:dyDescent="0.25">
      <c r="A2605" s="3">
        <f>TITRES_STAT!B2608</f>
        <v>45799</v>
      </c>
      <c r="B2605" s="6">
        <f>TITRES_STAT!D2608</f>
        <v>42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1.6122628926846448E-13</v>
      </c>
      <c r="G2605" s="2">
        <f t="shared" si="367"/>
        <v>2.9965874443411561E-3</v>
      </c>
      <c r="H2605" s="2">
        <f t="shared" si="364"/>
        <v>5.3803298673272139E-11</v>
      </c>
      <c r="I2605" s="2">
        <f t="shared" si="365"/>
        <v>5.3803432820132002E-9</v>
      </c>
    </row>
    <row r="2606" spans="1:9" ht="13.5" x14ac:dyDescent="0.25">
      <c r="A2606" s="3">
        <f>TITRES_STAT!B2609</f>
        <v>45800</v>
      </c>
      <c r="B2606" s="6">
        <f>TITRES_STAT!D2609</f>
        <v>42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1.4971012574928843E-13</v>
      </c>
      <c r="G2606" s="2">
        <f t="shared" si="367"/>
        <v>2.7825454840310735E-3</v>
      </c>
      <c r="H2606" s="2">
        <f t="shared" si="364"/>
        <v>5.3803298673272139E-11</v>
      </c>
      <c r="I2606" s="2">
        <f t="shared" si="365"/>
        <v>5.3803432820132002E-9</v>
      </c>
    </row>
    <row r="2607" spans="1:9" ht="13.5" x14ac:dyDescent="0.25">
      <c r="A2607" s="3">
        <f>TITRES_STAT!B2610</f>
        <v>45803</v>
      </c>
      <c r="B2607" s="6">
        <f>TITRES_STAT!D2610</f>
        <v>42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1.3901654533862498E-13</v>
      </c>
      <c r="G2607" s="2">
        <f t="shared" si="367"/>
        <v>2.5837922351717108E-3</v>
      </c>
      <c r="H2607" s="2">
        <f t="shared" si="364"/>
        <v>5.3803298673272145E-11</v>
      </c>
      <c r="I2607" s="2">
        <f t="shared" si="365"/>
        <v>5.3803432820132002E-9</v>
      </c>
    </row>
    <row r="2608" spans="1:9" ht="13.5" x14ac:dyDescent="0.25">
      <c r="A2608" s="3">
        <f>TITRES_STAT!B2611</f>
        <v>45804</v>
      </c>
      <c r="B2608" s="6">
        <f>TITRES_STAT!D2611</f>
        <v>42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1.2908679210015177E-13</v>
      </c>
      <c r="G2608" s="2">
        <f t="shared" si="367"/>
        <v>2.3992356469451602E-3</v>
      </c>
      <c r="H2608" s="2">
        <f t="shared" si="364"/>
        <v>5.3803298673272139E-11</v>
      </c>
      <c r="I2608" s="2">
        <f t="shared" si="365"/>
        <v>5.3803432820132002E-9</v>
      </c>
    </row>
    <row r="2609" spans="1:9" ht="13.5" x14ac:dyDescent="0.25">
      <c r="A2609" s="3">
        <f>TITRES_STAT!B2612</f>
        <v>45805</v>
      </c>
      <c r="B2609" s="6">
        <f>TITRES_STAT!D2612</f>
        <v>42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1.1986630695014092E-13</v>
      </c>
      <c r="G2609" s="2">
        <f t="shared" si="367"/>
        <v>2.227861672163363E-3</v>
      </c>
      <c r="H2609" s="2">
        <f t="shared" si="364"/>
        <v>5.3803298673272145E-11</v>
      </c>
      <c r="I2609" s="2">
        <f t="shared" si="365"/>
        <v>5.3803432820132002E-9</v>
      </c>
    </row>
    <row r="2610" spans="1:9" ht="13.5" x14ac:dyDescent="0.25">
      <c r="A2610" s="3">
        <f>TITRES_STAT!B2613</f>
        <v>45806</v>
      </c>
      <c r="B2610" s="6">
        <f>TITRES_STAT!D2613</f>
        <v>42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1.1130442788227372E-13</v>
      </c>
      <c r="G2610" s="2">
        <f t="shared" si="367"/>
        <v>2.0687286955802654E-3</v>
      </c>
      <c r="H2610" s="2">
        <f t="shared" si="364"/>
        <v>5.3803298673272152E-11</v>
      </c>
      <c r="I2610" s="2">
        <f t="shared" si="365"/>
        <v>5.3803432820132002E-9</v>
      </c>
    </row>
    <row r="2611" spans="1:9" ht="13.5" x14ac:dyDescent="0.25">
      <c r="A2611" s="3">
        <f>TITRES_STAT!B2614</f>
        <v>45807</v>
      </c>
      <c r="B2611" s="6">
        <f>TITRES_STAT!D2614</f>
        <v>42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1.0335411160496846E-13</v>
      </c>
      <c r="G2611" s="2">
        <f t="shared" si="367"/>
        <v>1.9209623601816749E-3</v>
      </c>
      <c r="H2611" s="2">
        <f t="shared" si="364"/>
        <v>5.3803298673272158E-11</v>
      </c>
      <c r="I2611" s="2">
        <f t="shared" si="365"/>
        <v>5.3803432820132002E-9</v>
      </c>
    </row>
    <row r="2612" spans="1:9" ht="13.5" x14ac:dyDescent="0.25">
      <c r="A2612" s="3">
        <f>TITRES_STAT!B2615</f>
        <v>45810</v>
      </c>
      <c r="B2612" s="6">
        <f>TITRES_STAT!D2615</f>
        <v>42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9.5971675061756426E-14</v>
      </c>
      <c r="G2612" s="2">
        <f t="shared" si="367"/>
        <v>1.783750763025841E-3</v>
      </c>
      <c r="H2612" s="2">
        <f t="shared" si="364"/>
        <v>5.3803298673272152E-11</v>
      </c>
      <c r="I2612" s="2">
        <f t="shared" si="365"/>
        <v>5.3803432820132002E-9</v>
      </c>
    </row>
    <row r="2613" spans="1:9" ht="13.5" x14ac:dyDescent="0.25">
      <c r="A2613" s="3">
        <f>TITRES_STAT!B2616</f>
        <v>45811</v>
      </c>
      <c r="B2613" s="6">
        <f>TITRES_STAT!D2616</f>
        <v>42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8.9116555414488104E-14</v>
      </c>
      <c r="G2613" s="2">
        <f t="shared" si="367"/>
        <v>1.6563399942382811E-3</v>
      </c>
      <c r="H2613" s="2">
        <f t="shared" si="364"/>
        <v>5.3803298673272145E-11</v>
      </c>
      <c r="I2613" s="2">
        <f t="shared" si="365"/>
        <v>5.3803432820132002E-9</v>
      </c>
    </row>
    <row r="2614" spans="1:9" ht="13.5" x14ac:dyDescent="0.25">
      <c r="A2614" s="3">
        <f>TITRES_STAT!B2617</f>
        <v>45812</v>
      </c>
      <c r="B2614" s="6">
        <f>TITRES_STAT!D2617</f>
        <v>42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8.2751087170596094E-14</v>
      </c>
      <c r="G2614" s="2">
        <f t="shared" si="367"/>
        <v>1.5380299946498326E-3</v>
      </c>
      <c r="H2614" s="2">
        <f t="shared" si="364"/>
        <v>5.3803298673272139E-11</v>
      </c>
      <c r="I2614" s="2">
        <f t="shared" si="365"/>
        <v>5.3803432820132002E-9</v>
      </c>
    </row>
    <row r="2615" spans="1:9" ht="13.5" x14ac:dyDescent="0.25">
      <c r="A2615" s="3">
        <f>TITRES_STAT!B2618</f>
        <v>45813</v>
      </c>
      <c r="B2615" s="6">
        <f>TITRES_STAT!D2618</f>
        <v>42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7.6840295229839227E-14</v>
      </c>
      <c r="G2615" s="2">
        <f t="shared" si="367"/>
        <v>1.4281707093177017E-3</v>
      </c>
      <c r="H2615" s="2">
        <f t="shared" si="364"/>
        <v>5.3803298673272139E-11</v>
      </c>
      <c r="I2615" s="2">
        <f t="shared" si="365"/>
        <v>5.3803432820132002E-9</v>
      </c>
    </row>
    <row r="2616" spans="1:9" ht="13.5" x14ac:dyDescent="0.25">
      <c r="A2616" s="3">
        <f>TITRES_STAT!B2619</f>
        <v>45817</v>
      </c>
      <c r="B2616" s="6">
        <f>TITRES_STAT!D2619</f>
        <v>42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7.135170271342214E-14</v>
      </c>
      <c r="G2616" s="2">
        <f t="shared" si="367"/>
        <v>1.3261585157950087E-3</v>
      </c>
      <c r="H2616" s="2">
        <f t="shared" si="364"/>
        <v>5.3803298673272139E-11</v>
      </c>
      <c r="I2616" s="2">
        <f t="shared" si="365"/>
        <v>5.3803432820132002E-9</v>
      </c>
    </row>
    <row r="2617" spans="1:9" ht="13.5" x14ac:dyDescent="0.25">
      <c r="A2617" s="3">
        <f>TITRES_STAT!B2620</f>
        <v>45818</v>
      </c>
      <c r="B2617" s="6">
        <f>TITRES_STAT!D2620</f>
        <v>42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6.6255152519606272E-14</v>
      </c>
      <c r="G2617" s="2">
        <f t="shared" si="367"/>
        <v>1.2314329075239368E-3</v>
      </c>
      <c r="H2617" s="2">
        <f t="shared" si="364"/>
        <v>5.3803298673272132E-11</v>
      </c>
      <c r="I2617" s="2">
        <f t="shared" si="365"/>
        <v>5.3803432820132002E-9</v>
      </c>
    </row>
    <row r="2618" spans="1:9" ht="13.5" x14ac:dyDescent="0.25">
      <c r="A2618" s="3">
        <f>TITRES_STAT!B2621</f>
        <v>45819</v>
      </c>
      <c r="B2618" s="6">
        <f>TITRES_STAT!D2621</f>
        <v>42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6.1522641625348679E-14</v>
      </c>
      <c r="G2618" s="2">
        <f t="shared" si="367"/>
        <v>1.14347341412937E-3</v>
      </c>
      <c r="H2618" s="2">
        <f t="shared" si="364"/>
        <v>5.3803298673272126E-11</v>
      </c>
      <c r="I2618" s="2">
        <f t="shared" si="365"/>
        <v>5.3803432820132002E-9</v>
      </c>
    </row>
    <row r="2619" spans="1:9" ht="13.5" x14ac:dyDescent="0.25">
      <c r="A2619" s="3">
        <f>TITRES_STAT!B2622</f>
        <v>45820</v>
      </c>
      <c r="B2619" s="6">
        <f>TITRES_STAT!D2622</f>
        <v>42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5.7128167223538064E-14</v>
      </c>
      <c r="G2619" s="2">
        <f t="shared" si="367"/>
        <v>1.0617967416915578E-3</v>
      </c>
      <c r="H2619" s="2">
        <f t="shared" si="364"/>
        <v>5.3803298673272132E-11</v>
      </c>
      <c r="I2619" s="2">
        <f t="shared" si="365"/>
        <v>5.3803432820132002E-9</v>
      </c>
    </row>
    <row r="2620" spans="1:9" ht="13.5" x14ac:dyDescent="0.25">
      <c r="A2620" s="3">
        <f>TITRES_STAT!B2623</f>
        <v>45821</v>
      </c>
      <c r="B2620" s="6">
        <f>TITRES_STAT!D2623</f>
        <v>42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5.3047583850428197E-14</v>
      </c>
      <c r="G2620" s="2">
        <f t="shared" si="367"/>
        <v>9.8595411728501789E-4</v>
      </c>
      <c r="H2620" s="2">
        <f t="shared" si="364"/>
        <v>5.3803298673272132E-11</v>
      </c>
      <c r="I2620" s="2">
        <f t="shared" si="365"/>
        <v>5.3803432820132002E-9</v>
      </c>
    </row>
    <row r="2621" spans="1:9" ht="13.5" x14ac:dyDescent="0.25">
      <c r="A2621" s="3">
        <f>TITRES_STAT!B2624</f>
        <v>45824</v>
      </c>
      <c r="B2621" s="6">
        <f>TITRES_STAT!D2624</f>
        <v>42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4.9258470718254756E-14</v>
      </c>
      <c r="G2621" s="2">
        <f t="shared" si="368"/>
        <v>9.155288231932309E-4</v>
      </c>
      <c r="H2621" s="2">
        <f t="shared" si="364"/>
        <v>5.3803298673272132E-11</v>
      </c>
      <c r="I2621" s="2">
        <f t="shared" si="365"/>
        <v>5.3803432820132002E-9</v>
      </c>
    </row>
    <row r="2622" spans="1:9" ht="13.5" x14ac:dyDescent="0.25">
      <c r="A2622" s="3">
        <f>TITRES_STAT!B2625</f>
        <v>45825</v>
      </c>
      <c r="B2622" s="6">
        <f>TITRES_STAT!D2625</f>
        <v>42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4.5740008524093703E-14</v>
      </c>
      <c r="G2622" s="2">
        <f t="shared" si="368"/>
        <v>8.5013390725085722E-4</v>
      </c>
      <c r="H2622" s="2">
        <f t="shared" si="364"/>
        <v>5.3803298673272139E-11</v>
      </c>
      <c r="I2622" s="2">
        <f t="shared" si="365"/>
        <v>5.3803432820132002E-9</v>
      </c>
    </row>
    <row r="2623" spans="1:9" ht="13.5" x14ac:dyDescent="0.25">
      <c r="A2623" s="3">
        <f>TITRES_STAT!B2626</f>
        <v>45826</v>
      </c>
      <c r="B2623" s="6">
        <f>TITRES_STAT!D2626</f>
        <v>42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4.2472865058087012E-14</v>
      </c>
      <c r="G2623" s="2">
        <f t="shared" si="368"/>
        <v>7.8941005673293881E-4</v>
      </c>
      <c r="H2623" s="2">
        <f t="shared" si="364"/>
        <v>5.3803298673272139E-11</v>
      </c>
      <c r="I2623" s="2">
        <f t="shared" si="365"/>
        <v>5.3803432820132002E-9</v>
      </c>
    </row>
    <row r="2624" spans="1:9" ht="13.5" x14ac:dyDescent="0.25">
      <c r="A2624" s="3">
        <f>TITRES_STAT!B2627</f>
        <v>45827</v>
      </c>
      <c r="B2624" s="6">
        <f>TITRES_STAT!D2627</f>
        <v>42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3.943908898250937E-14</v>
      </c>
      <c r="G2624" s="2">
        <f t="shared" si="368"/>
        <v>7.3302362410915755E-4</v>
      </c>
      <c r="H2624" s="2">
        <f t="shared" si="364"/>
        <v>5.3803298673272139E-11</v>
      </c>
      <c r="I2624" s="2">
        <f t="shared" si="365"/>
        <v>5.3803432820132002E-9</v>
      </c>
    </row>
    <row r="2625" spans="1:9" ht="13.5" x14ac:dyDescent="0.25">
      <c r="A2625" s="3">
        <f>TITRES_STAT!B2628</f>
        <v>45828</v>
      </c>
      <c r="B2625" s="6">
        <f>TITRES_STAT!D2628</f>
        <v>42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3.6622011198044417E-14</v>
      </c>
      <c r="G2625" s="2">
        <f t="shared" si="368"/>
        <v>6.8066479381564623E-4</v>
      </c>
      <c r="H2625" s="2">
        <f t="shared" si="364"/>
        <v>5.3803298673272145E-11</v>
      </c>
      <c r="I2625" s="2">
        <f t="shared" si="365"/>
        <v>5.3803432820132002E-9</v>
      </c>
    </row>
    <row r="2626" spans="1:9" ht="13.5" x14ac:dyDescent="0.25">
      <c r="A2626" s="3">
        <f>TITRES_STAT!B2629</f>
        <v>45831</v>
      </c>
      <c r="B2626" s="6">
        <f>TITRES_STAT!D2629</f>
        <v>42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3.4006153255326958E-14</v>
      </c>
      <c r="G2626" s="2">
        <f t="shared" si="368"/>
        <v>6.3204587997167151E-4</v>
      </c>
      <c r="H2626" s="2">
        <f t="shared" si="364"/>
        <v>5.3803298673272145E-11</v>
      </c>
      <c r="I2626" s="2">
        <f t="shared" si="365"/>
        <v>5.3803432820132002E-9</v>
      </c>
    </row>
    <row r="2627" spans="1:9" ht="13.5" x14ac:dyDescent="0.25">
      <c r="A2627" s="3">
        <f>TITRES_STAT!B2630</f>
        <v>45832</v>
      </c>
      <c r="B2627" s="6">
        <f>TITRES_STAT!D2630</f>
        <v>42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3.1577142308517889E-14</v>
      </c>
      <c r="G2627" s="2">
        <f t="shared" si="368"/>
        <v>5.8689974568798076E-4</v>
      </c>
      <c r="H2627" s="2">
        <f t="shared" si="364"/>
        <v>5.3803298673272139E-11</v>
      </c>
      <c r="I2627" s="2">
        <f t="shared" si="365"/>
        <v>5.3803432820132002E-9</v>
      </c>
    </row>
    <row r="2628" spans="1:9" ht="13.5" x14ac:dyDescent="0.25">
      <c r="A2628" s="3">
        <f>TITRES_STAT!B2631</f>
        <v>45833</v>
      </c>
      <c r="B2628" s="6">
        <f>TITRES_STAT!D2631</f>
        <v>42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2.932163214362375E-14</v>
      </c>
      <c r="G2628" s="2">
        <f t="shared" si="368"/>
        <v>5.4497833528169639E-4</v>
      </c>
      <c r="H2628" s="2">
        <f t="shared" si="364"/>
        <v>5.3803298673272132E-11</v>
      </c>
      <c r="I2628" s="2">
        <f t="shared" si="365"/>
        <v>5.3803432820132002E-9</v>
      </c>
    </row>
    <row r="2629" spans="1:9" ht="13.5" x14ac:dyDescent="0.25">
      <c r="A2629" s="3">
        <f>TITRES_STAT!B2632</f>
        <v>45835</v>
      </c>
      <c r="B2629" s="6">
        <f>TITRES_STAT!D2632</f>
        <v>42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2.7227229847650624E-14</v>
      </c>
      <c r="G2629" s="2">
        <f t="shared" si="368"/>
        <v>5.0605131133300385E-4</v>
      </c>
      <c r="H2629" s="2">
        <f t="shared" si="364"/>
        <v>5.3803298673272119E-11</v>
      </c>
      <c r="I2629" s="2">
        <f t="shared" si="365"/>
        <v>5.3803432820132002E-9</v>
      </c>
    </row>
    <row r="2630" spans="1:9" ht="13.5" x14ac:dyDescent="0.25">
      <c r="A2630" s="3">
        <f>TITRES_STAT!B2633</f>
        <v>45838</v>
      </c>
      <c r="B2630" s="6">
        <f>TITRES_STAT!D2633</f>
        <v>42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2.528242771567558E-14</v>
      </c>
      <c r="G2630" s="2">
        <f t="shared" si="368"/>
        <v>4.6990478909493218E-4</v>
      </c>
      <c r="H2630" s="2">
        <f t="shared" si="364"/>
        <v>5.3803298673272119E-11</v>
      </c>
      <c r="I2630" s="2">
        <f t="shared" si="365"/>
        <v>5.3803432820132002E-9</v>
      </c>
    </row>
    <row r="2631" spans="1:9" ht="13.5" x14ac:dyDescent="0.25">
      <c r="A2631" s="3">
        <f>TITRES_STAT!B2634</f>
        <v>45839</v>
      </c>
      <c r="B2631" s="6">
        <f>TITRES_STAT!D2634</f>
        <v>42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2.3476540021698755E-14</v>
      </c>
      <c r="G2631" s="2">
        <f t="shared" si="368"/>
        <v>4.3634016130243702E-4</v>
      </c>
      <c r="H2631" s="2">
        <f t="shared" si="364"/>
        <v>5.3803298673272126E-11</v>
      </c>
      <c r="I2631" s="2">
        <f t="shared" si="365"/>
        <v>5.3803432820132002E-9</v>
      </c>
    </row>
    <row r="2632" spans="1:9" ht="13.5" x14ac:dyDescent="0.25">
      <c r="A2632" s="3">
        <f>TITRES_STAT!B2635</f>
        <v>45840</v>
      </c>
      <c r="B2632" s="6">
        <f>TITRES_STAT!D2635</f>
        <v>42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2.179964430586313E-14</v>
      </c>
      <c r="G2632" s="2">
        <f t="shared" si="368"/>
        <v>4.0517300692369154E-4</v>
      </c>
      <c r="H2632" s="2">
        <f t="shared" si="364"/>
        <v>5.3803298673272126E-11</v>
      </c>
      <c r="I2632" s="2">
        <f t="shared" si="365"/>
        <v>5.3803432820132002E-9</v>
      </c>
    </row>
    <row r="2633" spans="1:9" ht="13.5" x14ac:dyDescent="0.25">
      <c r="A2633" s="3">
        <f>TITRES_STAT!B2636</f>
        <v>45841</v>
      </c>
      <c r="B2633" s="6">
        <f>TITRES_STAT!D2636</f>
        <v>42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2.0242526855444335E-14</v>
      </c>
      <c r="G2633" s="2">
        <f t="shared" si="368"/>
        <v>3.7623207785771355E-4</v>
      </c>
      <c r="H2633" s="2">
        <f t="shared" si="364"/>
        <v>5.3803298673272126E-11</v>
      </c>
      <c r="I2633" s="2">
        <f t="shared" si="365"/>
        <v>5.3803432820132002E-9</v>
      </c>
    </row>
    <row r="2634" spans="1:9" ht="13.5" x14ac:dyDescent="0.25">
      <c r="A2634" s="3">
        <f>TITRES_STAT!B2637</f>
        <v>45842</v>
      </c>
      <c r="B2634" s="6">
        <f>TITRES_STAT!D2637</f>
        <v>42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1.8796632080055454E-14</v>
      </c>
      <c r="G2634" s="2">
        <f t="shared" si="368"/>
        <v>3.4935835801073404E-4</v>
      </c>
      <c r="H2634" s="2">
        <f t="shared" si="364"/>
        <v>5.3803298673272119E-11</v>
      </c>
      <c r="I2634" s="2">
        <f t="shared" si="365"/>
        <v>5.3803432820132002E-9</v>
      </c>
    </row>
    <row r="2635" spans="1:9" ht="13.5" x14ac:dyDescent="0.25">
      <c r="A2635" s="3">
        <f>TITRES_STAT!B2638</f>
        <v>45845</v>
      </c>
      <c r="B2635" s="6">
        <f>TITRES_STAT!D2638</f>
        <v>42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1.7454015502908635E-14</v>
      </c>
      <c r="G2635" s="2">
        <f t="shared" si="368"/>
        <v>3.2440418958139592E-4</v>
      </c>
      <c r="H2635" s="2">
        <f t="shared" si="364"/>
        <v>5.3803298673272113E-11</v>
      </c>
      <c r="I2635" s="2">
        <f t="shared" si="365"/>
        <v>5.3803432820132002E-9</v>
      </c>
    </row>
    <row r="2636" spans="1:9" ht="13.5" x14ac:dyDescent="0.25">
      <c r="A2636" s="3">
        <f>TITRES_STAT!B2639</f>
        <v>45846</v>
      </c>
      <c r="B2636" s="6">
        <f>TITRES_STAT!D2639</f>
        <v>42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1.6207300109843733E-14</v>
      </c>
      <c r="G2636" s="2">
        <f t="shared" si="368"/>
        <v>3.0123246175415338E-4</v>
      </c>
      <c r="H2636" s="2">
        <f t="shared" si="364"/>
        <v>5.3803298673272113E-11</v>
      </c>
      <c r="I2636" s="2">
        <f t="shared" si="365"/>
        <v>5.3803432820132002E-9</v>
      </c>
    </row>
    <row r="2637" spans="1:9" ht="13.5" x14ac:dyDescent="0.25">
      <c r="A2637" s="3">
        <f>TITRES_STAT!B2640</f>
        <v>45847</v>
      </c>
      <c r="B2637" s="6">
        <f>TITRES_STAT!D2640</f>
        <v>42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1.5049635816283467E-14</v>
      </c>
      <c r="G2637" s="2">
        <f t="shared" si="372"/>
        <v>2.7971585734314243E-4</v>
      </c>
      <c r="H2637" s="2">
        <f t="shared" si="364"/>
        <v>5.3803298673272113E-11</v>
      </c>
      <c r="I2637" s="2">
        <f t="shared" si="365"/>
        <v>5.3803432820132002E-9</v>
      </c>
    </row>
    <row r="2638" spans="1:9" ht="13.5" x14ac:dyDescent="0.25">
      <c r="A2638" s="3">
        <f>TITRES_STAT!B2641</f>
        <v>45848</v>
      </c>
      <c r="B2638" s="6">
        <f>TITRES_STAT!D2641</f>
        <v>42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1.3974661829406076E-14</v>
      </c>
      <c r="G2638" s="2">
        <f t="shared" si="372"/>
        <v>2.5973615324720366E-4</v>
      </c>
      <c r="H2638" s="2">
        <f t="shared" si="364"/>
        <v>5.3803298673272113E-11</v>
      </c>
      <c r="I2638" s="2">
        <f t="shared" si="365"/>
        <v>5.3803432820132002E-9</v>
      </c>
    </row>
    <row r="2639" spans="1:9" ht="13.5" x14ac:dyDescent="0.25">
      <c r="A2639" s="3">
        <f>TITRES_STAT!B2642</f>
        <v>45849</v>
      </c>
      <c r="B2639" s="6">
        <f>TITRES_STAT!D2642</f>
        <v>42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1.2976471698734212E-14</v>
      </c>
      <c r="G2639" s="2">
        <f t="shared" si="372"/>
        <v>2.411835708724034E-4</v>
      </c>
      <c r="H2639" s="2">
        <f t="shared" si="364"/>
        <v>5.3803298673272113E-11</v>
      </c>
      <c r="I2639" s="2">
        <f t="shared" si="365"/>
        <v>5.3803432820132002E-9</v>
      </c>
    </row>
    <row r="2640" spans="1:9" ht="13.5" x14ac:dyDescent="0.25">
      <c r="A2640" s="3">
        <f>TITRES_STAT!B2643</f>
        <v>45852</v>
      </c>
      <c r="B2640" s="6">
        <f>TITRES_STAT!D2643</f>
        <v>42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1.2049580863110341E-14</v>
      </c>
      <c r="G2640" s="2">
        <f t="shared" si="372"/>
        <v>2.23956172952946E-4</v>
      </c>
      <c r="H2640" s="2">
        <f t="shared" si="364"/>
        <v>5.3803298673272119E-11</v>
      </c>
      <c r="I2640" s="2">
        <f t="shared" si="365"/>
        <v>5.3803432820132002E-9</v>
      </c>
    </row>
    <row r="2641" spans="1:9" ht="13.5" x14ac:dyDescent="0.25">
      <c r="A2641" s="3">
        <f>TITRES_STAT!B2644</f>
        <v>45853</v>
      </c>
      <c r="B2641" s="6">
        <f>TITRES_STAT!D2644</f>
        <v>42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1.1188896515745317E-14</v>
      </c>
      <c r="G2641" s="2">
        <f t="shared" si="372"/>
        <v>2.07959303456307E-4</v>
      </c>
      <c r="H2641" s="2">
        <f t="shared" ref="H2641:H2693" si="373">F2641/G2641</f>
        <v>5.3803298673272119E-11</v>
      </c>
      <c r="I2641" s="2">
        <f t="shared" ref="I2641:I2693" si="374">IF(G2641=0,100,100-(100/(1+H2641)))</f>
        <v>5.3803432820132002E-9</v>
      </c>
    </row>
    <row r="2642" spans="1:9" ht="13.5" x14ac:dyDescent="0.25">
      <c r="A2642" s="3">
        <f>TITRES_STAT!B2645</f>
        <v>45854</v>
      </c>
      <c r="B2642" s="6">
        <f>TITRES_STAT!D2645</f>
        <v>42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1.0389689621763509E-14</v>
      </c>
      <c r="G2642" s="2">
        <f t="shared" si="372"/>
        <v>1.9310506749514221E-4</v>
      </c>
      <c r="H2642" s="2">
        <f t="shared" si="373"/>
        <v>5.3803298673272126E-11</v>
      </c>
      <c r="I2642" s="2">
        <f t="shared" si="374"/>
        <v>5.3803432820132002E-9</v>
      </c>
    </row>
    <row r="2643" spans="1:9" ht="13.5" x14ac:dyDescent="0.25">
      <c r="A2643" s="3">
        <f>TITRES_STAT!B2646</f>
        <v>45855</v>
      </c>
      <c r="B2643" s="6">
        <f>TITRES_STAT!D2646</f>
        <v>42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9.6475689344946874E-15</v>
      </c>
      <c r="G2643" s="2">
        <f t="shared" si="372"/>
        <v>1.7931184838834631E-4</v>
      </c>
      <c r="H2643" s="2">
        <f t="shared" si="373"/>
        <v>5.3803298673272132E-11</v>
      </c>
      <c r="I2643" s="2">
        <f t="shared" si="374"/>
        <v>5.3803432820132002E-9</v>
      </c>
    </row>
    <row r="2644" spans="1:9" ht="13.5" x14ac:dyDescent="0.25">
      <c r="A2644" s="3">
        <f>TITRES_STAT!B2647</f>
        <v>45856</v>
      </c>
      <c r="B2644" s="6">
        <f>TITRES_STAT!D2647</f>
        <v>42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8.9584568677450669E-15</v>
      </c>
      <c r="G2644" s="2">
        <f t="shared" si="372"/>
        <v>1.6650385921775017E-4</v>
      </c>
      <c r="H2644" s="2">
        <f t="shared" si="373"/>
        <v>5.3803298673272126E-11</v>
      </c>
      <c r="I2644" s="2">
        <f t="shared" si="374"/>
        <v>5.3803432820132002E-9</v>
      </c>
    </row>
    <row r="2645" spans="1:9" ht="13.5" x14ac:dyDescent="0.25">
      <c r="A2645" s="3">
        <f>TITRES_STAT!B2648</f>
        <v>45859</v>
      </c>
      <c r="B2645" s="6">
        <f>TITRES_STAT!D2648</f>
        <v>42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8.3185670914775636E-15</v>
      </c>
      <c r="G2645" s="2">
        <f t="shared" si="372"/>
        <v>1.5461072641648229E-4</v>
      </c>
      <c r="H2645" s="2">
        <f t="shared" si="373"/>
        <v>5.3803298673272139E-11</v>
      </c>
      <c r="I2645" s="2">
        <f t="shared" si="374"/>
        <v>5.3803432820132002E-9</v>
      </c>
    </row>
    <row r="2646" spans="1:9" ht="13.5" x14ac:dyDescent="0.25">
      <c r="A2646" s="3">
        <f>TITRES_STAT!B2649</f>
        <v>45860</v>
      </c>
      <c r="B2646" s="6">
        <f>TITRES_STAT!D2649</f>
        <v>42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7.7243837278005947E-15</v>
      </c>
      <c r="G2646" s="2">
        <f t="shared" si="372"/>
        <v>1.4356710310101927E-4</v>
      </c>
      <c r="H2646" s="2">
        <f t="shared" si="373"/>
        <v>5.3803298673272139E-11</v>
      </c>
      <c r="I2646" s="2">
        <f t="shared" si="374"/>
        <v>5.3803432820132002E-9</v>
      </c>
    </row>
    <row r="2647" spans="1:9" ht="13.5" x14ac:dyDescent="0.25">
      <c r="A2647" s="3">
        <f>TITRES_STAT!B2650</f>
        <v>45861</v>
      </c>
      <c r="B2647" s="6">
        <f>TITRES_STAT!D2650</f>
        <v>42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7.1726420329576953E-15</v>
      </c>
      <c r="G2647" s="2">
        <f t="shared" si="372"/>
        <v>1.3331231002237503E-4</v>
      </c>
      <c r="H2647" s="2">
        <f t="shared" si="373"/>
        <v>5.3803298673272145E-11</v>
      </c>
      <c r="I2647" s="2">
        <f t="shared" si="374"/>
        <v>5.3803432820132002E-9</v>
      </c>
    </row>
    <row r="2648" spans="1:9" ht="13.5" x14ac:dyDescent="0.25">
      <c r="A2648" s="3">
        <f>TITRES_STAT!B2651</f>
        <v>45862</v>
      </c>
      <c r="B2648" s="6">
        <f>TITRES_STAT!D2651</f>
        <v>42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6.6603104591750024E-15</v>
      </c>
      <c r="G2648" s="2">
        <f t="shared" si="372"/>
        <v>1.2379000216363394E-4</v>
      </c>
      <c r="H2648" s="2">
        <f t="shared" si="373"/>
        <v>5.3803298673272145E-11</v>
      </c>
      <c r="I2648" s="2">
        <f t="shared" si="374"/>
        <v>5.3803432820132002E-9</v>
      </c>
    </row>
    <row r="2649" spans="1:9" ht="13.5" x14ac:dyDescent="0.25">
      <c r="A2649" s="3">
        <f>TITRES_STAT!B2652</f>
        <v>45866</v>
      </c>
      <c r="B2649" s="6">
        <f>TITRES_STAT!D2652</f>
        <v>42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6.1845739978053593E-15</v>
      </c>
      <c r="G2649" s="2">
        <f t="shared" si="372"/>
        <v>1.149478591519458E-4</v>
      </c>
      <c r="H2649" s="2">
        <f t="shared" si="373"/>
        <v>5.3803298673272145E-11</v>
      </c>
      <c r="I2649" s="2">
        <f t="shared" si="374"/>
        <v>5.3803432820132002E-9</v>
      </c>
    </row>
    <row r="2650" spans="1:9" ht="13.5" x14ac:dyDescent="0.25">
      <c r="A2650" s="3">
        <f>TITRES_STAT!B2653</f>
        <v>45867</v>
      </c>
      <c r="B2650" s="6">
        <f>TITRES_STAT!D2653</f>
        <v>42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5.7428187122478331E-15</v>
      </c>
      <c r="G2650" s="2">
        <f t="shared" si="372"/>
        <v>1.0673729778394968E-4</v>
      </c>
      <c r="H2650" s="2">
        <f t="shared" si="373"/>
        <v>5.3803298673272139E-11</v>
      </c>
      <c r="I2650" s="2">
        <f t="shared" si="374"/>
        <v>5.3803432820132002E-9</v>
      </c>
    </row>
    <row r="2651" spans="1:9" ht="13.5" x14ac:dyDescent="0.25">
      <c r="A2651" s="3">
        <f>TITRES_STAT!B2654</f>
        <v>45868</v>
      </c>
      <c r="B2651" s="6">
        <f>TITRES_STAT!D2654</f>
        <v>42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5.332617375658702E-15</v>
      </c>
      <c r="G2651" s="2">
        <f t="shared" si="372"/>
        <v>9.9113205085096134E-5</v>
      </c>
      <c r="H2651" s="2">
        <f t="shared" si="373"/>
        <v>5.3803298673272139E-11</v>
      </c>
      <c r="I2651" s="2">
        <f t="shared" si="374"/>
        <v>5.3803432820132002E-9</v>
      </c>
    </row>
    <row r="2652" spans="1:9" ht="13.5" x14ac:dyDescent="0.25">
      <c r="A2652" s="3">
        <f>TITRES_STAT!B2655</f>
        <v>45869</v>
      </c>
      <c r="B2652" s="6">
        <f>TITRES_STAT!D2655</f>
        <v>42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4.9517161345402233E-15</v>
      </c>
      <c r="G2652" s="2">
        <f t="shared" si="372"/>
        <v>9.2033690436160696E-5</v>
      </c>
      <c r="H2652" s="2">
        <f t="shared" si="373"/>
        <v>5.3803298673272139E-11</v>
      </c>
      <c r="I2652" s="2">
        <f t="shared" si="374"/>
        <v>5.3803432820132002E-9</v>
      </c>
    </row>
    <row r="2653" spans="1:9" ht="13.5" x14ac:dyDescent="0.25">
      <c r="A2653" s="3">
        <f>TITRES_STAT!B2656</f>
        <v>45870</v>
      </c>
      <c r="B2653" s="6">
        <f>TITRES_STAT!D2656</f>
        <v>42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4.5980221249302072E-15</v>
      </c>
      <c r="G2653" s="2">
        <f t="shared" si="375"/>
        <v>8.5459855405006359E-5</v>
      </c>
      <c r="H2653" s="2">
        <f t="shared" si="373"/>
        <v>5.3803298673272139E-11</v>
      </c>
      <c r="I2653" s="2">
        <f t="shared" si="374"/>
        <v>5.3803432820132002E-9</v>
      </c>
    </row>
    <row r="2654" spans="1:9" ht="13.5" x14ac:dyDescent="0.25">
      <c r="A2654" s="3">
        <f>TITRES_STAT!B2657</f>
        <v>45873</v>
      </c>
      <c r="B2654" s="6">
        <f>TITRES_STAT!D2657</f>
        <v>42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4.2695919731494787E-15</v>
      </c>
      <c r="G2654" s="2">
        <f t="shared" si="375"/>
        <v>7.9355580018934481E-5</v>
      </c>
      <c r="H2654" s="2">
        <f t="shared" si="373"/>
        <v>5.3803298673272139E-11</v>
      </c>
      <c r="I2654" s="2">
        <f t="shared" si="374"/>
        <v>5.3803432820132002E-9</v>
      </c>
    </row>
    <row r="2655" spans="1:9" ht="13.5" x14ac:dyDescent="0.25">
      <c r="A2655" s="3">
        <f>TITRES_STAT!B2658</f>
        <v>45874</v>
      </c>
      <c r="B2655" s="6">
        <f>TITRES_STAT!D2658</f>
        <v>42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3.9646211179245156E-15</v>
      </c>
      <c r="G2655" s="2">
        <f t="shared" si="375"/>
        <v>7.3687324303296295E-5</v>
      </c>
      <c r="H2655" s="2">
        <f t="shared" si="373"/>
        <v>5.3803298673272139E-11</v>
      </c>
      <c r="I2655" s="2">
        <f t="shared" si="374"/>
        <v>5.3803432820132002E-9</v>
      </c>
    </row>
    <row r="2656" spans="1:9" ht="13.5" x14ac:dyDescent="0.25">
      <c r="A2656" s="3">
        <f>TITRES_STAT!B2659</f>
        <v>45875</v>
      </c>
      <c r="B2656" s="6">
        <f>TITRES_STAT!D2659</f>
        <v>42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3.6814338952156214E-15</v>
      </c>
      <c r="G2656" s="2">
        <f t="shared" si="375"/>
        <v>6.8423943995917993E-5</v>
      </c>
      <c r="H2656" s="2">
        <f t="shared" si="373"/>
        <v>5.3803298673272132E-11</v>
      </c>
      <c r="I2656" s="2">
        <f t="shared" si="374"/>
        <v>5.3803432820132002E-9</v>
      </c>
    </row>
    <row r="2657" spans="1:9" ht="13.5" x14ac:dyDescent="0.25">
      <c r="A2657" s="3">
        <f>TITRES_STAT!B2660</f>
        <v>45876</v>
      </c>
      <c r="B2657" s="6">
        <f>TITRES_STAT!D2660</f>
        <v>42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3.4184743312716482E-15</v>
      </c>
      <c r="G2657" s="2">
        <f t="shared" si="375"/>
        <v>6.3536519424780988E-5</v>
      </c>
      <c r="H2657" s="2">
        <f t="shared" si="373"/>
        <v>5.3803298673272139E-11</v>
      </c>
      <c r="I2657" s="2">
        <f t="shared" si="374"/>
        <v>5.3803432820132002E-9</v>
      </c>
    </row>
    <row r="2658" spans="1:9" ht="13.5" x14ac:dyDescent="0.25">
      <c r="A2658" s="3">
        <f>TITRES_STAT!B2661</f>
        <v>45877</v>
      </c>
      <c r="B2658" s="6">
        <f>TITRES_STAT!D2661</f>
        <v>42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3.1742975933236733E-15</v>
      </c>
      <c r="G2658" s="2">
        <f t="shared" si="375"/>
        <v>5.8998196608725204E-5</v>
      </c>
      <c r="H2658" s="2">
        <f t="shared" si="373"/>
        <v>5.3803298673272132E-11</v>
      </c>
      <c r="I2658" s="2">
        <f t="shared" si="374"/>
        <v>5.3803432820132002E-9</v>
      </c>
    </row>
    <row r="2659" spans="1:9" ht="13.5" x14ac:dyDescent="0.25">
      <c r="A2659" s="3">
        <f>TITRES_STAT!B2662</f>
        <v>45880</v>
      </c>
      <c r="B2659" s="6">
        <f>TITRES_STAT!D2662</f>
        <v>42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2.9475620509434107E-15</v>
      </c>
      <c r="G2659" s="2">
        <f t="shared" si="375"/>
        <v>5.4784039708101976E-5</v>
      </c>
      <c r="H2659" s="2">
        <f t="shared" si="373"/>
        <v>5.3803298673272132E-11</v>
      </c>
      <c r="I2659" s="2">
        <f t="shared" si="374"/>
        <v>5.3803432820132002E-9</v>
      </c>
    </row>
    <row r="2660" spans="1:9" ht="13.5" x14ac:dyDescent="0.25">
      <c r="A2660" s="3">
        <f>TITRES_STAT!B2663</f>
        <v>45881</v>
      </c>
      <c r="B2660" s="6">
        <f>TITRES_STAT!D2663</f>
        <v>42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2.7370219044474527E-15</v>
      </c>
      <c r="G2660" s="2">
        <f t="shared" si="375"/>
        <v>5.0870894014666123E-5</v>
      </c>
      <c r="H2660" s="2">
        <f t="shared" si="373"/>
        <v>5.3803298673272126E-11</v>
      </c>
      <c r="I2660" s="2">
        <f t="shared" si="374"/>
        <v>5.3803432820132002E-9</v>
      </c>
    </row>
    <row r="2661" spans="1:9" ht="13.5" x14ac:dyDescent="0.25">
      <c r="A2661" s="3">
        <f>TITRES_STAT!B2664</f>
        <v>45883</v>
      </c>
      <c r="B2661" s="6">
        <f>TITRES_STAT!D2664</f>
        <v>42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2.5415203398440634E-15</v>
      </c>
      <c r="G2661" s="2">
        <f t="shared" si="375"/>
        <v>4.7237258727904256E-5</v>
      </c>
      <c r="H2661" s="2">
        <f t="shared" si="373"/>
        <v>5.3803298673272132E-11</v>
      </c>
      <c r="I2661" s="2">
        <f t="shared" si="374"/>
        <v>5.3803432820132002E-9</v>
      </c>
    </row>
    <row r="2662" spans="1:9" ht="13.5" x14ac:dyDescent="0.25">
      <c r="A2662" s="3">
        <f>TITRES_STAT!B2665</f>
        <v>45884</v>
      </c>
      <c r="B2662" s="6">
        <f>TITRES_STAT!D2665</f>
        <v>42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2.3599831727123444E-15</v>
      </c>
      <c r="G2662" s="2">
        <f t="shared" si="375"/>
        <v>4.386316881876824E-5</v>
      </c>
      <c r="H2662" s="2">
        <f t="shared" si="373"/>
        <v>5.3803298673272119E-11</v>
      </c>
      <c r="I2662" s="2">
        <f t="shared" si="374"/>
        <v>5.3803432820132002E-9</v>
      </c>
    </row>
    <row r="2663" spans="1:9" ht="13.5" x14ac:dyDescent="0.25">
      <c r="A2663" s="3">
        <f>TITRES_STAT!B2666</f>
        <v>45887</v>
      </c>
      <c r="B2663" s="6">
        <f>TITRES_STAT!D2666</f>
        <v>42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2.1914129460900339E-15</v>
      </c>
      <c r="G2663" s="2">
        <f t="shared" si="375"/>
        <v>4.0730085331713366E-5</v>
      </c>
      <c r="H2663" s="2">
        <f t="shared" si="373"/>
        <v>5.3803298673272119E-11</v>
      </c>
      <c r="I2663" s="2">
        <f t="shared" si="374"/>
        <v>5.3803432820132002E-9</v>
      </c>
    </row>
    <row r="2664" spans="1:9" ht="13.5" x14ac:dyDescent="0.25">
      <c r="A2664" s="3">
        <f>TITRES_STAT!B2667</f>
        <v>45888</v>
      </c>
      <c r="B2664" s="6">
        <f>TITRES_STAT!D2667</f>
        <v>42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2.0348834499407457E-15</v>
      </c>
      <c r="G2664" s="2">
        <f t="shared" si="375"/>
        <v>3.7820793522305265E-5</v>
      </c>
      <c r="H2664" s="2">
        <f t="shared" si="373"/>
        <v>5.3803298673272119E-11</v>
      </c>
      <c r="I2664" s="2">
        <f t="shared" si="374"/>
        <v>5.3803432820132002E-9</v>
      </c>
    </row>
    <row r="2665" spans="1:9" ht="13.5" x14ac:dyDescent="0.25">
      <c r="A2665" s="3">
        <f>TITRES_STAT!B2668</f>
        <v>45889</v>
      </c>
      <c r="B2665" s="6">
        <f>TITRES_STAT!D2668</f>
        <v>42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1.8895346320878353E-15</v>
      </c>
      <c r="G2665" s="2">
        <f t="shared" si="375"/>
        <v>3.5119308270712031E-5</v>
      </c>
      <c r="H2665" s="2">
        <f t="shared" si="373"/>
        <v>5.3803298673272119E-11</v>
      </c>
      <c r="I2665" s="2">
        <f t="shared" si="374"/>
        <v>5.3803432820132002E-9</v>
      </c>
    </row>
    <row r="2666" spans="1:9" ht="13.5" x14ac:dyDescent="0.25">
      <c r="A2666" s="3">
        <f>TITRES_STAT!B2669</f>
        <v>45890</v>
      </c>
      <c r="B2666" s="6">
        <f>TITRES_STAT!D2669</f>
        <v>42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1.7545678726529899E-15</v>
      </c>
      <c r="G2666" s="2">
        <f t="shared" si="375"/>
        <v>3.2610786251375456E-5</v>
      </c>
      <c r="H2666" s="2">
        <f t="shared" si="373"/>
        <v>5.3803298673272126E-11</v>
      </c>
      <c r="I2666" s="2">
        <f t="shared" si="374"/>
        <v>5.3803432820132002E-9</v>
      </c>
    </row>
    <row r="2667" spans="1:9" ht="13.5" x14ac:dyDescent="0.25">
      <c r="A2667" s="3">
        <f>TITRES_STAT!B2670</f>
        <v>45891</v>
      </c>
      <c r="B2667" s="6">
        <f>TITRES_STAT!D2670</f>
        <v>42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1.6292415960349192E-15</v>
      </c>
      <c r="G2667" s="2">
        <f t="shared" si="375"/>
        <v>3.0281444376277211E-5</v>
      </c>
      <c r="H2667" s="2">
        <f t="shared" si="373"/>
        <v>5.3803298673272119E-11</v>
      </c>
      <c r="I2667" s="2">
        <f t="shared" si="374"/>
        <v>5.3803432820132002E-9</v>
      </c>
    </row>
    <row r="2668" spans="1:9" ht="13.5" x14ac:dyDescent="0.25">
      <c r="A2668" s="3">
        <f>TITRES_STAT!B2671</f>
        <v>45894</v>
      </c>
      <c r="B2668" s="6">
        <f>TITRES_STAT!D2671</f>
        <v>42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1.5128671963181392E-15</v>
      </c>
      <c r="G2668" s="2">
        <f t="shared" si="375"/>
        <v>2.8118484063685983E-5</v>
      </c>
      <c r="H2668" s="2">
        <f t="shared" si="373"/>
        <v>5.3803298673272119E-11</v>
      </c>
      <c r="I2668" s="2">
        <f t="shared" si="374"/>
        <v>5.3803432820132002E-9</v>
      </c>
    </row>
    <row r="2669" spans="1:9" ht="13.5" x14ac:dyDescent="0.25">
      <c r="A2669" s="3">
        <f>TITRES_STAT!B2672</f>
        <v>45895</v>
      </c>
      <c r="B2669" s="6">
        <f>TITRES_STAT!D2672</f>
        <v>42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1.4048052537239864E-15</v>
      </c>
      <c r="G2669" s="2">
        <f t="shared" si="376"/>
        <v>2.6110020916279839E-5</v>
      </c>
      <c r="H2669" s="2">
        <f t="shared" si="373"/>
        <v>5.3803298673272119E-11</v>
      </c>
      <c r="I2669" s="2">
        <f t="shared" si="374"/>
        <v>5.3803432820132002E-9</v>
      </c>
    </row>
    <row r="2670" spans="1:9" ht="13.5" x14ac:dyDescent="0.25">
      <c r="A2670" s="3">
        <f>TITRES_STAT!B2673</f>
        <v>45896</v>
      </c>
      <c r="B2670" s="6">
        <f>TITRES_STAT!D2673</f>
        <v>42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1.3044620213151303E-15</v>
      </c>
      <c r="G2670" s="2">
        <f t="shared" si="376"/>
        <v>2.4245019422259851E-5</v>
      </c>
      <c r="H2670" s="2">
        <f t="shared" si="373"/>
        <v>5.3803298673272119E-11</v>
      </c>
      <c r="I2670" s="2">
        <f t="shared" si="374"/>
        <v>5.3803432820132002E-9</v>
      </c>
    </row>
    <row r="2671" spans="1:9" ht="13.5" x14ac:dyDescent="0.25">
      <c r="A2671" s="3">
        <f>TITRES_STAT!B2674</f>
        <v>45897</v>
      </c>
      <c r="B2671" s="6">
        <f>TITRES_STAT!D2674</f>
        <v>42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1.2112861626497638E-15</v>
      </c>
      <c r="G2671" s="2">
        <f t="shared" si="376"/>
        <v>2.2513232320669859E-5</v>
      </c>
      <c r="H2671" s="2">
        <f t="shared" si="373"/>
        <v>5.3803298673272126E-11</v>
      </c>
      <c r="I2671" s="2">
        <f t="shared" si="374"/>
        <v>5.3803432820132002E-9</v>
      </c>
    </row>
    <row r="2672" spans="1:9" ht="13.5" x14ac:dyDescent="0.25">
      <c r="A2672" s="3">
        <f>TITRES_STAT!B2675</f>
        <v>45898</v>
      </c>
      <c r="B2672" s="6">
        <f>TITRES_STAT!D2675</f>
        <v>42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1.1247657224604949E-15</v>
      </c>
      <c r="G2672" s="2">
        <f t="shared" si="376"/>
        <v>2.0905144297764869E-5</v>
      </c>
      <c r="H2672" s="2">
        <f t="shared" si="373"/>
        <v>5.3803298673272126E-11</v>
      </c>
      <c r="I2672" s="2">
        <f t="shared" si="374"/>
        <v>5.3803432820132002E-9</v>
      </c>
    </row>
    <row r="2673" spans="1:9" ht="13.5" x14ac:dyDescent="0.25">
      <c r="A2673" s="3">
        <f>TITRES_STAT!B2676</f>
        <v>45901</v>
      </c>
      <c r="B2673" s="6">
        <f>TITRES_STAT!D2676</f>
        <v>42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1.0444253137133167E-15</v>
      </c>
      <c r="G2673" s="2">
        <f t="shared" si="376"/>
        <v>1.9411919705067381E-5</v>
      </c>
      <c r="H2673" s="2">
        <f t="shared" si="373"/>
        <v>5.3803298673272119E-11</v>
      </c>
      <c r="I2673" s="2">
        <f t="shared" si="374"/>
        <v>5.3803432820132002E-9</v>
      </c>
    </row>
    <row r="2674" spans="1:9" ht="13.5" x14ac:dyDescent="0.25">
      <c r="A2674" s="3">
        <f>TITRES_STAT!B2677</f>
        <v>45902</v>
      </c>
      <c r="B2674" s="6">
        <f>TITRES_STAT!D2677</f>
        <v>42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9.698235055909369E-16</v>
      </c>
      <c r="G2674" s="2">
        <f t="shared" si="376"/>
        <v>1.8025354011848283E-5</v>
      </c>
      <c r="H2674" s="2">
        <f t="shared" si="373"/>
        <v>5.3803298673272113E-11</v>
      </c>
      <c r="I2674" s="2">
        <f t="shared" si="374"/>
        <v>5.3803432820132002E-9</v>
      </c>
    </row>
    <row r="2675" spans="1:9" ht="13.5" x14ac:dyDescent="0.25">
      <c r="A2675" s="3">
        <f>TITRES_STAT!B2678</f>
        <v>45903</v>
      </c>
      <c r="B2675" s="6">
        <f>TITRES_STAT!D2678</f>
        <v>42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9.0055039804872705E-16</v>
      </c>
      <c r="G2675" s="2">
        <f t="shared" si="376"/>
        <v>1.673782872528769E-5</v>
      </c>
      <c r="H2675" s="2">
        <f t="shared" si="373"/>
        <v>5.3803298673272113E-11</v>
      </c>
      <c r="I2675" s="2">
        <f t="shared" si="374"/>
        <v>5.3803432820132002E-9</v>
      </c>
    </row>
    <row r="2676" spans="1:9" ht="13.5" x14ac:dyDescent="0.25">
      <c r="A2676" s="3">
        <f>TITRES_STAT!B2679</f>
        <v>45905</v>
      </c>
      <c r="B2676" s="6">
        <f>TITRES_STAT!D2679</f>
        <v>42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8.3622536961667506E-16</v>
      </c>
      <c r="G2676" s="2">
        <f t="shared" si="376"/>
        <v>1.5542269530624285E-5</v>
      </c>
      <c r="H2676" s="2">
        <f t="shared" si="373"/>
        <v>5.3803298673272107E-11</v>
      </c>
      <c r="I2676" s="2">
        <f t="shared" si="374"/>
        <v>5.3803432820132002E-9</v>
      </c>
    </row>
    <row r="2677" spans="1:9" ht="13.5" x14ac:dyDescent="0.25">
      <c r="A2677" s="3">
        <f>TITRES_STAT!B2680</f>
        <v>45908</v>
      </c>
      <c r="B2677" s="6">
        <f>TITRES_STAT!D2680</f>
        <v>42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7.7649498607262681E-16</v>
      </c>
      <c r="G2677" s="2">
        <f t="shared" si="376"/>
        <v>1.4432107421293979E-5</v>
      </c>
      <c r="H2677" s="2">
        <f t="shared" si="373"/>
        <v>5.38032986732721E-11</v>
      </c>
      <c r="I2677" s="2">
        <f t="shared" si="374"/>
        <v>5.3803432820132002E-9</v>
      </c>
    </row>
    <row r="2678" spans="1:9" ht="13.5" x14ac:dyDescent="0.25">
      <c r="A2678" s="3">
        <f>TITRES_STAT!B2681</f>
        <v>45909</v>
      </c>
      <c r="B2678" s="6">
        <f>TITRES_STAT!D2681</f>
        <v>42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7.2103105849601056E-16</v>
      </c>
      <c r="G2678" s="2">
        <f t="shared" si="376"/>
        <v>1.3401242605487267E-5</v>
      </c>
      <c r="H2678" s="2">
        <f t="shared" si="373"/>
        <v>5.38032986732721E-11</v>
      </c>
      <c r="I2678" s="2">
        <f t="shared" si="374"/>
        <v>5.3803432820132002E-9</v>
      </c>
    </row>
    <row r="2679" spans="1:9" ht="13.5" x14ac:dyDescent="0.25">
      <c r="A2679" s="3">
        <f>TITRES_STAT!B2682</f>
        <v>45910</v>
      </c>
      <c r="B2679" s="6">
        <f>TITRES_STAT!D2682</f>
        <v>42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6.6952884003200977E-16</v>
      </c>
      <c r="G2679" s="2">
        <f t="shared" si="376"/>
        <v>1.2444010990809604E-5</v>
      </c>
      <c r="H2679" s="2">
        <f t="shared" si="373"/>
        <v>5.3803298673272094E-11</v>
      </c>
      <c r="I2679" s="2">
        <f t="shared" si="374"/>
        <v>5.3803432820132002E-9</v>
      </c>
    </row>
    <row r="2680" spans="1:9" ht="13.5" x14ac:dyDescent="0.25">
      <c r="A2680" s="3">
        <f>TITRES_STAT!B2683</f>
        <v>45911</v>
      </c>
      <c r="B2680" s="6">
        <f>TITRES_STAT!D2683</f>
        <v>42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6.2170535145829482E-16</v>
      </c>
      <c r="G2680" s="2">
        <f t="shared" si="376"/>
        <v>1.1555153062894631E-5</v>
      </c>
      <c r="H2680" s="2">
        <f t="shared" si="373"/>
        <v>5.3803298673272107E-11</v>
      </c>
      <c r="I2680" s="2">
        <f t="shared" si="374"/>
        <v>5.3803432820132002E-9</v>
      </c>
    </row>
    <row r="2681" spans="1:9" ht="13.5" x14ac:dyDescent="0.25">
      <c r="A2681" s="3">
        <f>TITRES_STAT!B2684</f>
        <v>45912</v>
      </c>
      <c r="B2681" s="6">
        <f>TITRES_STAT!D2684</f>
        <v>42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5.7729782635413085E-16</v>
      </c>
      <c r="G2681" s="2">
        <f t="shared" si="376"/>
        <v>1.0729784986973586E-5</v>
      </c>
      <c r="H2681" s="2">
        <f t="shared" si="373"/>
        <v>5.38032986732721E-11</v>
      </c>
      <c r="I2681" s="2">
        <f t="shared" si="374"/>
        <v>5.3803432820132002E-9</v>
      </c>
    </row>
    <row r="2682" spans="1:9" ht="13.5" x14ac:dyDescent="0.25">
      <c r="A2682" s="3">
        <f>TITRES_STAT!B2685</f>
        <v>45915</v>
      </c>
      <c r="B2682" s="6">
        <f>TITRES_STAT!D2685</f>
        <v>42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5.3606226732883578E-16</v>
      </c>
      <c r="G2682" s="2">
        <f t="shared" si="376"/>
        <v>9.9633717736183308E-6</v>
      </c>
      <c r="H2682" s="2">
        <f t="shared" si="373"/>
        <v>5.3803298673272094E-11</v>
      </c>
      <c r="I2682" s="2">
        <f t="shared" si="374"/>
        <v>5.3803432820132002E-9</v>
      </c>
    </row>
    <row r="2683" spans="1:9" ht="13.5" x14ac:dyDescent="0.25">
      <c r="A2683" s="3">
        <f>TITRES_STAT!B2686</f>
        <v>45916</v>
      </c>
      <c r="B2683" s="6">
        <f>TITRES_STAT!D2686</f>
        <v>41.8</v>
      </c>
      <c r="C2683" s="2">
        <f t="shared" si="369"/>
        <v>-0.20000000000000284</v>
      </c>
      <c r="D2683" s="2">
        <f t="shared" si="370"/>
        <v>0</v>
      </c>
      <c r="E2683" s="2">
        <f t="shared" si="371"/>
        <v>0.20000000000000284</v>
      </c>
      <c r="F2683" s="2">
        <f t="shared" si="376"/>
        <v>4.9777210537677606E-16</v>
      </c>
      <c r="G2683" s="2">
        <f t="shared" si="376"/>
        <v>1.4294965988075706E-2</v>
      </c>
      <c r="H2683" s="2">
        <f t="shared" si="373"/>
        <v>3.4821496308000857E-14</v>
      </c>
      <c r="I2683" s="2">
        <f t="shared" si="374"/>
        <v>3.4816594052244909E-12</v>
      </c>
    </row>
    <row r="2684" spans="1:9" ht="13.5" x14ac:dyDescent="0.25">
      <c r="A2684" s="3">
        <f>TITRES_STAT!B2687</f>
        <v>45917</v>
      </c>
      <c r="B2684" s="6">
        <f>TITRES_STAT!D2687</f>
        <v>41.8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4.6221695499272059E-16</v>
      </c>
      <c r="G2684" s="2">
        <f t="shared" si="376"/>
        <v>1.3273896988927442E-2</v>
      </c>
      <c r="H2684" s="2">
        <f t="shared" si="373"/>
        <v>3.4821496308000857E-14</v>
      </c>
      <c r="I2684" s="2">
        <f t="shared" si="374"/>
        <v>3.4816594052244909E-12</v>
      </c>
    </row>
    <row r="2685" spans="1:9" ht="13.5" x14ac:dyDescent="0.25">
      <c r="A2685" s="3">
        <f>TITRES_STAT!B2688</f>
        <v>45918</v>
      </c>
      <c r="B2685" s="6">
        <f>TITRES_STAT!D2688</f>
        <v>41.8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4.2920145820752628E-16</v>
      </c>
      <c r="G2685" s="2">
        <f t="shared" si="377"/>
        <v>1.232576148971834E-2</v>
      </c>
      <c r="H2685" s="2">
        <f t="shared" si="373"/>
        <v>3.4821496308000857E-14</v>
      </c>
      <c r="I2685" s="2">
        <f t="shared" si="374"/>
        <v>3.4816594052244909E-12</v>
      </c>
    </row>
    <row r="2686" spans="1:9" ht="13.5" x14ac:dyDescent="0.25">
      <c r="A2686" s="3">
        <f>TITRES_STAT!B2689</f>
        <v>45919</v>
      </c>
      <c r="B2686" s="6">
        <f>TITRES_STAT!D2689</f>
        <v>7.9</v>
      </c>
      <c r="C2686" s="2">
        <f t="shared" si="369"/>
        <v>-33.9</v>
      </c>
      <c r="D2686" s="2">
        <f t="shared" si="370"/>
        <v>0</v>
      </c>
      <c r="E2686" s="2">
        <f t="shared" si="371"/>
        <v>33.9</v>
      </c>
      <c r="F2686" s="2">
        <f t="shared" si="377"/>
        <v>3.9854421119270296E-16</v>
      </c>
      <c r="G2686" s="2">
        <f t="shared" si="377"/>
        <v>2.4328739213833095</v>
      </c>
      <c r="H2686" s="2">
        <f t="shared" si="373"/>
        <v>1.6381622068031146E-16</v>
      </c>
      <c r="I2686" s="2">
        <f t="shared" si="374"/>
        <v>2.8421709430404007E-14</v>
      </c>
    </row>
    <row r="2687" spans="1:9" ht="13.5" x14ac:dyDescent="0.25">
      <c r="A2687" s="3">
        <f>TITRES_STAT!B2690</f>
        <v>45922</v>
      </c>
      <c r="B2687" s="6">
        <f>TITRES_STAT!D2690</f>
        <v>7.99</v>
      </c>
      <c r="C2687" s="2">
        <f t="shared" si="369"/>
        <v>8.9999999999999858E-2</v>
      </c>
      <c r="D2687" s="2">
        <f t="shared" si="370"/>
        <v>8.9999999999999858E-2</v>
      </c>
      <c r="E2687" s="2">
        <f t="shared" si="371"/>
        <v>0</v>
      </c>
      <c r="F2687" s="2">
        <f t="shared" si="377"/>
        <v>6.4285714285717884E-3</v>
      </c>
      <c r="G2687" s="2">
        <f t="shared" si="377"/>
        <v>2.2590972127130731</v>
      </c>
      <c r="H2687" s="2">
        <f t="shared" si="373"/>
        <v>2.8456373600901246E-3</v>
      </c>
      <c r="I2687" s="2">
        <f t="shared" si="374"/>
        <v>0.28375626857000213</v>
      </c>
    </row>
    <row r="2688" spans="1:9" ht="13.5" x14ac:dyDescent="0.25">
      <c r="A2688" s="3">
        <f>TITRES_STAT!B2691</f>
        <v>45923</v>
      </c>
      <c r="B2688" s="6">
        <f>TITRES_STAT!D2691</f>
        <v>7.99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5.9693877551023752E-3</v>
      </c>
      <c r="G2688" s="2">
        <f t="shared" si="377"/>
        <v>2.0977331260907106</v>
      </c>
      <c r="H2688" s="2">
        <f t="shared" si="373"/>
        <v>2.8456373600901251E-3</v>
      </c>
      <c r="I2688" s="2">
        <f t="shared" si="374"/>
        <v>0.28375626857000213</v>
      </c>
    </row>
    <row r="2689" spans="1:9" ht="13.5" x14ac:dyDescent="0.25">
      <c r="A2689" s="3">
        <f>TITRES_STAT!B2692</f>
        <v>45924</v>
      </c>
      <c r="B2689" s="6">
        <f>TITRES_STAT!D2692</f>
        <v>7.99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5.5430029154522054E-3</v>
      </c>
      <c r="G2689" s="2">
        <f t="shared" si="377"/>
        <v>1.9478950456556599</v>
      </c>
      <c r="H2689" s="2">
        <f t="shared" si="373"/>
        <v>2.8456373600901251E-3</v>
      </c>
      <c r="I2689" s="2">
        <f t="shared" si="374"/>
        <v>0.28375626857000213</v>
      </c>
    </row>
    <row r="2690" spans="1:9" ht="13.5" x14ac:dyDescent="0.25">
      <c r="A2690" s="3">
        <f>TITRES_STAT!B2693</f>
        <v>45925</v>
      </c>
      <c r="B2690" s="6">
        <f>TITRES_STAT!D2693</f>
        <v>7.99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5.1470741357770482E-3</v>
      </c>
      <c r="G2690" s="2">
        <f t="shared" si="377"/>
        <v>1.8087596852516843</v>
      </c>
      <c r="H2690" s="2">
        <f t="shared" si="373"/>
        <v>2.8456373600901251E-3</v>
      </c>
      <c r="I2690" s="2">
        <f t="shared" si="374"/>
        <v>0.28375626857000213</v>
      </c>
    </row>
    <row r="2691" spans="1:9" ht="13.5" x14ac:dyDescent="0.25">
      <c r="A2691" s="3">
        <f>TITRES_STAT!B2694</f>
        <v>45926</v>
      </c>
      <c r="B2691" s="6">
        <f>TITRES_STAT!D2694</f>
        <v>7.99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4.7794259832215445E-3</v>
      </c>
      <c r="G2691" s="2">
        <f t="shared" si="377"/>
        <v>1.679562564876564</v>
      </c>
      <c r="H2691" s="2">
        <f t="shared" si="373"/>
        <v>2.8456373600901246E-3</v>
      </c>
      <c r="I2691" s="2">
        <f t="shared" si="374"/>
        <v>0.28375626857000213</v>
      </c>
    </row>
    <row r="2692" spans="1:9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>IF(C2692&gt;0,C2692,0)</f>
        <v>0</v>
      </c>
      <c r="E2692" s="2">
        <f>IF(C2692&lt;0,-C2692,0)</f>
        <v>2.0000000000000462E-2</v>
      </c>
      <c r="F2692" s="2">
        <f t="shared" si="377"/>
        <v>4.4380384129914336E-3</v>
      </c>
      <c r="G2692" s="2">
        <f t="shared" si="377"/>
        <v>1.5610223816710949</v>
      </c>
      <c r="H2692" s="2">
        <f t="shared" si="373"/>
        <v>2.8430331717860802E-3</v>
      </c>
      <c r="I2692" s="2">
        <f t="shared" si="374"/>
        <v>0.28349732487986046</v>
      </c>
    </row>
    <row r="2693" spans="1:9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4.1210356692063313E-3</v>
      </c>
      <c r="G2693" s="2">
        <f t="shared" si="377"/>
        <v>1.4495207829803023</v>
      </c>
      <c r="H2693" s="2">
        <f t="shared" si="373"/>
        <v>2.8430331717860802E-3</v>
      </c>
      <c r="I2693" s="2">
        <f t="shared" si="374"/>
        <v>0.28349732487986046</v>
      </c>
    </row>
    <row r="2694" spans="1:9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3.8266759785487363E-3</v>
      </c>
      <c r="G2694" s="2">
        <f t="shared" ref="G2694:G2706" si="382">((G2693*13)+E2694)/14</f>
        <v>1.3459835841959951</v>
      </c>
      <c r="H2694" s="2">
        <f t="shared" ref="H2694:H2706" si="383">F2694/G2694</f>
        <v>2.8430331717860802E-3</v>
      </c>
      <c r="I2694" s="2">
        <f t="shared" ref="I2694:I2706" si="384">IF(G2694=0,100,100-(100/(1+H2694)))</f>
        <v>0.28349732487986046</v>
      </c>
    </row>
    <row r="2695" spans="1:9" ht="13.5" x14ac:dyDescent="0.25">
      <c r="A2695" s="3">
        <f>TITRES_STAT!B2698</f>
        <v>45932</v>
      </c>
      <c r="B2695" s="6">
        <f>TITRES_STAT!D2698</f>
        <v>7.97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3.5533419800809693E-3</v>
      </c>
      <c r="G2695" s="2">
        <f t="shared" si="382"/>
        <v>1.2498418996105669</v>
      </c>
      <c r="H2695" s="2">
        <f t="shared" si="383"/>
        <v>2.8430331717860797E-3</v>
      </c>
      <c r="I2695" s="2">
        <f t="shared" si="384"/>
        <v>0.28349732487986046</v>
      </c>
    </row>
    <row r="2696" spans="1:9" ht="13.5" x14ac:dyDescent="0.25">
      <c r="A2696" s="3">
        <f>TITRES_STAT!B2699</f>
        <v>45933</v>
      </c>
      <c r="B2696" s="6">
        <f>TITRES_STAT!D2699</f>
        <v>7.97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3.2995318386466145E-3</v>
      </c>
      <c r="G2696" s="2">
        <f t="shared" si="382"/>
        <v>1.1605674782098121</v>
      </c>
      <c r="H2696" s="2">
        <f t="shared" si="383"/>
        <v>2.8430331717860802E-3</v>
      </c>
      <c r="I2696" s="2">
        <f t="shared" si="384"/>
        <v>0.28349732487986046</v>
      </c>
    </row>
    <row r="2697" spans="1:9" ht="13.5" x14ac:dyDescent="0.25">
      <c r="A2697" s="3">
        <f>TITRES_STAT!B2700</f>
        <v>45936</v>
      </c>
      <c r="B2697" s="6">
        <f>TITRES_STAT!D2700</f>
        <v>7.97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3.0638509930289992E-3</v>
      </c>
      <c r="G2697" s="2">
        <f t="shared" si="382"/>
        <v>1.0776698011948256</v>
      </c>
      <c r="H2697" s="2">
        <f t="shared" si="383"/>
        <v>2.8430331717860802E-3</v>
      </c>
      <c r="I2697" s="2">
        <f t="shared" si="384"/>
        <v>0.28349732487986046</v>
      </c>
    </row>
    <row r="2698" spans="1:9" ht="13.5" x14ac:dyDescent="0.25">
      <c r="A2698" s="3">
        <f>TITRES_STAT!B2701</f>
        <v>45937</v>
      </c>
      <c r="B2698" s="6">
        <f>TITRES_STAT!D2701</f>
        <v>7.97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2.845004493526928E-3</v>
      </c>
      <c r="G2698" s="2">
        <f t="shared" si="382"/>
        <v>1.0006933868237666</v>
      </c>
      <c r="H2698" s="2">
        <f t="shared" si="383"/>
        <v>2.8430331717860802E-3</v>
      </c>
      <c r="I2698" s="2">
        <f t="shared" si="384"/>
        <v>0.28349732487986046</v>
      </c>
    </row>
    <row r="2699" spans="1:9" ht="13.5" x14ac:dyDescent="0.25">
      <c r="A2699" s="3">
        <f>TITRES_STAT!B2702</f>
        <v>45938</v>
      </c>
      <c r="B2699" s="6">
        <f>TITRES_STAT!D2702</f>
        <v>7.97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2.641789886846433E-3</v>
      </c>
      <c r="G2699" s="2">
        <f t="shared" si="382"/>
        <v>0.92921528776492612</v>
      </c>
      <c r="H2699" s="2">
        <f t="shared" si="383"/>
        <v>2.8430331717860802E-3</v>
      </c>
      <c r="I2699" s="2">
        <f t="shared" si="384"/>
        <v>0.28349732487986046</v>
      </c>
    </row>
    <row r="2700" spans="1:9" ht="13.5" x14ac:dyDescent="0.25">
      <c r="A2700" s="3">
        <f>TITRES_STAT!B2703</f>
        <v>45939</v>
      </c>
      <c r="B2700" s="6">
        <f>TITRES_STAT!D2703</f>
        <v>7.93</v>
      </c>
      <c r="C2700" s="2">
        <f t="shared" si="378"/>
        <v>-4.0000000000000036E-2</v>
      </c>
      <c r="D2700" s="2">
        <f t="shared" si="379"/>
        <v>0</v>
      </c>
      <c r="E2700" s="2">
        <f t="shared" si="380"/>
        <v>4.0000000000000036E-2</v>
      </c>
      <c r="F2700" s="2">
        <f t="shared" si="381"/>
        <v>2.4530906092145449E-3</v>
      </c>
      <c r="G2700" s="2">
        <f t="shared" si="382"/>
        <v>0.8656999100674313</v>
      </c>
      <c r="H2700" s="2">
        <f t="shared" si="383"/>
        <v>2.833650068212977E-3</v>
      </c>
      <c r="I2700" s="2">
        <f t="shared" si="384"/>
        <v>0.28256431842112306</v>
      </c>
    </row>
    <row r="2701" spans="1:9" ht="13.5" x14ac:dyDescent="0.25">
      <c r="A2701" s="3">
        <f>TITRES_STAT!B2704</f>
        <v>45940</v>
      </c>
      <c r="B2701" s="6">
        <f>TITRES_STAT!D2704</f>
        <v>7.93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2.2778698514135062E-3</v>
      </c>
      <c r="G2701" s="2">
        <f t="shared" si="382"/>
        <v>0.80386420220547194</v>
      </c>
      <c r="H2701" s="2">
        <f t="shared" si="383"/>
        <v>2.8336500682129774E-3</v>
      </c>
      <c r="I2701" s="2">
        <f t="shared" si="384"/>
        <v>0.28256431842112306</v>
      </c>
    </row>
    <row r="2702" spans="1:9" ht="13.5" x14ac:dyDescent="0.25">
      <c r="A2702" s="3">
        <f>TITRES_STAT!B2705</f>
        <v>45943</v>
      </c>
      <c r="B2702" s="6">
        <f>TITRES_STAT!D2705</f>
        <v>7.93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2.1151648620268272E-3</v>
      </c>
      <c r="G2702" s="2">
        <f t="shared" si="382"/>
        <v>0.7464453306193668</v>
      </c>
      <c r="H2702" s="2">
        <f t="shared" si="383"/>
        <v>2.8336500682129774E-3</v>
      </c>
      <c r="I2702" s="2">
        <f t="shared" si="384"/>
        <v>0.28256431842112306</v>
      </c>
    </row>
    <row r="2703" spans="1:9" ht="13.5" x14ac:dyDescent="0.25">
      <c r="A2703" s="3">
        <f>TITRES_STAT!B2706</f>
        <v>45944</v>
      </c>
      <c r="B2703" s="6">
        <f>TITRES_STAT!D2706</f>
        <v>7.93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1.9640816575963393E-3</v>
      </c>
      <c r="G2703" s="2">
        <f t="shared" si="382"/>
        <v>0.6931278070036978</v>
      </c>
      <c r="H2703" s="2">
        <f t="shared" si="383"/>
        <v>2.8336500682129766E-3</v>
      </c>
      <c r="I2703" s="2">
        <f t="shared" si="384"/>
        <v>0.28256431842112306</v>
      </c>
    </row>
    <row r="2704" spans="1:9" ht="13.5" x14ac:dyDescent="0.25">
      <c r="A2704" s="3">
        <f>TITRES_STAT!B2707</f>
        <v>45946</v>
      </c>
      <c r="B2704" s="6">
        <f>TITRES_STAT!D2707</f>
        <v>7.93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1.8237901106251723E-3</v>
      </c>
      <c r="G2704" s="2">
        <f t="shared" si="382"/>
        <v>0.64361867793200511</v>
      </c>
      <c r="H2704" s="2">
        <f t="shared" si="383"/>
        <v>2.833650068212977E-3</v>
      </c>
      <c r="I2704" s="2">
        <f t="shared" si="384"/>
        <v>0.28256431842112306</v>
      </c>
    </row>
    <row r="2705" spans="1:9" ht="13.5" x14ac:dyDescent="0.25">
      <c r="A2705" s="3">
        <f>TITRES_STAT!B2708</f>
        <v>45947</v>
      </c>
      <c r="B2705" s="6">
        <f>TITRES_STAT!D2708</f>
        <v>7.93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1.69351938843766E-3</v>
      </c>
      <c r="G2705" s="2">
        <f t="shared" si="382"/>
        <v>0.59764591522257615</v>
      </c>
      <c r="H2705" s="2">
        <f t="shared" si="383"/>
        <v>2.833650068212977E-3</v>
      </c>
      <c r="I2705" s="2">
        <f t="shared" si="384"/>
        <v>0.28256431842112306</v>
      </c>
    </row>
    <row r="2706" spans="1:9" ht="13.5" x14ac:dyDescent="0.25">
      <c r="A2706" s="3">
        <f>TITRES_STAT!B2709</f>
        <v>45950</v>
      </c>
      <c r="B2706" s="6">
        <f>TITRES_STAT!D2709</f>
        <v>7.9</v>
      </c>
      <c r="C2706" s="2">
        <f t="shared" si="378"/>
        <v>-2.9999999999999361E-2</v>
      </c>
      <c r="D2706" s="2">
        <f t="shared" si="379"/>
        <v>0</v>
      </c>
      <c r="E2706" s="2">
        <f t="shared" si="380"/>
        <v>2.9999999999999361E-2</v>
      </c>
      <c r="F2706" s="2">
        <f t="shared" si="381"/>
        <v>1.5725537178349698E-3</v>
      </c>
      <c r="G2706" s="2">
        <f t="shared" si="382"/>
        <v>0.55709977842096348</v>
      </c>
      <c r="H2706" s="2">
        <f t="shared" si="383"/>
        <v>2.822750571346835E-3</v>
      </c>
      <c r="I2706" s="2">
        <f t="shared" si="384"/>
        <v>0.28148050787025625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Q2697" sqref="Q2697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23.719000000000001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23.719000000000001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23.719000000000001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23.719000000000001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23.719000000000001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23.719000000000001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23.719000000000001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23.719000000000001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24.425000000000001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24.425000000000001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25.524000000000001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25.524000000000001</v>
      </c>
      <c r="C13" s="2">
        <f>AVERAGE(B2:B13)</f>
        <v>24.137499999999999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26.669</v>
      </c>
      <c r="C14" s="2">
        <f>$C$4*B4+C13*(1-$C$4)</f>
        <v>24.073115384615384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26.669</v>
      </c>
      <c r="C15" s="2">
        <f t="shared" ref="C15:C78" si="0">$C$4*B5+C14*(1-$C$4)</f>
        <v>24.018636094674555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26.669</v>
      </c>
      <c r="C16" s="2">
        <f t="shared" si="0"/>
        <v>23.97253823395539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26.669</v>
      </c>
      <c r="C17" s="2">
        <f t="shared" si="0"/>
        <v>23.933532351808406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26.669</v>
      </c>
      <c r="C18" s="2">
        <f t="shared" si="0"/>
        <v>23.900527374607112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26.669</v>
      </c>
      <c r="C19" s="2">
        <f t="shared" si="0"/>
        <v>23.872600086206017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26.669</v>
      </c>
      <c r="C20" s="2">
        <f t="shared" si="0"/>
        <v>23.957584688328168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26.669</v>
      </c>
      <c r="C21" s="2">
        <f t="shared" si="0"/>
        <v>24.029494736277684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26.669</v>
      </c>
      <c r="C22" s="2">
        <f t="shared" si="0"/>
        <v>24.259418623004194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26.669</v>
      </c>
      <c r="C23" s="2">
        <f t="shared" si="0"/>
        <v>24.453969604080473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26.669</v>
      </c>
      <c r="C24" s="2">
        <f t="shared" si="0"/>
        <v>24.794743511145015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26.669</v>
      </c>
      <c r="C25" s="2">
        <f t="shared" si="0"/>
        <v>25.08309066327655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26.669</v>
      </c>
      <c r="C26" s="2">
        <f t="shared" si="0"/>
        <v>25.327076715080157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26.669</v>
      </c>
      <c r="C27" s="2">
        <f t="shared" si="0"/>
        <v>25.533526451221672</v>
      </c>
      <c r="D27" s="2">
        <f>AVERAGE(B2:B27)</f>
        <v>25.500615384615376</v>
      </c>
      <c r="E27" s="2">
        <f>C27-D27</f>
        <v>3.2911066606295947E-2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26.669</v>
      </c>
      <c r="C28" s="2">
        <f t="shared" si="0"/>
        <v>25.708214689495261</v>
      </c>
      <c r="D28" s="2">
        <f>$D$4*B28+(1-$D$4)*D27</f>
        <v>25.587162393162384</v>
      </c>
      <c r="E28" s="2">
        <f t="shared" ref="E28:E91" si="1">C28-D28</f>
        <v>0.12105229633287706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25.896000000000001</v>
      </c>
      <c r="C29" s="2">
        <f t="shared" si="0"/>
        <v>25.856027814188298</v>
      </c>
      <c r="D29" s="2">
        <f t="shared" ref="D29:D92" si="2">$D$4*B29+(1-$D$4)*D28</f>
        <v>25.610039252928132</v>
      </c>
      <c r="E29" s="2">
        <f t="shared" si="1"/>
        <v>0.24598856126016599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25.896000000000001</v>
      </c>
      <c r="C30" s="2">
        <f t="shared" si="0"/>
        <v>25.981100458159329</v>
      </c>
      <c r="D30" s="2">
        <f t="shared" si="2"/>
        <v>25.631221530489011</v>
      </c>
      <c r="E30" s="2">
        <f t="shared" si="1"/>
        <v>0.34987892767031781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25.896000000000001</v>
      </c>
      <c r="C31" s="2">
        <f t="shared" si="0"/>
        <v>26.086931156904047</v>
      </c>
      <c r="D31" s="2">
        <f t="shared" si="2"/>
        <v>25.650834750452788</v>
      </c>
      <c r="E31" s="2">
        <f t="shared" si="1"/>
        <v>0.43609640645125936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25.896000000000001</v>
      </c>
      <c r="C32" s="2">
        <f t="shared" si="0"/>
        <v>26.176480209688037</v>
      </c>
      <c r="D32" s="2">
        <f t="shared" si="2"/>
        <v>25.668995139308137</v>
      </c>
      <c r="E32" s="2">
        <f t="shared" si="1"/>
        <v>0.50748507037990009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25.896000000000001</v>
      </c>
      <c r="C33" s="2">
        <f t="shared" si="0"/>
        <v>26.252252485120646</v>
      </c>
      <c r="D33" s="2">
        <f t="shared" si="2"/>
        <v>25.685810314174201</v>
      </c>
      <c r="E33" s="2">
        <f t="shared" si="1"/>
        <v>0.56644217094644489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25.896000000000001</v>
      </c>
      <c r="C34" s="2">
        <f t="shared" si="0"/>
        <v>26.316367487409778</v>
      </c>
      <c r="D34" s="2">
        <f t="shared" si="2"/>
        <v>25.701379920531668</v>
      </c>
      <c r="E34" s="2">
        <f t="shared" si="1"/>
        <v>0.61498756687810996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25.896000000000001</v>
      </c>
      <c r="C35" s="2">
        <f t="shared" si="0"/>
        <v>26.370618643192888</v>
      </c>
      <c r="D35" s="2">
        <f t="shared" si="2"/>
        <v>25.715796222714509</v>
      </c>
      <c r="E35" s="2">
        <f t="shared" si="1"/>
        <v>0.65482242047837858</v>
      </c>
      <c r="F35" s="2">
        <f>AVERAGE(E27:E35)</f>
        <v>0.39218494300041662</v>
      </c>
      <c r="G35" s="2">
        <f>E35-F35</f>
        <v>0.26263747747796196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25.896000000000001</v>
      </c>
      <c r="C36" s="2">
        <f t="shared" si="0"/>
        <v>26.416523467317059</v>
      </c>
      <c r="D36" s="2">
        <f t="shared" si="2"/>
        <v>25.729144650661585</v>
      </c>
      <c r="E36" s="2">
        <f t="shared" si="1"/>
        <v>0.68737881665547462</v>
      </c>
      <c r="F36" s="2">
        <f>(E36*(2/(10)))+((1-(2/10))*F35)</f>
        <v>0.45122371773142822</v>
      </c>
      <c r="G36" s="2">
        <f t="shared" ref="G36:G99" si="3">E36-F36</f>
        <v>0.2361550989240464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25.896000000000001</v>
      </c>
      <c r="C37" s="2">
        <f t="shared" si="0"/>
        <v>26.455366010806742</v>
      </c>
      <c r="D37" s="2">
        <f t="shared" si="2"/>
        <v>25.741504306168135</v>
      </c>
      <c r="E37" s="2">
        <f t="shared" si="1"/>
        <v>0.71386170463860665</v>
      </c>
      <c r="F37" s="2">
        <f t="shared" ref="F37:F100" si="5">(E37*(2/(10)))+((1-(2/10))*F36)</f>
        <v>0.50375131511286386</v>
      </c>
      <c r="G37" s="2">
        <f t="shared" si="3"/>
        <v>0.21011038952574279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25.896000000000001</v>
      </c>
      <c r="C38" s="2">
        <f t="shared" si="0"/>
        <v>26.488232778374936</v>
      </c>
      <c r="D38" s="2">
        <f t="shared" si="2"/>
        <v>25.752948431637162</v>
      </c>
      <c r="E38" s="2">
        <f t="shared" si="1"/>
        <v>0.73528434673777454</v>
      </c>
      <c r="F38" s="2">
        <f t="shared" si="5"/>
        <v>0.55005792143784604</v>
      </c>
      <c r="G38" s="2">
        <f t="shared" si="3"/>
        <v>0.1852264252999285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27.056000000000001</v>
      </c>
      <c r="C39" s="2">
        <f t="shared" si="0"/>
        <v>26.397120043240331</v>
      </c>
      <c r="D39" s="2">
        <f t="shared" si="2"/>
        <v>25.849470770034408</v>
      </c>
      <c r="E39" s="2">
        <f t="shared" si="1"/>
        <v>0.54764927320592349</v>
      </c>
      <c r="F39" s="2">
        <f t="shared" si="5"/>
        <v>0.54957619179146155</v>
      </c>
      <c r="G39" s="2">
        <f t="shared" si="3"/>
        <v>-1.9269185855380622E-3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27.056000000000001</v>
      </c>
      <c r="C40" s="2">
        <f t="shared" si="0"/>
        <v>26.320024651972588</v>
      </c>
      <c r="D40" s="2">
        <f t="shared" si="2"/>
        <v>25.938843305587415</v>
      </c>
      <c r="E40" s="2">
        <f t="shared" si="1"/>
        <v>0.38118134638517276</v>
      </c>
      <c r="F40" s="2">
        <f t="shared" si="5"/>
        <v>0.51589722271020377</v>
      </c>
      <c r="G40" s="2">
        <f t="shared" si="3"/>
        <v>-0.13471587632503101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27.056000000000001</v>
      </c>
      <c r="C41" s="2">
        <f t="shared" si="0"/>
        <v>26.254790090130651</v>
      </c>
      <c r="D41" s="2">
        <f t="shared" si="2"/>
        <v>26.021595653321679</v>
      </c>
      <c r="E41" s="2">
        <f t="shared" si="1"/>
        <v>0.23319443680897223</v>
      </c>
      <c r="F41" s="2">
        <f t="shared" si="5"/>
        <v>0.45935666552995746</v>
      </c>
      <c r="G41" s="2">
        <f t="shared" si="3"/>
        <v>-0.22616222872098524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27.056000000000001</v>
      </c>
      <c r="C42" s="2">
        <f t="shared" si="0"/>
        <v>26.199591614725936</v>
      </c>
      <c r="D42" s="2">
        <f t="shared" si="2"/>
        <v>26.098218197520072</v>
      </c>
      <c r="E42" s="2">
        <f t="shared" si="1"/>
        <v>0.10137341720586335</v>
      </c>
      <c r="F42" s="2">
        <f t="shared" si="5"/>
        <v>0.38776001586513864</v>
      </c>
      <c r="G42" s="2">
        <f t="shared" si="3"/>
        <v>-0.28638659865927529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27.056000000000001</v>
      </c>
      <c r="C43" s="2">
        <f t="shared" si="0"/>
        <v>26.152885212460408</v>
      </c>
      <c r="D43" s="2">
        <f t="shared" si="2"/>
        <v>26.169164997703771</v>
      </c>
      <c r="E43" s="2">
        <f t="shared" si="1"/>
        <v>-1.627978524336271E-2</v>
      </c>
      <c r="F43" s="2">
        <f t="shared" si="5"/>
        <v>0.30695205564343842</v>
      </c>
      <c r="G43" s="2">
        <f t="shared" si="3"/>
        <v>-0.32323184088680113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27.056000000000001</v>
      </c>
      <c r="C44" s="2">
        <f t="shared" si="0"/>
        <v>26.113364410543422</v>
      </c>
      <c r="D44" s="2">
        <f t="shared" si="2"/>
        <v>26.234856479355344</v>
      </c>
      <c r="E44" s="2">
        <f t="shared" si="1"/>
        <v>-0.12149206881192143</v>
      </c>
      <c r="F44" s="2">
        <f t="shared" si="5"/>
        <v>0.22126323075236645</v>
      </c>
      <c r="G44" s="2">
        <f t="shared" si="3"/>
        <v>-0.34275529956428785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27.056000000000001</v>
      </c>
      <c r="C45" s="2">
        <f t="shared" si="0"/>
        <v>26.079923731998282</v>
      </c>
      <c r="D45" s="2">
        <f t="shared" si="2"/>
        <v>26.295681925329021</v>
      </c>
      <c r="E45" s="2">
        <f t="shared" si="1"/>
        <v>-0.21575819333073909</v>
      </c>
      <c r="F45" s="2">
        <f t="shared" si="5"/>
        <v>0.13385894593574535</v>
      </c>
      <c r="G45" s="2">
        <f t="shared" si="3"/>
        <v>-0.34961713926648441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27.056000000000001</v>
      </c>
      <c r="C46" s="2">
        <f t="shared" si="0"/>
        <v>26.051627773229317</v>
      </c>
      <c r="D46" s="2">
        <f t="shared" si="2"/>
        <v>26.352001782712055</v>
      </c>
      <c r="E46" s="2">
        <f t="shared" si="1"/>
        <v>-0.30037400948273785</v>
      </c>
      <c r="F46" s="2">
        <f t="shared" si="5"/>
        <v>4.7012354852048716E-2</v>
      </c>
      <c r="G46" s="2">
        <f t="shared" si="3"/>
        <v>-0.34738636433478653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27.056000000000001</v>
      </c>
      <c r="C47" s="2">
        <f t="shared" si="0"/>
        <v>26.027685038886347</v>
      </c>
      <c r="D47" s="2">
        <f t="shared" si="2"/>
        <v>26.404149798807456</v>
      </c>
      <c r="E47" s="2">
        <f t="shared" si="1"/>
        <v>-0.3764647599211095</v>
      </c>
      <c r="F47" s="2">
        <f t="shared" si="5"/>
        <v>-3.7683068102582935E-2</v>
      </c>
      <c r="G47" s="2">
        <f t="shared" si="3"/>
        <v>-0.33878169181852658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27.056000000000001</v>
      </c>
      <c r="C48" s="2">
        <f t="shared" si="0"/>
        <v>26.007425802134602</v>
      </c>
      <c r="D48" s="2">
        <f t="shared" si="2"/>
        <v>26.452434998895793</v>
      </c>
      <c r="E48" s="2">
        <f t="shared" si="1"/>
        <v>-0.44500919676119111</v>
      </c>
      <c r="F48" s="2">
        <f t="shared" si="5"/>
        <v>-0.11914829383430457</v>
      </c>
      <c r="G48" s="2">
        <f t="shared" si="3"/>
        <v>-0.32586090292688652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27.056000000000001</v>
      </c>
      <c r="C49" s="2">
        <f t="shared" si="0"/>
        <v>26.168744909498511</v>
      </c>
      <c r="D49" s="2">
        <f t="shared" si="2"/>
        <v>26.497143517496102</v>
      </c>
      <c r="E49" s="2">
        <f t="shared" si="1"/>
        <v>-0.3283986079975918</v>
      </c>
      <c r="F49" s="2">
        <f t="shared" si="5"/>
        <v>-0.16099835666696202</v>
      </c>
      <c r="G49" s="2">
        <f t="shared" si="3"/>
        <v>-0.16740025133062977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27.056000000000001</v>
      </c>
      <c r="C50" s="2">
        <f t="shared" si="0"/>
        <v>26.305245692652587</v>
      </c>
      <c r="D50" s="2">
        <f t="shared" si="2"/>
        <v>26.538540293977871</v>
      </c>
      <c r="E50" s="2">
        <f t="shared" si="1"/>
        <v>-0.23329460132528368</v>
      </c>
      <c r="F50" s="2">
        <f t="shared" si="5"/>
        <v>-0.17545760559862636</v>
      </c>
      <c r="G50" s="2">
        <f t="shared" si="3"/>
        <v>-5.783699572665732E-2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27.056000000000001</v>
      </c>
      <c r="C51" s="2">
        <f t="shared" si="0"/>
        <v>26.42074635532142</v>
      </c>
      <c r="D51" s="2">
        <f t="shared" si="2"/>
        <v>26.5768706425721</v>
      </c>
      <c r="E51" s="2">
        <f t="shared" si="1"/>
        <v>-0.15612428725068028</v>
      </c>
      <c r="F51" s="2">
        <f t="shared" si="5"/>
        <v>-0.17159094192903715</v>
      </c>
      <c r="G51" s="2">
        <f t="shared" si="3"/>
        <v>1.5466654678356867E-2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27.056000000000001</v>
      </c>
      <c r="C52" s="2">
        <f t="shared" si="0"/>
        <v>26.518477685271971</v>
      </c>
      <c r="D52" s="2">
        <f t="shared" si="2"/>
        <v>26.612361706085277</v>
      </c>
      <c r="E52" s="2">
        <f t="shared" si="1"/>
        <v>-9.3884020813305824E-2</v>
      </c>
      <c r="F52" s="2">
        <f t="shared" si="5"/>
        <v>-0.15604955770589091</v>
      </c>
      <c r="G52" s="2">
        <f t="shared" si="3"/>
        <v>6.2165536892585083E-2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27.056000000000001</v>
      </c>
      <c r="C53" s="2">
        <f t="shared" si="0"/>
        <v>26.60117342599936</v>
      </c>
      <c r="D53" s="2">
        <f t="shared" si="2"/>
        <v>26.645223801930811</v>
      </c>
      <c r="E53" s="2">
        <f t="shared" si="1"/>
        <v>-4.4050375931451669E-2</v>
      </c>
      <c r="F53" s="2">
        <f t="shared" si="5"/>
        <v>-0.13364972135100306</v>
      </c>
      <c r="G53" s="2">
        <f t="shared" si="3"/>
        <v>8.9599345419551391E-2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27.056000000000001</v>
      </c>
      <c r="C54" s="2">
        <f t="shared" si="0"/>
        <v>26.671146745076381</v>
      </c>
      <c r="D54" s="2">
        <f t="shared" si="2"/>
        <v>26.675651668454453</v>
      </c>
      <c r="E54" s="2">
        <f t="shared" si="1"/>
        <v>-4.5049233780716236E-3</v>
      </c>
      <c r="F54" s="2">
        <f t="shared" si="5"/>
        <v>-0.10782076175641678</v>
      </c>
      <c r="G54" s="2">
        <f t="shared" si="3"/>
        <v>0.10331583837834515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26.257000000000001</v>
      </c>
      <c r="C55" s="2">
        <f t="shared" si="0"/>
        <v>26.730354938141552</v>
      </c>
      <c r="D55" s="2">
        <f t="shared" si="2"/>
        <v>26.644640433754127</v>
      </c>
      <c r="E55" s="2">
        <f t="shared" si="1"/>
        <v>8.571450438742545E-2</v>
      </c>
      <c r="F55" s="2">
        <f t="shared" si="5"/>
        <v>-6.9113708527648338E-2</v>
      </c>
      <c r="G55" s="2">
        <f t="shared" si="3"/>
        <v>0.15482821291507379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26.257000000000001</v>
      </c>
      <c r="C56" s="2">
        <f t="shared" si="0"/>
        <v>26.780454178427469</v>
      </c>
      <c r="D56" s="2">
        <f t="shared" si="2"/>
        <v>26.61592632755012</v>
      </c>
      <c r="E56" s="2">
        <f t="shared" si="1"/>
        <v>0.16452785087734867</v>
      </c>
      <c r="F56" s="2">
        <f t="shared" si="5"/>
        <v>-2.2385396646648938E-2</v>
      </c>
      <c r="G56" s="2">
        <f t="shared" si="3"/>
        <v>0.1869132475239976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26.257000000000001</v>
      </c>
      <c r="C57" s="2">
        <f t="shared" si="0"/>
        <v>26.822845843284782</v>
      </c>
      <c r="D57" s="2">
        <f t="shared" si="2"/>
        <v>26.589339192176034</v>
      </c>
      <c r="E57" s="2">
        <f t="shared" si="1"/>
        <v>0.23350665110874758</v>
      </c>
      <c r="F57" s="2">
        <f t="shared" si="5"/>
        <v>2.8793012904430371E-2</v>
      </c>
      <c r="G57" s="2">
        <f t="shared" si="3"/>
        <v>0.20471363820431721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26.257000000000001</v>
      </c>
      <c r="C58" s="2">
        <f t="shared" si="0"/>
        <v>26.858715713548662</v>
      </c>
      <c r="D58" s="2">
        <f t="shared" si="2"/>
        <v>26.564721474237068</v>
      </c>
      <c r="E58" s="2">
        <f t="shared" si="1"/>
        <v>0.29399423931159419</v>
      </c>
      <c r="F58" s="2">
        <f t="shared" si="5"/>
        <v>8.1833258185863136E-2</v>
      </c>
      <c r="G58" s="2">
        <f t="shared" si="3"/>
        <v>0.21216098112573106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26.257000000000001</v>
      </c>
      <c r="C59" s="2">
        <f t="shared" si="0"/>
        <v>26.889067142233483</v>
      </c>
      <c r="D59" s="2">
        <f t="shared" si="2"/>
        <v>26.541927290960246</v>
      </c>
      <c r="E59" s="2">
        <f t="shared" si="1"/>
        <v>0.3471398512732371</v>
      </c>
      <c r="F59" s="2">
        <f t="shared" si="5"/>
        <v>0.13489457680333794</v>
      </c>
      <c r="G59" s="2">
        <f t="shared" si="3"/>
        <v>0.21224527446989916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25.488</v>
      </c>
      <c r="C60" s="2">
        <f t="shared" si="0"/>
        <v>26.914749120351409</v>
      </c>
      <c r="D60" s="2">
        <f t="shared" si="2"/>
        <v>26.46385860274097</v>
      </c>
      <c r="E60" s="2">
        <f t="shared" si="1"/>
        <v>0.45089051761043919</v>
      </c>
      <c r="F60" s="2">
        <f t="shared" si="5"/>
        <v>0.1980937649647582</v>
      </c>
      <c r="G60" s="2">
        <f t="shared" si="3"/>
        <v>0.25279675264568102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24.725000000000001</v>
      </c>
      <c r="C61" s="2">
        <f t="shared" si="0"/>
        <v>26.936480024912733</v>
      </c>
      <c r="D61" s="2">
        <f t="shared" si="2"/>
        <v>26.335054261797197</v>
      </c>
      <c r="E61" s="2">
        <f t="shared" si="1"/>
        <v>0.60142576311553597</v>
      </c>
      <c r="F61" s="2">
        <f t="shared" si="5"/>
        <v>0.27876016459491376</v>
      </c>
      <c r="G61" s="2">
        <f t="shared" si="3"/>
        <v>0.32266559852062221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24.725000000000001</v>
      </c>
      <c r="C62" s="2">
        <f t="shared" si="0"/>
        <v>26.954867713387696</v>
      </c>
      <c r="D62" s="2">
        <f t="shared" si="2"/>
        <v>26.215790983145553</v>
      </c>
      <c r="E62" s="2">
        <f t="shared" si="1"/>
        <v>0.73907673024214304</v>
      </c>
      <c r="F62" s="2">
        <f t="shared" si="5"/>
        <v>0.37082347772435964</v>
      </c>
      <c r="G62" s="2">
        <f t="shared" si="3"/>
        <v>0.3682532525177834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24.725000000000001</v>
      </c>
      <c r="C63" s="2">
        <f t="shared" si="0"/>
        <v>26.970426526712664</v>
      </c>
      <c r="D63" s="2">
        <f t="shared" si="2"/>
        <v>26.10536202143107</v>
      </c>
      <c r="E63" s="2">
        <f t="shared" si="1"/>
        <v>0.86506450528159462</v>
      </c>
      <c r="F63" s="2">
        <f t="shared" si="5"/>
        <v>0.46967168323580666</v>
      </c>
      <c r="G63" s="2">
        <f t="shared" si="3"/>
        <v>0.39539282204578796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24.725000000000001</v>
      </c>
      <c r="C64" s="2">
        <f t="shared" si="0"/>
        <v>26.983591676449176</v>
      </c>
      <c r="D64" s="2">
        <f t="shared" si="2"/>
        <v>26.003112982806549</v>
      </c>
      <c r="E64" s="2">
        <f t="shared" si="1"/>
        <v>0.98047869364262752</v>
      </c>
      <c r="F64" s="2">
        <f t="shared" si="5"/>
        <v>0.57183308531717081</v>
      </c>
      <c r="G64" s="2">
        <f t="shared" si="3"/>
        <v>0.40864560832545671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24.725000000000001</v>
      </c>
      <c r="C65" s="2">
        <f t="shared" si="0"/>
        <v>26.871808341610844</v>
      </c>
      <c r="D65" s="2">
        <f t="shared" si="2"/>
        <v>25.908437947043101</v>
      </c>
      <c r="E65" s="2">
        <f t="shared" si="1"/>
        <v>0.9633703945677432</v>
      </c>
      <c r="F65" s="2">
        <f t="shared" si="5"/>
        <v>0.65014054716728531</v>
      </c>
      <c r="G65" s="2">
        <f t="shared" si="3"/>
        <v>0.31322984740045789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24.725000000000001</v>
      </c>
      <c r="C66" s="2">
        <f t="shared" si="0"/>
        <v>26.777222442901486</v>
      </c>
      <c r="D66" s="2">
        <f t="shared" si="2"/>
        <v>25.820775876891762</v>
      </c>
      <c r="E66" s="2">
        <f t="shared" si="1"/>
        <v>0.95644656600972411</v>
      </c>
      <c r="F66" s="2">
        <f t="shared" si="5"/>
        <v>0.71140175093577318</v>
      </c>
      <c r="G66" s="2">
        <f t="shared" si="3"/>
        <v>0.24504481507395093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24.725000000000001</v>
      </c>
      <c r="C67" s="2">
        <f t="shared" si="0"/>
        <v>26.697188220916644</v>
      </c>
      <c r="D67" s="2">
        <f t="shared" si="2"/>
        <v>25.739607293418299</v>
      </c>
      <c r="E67" s="2">
        <f t="shared" si="1"/>
        <v>0.95758092749834489</v>
      </c>
      <c r="F67" s="2">
        <f t="shared" si="5"/>
        <v>0.76063758624828759</v>
      </c>
      <c r="G67" s="2">
        <f t="shared" si="3"/>
        <v>0.1969433412500573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24.725000000000001</v>
      </c>
      <c r="C68" s="2">
        <f t="shared" si="0"/>
        <v>26.62946695616024</v>
      </c>
      <c r="D68" s="2">
        <f t="shared" si="2"/>
        <v>25.664451197609537</v>
      </c>
      <c r="E68" s="2">
        <f t="shared" si="1"/>
        <v>0.96501575855070243</v>
      </c>
      <c r="F68" s="2">
        <f t="shared" si="5"/>
        <v>0.80151322070877062</v>
      </c>
      <c r="G68" s="2">
        <f t="shared" si="3"/>
        <v>0.16350253784193181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24.725000000000001</v>
      </c>
      <c r="C69" s="2">
        <f t="shared" si="0"/>
        <v>26.572164347520204</v>
      </c>
      <c r="D69" s="2">
        <f t="shared" si="2"/>
        <v>25.594862220008832</v>
      </c>
      <c r="E69" s="2">
        <f t="shared" si="1"/>
        <v>0.97730212751137202</v>
      </c>
      <c r="F69" s="2">
        <f t="shared" si="5"/>
        <v>0.8366710020692909</v>
      </c>
      <c r="G69" s="2">
        <f t="shared" si="3"/>
        <v>0.14063112544208112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24.725000000000001</v>
      </c>
      <c r="C70" s="2">
        <f t="shared" si="0"/>
        <v>26.405369832517096</v>
      </c>
      <c r="D70" s="2">
        <f t="shared" si="2"/>
        <v>25.530427981489659</v>
      </c>
      <c r="E70" s="2">
        <f t="shared" si="1"/>
        <v>0.87494185102743671</v>
      </c>
      <c r="F70" s="2">
        <f t="shared" si="5"/>
        <v>0.84432517186092015</v>
      </c>
      <c r="G70" s="2">
        <f t="shared" si="3"/>
        <v>3.0616679166516558E-2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24.725000000000001</v>
      </c>
      <c r="C71" s="2">
        <f t="shared" si="0"/>
        <v>26.146851396745237</v>
      </c>
      <c r="D71" s="2">
        <f t="shared" si="2"/>
        <v>25.470766649527462</v>
      </c>
      <c r="E71" s="2">
        <f t="shared" si="1"/>
        <v>0.67608474721777512</v>
      </c>
      <c r="F71" s="2">
        <f t="shared" si="5"/>
        <v>0.81067708693229112</v>
      </c>
      <c r="G71" s="2">
        <f t="shared" si="3"/>
        <v>-0.13459233971451601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24.725000000000001</v>
      </c>
      <c r="C72" s="2">
        <f t="shared" si="0"/>
        <v>25.928105028015203</v>
      </c>
      <c r="D72" s="2">
        <f t="shared" si="2"/>
        <v>25.415524675488392</v>
      </c>
      <c r="E72" s="2">
        <f t="shared" si="1"/>
        <v>0.51258035252681111</v>
      </c>
      <c r="F72" s="2">
        <f t="shared" si="5"/>
        <v>0.75105774005119519</v>
      </c>
      <c r="G72" s="2">
        <f t="shared" si="3"/>
        <v>-0.23847738752438408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24.725000000000001</v>
      </c>
      <c r="C73" s="2">
        <f t="shared" si="0"/>
        <v>25.743011946782097</v>
      </c>
      <c r="D73" s="2">
        <f t="shared" si="2"/>
        <v>25.364374699526291</v>
      </c>
      <c r="E73" s="2">
        <f t="shared" si="1"/>
        <v>0.37863724725580639</v>
      </c>
      <c r="F73" s="2">
        <f t="shared" si="5"/>
        <v>0.67657364149211752</v>
      </c>
      <c r="G73" s="2">
        <f t="shared" si="3"/>
        <v>-0.29793639423631113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24.725000000000001</v>
      </c>
      <c r="C74" s="2">
        <f t="shared" si="0"/>
        <v>25.586394724200236</v>
      </c>
      <c r="D74" s="2">
        <f t="shared" si="2"/>
        <v>25.317013610672493</v>
      </c>
      <c r="E74" s="2">
        <f t="shared" si="1"/>
        <v>0.26938111352774285</v>
      </c>
      <c r="F74" s="2">
        <f t="shared" si="5"/>
        <v>0.59513513589924261</v>
      </c>
      <c r="G74" s="2">
        <f t="shared" si="3"/>
        <v>-0.32575402237149975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24.725000000000001</v>
      </c>
      <c r="C75" s="2">
        <f t="shared" si="0"/>
        <v>25.453872458938662</v>
      </c>
      <c r="D75" s="2">
        <f t="shared" si="2"/>
        <v>25.273160750622679</v>
      </c>
      <c r="E75" s="2">
        <f t="shared" si="1"/>
        <v>0.18071170831598238</v>
      </c>
      <c r="F75" s="2">
        <f t="shared" si="5"/>
        <v>0.51225045038259065</v>
      </c>
      <c r="G75" s="2">
        <f t="shared" si="3"/>
        <v>-0.33153874206660827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24.725000000000001</v>
      </c>
      <c r="C76" s="2">
        <f t="shared" si="0"/>
        <v>25.341738234486563</v>
      </c>
      <c r="D76" s="2">
        <f t="shared" si="2"/>
        <v>25.232556250576557</v>
      </c>
      <c r="E76" s="2">
        <f t="shared" si="1"/>
        <v>0.10918198391000544</v>
      </c>
      <c r="F76" s="2">
        <f t="shared" si="5"/>
        <v>0.43163675708807364</v>
      </c>
      <c r="G76" s="2">
        <f t="shared" si="3"/>
        <v>-0.3224547731780682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24.725000000000001</v>
      </c>
      <c r="C77" s="2">
        <f t="shared" si="0"/>
        <v>25.24685542918094</v>
      </c>
      <c r="D77" s="2">
        <f t="shared" si="2"/>
        <v>25.194959491274592</v>
      </c>
      <c r="E77" s="2">
        <f t="shared" si="1"/>
        <v>5.1895937906348166E-2</v>
      </c>
      <c r="F77" s="2">
        <f t="shared" si="5"/>
        <v>0.35568859325172858</v>
      </c>
      <c r="G77" s="2">
        <f t="shared" si="3"/>
        <v>-0.30379265534538041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24.725000000000001</v>
      </c>
      <c r="C78" s="2">
        <f t="shared" si="0"/>
        <v>25.166569978537719</v>
      </c>
      <c r="D78" s="2">
        <f t="shared" si="2"/>
        <v>25.160147677106103</v>
      </c>
      <c r="E78" s="2">
        <f t="shared" si="1"/>
        <v>6.4223014316162619E-3</v>
      </c>
      <c r="F78" s="2">
        <f t="shared" si="5"/>
        <v>0.28583533488770613</v>
      </c>
      <c r="G78" s="2">
        <f t="shared" si="3"/>
        <v>-0.27941303345608987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23.986999999999998</v>
      </c>
      <c r="C79" s="2">
        <f t="shared" ref="C79:C142" si="6">$C$4*B69+C78*(1-$C$4)</f>
        <v>25.098636135685762</v>
      </c>
      <c r="D79" s="2">
        <f t="shared" si="2"/>
        <v>25.073247849172319</v>
      </c>
      <c r="E79" s="2">
        <f t="shared" si="1"/>
        <v>2.5388286513443603E-2</v>
      </c>
      <c r="F79" s="2">
        <f t="shared" si="5"/>
        <v>0.23374592521285364</v>
      </c>
      <c r="G79" s="2">
        <f t="shared" si="3"/>
        <v>-0.20835763869941004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23.986999999999998</v>
      </c>
      <c r="C80" s="2">
        <f t="shared" si="6"/>
        <v>25.04115365327257</v>
      </c>
      <c r="D80" s="2">
        <f t="shared" si="2"/>
        <v>24.992785045529928</v>
      </c>
      <c r="E80" s="2">
        <f t="shared" si="1"/>
        <v>4.8368607742641956E-2</v>
      </c>
      <c r="F80" s="2">
        <f t="shared" si="5"/>
        <v>0.19667046171881131</v>
      </c>
      <c r="G80" s="2">
        <f t="shared" si="3"/>
        <v>-0.14830185397616935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23.986999999999998</v>
      </c>
      <c r="C81" s="2">
        <f t="shared" si="6"/>
        <v>24.992514629692177</v>
      </c>
      <c r="D81" s="2">
        <f t="shared" si="2"/>
        <v>24.918282449564749</v>
      </c>
      <c r="E81" s="2">
        <f t="shared" si="1"/>
        <v>7.4232180127427938E-2</v>
      </c>
      <c r="F81" s="2">
        <f t="shared" si="5"/>
        <v>0.17218280540053463</v>
      </c>
      <c r="G81" s="2">
        <f t="shared" si="3"/>
        <v>-9.795062527310669E-2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23.986999999999998</v>
      </c>
      <c r="C82" s="2">
        <f t="shared" si="6"/>
        <v>24.95135853281646</v>
      </c>
      <c r="D82" s="2">
        <f t="shared" si="2"/>
        <v>24.849298564411804</v>
      </c>
      <c r="E82" s="2">
        <f t="shared" si="1"/>
        <v>0.10205996840465659</v>
      </c>
      <c r="F82" s="2">
        <f t="shared" si="5"/>
        <v>0.15815823800135903</v>
      </c>
      <c r="G82" s="2">
        <f t="shared" si="3"/>
        <v>-5.6098269596702444E-2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23.986999999999998</v>
      </c>
      <c r="C83" s="2">
        <f t="shared" si="6"/>
        <v>24.91653414315239</v>
      </c>
      <c r="D83" s="2">
        <f t="shared" si="2"/>
        <v>24.785424596677593</v>
      </c>
      <c r="E83" s="2">
        <f t="shared" si="1"/>
        <v>0.13110954647479645</v>
      </c>
      <c r="F83" s="2">
        <f t="shared" si="5"/>
        <v>0.15274849969604654</v>
      </c>
      <c r="G83" s="2">
        <f t="shared" si="3"/>
        <v>-2.163895322125009E-2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23.986999999999998</v>
      </c>
      <c r="C84" s="2">
        <f t="shared" si="6"/>
        <v>24.887067351898178</v>
      </c>
      <c r="D84" s="2">
        <f t="shared" si="2"/>
        <v>24.726282033960736</v>
      </c>
      <c r="E84" s="2">
        <f t="shared" si="1"/>
        <v>0.16078531793744233</v>
      </c>
      <c r="F84" s="2">
        <f t="shared" si="5"/>
        <v>0.15435586334432569</v>
      </c>
      <c r="G84" s="2">
        <f t="shared" si="3"/>
        <v>6.4294545931166402E-3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23.986999999999998</v>
      </c>
      <c r="C85" s="2">
        <f t="shared" si="6"/>
        <v>24.862133913144614</v>
      </c>
      <c r="D85" s="2">
        <f t="shared" si="2"/>
        <v>24.671520401815499</v>
      </c>
      <c r="E85" s="2">
        <f t="shared" si="1"/>
        <v>0.19061351132911497</v>
      </c>
      <c r="F85" s="2">
        <f t="shared" si="5"/>
        <v>0.16160739294128357</v>
      </c>
      <c r="G85" s="2">
        <f t="shared" si="3"/>
        <v>2.9006118387831403E-2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23.986999999999998</v>
      </c>
      <c r="C86" s="2">
        <f t="shared" si="6"/>
        <v>24.841036388045445</v>
      </c>
      <c r="D86" s="2">
        <f t="shared" si="2"/>
        <v>24.620815186866203</v>
      </c>
      <c r="E86" s="2">
        <f t="shared" si="1"/>
        <v>0.2202212011792426</v>
      </c>
      <c r="F86" s="2">
        <f t="shared" si="5"/>
        <v>0.17333015458887538</v>
      </c>
      <c r="G86" s="2">
        <f t="shared" si="3"/>
        <v>4.6891046590367219E-2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23.986999999999998</v>
      </c>
      <c r="C87" s="2">
        <f t="shared" si="6"/>
        <v>24.823184636038455</v>
      </c>
      <c r="D87" s="2">
        <f t="shared" si="2"/>
        <v>24.573865913765005</v>
      </c>
      <c r="E87" s="2">
        <f t="shared" si="1"/>
        <v>0.24931872227345053</v>
      </c>
      <c r="F87" s="2">
        <f t="shared" si="5"/>
        <v>0.18852786812579042</v>
      </c>
      <c r="G87" s="2">
        <f t="shared" si="3"/>
        <v>6.0790854147660112E-2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23.986999999999998</v>
      </c>
      <c r="C88" s="2">
        <f t="shared" si="6"/>
        <v>24.808079307417156</v>
      </c>
      <c r="D88" s="2">
        <f t="shared" si="2"/>
        <v>24.530394364597228</v>
      </c>
      <c r="E88" s="2">
        <f t="shared" si="1"/>
        <v>0.27768494281992773</v>
      </c>
      <c r="F88" s="2">
        <f t="shared" si="5"/>
        <v>0.20635928306461787</v>
      </c>
      <c r="G88" s="2">
        <f t="shared" si="3"/>
        <v>7.1325659755309856E-2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23.986999999999998</v>
      </c>
      <c r="C89" s="2">
        <f t="shared" si="6"/>
        <v>24.681759413968361</v>
      </c>
      <c r="D89" s="2">
        <f t="shared" si="2"/>
        <v>24.490142930182621</v>
      </c>
      <c r="E89" s="2">
        <f t="shared" si="1"/>
        <v>0.19161648378574014</v>
      </c>
      <c r="F89" s="2">
        <f t="shared" si="5"/>
        <v>0.20341072320884235</v>
      </c>
      <c r="G89" s="2">
        <f t="shared" si="3"/>
        <v>-1.1794239423102204E-2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23.986999999999998</v>
      </c>
      <c r="C90" s="2">
        <f t="shared" si="6"/>
        <v>24.574873350280921</v>
      </c>
      <c r="D90" s="2">
        <f t="shared" si="2"/>
        <v>24.452873083502425</v>
      </c>
      <c r="E90" s="2">
        <f t="shared" si="1"/>
        <v>0.12200026677849607</v>
      </c>
      <c r="F90" s="2">
        <f t="shared" si="5"/>
        <v>0.18712863192277313</v>
      </c>
      <c r="G90" s="2">
        <f t="shared" si="3"/>
        <v>-6.5128365144277056E-2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23.986999999999998</v>
      </c>
      <c r="C91" s="2">
        <f t="shared" si="6"/>
        <v>24.484431296391548</v>
      </c>
      <c r="D91" s="2">
        <f t="shared" si="2"/>
        <v>24.418363966205952</v>
      </c>
      <c r="E91" s="2">
        <f t="shared" si="1"/>
        <v>6.6067330185596518E-2</v>
      </c>
      <c r="F91" s="2">
        <f t="shared" si="5"/>
        <v>0.16291637157533781</v>
      </c>
      <c r="G91" s="2">
        <f t="shared" si="3"/>
        <v>-9.6849041389741292E-2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23.986999999999998</v>
      </c>
      <c r="C92" s="2">
        <f t="shared" si="6"/>
        <v>24.407903404639001</v>
      </c>
      <c r="D92" s="2">
        <f t="shared" si="2"/>
        <v>24.386411079820327</v>
      </c>
      <c r="E92" s="2">
        <f t="shared" ref="E92:E155" si="7">C92-D92</f>
        <v>2.149232481867358E-2</v>
      </c>
      <c r="F92" s="2">
        <f t="shared" si="5"/>
        <v>0.13463156222400496</v>
      </c>
      <c r="G92" s="2">
        <f t="shared" si="3"/>
        <v>-0.11313923740533138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23.986999999999998</v>
      </c>
      <c r="C93" s="2">
        <f t="shared" si="6"/>
        <v>24.343149034694537</v>
      </c>
      <c r="D93" s="2">
        <f t="shared" ref="D93:D156" si="8">$D$4*B93+(1-$D$4)*D92</f>
        <v>24.356825073907707</v>
      </c>
      <c r="E93" s="2">
        <f t="shared" si="7"/>
        <v>-1.3676039213169844E-2</v>
      </c>
      <c r="F93" s="2">
        <f t="shared" si="5"/>
        <v>0.10497004193657002</v>
      </c>
      <c r="G93" s="2">
        <f t="shared" si="3"/>
        <v>-0.11864608114973986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23.986999999999998</v>
      </c>
      <c r="C94" s="2">
        <f t="shared" si="6"/>
        <v>24.288356875510761</v>
      </c>
      <c r="D94" s="2">
        <f t="shared" si="8"/>
        <v>24.329430623988621</v>
      </c>
      <c r="E94" s="2">
        <f t="shared" si="7"/>
        <v>-4.107374847786005E-2</v>
      </c>
      <c r="F94" s="2">
        <f t="shared" si="5"/>
        <v>7.5761283853684011E-2</v>
      </c>
      <c r="G94" s="2">
        <f t="shared" si="3"/>
        <v>-0.11683503233154406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23.986999999999998</v>
      </c>
      <c r="C95" s="2">
        <f t="shared" si="6"/>
        <v>24.241994279278334</v>
      </c>
      <c r="D95" s="2">
        <f t="shared" si="8"/>
        <v>24.304065392582054</v>
      </c>
      <c r="E95" s="2">
        <f t="shared" si="7"/>
        <v>-6.2071113303719727E-2</v>
      </c>
      <c r="F95" s="2">
        <f t="shared" si="5"/>
        <v>4.8194804422203266E-2</v>
      </c>
      <c r="G95" s="2">
        <f t="shared" si="3"/>
        <v>-0.11026591772592299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23.986999999999998</v>
      </c>
      <c r="C96" s="2">
        <f t="shared" si="6"/>
        <v>24.202764390158588</v>
      </c>
      <c r="D96" s="2">
        <f t="shared" si="8"/>
        <v>24.280579067205608</v>
      </c>
      <c r="E96" s="2">
        <f t="shared" si="7"/>
        <v>-7.7814677047019387E-2</v>
      </c>
      <c r="F96" s="2">
        <f t="shared" si="5"/>
        <v>2.299290812835874E-2</v>
      </c>
      <c r="G96" s="2">
        <f t="shared" si="3"/>
        <v>-0.10080758517537813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23.986999999999998</v>
      </c>
      <c r="C97" s="2">
        <f t="shared" si="6"/>
        <v>24.169569868595726</v>
      </c>
      <c r="D97" s="2">
        <f t="shared" si="8"/>
        <v>24.258832469634825</v>
      </c>
      <c r="E97" s="2">
        <f t="shared" si="7"/>
        <v>-8.926260103909911E-2</v>
      </c>
      <c r="F97" s="2">
        <f t="shared" si="5"/>
        <v>5.4180629486716772E-4</v>
      </c>
      <c r="G97" s="2">
        <f t="shared" si="3"/>
        <v>-8.9804407333966274E-2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23.986999999999998</v>
      </c>
      <c r="C98" s="2">
        <f t="shared" si="6"/>
        <v>24.141482196504075</v>
      </c>
      <c r="D98" s="2">
        <f t="shared" si="8"/>
        <v>24.238696731143357</v>
      </c>
      <c r="E98" s="2">
        <f t="shared" si="7"/>
        <v>-9.7214534639281425E-2</v>
      </c>
      <c r="F98" s="2">
        <f t="shared" si="5"/>
        <v>-1.9009461891962554E-2</v>
      </c>
      <c r="G98" s="2">
        <f t="shared" si="3"/>
        <v>-7.8205072747318874E-2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23.986999999999998</v>
      </c>
      <c r="C99" s="2">
        <f t="shared" si="6"/>
        <v>24.117715704734216</v>
      </c>
      <c r="D99" s="2">
        <f t="shared" si="8"/>
        <v>24.22005252883644</v>
      </c>
      <c r="E99" s="2">
        <f t="shared" si="7"/>
        <v>-0.102336824102224</v>
      </c>
      <c r="F99" s="2">
        <f t="shared" si="5"/>
        <v>-3.5674934334014849E-2</v>
      </c>
      <c r="G99" s="2">
        <f t="shared" si="3"/>
        <v>-6.6661889768209151E-2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23.986999999999998</v>
      </c>
      <c r="C100" s="2">
        <f t="shared" si="6"/>
        <v>24.097605596313567</v>
      </c>
      <c r="D100" s="2">
        <f t="shared" si="8"/>
        <v>24.202789378552261</v>
      </c>
      <c r="E100" s="2">
        <f t="shared" si="7"/>
        <v>-0.10518378223869362</v>
      </c>
      <c r="F100" s="2">
        <f t="shared" si="5"/>
        <v>-4.9576703914950601E-2</v>
      </c>
      <c r="G100" s="2">
        <f t="shared" ref="G100:G163" si="9">E100-F100</f>
        <v>-5.5607078323743023E-2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23.986999999999998</v>
      </c>
      <c r="C101" s="2">
        <f t="shared" si="6"/>
        <v>24.080589350726864</v>
      </c>
      <c r="D101" s="2">
        <f t="shared" si="8"/>
        <v>24.186804980140984</v>
      </c>
      <c r="E101" s="2">
        <f t="shared" si="7"/>
        <v>-0.10621562941411966</v>
      </c>
      <c r="F101" s="2">
        <f t="shared" ref="F101:F164" si="11">(E101*(2/(10)))+((1-(2/10))*F100)</f>
        <v>-6.0904489014784416E-2</v>
      </c>
      <c r="G101" s="2">
        <f t="shared" si="9"/>
        <v>-4.5311140399335245E-2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23.986999999999998</v>
      </c>
      <c r="C102" s="2">
        <f t="shared" si="6"/>
        <v>24.066190989076574</v>
      </c>
      <c r="D102" s="2">
        <f t="shared" si="8"/>
        <v>24.172004611241654</v>
      </c>
      <c r="E102" s="2">
        <f t="shared" si="7"/>
        <v>-0.10581362216507983</v>
      </c>
      <c r="F102" s="2">
        <f t="shared" si="11"/>
        <v>-6.9886315644843502E-2</v>
      </c>
      <c r="G102" s="2">
        <f t="shared" si="9"/>
        <v>-3.5927306520236332E-2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23.986999999999998</v>
      </c>
      <c r="C103" s="2">
        <f t="shared" si="6"/>
        <v>24.054007759987869</v>
      </c>
      <c r="D103" s="2">
        <f t="shared" si="8"/>
        <v>24.158300565964495</v>
      </c>
      <c r="E103" s="2">
        <f t="shared" si="7"/>
        <v>-0.10429280597662682</v>
      </c>
      <c r="F103" s="2">
        <f t="shared" si="11"/>
        <v>-7.6767613711200167E-2</v>
      </c>
      <c r="G103" s="2">
        <f t="shared" si="9"/>
        <v>-2.7525192265426657E-2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23.986999999999998</v>
      </c>
      <c r="C104" s="2">
        <f t="shared" si="6"/>
        <v>24.043698873835886</v>
      </c>
      <c r="D104" s="2">
        <f t="shared" si="8"/>
        <v>24.145611635152314</v>
      </c>
      <c r="E104" s="2">
        <f t="shared" si="7"/>
        <v>-0.10191276131642724</v>
      </c>
      <c r="F104" s="2">
        <f t="shared" si="11"/>
        <v>-8.1796643232245586E-2</v>
      </c>
      <c r="G104" s="2">
        <f t="shared" si="9"/>
        <v>-2.011611808418165E-2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23.986999999999998</v>
      </c>
      <c r="C105" s="2">
        <f t="shared" si="6"/>
        <v>24.034975970168826</v>
      </c>
      <c r="D105" s="2">
        <f t="shared" si="8"/>
        <v>24.133862625141028</v>
      </c>
      <c r="E105" s="2">
        <f t="shared" si="7"/>
        <v>-9.8886654972201171E-2</v>
      </c>
      <c r="F105" s="2">
        <f t="shared" si="11"/>
        <v>-8.5214645580236711E-2</v>
      </c>
      <c r="G105" s="2">
        <f t="shared" si="9"/>
        <v>-1.367200939196446E-2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23.986999999999998</v>
      </c>
      <c r="C106" s="2">
        <f t="shared" si="6"/>
        <v>24.027595051681313</v>
      </c>
      <c r="D106" s="2">
        <f t="shared" si="8"/>
        <v>24.122983912167619</v>
      </c>
      <c r="E106" s="2">
        <f t="shared" si="7"/>
        <v>-9.5388860486306015E-2</v>
      </c>
      <c r="F106" s="2">
        <f t="shared" si="11"/>
        <v>-8.7249488561450581E-2</v>
      </c>
      <c r="G106" s="2">
        <f t="shared" si="9"/>
        <v>-8.1393719248554347E-3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23.986999999999998</v>
      </c>
      <c r="C107" s="2">
        <f t="shared" si="6"/>
        <v>24.021349659114957</v>
      </c>
      <c r="D107" s="2">
        <f t="shared" si="8"/>
        <v>24.112911029784833</v>
      </c>
      <c r="E107" s="2">
        <f t="shared" si="7"/>
        <v>-9.1561370669875686E-2</v>
      </c>
      <c r="F107" s="2">
        <f t="shared" si="11"/>
        <v>-8.8111864983135613E-2</v>
      </c>
      <c r="G107" s="2">
        <f t="shared" si="9"/>
        <v>-3.4495056867400731E-3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23.986999999999998</v>
      </c>
      <c r="C108" s="2">
        <f t="shared" si="6"/>
        <v>24.016065096174191</v>
      </c>
      <c r="D108" s="2">
        <f t="shared" si="8"/>
        <v>24.103584286837808</v>
      </c>
      <c r="E108" s="2">
        <f t="shared" si="7"/>
        <v>-8.7519190663616797E-2</v>
      </c>
      <c r="F108" s="2">
        <f t="shared" si="11"/>
        <v>-8.7993330119231855E-2</v>
      </c>
      <c r="G108" s="2">
        <f t="shared" si="9"/>
        <v>4.7413945561505799E-4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23.986999999999998</v>
      </c>
      <c r="C109" s="2">
        <f t="shared" si="6"/>
        <v>24.011593542916621</v>
      </c>
      <c r="D109" s="2">
        <f t="shared" si="8"/>
        <v>24.094948413738713</v>
      </c>
      <c r="E109" s="2">
        <f t="shared" si="7"/>
        <v>-8.3354870822091698E-2</v>
      </c>
      <c r="F109" s="2">
        <f t="shared" si="11"/>
        <v>-8.7065638259803832E-2</v>
      </c>
      <c r="G109" s="2">
        <f t="shared" si="9"/>
        <v>3.7107674377121341E-3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23.986999999999998</v>
      </c>
      <c r="C110" s="2">
        <f t="shared" si="6"/>
        <v>24.007809920929446</v>
      </c>
      <c r="D110" s="2">
        <f t="shared" si="8"/>
        <v>24.086952234943254</v>
      </c>
      <c r="E110" s="2">
        <f t="shared" si="7"/>
        <v>-7.9142314013807891E-2</v>
      </c>
      <c r="F110" s="2">
        <f t="shared" si="11"/>
        <v>-8.5480973410604649E-2</v>
      </c>
      <c r="G110" s="2">
        <f t="shared" si="9"/>
        <v>6.3386593967967586E-3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23.986999999999998</v>
      </c>
      <c r="C111" s="2">
        <f t="shared" si="6"/>
        <v>24.004608394632609</v>
      </c>
      <c r="D111" s="2">
        <f t="shared" si="8"/>
        <v>24.079548365688197</v>
      </c>
      <c r="E111" s="2">
        <f t="shared" si="7"/>
        <v>-7.4939971055588472E-2</v>
      </c>
      <c r="F111" s="2">
        <f t="shared" si="11"/>
        <v>-8.3372772939601422E-2</v>
      </c>
      <c r="G111" s="2">
        <f t="shared" si="9"/>
        <v>8.4328018840129498E-3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23.986999999999998</v>
      </c>
      <c r="C112" s="2">
        <f t="shared" si="6"/>
        <v>24.001899410842974</v>
      </c>
      <c r="D112" s="2">
        <f t="shared" si="8"/>
        <v>24.072692931192776</v>
      </c>
      <c r="E112" s="2">
        <f t="shared" si="7"/>
        <v>-7.0793520349802463E-2</v>
      </c>
      <c r="F112" s="2">
        <f t="shared" si="11"/>
        <v>-8.0856922421641636E-2</v>
      </c>
      <c r="G112" s="2">
        <f t="shared" si="9"/>
        <v>1.0063402071839173E-2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23.986999999999998</v>
      </c>
      <c r="C113" s="2">
        <f t="shared" si="6"/>
        <v>23.999607193790208</v>
      </c>
      <c r="D113" s="2">
        <f t="shared" si="8"/>
        <v>24.066345306659976</v>
      </c>
      <c r="E113" s="2">
        <f t="shared" si="7"/>
        <v>-6.6738112869767718E-2</v>
      </c>
      <c r="F113" s="2">
        <f t="shared" si="11"/>
        <v>-7.8033160511266852E-2</v>
      </c>
      <c r="G113" s="2">
        <f t="shared" si="9"/>
        <v>1.1295047641499134E-2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23.986999999999998</v>
      </c>
      <c r="C114" s="2">
        <f t="shared" si="6"/>
        <v>23.99766762551479</v>
      </c>
      <c r="D114" s="2">
        <f t="shared" si="8"/>
        <v>24.060467876537011</v>
      </c>
      <c r="E114" s="2">
        <f t="shared" si="7"/>
        <v>-6.2800251022220976E-2</v>
      </c>
      <c r="F114" s="2">
        <f t="shared" si="11"/>
        <v>-7.4986578613457686E-2</v>
      </c>
      <c r="G114" s="2">
        <f t="shared" si="9"/>
        <v>1.2186327591236709E-2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23.986999999999998</v>
      </c>
      <c r="C115" s="2">
        <f t="shared" si="6"/>
        <v>23.996026452358667</v>
      </c>
      <c r="D115" s="2">
        <f t="shared" si="8"/>
        <v>24.055025811608346</v>
      </c>
      <c r="E115" s="2">
        <f t="shared" si="7"/>
        <v>-5.8999359249678918E-2</v>
      </c>
      <c r="F115" s="2">
        <f t="shared" si="11"/>
        <v>-7.1789134740701935E-2</v>
      </c>
      <c r="G115" s="2">
        <f t="shared" si="9"/>
        <v>1.2789775491023017E-2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23.986999999999998</v>
      </c>
      <c r="C116" s="2">
        <f t="shared" si="6"/>
        <v>23.994637767380407</v>
      </c>
      <c r="D116" s="2">
        <f t="shared" si="8"/>
        <v>24.049986862600321</v>
      </c>
      <c r="E116" s="2">
        <f t="shared" si="7"/>
        <v>-5.534909521991338E-2</v>
      </c>
      <c r="F116" s="2">
        <f t="shared" si="11"/>
        <v>-6.8501126836544232E-2</v>
      </c>
      <c r="G116" s="2">
        <f t="shared" si="9"/>
        <v>1.3152031616630852E-2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23.986999999999998</v>
      </c>
      <c r="C117" s="2">
        <f t="shared" si="6"/>
        <v>23.993462726244957</v>
      </c>
      <c r="D117" s="2">
        <f t="shared" si="8"/>
        <v>24.04532116907437</v>
      </c>
      <c r="E117" s="2">
        <f t="shared" si="7"/>
        <v>-5.185844282941332E-2</v>
      </c>
      <c r="F117" s="2">
        <f t="shared" si="11"/>
        <v>-6.517259003511805E-2</v>
      </c>
      <c r="G117" s="2">
        <f t="shared" si="9"/>
        <v>1.3314147205704729E-2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23.986999999999998</v>
      </c>
      <c r="C118" s="2">
        <f t="shared" si="6"/>
        <v>23.992468460668807</v>
      </c>
      <c r="D118" s="2">
        <f t="shared" si="8"/>
        <v>24.041001082476271</v>
      </c>
      <c r="E118" s="2">
        <f t="shared" si="7"/>
        <v>-4.8532621807463983E-2</v>
      </c>
      <c r="F118" s="2">
        <f t="shared" si="11"/>
        <v>-6.1844596389587239E-2</v>
      </c>
      <c r="G118" s="2">
        <f t="shared" si="9"/>
        <v>1.3311974582123257E-2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23.986999999999998</v>
      </c>
      <c r="C119" s="2">
        <f t="shared" si="6"/>
        <v>23.991627159027452</v>
      </c>
      <c r="D119" s="2">
        <f t="shared" si="8"/>
        <v>24.03700100229284</v>
      </c>
      <c r="E119" s="2">
        <f t="shared" si="7"/>
        <v>-4.5373843265387848E-2</v>
      </c>
      <c r="F119" s="2">
        <f t="shared" si="11"/>
        <v>-5.8550445764747362E-2</v>
      </c>
      <c r="G119" s="2">
        <f t="shared" si="9"/>
        <v>1.3176602499359515E-2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23.986999999999998</v>
      </c>
      <c r="C120" s="2">
        <f t="shared" si="6"/>
        <v>23.990915288407841</v>
      </c>
      <c r="D120" s="2">
        <f t="shared" si="8"/>
        <v>24.033297224345219</v>
      </c>
      <c r="E120" s="2">
        <f t="shared" si="7"/>
        <v>-4.2381935937378046E-2</v>
      </c>
      <c r="F120" s="2">
        <f t="shared" si="11"/>
        <v>-5.5316743799273496E-2</v>
      </c>
      <c r="G120" s="2">
        <f t="shared" si="9"/>
        <v>1.293480786189545E-2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23.986999999999998</v>
      </c>
      <c r="C121" s="2">
        <f t="shared" si="6"/>
        <v>23.990312936345095</v>
      </c>
      <c r="D121" s="2">
        <f t="shared" si="8"/>
        <v>24.02986780031965</v>
      </c>
      <c r="E121" s="2">
        <f t="shared" si="7"/>
        <v>-3.9554863974554877E-2</v>
      </c>
      <c r="F121" s="2">
        <f t="shared" si="11"/>
        <v>-5.2164367834329775E-2</v>
      </c>
      <c r="G121" s="2">
        <f t="shared" si="9"/>
        <v>1.2609503859774898E-2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23.986999999999998</v>
      </c>
      <c r="C122" s="2">
        <f t="shared" si="6"/>
        <v>23.989803253830463</v>
      </c>
      <c r="D122" s="2">
        <f t="shared" si="8"/>
        <v>24.026692407703379</v>
      </c>
      <c r="E122" s="2">
        <f t="shared" si="7"/>
        <v>-3.688915387291658E-2</v>
      </c>
      <c r="F122" s="2">
        <f t="shared" si="11"/>
        <v>-4.9109325042047139E-2</v>
      </c>
      <c r="G122" s="2">
        <f t="shared" si="9"/>
        <v>1.2220171169130559E-2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23.986999999999998</v>
      </c>
      <c r="C123" s="2">
        <f t="shared" si="6"/>
        <v>23.98937198401039</v>
      </c>
      <c r="D123" s="2">
        <f t="shared" si="8"/>
        <v>24.023752229354983</v>
      </c>
      <c r="E123" s="2">
        <f t="shared" si="7"/>
        <v>-3.4380245344593163E-2</v>
      </c>
      <c r="F123" s="2">
        <f t="shared" si="11"/>
        <v>-4.6163509102556344E-2</v>
      </c>
      <c r="G123" s="2">
        <f t="shared" si="9"/>
        <v>1.178326375796318E-2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23.986999999999998</v>
      </c>
      <c r="C124" s="2">
        <f t="shared" si="6"/>
        <v>23.989007063393405</v>
      </c>
      <c r="D124" s="2">
        <f t="shared" si="8"/>
        <v>24.021029841995357</v>
      </c>
      <c r="E124" s="2">
        <f t="shared" si="7"/>
        <v>-3.202277860195224E-2</v>
      </c>
      <c r="F124" s="2">
        <f t="shared" si="11"/>
        <v>-4.3335363002435526E-2</v>
      </c>
      <c r="G124" s="2">
        <f t="shared" si="9"/>
        <v>1.1312584400483286E-2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23.986999999999998</v>
      </c>
      <c r="C125" s="2">
        <f t="shared" si="6"/>
        <v>23.988698284409804</v>
      </c>
      <c r="D125" s="2">
        <f t="shared" si="8"/>
        <v>24.018509112958661</v>
      </c>
      <c r="E125" s="2">
        <f t="shared" si="7"/>
        <v>-2.9810828548857415E-2</v>
      </c>
      <c r="F125" s="2">
        <f t="shared" si="11"/>
        <v>-4.0630456111719906E-2</v>
      </c>
      <c r="G125" s="2">
        <f t="shared" si="9"/>
        <v>1.0819627562862491E-2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23.986999999999998</v>
      </c>
      <c r="C126" s="2">
        <f t="shared" si="6"/>
        <v>23.988437009885217</v>
      </c>
      <c r="D126" s="2">
        <f t="shared" si="8"/>
        <v>24.016175104591355</v>
      </c>
      <c r="E126" s="2">
        <f t="shared" si="7"/>
        <v>-2.7738094706137417E-2</v>
      </c>
      <c r="F126" s="2">
        <f t="shared" si="11"/>
        <v>-3.805198383060341E-2</v>
      </c>
      <c r="G126" s="2">
        <f t="shared" si="9"/>
        <v>1.0313889124465993E-2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23.986999999999998</v>
      </c>
      <c r="C127" s="2">
        <f t="shared" si="6"/>
        <v>23.988215931441335</v>
      </c>
      <c r="D127" s="2">
        <f t="shared" si="8"/>
        <v>24.014013985732738</v>
      </c>
      <c r="E127" s="2">
        <f t="shared" si="7"/>
        <v>-2.5798054291403361E-2</v>
      </c>
      <c r="F127" s="2">
        <f t="shared" si="11"/>
        <v>-3.5601197922763402E-2</v>
      </c>
      <c r="G127" s="2">
        <f t="shared" si="9"/>
        <v>9.8031436313600409E-3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23.986999999999998</v>
      </c>
      <c r="C128" s="2">
        <f t="shared" si="6"/>
        <v>23.988028865065743</v>
      </c>
      <c r="D128" s="2">
        <f t="shared" si="8"/>
        <v>24.012012949752538</v>
      </c>
      <c r="E128" s="2">
        <f t="shared" si="7"/>
        <v>-2.3984084686794915E-2</v>
      </c>
      <c r="F128" s="2">
        <f t="shared" si="11"/>
        <v>-3.3277775275569708E-2</v>
      </c>
      <c r="G128" s="2">
        <f t="shared" si="9"/>
        <v>9.2936905887747931E-3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23.986999999999998</v>
      </c>
      <c r="C129" s="2">
        <f t="shared" si="6"/>
        <v>23.987870578132551</v>
      </c>
      <c r="D129" s="2">
        <f t="shared" si="8"/>
        <v>24.010160138659757</v>
      </c>
      <c r="E129" s="2">
        <f t="shared" si="7"/>
        <v>-2.2289560527205765E-2</v>
      </c>
      <c r="F129" s="2">
        <f t="shared" si="11"/>
        <v>-3.108013232589692E-2</v>
      </c>
      <c r="G129" s="2">
        <f t="shared" si="9"/>
        <v>8.7905717986911554E-3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23.986999999999998</v>
      </c>
      <c r="C130" s="2">
        <f t="shared" si="6"/>
        <v>23.987736643035234</v>
      </c>
      <c r="D130" s="2">
        <f t="shared" si="8"/>
        <v>24.008444572833106</v>
      </c>
      <c r="E130" s="2">
        <f t="shared" si="7"/>
        <v>-2.0707929797872282E-2</v>
      </c>
      <c r="F130" s="2">
        <f t="shared" si="11"/>
        <v>-2.9005691820291994E-2</v>
      </c>
      <c r="G130" s="2">
        <f t="shared" si="9"/>
        <v>8.2977620224197121E-3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23.986999999999998</v>
      </c>
      <c r="C131" s="2">
        <f t="shared" si="6"/>
        <v>23.987623313337505</v>
      </c>
      <c r="D131" s="2">
        <f t="shared" si="8"/>
        <v>24.006856085956578</v>
      </c>
      <c r="E131" s="2">
        <f t="shared" si="7"/>
        <v>-1.9232772619073302E-2</v>
      </c>
      <c r="F131" s="2">
        <f t="shared" si="11"/>
        <v>-2.7051107980048256E-2</v>
      </c>
      <c r="G131" s="2">
        <f t="shared" si="9"/>
        <v>7.818335360974954E-3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23.986999999999998</v>
      </c>
      <c r="C132" s="2">
        <f t="shared" si="6"/>
        <v>23.987527418977887</v>
      </c>
      <c r="D132" s="2">
        <f t="shared" si="8"/>
        <v>24.00538526477461</v>
      </c>
      <c r="E132" s="2">
        <f t="shared" si="7"/>
        <v>-1.7857845796722671E-2</v>
      </c>
      <c r="F132" s="2">
        <f t="shared" si="11"/>
        <v>-2.5212455543383139E-2</v>
      </c>
      <c r="G132" s="2">
        <f t="shared" si="9"/>
        <v>7.3546097466604676E-3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23.986999999999998</v>
      </c>
      <c r="C133" s="2">
        <f t="shared" si="6"/>
        <v>23.987446277596671</v>
      </c>
      <c r="D133" s="2">
        <f t="shared" si="8"/>
        <v>24.004023393309822</v>
      </c>
      <c r="E133" s="2">
        <f t="shared" si="7"/>
        <v>-1.6577115713150903E-2</v>
      </c>
      <c r="F133" s="2">
        <f t="shared" si="11"/>
        <v>-2.3485387577336692E-2</v>
      </c>
      <c r="G133" s="2">
        <f t="shared" si="9"/>
        <v>6.9082718641857895E-3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23.986999999999998</v>
      </c>
      <c r="C134" s="2">
        <f t="shared" si="6"/>
        <v>23.987377619504873</v>
      </c>
      <c r="D134" s="2">
        <f t="shared" si="8"/>
        <v>24.002762401212799</v>
      </c>
      <c r="E134" s="2">
        <f t="shared" si="7"/>
        <v>-1.538478170792601E-2</v>
      </c>
      <c r="F134" s="2">
        <f t="shared" si="11"/>
        <v>-2.1865266403454559E-2</v>
      </c>
      <c r="G134" s="2">
        <f t="shared" si="9"/>
        <v>6.4804846955285496E-3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23.986999999999998</v>
      </c>
      <c r="C135" s="2">
        <f t="shared" si="6"/>
        <v>23.98731952419643</v>
      </c>
      <c r="D135" s="2">
        <f t="shared" si="8"/>
        <v>24.001594815937779</v>
      </c>
      <c r="E135" s="2">
        <f t="shared" si="7"/>
        <v>-1.4275291741348894E-2</v>
      </c>
      <c r="F135" s="2">
        <f t="shared" si="11"/>
        <v>-2.0347271471033428E-2</v>
      </c>
      <c r="G135" s="2">
        <f t="shared" si="9"/>
        <v>6.0719797296845332E-3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23.986999999999998</v>
      </c>
      <c r="C136" s="2">
        <f t="shared" si="6"/>
        <v>23.987270366627747</v>
      </c>
      <c r="D136" s="2">
        <f t="shared" si="8"/>
        <v>24.000513718460908</v>
      </c>
      <c r="E136" s="2">
        <f t="shared" si="7"/>
        <v>-1.3243351833160943E-2</v>
      </c>
      <c r="F136" s="2">
        <f t="shared" si="11"/>
        <v>-1.8926487543458933E-2</v>
      </c>
      <c r="G136" s="2">
        <f t="shared" si="9"/>
        <v>5.6831357102979894E-3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23.986999999999998</v>
      </c>
      <c r="C137" s="2">
        <f t="shared" si="6"/>
        <v>23.987228771761938</v>
      </c>
      <c r="D137" s="2">
        <f t="shared" si="8"/>
        <v>23.999512702278622</v>
      </c>
      <c r="E137" s="2">
        <f t="shared" si="7"/>
        <v>-1.2283930516684194E-2</v>
      </c>
      <c r="F137" s="2">
        <f t="shared" si="11"/>
        <v>-1.7597976138103984E-2</v>
      </c>
      <c r="G137" s="2">
        <f t="shared" si="9"/>
        <v>5.3140456214197905E-3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23.986999999999998</v>
      </c>
      <c r="C138" s="2">
        <f t="shared" si="6"/>
        <v>23.987193576106254</v>
      </c>
      <c r="D138" s="2">
        <f t="shared" si="8"/>
        <v>23.998585835443166</v>
      </c>
      <c r="E138" s="2">
        <f t="shared" si="7"/>
        <v>-1.1392259336911792E-2</v>
      </c>
      <c r="F138" s="2">
        <f t="shared" si="11"/>
        <v>-1.6356832777865548E-2</v>
      </c>
      <c r="G138" s="2">
        <f t="shared" si="9"/>
        <v>4.9645734409537561E-3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23.986999999999998</v>
      </c>
      <c r="C139" s="2">
        <f t="shared" si="6"/>
        <v>23.987163795166829</v>
      </c>
      <c r="D139" s="2">
        <f t="shared" si="8"/>
        <v>23.997727625410342</v>
      </c>
      <c r="E139" s="2">
        <f t="shared" si="7"/>
        <v>-1.0563830243512484E-2</v>
      </c>
      <c r="F139" s="2">
        <f t="shared" si="11"/>
        <v>-1.5198232270994936E-2</v>
      </c>
      <c r="G139" s="2">
        <f t="shared" si="9"/>
        <v>4.6344020274824514E-3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23.283000000000001</v>
      </c>
      <c r="C140" s="2">
        <f t="shared" si="6"/>
        <v>23.987138595910391</v>
      </c>
      <c r="D140" s="2">
        <f t="shared" si="8"/>
        <v>23.944784838342908</v>
      </c>
      <c r="E140" s="2">
        <f t="shared" si="7"/>
        <v>4.235375756748283E-2</v>
      </c>
      <c r="F140" s="2">
        <f t="shared" si="11"/>
        <v>-3.6878343032993831E-3</v>
      </c>
      <c r="G140" s="2">
        <f t="shared" si="9"/>
        <v>4.6041591870782217E-2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23.283000000000001</v>
      </c>
      <c r="C141" s="2">
        <f t="shared" si="6"/>
        <v>23.987117273462637</v>
      </c>
      <c r="D141" s="2">
        <f t="shared" si="8"/>
        <v>23.895763739206398</v>
      </c>
      <c r="E141" s="2">
        <f t="shared" si="7"/>
        <v>9.1353534256239044E-2</v>
      </c>
      <c r="F141" s="2">
        <f t="shared" si="11"/>
        <v>1.5320439408608303E-2</v>
      </c>
      <c r="G141" s="2">
        <f t="shared" si="9"/>
        <v>7.6033094847630739E-2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23.283000000000001</v>
      </c>
      <c r="C142" s="2">
        <f t="shared" si="6"/>
        <v>23.987099231391461</v>
      </c>
      <c r="D142" s="2">
        <f t="shared" si="8"/>
        <v>23.850373832598518</v>
      </c>
      <c r="E142" s="2">
        <f t="shared" si="7"/>
        <v>0.13672539879294376</v>
      </c>
      <c r="F142" s="2">
        <f t="shared" si="11"/>
        <v>3.96014312854754E-2</v>
      </c>
      <c r="G142" s="2">
        <f t="shared" si="9"/>
        <v>9.7123967507468364E-2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23.283000000000001</v>
      </c>
      <c r="C143" s="2">
        <f t="shared" ref="C143:C206" si="12">$C$4*B133+C142*(1-$C$4)</f>
        <v>23.987083965023544</v>
      </c>
      <c r="D143" s="2">
        <f t="shared" si="8"/>
        <v>23.808346141294926</v>
      </c>
      <c r="E143" s="2">
        <f t="shared" si="7"/>
        <v>0.17873782372861768</v>
      </c>
      <c r="F143" s="2">
        <f t="shared" si="11"/>
        <v>6.7428709774103868E-2</v>
      </c>
      <c r="G143" s="2">
        <f t="shared" si="9"/>
        <v>0.11130911395451382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23.283000000000001</v>
      </c>
      <c r="C144" s="2">
        <f t="shared" si="12"/>
        <v>23.987071047327614</v>
      </c>
      <c r="D144" s="2">
        <f t="shared" si="8"/>
        <v>23.769431612310118</v>
      </c>
      <c r="E144" s="2">
        <f t="shared" si="7"/>
        <v>0.21763943501749594</v>
      </c>
      <c r="F144" s="2">
        <f t="shared" si="11"/>
        <v>9.7470854822782282E-2</v>
      </c>
      <c r="G144" s="2">
        <f t="shared" si="9"/>
        <v>0.12016858019471366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23.283000000000001</v>
      </c>
      <c r="C145" s="2">
        <f t="shared" si="12"/>
        <v>23.987060116969516</v>
      </c>
      <c r="D145" s="2">
        <f t="shared" si="8"/>
        <v>23.733399641027887</v>
      </c>
      <c r="E145" s="2">
        <f t="shared" si="7"/>
        <v>0.25366047594162922</v>
      </c>
      <c r="F145" s="2">
        <f t="shared" si="11"/>
        <v>0.12870877904655167</v>
      </c>
      <c r="G145" s="2">
        <f t="shared" si="9"/>
        <v>0.12495169689507754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23.283000000000001</v>
      </c>
      <c r="C146" s="2">
        <f t="shared" si="12"/>
        <v>23.987050868204975</v>
      </c>
      <c r="D146" s="2">
        <f t="shared" si="8"/>
        <v>23.700036704655453</v>
      </c>
      <c r="E146" s="2">
        <f t="shared" si="7"/>
        <v>0.28701416354952158</v>
      </c>
      <c r="F146" s="2">
        <f t="shared" si="11"/>
        <v>0.16036985594714565</v>
      </c>
      <c r="G146" s="2">
        <f t="shared" si="9"/>
        <v>0.12664430760237594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23.283000000000001</v>
      </c>
      <c r="C147" s="2">
        <f t="shared" si="12"/>
        <v>23.987043042327283</v>
      </c>
      <c r="D147" s="2">
        <f t="shared" si="8"/>
        <v>23.669145096903197</v>
      </c>
      <c r="E147" s="2">
        <f t="shared" si="7"/>
        <v>0.317897945424086</v>
      </c>
      <c r="F147" s="2">
        <f t="shared" si="11"/>
        <v>0.19187547384253373</v>
      </c>
      <c r="G147" s="2">
        <f t="shared" si="9"/>
        <v>0.12602247158155228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23.283000000000001</v>
      </c>
      <c r="C148" s="2">
        <f t="shared" si="12"/>
        <v>23.987036420430776</v>
      </c>
      <c r="D148" s="2">
        <f t="shared" si="8"/>
        <v>23.640541756391851</v>
      </c>
      <c r="E148" s="2">
        <f t="shared" si="7"/>
        <v>0.34649466403892504</v>
      </c>
      <c r="F148" s="2">
        <f t="shared" si="11"/>
        <v>0.22279931188181201</v>
      </c>
      <c r="G148" s="2">
        <f t="shared" si="9"/>
        <v>0.12369535215711303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23.283000000000001</v>
      </c>
      <c r="C149" s="2">
        <f t="shared" si="12"/>
        <v>23.987030817287579</v>
      </c>
      <c r="D149" s="2">
        <f t="shared" si="8"/>
        <v>23.614057181844309</v>
      </c>
      <c r="E149" s="2">
        <f t="shared" si="7"/>
        <v>0.37297363544326956</v>
      </c>
      <c r="F149" s="2">
        <f t="shared" si="11"/>
        <v>0.25283417659410357</v>
      </c>
      <c r="G149" s="2">
        <f t="shared" si="9"/>
        <v>0.12013945884916599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23.283000000000001</v>
      </c>
      <c r="C150" s="2">
        <f t="shared" si="12"/>
        <v>23.878718383858722</v>
      </c>
      <c r="D150" s="2">
        <f t="shared" si="8"/>
        <v>23.58953442763362</v>
      </c>
      <c r="E150" s="2">
        <f t="shared" si="7"/>
        <v>0.28918395622510218</v>
      </c>
      <c r="F150" s="2">
        <f t="shared" si="11"/>
        <v>0.26010413252030329</v>
      </c>
      <c r="G150" s="2">
        <f t="shared" si="9"/>
        <v>2.9079823704798891E-2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23.283000000000001</v>
      </c>
      <c r="C151" s="2">
        <f t="shared" si="12"/>
        <v>23.787069401726612</v>
      </c>
      <c r="D151" s="2">
        <f t="shared" si="8"/>
        <v>23.566828173734834</v>
      </c>
      <c r="E151" s="2">
        <f t="shared" si="7"/>
        <v>0.22024122799177803</v>
      </c>
      <c r="F151" s="2">
        <f t="shared" si="11"/>
        <v>0.25213155161459827</v>
      </c>
      <c r="G151" s="2">
        <f t="shared" si="9"/>
        <v>-3.1890323622820238E-2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23.283000000000001</v>
      </c>
      <c r="C152" s="2">
        <f t="shared" si="12"/>
        <v>23.70952026299944</v>
      </c>
      <c r="D152" s="2">
        <f t="shared" si="8"/>
        <v>23.54580386456929</v>
      </c>
      <c r="E152" s="2">
        <f t="shared" si="7"/>
        <v>0.16371639843015018</v>
      </c>
      <c r="F152" s="2">
        <f t="shared" si="11"/>
        <v>0.23444852097770869</v>
      </c>
      <c r="G152" s="2">
        <f t="shared" si="9"/>
        <v>-7.0732122547558507E-2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23.283000000000001</v>
      </c>
      <c r="C153" s="2">
        <f t="shared" si="12"/>
        <v>23.643901760999526</v>
      </c>
      <c r="D153" s="2">
        <f t="shared" si="8"/>
        <v>23.526336911638232</v>
      </c>
      <c r="E153" s="2">
        <f t="shared" si="7"/>
        <v>0.11756484936129397</v>
      </c>
      <c r="F153" s="2">
        <f t="shared" si="11"/>
        <v>0.21107178665442575</v>
      </c>
      <c r="G153" s="2">
        <f t="shared" si="9"/>
        <v>-9.3506937293131781E-2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23.283000000000001</v>
      </c>
      <c r="C154" s="2">
        <f t="shared" si="12"/>
        <v>23.588378413153446</v>
      </c>
      <c r="D154" s="2">
        <f t="shared" si="8"/>
        <v>23.508311955220588</v>
      </c>
      <c r="E154" s="2">
        <f t="shared" si="7"/>
        <v>8.006645793285827E-2</v>
      </c>
      <c r="F154" s="2">
        <f t="shared" si="11"/>
        <v>0.18487072091011228</v>
      </c>
      <c r="G154" s="2">
        <f t="shared" si="9"/>
        <v>-0.10480426297725401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23.283000000000001</v>
      </c>
      <c r="C155" s="2">
        <f t="shared" si="12"/>
        <v>23.541397118822147</v>
      </c>
      <c r="D155" s="2">
        <f t="shared" si="8"/>
        <v>23.491622180759805</v>
      </c>
      <c r="E155" s="2">
        <f t="shared" si="7"/>
        <v>4.9774938062341789E-2</v>
      </c>
      <c r="F155" s="2">
        <f t="shared" si="11"/>
        <v>0.15785156434055819</v>
      </c>
      <c r="G155" s="2">
        <f t="shared" si="9"/>
        <v>-0.1080766262782164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23.283000000000001</v>
      </c>
      <c r="C156" s="2">
        <f t="shared" si="12"/>
        <v>23.501643715926431</v>
      </c>
      <c r="D156" s="2">
        <f t="shared" si="8"/>
        <v>23.476168685888709</v>
      </c>
      <c r="E156" s="2">
        <f t="shared" ref="E156:E219" si="13">C156-D156</f>
        <v>2.547503003772178E-2</v>
      </c>
      <c r="F156" s="2">
        <f t="shared" si="11"/>
        <v>0.13137625747999093</v>
      </c>
      <c r="G156" s="2">
        <f t="shared" si="9"/>
        <v>-0.10590122744226915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23.283000000000001</v>
      </c>
      <c r="C157" s="2">
        <f t="shared" si="12"/>
        <v>23.468006221168519</v>
      </c>
      <c r="D157" s="2">
        <f t="shared" ref="D157:D220" si="14">$D$4*B157+(1-$D$4)*D156</f>
        <v>23.461859894341398</v>
      </c>
      <c r="E157" s="2">
        <f t="shared" si="13"/>
        <v>6.1463268271211291E-3</v>
      </c>
      <c r="F157" s="2">
        <f t="shared" si="11"/>
        <v>0.10633027134941697</v>
      </c>
      <c r="G157" s="2">
        <f t="shared" si="9"/>
        <v>-0.10018394452229584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23.283000000000001</v>
      </c>
      <c r="C158" s="2">
        <f t="shared" si="12"/>
        <v>23.439543725604132</v>
      </c>
      <c r="D158" s="2">
        <f t="shared" si="14"/>
        <v>23.448611013279073</v>
      </c>
      <c r="E158" s="2">
        <f t="shared" si="13"/>
        <v>-9.0672876749415821E-3</v>
      </c>
      <c r="F158" s="2">
        <f t="shared" si="11"/>
        <v>8.3250759544545264E-2</v>
      </c>
      <c r="G158" s="2">
        <f t="shared" si="9"/>
        <v>-9.2318047219486846E-2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23.283000000000001</v>
      </c>
      <c r="C159" s="2">
        <f t="shared" si="12"/>
        <v>23.415460075511188</v>
      </c>
      <c r="D159" s="2">
        <f t="shared" si="14"/>
        <v>23.436343530813957</v>
      </c>
      <c r="E159" s="2">
        <f t="shared" si="13"/>
        <v>-2.0883455302769249E-2</v>
      </c>
      <c r="F159" s="2">
        <f t="shared" si="11"/>
        <v>6.2423916575082367E-2</v>
      </c>
      <c r="G159" s="2">
        <f t="shared" si="9"/>
        <v>-8.3307371877851616E-2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23.283000000000001</v>
      </c>
      <c r="C160" s="2">
        <f t="shared" si="12"/>
        <v>23.395081602355621</v>
      </c>
      <c r="D160" s="2">
        <f t="shared" si="14"/>
        <v>23.424984750753666</v>
      </c>
      <c r="E160" s="2">
        <f t="shared" si="13"/>
        <v>-2.9903148398044976E-2</v>
      </c>
      <c r="F160" s="2">
        <f t="shared" si="11"/>
        <v>4.3958503580456901E-2</v>
      </c>
      <c r="G160" s="2">
        <f t="shared" si="9"/>
        <v>-7.3861651978501877E-2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23.283000000000001</v>
      </c>
      <c r="C161" s="2">
        <f t="shared" si="12"/>
        <v>23.377838278916293</v>
      </c>
      <c r="D161" s="2">
        <f t="shared" si="14"/>
        <v>23.414467361808949</v>
      </c>
      <c r="E161" s="2">
        <f t="shared" si="13"/>
        <v>-3.6629082892655873E-2</v>
      </c>
      <c r="F161" s="2">
        <f t="shared" si="11"/>
        <v>2.7840986285834347E-2</v>
      </c>
      <c r="G161" s="2">
        <f t="shared" si="9"/>
        <v>-6.4470069178490214E-2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23.283000000000001</v>
      </c>
      <c r="C162" s="2">
        <f t="shared" si="12"/>
        <v>23.363247774467634</v>
      </c>
      <c r="D162" s="2">
        <f t="shared" si="14"/>
        <v>23.404729038711992</v>
      </c>
      <c r="E162" s="2">
        <f t="shared" si="13"/>
        <v>-4.1481264244357163E-2</v>
      </c>
      <c r="F162" s="2">
        <f t="shared" si="11"/>
        <v>1.3976536179796046E-2</v>
      </c>
      <c r="G162" s="2">
        <f t="shared" si="9"/>
        <v>-5.5457800424153207E-2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23.283000000000001</v>
      </c>
      <c r="C163" s="2">
        <f t="shared" si="12"/>
        <v>23.350901963011076</v>
      </c>
      <c r="D163" s="2">
        <f t="shared" si="14"/>
        <v>23.395712072881476</v>
      </c>
      <c r="E163" s="2">
        <f t="shared" si="13"/>
        <v>-4.4810109870400794E-2</v>
      </c>
      <c r="F163" s="2">
        <f t="shared" si="11"/>
        <v>2.2192069697566773E-3</v>
      </c>
      <c r="G163" s="2">
        <f t="shared" si="9"/>
        <v>-4.7029316840157473E-2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23.283000000000001</v>
      </c>
      <c r="C164" s="2">
        <f t="shared" si="12"/>
        <v>23.340455507163217</v>
      </c>
      <c r="D164" s="2">
        <f t="shared" si="14"/>
        <v>23.387363030445812</v>
      </c>
      <c r="E164" s="2">
        <f t="shared" si="13"/>
        <v>-4.6907523282595065E-2</v>
      </c>
      <c r="F164" s="2">
        <f t="shared" si="11"/>
        <v>-7.6061390807136715E-3</v>
      </c>
      <c r="G164" s="2">
        <f t="shared" ref="G164:G227" si="15">E164-F164</f>
        <v>-3.9301384201881395E-2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23.283000000000001</v>
      </c>
      <c r="C165" s="2">
        <f t="shared" si="12"/>
        <v>23.331616198368877</v>
      </c>
      <c r="D165" s="2">
        <f t="shared" si="14"/>
        <v>23.379632435597976</v>
      </c>
      <c r="E165" s="2">
        <f t="shared" si="13"/>
        <v>-4.801623722909909E-2</v>
      </c>
      <c r="F165" s="2">
        <f t="shared" ref="F165:F228" si="17">(E165*(2/(10)))+((1-(2/10))*F164)</f>
        <v>-1.5688158710390757E-2</v>
      </c>
      <c r="G165" s="2">
        <f t="shared" si="15"/>
        <v>-3.2328078518708336E-2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23.283000000000001</v>
      </c>
      <c r="C166" s="2">
        <f t="shared" si="12"/>
        <v>23.324136783235204</v>
      </c>
      <c r="D166" s="2">
        <f t="shared" si="14"/>
        <v>23.372474477405536</v>
      </c>
      <c r="E166" s="2">
        <f t="shared" si="13"/>
        <v>-4.8337694170331957E-2</v>
      </c>
      <c r="F166" s="2">
        <f t="shared" si="17"/>
        <v>-2.2218065802378999E-2</v>
      </c>
      <c r="G166" s="2">
        <f t="shared" si="15"/>
        <v>-2.6119628367952959E-2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23.283000000000001</v>
      </c>
      <c r="C167" s="2">
        <f t="shared" si="12"/>
        <v>23.317808047352866</v>
      </c>
      <c r="D167" s="2">
        <f t="shared" si="14"/>
        <v>23.365846738338462</v>
      </c>
      <c r="E167" s="2">
        <f t="shared" si="13"/>
        <v>-4.8038690985595878E-2</v>
      </c>
      <c r="F167" s="2">
        <f t="shared" si="17"/>
        <v>-2.7382190839022377E-2</v>
      </c>
      <c r="G167" s="2">
        <f t="shared" si="15"/>
        <v>-2.0656500146573501E-2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23.283000000000001</v>
      </c>
      <c r="C168" s="2">
        <f t="shared" si="12"/>
        <v>23.312452963144732</v>
      </c>
      <c r="D168" s="2">
        <f t="shared" si="14"/>
        <v>23.359709942905983</v>
      </c>
      <c r="E168" s="2">
        <f t="shared" si="13"/>
        <v>-4.7256979761250761E-2</v>
      </c>
      <c r="F168" s="2">
        <f t="shared" si="17"/>
        <v>-3.1357148623468056E-2</v>
      </c>
      <c r="G168" s="2">
        <f t="shared" si="15"/>
        <v>-1.5899831137782705E-2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23.283000000000001</v>
      </c>
      <c r="C169" s="2">
        <f t="shared" si="12"/>
        <v>23.307921738045543</v>
      </c>
      <c r="D169" s="2">
        <f t="shared" si="14"/>
        <v>23.35402772491295</v>
      </c>
      <c r="E169" s="2">
        <f t="shared" si="13"/>
        <v>-4.6105986867406301E-2</v>
      </c>
      <c r="F169" s="2">
        <f t="shared" si="17"/>
        <v>-3.4306916272255711E-2</v>
      </c>
      <c r="G169" s="2">
        <f t="shared" si="15"/>
        <v>-1.179907059515059E-2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23.283000000000001</v>
      </c>
      <c r="C170" s="2">
        <f t="shared" si="12"/>
        <v>23.304087624500074</v>
      </c>
      <c r="D170" s="2">
        <f t="shared" si="14"/>
        <v>23.348766411956436</v>
      </c>
      <c r="E170" s="2">
        <f t="shared" si="13"/>
        <v>-4.4678787456362556E-2</v>
      </c>
      <c r="F170" s="2">
        <f t="shared" si="17"/>
        <v>-3.6381290509077083E-2</v>
      </c>
      <c r="G170" s="2">
        <f t="shared" si="15"/>
        <v>-8.2974969472854737E-3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23.283000000000001</v>
      </c>
      <c r="C171" s="2">
        <f t="shared" si="12"/>
        <v>23.300843374576985</v>
      </c>
      <c r="D171" s="2">
        <f t="shared" si="14"/>
        <v>23.343894825885592</v>
      </c>
      <c r="E171" s="2">
        <f t="shared" si="13"/>
        <v>-4.3051451308606659E-2</v>
      </c>
      <c r="F171" s="2">
        <f t="shared" si="17"/>
        <v>-3.7715322668983003E-2</v>
      </c>
      <c r="G171" s="2">
        <f t="shared" si="15"/>
        <v>-5.3361286396236551E-3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23.283000000000001</v>
      </c>
      <c r="C172" s="2">
        <f t="shared" si="12"/>
        <v>23.298098240026679</v>
      </c>
      <c r="D172" s="2">
        <f t="shared" si="14"/>
        <v>23.339384098042217</v>
      </c>
      <c r="E172" s="2">
        <f t="shared" si="13"/>
        <v>-4.1285858015537968E-2</v>
      </c>
      <c r="F172" s="2">
        <f t="shared" si="17"/>
        <v>-3.8429429738293996E-2</v>
      </c>
      <c r="G172" s="2">
        <f t="shared" si="15"/>
        <v>-2.856428277243972E-3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23.283000000000001</v>
      </c>
      <c r="C173" s="2">
        <f t="shared" si="12"/>
        <v>23.29577543386873</v>
      </c>
      <c r="D173" s="2">
        <f t="shared" si="14"/>
        <v>23.335207498187238</v>
      </c>
      <c r="E173" s="2">
        <f t="shared" si="13"/>
        <v>-3.9432064318507543E-2</v>
      </c>
      <c r="F173" s="2">
        <f t="shared" si="17"/>
        <v>-3.8629956654336703E-2</v>
      </c>
      <c r="G173" s="2">
        <f t="shared" si="15"/>
        <v>-8.0210766417083967E-4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23.283000000000001</v>
      </c>
      <c r="C174" s="2">
        <f t="shared" si="12"/>
        <v>23.29380998250431</v>
      </c>
      <c r="D174" s="2">
        <f t="shared" si="14"/>
        <v>23.331340276099294</v>
      </c>
      <c r="E174" s="2">
        <f t="shared" si="13"/>
        <v>-3.7530293594983277E-2</v>
      </c>
      <c r="F174" s="2">
        <f t="shared" si="17"/>
        <v>-3.8410024042466018E-2</v>
      </c>
      <c r="G174" s="2">
        <f t="shared" si="15"/>
        <v>8.7973044748274054E-4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23.283000000000001</v>
      </c>
      <c r="C175" s="2">
        <f t="shared" si="12"/>
        <v>23.29214690827288</v>
      </c>
      <c r="D175" s="2">
        <f t="shared" si="14"/>
        <v>23.327759514906756</v>
      </c>
      <c r="E175" s="2">
        <f t="shared" si="13"/>
        <v>-3.5612606633875998E-2</v>
      </c>
      <c r="F175" s="2">
        <f t="shared" si="17"/>
        <v>-3.7850540560748019E-2</v>
      </c>
      <c r="G175" s="2">
        <f t="shared" si="15"/>
        <v>2.2379339268720211E-3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23.283000000000001</v>
      </c>
      <c r="C176" s="2">
        <f t="shared" si="12"/>
        <v>23.290739691615514</v>
      </c>
      <c r="D176" s="2">
        <f t="shared" si="14"/>
        <v>23.324443995284035</v>
      </c>
      <c r="E176" s="2">
        <f t="shared" si="13"/>
        <v>-3.3704303668521618E-2</v>
      </c>
      <c r="F176" s="2">
        <f t="shared" si="17"/>
        <v>-3.7021293182302739E-2</v>
      </c>
      <c r="G176" s="2">
        <f t="shared" si="15"/>
        <v>3.3169895137811212E-3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23.283000000000001</v>
      </c>
      <c r="C177" s="2">
        <f t="shared" si="12"/>
        <v>23.289548969828513</v>
      </c>
      <c r="D177" s="2">
        <f t="shared" si="14"/>
        <v>23.321374069707442</v>
      </c>
      <c r="E177" s="2">
        <f t="shared" si="13"/>
        <v>-3.1825099878929564E-2</v>
      </c>
      <c r="F177" s="2">
        <f t="shared" si="17"/>
        <v>-3.5982054521628101E-2</v>
      </c>
      <c r="G177" s="2">
        <f t="shared" si="15"/>
        <v>4.1569546426985376E-3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23.283000000000001</v>
      </c>
      <c r="C178" s="2">
        <f t="shared" si="12"/>
        <v>23.288541436008742</v>
      </c>
      <c r="D178" s="2">
        <f t="shared" si="14"/>
        <v>23.318531546025412</v>
      </c>
      <c r="E178" s="2">
        <f t="shared" si="13"/>
        <v>-2.9990110016669291E-2</v>
      </c>
      <c r="F178" s="2">
        <f t="shared" si="17"/>
        <v>-3.4783665620636339E-2</v>
      </c>
      <c r="G178" s="2">
        <f t="shared" si="15"/>
        <v>4.7935556039670479E-3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23.283000000000001</v>
      </c>
      <c r="C179" s="2">
        <f t="shared" si="12"/>
        <v>23.287688907392013</v>
      </c>
      <c r="D179" s="2">
        <f t="shared" si="14"/>
        <v>23.315899579653159</v>
      </c>
      <c r="E179" s="2">
        <f t="shared" si="13"/>
        <v>-2.821067226114593E-2</v>
      </c>
      <c r="F179" s="2">
        <f t="shared" si="17"/>
        <v>-3.346906694873826E-2</v>
      </c>
      <c r="G179" s="2">
        <f t="shared" si="15"/>
        <v>5.2583946875923299E-3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23.283000000000001</v>
      </c>
      <c r="C180" s="2">
        <f t="shared" si="12"/>
        <v>23.286967537024012</v>
      </c>
      <c r="D180" s="2">
        <f t="shared" si="14"/>
        <v>23.313462573752926</v>
      </c>
      <c r="E180" s="2">
        <f t="shared" si="13"/>
        <v>-2.6495036728913846E-2</v>
      </c>
      <c r="F180" s="2">
        <f t="shared" si="17"/>
        <v>-3.2074260904773381E-2</v>
      </c>
      <c r="G180" s="2">
        <f t="shared" si="15"/>
        <v>5.579224175859536E-3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23.283000000000001</v>
      </c>
      <c r="C181" s="2">
        <f t="shared" si="12"/>
        <v>23.286357146712625</v>
      </c>
      <c r="D181" s="2">
        <f t="shared" si="14"/>
        <v>23.311206086808266</v>
      </c>
      <c r="E181" s="2">
        <f t="shared" si="13"/>
        <v>-2.484894009564087E-2</v>
      </c>
      <c r="F181" s="2">
        <f t="shared" si="17"/>
        <v>-3.0629196742946882E-2</v>
      </c>
      <c r="G181" s="2">
        <f t="shared" si="15"/>
        <v>5.7802566473060119E-3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23.283000000000001</v>
      </c>
      <c r="C182" s="2">
        <f t="shared" si="12"/>
        <v>23.28584066260299</v>
      </c>
      <c r="D182" s="2">
        <f t="shared" si="14"/>
        <v>23.30911674704469</v>
      </c>
      <c r="E182" s="2">
        <f t="shared" si="13"/>
        <v>-2.3276084441700817E-2</v>
      </c>
      <c r="F182" s="2">
        <f t="shared" si="17"/>
        <v>-2.915857428269767E-2</v>
      </c>
      <c r="G182" s="2">
        <f t="shared" si="15"/>
        <v>5.8824898409968532E-3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23.283000000000001</v>
      </c>
      <c r="C183" s="2">
        <f t="shared" si="12"/>
        <v>23.285403637587144</v>
      </c>
      <c r="D183" s="2">
        <f t="shared" si="14"/>
        <v>23.307182173189528</v>
      </c>
      <c r="E183" s="2">
        <f t="shared" si="13"/>
        <v>-2.1778535602383187E-2</v>
      </c>
      <c r="F183" s="2">
        <f t="shared" si="17"/>
        <v>-2.7682566546634778E-2</v>
      </c>
      <c r="G183" s="2">
        <f t="shared" si="15"/>
        <v>5.9040309442515912E-3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23.283000000000001</v>
      </c>
      <c r="C184" s="2">
        <f t="shared" si="12"/>
        <v>23.285033847189123</v>
      </c>
      <c r="D184" s="2">
        <f t="shared" si="14"/>
        <v>23.305390901101415</v>
      </c>
      <c r="E184" s="2">
        <f t="shared" si="13"/>
        <v>-2.0357053912292145E-2</v>
      </c>
      <c r="F184" s="2">
        <f t="shared" si="17"/>
        <v>-2.6217464019766254E-2</v>
      </c>
      <c r="G184" s="2">
        <f t="shared" si="15"/>
        <v>5.8604101074741094E-3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23.283000000000001</v>
      </c>
      <c r="C185" s="2">
        <f t="shared" si="12"/>
        <v>23.284720947621565</v>
      </c>
      <c r="D185" s="2">
        <f t="shared" si="14"/>
        <v>23.303732315834644</v>
      </c>
      <c r="E185" s="2">
        <f t="shared" si="13"/>
        <v>-1.9011368213078583E-2</v>
      </c>
      <c r="F185" s="2">
        <f t="shared" si="17"/>
        <v>-2.477624485842872E-2</v>
      </c>
      <c r="G185" s="2">
        <f t="shared" si="15"/>
        <v>5.7648766453501366E-3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23.283000000000001</v>
      </c>
      <c r="C186" s="2">
        <f t="shared" si="12"/>
        <v>23.284456186449017</v>
      </c>
      <c r="D186" s="2">
        <f t="shared" si="14"/>
        <v>23.302196588735782</v>
      </c>
      <c r="E186" s="2">
        <f t="shared" si="13"/>
        <v>-1.7740402286765544E-2</v>
      </c>
      <c r="F186" s="2">
        <f t="shared" si="17"/>
        <v>-2.3369076344096087E-2</v>
      </c>
      <c r="G186" s="2">
        <f t="shared" si="15"/>
        <v>5.6286740573305433E-3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23.283000000000001</v>
      </c>
      <c r="C187" s="2">
        <f t="shared" si="12"/>
        <v>23.284232157764553</v>
      </c>
      <c r="D187" s="2">
        <f t="shared" si="14"/>
        <v>23.3007746191998</v>
      </c>
      <c r="E187" s="2">
        <f t="shared" si="13"/>
        <v>-1.6542461435246736E-2</v>
      </c>
      <c r="F187" s="2">
        <f t="shared" si="17"/>
        <v>-2.2003753362326219E-2</v>
      </c>
      <c r="G187" s="2">
        <f t="shared" si="15"/>
        <v>5.4612919270794827E-3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23.283000000000001</v>
      </c>
      <c r="C188" s="2">
        <f t="shared" si="12"/>
        <v>23.284042595031543</v>
      </c>
      <c r="D188" s="2">
        <f t="shared" si="14"/>
        <v>23.299457980740556</v>
      </c>
      <c r="E188" s="2">
        <f t="shared" si="13"/>
        <v>-1.5415385709012241E-2</v>
      </c>
      <c r="F188" s="2">
        <f t="shared" si="17"/>
        <v>-2.0686079831663425E-2</v>
      </c>
      <c r="G188" s="2">
        <f t="shared" si="15"/>
        <v>5.2706941226511837E-3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23.283000000000001</v>
      </c>
      <c r="C189" s="2">
        <f t="shared" si="12"/>
        <v>23.283882195795922</v>
      </c>
      <c r="D189" s="2">
        <f t="shared" si="14"/>
        <v>23.298238871056071</v>
      </c>
      <c r="E189" s="2">
        <f t="shared" si="13"/>
        <v>-1.4356675260149387E-2</v>
      </c>
      <c r="F189" s="2">
        <f t="shared" si="17"/>
        <v>-1.9420198917360618E-2</v>
      </c>
      <c r="G189" s="2">
        <f t="shared" si="15"/>
        <v>5.0635236572112302E-3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23.283000000000001</v>
      </c>
      <c r="C190" s="2">
        <f t="shared" si="12"/>
        <v>23.283746473365781</v>
      </c>
      <c r="D190" s="2">
        <f t="shared" si="14"/>
        <v>23.297110065792658</v>
      </c>
      <c r="E190" s="2">
        <f t="shared" si="13"/>
        <v>-1.3363592426877346E-2</v>
      </c>
      <c r="F190" s="2">
        <f t="shared" si="17"/>
        <v>-1.8208877619263965E-2</v>
      </c>
      <c r="G190" s="2">
        <f t="shared" si="15"/>
        <v>4.8452851923866183E-3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23.283000000000001</v>
      </c>
      <c r="C191" s="2">
        <f t="shared" si="12"/>
        <v>23.283631631309508</v>
      </c>
      <c r="D191" s="2">
        <f t="shared" si="14"/>
        <v>23.296064875733943</v>
      </c>
      <c r="E191" s="2">
        <f t="shared" si="13"/>
        <v>-1.2433244424435941E-2</v>
      </c>
      <c r="F191" s="2">
        <f t="shared" si="17"/>
        <v>-1.7053750980298359E-2</v>
      </c>
      <c r="G191" s="2">
        <f t="shared" si="15"/>
        <v>4.6205065558624185E-3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23.283000000000001</v>
      </c>
      <c r="C192" s="2">
        <f t="shared" si="12"/>
        <v>23.28353445726189</v>
      </c>
      <c r="D192" s="2">
        <f t="shared" si="14"/>
        <v>23.295097107161059</v>
      </c>
      <c r="E192" s="2">
        <f t="shared" si="13"/>
        <v>-1.1562649899168775E-2</v>
      </c>
      <c r="F192" s="2">
        <f t="shared" si="17"/>
        <v>-1.5955530764072443E-2</v>
      </c>
      <c r="G192" s="2">
        <f t="shared" si="15"/>
        <v>4.3928808649036678E-3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23.283000000000001</v>
      </c>
      <c r="C193" s="2">
        <f t="shared" si="12"/>
        <v>23.283452233067752</v>
      </c>
      <c r="D193" s="2">
        <f t="shared" si="14"/>
        <v>23.294201025149128</v>
      </c>
      <c r="E193" s="2">
        <f t="shared" si="13"/>
        <v>-1.0748792081376024E-2</v>
      </c>
      <c r="F193" s="2">
        <f t="shared" si="17"/>
        <v>-1.4914183027533161E-2</v>
      </c>
      <c r="G193" s="2">
        <f t="shared" si="15"/>
        <v>4.1653909461571367E-3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23.283000000000001</v>
      </c>
      <c r="C194" s="2">
        <f t="shared" si="12"/>
        <v>23.283382658749638</v>
      </c>
      <c r="D194" s="2">
        <f t="shared" si="14"/>
        <v>23.293371319582526</v>
      </c>
      <c r="E194" s="2">
        <f t="shared" si="13"/>
        <v>-9.9886608328887405E-3</v>
      </c>
      <c r="F194" s="2">
        <f t="shared" si="17"/>
        <v>-1.3929078588604277E-2</v>
      </c>
      <c r="G194" s="2">
        <f t="shared" si="15"/>
        <v>3.9404177557155369E-3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23.283000000000001</v>
      </c>
      <c r="C195" s="2">
        <f t="shared" si="12"/>
        <v>23.283323788172769</v>
      </c>
      <c r="D195" s="2">
        <f t="shared" si="14"/>
        <v>23.292603073687527</v>
      </c>
      <c r="E195" s="2">
        <f t="shared" si="13"/>
        <v>-9.2792855147578734E-3</v>
      </c>
      <c r="F195" s="2">
        <f t="shared" si="17"/>
        <v>-1.2999119973834997E-2</v>
      </c>
      <c r="G195" s="2">
        <f t="shared" si="15"/>
        <v>3.7198344590771235E-3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23.283000000000001</v>
      </c>
      <c r="C196" s="2">
        <f t="shared" si="12"/>
        <v>23.283273974607727</v>
      </c>
      <c r="D196" s="2">
        <f t="shared" si="14"/>
        <v>23.291891734895859</v>
      </c>
      <c r="E196" s="2">
        <f t="shared" si="13"/>
        <v>-8.6177602881321036E-3</v>
      </c>
      <c r="F196" s="2">
        <f t="shared" si="17"/>
        <v>-1.2122848036694419E-2</v>
      </c>
      <c r="G196" s="2">
        <f t="shared" si="15"/>
        <v>3.505087748562315E-3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23.283000000000001</v>
      </c>
      <c r="C197" s="2">
        <f t="shared" si="12"/>
        <v>23.283231824668079</v>
      </c>
      <c r="D197" s="2">
        <f t="shared" si="14"/>
        <v>23.291233087866537</v>
      </c>
      <c r="E197" s="2">
        <f t="shared" si="13"/>
        <v>-8.0012631984587301E-3</v>
      </c>
      <c r="F197" s="2">
        <f t="shared" si="17"/>
        <v>-1.1298531069047281E-2</v>
      </c>
      <c r="G197" s="2">
        <f t="shared" si="15"/>
        <v>3.2972678705885505E-3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23.283000000000001</v>
      </c>
      <c r="C198" s="2">
        <f t="shared" si="12"/>
        <v>23.28319615933453</v>
      </c>
      <c r="D198" s="2">
        <f t="shared" si="14"/>
        <v>23.290623229506053</v>
      </c>
      <c r="E198" s="2">
        <f t="shared" si="13"/>
        <v>-7.4270701715235532E-3</v>
      </c>
      <c r="F198" s="2">
        <f t="shared" si="17"/>
        <v>-1.0524238889542535E-2</v>
      </c>
      <c r="G198" s="2">
        <f t="shared" si="15"/>
        <v>3.0971687180189819E-3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23.283000000000001</v>
      </c>
      <c r="C199" s="2">
        <f t="shared" si="12"/>
        <v>23.283165980975372</v>
      </c>
      <c r="D199" s="2">
        <f t="shared" si="14"/>
        <v>23.290058545838939</v>
      </c>
      <c r="E199" s="2">
        <f t="shared" si="13"/>
        <v>-6.892564863566264E-3</v>
      </c>
      <c r="F199" s="2">
        <f t="shared" si="17"/>
        <v>-9.7979040843472823E-3</v>
      </c>
      <c r="G199" s="2">
        <f t="shared" si="15"/>
        <v>2.9053392207810183E-3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23.283000000000001</v>
      </c>
      <c r="C200" s="2">
        <f t="shared" si="12"/>
        <v>23.283140445440701</v>
      </c>
      <c r="D200" s="2">
        <f t="shared" si="14"/>
        <v>23.28953569059161</v>
      </c>
      <c r="E200" s="2">
        <f t="shared" si="13"/>
        <v>-6.3952451509088348E-3</v>
      </c>
      <c r="F200" s="2">
        <f t="shared" si="17"/>
        <v>-9.1173722976595935E-3</v>
      </c>
      <c r="G200" s="2">
        <f t="shared" si="15"/>
        <v>2.7221271467507586E-3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23.283000000000001</v>
      </c>
      <c r="C201" s="2">
        <f t="shared" si="12"/>
        <v>23.283118838449823</v>
      </c>
      <c r="D201" s="2">
        <f t="shared" si="14"/>
        <v>23.289051565362602</v>
      </c>
      <c r="E201" s="2">
        <f t="shared" si="13"/>
        <v>-5.9327269127784632E-3</v>
      </c>
      <c r="F201" s="2">
        <f t="shared" si="17"/>
        <v>-8.4804432206833681E-3</v>
      </c>
      <c r="G201" s="2">
        <f t="shared" si="15"/>
        <v>2.5477163079049049E-3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23.283000000000001</v>
      </c>
      <c r="C202" s="2">
        <f t="shared" si="12"/>
        <v>23.283100555611391</v>
      </c>
      <c r="D202" s="2">
        <f t="shared" si="14"/>
        <v>23.28860330126167</v>
      </c>
      <c r="E202" s="2">
        <f t="shared" si="13"/>
        <v>-5.5027456502791949E-3</v>
      </c>
      <c r="F202" s="2">
        <f t="shared" si="17"/>
        <v>-7.8849037066025338E-3</v>
      </c>
      <c r="G202" s="2">
        <f t="shared" si="15"/>
        <v>2.3821580563233389E-3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23.283000000000001</v>
      </c>
      <c r="C203" s="2">
        <f t="shared" si="12"/>
        <v>23.283085085517332</v>
      </c>
      <c r="D203" s="2">
        <f t="shared" si="14"/>
        <v>23.288188241908955</v>
      </c>
      <c r="E203" s="2">
        <f t="shared" si="13"/>
        <v>-5.1031563916232869E-3</v>
      </c>
      <c r="F203" s="2">
        <f t="shared" si="17"/>
        <v>-7.3285542436066853E-3</v>
      </c>
      <c r="G203" s="2">
        <f t="shared" si="15"/>
        <v>2.2253978519833984E-3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23.283000000000001</v>
      </c>
      <c r="C204" s="2">
        <f t="shared" si="12"/>
        <v>23.283071995437744</v>
      </c>
      <c r="D204" s="2">
        <f t="shared" si="14"/>
        <v>23.287803927693478</v>
      </c>
      <c r="E204" s="2">
        <f t="shared" si="13"/>
        <v>-4.7319322557335397E-3</v>
      </c>
      <c r="F204" s="2">
        <f t="shared" si="17"/>
        <v>-6.8092298460320569E-3</v>
      </c>
      <c r="G204" s="2">
        <f t="shared" si="15"/>
        <v>2.0772975902985172E-3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23.283000000000001</v>
      </c>
      <c r="C205" s="2">
        <f t="shared" si="12"/>
        <v>23.283060919216553</v>
      </c>
      <c r="D205" s="2">
        <f t="shared" si="14"/>
        <v>23.287448081197667</v>
      </c>
      <c r="E205" s="2">
        <f t="shared" si="13"/>
        <v>-4.3871619811142182E-3</v>
      </c>
      <c r="F205" s="2">
        <f t="shared" si="17"/>
        <v>-6.3248162730484897E-3</v>
      </c>
      <c r="G205" s="2">
        <f t="shared" si="15"/>
        <v>1.9376542919342715E-3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6">
        <f>TITRES_STAT!D209</f>
        <v>23.283000000000001</v>
      </c>
      <c r="C206" s="2">
        <f t="shared" si="12"/>
        <v>23.283051547029391</v>
      </c>
      <c r="D206" s="2">
        <f t="shared" si="14"/>
        <v>23.287118593701546</v>
      </c>
      <c r="E206" s="2">
        <f t="shared" si="13"/>
        <v>-4.0670466721550724E-3</v>
      </c>
      <c r="F206" s="2">
        <f t="shared" si="17"/>
        <v>-5.873262352869806E-3</v>
      </c>
      <c r="G206" s="2">
        <f t="shared" si="15"/>
        <v>1.8062156807147336E-3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23.283000000000001</v>
      </c>
      <c r="C207" s="2">
        <f t="shared" ref="C207:C270" si="18">$C$4*B197+C206*(1-$C$4)</f>
        <v>23.283043616717176</v>
      </c>
      <c r="D207" s="2">
        <f t="shared" si="14"/>
        <v>23.286813512686617</v>
      </c>
      <c r="E207" s="2">
        <f t="shared" si="13"/>
        <v>-3.769895969440995E-3</v>
      </c>
      <c r="F207" s="2">
        <f t="shared" si="17"/>
        <v>-5.4525890761840442E-3</v>
      </c>
      <c r="G207" s="2">
        <f t="shared" si="15"/>
        <v>1.6826931067430492E-3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23.283000000000001</v>
      </c>
      <c r="C208" s="2">
        <f t="shared" si="18"/>
        <v>23.283036906452995</v>
      </c>
      <c r="D208" s="2">
        <f t="shared" si="14"/>
        <v>23.286531030265387</v>
      </c>
      <c r="E208" s="2">
        <f t="shared" si="13"/>
        <v>-3.4941238123913365E-3</v>
      </c>
      <c r="F208" s="2">
        <f t="shared" si="17"/>
        <v>-5.0608960234255033E-3</v>
      </c>
      <c r="G208" s="2">
        <f t="shared" si="15"/>
        <v>1.5667722110341668E-3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23.283000000000001</v>
      </c>
      <c r="C209" s="2">
        <f t="shared" si="18"/>
        <v>23.283031228537151</v>
      </c>
      <c r="D209" s="2">
        <f t="shared" si="14"/>
        <v>23.286269472467954</v>
      </c>
      <c r="E209" s="2">
        <f t="shared" si="13"/>
        <v>-3.2382439308022981E-3</v>
      </c>
      <c r="F209" s="2">
        <f t="shared" si="17"/>
        <v>-4.6963656049008621E-3</v>
      </c>
      <c r="G209" s="2">
        <f t="shared" si="15"/>
        <v>1.458121674098564E-3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23.283000000000001</v>
      </c>
      <c r="C210" s="2">
        <f t="shared" si="18"/>
        <v>23.283026424146822</v>
      </c>
      <c r="D210" s="2">
        <f t="shared" si="14"/>
        <v>23.286027289322181</v>
      </c>
      <c r="E210" s="2">
        <f t="shared" si="13"/>
        <v>-3.0008651753590243E-3</v>
      </c>
      <c r="F210" s="2">
        <f t="shared" si="17"/>
        <v>-4.3572655189924947E-3</v>
      </c>
      <c r="G210" s="2">
        <f t="shared" si="15"/>
        <v>1.3564003436334704E-3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23.283000000000001</v>
      </c>
      <c r="C211" s="2">
        <f t="shared" si="18"/>
        <v>23.283022358893465</v>
      </c>
      <c r="D211" s="2">
        <f t="shared" si="14"/>
        <v>23.285803045668686</v>
      </c>
      <c r="E211" s="2">
        <f t="shared" si="13"/>
        <v>-2.7806867752211417E-3</v>
      </c>
      <c r="F211" s="2">
        <f t="shared" si="17"/>
        <v>-4.0419497702382243E-3</v>
      </c>
      <c r="G211" s="2">
        <f t="shared" si="15"/>
        <v>1.2612629950170826E-3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23.283000000000001</v>
      </c>
      <c r="C212" s="2">
        <f t="shared" si="18"/>
        <v>23.2830189190637</v>
      </c>
      <c r="D212" s="2">
        <f t="shared" si="14"/>
        <v>23.285595412656193</v>
      </c>
      <c r="E212" s="2">
        <f t="shared" si="13"/>
        <v>-2.576493592492568E-3</v>
      </c>
      <c r="F212" s="2">
        <f t="shared" si="17"/>
        <v>-3.7488585346890932E-3</v>
      </c>
      <c r="G212" s="2">
        <f t="shared" si="15"/>
        <v>1.1723649421965252E-3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23.283000000000001</v>
      </c>
      <c r="C213" s="2">
        <f t="shared" si="18"/>
        <v>23.283016008438516</v>
      </c>
      <c r="D213" s="2">
        <f t="shared" si="14"/>
        <v>23.285403159866846</v>
      </c>
      <c r="E213" s="2">
        <f t="shared" si="13"/>
        <v>-2.3871514283300144E-3</v>
      </c>
      <c r="F213" s="2">
        <f t="shared" si="17"/>
        <v>-3.4765171134172779E-3</v>
      </c>
      <c r="G213" s="2">
        <f t="shared" si="15"/>
        <v>1.0893656850872635E-3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23.283000000000001</v>
      </c>
      <c r="C214" s="2">
        <f t="shared" si="18"/>
        <v>23.283013545601822</v>
      </c>
      <c r="D214" s="2">
        <f t="shared" si="14"/>
        <v>23.285225148024857</v>
      </c>
      <c r="E214" s="2">
        <f t="shared" si="13"/>
        <v>-2.2116024230349751E-3</v>
      </c>
      <c r="F214" s="2">
        <f t="shared" si="17"/>
        <v>-3.2235341753408175E-3</v>
      </c>
      <c r="G214" s="2">
        <f t="shared" si="15"/>
        <v>1.0119317523058424E-3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23.283000000000001</v>
      </c>
      <c r="C215" s="2">
        <f t="shared" si="18"/>
        <v>23.283011461663079</v>
      </c>
      <c r="D215" s="2">
        <f t="shared" si="14"/>
        <v>23.28506032224524</v>
      </c>
      <c r="E215" s="2">
        <f t="shared" si="13"/>
        <v>-2.0488605821604722E-3</v>
      </c>
      <c r="F215" s="2">
        <f t="shared" si="17"/>
        <v>-2.9885994567047489E-3</v>
      </c>
      <c r="G215" s="2">
        <f t="shared" si="15"/>
        <v>9.397388745442767E-4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23.283000000000001</v>
      </c>
      <c r="C216" s="2">
        <f t="shared" si="18"/>
        <v>23.2830096983303</v>
      </c>
      <c r="D216" s="2">
        <f t="shared" si="14"/>
        <v>23.284907705782629</v>
      </c>
      <c r="E216" s="2">
        <f t="shared" si="13"/>
        <v>-1.8980074523291535E-3</v>
      </c>
      <c r="F216" s="2">
        <f t="shared" si="17"/>
        <v>-2.77048105582963E-3</v>
      </c>
      <c r="G216" s="2">
        <f t="shared" si="15"/>
        <v>8.724736035004765E-4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23.283000000000001</v>
      </c>
      <c r="C217" s="2">
        <f t="shared" si="18"/>
        <v>23.283008206279487</v>
      </c>
      <c r="D217" s="2">
        <f t="shared" si="14"/>
        <v>23.284766394243178</v>
      </c>
      <c r="E217" s="2">
        <f t="shared" si="13"/>
        <v>-1.7581879636914266E-3</v>
      </c>
      <c r="F217" s="2">
        <f t="shared" si="17"/>
        <v>-2.5680224374019893E-3</v>
      </c>
      <c r="G217" s="2">
        <f t="shared" si="15"/>
        <v>8.0983447371056269E-4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23.283000000000001</v>
      </c>
      <c r="C218" s="2">
        <f t="shared" si="18"/>
        <v>23.28300694377495</v>
      </c>
      <c r="D218" s="2">
        <f t="shared" si="14"/>
        <v>23.284635550225165</v>
      </c>
      <c r="E218" s="2">
        <f t="shared" si="13"/>
        <v>-1.6286064502146758E-3</v>
      </c>
      <c r="F218" s="2">
        <f t="shared" si="17"/>
        <v>-2.3801392399645268E-3</v>
      </c>
      <c r="G218" s="2">
        <f t="shared" si="15"/>
        <v>7.5153278974985109E-4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23.283000000000001</v>
      </c>
      <c r="C219" s="2">
        <f t="shared" si="18"/>
        <v>23.283005875501882</v>
      </c>
      <c r="D219" s="2">
        <f t="shared" si="14"/>
        <v>23.284514398356635</v>
      </c>
      <c r="E219" s="2">
        <f t="shared" si="13"/>
        <v>-1.5085228547526697E-3</v>
      </c>
      <c r="F219" s="2">
        <f t="shared" si="17"/>
        <v>-2.2058159629221555E-3</v>
      </c>
      <c r="G219" s="2">
        <f t="shared" si="15"/>
        <v>6.9729310816948583E-4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23.283000000000001</v>
      </c>
      <c r="C220" s="2">
        <f t="shared" si="18"/>
        <v>23.283004971578517</v>
      </c>
      <c r="D220" s="2">
        <f t="shared" si="14"/>
        <v>23.284402220700589</v>
      </c>
      <c r="E220" s="2">
        <f t="shared" ref="E220:E283" si="19">C220-D220</f>
        <v>-1.3972491220712868E-3</v>
      </c>
      <c r="F220" s="2">
        <f t="shared" si="17"/>
        <v>-2.0441025947519819E-3</v>
      </c>
      <c r="G220" s="2">
        <f t="shared" si="15"/>
        <v>6.4685347268069512E-4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23.283000000000001</v>
      </c>
      <c r="C221" s="2">
        <f t="shared" si="18"/>
        <v>23.283004206720285</v>
      </c>
      <c r="D221" s="2">
        <f t="shared" ref="D221:D284" si="20">$D$4*B221+(1-$D$4)*D220</f>
        <v>23.284298352500546</v>
      </c>
      <c r="E221" s="2">
        <f t="shared" si="19"/>
        <v>-1.2941457802604361E-3</v>
      </c>
      <c r="F221" s="2">
        <f t="shared" si="17"/>
        <v>-1.8941112318536727E-3</v>
      </c>
      <c r="G221" s="2">
        <f t="shared" si="15"/>
        <v>5.9996545159323659E-4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23.283000000000001</v>
      </c>
      <c r="C222" s="2">
        <f t="shared" si="18"/>
        <v>23.283003559532549</v>
      </c>
      <c r="D222" s="2">
        <f t="shared" si="20"/>
        <v>23.284202178241248</v>
      </c>
      <c r="E222" s="2">
        <f t="shared" si="19"/>
        <v>-1.198618708698973E-3</v>
      </c>
      <c r="F222" s="2">
        <f t="shared" si="17"/>
        <v>-1.755012727222733E-3</v>
      </c>
      <c r="G222" s="2">
        <f t="shared" si="15"/>
        <v>5.5639401852375999E-4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23.283000000000001</v>
      </c>
      <c r="C223" s="2">
        <f t="shared" si="18"/>
        <v>23.283003011912157</v>
      </c>
      <c r="D223" s="2">
        <f t="shared" si="20"/>
        <v>23.284113128001156</v>
      </c>
      <c r="E223" s="2">
        <f t="shared" si="19"/>
        <v>-1.1101160889985806E-3</v>
      </c>
      <c r="F223" s="2">
        <f t="shared" si="17"/>
        <v>-1.6260333995779027E-3</v>
      </c>
      <c r="G223" s="2">
        <f t="shared" si="15"/>
        <v>5.1591731057932209E-4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23.283000000000001</v>
      </c>
      <c r="C224" s="2">
        <f t="shared" si="18"/>
        <v>23.283002548541056</v>
      </c>
      <c r="D224" s="2">
        <f t="shared" si="20"/>
        <v>23.284030674075147</v>
      </c>
      <c r="E224" s="2">
        <f t="shared" si="19"/>
        <v>-1.0281255340913731E-3</v>
      </c>
      <c r="F224" s="2">
        <f t="shared" si="17"/>
        <v>-1.5064518264805969E-3</v>
      </c>
      <c r="G224" s="2">
        <f t="shared" si="15"/>
        <v>4.7832629238922378E-4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23.283000000000001</v>
      </c>
      <c r="C225" s="2">
        <f t="shared" si="18"/>
        <v>23.283002156457815</v>
      </c>
      <c r="D225" s="2">
        <f t="shared" si="20"/>
        <v>23.283954327847361</v>
      </c>
      <c r="E225" s="2">
        <f t="shared" si="19"/>
        <v>-9.5217138954595271E-4</v>
      </c>
      <c r="F225" s="2">
        <f t="shared" si="17"/>
        <v>-1.3955957390936681E-3</v>
      </c>
      <c r="G225" s="2">
        <f t="shared" si="15"/>
        <v>4.4342434954771541E-4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23.283000000000001</v>
      </c>
      <c r="C226" s="2">
        <f t="shared" si="18"/>
        <v>23.283001824695074</v>
      </c>
      <c r="D226" s="2">
        <f t="shared" si="20"/>
        <v>23.283883636895705</v>
      </c>
      <c r="E226" s="2">
        <f t="shared" si="19"/>
        <v>-8.8181220063177079E-4</v>
      </c>
      <c r="F226" s="2">
        <f t="shared" si="17"/>
        <v>-1.2928390314012887E-3</v>
      </c>
      <c r="G226" s="2">
        <f t="shared" si="15"/>
        <v>4.1102683076951795E-4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6">
        <f>TITRES_STAT!D230</f>
        <v>23.283000000000001</v>
      </c>
      <c r="C227" s="2">
        <f t="shared" si="18"/>
        <v>23.283001543972755</v>
      </c>
      <c r="D227" s="2">
        <f t="shared" si="20"/>
        <v>23.283818182310839</v>
      </c>
      <c r="E227" s="2">
        <f t="shared" si="19"/>
        <v>-8.1663833808320874E-4</v>
      </c>
      <c r="F227" s="2">
        <f t="shared" si="17"/>
        <v>-1.1975988927376727E-3</v>
      </c>
      <c r="G227" s="2">
        <f t="shared" si="15"/>
        <v>3.8096055465446392E-4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6">
        <f>TITRES_STAT!D231</f>
        <v>23.283000000000001</v>
      </c>
      <c r="C228" s="2">
        <f t="shared" si="18"/>
        <v>23.283001306438486</v>
      </c>
      <c r="D228" s="2">
        <f t="shared" si="20"/>
        <v>23.283757576213741</v>
      </c>
      <c r="E228" s="2">
        <f t="shared" si="19"/>
        <v>-7.5626977525544703E-4</v>
      </c>
      <c r="F228" s="2">
        <f t="shared" si="17"/>
        <v>-1.1093330692412277E-3</v>
      </c>
      <c r="G228" s="2">
        <f t="shared" ref="G228:G291" si="21">E228-F228</f>
        <v>3.5306329398578063E-4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6">
        <f>TITRES_STAT!D232</f>
        <v>23.283000000000001</v>
      </c>
      <c r="C229" s="2">
        <f t="shared" si="18"/>
        <v>23.283001105447951</v>
      </c>
      <c r="D229" s="2">
        <f t="shared" si="20"/>
        <v>23.28370145945717</v>
      </c>
      <c r="E229" s="2">
        <f t="shared" si="19"/>
        <v>-7.0035400921852897E-4</v>
      </c>
      <c r="F229" s="2">
        <f t="shared" ref="F229:F292" si="23">(E229*(2/(10)))+((1-(2/10))*F228)</f>
        <v>-1.0275372572366879E-3</v>
      </c>
      <c r="G229" s="2">
        <f t="shared" si="21"/>
        <v>3.2718324801815895E-4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6">
        <f>TITRES_STAT!D233</f>
        <v>23.283000000000001</v>
      </c>
      <c r="C230" s="2">
        <f t="shared" si="18"/>
        <v>23.283000935379036</v>
      </c>
      <c r="D230" s="2">
        <f t="shared" si="20"/>
        <v>23.283649499497379</v>
      </c>
      <c r="E230" s="2">
        <f t="shared" si="19"/>
        <v>-6.4856411834313121E-4</v>
      </c>
      <c r="F230" s="2">
        <f t="shared" si="23"/>
        <v>-9.5174262945797662E-4</v>
      </c>
      <c r="G230" s="2">
        <f t="shared" si="21"/>
        <v>3.0317851111484541E-4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23.283000000000001</v>
      </c>
      <c r="C231" s="2">
        <f t="shared" si="18"/>
        <v>23.283000791474571</v>
      </c>
      <c r="D231" s="2">
        <f t="shared" si="20"/>
        <v>23.283601388423499</v>
      </c>
      <c r="E231" s="2">
        <f t="shared" si="19"/>
        <v>-6.0059694892800053E-4</v>
      </c>
      <c r="F231" s="2">
        <f t="shared" si="23"/>
        <v>-8.8151349335198145E-4</v>
      </c>
      <c r="G231" s="2">
        <f t="shared" si="21"/>
        <v>2.8091654442398092E-4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23.283000000000001</v>
      </c>
      <c r="C232" s="2">
        <f t="shared" si="18"/>
        <v>23.283000669709253</v>
      </c>
      <c r="D232" s="2">
        <f t="shared" si="20"/>
        <v>23.283556841132871</v>
      </c>
      <c r="E232" s="2">
        <f t="shared" si="19"/>
        <v>-5.5617142361796823E-4</v>
      </c>
      <c r="F232" s="2">
        <f t="shared" si="23"/>
        <v>-8.1644507940517889E-4</v>
      </c>
      <c r="G232" s="2">
        <f t="shared" si="21"/>
        <v>2.6027365578721066E-4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23.283000000000001</v>
      </c>
      <c r="C233" s="2">
        <f t="shared" si="18"/>
        <v>23.28300056667706</v>
      </c>
      <c r="D233" s="2">
        <f t="shared" si="20"/>
        <v>23.28351559364155</v>
      </c>
      <c r="E233" s="2">
        <f t="shared" si="19"/>
        <v>-5.1502696448935126E-4</v>
      </c>
      <c r="F233" s="2">
        <f t="shared" si="23"/>
        <v>-7.5616145642201345E-4</v>
      </c>
      <c r="G233" s="2">
        <f t="shared" si="21"/>
        <v>2.4113449193266219E-4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23.283000000000001</v>
      </c>
      <c r="C234" s="2">
        <f t="shared" si="18"/>
        <v>23.283000479495975</v>
      </c>
      <c r="D234" s="2">
        <f t="shared" si="20"/>
        <v>23.283477401519953</v>
      </c>
      <c r="E234" s="2">
        <f t="shared" si="19"/>
        <v>-4.7692202397797701E-4</v>
      </c>
      <c r="F234" s="2">
        <f t="shared" si="23"/>
        <v>-7.0031356993320614E-4</v>
      </c>
      <c r="G234" s="2">
        <f t="shared" si="21"/>
        <v>2.2339154595522913E-4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23.283000000000001</v>
      </c>
      <c r="C235" s="2">
        <f t="shared" si="18"/>
        <v>23.283000405727364</v>
      </c>
      <c r="D235" s="2">
        <f t="shared" si="20"/>
        <v>23.283442038444402</v>
      </c>
      <c r="E235" s="2">
        <f t="shared" si="19"/>
        <v>-4.416327170382317E-4</v>
      </c>
      <c r="F235" s="2">
        <f t="shared" si="23"/>
        <v>-6.4857739935421127E-4</v>
      </c>
      <c r="G235" s="2">
        <f t="shared" si="21"/>
        <v>2.0694468231597957E-4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23.283000000000001</v>
      </c>
      <c r="C236" s="2">
        <f t="shared" si="18"/>
        <v>23.283000343307769</v>
      </c>
      <c r="D236" s="2">
        <f t="shared" si="20"/>
        <v>23.283409294855929</v>
      </c>
      <c r="E236" s="2">
        <f t="shared" si="19"/>
        <v>-4.0895154815956403E-4</v>
      </c>
      <c r="F236" s="2">
        <f t="shared" si="23"/>
        <v>-6.0065222911528178E-4</v>
      </c>
      <c r="G236" s="2">
        <f t="shared" si="21"/>
        <v>1.9170068095571775E-4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23.283000000000001</v>
      </c>
      <c r="C237" s="2">
        <f t="shared" si="18"/>
        <v>23.283000290491191</v>
      </c>
      <c r="D237" s="2">
        <f t="shared" si="20"/>
        <v>23.283378976718453</v>
      </c>
      <c r="E237" s="2">
        <f t="shared" si="19"/>
        <v>-3.786862272612268E-4</v>
      </c>
      <c r="F237" s="2">
        <f t="shared" si="23"/>
        <v>-5.5625902874447081E-4</v>
      </c>
      <c r="G237" s="2">
        <f t="shared" si="21"/>
        <v>1.77572801483244E-4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23.283000000000001</v>
      </c>
      <c r="C238" s="2">
        <f t="shared" si="18"/>
        <v>23.283000245800238</v>
      </c>
      <c r="D238" s="2">
        <f t="shared" si="20"/>
        <v>23.283350904368938</v>
      </c>
      <c r="E238" s="2">
        <f t="shared" si="19"/>
        <v>-3.5065856869920253E-4</v>
      </c>
      <c r="F238" s="2">
        <f t="shared" si="23"/>
        <v>-5.1513893673541715E-4</v>
      </c>
      <c r="G238" s="2">
        <f t="shared" si="21"/>
        <v>1.6448036803621462E-4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23.283000000000001</v>
      </c>
      <c r="C239" s="2">
        <f t="shared" si="18"/>
        <v>23.283000207984816</v>
      </c>
      <c r="D239" s="2">
        <f t="shared" si="20"/>
        <v>23.28332491145272</v>
      </c>
      <c r="E239" s="2">
        <f t="shared" si="19"/>
        <v>-3.2470346790347548E-4</v>
      </c>
      <c r="F239" s="2">
        <f t="shared" si="23"/>
        <v>-4.7705184296902882E-4</v>
      </c>
      <c r="G239" s="2">
        <f t="shared" si="21"/>
        <v>1.5234837506555333E-4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23.283000000000001</v>
      </c>
      <c r="C240" s="2">
        <f t="shared" si="18"/>
        <v>23.283000175987151</v>
      </c>
      <c r="D240" s="2">
        <f t="shared" si="20"/>
        <v>23.283300843937706</v>
      </c>
      <c r="E240" s="2">
        <f t="shared" si="19"/>
        <v>-3.0066795055461171E-4</v>
      </c>
      <c r="F240" s="2">
        <f t="shared" si="23"/>
        <v>-4.4177506448614542E-4</v>
      </c>
      <c r="G240" s="2">
        <f t="shared" si="21"/>
        <v>1.4110711393153371E-4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23.283000000000001</v>
      </c>
      <c r="C241" s="2">
        <f t="shared" si="18"/>
        <v>23.283000148912205</v>
      </c>
      <c r="D241" s="2">
        <f t="shared" si="20"/>
        <v>23.28327855920158</v>
      </c>
      <c r="E241" s="2">
        <f t="shared" si="19"/>
        <v>-2.7841028937558576E-4</v>
      </c>
      <c r="F241" s="2">
        <f t="shared" si="23"/>
        <v>-4.0910210946403354E-4</v>
      </c>
      <c r="G241" s="2">
        <f t="shared" si="21"/>
        <v>1.3069182008844778E-4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23.283000000000001</v>
      </c>
      <c r="C242" s="2">
        <f t="shared" si="18"/>
        <v>23.283000126002634</v>
      </c>
      <c r="D242" s="2">
        <f t="shared" si="20"/>
        <v>23.28325792518665</v>
      </c>
      <c r="E242" s="2">
        <f t="shared" si="19"/>
        <v>-2.5779918401624968E-4</v>
      </c>
      <c r="F242" s="2">
        <f t="shared" si="23"/>
        <v>-3.7884152437447677E-4</v>
      </c>
      <c r="G242" s="2">
        <f t="shared" si="21"/>
        <v>1.2104234035822709E-4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23.283000000000001</v>
      </c>
      <c r="C243" s="2">
        <f t="shared" si="18"/>
        <v>23.283000106617614</v>
      </c>
      <c r="D243" s="2">
        <f t="shared" si="20"/>
        <v>23.283238819617271</v>
      </c>
      <c r="E243" s="2">
        <f t="shared" si="19"/>
        <v>-2.3871299965705362E-4</v>
      </c>
      <c r="F243" s="2">
        <f t="shared" si="23"/>
        <v>-3.5081581943099217E-4</v>
      </c>
      <c r="G243" s="2">
        <f t="shared" si="21"/>
        <v>1.1210281977393856E-4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23.283000000000001</v>
      </c>
      <c r="C244" s="2">
        <f t="shared" si="18"/>
        <v>23.283000090214905</v>
      </c>
      <c r="D244" s="2">
        <f t="shared" si="20"/>
        <v>23.283221129275251</v>
      </c>
      <c r="E244" s="2">
        <f t="shared" si="19"/>
        <v>-2.2103906034587339E-4</v>
      </c>
      <c r="F244" s="2">
        <f t="shared" si="23"/>
        <v>-3.2486046761396844E-4</v>
      </c>
      <c r="G244" s="2">
        <f t="shared" si="21"/>
        <v>1.0382140726809504E-4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23.283000000000001</v>
      </c>
      <c r="C245" s="2">
        <f t="shared" si="18"/>
        <v>23.283000076335689</v>
      </c>
      <c r="D245" s="2">
        <f t="shared" si="20"/>
        <v>23.283204749328938</v>
      </c>
      <c r="E245" s="2">
        <f t="shared" si="19"/>
        <v>-2.0467299324877786E-4</v>
      </c>
      <c r="F245" s="2">
        <f t="shared" si="23"/>
        <v>-3.0082297274093035E-4</v>
      </c>
      <c r="G245" s="2">
        <f t="shared" si="21"/>
        <v>9.6149979492152497E-5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23.283000000000001</v>
      </c>
      <c r="C246" s="2">
        <f t="shared" si="18"/>
        <v>23.283000064591736</v>
      </c>
      <c r="D246" s="2">
        <f t="shared" si="20"/>
        <v>23.28318958271198</v>
      </c>
      <c r="E246" s="2">
        <f t="shared" si="19"/>
        <v>-1.8951812024425863E-4</v>
      </c>
      <c r="F246" s="2">
        <f t="shared" si="23"/>
        <v>-2.7856200224159601E-4</v>
      </c>
      <c r="G246" s="2">
        <f t="shared" si="21"/>
        <v>8.9043881997337383E-5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23.283000000000001</v>
      </c>
      <c r="C247" s="2">
        <f t="shared" si="18"/>
        <v>23.283000054654547</v>
      </c>
      <c r="D247" s="2">
        <f t="shared" si="20"/>
        <v>23.283175539548132</v>
      </c>
      <c r="E247" s="2">
        <f t="shared" si="19"/>
        <v>-1.7548489358532038E-4</v>
      </c>
      <c r="F247" s="2">
        <f t="shared" si="23"/>
        <v>-2.5794658051034086E-4</v>
      </c>
      <c r="G247" s="2">
        <f t="shared" si="21"/>
        <v>8.2461686925020482E-5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23.283000000000001</v>
      </c>
      <c r="C248" s="2">
        <f t="shared" si="18"/>
        <v>23.283000046246155</v>
      </c>
      <c r="D248" s="2">
        <f t="shared" si="20"/>
        <v>23.283162536618644</v>
      </c>
      <c r="E248" s="2">
        <f t="shared" si="19"/>
        <v>-1.6249037248883269E-4</v>
      </c>
      <c r="F248" s="2">
        <f t="shared" si="23"/>
        <v>-2.3885533890603925E-4</v>
      </c>
      <c r="G248" s="2">
        <f t="shared" si="21"/>
        <v>7.6364966417206558E-5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23.283000000000001</v>
      </c>
      <c r="C249" s="2">
        <f t="shared" si="18"/>
        <v>23.283000039131363</v>
      </c>
      <c r="D249" s="2">
        <f t="shared" si="20"/>
        <v>23.283150496869116</v>
      </c>
      <c r="E249" s="2">
        <f t="shared" si="19"/>
        <v>-1.5045773775312909E-4</v>
      </c>
      <c r="F249" s="2">
        <f t="shared" si="23"/>
        <v>-2.2117581867545723E-4</v>
      </c>
      <c r="G249" s="2">
        <f t="shared" si="21"/>
        <v>7.0718080922328134E-5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23.283000000000001</v>
      </c>
      <c r="C250" s="2">
        <f t="shared" si="18"/>
        <v>23.283000033111154</v>
      </c>
      <c r="D250" s="2">
        <f t="shared" si="20"/>
        <v>23.283139348952886</v>
      </c>
      <c r="E250" s="2">
        <f t="shared" si="19"/>
        <v>-1.3931584173221268E-4</v>
      </c>
      <c r="F250" s="2">
        <f t="shared" si="23"/>
        <v>-2.0480382328680834E-4</v>
      </c>
      <c r="G250" s="2">
        <f t="shared" si="21"/>
        <v>6.5487981554595664E-5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23.283000000000001</v>
      </c>
      <c r="C251" s="2">
        <f t="shared" si="18"/>
        <v>23.283000028017131</v>
      </c>
      <c r="D251" s="2">
        <f t="shared" si="20"/>
        <v>23.283129026808229</v>
      </c>
      <c r="E251" s="2">
        <f t="shared" si="19"/>
        <v>-1.289987910979562E-4</v>
      </c>
      <c r="F251" s="2">
        <f t="shared" si="23"/>
        <v>-1.8964281684903791E-4</v>
      </c>
      <c r="G251" s="2">
        <f t="shared" si="21"/>
        <v>6.0644025751081711E-5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23.283000000000001</v>
      </c>
      <c r="C252" s="2">
        <f t="shared" si="18"/>
        <v>23.283000023706805</v>
      </c>
      <c r="D252" s="2">
        <f t="shared" si="20"/>
        <v>23.283119469266879</v>
      </c>
      <c r="E252" s="2">
        <f t="shared" si="19"/>
        <v>-1.1944556007392748E-4</v>
      </c>
      <c r="F252" s="2">
        <f t="shared" si="23"/>
        <v>-1.7560336549401584E-4</v>
      </c>
      <c r="G252" s="2">
        <f t="shared" si="21"/>
        <v>5.6157805420088355E-5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23.283000000000001</v>
      </c>
      <c r="C253" s="2">
        <f t="shared" si="18"/>
        <v>23.283000020059603</v>
      </c>
      <c r="D253" s="2">
        <f t="shared" si="20"/>
        <v>23.283110619691556</v>
      </c>
      <c r="E253" s="2">
        <f t="shared" si="19"/>
        <v>-1.1059963195236833E-4</v>
      </c>
      <c r="F253" s="2">
        <f t="shared" si="23"/>
        <v>-1.6260261878568635E-4</v>
      </c>
      <c r="G253" s="2">
        <f t="shared" si="21"/>
        <v>5.2002986833318018E-5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23.283000000000001</v>
      </c>
      <c r="C254" s="2">
        <f t="shared" si="18"/>
        <v>23.28300001697351</v>
      </c>
      <c r="D254" s="2">
        <f t="shared" si="20"/>
        <v>23.28310242564033</v>
      </c>
      <c r="E254" s="2">
        <f t="shared" si="19"/>
        <v>-1.024086668195423E-4</v>
      </c>
      <c r="F254" s="2">
        <f t="shared" si="23"/>
        <v>-1.5056382839245754E-4</v>
      </c>
      <c r="G254" s="2">
        <f t="shared" si="21"/>
        <v>4.8155161572915233E-5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23.283000000000001</v>
      </c>
      <c r="C255" s="2">
        <f t="shared" si="18"/>
        <v>23.283000014362202</v>
      </c>
      <c r="D255" s="2">
        <f t="shared" si="20"/>
        <v>23.283094838555861</v>
      </c>
      <c r="E255" s="2">
        <f t="shared" si="19"/>
        <v>-9.4824193659803768E-5</v>
      </c>
      <c r="F255" s="2">
        <f t="shared" si="23"/>
        <v>-1.3941590144592679E-4</v>
      </c>
      <c r="G255" s="2">
        <f t="shared" si="21"/>
        <v>4.4591707786123026E-5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23.283000000000001</v>
      </c>
      <c r="C256" s="2">
        <f t="shared" si="18"/>
        <v>23.283000012152634</v>
      </c>
      <c r="D256" s="2">
        <f t="shared" si="20"/>
        <v>23.28308781347765</v>
      </c>
      <c r="E256" s="2">
        <f t="shared" si="19"/>
        <v>-8.7801325015846032E-5</v>
      </c>
      <c r="F256" s="2">
        <f t="shared" si="23"/>
        <v>-1.2909298615991065E-4</v>
      </c>
      <c r="G256" s="2">
        <f t="shared" si="21"/>
        <v>4.129166114406462E-5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23.283000000000001</v>
      </c>
      <c r="C257" s="2">
        <f t="shared" si="18"/>
        <v>23.283000010282997</v>
      </c>
      <c r="D257" s="2">
        <f t="shared" si="20"/>
        <v>23.283081308775603</v>
      </c>
      <c r="E257" s="2">
        <f t="shared" si="19"/>
        <v>-8.1298492606407535E-5</v>
      </c>
      <c r="F257" s="2">
        <f t="shared" si="23"/>
        <v>-1.1953408744921003E-4</v>
      </c>
      <c r="G257" s="2">
        <f t="shared" si="21"/>
        <v>3.8235594842802499E-5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23.283000000000001</v>
      </c>
      <c r="C258" s="2">
        <f t="shared" si="18"/>
        <v>23.283000008700999</v>
      </c>
      <c r="D258" s="2">
        <f t="shared" si="20"/>
        <v>23.283075285903337</v>
      </c>
      <c r="E258" s="2">
        <f t="shared" si="19"/>
        <v>-7.5277202338241977E-5</v>
      </c>
      <c r="F258" s="2">
        <f t="shared" si="23"/>
        <v>-1.1068271042701643E-4</v>
      </c>
      <c r="G258" s="2">
        <f t="shared" si="21"/>
        <v>3.5405508088774454E-5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23.283000000000001</v>
      </c>
      <c r="C259" s="2">
        <f t="shared" si="18"/>
        <v>23.283000007362382</v>
      </c>
      <c r="D259" s="2">
        <f t="shared" si="20"/>
        <v>23.283069709169759</v>
      </c>
      <c r="E259" s="2">
        <f t="shared" si="19"/>
        <v>-6.9701807376532088E-5</v>
      </c>
      <c r="F259" s="2">
        <f t="shared" si="23"/>
        <v>-1.0248652981691958E-4</v>
      </c>
      <c r="G259" s="2">
        <f t="shared" si="21"/>
        <v>3.2784722440387491E-5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23.283000000000001</v>
      </c>
      <c r="C260" s="2">
        <f t="shared" si="18"/>
        <v>23.28300000622971</v>
      </c>
      <c r="D260" s="2">
        <f t="shared" si="20"/>
        <v>23.283064545527555</v>
      </c>
      <c r="E260" s="2">
        <f t="shared" si="19"/>
        <v>-6.4539297845556121E-5</v>
      </c>
      <c r="F260" s="2">
        <f t="shared" si="23"/>
        <v>-9.4897083422646893E-5</v>
      </c>
      <c r="G260" s="2">
        <f t="shared" si="21"/>
        <v>3.0357785577090772E-5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23.283000000000001</v>
      </c>
      <c r="C261" s="2">
        <f t="shared" si="18"/>
        <v>23.283000005271294</v>
      </c>
      <c r="D261" s="2">
        <f t="shared" si="20"/>
        <v>23.283059764377366</v>
      </c>
      <c r="E261" s="2">
        <f t="shared" si="19"/>
        <v>-5.9759106072476698E-5</v>
      </c>
      <c r="F261" s="2">
        <f t="shared" si="23"/>
        <v>-8.7869487952612854E-5</v>
      </c>
      <c r="G261" s="2">
        <f t="shared" si="21"/>
        <v>2.8110381880136156E-5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23.283000000000001</v>
      </c>
      <c r="C262" s="2">
        <f t="shared" si="18"/>
        <v>23.283000004460327</v>
      </c>
      <c r="D262" s="2">
        <f t="shared" si="20"/>
        <v>23.28305533738645</v>
      </c>
      <c r="E262" s="2">
        <f t="shared" si="19"/>
        <v>-5.533292612369678E-5</v>
      </c>
      <c r="F262" s="2">
        <f t="shared" si="23"/>
        <v>-8.1362175586829647E-5</v>
      </c>
      <c r="G262" s="2">
        <f t="shared" si="21"/>
        <v>2.6029249463132867E-5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23.283000000000001</v>
      </c>
      <c r="C263" s="2">
        <f t="shared" si="18"/>
        <v>23.283000003774124</v>
      </c>
      <c r="D263" s="2">
        <f t="shared" si="20"/>
        <v>23.283051238320787</v>
      </c>
      <c r="E263" s="2">
        <f t="shared" si="19"/>
        <v>-5.1234546663891933E-5</v>
      </c>
      <c r="F263" s="2">
        <f t="shared" si="23"/>
        <v>-7.533664980224211E-5</v>
      </c>
      <c r="G263" s="2">
        <f t="shared" si="21"/>
        <v>2.4102103138350176E-5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23.283000000000001</v>
      </c>
      <c r="C264" s="2">
        <f t="shared" si="18"/>
        <v>23.283000003193489</v>
      </c>
      <c r="D264" s="2">
        <f t="shared" si="20"/>
        <v>23.283047442889618</v>
      </c>
      <c r="E264" s="2">
        <f t="shared" si="19"/>
        <v>-4.743969612874821E-5</v>
      </c>
      <c r="F264" s="2">
        <f t="shared" si="23"/>
        <v>-6.9757259067543341E-5</v>
      </c>
      <c r="G264" s="2">
        <f t="shared" si="21"/>
        <v>2.2317562938795131E-5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23.283000000000001</v>
      </c>
      <c r="C265" s="2">
        <f t="shared" si="18"/>
        <v>23.283000002702185</v>
      </c>
      <c r="D265" s="2">
        <f t="shared" si="20"/>
        <v>23.283043928601501</v>
      </c>
      <c r="E265" s="2">
        <f t="shared" si="19"/>
        <v>-4.3925899316121786E-5</v>
      </c>
      <c r="F265" s="2">
        <f t="shared" si="23"/>
        <v>-6.459098711725903E-5</v>
      </c>
      <c r="G265" s="2">
        <f t="shared" si="21"/>
        <v>2.0665087801137244E-5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23.283000000000001</v>
      </c>
      <c r="C266" s="2">
        <f t="shared" si="18"/>
        <v>23.283000002286464</v>
      </c>
      <c r="D266" s="2">
        <f t="shared" si="20"/>
        <v>23.283040674631021</v>
      </c>
      <c r="E266" s="2">
        <f t="shared" si="19"/>
        <v>-4.067234455717994E-5</v>
      </c>
      <c r="F266" s="2">
        <f t="shared" si="23"/>
        <v>-5.9807258605243216E-5</v>
      </c>
      <c r="G266" s="2">
        <f t="shared" si="21"/>
        <v>1.9134914048063276E-5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23.283000000000001</v>
      </c>
      <c r="C267" s="2">
        <f t="shared" si="18"/>
        <v>23.283000001934699</v>
      </c>
      <c r="D267" s="2">
        <f t="shared" si="20"/>
        <v>23.283037661695392</v>
      </c>
      <c r="E267" s="2">
        <f t="shared" si="19"/>
        <v>-3.7659760693031785E-5</v>
      </c>
      <c r="F267" s="2">
        <f t="shared" si="23"/>
        <v>-5.5377759022800932E-5</v>
      </c>
      <c r="G267" s="2">
        <f t="shared" si="21"/>
        <v>1.7717998329769147E-5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23.283000000000001</v>
      </c>
      <c r="C268" s="2">
        <f t="shared" si="18"/>
        <v>23.283000001637053</v>
      </c>
      <c r="D268" s="2">
        <f t="shared" si="20"/>
        <v>23.283034871940178</v>
      </c>
      <c r="E268" s="2">
        <f t="shared" si="19"/>
        <v>-3.4870303124989732E-5</v>
      </c>
      <c r="F268" s="2">
        <f t="shared" si="23"/>
        <v>-5.1276267843238692E-5</v>
      </c>
      <c r="G268" s="2">
        <f t="shared" si="21"/>
        <v>1.640596471824896E-5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23.283000000000001</v>
      </c>
      <c r="C269" s="2">
        <f t="shared" si="18"/>
        <v>23.283000001385197</v>
      </c>
      <c r="D269" s="2">
        <f t="shared" si="20"/>
        <v>23.2830322888335</v>
      </c>
      <c r="E269" s="2">
        <f t="shared" si="19"/>
        <v>-3.2287448302525945E-5</v>
      </c>
      <c r="F269" s="2">
        <f t="shared" si="23"/>
        <v>-4.7478503935096148E-5</v>
      </c>
      <c r="G269" s="2">
        <f t="shared" si="21"/>
        <v>1.5191055632570203E-5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23.283000000000001</v>
      </c>
      <c r="C270" s="2">
        <f t="shared" si="18"/>
        <v>23.283000001172091</v>
      </c>
      <c r="D270" s="2">
        <f t="shared" si="20"/>
        <v>23.283029897068058</v>
      </c>
      <c r="E270" s="2">
        <f t="shared" si="19"/>
        <v>-2.9895895966802755E-5</v>
      </c>
      <c r="F270" s="2">
        <f t="shared" si="23"/>
        <v>-4.3961982341437478E-5</v>
      </c>
      <c r="G270" s="2">
        <f t="shared" si="21"/>
        <v>1.4066086374634723E-5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24.327999999999999</v>
      </c>
      <c r="C271" s="2">
        <f t="shared" ref="C271:C334" si="24">$C$4*B261+C270*(1-$C$4)</f>
        <v>23.28300000099177</v>
      </c>
      <c r="D271" s="2">
        <f t="shared" si="20"/>
        <v>23.360435089877832</v>
      </c>
      <c r="E271" s="2">
        <f t="shared" si="19"/>
        <v>-7.7435088886062431E-2</v>
      </c>
      <c r="F271" s="2">
        <f t="shared" si="23"/>
        <v>-1.5522187363085638E-2</v>
      </c>
      <c r="G271" s="2">
        <f t="shared" si="21"/>
        <v>-6.1912901522976793E-2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23.602</v>
      </c>
      <c r="C272" s="2">
        <f t="shared" si="24"/>
        <v>23.283000000839191</v>
      </c>
      <c r="D272" s="2">
        <f t="shared" si="20"/>
        <v>23.37832878692392</v>
      </c>
      <c r="E272" s="2">
        <f t="shared" si="19"/>
        <v>-9.5328786084728279E-2</v>
      </c>
      <c r="F272" s="2">
        <f t="shared" si="23"/>
        <v>-3.1483507107414169E-2</v>
      </c>
      <c r="G272" s="2">
        <f t="shared" si="21"/>
        <v>-6.384527897731411E-2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23.602</v>
      </c>
      <c r="C273" s="2">
        <f t="shared" si="24"/>
        <v>23.283000000710086</v>
      </c>
      <c r="D273" s="2">
        <f t="shared" si="20"/>
        <v>23.394897024929556</v>
      </c>
      <c r="E273" s="2">
        <f t="shared" si="19"/>
        <v>-0.1118970242194699</v>
      </c>
      <c r="F273" s="2">
        <f t="shared" si="23"/>
        <v>-4.756621052982532E-2</v>
      </c>
      <c r="G273" s="2">
        <f t="shared" si="21"/>
        <v>-6.4330813689644578E-2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23.602</v>
      </c>
      <c r="C274" s="2">
        <f t="shared" si="24"/>
        <v>23.283000000600843</v>
      </c>
      <c r="D274" s="2">
        <f t="shared" si="20"/>
        <v>23.410237986045885</v>
      </c>
      <c r="E274" s="2">
        <f t="shared" si="19"/>
        <v>-0.12723798544504206</v>
      </c>
      <c r="F274" s="2">
        <f t="shared" si="23"/>
        <v>-6.3500565512868673E-2</v>
      </c>
      <c r="G274" s="2">
        <f t="shared" si="21"/>
        <v>-6.3737419932173384E-2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22.899000000000001</v>
      </c>
      <c r="C275" s="2">
        <f t="shared" si="24"/>
        <v>23.283000000508405</v>
      </c>
      <c r="D275" s="2">
        <f t="shared" si="20"/>
        <v>23.372368505598043</v>
      </c>
      <c r="E275" s="2">
        <f t="shared" si="19"/>
        <v>-8.9368505089638006E-2</v>
      </c>
      <c r="F275" s="2">
        <f t="shared" si="23"/>
        <v>-6.8674153428222542E-2</v>
      </c>
      <c r="G275" s="2">
        <f t="shared" si="21"/>
        <v>-2.0694351661415464E-2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22.216000000000001</v>
      </c>
      <c r="C276" s="2">
        <f t="shared" si="24"/>
        <v>23.283000000430189</v>
      </c>
      <c r="D276" s="2">
        <f t="shared" si="20"/>
        <v>23.286711579257446</v>
      </c>
      <c r="E276" s="2">
        <f t="shared" si="19"/>
        <v>-3.7115788272572559E-3</v>
      </c>
      <c r="F276" s="2">
        <f t="shared" si="23"/>
        <v>-5.5681638508029492E-2</v>
      </c>
      <c r="G276" s="2">
        <f t="shared" si="21"/>
        <v>5.1970059680772236E-2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22.216000000000001</v>
      </c>
      <c r="C277" s="2">
        <f t="shared" si="24"/>
        <v>23.283000000364005</v>
      </c>
      <c r="D277" s="2">
        <f t="shared" si="20"/>
        <v>23.207399610423561</v>
      </c>
      <c r="E277" s="2">
        <f t="shared" si="19"/>
        <v>7.5600389940444046E-2</v>
      </c>
      <c r="F277" s="2">
        <f t="shared" si="23"/>
        <v>-2.9425232818334791E-2</v>
      </c>
      <c r="G277" s="2">
        <f t="shared" si="21"/>
        <v>0.10502562275877883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22.216000000000001</v>
      </c>
      <c r="C278" s="2">
        <f t="shared" si="24"/>
        <v>23.283000000308004</v>
      </c>
      <c r="D278" s="2">
        <f t="shared" si="20"/>
        <v>23.133962602244036</v>
      </c>
      <c r="E278" s="2">
        <f t="shared" si="19"/>
        <v>0.14903739806396743</v>
      </c>
      <c r="F278" s="2">
        <f t="shared" si="23"/>
        <v>6.2672933581256543E-3</v>
      </c>
      <c r="G278" s="2">
        <f t="shared" si="21"/>
        <v>0.14277010470584178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22.216000000000001</v>
      </c>
      <c r="C279" s="2">
        <f t="shared" si="24"/>
        <v>23.283000000260618</v>
      </c>
      <c r="D279" s="2">
        <f t="shared" si="20"/>
        <v>23.065965372448179</v>
      </c>
      <c r="E279" s="2">
        <f t="shared" si="19"/>
        <v>0.21703462781243843</v>
      </c>
      <c r="F279" s="2">
        <f t="shared" si="23"/>
        <v>4.8420760248988212E-2</v>
      </c>
      <c r="G279" s="2">
        <f t="shared" si="21"/>
        <v>0.1686138675634502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22.216000000000001</v>
      </c>
      <c r="C280" s="2">
        <f t="shared" si="24"/>
        <v>23.283000000220522</v>
      </c>
      <c r="D280" s="2">
        <f t="shared" si="20"/>
        <v>23.003004974489052</v>
      </c>
      <c r="E280" s="2">
        <f t="shared" si="19"/>
        <v>0.27999502573146984</v>
      </c>
      <c r="F280" s="2">
        <f t="shared" si="23"/>
        <v>9.473561334548454E-2</v>
      </c>
      <c r="G280" s="2">
        <f t="shared" si="21"/>
        <v>0.18525941238598531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22.216000000000001</v>
      </c>
      <c r="C281" s="2">
        <f t="shared" si="24"/>
        <v>23.443769230955827</v>
      </c>
      <c r="D281" s="2">
        <f t="shared" si="20"/>
        <v>22.944708309712084</v>
      </c>
      <c r="E281" s="2">
        <f t="shared" si="19"/>
        <v>0.49906092124374268</v>
      </c>
      <c r="F281" s="2">
        <f t="shared" si="23"/>
        <v>0.1756006749251362</v>
      </c>
      <c r="G281" s="2">
        <f t="shared" si="21"/>
        <v>0.32346024631860648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22.216000000000001</v>
      </c>
      <c r="C282" s="2">
        <f t="shared" si="24"/>
        <v>23.468112426193393</v>
      </c>
      <c r="D282" s="2">
        <f t="shared" si="20"/>
        <v>22.890729916400076</v>
      </c>
      <c r="E282" s="2">
        <f t="shared" si="19"/>
        <v>0.57738250979331696</v>
      </c>
      <c r="F282" s="2">
        <f t="shared" si="23"/>
        <v>0.25595704189877239</v>
      </c>
      <c r="G282" s="2">
        <f t="shared" si="21"/>
        <v>0.32142546789454457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22.216000000000001</v>
      </c>
      <c r="C283" s="2">
        <f t="shared" si="24"/>
        <v>23.488710514471336</v>
      </c>
      <c r="D283" s="2">
        <f t="shared" si="20"/>
        <v>22.840749922592661</v>
      </c>
      <c r="E283" s="2">
        <f t="shared" si="19"/>
        <v>0.64796059187867527</v>
      </c>
      <c r="F283" s="2">
        <f t="shared" si="23"/>
        <v>0.33435775189475297</v>
      </c>
      <c r="G283" s="2">
        <f t="shared" si="21"/>
        <v>0.3136028399839223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22.216000000000001</v>
      </c>
      <c r="C284" s="2">
        <f t="shared" si="24"/>
        <v>23.50613966609113</v>
      </c>
      <c r="D284" s="2">
        <f t="shared" si="20"/>
        <v>22.79447215054876</v>
      </c>
      <c r="E284" s="2">
        <f t="shared" ref="E284:E347" si="25">C284-D284</f>
        <v>0.71166751554236996</v>
      </c>
      <c r="F284" s="2">
        <f t="shared" si="23"/>
        <v>0.40981970462427642</v>
      </c>
      <c r="G284" s="2">
        <f t="shared" si="21"/>
        <v>0.30184781091809354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22.216000000000001</v>
      </c>
      <c r="C285" s="2">
        <f t="shared" si="24"/>
        <v>23.412733563615571</v>
      </c>
      <c r="D285" s="2">
        <f t="shared" ref="D285:D348" si="26">$D$4*B285+(1-$D$4)*D284</f>
        <v>22.751622361619219</v>
      </c>
      <c r="E285" s="2">
        <f t="shared" si="25"/>
        <v>0.66111120199635209</v>
      </c>
      <c r="F285" s="2">
        <f t="shared" si="23"/>
        <v>0.4600780040986916</v>
      </c>
      <c r="G285" s="2">
        <f t="shared" si="21"/>
        <v>0.2010331978976605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22.216000000000001</v>
      </c>
      <c r="C286" s="2">
        <f t="shared" si="24"/>
        <v>23.228620707674715</v>
      </c>
      <c r="D286" s="2">
        <f t="shared" si="26"/>
        <v>22.711946631128907</v>
      </c>
      <c r="E286" s="2">
        <f t="shared" si="25"/>
        <v>0.51667407654580799</v>
      </c>
      <c r="F286" s="2">
        <f t="shared" si="23"/>
        <v>0.4713972185881149</v>
      </c>
      <c r="G286" s="2">
        <f t="shared" si="21"/>
        <v>4.5276857957693095E-2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22.216000000000001</v>
      </c>
      <c r="C287" s="2">
        <f t="shared" si="24"/>
        <v>23.072832906493993</v>
      </c>
      <c r="D287" s="2">
        <f t="shared" si="26"/>
        <v>22.675209843637877</v>
      </c>
      <c r="E287" s="2">
        <f t="shared" si="25"/>
        <v>0.39762306285611615</v>
      </c>
      <c r="F287" s="2">
        <f t="shared" si="23"/>
        <v>0.45664238744171515</v>
      </c>
      <c r="G287" s="2">
        <f t="shared" si="21"/>
        <v>-5.9019324585598998E-2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22.216000000000001</v>
      </c>
      <c r="C288" s="2">
        <f t="shared" si="24"/>
        <v>22.941012459341074</v>
      </c>
      <c r="D288" s="2">
        <f t="shared" si="26"/>
        <v>22.641194299664701</v>
      </c>
      <c r="E288" s="2">
        <f t="shared" si="25"/>
        <v>0.2998181596763736</v>
      </c>
      <c r="F288" s="2">
        <f t="shared" si="23"/>
        <v>0.42527754188864686</v>
      </c>
      <c r="G288" s="2">
        <f t="shared" si="21"/>
        <v>-0.12545938221227326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22.216000000000001</v>
      </c>
      <c r="C289" s="2">
        <f t="shared" si="24"/>
        <v>22.829472080980906</v>
      </c>
      <c r="D289" s="2">
        <f t="shared" si="26"/>
        <v>22.609698425615463</v>
      </c>
      <c r="E289" s="2">
        <f t="shared" si="25"/>
        <v>0.21977365536544369</v>
      </c>
      <c r="F289" s="2">
        <f t="shared" si="23"/>
        <v>0.38417676458400624</v>
      </c>
      <c r="G289" s="2">
        <f t="shared" si="21"/>
        <v>-0.16440310921856255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22.216000000000001</v>
      </c>
      <c r="C290" s="2">
        <f t="shared" si="24"/>
        <v>22.735091760829995</v>
      </c>
      <c r="D290" s="2">
        <f t="shared" si="26"/>
        <v>22.580535579273576</v>
      </c>
      <c r="E290" s="2">
        <f t="shared" si="25"/>
        <v>0.15455618155641915</v>
      </c>
      <c r="F290" s="2">
        <f t="shared" si="23"/>
        <v>0.33825264797848886</v>
      </c>
      <c r="G290" s="2">
        <f t="shared" si="21"/>
        <v>-0.18369646642206972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22.216000000000001</v>
      </c>
      <c r="C291" s="2">
        <f t="shared" si="24"/>
        <v>22.655231489933072</v>
      </c>
      <c r="D291" s="2">
        <f t="shared" si="26"/>
        <v>22.553532943771827</v>
      </c>
      <c r="E291" s="2">
        <f t="shared" si="25"/>
        <v>0.10169854616124496</v>
      </c>
      <c r="F291" s="2">
        <f t="shared" si="23"/>
        <v>0.29094182761504006</v>
      </c>
      <c r="G291" s="2">
        <f t="shared" si="21"/>
        <v>-0.1892432814537951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22.216000000000001</v>
      </c>
      <c r="C292" s="2">
        <f t="shared" si="24"/>
        <v>22.587657414558755</v>
      </c>
      <c r="D292" s="2">
        <f t="shared" si="26"/>
        <v>22.52853050349243</v>
      </c>
      <c r="E292" s="2">
        <f t="shared" si="25"/>
        <v>5.9126911066325505E-2</v>
      </c>
      <c r="F292" s="2">
        <f t="shared" si="23"/>
        <v>0.24457884430529717</v>
      </c>
      <c r="G292" s="2">
        <f t="shared" ref="G292:G355" si="27">E292-F292</f>
        <v>-0.18545193323897166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22.216000000000001</v>
      </c>
      <c r="C293" s="2">
        <f t="shared" si="24"/>
        <v>22.530479350780489</v>
      </c>
      <c r="D293" s="2">
        <f t="shared" si="26"/>
        <v>22.505380095826322</v>
      </c>
      <c r="E293" s="2">
        <f t="shared" si="25"/>
        <v>2.5099254954167094E-2</v>
      </c>
      <c r="F293" s="2">
        <f t="shared" ref="F293:F356" si="29">(E293*(2/(10)))+((1-(2/10))*F292)</f>
        <v>0.20068292643507116</v>
      </c>
      <c r="G293" s="2">
        <f t="shared" si="27"/>
        <v>-0.17558367148090406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22.216000000000001</v>
      </c>
      <c r="C294" s="2">
        <f t="shared" si="24"/>
        <v>22.482097912198874</v>
      </c>
      <c r="D294" s="2">
        <f t="shared" si="26"/>
        <v>22.483944533172519</v>
      </c>
      <c r="E294" s="2">
        <f t="shared" si="25"/>
        <v>-1.8466209736445194E-3</v>
      </c>
      <c r="F294" s="2">
        <f t="shared" si="29"/>
        <v>0.16017701695332803</v>
      </c>
      <c r="G294" s="2">
        <f t="shared" si="27"/>
        <v>-0.16202363792697255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22.216000000000001</v>
      </c>
      <c r="C295" s="2">
        <f t="shared" si="24"/>
        <v>22.441159771860583</v>
      </c>
      <c r="D295" s="2">
        <f t="shared" si="26"/>
        <v>22.464096789974551</v>
      </c>
      <c r="E295" s="2">
        <f t="shared" si="25"/>
        <v>-2.2937018113967866E-2</v>
      </c>
      <c r="F295" s="2">
        <f t="shared" si="29"/>
        <v>0.12355420993986886</v>
      </c>
      <c r="G295" s="2">
        <f t="shared" si="27"/>
        <v>-0.14649122805383674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22.216000000000001</v>
      </c>
      <c r="C296" s="2">
        <f t="shared" si="24"/>
        <v>22.406519806958954</v>
      </c>
      <c r="D296" s="2">
        <f t="shared" si="26"/>
        <v>22.445719249976435</v>
      </c>
      <c r="E296" s="2">
        <f t="shared" si="25"/>
        <v>-3.9199443017480462E-2</v>
      </c>
      <c r="F296" s="2">
        <f t="shared" si="29"/>
        <v>9.1003479348399002E-2</v>
      </c>
      <c r="G296" s="2">
        <f t="shared" si="27"/>
        <v>-0.13020292236587946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22.216000000000001</v>
      </c>
      <c r="C297" s="2">
        <f t="shared" si="24"/>
        <v>22.377209067426804</v>
      </c>
      <c r="D297" s="2">
        <f t="shared" si="26"/>
        <v>22.428703009237438</v>
      </c>
      <c r="E297" s="2">
        <f t="shared" si="25"/>
        <v>-5.1493941810633714E-2</v>
      </c>
      <c r="F297" s="2">
        <f t="shared" si="29"/>
        <v>6.2503995116592451E-2</v>
      </c>
      <c r="G297" s="2">
        <f t="shared" si="27"/>
        <v>-0.11399793692722617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22.216000000000001</v>
      </c>
      <c r="C298" s="2">
        <f t="shared" si="24"/>
        <v>22.352407672438062</v>
      </c>
      <c r="D298" s="2">
        <f t="shared" si="26"/>
        <v>22.412947230775405</v>
      </c>
      <c r="E298" s="2">
        <f t="shared" si="25"/>
        <v>-6.0539558337342925E-2</v>
      </c>
      <c r="F298" s="2">
        <f t="shared" si="29"/>
        <v>3.7895284425805378E-2</v>
      </c>
      <c r="G298" s="2">
        <f t="shared" si="27"/>
        <v>-9.8434842763148303E-2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22.216000000000001</v>
      </c>
      <c r="C299" s="2">
        <f t="shared" si="24"/>
        <v>22.331421876678363</v>
      </c>
      <c r="D299" s="2">
        <f t="shared" si="26"/>
        <v>22.398358547014261</v>
      </c>
      <c r="E299" s="2">
        <f t="shared" si="25"/>
        <v>-6.6936670335898896E-2</v>
      </c>
      <c r="F299" s="2">
        <f t="shared" si="29"/>
        <v>1.6928893473464525E-2</v>
      </c>
      <c r="G299" s="2">
        <f t="shared" si="27"/>
        <v>-8.3865563809363414E-2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22.216000000000001</v>
      </c>
      <c r="C300" s="2">
        <f t="shared" si="24"/>
        <v>22.313664664881692</v>
      </c>
      <c r="D300" s="2">
        <f t="shared" si="26"/>
        <v>22.384850506494686</v>
      </c>
      <c r="E300" s="2">
        <f t="shared" si="25"/>
        <v>-7.1185841612994238E-2</v>
      </c>
      <c r="F300" s="2">
        <f t="shared" si="29"/>
        <v>-6.9405354382722807E-4</v>
      </c>
      <c r="G300" s="2">
        <f t="shared" si="27"/>
        <v>-7.0491788069167005E-2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22.216000000000001</v>
      </c>
      <c r="C301" s="2">
        <f t="shared" si="24"/>
        <v>22.298639331822969</v>
      </c>
      <c r="D301" s="2">
        <f t="shared" si="26"/>
        <v>22.372343061569154</v>
      </c>
      <c r="E301" s="2">
        <f t="shared" si="25"/>
        <v>-7.3703729746185331E-2</v>
      </c>
      <c r="F301" s="2">
        <f t="shared" si="29"/>
        <v>-1.529598878429885E-2</v>
      </c>
      <c r="G301" s="2">
        <f t="shared" si="27"/>
        <v>-5.840774096188648E-2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22.216000000000001</v>
      </c>
      <c r="C302" s="2">
        <f t="shared" si="24"/>
        <v>22.285925588465588</v>
      </c>
      <c r="D302" s="2">
        <f t="shared" si="26"/>
        <v>22.360762094045512</v>
      </c>
      <c r="E302" s="2">
        <f t="shared" si="25"/>
        <v>-7.4836505579924051E-2</v>
      </c>
      <c r="F302" s="2">
        <f t="shared" si="29"/>
        <v>-2.720409214342389E-2</v>
      </c>
      <c r="G302" s="2">
        <f t="shared" si="27"/>
        <v>-4.7632413436500161E-2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22.216000000000001</v>
      </c>
      <c r="C303" s="2">
        <f t="shared" si="24"/>
        <v>22.275167805624726</v>
      </c>
      <c r="D303" s="2">
        <f t="shared" si="26"/>
        <v>22.350038975968065</v>
      </c>
      <c r="E303" s="2">
        <f t="shared" si="25"/>
        <v>-7.4871170343339344E-2</v>
      </c>
      <c r="F303" s="2">
        <f t="shared" si="29"/>
        <v>-3.6737507783406981E-2</v>
      </c>
      <c r="G303" s="2">
        <f t="shared" si="27"/>
        <v>-3.8133662559932363E-2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22.216000000000001</v>
      </c>
      <c r="C304" s="2">
        <f t="shared" si="24"/>
        <v>22.266065066297848</v>
      </c>
      <c r="D304" s="2">
        <f t="shared" si="26"/>
        <v>22.340110162933392</v>
      </c>
      <c r="E304" s="2">
        <f t="shared" si="25"/>
        <v>-7.4045096635543928E-2</v>
      </c>
      <c r="F304" s="2">
        <f t="shared" si="29"/>
        <v>-4.419902555383437E-2</v>
      </c>
      <c r="G304" s="2">
        <f t="shared" si="27"/>
        <v>-2.9846071081709558E-2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22.216000000000001</v>
      </c>
      <c r="C305" s="2">
        <f t="shared" si="24"/>
        <v>22.258362748405872</v>
      </c>
      <c r="D305" s="2">
        <f t="shared" si="26"/>
        <v>22.330916817530916</v>
      </c>
      <c r="E305" s="2">
        <f t="shared" si="25"/>
        <v>-7.2554069125043696E-2</v>
      </c>
      <c r="F305" s="2">
        <f t="shared" si="29"/>
        <v>-4.9870034268076235E-2</v>
      </c>
      <c r="G305" s="2">
        <f t="shared" si="27"/>
        <v>-2.2684034856967461E-2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22.216000000000001</v>
      </c>
      <c r="C306" s="2">
        <f t="shared" si="24"/>
        <v>22.251845402497274</v>
      </c>
      <c r="D306" s="2">
        <f t="shared" si="26"/>
        <v>22.322404460676772</v>
      </c>
      <c r="E306" s="2">
        <f t="shared" si="25"/>
        <v>-7.0559058179497924E-2</v>
      </c>
      <c r="F306" s="2">
        <f t="shared" si="29"/>
        <v>-5.4007839050360579E-2</v>
      </c>
      <c r="G306" s="2">
        <f t="shared" si="27"/>
        <v>-1.6551219129137346E-2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22.216000000000001</v>
      </c>
      <c r="C307" s="2">
        <f t="shared" si="24"/>
        <v>22.246330725189999</v>
      </c>
      <c r="D307" s="2">
        <f t="shared" si="26"/>
        <v>22.314522648774787</v>
      </c>
      <c r="E307" s="2">
        <f t="shared" si="25"/>
        <v>-6.8191923584787872E-2</v>
      </c>
      <c r="F307" s="2">
        <f t="shared" si="29"/>
        <v>-5.684465595724604E-2</v>
      </c>
      <c r="G307" s="2">
        <f t="shared" si="27"/>
        <v>-1.1347267627541832E-2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22.216000000000001</v>
      </c>
      <c r="C308" s="2">
        <f t="shared" si="24"/>
        <v>22.241664459776153</v>
      </c>
      <c r="D308" s="2">
        <f t="shared" si="26"/>
        <v>22.307224674791467</v>
      </c>
      <c r="E308" s="2">
        <f t="shared" si="25"/>
        <v>-6.5560215015313617E-2</v>
      </c>
      <c r="F308" s="2">
        <f t="shared" si="29"/>
        <v>-5.8587767768859558E-2</v>
      </c>
      <c r="G308" s="2">
        <f t="shared" si="27"/>
        <v>-6.9724472464540582E-3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22.216000000000001</v>
      </c>
      <c r="C309" s="2">
        <f t="shared" si="24"/>
        <v>22.237716081349056</v>
      </c>
      <c r="D309" s="2">
        <f t="shared" si="26"/>
        <v>22.300467291473581</v>
      </c>
      <c r="E309" s="2">
        <f t="shared" si="25"/>
        <v>-6.2751210124524448E-2</v>
      </c>
      <c r="F309" s="2">
        <f t="shared" si="29"/>
        <v>-5.9420456239992536E-2</v>
      </c>
      <c r="G309" s="2">
        <f t="shared" si="27"/>
        <v>-3.3307538845319118E-3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22.216000000000001</v>
      </c>
      <c r="C310" s="2">
        <f t="shared" si="24"/>
        <v>22.234375145756893</v>
      </c>
      <c r="D310" s="2">
        <f t="shared" si="26"/>
        <v>22.294210455068129</v>
      </c>
      <c r="E310" s="2">
        <f t="shared" si="25"/>
        <v>-5.9835309311235818E-2</v>
      </c>
      <c r="F310" s="2">
        <f t="shared" si="29"/>
        <v>-5.9503426854241197E-2</v>
      </c>
      <c r="G310" s="2">
        <f t="shared" si="27"/>
        <v>-3.3188245699462132E-4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22.216000000000001</v>
      </c>
      <c r="C311" s="2">
        <f t="shared" si="24"/>
        <v>22.23154820025583</v>
      </c>
      <c r="D311" s="2">
        <f t="shared" si="26"/>
        <v>22.288417088026044</v>
      </c>
      <c r="E311" s="2">
        <f t="shared" si="25"/>
        <v>-5.6868887770214371E-2</v>
      </c>
      <c r="F311" s="2">
        <f t="shared" si="29"/>
        <v>-5.8976519037435837E-2</v>
      </c>
      <c r="G311" s="2">
        <f t="shared" si="27"/>
        <v>2.1076312672214659E-3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22.216000000000001</v>
      </c>
      <c r="C312" s="2">
        <f t="shared" si="24"/>
        <v>22.229156169447243</v>
      </c>
      <c r="D312" s="2">
        <f t="shared" si="26"/>
        <v>22.283052859283373</v>
      </c>
      <c r="E312" s="2">
        <f t="shared" si="25"/>
        <v>-5.3896689836129497E-2</v>
      </c>
      <c r="F312" s="2">
        <f t="shared" si="29"/>
        <v>-5.7960553197174566E-2</v>
      </c>
      <c r="G312" s="2">
        <f t="shared" si="27"/>
        <v>4.0638633610450697E-3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22.216000000000001</v>
      </c>
      <c r="C313" s="2">
        <f t="shared" si="24"/>
        <v>22.227132143378434</v>
      </c>
      <c r="D313" s="2">
        <f t="shared" si="26"/>
        <v>22.278085980817938</v>
      </c>
      <c r="E313" s="2">
        <f t="shared" si="25"/>
        <v>-5.0953837439504213E-2</v>
      </c>
      <c r="F313" s="2">
        <f t="shared" si="29"/>
        <v>-5.6559210045640497E-2</v>
      </c>
      <c r="G313" s="2">
        <f t="shared" si="27"/>
        <v>5.6053726061362844E-3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22.216000000000001</v>
      </c>
      <c r="C314" s="2">
        <f t="shared" si="24"/>
        <v>22.225419505935598</v>
      </c>
      <c r="D314" s="2">
        <f t="shared" si="26"/>
        <v>22.273487019275866</v>
      </c>
      <c r="E314" s="2">
        <f t="shared" si="25"/>
        <v>-4.8067513340267709E-2</v>
      </c>
      <c r="F314" s="2">
        <f t="shared" si="29"/>
        <v>-5.4860870704565939E-2</v>
      </c>
      <c r="G314" s="2">
        <f t="shared" si="27"/>
        <v>6.7933573642982303E-3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22.216000000000001</v>
      </c>
      <c r="C315" s="2">
        <f t="shared" si="24"/>
        <v>22.223970351176277</v>
      </c>
      <c r="D315" s="2">
        <f t="shared" si="26"/>
        <v>22.269228721551727</v>
      </c>
      <c r="E315" s="2">
        <f t="shared" si="25"/>
        <v>-4.5258370375449886E-2</v>
      </c>
      <c r="F315" s="2">
        <f t="shared" si="29"/>
        <v>-5.2940370638742733E-2</v>
      </c>
      <c r="G315" s="2">
        <f t="shared" si="27"/>
        <v>7.6820002632928472E-3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22.216000000000001</v>
      </c>
      <c r="C316" s="2">
        <f t="shared" si="24"/>
        <v>22.222744143303004</v>
      </c>
      <c r="D316" s="2">
        <f t="shared" si="26"/>
        <v>22.265285853288635</v>
      </c>
      <c r="E316" s="2">
        <f t="shared" si="25"/>
        <v>-4.2541709985631115E-2</v>
      </c>
      <c r="F316" s="2">
        <f t="shared" si="29"/>
        <v>-5.0860638508120413E-2</v>
      </c>
      <c r="G316" s="2">
        <f t="shared" si="27"/>
        <v>8.3189285224892981E-3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22.216000000000001</v>
      </c>
      <c r="C317" s="2">
        <f t="shared" si="24"/>
        <v>22.221706582794852</v>
      </c>
      <c r="D317" s="2">
        <f t="shared" si="26"/>
        <v>22.261635049341326</v>
      </c>
      <c r="E317" s="2">
        <f t="shared" si="25"/>
        <v>-3.9928466546474084E-2</v>
      </c>
      <c r="F317" s="2">
        <f t="shared" si="29"/>
        <v>-4.8674204115791153E-2</v>
      </c>
      <c r="G317" s="2">
        <f t="shared" si="27"/>
        <v>8.7457375693170691E-3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22.216000000000001</v>
      </c>
      <c r="C318" s="2">
        <f t="shared" si="24"/>
        <v>22.220828646980259</v>
      </c>
      <c r="D318" s="2">
        <f t="shared" si="26"/>
        <v>22.258254675316042</v>
      </c>
      <c r="E318" s="2">
        <f t="shared" si="25"/>
        <v>-3.7426028335783457E-2</v>
      </c>
      <c r="F318" s="2">
        <f t="shared" si="29"/>
        <v>-4.6424568959789615E-2</v>
      </c>
      <c r="G318" s="2">
        <f t="shared" si="27"/>
        <v>8.9985406240061586E-3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22.216000000000001</v>
      </c>
      <c r="C319" s="2">
        <f t="shared" si="24"/>
        <v>22.220085778214063</v>
      </c>
      <c r="D319" s="2">
        <f t="shared" si="26"/>
        <v>22.255124699366704</v>
      </c>
      <c r="E319" s="2">
        <f t="shared" si="25"/>
        <v>-3.5038921152640512E-2</v>
      </c>
      <c r="F319" s="2">
        <f t="shared" si="29"/>
        <v>-4.41474393983598E-2</v>
      </c>
      <c r="G319" s="2">
        <f t="shared" si="27"/>
        <v>9.1085182457192881E-3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22.216000000000001</v>
      </c>
      <c r="C320" s="2">
        <f t="shared" si="24"/>
        <v>22.219457196950358</v>
      </c>
      <c r="D320" s="2">
        <f t="shared" si="26"/>
        <v>22.252226573487686</v>
      </c>
      <c r="E320" s="2">
        <f t="shared" si="25"/>
        <v>-3.2769376537327588E-2</v>
      </c>
      <c r="F320" s="2">
        <f t="shared" si="29"/>
        <v>-4.1871826826153362E-2</v>
      </c>
      <c r="G320" s="2">
        <f t="shared" si="27"/>
        <v>9.1024502888257738E-3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22.216000000000001</v>
      </c>
      <c r="C321" s="2">
        <f t="shared" si="24"/>
        <v>22.21892532049646</v>
      </c>
      <c r="D321" s="2">
        <f t="shared" si="26"/>
        <v>22.249543123599707</v>
      </c>
      <c r="E321" s="2">
        <f t="shared" si="25"/>
        <v>-3.0617803103247354E-2</v>
      </c>
      <c r="F321" s="2">
        <f t="shared" si="29"/>
        <v>-3.9621022081572158E-2</v>
      </c>
      <c r="G321" s="2">
        <f t="shared" si="27"/>
        <v>9.0032189783248034E-3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22.216000000000001</v>
      </c>
      <c r="C322" s="2">
        <f t="shared" si="24"/>
        <v>22.218475271189313</v>
      </c>
      <c r="D322" s="2">
        <f t="shared" si="26"/>
        <v>22.247058447777505</v>
      </c>
      <c r="E322" s="2">
        <f t="shared" si="25"/>
        <v>-2.8583176588192316E-2</v>
      </c>
      <c r="F322" s="2">
        <f t="shared" si="29"/>
        <v>-3.7413452982896188E-2</v>
      </c>
      <c r="G322" s="2">
        <f t="shared" si="27"/>
        <v>8.8302763947038718E-3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22.216000000000001</v>
      </c>
      <c r="C323" s="2">
        <f t="shared" si="24"/>
        <v>22.218094460237111</v>
      </c>
      <c r="D323" s="2">
        <f t="shared" si="26"/>
        <v>22.244757822016208</v>
      </c>
      <c r="E323" s="2">
        <f t="shared" si="25"/>
        <v>-2.6663361779096562E-2</v>
      </c>
      <c r="F323" s="2">
        <f t="shared" si="29"/>
        <v>-3.5263434742136265E-2</v>
      </c>
      <c r="G323" s="2">
        <f t="shared" si="27"/>
        <v>8.6000729630397038E-3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22.216000000000001</v>
      </c>
      <c r="C324" s="2">
        <f t="shared" si="24"/>
        <v>22.217772235585251</v>
      </c>
      <c r="D324" s="2">
        <f t="shared" si="26"/>
        <v>22.242627612977969</v>
      </c>
      <c r="E324" s="2">
        <f t="shared" si="25"/>
        <v>-2.4855377392718481E-2</v>
      </c>
      <c r="F324" s="2">
        <f t="shared" si="29"/>
        <v>-3.3181823272252706E-2</v>
      </c>
      <c r="G324" s="2">
        <f t="shared" si="27"/>
        <v>8.326445879534225E-3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22.216000000000001</v>
      </c>
      <c r="C325" s="2">
        <f t="shared" si="24"/>
        <v>22.217499583956752</v>
      </c>
      <c r="D325" s="2">
        <f t="shared" si="26"/>
        <v>22.240655197201821</v>
      </c>
      <c r="E325" s="2">
        <f t="shared" si="25"/>
        <v>-2.3155613245069873E-2</v>
      </c>
      <c r="F325" s="2">
        <f t="shared" si="29"/>
        <v>-3.117658126681614E-2</v>
      </c>
      <c r="G325" s="2">
        <f t="shared" si="27"/>
        <v>8.0209680217462678E-3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22.216000000000001</v>
      </c>
      <c r="C326" s="2">
        <f t="shared" si="24"/>
        <v>22.217268878732639</v>
      </c>
      <c r="D326" s="2">
        <f t="shared" si="26"/>
        <v>22.238828886297981</v>
      </c>
      <c r="E326" s="2">
        <f t="shared" si="25"/>
        <v>-2.1560007565341266E-2</v>
      </c>
      <c r="F326" s="2">
        <f t="shared" si="29"/>
        <v>-2.9253266526521167E-2</v>
      </c>
      <c r="G326" s="2">
        <f t="shared" si="27"/>
        <v>7.693258961179901E-3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22.216000000000001</v>
      </c>
      <c r="C327" s="2">
        <f t="shared" si="24"/>
        <v>22.217073666619925</v>
      </c>
      <c r="D327" s="2">
        <f t="shared" si="26"/>
        <v>22.237137857683315</v>
      </c>
      <c r="E327" s="2">
        <f t="shared" si="25"/>
        <v>-2.0064191063390524E-2</v>
      </c>
      <c r="F327" s="2">
        <f t="shared" si="29"/>
        <v>-2.7415451433895042E-2</v>
      </c>
      <c r="G327" s="2">
        <f t="shared" si="27"/>
        <v>7.3512603705045178E-3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22.216000000000001</v>
      </c>
      <c r="C328" s="2">
        <f t="shared" si="24"/>
        <v>22.216908487139939</v>
      </c>
      <c r="D328" s="2">
        <f t="shared" si="26"/>
        <v>22.235572090447512</v>
      </c>
      <c r="E328" s="2">
        <f t="shared" si="25"/>
        <v>-1.8663603307572885E-2</v>
      </c>
      <c r="F328" s="2">
        <f t="shared" si="29"/>
        <v>-2.5665081808630613E-2</v>
      </c>
      <c r="G328" s="2">
        <f t="shared" si="27"/>
        <v>7.0014785010577285E-3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22.216000000000001</v>
      </c>
      <c r="C329" s="2">
        <f t="shared" si="24"/>
        <v>22.216768719887639</v>
      </c>
      <c r="D329" s="2">
        <f t="shared" si="26"/>
        <v>22.234122305969915</v>
      </c>
      <c r="E329" s="2">
        <f t="shared" si="25"/>
        <v>-1.7353586082275996E-2</v>
      </c>
      <c r="F329" s="2">
        <f t="shared" si="29"/>
        <v>-2.400278266335969E-2</v>
      </c>
      <c r="G329" s="2">
        <f t="shared" si="27"/>
        <v>6.6491965810836946E-3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22.216000000000001</v>
      </c>
      <c r="C330" s="2">
        <f t="shared" si="24"/>
        <v>22.216650455289539</v>
      </c>
      <c r="D330" s="2">
        <f t="shared" si="26"/>
        <v>22.232779912935104</v>
      </c>
      <c r="E330" s="2">
        <f t="shared" si="25"/>
        <v>-1.6129457645565282E-2</v>
      </c>
      <c r="F330" s="2">
        <f t="shared" si="29"/>
        <v>-2.2428117659800812E-2</v>
      </c>
      <c r="G330" s="2">
        <f t="shared" si="27"/>
        <v>6.2986600142355305E-3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22.216000000000001</v>
      </c>
      <c r="C331" s="2">
        <f t="shared" si="24"/>
        <v>22.216550385244993</v>
      </c>
      <c r="D331" s="2">
        <f t="shared" si="26"/>
        <v>22.23153695642139</v>
      </c>
      <c r="E331" s="2">
        <f t="shared" si="25"/>
        <v>-1.4986571176397234E-2</v>
      </c>
      <c r="F331" s="2">
        <f t="shared" si="29"/>
        <v>-2.0939808363120097E-2</v>
      </c>
      <c r="G331" s="2">
        <f t="shared" si="27"/>
        <v>5.953237186722863E-3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22.216000000000001</v>
      </c>
      <c r="C332" s="2">
        <f t="shared" si="24"/>
        <v>22.216465710591919</v>
      </c>
      <c r="D332" s="2">
        <f t="shared" si="26"/>
        <v>22.230386070760545</v>
      </c>
      <c r="E332" s="2">
        <f t="shared" si="25"/>
        <v>-1.3920360168626189E-2</v>
      </c>
      <c r="F332" s="2">
        <f t="shared" si="29"/>
        <v>-1.9535918724221314E-2</v>
      </c>
      <c r="G332" s="2">
        <f t="shared" si="27"/>
        <v>5.6155585555951251E-3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22.216000000000001</v>
      </c>
      <c r="C333" s="2">
        <f t="shared" si="24"/>
        <v>22.216394062808547</v>
      </c>
      <c r="D333" s="2">
        <f t="shared" si="26"/>
        <v>22.229320435889392</v>
      </c>
      <c r="E333" s="2">
        <f t="shared" si="25"/>
        <v>-1.2926373080844655E-2</v>
      </c>
      <c r="F333" s="2">
        <f t="shared" si="29"/>
        <v>-1.8214009595545984E-2</v>
      </c>
      <c r="G333" s="2">
        <f t="shared" si="27"/>
        <v>5.2876365147013285E-3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22.216000000000001</v>
      </c>
      <c r="C334" s="2">
        <f t="shared" si="24"/>
        <v>22.216333437761079</v>
      </c>
      <c r="D334" s="2">
        <f t="shared" si="26"/>
        <v>22.228333736934619</v>
      </c>
      <c r="E334" s="2">
        <f t="shared" si="25"/>
        <v>-1.200029917353973E-2</v>
      </c>
      <c r="F334" s="2">
        <f t="shared" si="29"/>
        <v>-1.6971267511144736E-2</v>
      </c>
      <c r="G334" s="2">
        <f t="shared" si="27"/>
        <v>4.9709683376050057E-3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21.132999999999999</v>
      </c>
      <c r="C335" s="2">
        <f t="shared" ref="C335:C398" si="30">$C$4*B325+C334*(1-$C$4)</f>
        <v>22.216282139643994</v>
      </c>
      <c r="D335" s="2">
        <f t="shared" si="26"/>
        <v>22.14719790456909</v>
      </c>
      <c r="E335" s="2">
        <f t="shared" si="25"/>
        <v>6.9084235074903688E-2</v>
      </c>
      <c r="F335" s="2">
        <f t="shared" si="29"/>
        <v>2.3983300606494895E-4</v>
      </c>
      <c r="G335" s="2">
        <f t="shared" si="27"/>
        <v>6.8844402068838739E-2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22.216000000000001</v>
      </c>
      <c r="C336" s="2">
        <f t="shared" si="30"/>
        <v>22.21623873354492</v>
      </c>
      <c r="D336" s="2">
        <f t="shared" si="26"/>
        <v>22.152294356082489</v>
      </c>
      <c r="E336" s="2">
        <f t="shared" si="25"/>
        <v>6.3944377462430424E-2</v>
      </c>
      <c r="F336" s="2">
        <f t="shared" si="29"/>
        <v>1.2980741897338045E-2</v>
      </c>
      <c r="G336" s="2">
        <f t="shared" si="27"/>
        <v>5.0963635565092383E-2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22.216000000000001</v>
      </c>
      <c r="C337" s="2">
        <f t="shared" si="30"/>
        <v>22.216202005307238</v>
      </c>
      <c r="D337" s="2">
        <f t="shared" si="26"/>
        <v>22.157013292668971</v>
      </c>
      <c r="E337" s="2">
        <f t="shared" si="25"/>
        <v>5.9188712638267305E-2</v>
      </c>
      <c r="F337" s="2">
        <f t="shared" si="29"/>
        <v>2.2222336045523899E-2</v>
      </c>
      <c r="G337" s="2">
        <f t="shared" si="27"/>
        <v>3.6966376592743405E-2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22.216000000000001</v>
      </c>
      <c r="C338" s="2">
        <f t="shared" si="30"/>
        <v>22.21617092756766</v>
      </c>
      <c r="D338" s="2">
        <f t="shared" si="26"/>
        <v>22.161382678397192</v>
      </c>
      <c r="E338" s="2">
        <f t="shared" si="25"/>
        <v>5.4788249170467651E-2</v>
      </c>
      <c r="F338" s="2">
        <f t="shared" si="29"/>
        <v>2.873551867051265E-2</v>
      </c>
      <c r="G338" s="2">
        <f t="shared" si="27"/>
        <v>2.6052730499955001E-2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22.216000000000001</v>
      </c>
      <c r="C339" s="2">
        <f t="shared" si="30"/>
        <v>22.216144631018793</v>
      </c>
      <c r="D339" s="2">
        <f t="shared" si="26"/>
        <v>22.165428405923326</v>
      </c>
      <c r="E339" s="2">
        <f t="shared" si="25"/>
        <v>5.0716225095467138E-2</v>
      </c>
      <c r="F339" s="2">
        <f t="shared" si="29"/>
        <v>3.3131659955503552E-2</v>
      </c>
      <c r="G339" s="2">
        <f t="shared" si="27"/>
        <v>1.7584565139963586E-2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22.216000000000001</v>
      </c>
      <c r="C340" s="2">
        <f t="shared" si="30"/>
        <v>22.216122380092827</v>
      </c>
      <c r="D340" s="2">
        <f t="shared" si="26"/>
        <v>22.169174449929002</v>
      </c>
      <c r="E340" s="2">
        <f t="shared" si="25"/>
        <v>4.6947930163824481E-2</v>
      </c>
      <c r="F340" s="2">
        <f t="shared" si="29"/>
        <v>3.5894913997167738E-2</v>
      </c>
      <c r="G340" s="2">
        <f t="shared" si="27"/>
        <v>1.1053016166656743E-2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22.216000000000001</v>
      </c>
      <c r="C341" s="2">
        <f t="shared" si="30"/>
        <v>22.216103552386237</v>
      </c>
      <c r="D341" s="2">
        <f t="shared" si="26"/>
        <v>22.172643009193518</v>
      </c>
      <c r="E341" s="2">
        <f t="shared" si="25"/>
        <v>4.3460543192718859E-2</v>
      </c>
      <c r="F341" s="2">
        <f t="shared" si="29"/>
        <v>3.7408039836277961E-2</v>
      </c>
      <c r="G341" s="2">
        <f t="shared" si="27"/>
        <v>6.0525033564408984E-3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22.216000000000001</v>
      </c>
      <c r="C342" s="2">
        <f t="shared" si="30"/>
        <v>22.216087621249891</v>
      </c>
      <c r="D342" s="2">
        <f t="shared" si="26"/>
        <v>22.175854638142145</v>
      </c>
      <c r="E342" s="2">
        <f t="shared" si="25"/>
        <v>4.0232983107745923E-2</v>
      </c>
      <c r="F342" s="2">
        <f t="shared" si="29"/>
        <v>3.7973028490571555E-2</v>
      </c>
      <c r="G342" s="2">
        <f t="shared" si="27"/>
        <v>2.2599546171743687E-3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22.216000000000001</v>
      </c>
      <c r="C343" s="2">
        <f t="shared" si="30"/>
        <v>22.216074141057597</v>
      </c>
      <c r="D343" s="2">
        <f t="shared" si="26"/>
        <v>22.178828368650134</v>
      </c>
      <c r="E343" s="2">
        <f t="shared" si="25"/>
        <v>3.7245772407462852E-2</v>
      </c>
      <c r="F343" s="2">
        <f t="shared" si="29"/>
        <v>3.7827577273949815E-2</v>
      </c>
      <c r="G343" s="2">
        <f t="shared" si="27"/>
        <v>-5.8180486648696378E-4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22.216000000000001</v>
      </c>
      <c r="C344" s="2">
        <f t="shared" si="30"/>
        <v>22.216062734741044</v>
      </c>
      <c r="D344" s="2">
        <f t="shared" si="26"/>
        <v>22.181581822824196</v>
      </c>
      <c r="E344" s="2">
        <f t="shared" si="25"/>
        <v>3.44809119168481E-2</v>
      </c>
      <c r="F344" s="2">
        <f t="shared" si="29"/>
        <v>3.7158244202529472E-2</v>
      </c>
      <c r="G344" s="2">
        <f t="shared" si="27"/>
        <v>-2.6773322856813719E-3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22.216000000000001</v>
      </c>
      <c r="C345" s="2">
        <f t="shared" si="30"/>
        <v>22.049437698627038</v>
      </c>
      <c r="D345" s="2">
        <f t="shared" si="26"/>
        <v>22.184131317429809</v>
      </c>
      <c r="E345" s="2">
        <f t="shared" si="25"/>
        <v>-0.1346936188027712</v>
      </c>
      <c r="F345" s="2">
        <f t="shared" si="29"/>
        <v>2.7878716014693369E-3</v>
      </c>
      <c r="G345" s="2">
        <f t="shared" si="27"/>
        <v>-0.13748149040424054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22.216000000000001</v>
      </c>
      <c r="C346" s="2">
        <f t="shared" si="30"/>
        <v>22.07506266806903</v>
      </c>
      <c r="D346" s="2">
        <f t="shared" si="26"/>
        <v>22.186491960583155</v>
      </c>
      <c r="E346" s="2">
        <f t="shared" si="25"/>
        <v>-0.11142929251412426</v>
      </c>
      <c r="F346" s="2">
        <f t="shared" si="29"/>
        <v>-2.0055561221649382E-2</v>
      </c>
      <c r="G346" s="2">
        <f t="shared" si="27"/>
        <v>-9.1373731292474877E-2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22.216000000000001</v>
      </c>
      <c r="C347" s="2">
        <f t="shared" si="30"/>
        <v>22.096745334519952</v>
      </c>
      <c r="D347" s="2">
        <f t="shared" si="26"/>
        <v>22.188677741280696</v>
      </c>
      <c r="E347" s="2">
        <f t="shared" si="25"/>
        <v>-9.1932406760744101E-2</v>
      </c>
      <c r="F347" s="2">
        <f t="shared" si="29"/>
        <v>-3.4430930329468326E-2</v>
      </c>
      <c r="G347" s="2">
        <f t="shared" si="27"/>
        <v>-5.7501476431275775E-2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22.216000000000001</v>
      </c>
      <c r="C348" s="2">
        <f t="shared" si="30"/>
        <v>22.115092206132267</v>
      </c>
      <c r="D348" s="2">
        <f t="shared" si="26"/>
        <v>22.190701612296937</v>
      </c>
      <c r="E348" s="2">
        <f t="shared" ref="E348:E411" si="31">C348-D348</f>
        <v>-7.5609406164669934E-2</v>
      </c>
      <c r="F348" s="2">
        <f t="shared" si="29"/>
        <v>-4.2666625496508653E-2</v>
      </c>
      <c r="G348" s="2">
        <f t="shared" si="27"/>
        <v>-3.2942780668161281E-2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22.216000000000001</v>
      </c>
      <c r="C349" s="2">
        <f t="shared" si="30"/>
        <v>22.130616482111918</v>
      </c>
      <c r="D349" s="2">
        <f t="shared" ref="D349:D412" si="32">$D$4*B349+(1-$D$4)*D348</f>
        <v>22.192575566941606</v>
      </c>
      <c r="E349" s="2">
        <f t="shared" si="31"/>
        <v>-6.1959084829688038E-2</v>
      </c>
      <c r="F349" s="2">
        <f t="shared" si="29"/>
        <v>-4.6525117363144533E-2</v>
      </c>
      <c r="G349" s="2">
        <f t="shared" si="27"/>
        <v>-1.5433967466543505E-2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22.216000000000001</v>
      </c>
      <c r="C350" s="2">
        <f t="shared" si="30"/>
        <v>22.143752407940852</v>
      </c>
      <c r="D350" s="2">
        <f t="shared" si="32"/>
        <v>22.194310710131116</v>
      </c>
      <c r="E350" s="2">
        <f t="shared" si="31"/>
        <v>-5.055830219026447E-2</v>
      </c>
      <c r="F350" s="2">
        <f t="shared" si="29"/>
        <v>-4.7331754328568523E-2</v>
      </c>
      <c r="G350" s="2">
        <f t="shared" si="27"/>
        <v>-3.226547861695947E-3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22.216000000000001</v>
      </c>
      <c r="C351" s="2">
        <f t="shared" si="30"/>
        <v>22.154867422103798</v>
      </c>
      <c r="D351" s="2">
        <f t="shared" si="32"/>
        <v>22.195917324195477</v>
      </c>
      <c r="E351" s="2">
        <f t="shared" si="31"/>
        <v>-4.1049902091678803E-2</v>
      </c>
      <c r="F351" s="2">
        <f t="shared" si="29"/>
        <v>-4.6075383881190583E-2</v>
      </c>
      <c r="G351" s="2">
        <f t="shared" si="27"/>
        <v>5.0254817895117807E-3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22.216000000000001</v>
      </c>
      <c r="C352" s="2">
        <f t="shared" si="30"/>
        <v>22.164272434087827</v>
      </c>
      <c r="D352" s="2">
        <f t="shared" si="32"/>
        <v>22.197404929810627</v>
      </c>
      <c r="E352" s="2">
        <f t="shared" si="31"/>
        <v>-3.313249572279986E-2</v>
      </c>
      <c r="F352" s="2">
        <f t="shared" si="29"/>
        <v>-4.3486806249512441E-2</v>
      </c>
      <c r="G352" s="2">
        <f t="shared" si="27"/>
        <v>1.0354310526712582E-2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22.216000000000001</v>
      </c>
      <c r="C353" s="2">
        <f t="shared" si="30"/>
        <v>22.172230521151242</v>
      </c>
      <c r="D353" s="2">
        <f t="shared" si="32"/>
        <v>22.198782342417246</v>
      </c>
      <c r="E353" s="2">
        <f t="shared" si="31"/>
        <v>-2.6551821266004083E-2</v>
      </c>
      <c r="F353" s="2">
        <f t="shared" si="29"/>
        <v>-4.0099809252810772E-2</v>
      </c>
      <c r="G353" s="2">
        <f t="shared" si="27"/>
        <v>1.3547987986806689E-2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22.216000000000001</v>
      </c>
      <c r="C354" s="2">
        <f t="shared" si="30"/>
        <v>22.178964287127975</v>
      </c>
      <c r="D354" s="2">
        <f t="shared" si="32"/>
        <v>22.200057724460411</v>
      </c>
      <c r="E354" s="2">
        <f t="shared" si="31"/>
        <v>-2.1093437332435627E-2</v>
      </c>
      <c r="F354" s="2">
        <f t="shared" si="29"/>
        <v>-3.6298534868735743E-2</v>
      </c>
      <c r="G354" s="2">
        <f t="shared" si="27"/>
        <v>1.5205097536300116E-2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22.216000000000001</v>
      </c>
      <c r="C355" s="2">
        <f t="shared" si="30"/>
        <v>22.184662089108286</v>
      </c>
      <c r="D355" s="2">
        <f t="shared" si="32"/>
        <v>22.201238633759637</v>
      </c>
      <c r="E355" s="2">
        <f t="shared" si="31"/>
        <v>-1.6576544651350389E-2</v>
      </c>
      <c r="F355" s="2">
        <f t="shared" si="29"/>
        <v>-3.2354136825258673E-2</v>
      </c>
      <c r="G355" s="2">
        <f t="shared" si="27"/>
        <v>1.5777592173908284E-2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22.216000000000001</v>
      </c>
      <c r="C356" s="2">
        <f t="shared" si="30"/>
        <v>22.189483306168547</v>
      </c>
      <c r="D356" s="2">
        <f t="shared" si="32"/>
        <v>22.202332068295959</v>
      </c>
      <c r="E356" s="2">
        <f t="shared" si="31"/>
        <v>-1.2848762127411817E-2</v>
      </c>
      <c r="F356" s="2">
        <f t="shared" si="29"/>
        <v>-2.8453061885689301E-2</v>
      </c>
      <c r="G356" s="2">
        <f t="shared" ref="G356:G419" si="33">E356-F356</f>
        <v>1.5604299758277485E-2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22.216000000000001</v>
      </c>
      <c r="C357" s="2">
        <f t="shared" si="30"/>
        <v>22.193562797527235</v>
      </c>
      <c r="D357" s="2">
        <f t="shared" si="32"/>
        <v>22.203344507681443</v>
      </c>
      <c r="E357" s="2">
        <f t="shared" si="31"/>
        <v>-9.7817101542077012E-3</v>
      </c>
      <c r="F357" s="2">
        <f t="shared" ref="F357:F420" si="35">(E357*(2/(10)))+((1-(2/10))*F356)</f>
        <v>-2.4718791539392982E-2</v>
      </c>
      <c r="G357" s="2">
        <f t="shared" si="33"/>
        <v>1.4937081385185281E-2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22.216000000000001</v>
      </c>
      <c r="C358" s="2">
        <f t="shared" si="30"/>
        <v>22.19701467483074</v>
      </c>
      <c r="D358" s="2">
        <f t="shared" si="32"/>
        <v>22.20428195155689</v>
      </c>
      <c r="E358" s="2">
        <f t="shared" si="31"/>
        <v>-7.2672767261501292E-3</v>
      </c>
      <c r="F358" s="2">
        <f t="shared" si="35"/>
        <v>-2.1228488576744413E-2</v>
      </c>
      <c r="G358" s="2">
        <f t="shared" si="33"/>
        <v>1.3961211850594284E-2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22.216000000000001</v>
      </c>
      <c r="C359" s="2">
        <f t="shared" si="30"/>
        <v>22.199935494087548</v>
      </c>
      <c r="D359" s="2">
        <f t="shared" si="32"/>
        <v>22.205149955145266</v>
      </c>
      <c r="E359" s="2">
        <f t="shared" si="31"/>
        <v>-5.2144610577187223E-3</v>
      </c>
      <c r="F359" s="2">
        <f t="shared" si="35"/>
        <v>-1.8025683072939277E-2</v>
      </c>
      <c r="G359" s="2">
        <f t="shared" si="33"/>
        <v>1.2811222015220555E-2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22.216000000000001</v>
      </c>
      <c r="C360" s="2">
        <f t="shared" si="30"/>
        <v>22.202406956535619</v>
      </c>
      <c r="D360" s="2">
        <f t="shared" si="32"/>
        <v>22.205953662171542</v>
      </c>
      <c r="E360" s="2">
        <f t="shared" si="31"/>
        <v>-3.5467056359230753E-3</v>
      </c>
      <c r="F360" s="2">
        <f t="shared" si="35"/>
        <v>-1.5129887585536038E-2</v>
      </c>
      <c r="G360" s="2">
        <f t="shared" si="33"/>
        <v>1.1583181949612963E-2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22.216000000000001</v>
      </c>
      <c r="C361" s="2">
        <f t="shared" si="30"/>
        <v>22.204498193991675</v>
      </c>
      <c r="D361" s="2">
        <f t="shared" si="32"/>
        <v>22.20669783534402</v>
      </c>
      <c r="E361" s="2">
        <f t="shared" si="31"/>
        <v>-2.1996413523446279E-3</v>
      </c>
      <c r="F361" s="2">
        <f t="shared" si="35"/>
        <v>-1.2543838338897757E-2</v>
      </c>
      <c r="G361" s="2">
        <f t="shared" si="33"/>
        <v>1.0344196986553129E-2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22.216000000000001</v>
      </c>
      <c r="C362" s="2">
        <f t="shared" si="30"/>
        <v>22.206267702608343</v>
      </c>
      <c r="D362" s="2">
        <f t="shared" si="32"/>
        <v>22.207386884577794</v>
      </c>
      <c r="E362" s="2">
        <f t="shared" si="31"/>
        <v>-1.1191819694502669E-3</v>
      </c>
      <c r="F362" s="2">
        <f t="shared" si="35"/>
        <v>-1.025890706500826E-2</v>
      </c>
      <c r="G362" s="2">
        <f t="shared" si="33"/>
        <v>9.1397250955579934E-3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22.216000000000001</v>
      </c>
      <c r="C363" s="2">
        <f t="shared" si="30"/>
        <v>22.20776497913014</v>
      </c>
      <c r="D363" s="2">
        <f t="shared" si="32"/>
        <v>22.208024893127586</v>
      </c>
      <c r="E363" s="2">
        <f t="shared" si="31"/>
        <v>-2.5991399744640376E-4</v>
      </c>
      <c r="F363" s="2">
        <f t="shared" si="35"/>
        <v>-8.2591084514958904E-3</v>
      </c>
      <c r="G363" s="2">
        <f t="shared" si="33"/>
        <v>7.9991944540494866E-3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22.216000000000001</v>
      </c>
      <c r="C364" s="2">
        <f t="shared" si="30"/>
        <v>22.20903190541781</v>
      </c>
      <c r="D364" s="2">
        <f t="shared" si="32"/>
        <v>22.2086156417848</v>
      </c>
      <c r="E364" s="2">
        <f t="shared" si="31"/>
        <v>4.1626363301006108E-4</v>
      </c>
      <c r="F364" s="2">
        <f t="shared" si="35"/>
        <v>-6.524034034594701E-3</v>
      </c>
      <c r="G364" s="2">
        <f t="shared" si="33"/>
        <v>6.9402976676047621E-3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22.216000000000001</v>
      </c>
      <c r="C365" s="2">
        <f t="shared" si="30"/>
        <v>22.210103919968915</v>
      </c>
      <c r="D365" s="2">
        <f t="shared" si="32"/>
        <v>22.209162631282219</v>
      </c>
      <c r="E365" s="2">
        <f t="shared" si="31"/>
        <v>9.4128868669685062E-4</v>
      </c>
      <c r="F365" s="2">
        <f t="shared" si="35"/>
        <v>-5.030969490336391E-3</v>
      </c>
      <c r="G365" s="2">
        <f t="shared" si="33"/>
        <v>5.9722581770332416E-3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22.216000000000001</v>
      </c>
      <c r="C366" s="2">
        <f t="shared" si="30"/>
        <v>22.211011009204469</v>
      </c>
      <c r="D366" s="2">
        <f t="shared" si="32"/>
        <v>22.20966910303909</v>
      </c>
      <c r="E366" s="2">
        <f t="shared" si="31"/>
        <v>1.3419061653792141E-3</v>
      </c>
      <c r="F366" s="2">
        <f t="shared" si="35"/>
        <v>-3.7563943591932699E-3</v>
      </c>
      <c r="G366" s="2">
        <f t="shared" si="33"/>
        <v>5.0983005245724845E-3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22.216000000000001</v>
      </c>
      <c r="C367" s="2">
        <f t="shared" si="30"/>
        <v>22.211778546249938</v>
      </c>
      <c r="D367" s="2">
        <f t="shared" si="32"/>
        <v>22.210138058369527</v>
      </c>
      <c r="E367" s="2">
        <f t="shared" si="31"/>
        <v>1.6404878804117118E-3</v>
      </c>
      <c r="F367" s="2">
        <f t="shared" si="35"/>
        <v>-2.6770179112722736E-3</v>
      </c>
      <c r="G367" s="2">
        <f t="shared" si="33"/>
        <v>4.317505791683985E-3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22.216000000000001</v>
      </c>
      <c r="C368" s="2">
        <f t="shared" si="30"/>
        <v>22.212428000673022</v>
      </c>
      <c r="D368" s="2">
        <f t="shared" si="32"/>
        <v>22.210572276268078</v>
      </c>
      <c r="E368" s="2">
        <f t="shared" si="31"/>
        <v>1.8557244049439703E-3</v>
      </c>
      <c r="F368" s="2">
        <f t="shared" si="35"/>
        <v>-1.7704694480290251E-3</v>
      </c>
      <c r="G368" s="2">
        <f t="shared" si="33"/>
        <v>3.6261938529729954E-3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22.216000000000001</v>
      </c>
      <c r="C369" s="2">
        <f t="shared" si="30"/>
        <v>22.212977539031016</v>
      </c>
      <c r="D369" s="2">
        <f t="shared" si="32"/>
        <v>22.21097432987785</v>
      </c>
      <c r="E369" s="2">
        <f t="shared" si="31"/>
        <v>2.0032091531660967E-3</v>
      </c>
      <c r="F369" s="2">
        <f t="shared" si="35"/>
        <v>-1.0157337277900008E-3</v>
      </c>
      <c r="G369" s="2">
        <f t="shared" si="33"/>
        <v>3.0189428809560973E-3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22.216000000000001</v>
      </c>
      <c r="C370" s="2">
        <f t="shared" si="30"/>
        <v>22.213442533026246</v>
      </c>
      <c r="D370" s="2">
        <f t="shared" si="32"/>
        <v>22.211346601738747</v>
      </c>
      <c r="E370" s="2">
        <f t="shared" si="31"/>
        <v>2.0959312874992975E-3</v>
      </c>
      <c r="F370" s="2">
        <f t="shared" si="35"/>
        <v>-3.9340072473214118E-4</v>
      </c>
      <c r="G370" s="2">
        <f t="shared" si="33"/>
        <v>2.4893320122314384E-3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22.216000000000001</v>
      </c>
      <c r="C371" s="2">
        <f t="shared" si="30"/>
        <v>22.213835989483748</v>
      </c>
      <c r="D371" s="2">
        <f t="shared" si="32"/>
        <v>22.211691297906246</v>
      </c>
      <c r="E371" s="2">
        <f t="shared" si="31"/>
        <v>2.1446915775023001E-3</v>
      </c>
      <c r="F371" s="2">
        <f t="shared" si="35"/>
        <v>1.1421773571474705E-4</v>
      </c>
      <c r="G371" s="2">
        <f t="shared" si="33"/>
        <v>2.0304738417875529E-3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22.216000000000001</v>
      </c>
      <c r="C372" s="2">
        <f t="shared" si="30"/>
        <v>22.214168914178558</v>
      </c>
      <c r="D372" s="2">
        <f t="shared" si="32"/>
        <v>22.212010461024299</v>
      </c>
      <c r="E372" s="2">
        <f t="shared" si="31"/>
        <v>2.158453154258666E-3</v>
      </c>
      <c r="F372" s="2">
        <f t="shared" si="35"/>
        <v>5.2306481942353093E-4</v>
      </c>
      <c r="G372" s="2">
        <f t="shared" si="33"/>
        <v>1.6353883348351351E-3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22.216000000000001</v>
      </c>
      <c r="C373" s="2">
        <f t="shared" si="30"/>
        <v>22.214450619689551</v>
      </c>
      <c r="D373" s="2">
        <f t="shared" si="32"/>
        <v>22.212305982429903</v>
      </c>
      <c r="E373" s="2">
        <f t="shared" si="31"/>
        <v>2.1446372596471974E-3</v>
      </c>
      <c r="F373" s="2">
        <f t="shared" si="35"/>
        <v>8.4737930746826427E-4</v>
      </c>
      <c r="G373" s="2">
        <f t="shared" si="33"/>
        <v>1.2972579521789332E-3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22.216000000000001</v>
      </c>
      <c r="C374" s="2">
        <f t="shared" si="30"/>
        <v>22.214688985891158</v>
      </c>
      <c r="D374" s="2">
        <f t="shared" si="32"/>
        <v>22.212579613361019</v>
      </c>
      <c r="E374" s="2">
        <f t="shared" si="31"/>
        <v>2.1093725301390975E-3</v>
      </c>
      <c r="F374" s="2">
        <f t="shared" si="35"/>
        <v>1.099777952002431E-3</v>
      </c>
      <c r="G374" s="2">
        <f t="shared" si="33"/>
        <v>1.0095945781366665E-3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22.216000000000001</v>
      </c>
      <c r="C375" s="2">
        <f t="shared" si="30"/>
        <v>22.214890680369443</v>
      </c>
      <c r="D375" s="2">
        <f t="shared" si="32"/>
        <v>22.212832975334276</v>
      </c>
      <c r="E375" s="2">
        <f t="shared" si="31"/>
        <v>2.0577050351668902E-3</v>
      </c>
      <c r="F375" s="2">
        <f t="shared" si="35"/>
        <v>1.291363368635323E-3</v>
      </c>
      <c r="G375" s="2">
        <f t="shared" si="33"/>
        <v>7.6634166653156716E-4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22.216000000000001</v>
      </c>
      <c r="C376" s="2">
        <f t="shared" si="30"/>
        <v>22.215061344927989</v>
      </c>
      <c r="D376" s="2">
        <f t="shared" si="32"/>
        <v>22.213067569753957</v>
      </c>
      <c r="E376" s="2">
        <f t="shared" si="31"/>
        <v>1.9937751740322085E-3</v>
      </c>
      <c r="F376" s="2">
        <f t="shared" si="35"/>
        <v>1.4318457297147003E-3</v>
      </c>
      <c r="G376" s="2">
        <f t="shared" si="33"/>
        <v>5.6192944431750821E-4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22.216000000000001</v>
      </c>
      <c r="C377" s="2">
        <f t="shared" si="30"/>
        <v>22.215205753400603</v>
      </c>
      <c r="D377" s="2">
        <f t="shared" si="32"/>
        <v>22.213284786809218</v>
      </c>
      <c r="E377" s="2">
        <f t="shared" si="31"/>
        <v>1.9209665913848539E-3</v>
      </c>
      <c r="F377" s="2">
        <f t="shared" si="35"/>
        <v>1.5296699020487311E-3</v>
      </c>
      <c r="G377" s="2">
        <f t="shared" si="33"/>
        <v>3.9129668933612287E-4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22.216000000000001</v>
      </c>
      <c r="C378" s="2">
        <f t="shared" si="30"/>
        <v>22.215327945185123</v>
      </c>
      <c r="D378" s="2">
        <f t="shared" si="32"/>
        <v>22.213485913712237</v>
      </c>
      <c r="E378" s="2">
        <f t="shared" si="31"/>
        <v>1.8420314728864184E-3</v>
      </c>
      <c r="F378" s="2">
        <f t="shared" si="35"/>
        <v>1.5921422162162686E-3</v>
      </c>
      <c r="G378" s="2">
        <f t="shared" si="33"/>
        <v>2.4988925667014986E-4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22.216000000000001</v>
      </c>
      <c r="C379" s="2">
        <f t="shared" si="30"/>
        <v>22.215431338233564</v>
      </c>
      <c r="D379" s="2">
        <f t="shared" si="32"/>
        <v>22.213672142326143</v>
      </c>
      <c r="E379" s="2">
        <f t="shared" si="31"/>
        <v>1.7591959074216845E-3</v>
      </c>
      <c r="F379" s="2">
        <f t="shared" si="35"/>
        <v>1.6255529544573519E-3</v>
      </c>
      <c r="G379" s="2">
        <f t="shared" si="33"/>
        <v>1.3364295296433267E-4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22.216000000000001</v>
      </c>
      <c r="C380" s="2">
        <f t="shared" si="30"/>
        <v>22.215518824659171</v>
      </c>
      <c r="D380" s="2">
        <f t="shared" si="32"/>
        <v>22.21384457622791</v>
      </c>
      <c r="E380" s="2">
        <f t="shared" si="31"/>
        <v>1.6742484312608497E-3</v>
      </c>
      <c r="F380" s="2">
        <f t="shared" si="35"/>
        <v>1.6352920498180516E-3</v>
      </c>
      <c r="G380" s="2">
        <f t="shared" si="33"/>
        <v>3.8956381442798067E-5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22.216000000000001</v>
      </c>
      <c r="C381" s="2">
        <f t="shared" si="30"/>
        <v>22.215592851634682</v>
      </c>
      <c r="D381" s="2">
        <f t="shared" si="32"/>
        <v>22.214004237248062</v>
      </c>
      <c r="E381" s="2">
        <f t="shared" si="31"/>
        <v>1.5886143866197244E-3</v>
      </c>
      <c r="F381" s="2">
        <f t="shared" si="35"/>
        <v>1.6259565171783863E-3</v>
      </c>
      <c r="G381" s="2">
        <f t="shared" si="33"/>
        <v>-3.7342130558661859E-5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22.216000000000001</v>
      </c>
      <c r="C382" s="2">
        <f t="shared" si="30"/>
        <v>22.215655489844728</v>
      </c>
      <c r="D382" s="2">
        <f t="shared" si="32"/>
        <v>22.214152071525984</v>
      </c>
      <c r="E382" s="2">
        <f t="shared" si="31"/>
        <v>1.5034183187445649E-3</v>
      </c>
      <c r="F382" s="2">
        <f t="shared" si="35"/>
        <v>1.601448877491622E-3</v>
      </c>
      <c r="G382" s="2">
        <f t="shared" si="33"/>
        <v>-9.8030558747057121E-5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22.216000000000001</v>
      </c>
      <c r="C383" s="2">
        <f t="shared" si="30"/>
        <v>22.215708491407078</v>
      </c>
      <c r="D383" s="2">
        <f t="shared" si="32"/>
        <v>22.21428895511665</v>
      </c>
      <c r="E383" s="2">
        <f t="shared" si="31"/>
        <v>1.4195362904274589E-3</v>
      </c>
      <c r="F383" s="2">
        <f t="shared" si="35"/>
        <v>1.5650663600787896E-3</v>
      </c>
      <c r="G383" s="2">
        <f t="shared" si="33"/>
        <v>-1.4553006965133076E-4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22.216000000000001</v>
      </c>
      <c r="C384" s="2">
        <f t="shared" si="30"/>
        <v>22.215753338882912</v>
      </c>
      <c r="D384" s="2">
        <f t="shared" si="32"/>
        <v>22.214415699182084</v>
      </c>
      <c r="E384" s="2">
        <f t="shared" si="31"/>
        <v>1.3376397008286744E-3</v>
      </c>
      <c r="F384" s="2">
        <f t="shared" si="35"/>
        <v>1.5195810282287669E-3</v>
      </c>
      <c r="G384" s="2">
        <f t="shared" si="33"/>
        <v>-1.8194132740009241E-4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22.216000000000001</v>
      </c>
      <c r="C385" s="2">
        <f t="shared" si="30"/>
        <v>22.215791286747077</v>
      </c>
      <c r="D385" s="2">
        <f t="shared" si="32"/>
        <v>22.214533054798224</v>
      </c>
      <c r="E385" s="2">
        <f t="shared" si="31"/>
        <v>1.2582319488529947E-3</v>
      </c>
      <c r="F385" s="2">
        <f t="shared" si="35"/>
        <v>1.4673112123536126E-3</v>
      </c>
      <c r="G385" s="2">
        <f t="shared" si="33"/>
        <v>-2.0907926350061785E-4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22.216000000000001</v>
      </c>
      <c r="C386" s="2">
        <f t="shared" si="30"/>
        <v>22.215823396478299</v>
      </c>
      <c r="D386" s="2">
        <f t="shared" si="32"/>
        <v>22.214641717405762</v>
      </c>
      <c r="E386" s="2">
        <f t="shared" si="31"/>
        <v>1.1816790725376336E-3</v>
      </c>
      <c r="F386" s="2">
        <f t="shared" si="35"/>
        <v>1.4101847843904169E-3</v>
      </c>
      <c r="G386" s="2">
        <f t="shared" si="33"/>
        <v>-2.2850571185278326E-4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22.216000000000001</v>
      </c>
      <c r="C387" s="2">
        <f t="shared" si="30"/>
        <v>22.215850566250872</v>
      </c>
      <c r="D387" s="2">
        <f t="shared" si="32"/>
        <v>22.214742330931259</v>
      </c>
      <c r="E387" s="2">
        <f t="shared" si="31"/>
        <v>1.1082353196130157E-3</v>
      </c>
      <c r="F387" s="2">
        <f t="shared" si="35"/>
        <v>1.3497948914349368E-3</v>
      </c>
      <c r="G387" s="2">
        <f t="shared" si="33"/>
        <v>-2.4155957182192111E-4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22.216000000000001</v>
      </c>
      <c r="C388" s="2">
        <f t="shared" si="30"/>
        <v>22.215873556058433</v>
      </c>
      <c r="D388" s="2">
        <f t="shared" si="32"/>
        <v>22.214835491603015</v>
      </c>
      <c r="E388" s="2">
        <f t="shared" si="31"/>
        <v>1.0380644554182084E-3</v>
      </c>
      <c r="F388" s="2">
        <f t="shared" si="35"/>
        <v>1.2874488042315911E-3</v>
      </c>
      <c r="G388" s="2">
        <f t="shared" si="33"/>
        <v>-2.4938434881338276E-4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22.216000000000001</v>
      </c>
      <c r="C389" s="2">
        <f t="shared" si="30"/>
        <v>22.215893008972522</v>
      </c>
      <c r="D389" s="2">
        <f t="shared" si="32"/>
        <v>22.214921751484273</v>
      </c>
      <c r="E389" s="2">
        <f t="shared" si="31"/>
        <v>9.7125748824922198E-4</v>
      </c>
      <c r="F389" s="2">
        <f t="shared" si="35"/>
        <v>1.2242105410351174E-3</v>
      </c>
      <c r="G389" s="2">
        <f t="shared" si="33"/>
        <v>-2.5295305278589543E-4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22.216000000000001</v>
      </c>
      <c r="C390" s="2">
        <f t="shared" si="30"/>
        <v>22.215909469130594</v>
      </c>
      <c r="D390" s="2">
        <f t="shared" si="32"/>
        <v>22.215001621744694</v>
      </c>
      <c r="E390" s="2">
        <f t="shared" si="31"/>
        <v>9.0784738589988478E-4</v>
      </c>
      <c r="F390" s="2">
        <f t="shared" si="35"/>
        <v>1.160937910008071E-3</v>
      </c>
      <c r="G390" s="2">
        <f t="shared" si="33"/>
        <v>-2.5309052410818619E-4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22.216000000000001</v>
      </c>
      <c r="C391" s="2">
        <f t="shared" si="30"/>
        <v>22.215923396956654</v>
      </c>
      <c r="D391" s="2">
        <f t="shared" si="32"/>
        <v>22.215075575689529</v>
      </c>
      <c r="E391" s="2">
        <f t="shared" si="31"/>
        <v>8.4782126712568129E-4</v>
      </c>
      <c r="F391" s="2">
        <f t="shared" si="35"/>
        <v>1.0983145814315932E-3</v>
      </c>
      <c r="G391" s="2">
        <f t="shared" si="33"/>
        <v>-2.5049331430591188E-4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22.216000000000001</v>
      </c>
      <c r="C392" s="2">
        <f t="shared" si="30"/>
        <v>22.215935182040248</v>
      </c>
      <c r="D392" s="2">
        <f t="shared" si="32"/>
        <v>22.215144051564376</v>
      </c>
      <c r="E392" s="2">
        <f t="shared" si="31"/>
        <v>7.911304758714266E-4</v>
      </c>
      <c r="F392" s="2">
        <f t="shared" si="35"/>
        <v>1.03687776031956E-3</v>
      </c>
      <c r="G392" s="2">
        <f t="shared" si="33"/>
        <v>-2.4574728444813339E-4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22.216000000000001</v>
      </c>
      <c r="C393" s="2">
        <f t="shared" si="30"/>
        <v>22.215945154034053</v>
      </c>
      <c r="D393" s="2">
        <f t="shared" si="32"/>
        <v>22.2152074551522</v>
      </c>
      <c r="E393" s="2">
        <f t="shared" si="31"/>
        <v>7.3769888185282184E-4</v>
      </c>
      <c r="F393" s="2">
        <f t="shared" si="35"/>
        <v>9.7704198462621249E-4</v>
      </c>
      <c r="G393" s="2">
        <f t="shared" si="33"/>
        <v>-2.3934310277339064E-4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22.216000000000001</v>
      </c>
      <c r="C394" s="2">
        <f t="shared" si="30"/>
        <v>22.215953591874971</v>
      </c>
      <c r="D394" s="2">
        <f t="shared" si="32"/>
        <v>22.215266162177961</v>
      </c>
      <c r="E394" s="2">
        <f t="shared" si="31"/>
        <v>6.8742969700963386E-4</v>
      </c>
      <c r="F394" s="2">
        <f t="shared" si="35"/>
        <v>9.1911952710289685E-4</v>
      </c>
      <c r="G394" s="2">
        <f t="shared" si="33"/>
        <v>-2.3168983009326299E-4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22.216000000000001</v>
      </c>
      <c r="C395" s="2">
        <f t="shared" si="30"/>
        <v>22.215960731586513</v>
      </c>
      <c r="D395" s="2">
        <f t="shared" si="32"/>
        <v>22.215320520535148</v>
      </c>
      <c r="E395" s="2">
        <f t="shared" si="31"/>
        <v>6.4021105136546907E-4</v>
      </c>
      <c r="F395" s="2">
        <f t="shared" si="35"/>
        <v>8.633378319554114E-4</v>
      </c>
      <c r="G395" s="2">
        <f t="shared" si="33"/>
        <v>-2.2312678058994233E-4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6">
        <f>TITRES_STAT!D399</f>
        <v>22.216000000000001</v>
      </c>
      <c r="C396" s="2">
        <f t="shared" si="30"/>
        <v>22.215966772880897</v>
      </c>
      <c r="D396" s="2">
        <f t="shared" si="32"/>
        <v>22.215370852347359</v>
      </c>
      <c r="E396" s="2">
        <f t="shared" si="31"/>
        <v>5.9592053353796359E-4</v>
      </c>
      <c r="F396" s="2">
        <f t="shared" si="35"/>
        <v>8.0985437227192188E-4</v>
      </c>
      <c r="G396" s="2">
        <f t="shared" si="33"/>
        <v>-2.1393383873395829E-4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6">
        <f>TITRES_STAT!D400</f>
        <v>22.216000000000001</v>
      </c>
      <c r="C397" s="2">
        <f t="shared" si="30"/>
        <v>22.215971884745372</v>
      </c>
      <c r="D397" s="2">
        <f t="shared" si="32"/>
        <v>22.215417455877184</v>
      </c>
      <c r="E397" s="2">
        <f t="shared" si="31"/>
        <v>5.5442886818823922E-4</v>
      </c>
      <c r="F397" s="2">
        <f t="shared" si="35"/>
        <v>7.5876927145518544E-4</v>
      </c>
      <c r="G397" s="2">
        <f t="shared" si="33"/>
        <v>-2.0434040326694622E-4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22.216000000000001</v>
      </c>
      <c r="C398" s="2">
        <f t="shared" si="30"/>
        <v>22.21597621016916</v>
      </c>
      <c r="D398" s="2">
        <f t="shared" si="32"/>
        <v>22.215460607293686</v>
      </c>
      <c r="E398" s="2">
        <f t="shared" si="31"/>
        <v>5.156028754740305E-4</v>
      </c>
      <c r="F398" s="2">
        <f t="shared" si="35"/>
        <v>7.1013599225895456E-4</v>
      </c>
      <c r="G398" s="2">
        <f t="shared" si="33"/>
        <v>-1.9453311678492406E-4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22.216000000000001</v>
      </c>
      <c r="C399" s="2">
        <f t="shared" ref="C399:C462" si="36">$C$4*B389+C398*(1-$C$4)</f>
        <v>22.215979870143137</v>
      </c>
      <c r="D399" s="2">
        <f t="shared" si="32"/>
        <v>22.215500562308968</v>
      </c>
      <c r="E399" s="2">
        <f t="shared" si="31"/>
        <v>4.7930783416916256E-4</v>
      </c>
      <c r="F399" s="2">
        <f t="shared" si="35"/>
        <v>6.6397036064099618E-4</v>
      </c>
      <c r="G399" s="2">
        <f t="shared" si="33"/>
        <v>-1.8466252647183362E-4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22.216000000000001</v>
      </c>
      <c r="C400" s="2">
        <f t="shared" si="36"/>
        <v>22.215982967044191</v>
      </c>
      <c r="D400" s="2">
        <f t="shared" si="32"/>
        <v>22.215537557693487</v>
      </c>
      <c r="E400" s="2">
        <f t="shared" si="31"/>
        <v>4.4540935070358501E-4</v>
      </c>
      <c r="F400" s="2">
        <f t="shared" si="35"/>
        <v>6.2025815865351399E-4</v>
      </c>
      <c r="G400" s="2">
        <f t="shared" si="33"/>
        <v>-1.7484880794992898E-4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22.216000000000001</v>
      </c>
      <c r="C401" s="2">
        <f t="shared" si="36"/>
        <v>22.215985587498928</v>
      </c>
      <c r="D401" s="2">
        <f t="shared" si="32"/>
        <v>22.215571812679155</v>
      </c>
      <c r="E401" s="2">
        <f t="shared" si="31"/>
        <v>4.1377481977278308E-4</v>
      </c>
      <c r="F401" s="2">
        <f t="shared" si="35"/>
        <v>5.7896149087736785E-4</v>
      </c>
      <c r="G401" s="2">
        <f t="shared" si="33"/>
        <v>-1.6518667110458477E-4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22.216000000000001</v>
      </c>
      <c r="C402" s="2">
        <f t="shared" si="36"/>
        <v>22.215987804806787</v>
      </c>
      <c r="D402" s="2">
        <f t="shared" si="32"/>
        <v>22.215603530258477</v>
      </c>
      <c r="E402" s="2">
        <f t="shared" si="31"/>
        <v>3.8427454830980423E-4</v>
      </c>
      <c r="F402" s="2">
        <f t="shared" si="35"/>
        <v>5.4002410236385519E-4</v>
      </c>
      <c r="G402" s="2">
        <f t="shared" si="33"/>
        <v>-1.5574955405405096E-4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22.216000000000001</v>
      </c>
      <c r="C403" s="2">
        <f t="shared" si="36"/>
        <v>22.215989680990361</v>
      </c>
      <c r="D403" s="2">
        <f t="shared" si="32"/>
        <v>22.215632898387476</v>
      </c>
      <c r="E403" s="2">
        <f t="shared" si="31"/>
        <v>3.5678260288563024E-4</v>
      </c>
      <c r="F403" s="2">
        <f t="shared" si="35"/>
        <v>5.0337580246821018E-4</v>
      </c>
      <c r="G403" s="2">
        <f t="shared" si="33"/>
        <v>-1.4659319958257994E-4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22.216000000000001</v>
      </c>
      <c r="C404" s="2">
        <f t="shared" si="36"/>
        <v>22.215991268530303</v>
      </c>
      <c r="D404" s="2">
        <f t="shared" si="32"/>
        <v>22.215660091099512</v>
      </c>
      <c r="E404" s="2">
        <f t="shared" si="31"/>
        <v>3.3117743079102979E-4</v>
      </c>
      <c r="F404" s="2">
        <f t="shared" si="35"/>
        <v>4.6893612813277412E-4</v>
      </c>
      <c r="G404" s="2">
        <f t="shared" si="33"/>
        <v>-1.3775869734174433E-4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22.216000000000001</v>
      </c>
      <c r="C405" s="2">
        <f t="shared" si="36"/>
        <v>22.215992611833336</v>
      </c>
      <c r="D405" s="2">
        <f t="shared" si="32"/>
        <v>22.215685269536582</v>
      </c>
      <c r="E405" s="2">
        <f t="shared" si="31"/>
        <v>3.0734229675388747E-4</v>
      </c>
      <c r="F405" s="2">
        <f t="shared" si="35"/>
        <v>4.3661736185699682E-4</v>
      </c>
      <c r="G405" s="2">
        <f t="shared" si="33"/>
        <v>-1.2927506510310936E-4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22.216000000000001</v>
      </c>
      <c r="C406" s="2">
        <f t="shared" si="36"/>
        <v>22.215993748474361</v>
      </c>
      <c r="D406" s="2">
        <f t="shared" si="32"/>
        <v>22.215708582904242</v>
      </c>
      <c r="E406" s="2">
        <f t="shared" si="31"/>
        <v>2.8516557011926125E-4</v>
      </c>
      <c r="F406" s="2">
        <f t="shared" si="35"/>
        <v>4.0632700350944973E-4</v>
      </c>
      <c r="G406" s="2">
        <f t="shared" si="33"/>
        <v>-1.2116143339018848E-4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22.216000000000001</v>
      </c>
      <c r="C407" s="2">
        <f t="shared" si="36"/>
        <v>22.215994710247536</v>
      </c>
      <c r="D407" s="2">
        <f t="shared" si="32"/>
        <v>22.215730169355776</v>
      </c>
      <c r="E407" s="2">
        <f t="shared" si="31"/>
        <v>2.6454089175942386E-4</v>
      </c>
      <c r="F407" s="2">
        <f t="shared" si="35"/>
        <v>3.7796978115944456E-4</v>
      </c>
      <c r="G407" s="2">
        <f t="shared" si="33"/>
        <v>-1.134288894000207E-4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22.216000000000001</v>
      </c>
      <c r="C408" s="2">
        <f t="shared" si="36"/>
        <v>22.215995524055607</v>
      </c>
      <c r="D408" s="2">
        <f t="shared" si="32"/>
        <v>22.215750156810902</v>
      </c>
      <c r="E408" s="2">
        <f t="shared" si="31"/>
        <v>2.4536724470536342E-4</v>
      </c>
      <c r="F408" s="2">
        <f t="shared" si="35"/>
        <v>3.5144927386862834E-4</v>
      </c>
      <c r="G408" s="2">
        <f t="shared" si="33"/>
        <v>-1.0608202916326492E-4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22.216000000000001</v>
      </c>
      <c r="C409" s="2">
        <f t="shared" si="36"/>
        <v>22.215996212662439</v>
      </c>
      <c r="D409" s="2">
        <f t="shared" si="32"/>
        <v>22.215768663713796</v>
      </c>
      <c r="E409" s="2">
        <f t="shared" si="31"/>
        <v>2.2754894864362996E-4</v>
      </c>
      <c r="F409" s="2">
        <f t="shared" si="35"/>
        <v>3.2666920882362866E-4</v>
      </c>
      <c r="G409" s="2">
        <f t="shared" si="33"/>
        <v>-9.9120260179998707E-5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22.216000000000001</v>
      </c>
      <c r="C410" s="2">
        <f t="shared" si="36"/>
        <v>22.215996795329758</v>
      </c>
      <c r="D410" s="2">
        <f t="shared" si="32"/>
        <v>22.215785799734995</v>
      </c>
      <c r="E410" s="2">
        <f t="shared" si="31"/>
        <v>2.1099559476311924E-4</v>
      </c>
      <c r="F410" s="2">
        <f t="shared" si="35"/>
        <v>3.0353448601152676E-4</v>
      </c>
      <c r="G410" s="2">
        <f t="shared" si="33"/>
        <v>-9.2538891248407514E-5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22.216000000000001</v>
      </c>
      <c r="C411" s="2">
        <f t="shared" si="36"/>
        <v>22.21599728835595</v>
      </c>
      <c r="D411" s="2">
        <f t="shared" si="32"/>
        <v>22.215801666421289</v>
      </c>
      <c r="E411" s="2">
        <f t="shared" si="31"/>
        <v>1.9562193466171607E-4</v>
      </c>
      <c r="F411" s="2">
        <f t="shared" si="35"/>
        <v>2.8195197574156465E-4</v>
      </c>
      <c r="G411" s="2">
        <f t="shared" si="33"/>
        <v>-8.6330041079848584E-5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22.216000000000001</v>
      </c>
      <c r="C412" s="2">
        <f t="shared" si="36"/>
        <v>22.215997705531962</v>
      </c>
      <c r="D412" s="2">
        <f t="shared" si="32"/>
        <v>22.21581635779749</v>
      </c>
      <c r="E412" s="2">
        <f t="shared" ref="E412:E475" si="37">C412-D412</f>
        <v>1.8134773447187058E-4</v>
      </c>
      <c r="F412" s="2">
        <f t="shared" si="35"/>
        <v>2.6183112748762584E-4</v>
      </c>
      <c r="G412" s="2">
        <f t="shared" si="33"/>
        <v>-8.0483393015755257E-5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22.216000000000001</v>
      </c>
      <c r="C413" s="2">
        <f t="shared" si="36"/>
        <v>22.215998058527042</v>
      </c>
      <c r="D413" s="2">
        <f t="shared" ref="D413:D476" si="38">$D$4*B413+(1-$D$4)*D412</f>
        <v>22.2158299609236</v>
      </c>
      <c r="E413" s="2">
        <f t="shared" si="37"/>
        <v>1.6809760344216329E-4</v>
      </c>
      <c r="F413" s="2">
        <f t="shared" si="35"/>
        <v>2.4308442267853336E-4</v>
      </c>
      <c r="G413" s="2">
        <f t="shared" si="33"/>
        <v>-7.498681923637007E-5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22.216000000000001</v>
      </c>
      <c r="C414" s="2">
        <f t="shared" si="36"/>
        <v>22.215998357215192</v>
      </c>
      <c r="D414" s="2">
        <f t="shared" si="38"/>
        <v>22.215842556410738</v>
      </c>
      <c r="E414" s="2">
        <f t="shared" si="37"/>
        <v>1.5580080445332101E-4</v>
      </c>
      <c r="F414" s="2">
        <f t="shared" si="35"/>
        <v>2.256276990334909E-4</v>
      </c>
      <c r="G414" s="2">
        <f t="shared" si="33"/>
        <v>-6.9826894580169889E-5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22.216000000000001</v>
      </c>
      <c r="C415" s="2">
        <f t="shared" si="36"/>
        <v>22.215998609951313</v>
      </c>
      <c r="D415" s="2">
        <f t="shared" si="38"/>
        <v>22.21585421889883</v>
      </c>
      <c r="E415" s="2">
        <f t="shared" si="37"/>
        <v>1.4439105248342798E-4</v>
      </c>
      <c r="F415" s="2">
        <f t="shared" si="35"/>
        <v>2.0938036972347832E-4</v>
      </c>
      <c r="G415" s="2">
        <f t="shared" si="33"/>
        <v>-6.4989317240050334E-5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22.216000000000001</v>
      </c>
      <c r="C416" s="2">
        <f t="shared" si="36"/>
        <v>22.215998823804959</v>
      </c>
      <c r="D416" s="2">
        <f t="shared" si="38"/>
        <v>22.215865017498913</v>
      </c>
      <c r="E416" s="2">
        <f t="shared" si="37"/>
        <v>1.3380630604586941E-4</v>
      </c>
      <c r="F416" s="2">
        <f t="shared" si="35"/>
        <v>1.9426555698795654E-4</v>
      </c>
      <c r="G416" s="2">
        <f t="shared" si="33"/>
        <v>-6.0459250942087136E-5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22.216000000000001</v>
      </c>
      <c r="C417" s="2">
        <f t="shared" si="36"/>
        <v>22.215999004758039</v>
      </c>
      <c r="D417" s="2">
        <f t="shared" si="38"/>
        <v>22.215875016202695</v>
      </c>
      <c r="E417" s="2">
        <f t="shared" si="37"/>
        <v>1.2398855534456743E-4</v>
      </c>
      <c r="F417" s="2">
        <f t="shared" si="35"/>
        <v>1.8021015665927871E-4</v>
      </c>
      <c r="G417" s="2">
        <f t="shared" si="33"/>
        <v>-5.6221601314711283E-5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22.216000000000001</v>
      </c>
      <c r="C418" s="2">
        <f t="shared" si="36"/>
        <v>22.21599915787219</v>
      </c>
      <c r="D418" s="2">
        <f t="shared" si="38"/>
        <v>22.215884274261754</v>
      </c>
      <c r="E418" s="2">
        <f t="shared" si="37"/>
        <v>1.1488361043632267E-4</v>
      </c>
      <c r="F418" s="2">
        <f t="shared" si="35"/>
        <v>1.671448474146875E-4</v>
      </c>
      <c r="G418" s="2">
        <f t="shared" si="33"/>
        <v>-5.2261236978364835E-5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22.216000000000001</v>
      </c>
      <c r="C419" s="2">
        <f t="shared" si="36"/>
        <v>22.215999287430314</v>
      </c>
      <c r="D419" s="2">
        <f t="shared" si="38"/>
        <v>22.215892846538658</v>
      </c>
      <c r="E419" s="2">
        <f t="shared" si="37"/>
        <v>1.0644089165623427E-4</v>
      </c>
      <c r="F419" s="2">
        <f t="shared" si="35"/>
        <v>1.5500405626299687E-4</v>
      </c>
      <c r="G419" s="2">
        <f t="shared" si="33"/>
        <v>-4.8563164606762603E-5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22.216000000000001</v>
      </c>
      <c r="C420" s="2">
        <f t="shared" si="36"/>
        <v>22.215999397056422</v>
      </c>
      <c r="D420" s="2">
        <f t="shared" si="38"/>
        <v>22.21590078383209</v>
      </c>
      <c r="E420" s="2">
        <f t="shared" si="37"/>
        <v>9.8613224331245419E-5</v>
      </c>
      <c r="F420" s="2">
        <f t="shared" si="35"/>
        <v>1.4372588987664658E-4</v>
      </c>
      <c r="G420" s="2">
        <f t="shared" ref="G420:G483" si="39">E420-F420</f>
        <v>-4.5112665545401164E-5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22.216000000000001</v>
      </c>
      <c r="C421" s="2">
        <f t="shared" si="36"/>
        <v>22.215999489816973</v>
      </c>
      <c r="D421" s="2">
        <f t="shared" si="38"/>
        <v>22.215908133177859</v>
      </c>
      <c r="E421" s="2">
        <f t="shared" si="37"/>
        <v>9.1356639114081872E-5</v>
      </c>
      <c r="F421" s="2">
        <f t="shared" ref="F421:F484" si="41">(E421*(2/(10)))+((1-(2/10))*F420)</f>
        <v>1.3325203972413364E-4</v>
      </c>
      <c r="G421" s="2">
        <f t="shared" si="39"/>
        <v>-4.1895400610051769E-5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22.216000000000001</v>
      </c>
      <c r="C422" s="2">
        <f t="shared" si="36"/>
        <v>22.215999568306671</v>
      </c>
      <c r="D422" s="2">
        <f t="shared" si="38"/>
        <v>22.215914938127646</v>
      </c>
      <c r="E422" s="2">
        <f t="shared" si="37"/>
        <v>8.4630179024713925E-5</v>
      </c>
      <c r="F422" s="2">
        <f t="shared" si="41"/>
        <v>1.2352766758424972E-4</v>
      </c>
      <c r="G422" s="2">
        <f t="shared" si="39"/>
        <v>-3.8897488559535794E-5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22.216000000000001</v>
      </c>
      <c r="C423" s="2">
        <f t="shared" si="36"/>
        <v>22.21599963472103</v>
      </c>
      <c r="D423" s="2">
        <f t="shared" si="38"/>
        <v>22.215921239007077</v>
      </c>
      <c r="E423" s="2">
        <f t="shared" si="37"/>
        <v>7.8395713952517099E-5</v>
      </c>
      <c r="F423" s="2">
        <f t="shared" si="41"/>
        <v>1.145012768579032E-4</v>
      </c>
      <c r="G423" s="2">
        <f t="shared" si="39"/>
        <v>-3.6105562905386102E-5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22.216000000000001</v>
      </c>
      <c r="C424" s="2">
        <f t="shared" si="36"/>
        <v>22.215999690917798</v>
      </c>
      <c r="D424" s="2">
        <f t="shared" si="38"/>
        <v>22.215927073154699</v>
      </c>
      <c r="E424" s="2">
        <f t="shared" si="37"/>
        <v>7.2617763098747901E-5</v>
      </c>
      <c r="F424" s="2">
        <f t="shared" si="41"/>
        <v>1.0612457410607215E-4</v>
      </c>
      <c r="G424" s="2">
        <f t="shared" si="39"/>
        <v>-3.3506811007324246E-5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22.216000000000001</v>
      </c>
      <c r="C425" s="2">
        <f t="shared" si="36"/>
        <v>22.215999738468909</v>
      </c>
      <c r="D425" s="2">
        <f t="shared" si="38"/>
        <v>22.215932475143237</v>
      </c>
      <c r="E425" s="2">
        <f t="shared" si="37"/>
        <v>6.7263325671973462E-5</v>
      </c>
      <c r="F425" s="2">
        <f t="shared" si="41"/>
        <v>9.8352324419252417E-5</v>
      </c>
      <c r="G425" s="2">
        <f t="shared" si="39"/>
        <v>-3.1088998747278956E-5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22.216000000000001</v>
      </c>
      <c r="C426" s="2">
        <f t="shared" si="36"/>
        <v>22.215999778704465</v>
      </c>
      <c r="D426" s="2">
        <f t="shared" si="38"/>
        <v>22.215937476984479</v>
      </c>
      <c r="E426" s="2">
        <f t="shared" si="37"/>
        <v>6.2301719985669024E-5</v>
      </c>
      <c r="F426" s="2">
        <f t="shared" si="41"/>
        <v>9.1142203532535744E-5</v>
      </c>
      <c r="G426" s="2">
        <f t="shared" si="39"/>
        <v>-2.884048354686672E-5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22.216000000000001</v>
      </c>
      <c r="C427" s="2">
        <f t="shared" si="36"/>
        <v>22.215999812749935</v>
      </c>
      <c r="D427" s="2">
        <f t="shared" si="38"/>
        <v>22.215942108318959</v>
      </c>
      <c r="E427" s="2">
        <f t="shared" si="37"/>
        <v>5.7704430975746845E-5</v>
      </c>
      <c r="F427" s="2">
        <f t="shared" si="41"/>
        <v>8.4454649021177962E-5</v>
      </c>
      <c r="G427" s="2">
        <f t="shared" si="39"/>
        <v>-2.6750218045431116E-5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22.216000000000001</v>
      </c>
      <c r="C428" s="2">
        <f t="shared" si="36"/>
        <v>22.21599984155764</v>
      </c>
      <c r="D428" s="2">
        <f t="shared" si="38"/>
        <v>22.215946396591626</v>
      </c>
      <c r="E428" s="2">
        <f t="shared" si="37"/>
        <v>5.3444966013671547E-5</v>
      </c>
      <c r="F428" s="2">
        <f t="shared" si="41"/>
        <v>7.8252712419676673E-5</v>
      </c>
      <c r="G428" s="2">
        <f t="shared" si="39"/>
        <v>-2.4807746406005127E-5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22.216000000000001</v>
      </c>
      <c r="C429" s="2">
        <f t="shared" si="36"/>
        <v>22.215999865933391</v>
      </c>
      <c r="D429" s="2">
        <f t="shared" si="38"/>
        <v>22.215950367214468</v>
      </c>
      <c r="E429" s="2">
        <f t="shared" si="37"/>
        <v>4.949871892279134E-5</v>
      </c>
      <c r="F429" s="2">
        <f t="shared" si="41"/>
        <v>7.2501913720299607E-5</v>
      </c>
      <c r="G429" s="2">
        <f t="shared" si="39"/>
        <v>-2.3003194797508266E-5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22.216000000000001</v>
      </c>
      <c r="C430" s="2">
        <f t="shared" si="36"/>
        <v>22.215999886559025</v>
      </c>
      <c r="D430" s="2">
        <f t="shared" si="38"/>
        <v>22.215954043717097</v>
      </c>
      <c r="E430" s="2">
        <f t="shared" si="37"/>
        <v>4.5842841927878908E-5</v>
      </c>
      <c r="F430" s="2">
        <f t="shared" si="41"/>
        <v>6.717009936181547E-5</v>
      </c>
      <c r="G430" s="2">
        <f t="shared" si="39"/>
        <v>-2.1327257433936562E-5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22.216000000000001</v>
      </c>
      <c r="C431" s="2">
        <f t="shared" si="36"/>
        <v>22.215999904011483</v>
      </c>
      <c r="D431" s="2">
        <f t="shared" si="38"/>
        <v>22.215957447886201</v>
      </c>
      <c r="E431" s="2">
        <f t="shared" si="37"/>
        <v>4.2456125282086532E-5</v>
      </c>
      <c r="F431" s="2">
        <f t="shared" si="41"/>
        <v>6.2227304545869682E-5</v>
      </c>
      <c r="G431" s="2">
        <f t="shared" si="39"/>
        <v>-1.977117926378315E-5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22.216000000000001</v>
      </c>
      <c r="C432" s="2">
        <f t="shared" si="36"/>
        <v>22.215999918778948</v>
      </c>
      <c r="D432" s="2">
        <f t="shared" si="38"/>
        <v>22.215960599894629</v>
      </c>
      <c r="E432" s="2">
        <f t="shared" si="37"/>
        <v>3.9318884319072822E-5</v>
      </c>
      <c r="F432" s="2">
        <f t="shared" si="41"/>
        <v>5.7645620500510316E-5</v>
      </c>
      <c r="G432" s="2">
        <f t="shared" si="39"/>
        <v>-1.8326736181437493E-5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22.216000000000001</v>
      </c>
      <c r="C433" s="2">
        <f t="shared" si="36"/>
        <v>22.215999931274496</v>
      </c>
      <c r="D433" s="2">
        <f t="shared" si="38"/>
        <v>22.215963518420953</v>
      </c>
      <c r="E433" s="2">
        <f t="shared" si="37"/>
        <v>3.6412853543055235E-5</v>
      </c>
      <c r="F433" s="2">
        <f t="shared" si="41"/>
        <v>5.3399067109019305E-5</v>
      </c>
      <c r="G433" s="2">
        <f t="shared" si="39"/>
        <v>-1.698621356596407E-5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22.216000000000001</v>
      </c>
      <c r="C434" s="2">
        <f t="shared" si="36"/>
        <v>22.215999941847649</v>
      </c>
      <c r="D434" s="2">
        <f t="shared" si="38"/>
        <v>22.215966220760141</v>
      </c>
      <c r="E434" s="2">
        <f t="shared" si="37"/>
        <v>3.3721087508098435E-5</v>
      </c>
      <c r="F434" s="2">
        <f t="shared" si="41"/>
        <v>4.9463471188835139E-5</v>
      </c>
      <c r="G434" s="2">
        <f t="shared" si="39"/>
        <v>-1.5742383680736704E-5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22.216000000000001</v>
      </c>
      <c r="C435" s="2">
        <f t="shared" si="36"/>
        <v>22.215999950794163</v>
      </c>
      <c r="D435" s="2">
        <f t="shared" si="38"/>
        <v>22.215968722926053</v>
      </c>
      <c r="E435" s="2">
        <f t="shared" si="37"/>
        <v>3.1227868110050849E-5</v>
      </c>
      <c r="F435" s="2">
        <f t="shared" si="41"/>
        <v>4.5816350573078281E-5</v>
      </c>
      <c r="G435" s="2">
        <f t="shared" si="39"/>
        <v>-1.4588482463027432E-5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22.216000000000001</v>
      </c>
      <c r="C436" s="2">
        <f t="shared" si="36"/>
        <v>22.215999958364293</v>
      </c>
      <c r="D436" s="2">
        <f t="shared" si="38"/>
        <v>22.215971039746343</v>
      </c>
      <c r="E436" s="2">
        <f t="shared" si="37"/>
        <v>2.8918617950068892E-5</v>
      </c>
      <c r="F436" s="2">
        <f t="shared" si="41"/>
        <v>4.2436804048476411E-5</v>
      </c>
      <c r="G436" s="2">
        <f t="shared" si="39"/>
        <v>-1.3518186098407519E-5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22.216000000000001</v>
      </c>
      <c r="C437" s="2">
        <f t="shared" si="36"/>
        <v>22.215999964769786</v>
      </c>
      <c r="D437" s="2">
        <f t="shared" si="38"/>
        <v>22.215973184950315</v>
      </c>
      <c r="E437" s="2">
        <f t="shared" si="37"/>
        <v>2.6779819471300925E-5</v>
      </c>
      <c r="F437" s="2">
        <f t="shared" si="41"/>
        <v>3.9305407133041314E-5</v>
      </c>
      <c r="G437" s="2">
        <f t="shared" si="39"/>
        <v>-1.2525587661740389E-5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22.216000000000001</v>
      </c>
      <c r="C438" s="2">
        <f t="shared" si="36"/>
        <v>22.21599997018982</v>
      </c>
      <c r="D438" s="2">
        <f t="shared" si="38"/>
        <v>22.215975171250289</v>
      </c>
      <c r="E438" s="2">
        <f t="shared" si="37"/>
        <v>2.4798939531223141E-5</v>
      </c>
      <c r="F438" s="2">
        <f t="shared" si="41"/>
        <v>3.6404113612677682E-5</v>
      </c>
      <c r="G438" s="2">
        <f t="shared" si="39"/>
        <v>-1.1605174081454541E-5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22.216000000000001</v>
      </c>
      <c r="C439" s="2">
        <f t="shared" si="36"/>
        <v>22.215999974776004</v>
      </c>
      <c r="D439" s="2">
        <f t="shared" si="38"/>
        <v>22.215977010416932</v>
      </c>
      <c r="E439" s="2">
        <f t="shared" si="37"/>
        <v>2.2964359072119578E-5</v>
      </c>
      <c r="F439" s="2">
        <f t="shared" si="41"/>
        <v>3.3716162704566061E-5</v>
      </c>
      <c r="G439" s="2">
        <f t="shared" si="39"/>
        <v>-1.0751803632446484E-5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22.216000000000001</v>
      </c>
      <c r="C440" s="2">
        <f t="shared" si="36"/>
        <v>22.215999978656619</v>
      </c>
      <c r="D440" s="2">
        <f t="shared" si="38"/>
        <v>22.21597871334901</v>
      </c>
      <c r="E440" s="2">
        <f t="shared" si="37"/>
        <v>2.1265307609041884E-5</v>
      </c>
      <c r="F440" s="2">
        <f t="shared" si="41"/>
        <v>3.1225991685461227E-5</v>
      </c>
      <c r="G440" s="2">
        <f t="shared" si="39"/>
        <v>-9.9606840764193436E-6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22.216000000000001</v>
      </c>
      <c r="C441" s="2">
        <f t="shared" si="36"/>
        <v>22.215999981940215</v>
      </c>
      <c r="D441" s="2">
        <f t="shared" si="38"/>
        <v>22.215980290137971</v>
      </c>
      <c r="E441" s="2">
        <f t="shared" si="37"/>
        <v>1.9691802243926304E-5</v>
      </c>
      <c r="F441" s="2">
        <f t="shared" si="41"/>
        <v>2.8919153797154244E-5</v>
      </c>
      <c r="G441" s="2">
        <f t="shared" si="39"/>
        <v>-9.2273515532279398E-6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22.216000000000001</v>
      </c>
      <c r="C442" s="2">
        <f t="shared" si="36"/>
        <v>22.215999984718643</v>
      </c>
      <c r="D442" s="2">
        <f t="shared" si="38"/>
        <v>22.215981750127749</v>
      </c>
      <c r="E442" s="2">
        <f t="shared" si="37"/>
        <v>1.8234590893229097E-5</v>
      </c>
      <c r="F442" s="2">
        <f t="shared" si="41"/>
        <v>2.6782241216369214E-5</v>
      </c>
      <c r="G442" s="2">
        <f t="shared" si="39"/>
        <v>-8.5476503231401177E-6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22.216000000000001</v>
      </c>
      <c r="C443" s="2">
        <f t="shared" si="36"/>
        <v>22.215999987069623</v>
      </c>
      <c r="D443" s="2">
        <f t="shared" si="38"/>
        <v>22.215983101970139</v>
      </c>
      <c r="E443" s="2">
        <f t="shared" si="37"/>
        <v>1.6885099483943122E-5</v>
      </c>
      <c r="F443" s="2">
        <f t="shared" si="41"/>
        <v>2.4802812869883997E-5</v>
      </c>
      <c r="G443" s="2">
        <f t="shared" si="39"/>
        <v>-7.9177133859408751E-6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22.216000000000001</v>
      </c>
      <c r="C444" s="2">
        <f t="shared" si="36"/>
        <v>22.215999989058915</v>
      </c>
      <c r="D444" s="2">
        <f t="shared" si="38"/>
        <v>22.215984353676053</v>
      </c>
      <c r="E444" s="2">
        <f t="shared" si="37"/>
        <v>1.5635382862200231E-5</v>
      </c>
      <c r="F444" s="2">
        <f t="shared" si="41"/>
        <v>2.2969326868347245E-5</v>
      </c>
      <c r="G444" s="2">
        <f t="shared" si="39"/>
        <v>-7.3339440061470144E-6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22.216000000000001</v>
      </c>
      <c r="C445" s="2">
        <f t="shared" si="36"/>
        <v>22.215999990742162</v>
      </c>
      <c r="D445" s="2">
        <f t="shared" si="38"/>
        <v>22.215985512663011</v>
      </c>
      <c r="E445" s="2">
        <f t="shared" si="37"/>
        <v>1.4478079151558632E-5</v>
      </c>
      <c r="F445" s="2">
        <f t="shared" si="41"/>
        <v>2.1271077324989524E-5</v>
      </c>
      <c r="G445" s="2">
        <f t="shared" si="39"/>
        <v>-6.7929981734308925E-6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22.216000000000001</v>
      </c>
      <c r="C446" s="2">
        <f t="shared" si="36"/>
        <v>22.215999992166445</v>
      </c>
      <c r="D446" s="2">
        <f t="shared" si="38"/>
        <v>22.215986585799083</v>
      </c>
      <c r="E446" s="2">
        <f t="shared" si="37"/>
        <v>1.3406367362023275E-5</v>
      </c>
      <c r="F446" s="2">
        <f t="shared" si="41"/>
        <v>1.9698135332396274E-5</v>
      </c>
      <c r="G446" s="2">
        <f t="shared" si="39"/>
        <v>-6.2917679703729987E-6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22.216000000000001</v>
      </c>
      <c r="C447" s="2">
        <f t="shared" si="36"/>
        <v>22.215999993371611</v>
      </c>
      <c r="D447" s="2">
        <f t="shared" si="38"/>
        <v>22.215987579443595</v>
      </c>
      <c r="E447" s="2">
        <f t="shared" si="37"/>
        <v>1.2413928015320153E-5</v>
      </c>
      <c r="F447" s="2">
        <f t="shared" si="41"/>
        <v>1.824129386898105E-5</v>
      </c>
      <c r="G447" s="2">
        <f t="shared" si="39"/>
        <v>-5.8273658536608975E-6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22.216000000000001</v>
      </c>
      <c r="C448" s="2">
        <f t="shared" si="36"/>
        <v>22.21599999439136</v>
      </c>
      <c r="D448" s="2">
        <f t="shared" si="38"/>
        <v>22.215988499484808</v>
      </c>
      <c r="E448" s="2">
        <f t="shared" si="37"/>
        <v>1.1494906551945405E-5</v>
      </c>
      <c r="F448" s="2">
        <f t="shared" si="41"/>
        <v>1.6892016405573921E-5</v>
      </c>
      <c r="G448" s="2">
        <f t="shared" si="39"/>
        <v>-5.3971098536285158E-6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22.216000000000001</v>
      </c>
      <c r="C449" s="2">
        <f t="shared" si="36"/>
        <v>22.215999995254229</v>
      </c>
      <c r="D449" s="2">
        <f t="shared" si="38"/>
        <v>22.215989351374819</v>
      </c>
      <c r="E449" s="2">
        <f t="shared" si="37"/>
        <v>1.0643879409855117E-5</v>
      </c>
      <c r="F449" s="2">
        <f t="shared" si="41"/>
        <v>1.564238900643016E-5</v>
      </c>
      <c r="G449" s="2">
        <f t="shared" si="39"/>
        <v>-4.9985095965750432E-6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22.216000000000001</v>
      </c>
      <c r="C450" s="2">
        <f t="shared" si="36"/>
        <v>22.215999995984347</v>
      </c>
      <c r="D450" s="2">
        <f t="shared" si="38"/>
        <v>22.215990140161868</v>
      </c>
      <c r="E450" s="2">
        <f t="shared" si="37"/>
        <v>9.8558224799205618E-6</v>
      </c>
      <c r="F450" s="2">
        <f t="shared" si="41"/>
        <v>1.448507570112824E-5</v>
      </c>
      <c r="G450" s="2">
        <f t="shared" si="39"/>
        <v>-4.6292532212076784E-6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22.216000000000001</v>
      </c>
      <c r="C451" s="2">
        <f t="shared" si="36"/>
        <v>22.215999996602143</v>
      </c>
      <c r="D451" s="2">
        <f t="shared" si="38"/>
        <v>22.215990870520248</v>
      </c>
      <c r="E451" s="2">
        <f t="shared" si="37"/>
        <v>9.1260818955163359E-6</v>
      </c>
      <c r="F451" s="2">
        <f t="shared" si="41"/>
        <v>1.341327694000586E-5</v>
      </c>
      <c r="G451" s="2">
        <f t="shared" si="39"/>
        <v>-4.2871950444895245E-6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22.216000000000001</v>
      </c>
      <c r="C452" s="2">
        <f t="shared" si="36"/>
        <v>22.215999997124889</v>
      </c>
      <c r="D452" s="2">
        <f t="shared" si="38"/>
        <v>22.215991546778007</v>
      </c>
      <c r="E452" s="2">
        <f t="shared" si="37"/>
        <v>8.4503468826824246E-6</v>
      </c>
      <c r="F452" s="2">
        <f t="shared" si="41"/>
        <v>1.2420690928541175E-5</v>
      </c>
      <c r="G452" s="2">
        <f t="shared" si="39"/>
        <v>-3.9703440458587503E-6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22.216000000000001</v>
      </c>
      <c r="C453" s="2">
        <f t="shared" si="36"/>
        <v>22.215999997567216</v>
      </c>
      <c r="D453" s="2">
        <f t="shared" si="38"/>
        <v>22.215992172942599</v>
      </c>
      <c r="E453" s="2">
        <f t="shared" si="37"/>
        <v>7.8246246175694978E-6</v>
      </c>
      <c r="F453" s="2">
        <f t="shared" si="41"/>
        <v>1.1501477666346841E-5</v>
      </c>
      <c r="G453" s="2">
        <f t="shared" si="39"/>
        <v>-3.6768530487773427E-6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22.216000000000001</v>
      </c>
      <c r="C454" s="2">
        <f t="shared" si="36"/>
        <v>22.215999997941488</v>
      </c>
      <c r="D454" s="2">
        <f t="shared" si="38"/>
        <v>22.215992752724627</v>
      </c>
      <c r="E454" s="2">
        <f t="shared" si="37"/>
        <v>7.2452168602410438E-6</v>
      </c>
      <c r="F454" s="2">
        <f t="shared" si="41"/>
        <v>1.0650225505125683E-5</v>
      </c>
      <c r="G454" s="2">
        <f t="shared" si="39"/>
        <v>-3.4050086448846387E-6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22.216000000000001</v>
      </c>
      <c r="C455" s="2">
        <f t="shared" si="36"/>
        <v>22.215999998258184</v>
      </c>
      <c r="D455" s="2">
        <f t="shared" si="38"/>
        <v>22.21599328955984</v>
      </c>
      <c r="E455" s="2">
        <f t="shared" si="37"/>
        <v>6.7086983435160619E-6</v>
      </c>
      <c r="F455" s="2">
        <f t="shared" si="41"/>
        <v>9.8619200728037584E-6</v>
      </c>
      <c r="G455" s="2">
        <f t="shared" si="39"/>
        <v>-3.1532217292876965E-6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22.216000000000001</v>
      </c>
      <c r="C456" s="2">
        <f t="shared" si="36"/>
        <v>22.215999998526158</v>
      </c>
      <c r="D456" s="2">
        <f t="shared" si="38"/>
        <v>22.215993786629479</v>
      </c>
      <c r="E456" s="2">
        <f t="shared" si="37"/>
        <v>6.2118966788204943E-6</v>
      </c>
      <c r="F456" s="2">
        <f t="shared" si="41"/>
        <v>9.1319153940071052E-6</v>
      </c>
      <c r="G456" s="2">
        <f t="shared" si="39"/>
        <v>-2.9200187151866109E-6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22.216000000000001</v>
      </c>
      <c r="C457" s="2">
        <f t="shared" si="36"/>
        <v>22.215999998752906</v>
      </c>
      <c r="D457" s="2">
        <f t="shared" si="38"/>
        <v>22.215994246879145</v>
      </c>
      <c r="E457" s="2">
        <f t="shared" si="37"/>
        <v>5.7518737612838322E-6</v>
      </c>
      <c r="F457" s="2">
        <f t="shared" si="41"/>
        <v>8.4559070674624513E-6</v>
      </c>
      <c r="G457" s="2">
        <f t="shared" si="39"/>
        <v>-2.7040333061786191E-6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22.216000000000001</v>
      </c>
      <c r="C458" s="2">
        <f t="shared" si="36"/>
        <v>22.215999998944767</v>
      </c>
      <c r="D458" s="2">
        <f t="shared" si="38"/>
        <v>22.215994673036242</v>
      </c>
      <c r="E458" s="2">
        <f t="shared" si="37"/>
        <v>5.325908524866918E-6</v>
      </c>
      <c r="F458" s="2">
        <f t="shared" si="41"/>
        <v>7.8299073589433457E-6</v>
      </c>
      <c r="G458" s="2">
        <f t="shared" si="39"/>
        <v>-2.5039988340764277E-6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22.216000000000001</v>
      </c>
      <c r="C459" s="2">
        <f t="shared" si="36"/>
        <v>22.215999999107112</v>
      </c>
      <c r="D459" s="2">
        <f t="shared" si="38"/>
        <v>22.21599506762615</v>
      </c>
      <c r="E459" s="2">
        <f t="shared" si="37"/>
        <v>4.9314809622558187E-6</v>
      </c>
      <c r="F459" s="2">
        <f t="shared" si="41"/>
        <v>7.2502220796058401E-6</v>
      </c>
      <c r="G459" s="2">
        <f t="shared" si="39"/>
        <v>-2.3187411173500214E-6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22.216000000000001</v>
      </c>
      <c r="C460" s="2">
        <f t="shared" si="36"/>
        <v>22.215999999244481</v>
      </c>
      <c r="D460" s="2">
        <f t="shared" si="38"/>
        <v>22.215995432987174</v>
      </c>
      <c r="E460" s="2">
        <f t="shared" si="37"/>
        <v>4.5662573064930712E-6</v>
      </c>
      <c r="F460" s="2">
        <f t="shared" si="41"/>
        <v>6.7134291249832868E-6</v>
      </c>
      <c r="G460" s="2">
        <f t="shared" si="39"/>
        <v>-2.1471718184902157E-6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22.216000000000001</v>
      </c>
      <c r="C461" s="2">
        <f t="shared" si="36"/>
        <v>22.215999999360712</v>
      </c>
      <c r="D461" s="2">
        <f t="shared" si="38"/>
        <v>22.215995771284419</v>
      </c>
      <c r="E461" s="2">
        <f t="shared" si="37"/>
        <v>4.2280762926338866E-6</v>
      </c>
      <c r="F461" s="2">
        <f t="shared" si="41"/>
        <v>6.2163585585134071E-6</v>
      </c>
      <c r="G461" s="2">
        <f t="shared" si="39"/>
        <v>-1.9882822658795205E-6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22.199000000000002</v>
      </c>
      <c r="C462" s="2">
        <f t="shared" si="36"/>
        <v>22.215999999459065</v>
      </c>
      <c r="D462" s="2">
        <f t="shared" si="38"/>
        <v>22.214736825263351</v>
      </c>
      <c r="E462" s="2">
        <f t="shared" si="37"/>
        <v>1.2631741957136455E-3</v>
      </c>
      <c r="F462" s="2">
        <f t="shared" si="41"/>
        <v>2.5760792598953985E-4</v>
      </c>
      <c r="G462" s="2">
        <f t="shared" si="39"/>
        <v>1.0055662697241057E-3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22.199000000000002</v>
      </c>
      <c r="C463" s="2">
        <f t="shared" ref="C463:C526" si="42">$C$4*B453+C462*(1-$C$4)</f>
        <v>22.215999999542284</v>
      </c>
      <c r="D463" s="2">
        <f t="shared" si="38"/>
        <v>22.213571134503105</v>
      </c>
      <c r="E463" s="2">
        <f t="shared" si="37"/>
        <v>2.428865039178163E-3</v>
      </c>
      <c r="F463" s="2">
        <f t="shared" si="41"/>
        <v>6.918593486272645E-4</v>
      </c>
      <c r="G463" s="2">
        <f t="shared" si="39"/>
        <v>1.7370056905508984E-3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22.199000000000002</v>
      </c>
      <c r="C464" s="2">
        <f t="shared" si="42"/>
        <v>22.215999999612698</v>
      </c>
      <c r="D464" s="2">
        <f t="shared" si="38"/>
        <v>22.212491791206581</v>
      </c>
      <c r="E464" s="2">
        <f t="shared" si="37"/>
        <v>3.5082084061173191E-3</v>
      </c>
      <c r="F464" s="2">
        <f t="shared" si="41"/>
        <v>1.2551291601252755E-3</v>
      </c>
      <c r="G464" s="2">
        <f t="shared" si="39"/>
        <v>2.2530792459920434E-3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22.199000000000002</v>
      </c>
      <c r="C465" s="2">
        <f t="shared" si="42"/>
        <v>22.215999999672285</v>
      </c>
      <c r="D465" s="2">
        <f t="shared" si="38"/>
        <v>22.211492399265353</v>
      </c>
      <c r="E465" s="2">
        <f t="shared" si="37"/>
        <v>4.5076004069315445E-3</v>
      </c>
      <c r="F465" s="2">
        <f t="shared" si="41"/>
        <v>1.9056234094865295E-3</v>
      </c>
      <c r="G465" s="2">
        <f t="shared" si="39"/>
        <v>2.6019769974450152E-3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22.199000000000002</v>
      </c>
      <c r="C466" s="2">
        <f t="shared" si="42"/>
        <v>22.215999999722705</v>
      </c>
      <c r="D466" s="2">
        <f t="shared" si="38"/>
        <v>22.21056703635681</v>
      </c>
      <c r="E466" s="2">
        <f t="shared" si="37"/>
        <v>5.4329633658944942E-3</v>
      </c>
      <c r="F466" s="2">
        <f t="shared" si="41"/>
        <v>2.6110914007681225E-3</v>
      </c>
      <c r="G466" s="2">
        <f t="shared" si="39"/>
        <v>2.8218719651263717E-3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22.199000000000002</v>
      </c>
      <c r="C467" s="2">
        <f t="shared" si="42"/>
        <v>22.215999999765366</v>
      </c>
      <c r="D467" s="2">
        <f t="shared" si="38"/>
        <v>22.209710218848898</v>
      </c>
      <c r="E467" s="2">
        <f t="shared" si="37"/>
        <v>6.2897809164681462E-3</v>
      </c>
      <c r="F467" s="2">
        <f t="shared" si="41"/>
        <v>3.3468293039081278E-3</v>
      </c>
      <c r="G467" s="2">
        <f t="shared" si="39"/>
        <v>2.9429516125600184E-3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22.199000000000002</v>
      </c>
      <c r="C468" s="2">
        <f t="shared" si="42"/>
        <v>22.215999999801461</v>
      </c>
      <c r="D468" s="2">
        <f t="shared" si="38"/>
        <v>22.208916869304534</v>
      </c>
      <c r="E468" s="2">
        <f t="shared" si="37"/>
        <v>7.0831304969267705E-3</v>
      </c>
      <c r="F468" s="2">
        <f t="shared" si="41"/>
        <v>4.0940895425118562E-3</v>
      </c>
      <c r="G468" s="2">
        <f t="shared" si="39"/>
        <v>2.9890409544149144E-3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22.199000000000002</v>
      </c>
      <c r="C469" s="2">
        <f t="shared" si="42"/>
        <v>22.215999999832007</v>
      </c>
      <c r="D469" s="2">
        <f t="shared" si="38"/>
        <v>22.20818228639309</v>
      </c>
      <c r="E469" s="2">
        <f t="shared" si="37"/>
        <v>7.8177134389179059E-3</v>
      </c>
      <c r="F469" s="2">
        <f t="shared" si="41"/>
        <v>4.8388143217930665E-3</v>
      </c>
      <c r="G469" s="2">
        <f t="shared" si="39"/>
        <v>2.9788991171248395E-3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22.199000000000002</v>
      </c>
      <c r="C470" s="2">
        <f t="shared" si="42"/>
        <v>22.21599999985785</v>
      </c>
      <c r="D470" s="2">
        <f t="shared" si="38"/>
        <v>22.207502117030639</v>
      </c>
      <c r="E470" s="2">
        <f t="shared" si="37"/>
        <v>8.4978828272106455E-3</v>
      </c>
      <c r="F470" s="2">
        <f t="shared" si="41"/>
        <v>5.5706280228765828E-3</v>
      </c>
      <c r="G470" s="2">
        <f t="shared" si="39"/>
        <v>2.9272548043340627E-3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22.199000000000002</v>
      </c>
      <c r="C471" s="2">
        <f t="shared" si="42"/>
        <v>22.21599999987972</v>
      </c>
      <c r="D471" s="2">
        <f t="shared" si="38"/>
        <v>22.206872330583927</v>
      </c>
      <c r="E471" s="2">
        <f t="shared" si="37"/>
        <v>9.1276692957933392E-3</v>
      </c>
      <c r="F471" s="2">
        <f t="shared" si="41"/>
        <v>6.2820362774599339E-3</v>
      </c>
      <c r="G471" s="2">
        <f t="shared" si="39"/>
        <v>2.8456330183334053E-3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22.199000000000002</v>
      </c>
      <c r="C472" s="2">
        <f t="shared" si="42"/>
        <v>22.213384615282841</v>
      </c>
      <c r="D472" s="2">
        <f t="shared" si="38"/>
        <v>22.206289194985118</v>
      </c>
      <c r="E472" s="2">
        <f t="shared" si="37"/>
        <v>7.0954202977233649E-3</v>
      </c>
      <c r="F472" s="2">
        <f t="shared" si="41"/>
        <v>6.4447130815126208E-3</v>
      </c>
      <c r="G472" s="2">
        <f t="shared" si="39"/>
        <v>6.5070721621074412E-4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22.199000000000002</v>
      </c>
      <c r="C473" s="2">
        <f t="shared" si="42"/>
        <v>22.211171597547022</v>
      </c>
      <c r="D473" s="2">
        <f t="shared" si="38"/>
        <v>22.205749254615849</v>
      </c>
      <c r="E473" s="2">
        <f t="shared" si="37"/>
        <v>5.4223429311726079E-3</v>
      </c>
      <c r="F473" s="2">
        <f t="shared" si="41"/>
        <v>6.2402390514446184E-3</v>
      </c>
      <c r="G473" s="2">
        <f t="shared" si="39"/>
        <v>-8.1789612027201048E-4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22.199000000000002</v>
      </c>
      <c r="C474" s="2">
        <f t="shared" si="42"/>
        <v>22.20929904407825</v>
      </c>
      <c r="D474" s="2">
        <f t="shared" si="38"/>
        <v>22.20524930982949</v>
      </c>
      <c r="E474" s="2">
        <f t="shared" si="37"/>
        <v>4.0497342487597621E-3</v>
      </c>
      <c r="F474" s="2">
        <f t="shared" si="41"/>
        <v>5.8021380909076478E-3</v>
      </c>
      <c r="G474" s="2">
        <f t="shared" si="39"/>
        <v>-1.7524038421478857E-3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22.199000000000002</v>
      </c>
      <c r="C475" s="2">
        <f t="shared" si="42"/>
        <v>22.207714575758519</v>
      </c>
      <c r="D475" s="2">
        <f t="shared" si="38"/>
        <v>22.204786397990269</v>
      </c>
      <c r="E475" s="2">
        <f t="shared" si="37"/>
        <v>2.9281777682506061E-3</v>
      </c>
      <c r="F475" s="2">
        <f t="shared" si="41"/>
        <v>5.2273460263762396E-3</v>
      </c>
      <c r="G475" s="2">
        <f t="shared" si="39"/>
        <v>-2.2991682581256336E-3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22.199000000000002</v>
      </c>
      <c r="C476" s="2">
        <f t="shared" si="42"/>
        <v>22.206373871795673</v>
      </c>
      <c r="D476" s="2">
        <f t="shared" si="38"/>
        <v>22.204357775916915</v>
      </c>
      <c r="E476" s="2">
        <f t="shared" ref="E476:E539" si="43">C476-D476</f>
        <v>2.0160958787585059E-3</v>
      </c>
      <c r="F476" s="2">
        <f t="shared" si="41"/>
        <v>4.5850959968526932E-3</v>
      </c>
      <c r="G476" s="2">
        <f t="shared" si="39"/>
        <v>-2.5690001180941873E-3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22.199000000000002</v>
      </c>
      <c r="C477" s="2">
        <f t="shared" si="42"/>
        <v>22.205239429980956</v>
      </c>
      <c r="D477" s="2">
        <f t="shared" ref="D477:D540" si="44">$D$4*B477+(1-$D$4)*D476</f>
        <v>22.203960903626772</v>
      </c>
      <c r="E477" s="2">
        <f t="shared" si="43"/>
        <v>1.2785263541843506E-3</v>
      </c>
      <c r="F477" s="2">
        <f t="shared" si="41"/>
        <v>3.9237820683190247E-3</v>
      </c>
      <c r="G477" s="2">
        <f t="shared" si="39"/>
        <v>-2.6452557141346741E-3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22.199000000000002</v>
      </c>
      <c r="C478" s="2">
        <f t="shared" si="42"/>
        <v>22.204279517676195</v>
      </c>
      <c r="D478" s="2">
        <f t="shared" si="44"/>
        <v>22.203593429284048</v>
      </c>
      <c r="E478" s="2">
        <f t="shared" si="43"/>
        <v>6.8608839214689965E-4</v>
      </c>
      <c r="F478" s="2">
        <f t="shared" si="41"/>
        <v>3.2762433330845997E-3</v>
      </c>
      <c r="G478" s="2">
        <f t="shared" si="39"/>
        <v>-2.5901549409377E-3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22.199000000000002</v>
      </c>
      <c r="C479" s="2">
        <f t="shared" si="42"/>
        <v>22.20346728418755</v>
      </c>
      <c r="D479" s="2">
        <f t="shared" si="44"/>
        <v>22.203253175263008</v>
      </c>
      <c r="E479" s="2">
        <f t="shared" si="43"/>
        <v>2.1410892454198915E-4</v>
      </c>
      <c r="F479" s="2">
        <f t="shared" si="41"/>
        <v>2.6638164513760778E-3</v>
      </c>
      <c r="G479" s="2">
        <f t="shared" si="39"/>
        <v>-2.4497075268340887E-3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22.199000000000002</v>
      </c>
      <c r="C480" s="2">
        <f t="shared" si="42"/>
        <v>22.202780009697157</v>
      </c>
      <c r="D480" s="2">
        <f t="shared" si="44"/>
        <v>22.202938125243527</v>
      </c>
      <c r="E480" s="2">
        <f t="shared" si="43"/>
        <v>-1.5811554636968594E-4</v>
      </c>
      <c r="F480" s="2">
        <f t="shared" si="41"/>
        <v>2.0994300518269249E-3</v>
      </c>
      <c r="G480" s="2">
        <f t="shared" si="39"/>
        <v>-2.2575455981966109E-3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22.199000000000002</v>
      </c>
      <c r="C481" s="2">
        <f t="shared" si="42"/>
        <v>22.202198469743749</v>
      </c>
      <c r="D481" s="2">
        <f t="shared" si="44"/>
        <v>22.202646412262528</v>
      </c>
      <c r="E481" s="2">
        <f t="shared" si="43"/>
        <v>-4.4794251877888769E-4</v>
      </c>
      <c r="F481" s="2">
        <f t="shared" si="41"/>
        <v>1.5899555377057624E-3</v>
      </c>
      <c r="G481" s="2">
        <f t="shared" si="39"/>
        <v>-2.0378980564846501E-3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22.199000000000002</v>
      </c>
      <c r="C482" s="2">
        <f t="shared" si="42"/>
        <v>22.20170639747548</v>
      </c>
      <c r="D482" s="2">
        <f t="shared" si="44"/>
        <v>22.202376307650489</v>
      </c>
      <c r="E482" s="2">
        <f t="shared" si="43"/>
        <v>-6.6991017500939165E-4</v>
      </c>
      <c r="F482" s="2">
        <f t="shared" si="41"/>
        <v>1.1379823951627318E-3</v>
      </c>
      <c r="G482" s="2">
        <f t="shared" si="39"/>
        <v>-1.8078925701721235E-3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22.199000000000002</v>
      </c>
      <c r="C483" s="2">
        <f t="shared" si="42"/>
        <v>22.2012900286331</v>
      </c>
      <c r="D483" s="2">
        <f t="shared" si="44"/>
        <v>22.20212621078749</v>
      </c>
      <c r="E483" s="2">
        <f t="shared" si="43"/>
        <v>-8.3618215439074106E-4</v>
      </c>
      <c r="F483" s="2">
        <f t="shared" si="41"/>
        <v>7.4314948525203725E-4</v>
      </c>
      <c r="G483" s="2">
        <f t="shared" si="39"/>
        <v>-1.5793316396427782E-3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22.199000000000002</v>
      </c>
      <c r="C484" s="2">
        <f t="shared" si="42"/>
        <v>22.200937716535702</v>
      </c>
      <c r="D484" s="2">
        <f t="shared" si="44"/>
        <v>22.201894639618047</v>
      </c>
      <c r="E484" s="2">
        <f t="shared" si="43"/>
        <v>-9.5692308234518464E-4</v>
      </c>
      <c r="F484" s="2">
        <f t="shared" si="41"/>
        <v>4.0313497173259292E-4</v>
      </c>
      <c r="G484" s="2">
        <f t="shared" ref="G484:G547" si="45">E484-F484</f>
        <v>-1.3600580540777776E-3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22.199000000000002</v>
      </c>
      <c r="C485" s="2">
        <f t="shared" si="42"/>
        <v>22.20063960629944</v>
      </c>
      <c r="D485" s="2">
        <f t="shared" si="44"/>
        <v>22.201680221868564</v>
      </c>
      <c r="E485" s="2">
        <f t="shared" si="43"/>
        <v>-1.0406155691242702E-3</v>
      </c>
      <c r="F485" s="2">
        <f t="shared" ref="F485:F548" si="47">(E485*(2/(10)))+((1-(2/10))*F484)</f>
        <v>1.1438486356122029E-4</v>
      </c>
      <c r="G485" s="2">
        <f t="shared" si="45"/>
        <v>-1.1550004326854905E-3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22.199000000000002</v>
      </c>
      <c r="C486" s="2">
        <f t="shared" si="42"/>
        <v>22.20038735917645</v>
      </c>
      <c r="D486" s="2">
        <f t="shared" si="44"/>
        <v>22.201481686915336</v>
      </c>
      <c r="E486" s="2">
        <f t="shared" si="43"/>
        <v>-1.0943277388868466E-3</v>
      </c>
      <c r="F486" s="2">
        <f t="shared" si="47"/>
        <v>-1.2735765692839309E-4</v>
      </c>
      <c r="G486" s="2">
        <f t="shared" si="45"/>
        <v>-9.6697008195845353E-4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22.864999999999998</v>
      </c>
      <c r="C487" s="2">
        <f t="shared" si="42"/>
        <v>22.20017391930315</v>
      </c>
      <c r="D487" s="2">
        <f t="shared" si="44"/>
        <v>22.250631191588276</v>
      </c>
      <c r="E487" s="2">
        <f t="shared" si="43"/>
        <v>-5.0457272285125754E-2</v>
      </c>
      <c r="F487" s="2">
        <f t="shared" si="47"/>
        <v>-1.0193340582567866E-2</v>
      </c>
      <c r="G487" s="2">
        <f t="shared" si="45"/>
        <v>-4.026393170255789E-2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22.864999999999998</v>
      </c>
      <c r="C488" s="2">
        <f t="shared" si="42"/>
        <v>22.199993316333437</v>
      </c>
      <c r="D488" s="2">
        <f t="shared" si="44"/>
        <v>22.296139992211369</v>
      </c>
      <c r="E488" s="2">
        <f t="shared" si="43"/>
        <v>-9.6146675877932353E-2</v>
      </c>
      <c r="F488" s="2">
        <f t="shared" si="47"/>
        <v>-2.7384007641640763E-2</v>
      </c>
      <c r="G488" s="2">
        <f t="shared" si="45"/>
        <v>-6.8762668236291596E-2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22.864999999999998</v>
      </c>
      <c r="C489" s="2">
        <f t="shared" si="42"/>
        <v>22.199840498435986</v>
      </c>
      <c r="D489" s="2">
        <f t="shared" si="44"/>
        <v>22.338277770566084</v>
      </c>
      <c r="E489" s="2">
        <f t="shared" si="43"/>
        <v>-0.13843727213009771</v>
      </c>
      <c r="F489" s="2">
        <f t="shared" si="47"/>
        <v>-4.9594660539332154E-2</v>
      </c>
      <c r="G489" s="2">
        <f t="shared" si="45"/>
        <v>-8.8842611590765563E-2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22.864999999999998</v>
      </c>
      <c r="C490" s="2">
        <f t="shared" si="42"/>
        <v>22.199711190984296</v>
      </c>
      <c r="D490" s="2">
        <f t="shared" si="44"/>
        <v>22.377294232005635</v>
      </c>
      <c r="E490" s="2">
        <f t="shared" si="43"/>
        <v>-0.17758304102133948</v>
      </c>
      <c r="F490" s="2">
        <f t="shared" si="47"/>
        <v>-7.5192336635733631E-2</v>
      </c>
      <c r="G490" s="2">
        <f t="shared" si="45"/>
        <v>-0.10239070438560585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22.864999999999998</v>
      </c>
      <c r="C491" s="2">
        <f t="shared" si="42"/>
        <v>22.199601776986714</v>
      </c>
      <c r="D491" s="2">
        <f t="shared" si="44"/>
        <v>22.413420585190405</v>
      </c>
      <c r="E491" s="2">
        <f t="shared" si="43"/>
        <v>-0.21381880820369048</v>
      </c>
      <c r="F491" s="2">
        <f t="shared" si="47"/>
        <v>-0.102917630949325</v>
      </c>
      <c r="G491" s="2">
        <f t="shared" si="45"/>
        <v>-0.11090117725436548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22.864999999999998</v>
      </c>
      <c r="C492" s="2">
        <f t="shared" si="42"/>
        <v>22.199509195911837</v>
      </c>
      <c r="D492" s="2">
        <f t="shared" si="44"/>
        <v>22.446870912213338</v>
      </c>
      <c r="E492" s="2">
        <f t="shared" si="43"/>
        <v>-0.24736171630150139</v>
      </c>
      <c r="F492" s="2">
        <f t="shared" si="47"/>
        <v>-0.1318064480197603</v>
      </c>
      <c r="G492" s="2">
        <f t="shared" si="45"/>
        <v>-0.11555526828174109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22.864999999999998</v>
      </c>
      <c r="C493" s="2">
        <f t="shared" si="42"/>
        <v>22.199430858079246</v>
      </c>
      <c r="D493" s="2">
        <f t="shared" si="44"/>
        <v>22.477843437234572</v>
      </c>
      <c r="E493" s="2">
        <f t="shared" si="43"/>
        <v>-0.2784125791553258</v>
      </c>
      <c r="F493" s="2">
        <f t="shared" si="47"/>
        <v>-0.16112767424687341</v>
      </c>
      <c r="G493" s="2">
        <f t="shared" si="45"/>
        <v>-0.11728490490845239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22.864999999999998</v>
      </c>
      <c r="C494" s="2">
        <f t="shared" si="42"/>
        <v>22.199364572220901</v>
      </c>
      <c r="D494" s="2">
        <f t="shared" si="44"/>
        <v>22.506521701143122</v>
      </c>
      <c r="E494" s="2">
        <f t="shared" si="43"/>
        <v>-0.30715712892222058</v>
      </c>
      <c r="F494" s="2">
        <f t="shared" si="47"/>
        <v>-0.19033356518194283</v>
      </c>
      <c r="G494" s="2">
        <f t="shared" si="45"/>
        <v>-0.11682356374027775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22.864999999999998</v>
      </c>
      <c r="C495" s="2">
        <f t="shared" si="42"/>
        <v>22.199308484186918</v>
      </c>
      <c r="D495" s="2">
        <f t="shared" si="44"/>
        <v>22.533075649206594</v>
      </c>
      <c r="E495" s="2">
        <f t="shared" si="43"/>
        <v>-0.33376716501967607</v>
      </c>
      <c r="F495" s="2">
        <f t="shared" si="47"/>
        <v>-0.21902028514948949</v>
      </c>
      <c r="G495" s="2">
        <f t="shared" si="45"/>
        <v>-0.11474687987018659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22.864999999999998</v>
      </c>
      <c r="C496" s="2">
        <f t="shared" si="42"/>
        <v>22.199261025081238</v>
      </c>
      <c r="D496" s="2">
        <f t="shared" si="44"/>
        <v>22.557662638154255</v>
      </c>
      <c r="E496" s="2">
        <f t="shared" si="43"/>
        <v>-0.35840161307301699</v>
      </c>
      <c r="F496" s="2">
        <f t="shared" si="47"/>
        <v>-0.24689655073419497</v>
      </c>
      <c r="G496" s="2">
        <f t="shared" si="45"/>
        <v>-0.11150506233882201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22.864999999999998</v>
      </c>
      <c r="C497" s="2">
        <f t="shared" si="42"/>
        <v>22.301682405837969</v>
      </c>
      <c r="D497" s="2">
        <f t="shared" si="44"/>
        <v>22.580428368661348</v>
      </c>
      <c r="E497" s="2">
        <f t="shared" si="43"/>
        <v>-0.27874596282337905</v>
      </c>
      <c r="F497" s="2">
        <f t="shared" si="47"/>
        <v>-0.25326643315203179</v>
      </c>
      <c r="G497" s="2">
        <f t="shared" si="45"/>
        <v>-2.5479529671347256E-2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22.864999999999998</v>
      </c>
      <c r="C498" s="2">
        <f t="shared" si="42"/>
        <v>22.388346651093666</v>
      </c>
      <c r="D498" s="2">
        <f t="shared" si="44"/>
        <v>22.601507748760508</v>
      </c>
      <c r="E498" s="2">
        <f t="shared" si="43"/>
        <v>-0.21316109766684121</v>
      </c>
      <c r="F498" s="2">
        <f t="shared" si="47"/>
        <v>-0.24524536605499367</v>
      </c>
      <c r="G498" s="2">
        <f t="shared" si="45"/>
        <v>3.2084268388152454E-2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22.864999999999998</v>
      </c>
      <c r="C499" s="2">
        <f t="shared" si="42"/>
        <v>22.461677935540795</v>
      </c>
      <c r="D499" s="2">
        <f t="shared" si="44"/>
        <v>22.621025693296769</v>
      </c>
      <c r="E499" s="2">
        <f t="shared" si="43"/>
        <v>-0.15934775775597387</v>
      </c>
      <c r="F499" s="2">
        <f t="shared" si="47"/>
        <v>-0.22806584439518973</v>
      </c>
      <c r="G499" s="2">
        <f t="shared" si="45"/>
        <v>6.8718086639215858E-2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22.864999999999998</v>
      </c>
      <c r="C500" s="2">
        <f t="shared" si="42"/>
        <v>22.523727483919135</v>
      </c>
      <c r="D500" s="2">
        <f t="shared" si="44"/>
        <v>22.639097864163677</v>
      </c>
      <c r="E500" s="2">
        <f t="shared" si="43"/>
        <v>-0.11537038024454205</v>
      </c>
      <c r="F500" s="2">
        <f t="shared" si="47"/>
        <v>-0.2055267515650602</v>
      </c>
      <c r="G500" s="2">
        <f t="shared" si="45"/>
        <v>9.0156371320518153E-2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22.864999999999998</v>
      </c>
      <c r="C501" s="2">
        <f t="shared" si="42"/>
        <v>22.576230947931574</v>
      </c>
      <c r="D501" s="2">
        <f t="shared" si="44"/>
        <v>22.655831355707111</v>
      </c>
      <c r="E501" s="2">
        <f t="shared" si="43"/>
        <v>-7.9600407775537008E-2</v>
      </c>
      <c r="F501" s="2">
        <f t="shared" si="47"/>
        <v>-0.18034148280715559</v>
      </c>
      <c r="G501" s="2">
        <f t="shared" si="45"/>
        <v>0.10074107503161858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22.199000000000002</v>
      </c>
      <c r="C502" s="2">
        <f t="shared" si="42"/>
        <v>22.620656955942099</v>
      </c>
      <c r="D502" s="2">
        <f t="shared" si="44"/>
        <v>22.621991996025102</v>
      </c>
      <c r="E502" s="2">
        <f t="shared" si="43"/>
        <v>-1.3350400830027809E-3</v>
      </c>
      <c r="F502" s="2">
        <f t="shared" si="47"/>
        <v>-0.14454019426232503</v>
      </c>
      <c r="G502" s="2">
        <f t="shared" si="45"/>
        <v>0.14320515417932225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22.199000000000002</v>
      </c>
      <c r="C503" s="2">
        <f t="shared" si="42"/>
        <v>22.658248193489467</v>
      </c>
      <c r="D503" s="2">
        <f t="shared" si="44"/>
        <v>22.5906592555788</v>
      </c>
      <c r="E503" s="2">
        <f t="shared" si="43"/>
        <v>6.7588937910667113E-2</v>
      </c>
      <c r="F503" s="2">
        <f t="shared" si="47"/>
        <v>-0.10211436782772661</v>
      </c>
      <c r="G503" s="2">
        <f t="shared" si="45"/>
        <v>0.16970330573839371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22.199000000000002</v>
      </c>
      <c r="C504" s="2">
        <f t="shared" si="42"/>
        <v>22.690056163721856</v>
      </c>
      <c r="D504" s="2">
        <f t="shared" si="44"/>
        <v>22.56164745886926</v>
      </c>
      <c r="E504" s="2">
        <f t="shared" si="43"/>
        <v>0.12840870485259614</v>
      </c>
      <c r="F504" s="2">
        <f t="shared" si="47"/>
        <v>-5.6009753291662065E-2</v>
      </c>
      <c r="G504" s="2">
        <f t="shared" si="45"/>
        <v>0.18441845814425822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22.199000000000002</v>
      </c>
      <c r="C505" s="2">
        <f t="shared" si="42"/>
        <v>22.71697060007234</v>
      </c>
      <c r="D505" s="2">
        <f t="shared" si="44"/>
        <v>22.534784684138206</v>
      </c>
      <c r="E505" s="2">
        <f t="shared" si="43"/>
        <v>0.18218591593413436</v>
      </c>
      <c r="F505" s="2">
        <f t="shared" si="47"/>
        <v>-8.3706194465027819E-3</v>
      </c>
      <c r="G505" s="2">
        <f t="shared" si="45"/>
        <v>0.19055653538063713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22.199000000000002</v>
      </c>
      <c r="C506" s="2">
        <f t="shared" si="42"/>
        <v>22.739744353907366</v>
      </c>
      <c r="D506" s="2">
        <f t="shared" si="44"/>
        <v>22.509911744572413</v>
      </c>
      <c r="E506" s="2">
        <f t="shared" si="43"/>
        <v>0.22983260933495231</v>
      </c>
      <c r="F506" s="2">
        <f t="shared" si="47"/>
        <v>3.9270026309788236E-2</v>
      </c>
      <c r="G506" s="2">
        <f t="shared" si="45"/>
        <v>0.19056258302516407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22.199000000000002</v>
      </c>
      <c r="C507" s="2">
        <f t="shared" si="42"/>
        <v>22.759014453306232</v>
      </c>
      <c r="D507" s="2">
        <f t="shared" si="44"/>
        <v>22.486881244974459</v>
      </c>
      <c r="E507" s="2">
        <f t="shared" si="43"/>
        <v>0.27213320833177335</v>
      </c>
      <c r="F507" s="2">
        <f t="shared" si="47"/>
        <v>8.5842662714185253E-2</v>
      </c>
      <c r="G507" s="2">
        <f t="shared" si="45"/>
        <v>0.18629054561758809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22.199000000000002</v>
      </c>
      <c r="C508" s="2">
        <f t="shared" si="42"/>
        <v>22.775319922028348</v>
      </c>
      <c r="D508" s="2">
        <f t="shared" si="44"/>
        <v>22.465556708309684</v>
      </c>
      <c r="E508" s="2">
        <f t="shared" si="43"/>
        <v>0.30976321371866433</v>
      </c>
      <c r="F508" s="2">
        <f t="shared" si="47"/>
        <v>0.13062677291508107</v>
      </c>
      <c r="G508" s="2">
        <f t="shared" si="45"/>
        <v>0.17913644080358326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22.199000000000002</v>
      </c>
      <c r="C509" s="2">
        <f t="shared" si="42"/>
        <v>22.789116857100911</v>
      </c>
      <c r="D509" s="2">
        <f t="shared" si="44"/>
        <v>22.445811766953412</v>
      </c>
      <c r="E509" s="2">
        <f t="shared" si="43"/>
        <v>0.34330509014749921</v>
      </c>
      <c r="F509" s="2">
        <f t="shared" si="47"/>
        <v>0.1731624363615647</v>
      </c>
      <c r="G509" s="2">
        <f t="shared" si="45"/>
        <v>0.17014265378593452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22.199000000000002</v>
      </c>
      <c r="C510" s="2">
        <f t="shared" si="42"/>
        <v>22.800791186777694</v>
      </c>
      <c r="D510" s="2">
        <f t="shared" si="44"/>
        <v>22.427529413845754</v>
      </c>
      <c r="E510" s="2">
        <f t="shared" si="43"/>
        <v>0.37326177293194007</v>
      </c>
      <c r="F510" s="2">
        <f t="shared" si="47"/>
        <v>0.21318230367563978</v>
      </c>
      <c r="G510" s="2">
        <f t="shared" si="45"/>
        <v>0.16007946925630029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22.199000000000002</v>
      </c>
      <c r="C511" s="2">
        <f t="shared" si="42"/>
        <v>22.810669465734971</v>
      </c>
      <c r="D511" s="2">
        <f t="shared" si="44"/>
        <v>22.410601309116441</v>
      </c>
      <c r="E511" s="2">
        <f t="shared" si="43"/>
        <v>0.40006815661853068</v>
      </c>
      <c r="F511" s="2">
        <f t="shared" si="47"/>
        <v>0.25055947426421799</v>
      </c>
      <c r="G511" s="2">
        <f t="shared" si="45"/>
        <v>0.14950868235431269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22.199000000000002</v>
      </c>
      <c r="C512" s="2">
        <f t="shared" si="42"/>
        <v>22.716566471006516</v>
      </c>
      <c r="D512" s="2">
        <f t="shared" si="44"/>
        <v>22.394927138070781</v>
      </c>
      <c r="E512" s="2">
        <f t="shared" si="43"/>
        <v>0.32163933293573521</v>
      </c>
      <c r="F512" s="2">
        <f t="shared" si="47"/>
        <v>0.26477544599852143</v>
      </c>
      <c r="G512" s="2">
        <f t="shared" si="45"/>
        <v>5.6863886937213781E-2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22.199000000000002</v>
      </c>
      <c r="C513" s="2">
        <f t="shared" si="42"/>
        <v>22.636940860082436</v>
      </c>
      <c r="D513" s="2">
        <f t="shared" si="44"/>
        <v>22.380414016732207</v>
      </c>
      <c r="E513" s="2">
        <f t="shared" si="43"/>
        <v>0.25652684335022968</v>
      </c>
      <c r="F513" s="2">
        <f t="shared" si="47"/>
        <v>0.26312572546886309</v>
      </c>
      <c r="G513" s="2">
        <f t="shared" si="45"/>
        <v>-6.598882118633409E-3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22.199000000000002</v>
      </c>
      <c r="C514" s="2">
        <f t="shared" si="42"/>
        <v>22.569565343146678</v>
      </c>
      <c r="D514" s="2">
        <f t="shared" si="44"/>
        <v>22.366975941418712</v>
      </c>
      <c r="E514" s="2">
        <f t="shared" si="43"/>
        <v>0.20258940172796613</v>
      </c>
      <c r="F514" s="2">
        <f t="shared" si="47"/>
        <v>0.25101846072068368</v>
      </c>
      <c r="G514" s="2">
        <f t="shared" si="45"/>
        <v>-4.8429058992717544E-2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22.199000000000002</v>
      </c>
      <c r="C515" s="2">
        <f t="shared" si="42"/>
        <v>22.512555290354882</v>
      </c>
      <c r="D515" s="2">
        <f t="shared" si="44"/>
        <v>22.354533279091402</v>
      </c>
      <c r="E515" s="2">
        <f t="shared" si="43"/>
        <v>0.15802201126347981</v>
      </c>
      <c r="F515" s="2">
        <f t="shared" si="47"/>
        <v>0.2324191708292429</v>
      </c>
      <c r="G515" s="2">
        <f t="shared" si="45"/>
        <v>-7.4397159565763094E-2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22.199000000000002</v>
      </c>
      <c r="C516" s="2">
        <f t="shared" si="42"/>
        <v>22.464316014915671</v>
      </c>
      <c r="D516" s="2">
        <f t="shared" si="44"/>
        <v>22.343012295455004</v>
      </c>
      <c r="E516" s="2">
        <f t="shared" si="43"/>
        <v>0.12130371946066631</v>
      </c>
      <c r="F516" s="2">
        <f t="shared" si="47"/>
        <v>0.2101960805555276</v>
      </c>
      <c r="G516" s="2">
        <f t="shared" si="45"/>
        <v>-8.8892361094861289E-2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22.199000000000002</v>
      </c>
      <c r="C517" s="2">
        <f t="shared" si="42"/>
        <v>22.423498166467109</v>
      </c>
      <c r="D517" s="2">
        <f t="shared" si="44"/>
        <v>22.332344718013893</v>
      </c>
      <c r="E517" s="2">
        <f t="shared" si="43"/>
        <v>9.1153448453216157E-2</v>
      </c>
      <c r="F517" s="2">
        <f t="shared" si="47"/>
        <v>0.18638755413506533</v>
      </c>
      <c r="G517" s="2">
        <f t="shared" si="45"/>
        <v>-9.5234105681849174E-2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22.199000000000002</v>
      </c>
      <c r="C518" s="2">
        <f t="shared" si="42"/>
        <v>22.388959987010633</v>
      </c>
      <c r="D518" s="2">
        <f t="shared" si="44"/>
        <v>22.322467331494344</v>
      </c>
      <c r="E518" s="2">
        <f t="shared" si="43"/>
        <v>6.6492655516288579E-2</v>
      </c>
      <c r="F518" s="2">
        <f t="shared" si="47"/>
        <v>0.16240857441130999</v>
      </c>
      <c r="G518" s="2">
        <f t="shared" si="45"/>
        <v>-9.5915918895021407E-2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22.199000000000002</v>
      </c>
      <c r="C519" s="2">
        <f t="shared" si="42"/>
        <v>22.359735373624382</v>
      </c>
      <c r="D519" s="2">
        <f t="shared" si="44"/>
        <v>22.313321603235504</v>
      </c>
      <c r="E519" s="2">
        <f t="shared" si="43"/>
        <v>4.6413770388877396E-2</v>
      </c>
      <c r="F519" s="2">
        <f t="shared" si="47"/>
        <v>0.13920961360682349</v>
      </c>
      <c r="G519" s="2">
        <f t="shared" si="45"/>
        <v>-9.2795843217946095E-2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22.199000000000002</v>
      </c>
      <c r="C520" s="2">
        <f t="shared" si="42"/>
        <v>22.335006854605247</v>
      </c>
      <c r="D520" s="2">
        <f t="shared" si="44"/>
        <v>22.30485333632917</v>
      </c>
      <c r="E520" s="2">
        <f t="shared" si="43"/>
        <v>3.0153518276076596E-2</v>
      </c>
      <c r="F520" s="2">
        <f t="shared" si="47"/>
        <v>0.11739839454067412</v>
      </c>
      <c r="G520" s="2">
        <f t="shared" si="45"/>
        <v>-8.7244876264597523E-2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22.199000000000002</v>
      </c>
      <c r="C521" s="2">
        <f t="shared" si="42"/>
        <v>22.31408272312752</v>
      </c>
      <c r="D521" s="2">
        <f t="shared" si="44"/>
        <v>22.297012348452938</v>
      </c>
      <c r="E521" s="2">
        <f t="shared" si="43"/>
        <v>1.7070374674581501E-2</v>
      </c>
      <c r="F521" s="2">
        <f t="shared" si="47"/>
        <v>9.7332790567455599E-2</v>
      </c>
      <c r="G521" s="2">
        <f t="shared" si="45"/>
        <v>-8.0262415892874098E-2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22.199000000000002</v>
      </c>
      <c r="C522" s="2">
        <f t="shared" si="42"/>
        <v>22.296377688800209</v>
      </c>
      <c r="D522" s="2">
        <f t="shared" si="44"/>
        <v>22.289752174493461</v>
      </c>
      <c r="E522" s="2">
        <f t="shared" si="43"/>
        <v>6.6255143067479594E-3</v>
      </c>
      <c r="F522" s="2">
        <f t="shared" si="47"/>
        <v>7.9191335315314082E-2</v>
      </c>
      <c r="G522" s="2">
        <f t="shared" si="45"/>
        <v>-7.2565821008566123E-2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22.199000000000002</v>
      </c>
      <c r="C523" s="2">
        <f t="shared" si="42"/>
        <v>22.281396505907871</v>
      </c>
      <c r="D523" s="2">
        <f t="shared" si="44"/>
        <v>22.283029791197649</v>
      </c>
      <c r="E523" s="2">
        <f t="shared" si="43"/>
        <v>-1.6332852897775751E-3</v>
      </c>
      <c r="F523" s="2">
        <f t="shared" si="47"/>
        <v>6.3026411194295764E-2</v>
      </c>
      <c r="G523" s="2">
        <f t="shared" si="45"/>
        <v>-6.465969648407334E-2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22.199000000000002</v>
      </c>
      <c r="C524" s="2">
        <f t="shared" si="42"/>
        <v>22.268720120383584</v>
      </c>
      <c r="D524" s="2">
        <f t="shared" si="44"/>
        <v>22.276805362220045</v>
      </c>
      <c r="E524" s="2">
        <f t="shared" si="43"/>
        <v>-8.0852418364614209E-3</v>
      </c>
      <c r="F524" s="2">
        <f t="shared" si="47"/>
        <v>4.8804080588144332E-2</v>
      </c>
      <c r="G524" s="2">
        <f t="shared" si="45"/>
        <v>-5.6889322424605752E-2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22.199000000000002</v>
      </c>
      <c r="C525" s="2">
        <f t="shared" si="42"/>
        <v>22.257993948016882</v>
      </c>
      <c r="D525" s="2">
        <f t="shared" si="44"/>
        <v>22.271042002055598</v>
      </c>
      <c r="E525" s="2">
        <f t="shared" si="43"/>
        <v>-1.3048054038716117E-2</v>
      </c>
      <c r="F525" s="2">
        <f t="shared" si="47"/>
        <v>3.6433653662772243E-2</v>
      </c>
      <c r="G525" s="2">
        <f t="shared" si="45"/>
        <v>-4.948170770148836E-2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22.199000000000002</v>
      </c>
      <c r="C526" s="2">
        <f t="shared" si="42"/>
        <v>22.248917956014285</v>
      </c>
      <c r="D526" s="2">
        <f t="shared" si="44"/>
        <v>22.265705557458887</v>
      </c>
      <c r="E526" s="2">
        <f t="shared" si="43"/>
        <v>-1.6787601444601563E-2</v>
      </c>
      <c r="F526" s="2">
        <f t="shared" si="47"/>
        <v>2.5789402641297483E-2</v>
      </c>
      <c r="G526" s="2">
        <f t="shared" si="45"/>
        <v>-4.2577004085899046E-2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22.199000000000002</v>
      </c>
      <c r="C527" s="2">
        <f t="shared" ref="C527:C590" si="48">$C$4*B517+C526*(1-$C$4)</f>
        <v>22.241238270473627</v>
      </c>
      <c r="D527" s="2">
        <f t="shared" si="44"/>
        <v>22.260764405054527</v>
      </c>
      <c r="E527" s="2">
        <f t="shared" si="43"/>
        <v>-1.9526134580900134E-2</v>
      </c>
      <c r="F527" s="2">
        <f t="shared" si="47"/>
        <v>1.6726295196857963E-2</v>
      </c>
      <c r="G527" s="2">
        <f t="shared" si="45"/>
        <v>-3.6252429777758097E-2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22.199000000000002</v>
      </c>
      <c r="C528" s="2">
        <f t="shared" si="48"/>
        <v>22.234740075016148</v>
      </c>
      <c r="D528" s="2">
        <f t="shared" si="44"/>
        <v>22.256189263939376</v>
      </c>
      <c r="E528" s="2">
        <f t="shared" si="43"/>
        <v>-2.144918892322778E-2</v>
      </c>
      <c r="F528" s="2">
        <f t="shared" si="47"/>
        <v>9.0911983728408138E-3</v>
      </c>
      <c r="G528" s="2">
        <f t="shared" si="45"/>
        <v>-3.0540387296068595E-2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22.199000000000002</v>
      </c>
      <c r="C529" s="2">
        <f t="shared" si="48"/>
        <v>22.229241601936742</v>
      </c>
      <c r="D529" s="2">
        <f t="shared" si="44"/>
        <v>22.251953022166092</v>
      </c>
      <c r="E529" s="2">
        <f t="shared" si="43"/>
        <v>-2.2711420229349244E-2</v>
      </c>
      <c r="F529" s="2">
        <f t="shared" si="47"/>
        <v>2.7306746524028017E-3</v>
      </c>
      <c r="G529" s="2">
        <f t="shared" si="45"/>
        <v>-2.5442094881752045E-2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22.199000000000002</v>
      </c>
      <c r="C530" s="2">
        <f t="shared" si="48"/>
        <v>22.22458904779263</v>
      </c>
      <c r="D530" s="2">
        <f t="shared" si="44"/>
        <v>22.248030576079714</v>
      </c>
      <c r="E530" s="2">
        <f t="shared" si="43"/>
        <v>-2.3441528287083457E-2</v>
      </c>
      <c r="F530" s="2">
        <f t="shared" si="47"/>
        <v>-2.5037659354944504E-3</v>
      </c>
      <c r="G530" s="2">
        <f t="shared" si="45"/>
        <v>-2.0937762351589007E-2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22.199000000000002</v>
      </c>
      <c r="C531" s="2">
        <f t="shared" si="48"/>
        <v>22.220652271209151</v>
      </c>
      <c r="D531" s="2">
        <f t="shared" si="44"/>
        <v>22.244398681555293</v>
      </c>
      <c r="E531" s="2">
        <f t="shared" si="43"/>
        <v>-2.3746410346142E-2</v>
      </c>
      <c r="F531" s="2">
        <f t="shared" si="47"/>
        <v>-6.7522948176239606E-3</v>
      </c>
      <c r="G531" s="2">
        <f t="shared" si="45"/>
        <v>-1.6994115528518039E-2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22.199000000000002</v>
      </c>
      <c r="C532" s="2">
        <f t="shared" si="48"/>
        <v>22.217321152561592</v>
      </c>
      <c r="D532" s="2">
        <f t="shared" si="44"/>
        <v>22.2410358162549</v>
      </c>
      <c r="E532" s="2">
        <f t="shared" si="43"/>
        <v>-2.3714663693308324E-2</v>
      </c>
      <c r="F532" s="2">
        <f t="shared" si="47"/>
        <v>-1.0144768592760834E-2</v>
      </c>
      <c r="G532" s="2">
        <f t="shared" si="45"/>
        <v>-1.3569895100547491E-2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22.199000000000002</v>
      </c>
      <c r="C533" s="2">
        <f t="shared" si="48"/>
        <v>22.214502513705963</v>
      </c>
      <c r="D533" s="2">
        <f t="shared" si="44"/>
        <v>22.237922052087871</v>
      </c>
      <c r="E533" s="2">
        <f t="shared" si="43"/>
        <v>-2.3419538381908467E-2</v>
      </c>
      <c r="F533" s="2">
        <f t="shared" si="47"/>
        <v>-1.2799722550590361E-2</v>
      </c>
      <c r="G533" s="2">
        <f t="shared" si="45"/>
        <v>-1.0619815831318106E-2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22.199000000000002</v>
      </c>
      <c r="C534" s="2">
        <f t="shared" si="48"/>
        <v>22.212117511597356</v>
      </c>
      <c r="D534" s="2">
        <f t="shared" si="44"/>
        <v>22.2350389371184</v>
      </c>
      <c r="E534" s="2">
        <f t="shared" si="43"/>
        <v>-2.292142552104437E-2</v>
      </c>
      <c r="F534" s="2">
        <f t="shared" si="47"/>
        <v>-1.4824063144681165E-2</v>
      </c>
      <c r="G534" s="2">
        <f t="shared" si="45"/>
        <v>-8.0973623763632048E-3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22.199000000000002</v>
      </c>
      <c r="C535" s="2">
        <f t="shared" si="48"/>
        <v>22.210099432890072</v>
      </c>
      <c r="D535" s="2">
        <f t="shared" si="44"/>
        <v>22.232369386220743</v>
      </c>
      <c r="E535" s="2">
        <f t="shared" si="43"/>
        <v>-2.2269953330670944E-2</v>
      </c>
      <c r="F535" s="2">
        <f t="shared" si="47"/>
        <v>-1.6313241181879122E-2</v>
      </c>
      <c r="G535" s="2">
        <f t="shared" si="45"/>
        <v>-5.956712148791822E-3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22.199000000000002</v>
      </c>
      <c r="C536" s="2">
        <f t="shared" si="48"/>
        <v>22.208391827830063</v>
      </c>
      <c r="D536" s="2">
        <f t="shared" si="44"/>
        <v>22.229897579834024</v>
      </c>
      <c r="E536" s="2">
        <f t="shared" si="43"/>
        <v>-2.1505752003960765E-2</v>
      </c>
      <c r="F536" s="2">
        <f t="shared" si="47"/>
        <v>-1.7351743346295453E-2</v>
      </c>
      <c r="G536" s="2">
        <f t="shared" si="45"/>
        <v>-4.1540086576653118E-3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22.199000000000002</v>
      </c>
      <c r="C537" s="2">
        <f t="shared" si="48"/>
        <v>22.206946931240825</v>
      </c>
      <c r="D537" s="2">
        <f t="shared" si="44"/>
        <v>22.227608870216688</v>
      </c>
      <c r="E537" s="2">
        <f t="shared" si="43"/>
        <v>-2.0661938975862881E-2</v>
      </c>
      <c r="F537" s="2">
        <f t="shared" si="47"/>
        <v>-1.8013782472208938E-2</v>
      </c>
      <c r="G537" s="2">
        <f t="shared" si="45"/>
        <v>-2.6481565036539437E-3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22.199000000000002</v>
      </c>
      <c r="C538" s="2">
        <f t="shared" si="48"/>
        <v>22.205724326434545</v>
      </c>
      <c r="D538" s="2">
        <f t="shared" si="44"/>
        <v>22.225489694645084</v>
      </c>
      <c r="E538" s="2">
        <f t="shared" si="43"/>
        <v>-1.9765368210538981E-2</v>
      </c>
      <c r="F538" s="2">
        <f t="shared" si="47"/>
        <v>-1.8364099619874948E-2</v>
      </c>
      <c r="G538" s="2">
        <f t="shared" si="45"/>
        <v>-1.4012685906640322E-3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22.199000000000002</v>
      </c>
      <c r="C539" s="2">
        <f t="shared" si="48"/>
        <v>22.204689814675387</v>
      </c>
      <c r="D539" s="2">
        <f t="shared" si="44"/>
        <v>22.223527495041747</v>
      </c>
      <c r="E539" s="2">
        <f t="shared" si="43"/>
        <v>-1.8837680366360132E-2</v>
      </c>
      <c r="F539" s="2">
        <f t="shared" si="47"/>
        <v>-1.8458815769171986E-2</v>
      </c>
      <c r="G539" s="2">
        <f t="shared" si="45"/>
        <v>-3.7886459718814575E-4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22.199000000000002</v>
      </c>
      <c r="C540" s="2">
        <f t="shared" si="48"/>
        <v>22.203814458571483</v>
      </c>
      <c r="D540" s="2">
        <f t="shared" si="44"/>
        <v>22.221710643557174</v>
      </c>
      <c r="E540" s="2">
        <f t="shared" ref="E540:E603" si="49">C540-D540</f>
        <v>-1.7896184985691121E-2</v>
      </c>
      <c r="F540" s="2">
        <f t="shared" si="47"/>
        <v>-1.8346289612475815E-2</v>
      </c>
      <c r="G540" s="2">
        <f t="shared" si="45"/>
        <v>4.5010462678469337E-4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22.199000000000002</v>
      </c>
      <c r="C541" s="2">
        <f t="shared" si="48"/>
        <v>22.20307377263741</v>
      </c>
      <c r="D541" s="2">
        <f t="shared" ref="D541:D604" si="50">$D$4*B541+(1-$D$4)*D540</f>
        <v>22.22002837366405</v>
      </c>
      <c r="E541" s="2">
        <f t="shared" si="49"/>
        <v>-1.6954601026640148E-2</v>
      </c>
      <c r="F541" s="2">
        <f t="shared" si="47"/>
        <v>-1.8067951895308684E-2</v>
      </c>
      <c r="G541" s="2">
        <f t="shared" si="45"/>
        <v>1.1133508686685355E-3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22.199000000000002</v>
      </c>
      <c r="C542" s="2">
        <f t="shared" si="48"/>
        <v>22.2024470383855</v>
      </c>
      <c r="D542" s="2">
        <f t="shared" si="50"/>
        <v>22.218470716355604</v>
      </c>
      <c r="E542" s="2">
        <f t="shared" si="49"/>
        <v>-1.6023677970103734E-2</v>
      </c>
      <c r="F542" s="2">
        <f t="shared" si="47"/>
        <v>-1.7659097110267693E-2</v>
      </c>
      <c r="G542" s="2">
        <f t="shared" si="45"/>
        <v>1.6354191401639594E-3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22.199000000000002</v>
      </c>
      <c r="C543" s="2">
        <f t="shared" si="48"/>
        <v>22.201916724787733</v>
      </c>
      <c r="D543" s="2">
        <f t="shared" si="50"/>
        <v>22.217028441070006</v>
      </c>
      <c r="E543" s="2">
        <f t="shared" si="49"/>
        <v>-1.5111716282273591E-2</v>
      </c>
      <c r="F543" s="2">
        <f t="shared" si="47"/>
        <v>-1.7149620944668872E-2</v>
      </c>
      <c r="G543" s="2">
        <f t="shared" si="45"/>
        <v>2.0379046623952811E-3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22.199000000000002</v>
      </c>
      <c r="C544" s="2">
        <f t="shared" si="48"/>
        <v>22.201467997897314</v>
      </c>
      <c r="D544" s="2">
        <f t="shared" si="50"/>
        <v>22.215693000990747</v>
      </c>
      <c r="E544" s="2">
        <f t="shared" si="49"/>
        <v>-1.4225003093432775E-2</v>
      </c>
      <c r="F544" s="2">
        <f t="shared" si="47"/>
        <v>-1.6564697374421653E-2</v>
      </c>
      <c r="G544" s="2">
        <f t="shared" si="45"/>
        <v>2.3396942809888778E-3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22.199000000000002</v>
      </c>
      <c r="C545" s="2">
        <f t="shared" si="48"/>
        <v>22.201088305913114</v>
      </c>
      <c r="D545" s="2">
        <f t="shared" si="50"/>
        <v>22.214456482398841</v>
      </c>
      <c r="E545" s="2">
        <f t="shared" si="49"/>
        <v>-1.336817648572719E-2</v>
      </c>
      <c r="F545" s="2">
        <f t="shared" si="47"/>
        <v>-1.592539319668276E-2</v>
      </c>
      <c r="G545" s="2">
        <f t="shared" si="45"/>
        <v>2.5572167109555698E-3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22.199000000000002</v>
      </c>
      <c r="C546" s="2">
        <f t="shared" si="48"/>
        <v>22.200767028080328</v>
      </c>
      <c r="D546" s="2">
        <f t="shared" si="50"/>
        <v>22.213311557776706</v>
      </c>
      <c r="E546" s="2">
        <f t="shared" si="49"/>
        <v>-1.2544529696377538E-2</v>
      </c>
      <c r="F546" s="2">
        <f t="shared" si="47"/>
        <v>-1.5249220496621717E-2</v>
      </c>
      <c r="G546" s="2">
        <f t="shared" si="45"/>
        <v>2.7046908002441791E-3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22.199000000000002</v>
      </c>
      <c r="C547" s="2">
        <f t="shared" si="48"/>
        <v>22.200495177606435</v>
      </c>
      <c r="D547" s="2">
        <f t="shared" si="50"/>
        <v>22.212251442385838</v>
      </c>
      <c r="E547" s="2">
        <f t="shared" si="49"/>
        <v>-1.1756264779403836E-2</v>
      </c>
      <c r="F547" s="2">
        <f t="shared" si="47"/>
        <v>-1.455062935317814E-2</v>
      </c>
      <c r="G547" s="2">
        <f t="shared" si="45"/>
        <v>2.7943645737743047E-3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22.199000000000002</v>
      </c>
      <c r="C548" s="2">
        <f t="shared" si="48"/>
        <v>22.20026515028237</v>
      </c>
      <c r="D548" s="2">
        <f t="shared" si="50"/>
        <v>22.211269854060962</v>
      </c>
      <c r="E548" s="2">
        <f t="shared" si="49"/>
        <v>-1.1004703778592528E-2</v>
      </c>
      <c r="F548" s="2">
        <f t="shared" si="47"/>
        <v>-1.3841444238261018E-2</v>
      </c>
      <c r="G548" s="2">
        <f t="shared" ref="G548:G611" si="51">E548-F548</f>
        <v>2.8367404596684898E-3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22.199000000000002</v>
      </c>
      <c r="C549" s="2">
        <f t="shared" si="48"/>
        <v>22.20007051177739</v>
      </c>
      <c r="D549" s="2">
        <f t="shared" si="50"/>
        <v>22.210360975982372</v>
      </c>
      <c r="E549" s="2">
        <f t="shared" si="49"/>
        <v>-1.0290464204981475E-2</v>
      </c>
      <c r="F549" s="2">
        <f t="shared" ref="F549:F612" si="53">(E549*(2/(10)))+((1-(2/10))*F548)</f>
        <v>-1.3131248231605112E-2</v>
      </c>
      <c r="G549" s="2">
        <f t="shared" si="51"/>
        <v>2.8407840266236363E-3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22.199000000000002</v>
      </c>
      <c r="C550" s="2">
        <f t="shared" si="48"/>
        <v>22.199905817657793</v>
      </c>
      <c r="D550" s="2">
        <f t="shared" si="50"/>
        <v>22.209519422205901</v>
      </c>
      <c r="E550" s="2">
        <f t="shared" si="49"/>
        <v>-9.6136045481074461E-3</v>
      </c>
      <c r="F550" s="2">
        <f t="shared" si="53"/>
        <v>-1.2427719494905579E-2</v>
      </c>
      <c r="G550" s="2">
        <f t="shared" si="51"/>
        <v>2.8141149467981325E-3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22.199000000000002</v>
      </c>
      <c r="C551" s="2">
        <f t="shared" si="48"/>
        <v>22.199766461095056</v>
      </c>
      <c r="D551" s="2">
        <f t="shared" si="50"/>
        <v>22.208740205746206</v>
      </c>
      <c r="E551" s="2">
        <f t="shared" si="49"/>
        <v>-8.9737446511506391E-3</v>
      </c>
      <c r="F551" s="2">
        <f t="shared" si="53"/>
        <v>-1.1736924526154591E-2</v>
      </c>
      <c r="G551" s="2">
        <f t="shared" si="51"/>
        <v>2.7631798750039523E-3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22.199000000000002</v>
      </c>
      <c r="C552" s="2">
        <f t="shared" si="48"/>
        <v>22.199648544003509</v>
      </c>
      <c r="D552" s="2">
        <f t="shared" si="50"/>
        <v>22.208018709024266</v>
      </c>
      <c r="E552" s="2">
        <f t="shared" si="49"/>
        <v>-8.3701650207572698E-3</v>
      </c>
      <c r="F552" s="2">
        <f t="shared" si="53"/>
        <v>-1.1063572625075128E-2</v>
      </c>
      <c r="G552" s="2">
        <f t="shared" si="51"/>
        <v>2.693407604317858E-3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22.199000000000002</v>
      </c>
      <c r="C553" s="2">
        <f t="shared" si="48"/>
        <v>22.19954876800297</v>
      </c>
      <c r="D553" s="2">
        <f t="shared" si="50"/>
        <v>22.207350656503952</v>
      </c>
      <c r="E553" s="2">
        <f t="shared" si="49"/>
        <v>-7.8018885009818462E-3</v>
      </c>
      <c r="F553" s="2">
        <f t="shared" si="53"/>
        <v>-1.0411235800256472E-2</v>
      </c>
      <c r="G553" s="2">
        <f t="shared" si="51"/>
        <v>2.6093472992746256E-3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22.199000000000002</v>
      </c>
      <c r="C554" s="2">
        <f t="shared" si="48"/>
        <v>22.199464342156361</v>
      </c>
      <c r="D554" s="2">
        <f t="shared" si="50"/>
        <v>22.206732089355512</v>
      </c>
      <c r="E554" s="2">
        <f t="shared" si="49"/>
        <v>-7.2677471991511311E-3</v>
      </c>
      <c r="F554" s="2">
        <f t="shared" si="53"/>
        <v>-9.782538080035404E-3</v>
      </c>
      <c r="G554" s="2">
        <f t="shared" si="51"/>
        <v>2.5147908808842729E-3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22.199000000000002</v>
      </c>
      <c r="C555" s="2">
        <f t="shared" si="48"/>
        <v>22.199392904901536</v>
      </c>
      <c r="D555" s="2">
        <f t="shared" si="50"/>
        <v>22.206159341995846</v>
      </c>
      <c r="E555" s="2">
        <f t="shared" si="49"/>
        <v>-6.7664370943099073E-3</v>
      </c>
      <c r="F555" s="2">
        <f t="shared" si="53"/>
        <v>-9.1793178828903053E-3</v>
      </c>
      <c r="G555" s="2">
        <f t="shared" si="51"/>
        <v>2.4128807885803981E-3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22.199000000000002</v>
      </c>
      <c r="C556" s="2">
        <f t="shared" si="48"/>
        <v>22.199332457993609</v>
      </c>
      <c r="D556" s="2">
        <f t="shared" si="50"/>
        <v>22.205629020366526</v>
      </c>
      <c r="E556" s="2">
        <f t="shared" si="49"/>
        <v>-6.2965623729169806E-3</v>
      </c>
      <c r="F556" s="2">
        <f t="shared" si="53"/>
        <v>-8.6027667808956411E-3</v>
      </c>
      <c r="G556" s="2">
        <f t="shared" si="51"/>
        <v>2.3062044079786605E-3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22.199000000000002</v>
      </c>
      <c r="C557" s="2">
        <f t="shared" si="48"/>
        <v>22.19928131060998</v>
      </c>
      <c r="D557" s="2">
        <f t="shared" si="50"/>
        <v>22.205137981820858</v>
      </c>
      <c r="E557" s="2">
        <f t="shared" si="49"/>
        <v>-5.8566712108785168E-3</v>
      </c>
      <c r="F557" s="2">
        <f t="shared" si="53"/>
        <v>-8.0535476668922162E-3</v>
      </c>
      <c r="G557" s="2">
        <f t="shared" si="51"/>
        <v>2.1968764560136994E-3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22.199000000000002</v>
      </c>
      <c r="C558" s="2">
        <f t="shared" si="48"/>
        <v>22.199238032054598</v>
      </c>
      <c r="D558" s="2">
        <f t="shared" si="50"/>
        <v>22.204683316500795</v>
      </c>
      <c r="E558" s="2">
        <f t="shared" si="49"/>
        <v>-5.4452844461962968E-3</v>
      </c>
      <c r="F558" s="2">
        <f t="shared" si="53"/>
        <v>-7.5318950227530324E-3</v>
      </c>
      <c r="G558" s="2">
        <f t="shared" si="51"/>
        <v>2.0866105765567355E-3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22.199000000000002</v>
      </c>
      <c r="C559" s="2">
        <f t="shared" si="48"/>
        <v>22.199201411738507</v>
      </c>
      <c r="D559" s="2">
        <f t="shared" si="50"/>
        <v>22.204262330093329</v>
      </c>
      <c r="E559" s="2">
        <f t="shared" si="49"/>
        <v>-5.0609183548218084E-3</v>
      </c>
      <c r="F559" s="2">
        <f t="shared" si="53"/>
        <v>-7.0376996891667884E-3</v>
      </c>
      <c r="G559" s="2">
        <f t="shared" si="51"/>
        <v>1.97678133434498E-3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22.199000000000002</v>
      </c>
      <c r="C560" s="2">
        <f t="shared" si="48"/>
        <v>22.199170425317199</v>
      </c>
      <c r="D560" s="2">
        <f t="shared" si="50"/>
        <v>22.203872527864196</v>
      </c>
      <c r="E560" s="2">
        <f t="shared" si="49"/>
        <v>-4.702102546996656E-3</v>
      </c>
      <c r="F560" s="2">
        <f t="shared" si="53"/>
        <v>-6.570580260732763E-3</v>
      </c>
      <c r="G560" s="2">
        <f t="shared" si="51"/>
        <v>1.868477713736107E-3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22.199000000000002</v>
      </c>
      <c r="C561" s="2">
        <f t="shared" si="48"/>
        <v>22.19914420603763</v>
      </c>
      <c r="D561" s="2">
        <f t="shared" si="50"/>
        <v>22.203511599874258</v>
      </c>
      <c r="E561" s="2">
        <f t="shared" si="49"/>
        <v>-4.3673938366275422E-3</v>
      </c>
      <c r="F561" s="2">
        <f t="shared" si="53"/>
        <v>-6.1299429759117188E-3</v>
      </c>
      <c r="G561" s="2">
        <f t="shared" si="51"/>
        <v>1.7625491392841766E-3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22.199000000000002</v>
      </c>
      <c r="C562" s="2">
        <f t="shared" si="48"/>
        <v>22.19912202049338</v>
      </c>
      <c r="D562" s="2">
        <f t="shared" si="50"/>
        <v>22.20317740729098</v>
      </c>
      <c r="E562" s="2">
        <f t="shared" si="49"/>
        <v>-4.0553867975994251E-3</v>
      </c>
      <c r="F562" s="2">
        <f t="shared" si="53"/>
        <v>-5.7150317402492601E-3</v>
      </c>
      <c r="G562" s="2">
        <f t="shared" si="51"/>
        <v>1.659644942649835E-3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22.199000000000002</v>
      </c>
      <c r="C563" s="2">
        <f t="shared" si="48"/>
        <v>22.199103248109786</v>
      </c>
      <c r="D563" s="2">
        <f t="shared" si="50"/>
        <v>22.202867969713871</v>
      </c>
      <c r="E563" s="2">
        <f t="shared" si="49"/>
        <v>-3.7647216040852527E-3</v>
      </c>
      <c r="F563" s="2">
        <f t="shared" si="53"/>
        <v>-5.324969713016459E-3</v>
      </c>
      <c r="G563" s="2">
        <f t="shared" si="51"/>
        <v>1.5602481089312063E-3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22.199000000000002</v>
      </c>
      <c r="C564" s="2">
        <f t="shared" si="48"/>
        <v>22.199087363785203</v>
      </c>
      <c r="D564" s="2">
        <f t="shared" si="50"/>
        <v>22.202581453438771</v>
      </c>
      <c r="E564" s="2">
        <f t="shared" si="49"/>
        <v>-3.494089653568011E-3</v>
      </c>
      <c r="F564" s="2">
        <f t="shared" si="53"/>
        <v>-4.9587937011267699E-3</v>
      </c>
      <c r="G564" s="2">
        <f t="shared" si="51"/>
        <v>1.4647040475587588E-3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22.199000000000002</v>
      </c>
      <c r="C565" s="2">
        <f t="shared" si="48"/>
        <v>22.199073923202867</v>
      </c>
      <c r="D565" s="2">
        <f t="shared" si="50"/>
        <v>22.202316160591455</v>
      </c>
      <c r="E565" s="2">
        <f t="shared" si="49"/>
        <v>-3.2422373885871991E-3</v>
      </c>
      <c r="F565" s="2">
        <f t="shared" si="53"/>
        <v>-4.6154824386188563E-3</v>
      </c>
      <c r="G565" s="2">
        <f t="shared" si="51"/>
        <v>1.3732450500316571E-3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22.199000000000002</v>
      </c>
      <c r="C566" s="2">
        <f t="shared" si="48"/>
        <v>22.199062550402427</v>
      </c>
      <c r="D566" s="2">
        <f t="shared" si="50"/>
        <v>22.202070519066162</v>
      </c>
      <c r="E566" s="2">
        <f t="shared" si="49"/>
        <v>-3.0079686637343173E-3</v>
      </c>
      <c r="F566" s="2">
        <f t="shared" si="53"/>
        <v>-4.2939796836419485E-3</v>
      </c>
      <c r="G566" s="2">
        <f t="shared" si="51"/>
        <v>1.2860110199076312E-3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22.199000000000002</v>
      </c>
      <c r="C567" s="2">
        <f t="shared" si="48"/>
        <v>22.199052927263594</v>
      </c>
      <c r="D567" s="2">
        <f t="shared" si="50"/>
        <v>22.20184307320941</v>
      </c>
      <c r="E567" s="2">
        <f t="shared" si="49"/>
        <v>-2.7901459458163913E-3</v>
      </c>
      <c r="F567" s="2">
        <f t="shared" si="53"/>
        <v>-3.993212936076837E-3</v>
      </c>
      <c r="G567" s="2">
        <f t="shared" si="51"/>
        <v>1.2030669902604457E-3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22.199000000000002</v>
      </c>
      <c r="C568" s="2">
        <f t="shared" si="48"/>
        <v>22.199044784607658</v>
      </c>
      <c r="D568" s="2">
        <f t="shared" si="50"/>
        <v>22.2016324751939</v>
      </c>
      <c r="E568" s="2">
        <f t="shared" si="49"/>
        <v>-2.5876905862425303E-3</v>
      </c>
      <c r="F568" s="2">
        <f t="shared" si="53"/>
        <v>-3.7121084661099761E-3</v>
      </c>
      <c r="G568" s="2">
        <f t="shared" si="51"/>
        <v>1.1244178798674458E-3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22.199000000000002</v>
      </c>
      <c r="C569" s="2">
        <f t="shared" si="48"/>
        <v>22.19903789466802</v>
      </c>
      <c r="D569" s="2">
        <f t="shared" si="50"/>
        <v>22.201437477031391</v>
      </c>
      <c r="E569" s="2">
        <f t="shared" si="49"/>
        <v>-2.3995823633704561E-3</v>
      </c>
      <c r="F569" s="2">
        <f t="shared" si="53"/>
        <v>-3.4496032455620723E-3</v>
      </c>
      <c r="G569" s="2">
        <f t="shared" si="51"/>
        <v>1.0500208821916162E-3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22.199000000000002</v>
      </c>
      <c r="C570" s="2">
        <f t="shared" si="48"/>
        <v>22.199032064719095</v>
      </c>
      <c r="D570" s="2">
        <f t="shared" si="50"/>
        <v>22.201256923177215</v>
      </c>
      <c r="E570" s="2">
        <f t="shared" si="49"/>
        <v>-2.2248584581205932E-3</v>
      </c>
      <c r="F570" s="2">
        <f t="shared" si="53"/>
        <v>-3.204654288073777E-3</v>
      </c>
      <c r="G570" s="2">
        <f t="shared" si="51"/>
        <v>9.7979582995318375E-4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21.419</v>
      </c>
      <c r="C571" s="2">
        <f t="shared" si="48"/>
        <v>22.199027131685391</v>
      </c>
      <c r="D571" s="2">
        <f t="shared" si="50"/>
        <v>22.143311965904829</v>
      </c>
      <c r="E571" s="2">
        <f t="shared" si="49"/>
        <v>5.5715165780561904E-2</v>
      </c>
      <c r="F571" s="2">
        <f t="shared" si="53"/>
        <v>8.5793097256533606E-3</v>
      </c>
      <c r="G571" s="2">
        <f t="shared" si="51"/>
        <v>4.713585605490854E-2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21.419</v>
      </c>
      <c r="C572" s="2">
        <f t="shared" si="48"/>
        <v>22.199022957579949</v>
      </c>
      <c r="D572" s="2">
        <f t="shared" si="50"/>
        <v>22.089659227689655</v>
      </c>
      <c r="E572" s="2">
        <f t="shared" si="49"/>
        <v>0.10936372989029408</v>
      </c>
      <c r="F572" s="2">
        <f t="shared" si="53"/>
        <v>2.8736193758581507E-2</v>
      </c>
      <c r="G572" s="2">
        <f t="shared" si="51"/>
        <v>8.0627536131712571E-2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21.419</v>
      </c>
      <c r="C573" s="2">
        <f t="shared" si="48"/>
        <v>22.199019425644572</v>
      </c>
      <c r="D573" s="2">
        <f t="shared" si="50"/>
        <v>22.039980766379308</v>
      </c>
      <c r="E573" s="2">
        <f t="shared" si="49"/>
        <v>0.1590386592652635</v>
      </c>
      <c r="F573" s="2">
        <f t="shared" si="53"/>
        <v>5.4796686859917912E-2</v>
      </c>
      <c r="G573" s="2">
        <f t="shared" si="51"/>
        <v>0.10424197240534559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21.419</v>
      </c>
      <c r="C574" s="2">
        <f t="shared" si="48"/>
        <v>22.19901643708387</v>
      </c>
      <c r="D574" s="2">
        <f t="shared" si="50"/>
        <v>21.993982191091952</v>
      </c>
      <c r="E574" s="2">
        <f t="shared" si="49"/>
        <v>0.20503424599191789</v>
      </c>
      <c r="F574" s="2">
        <f t="shared" si="53"/>
        <v>8.4844198686317901E-2</v>
      </c>
      <c r="G574" s="2">
        <f t="shared" si="51"/>
        <v>0.12019004730559998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21.419</v>
      </c>
      <c r="C575" s="2">
        <f t="shared" si="48"/>
        <v>22.199013908301737</v>
      </c>
      <c r="D575" s="2">
        <f t="shared" si="50"/>
        <v>21.951390917677731</v>
      </c>
      <c r="E575" s="2">
        <f t="shared" si="49"/>
        <v>0.24762299062400572</v>
      </c>
      <c r="F575" s="2">
        <f t="shared" si="53"/>
        <v>0.11739995707385546</v>
      </c>
      <c r="G575" s="2">
        <f t="shared" si="51"/>
        <v>0.13022303355015025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21.419</v>
      </c>
      <c r="C576" s="2">
        <f t="shared" si="48"/>
        <v>22.199011768563011</v>
      </c>
      <c r="D576" s="2">
        <f t="shared" si="50"/>
        <v>21.911954553405305</v>
      </c>
      <c r="E576" s="2">
        <f t="shared" si="49"/>
        <v>0.28705721515770577</v>
      </c>
      <c r="F576" s="2">
        <f t="shared" si="53"/>
        <v>0.15133140869062553</v>
      </c>
      <c r="G576" s="2">
        <f t="shared" si="51"/>
        <v>0.13572580646708024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21.419</v>
      </c>
      <c r="C577" s="2">
        <f t="shared" si="48"/>
        <v>22.199009958014855</v>
      </c>
      <c r="D577" s="2">
        <f t="shared" si="50"/>
        <v>21.875439401301207</v>
      </c>
      <c r="E577" s="2">
        <f t="shared" si="49"/>
        <v>0.32357055671364776</v>
      </c>
      <c r="F577" s="2">
        <f t="shared" si="53"/>
        <v>0.18577923829522999</v>
      </c>
      <c r="G577" s="2">
        <f t="shared" si="51"/>
        <v>0.13779131841841777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21.419</v>
      </c>
      <c r="C578" s="2">
        <f t="shared" si="48"/>
        <v>22.199008426012572</v>
      </c>
      <c r="D578" s="2">
        <f t="shared" si="50"/>
        <v>21.841629075278895</v>
      </c>
      <c r="E578" s="2">
        <f t="shared" si="49"/>
        <v>0.35737935073367666</v>
      </c>
      <c r="F578" s="2">
        <f t="shared" si="53"/>
        <v>0.2200992607829193</v>
      </c>
      <c r="G578" s="2">
        <f t="shared" si="51"/>
        <v>0.13728008995075736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21.419</v>
      </c>
      <c r="C579" s="2">
        <f t="shared" si="48"/>
        <v>22.199007129702945</v>
      </c>
      <c r="D579" s="2">
        <f t="shared" si="50"/>
        <v>21.810323217850829</v>
      </c>
      <c r="E579" s="2">
        <f t="shared" si="49"/>
        <v>0.38868391185211593</v>
      </c>
      <c r="F579" s="2">
        <f t="shared" si="53"/>
        <v>0.25381619099675867</v>
      </c>
      <c r="G579" s="2">
        <f t="shared" si="51"/>
        <v>0.13486772085535725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21.419</v>
      </c>
      <c r="C580" s="2">
        <f t="shared" si="48"/>
        <v>22.199006032825569</v>
      </c>
      <c r="D580" s="2">
        <f t="shared" si="50"/>
        <v>21.781336312824841</v>
      </c>
      <c r="E580" s="2">
        <f t="shared" si="49"/>
        <v>0.41766972000072755</v>
      </c>
      <c r="F580" s="2">
        <f t="shared" si="53"/>
        <v>0.28658689679755245</v>
      </c>
      <c r="G580" s="2">
        <f t="shared" si="51"/>
        <v>0.1310828232031751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21.419</v>
      </c>
      <c r="C581" s="2">
        <f t="shared" si="48"/>
        <v>22.07900510469856</v>
      </c>
      <c r="D581" s="2">
        <f t="shared" si="50"/>
        <v>21.754496585948925</v>
      </c>
      <c r="E581" s="2">
        <f t="shared" si="49"/>
        <v>0.32450851874963504</v>
      </c>
      <c r="F581" s="2">
        <f t="shared" si="53"/>
        <v>0.29417122118796901</v>
      </c>
      <c r="G581" s="2">
        <f t="shared" si="51"/>
        <v>3.0337297561666032E-2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21.419</v>
      </c>
      <c r="C582" s="2">
        <f t="shared" si="48"/>
        <v>21.977465857821858</v>
      </c>
      <c r="D582" s="2">
        <f t="shared" si="50"/>
        <v>21.729644986989744</v>
      </c>
      <c r="E582" s="2">
        <f t="shared" si="49"/>
        <v>0.24782087083211479</v>
      </c>
      <c r="F582" s="2">
        <f t="shared" si="53"/>
        <v>0.2849011511167982</v>
      </c>
      <c r="G582" s="2">
        <f t="shared" si="51"/>
        <v>-3.7080280284683409E-2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21.419</v>
      </c>
      <c r="C583" s="2">
        <f t="shared" si="48"/>
        <v>21.891548033541572</v>
      </c>
      <c r="D583" s="2">
        <f t="shared" si="50"/>
        <v>21.706634247212726</v>
      </c>
      <c r="E583" s="2">
        <f t="shared" si="49"/>
        <v>0.18491378632884548</v>
      </c>
      <c r="F583" s="2">
        <f t="shared" si="53"/>
        <v>0.26490367815920768</v>
      </c>
      <c r="G583" s="2">
        <f t="shared" si="51"/>
        <v>-7.9989891830362203E-2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21.419</v>
      </c>
      <c r="C584" s="2">
        <f t="shared" si="48"/>
        <v>21.818848336073639</v>
      </c>
      <c r="D584" s="2">
        <f t="shared" si="50"/>
        <v>21.68532800667845</v>
      </c>
      <c r="E584" s="2">
        <f t="shared" si="49"/>
        <v>0.13352032939518921</v>
      </c>
      <c r="F584" s="2">
        <f t="shared" si="53"/>
        <v>0.238627008406404</v>
      </c>
      <c r="G584" s="2">
        <f t="shared" si="51"/>
        <v>-0.10510667901121479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21.419</v>
      </c>
      <c r="C585" s="2">
        <f t="shared" si="48"/>
        <v>21.757333207446926</v>
      </c>
      <c r="D585" s="2">
        <f t="shared" si="50"/>
        <v>21.665600006183748</v>
      </c>
      <c r="E585" s="2">
        <f t="shared" si="49"/>
        <v>9.1733201263178188E-2</v>
      </c>
      <c r="F585" s="2">
        <f t="shared" si="53"/>
        <v>0.20924824697775884</v>
      </c>
      <c r="G585" s="2">
        <f t="shared" si="51"/>
        <v>-0.11751504571458066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21.419</v>
      </c>
      <c r="C586" s="2">
        <f t="shared" si="48"/>
        <v>21.705281944762785</v>
      </c>
      <c r="D586" s="2">
        <f t="shared" si="50"/>
        <v>21.647333339059024</v>
      </c>
      <c r="E586" s="2">
        <f t="shared" si="49"/>
        <v>5.7948605703760592E-2</v>
      </c>
      <c r="F586" s="2">
        <f t="shared" si="53"/>
        <v>0.17898831872295923</v>
      </c>
      <c r="G586" s="2">
        <f t="shared" si="51"/>
        <v>-0.12103971301919864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21.419</v>
      </c>
      <c r="C587" s="2">
        <f t="shared" si="48"/>
        <v>21.661238568645434</v>
      </c>
      <c r="D587" s="2">
        <f t="shared" si="50"/>
        <v>21.630419758387983</v>
      </c>
      <c r="E587" s="2">
        <f t="shared" si="49"/>
        <v>3.081881025745048E-2</v>
      </c>
      <c r="F587" s="2">
        <f t="shared" si="53"/>
        <v>0.14935441702985749</v>
      </c>
      <c r="G587" s="2">
        <f t="shared" si="51"/>
        <v>-0.11853560677240702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21.419</v>
      </c>
      <c r="C588" s="2">
        <f t="shared" si="48"/>
        <v>21.623971096546136</v>
      </c>
      <c r="D588" s="2">
        <f t="shared" si="50"/>
        <v>21.614759035544427</v>
      </c>
      <c r="E588" s="2">
        <f t="shared" si="49"/>
        <v>9.2120610017083493E-3</v>
      </c>
      <c r="F588" s="2">
        <f t="shared" si="53"/>
        <v>0.12132594582422768</v>
      </c>
      <c r="G588" s="2">
        <f t="shared" si="51"/>
        <v>-0.11211388482251933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21.419</v>
      </c>
      <c r="C589" s="2">
        <f t="shared" si="48"/>
        <v>21.592437081692886</v>
      </c>
      <c r="D589" s="2">
        <f t="shared" si="50"/>
        <v>21.600258366244837</v>
      </c>
      <c r="E589" s="2">
        <f t="shared" si="49"/>
        <v>-7.821284551951635E-3</v>
      </c>
      <c r="F589" s="2">
        <f t="shared" si="53"/>
        <v>9.5496499748991812E-2</v>
      </c>
      <c r="G589" s="2">
        <f t="shared" si="51"/>
        <v>-0.10331778430094345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21.419</v>
      </c>
      <c r="C590" s="2">
        <f t="shared" si="48"/>
        <v>21.565754453740134</v>
      </c>
      <c r="D590" s="2">
        <f t="shared" si="50"/>
        <v>21.58683182059707</v>
      </c>
      <c r="E590" s="2">
        <f t="shared" si="49"/>
        <v>-2.1077366856935953E-2</v>
      </c>
      <c r="F590" s="2">
        <f t="shared" si="53"/>
        <v>7.2181726427806264E-2</v>
      </c>
      <c r="G590" s="2">
        <f t="shared" si="51"/>
        <v>-9.3259093284742217E-2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21.419</v>
      </c>
      <c r="C591" s="2">
        <f t="shared" ref="C591:C654" si="54">$C$4*B581+C590*(1-$C$4)</f>
        <v>21.54317684547242</v>
      </c>
      <c r="D591" s="2">
        <f t="shared" si="50"/>
        <v>21.574399833886176</v>
      </c>
      <c r="E591" s="2">
        <f t="shared" si="49"/>
        <v>-3.1222988413755814E-2</v>
      </c>
      <c r="F591" s="2">
        <f t="shared" si="53"/>
        <v>5.1500783459493847E-2</v>
      </c>
      <c r="G591" s="2">
        <f t="shared" si="51"/>
        <v>-8.2723771873249669E-2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21.419</v>
      </c>
      <c r="C592" s="2">
        <f t="shared" si="54"/>
        <v>21.52407271539974</v>
      </c>
      <c r="D592" s="2">
        <f t="shared" si="50"/>
        <v>21.562888735079792</v>
      </c>
      <c r="E592" s="2">
        <f t="shared" si="49"/>
        <v>-3.8816019680051994E-2</v>
      </c>
      <c r="F592" s="2">
        <f t="shared" si="53"/>
        <v>3.3437422831584684E-2</v>
      </c>
      <c r="G592" s="2">
        <f t="shared" si="51"/>
        <v>-7.2253442511636679E-2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21.419</v>
      </c>
      <c r="C593" s="2">
        <f t="shared" si="54"/>
        <v>21.507907682261319</v>
      </c>
      <c r="D593" s="2">
        <f t="shared" si="50"/>
        <v>21.552230310259066</v>
      </c>
      <c r="E593" s="2">
        <f t="shared" si="49"/>
        <v>-4.4322627997747333E-2</v>
      </c>
      <c r="F593" s="2">
        <f t="shared" si="53"/>
        <v>1.7885412665718282E-2</v>
      </c>
      <c r="G593" s="2">
        <f t="shared" si="51"/>
        <v>-6.2208040663465615E-2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21.419</v>
      </c>
      <c r="C594" s="2">
        <f t="shared" si="54"/>
        <v>21.494229577298039</v>
      </c>
      <c r="D594" s="2">
        <f t="shared" si="50"/>
        <v>21.542361398388024</v>
      </c>
      <c r="E594" s="2">
        <f t="shared" si="49"/>
        <v>-4.8131821089985038E-2</v>
      </c>
      <c r="F594" s="2">
        <f t="shared" si="53"/>
        <v>4.6819659145776182E-3</v>
      </c>
      <c r="G594" s="2">
        <f t="shared" si="51"/>
        <v>-5.2813787004562657E-2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21.419</v>
      </c>
      <c r="C595" s="2">
        <f t="shared" si="54"/>
        <v>21.482655796175266</v>
      </c>
      <c r="D595" s="2">
        <f t="shared" si="50"/>
        <v>21.533223517025949</v>
      </c>
      <c r="E595" s="2">
        <f t="shared" si="49"/>
        <v>-5.0567720850683173E-2</v>
      </c>
      <c r="F595" s="2">
        <f t="shared" si="53"/>
        <v>-6.3679714384745414E-3</v>
      </c>
      <c r="G595" s="2">
        <f t="shared" si="51"/>
        <v>-4.4199749412208632E-2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21.419</v>
      </c>
      <c r="C596" s="2">
        <f t="shared" si="54"/>
        <v>21.472862596763687</v>
      </c>
      <c r="D596" s="2">
        <f t="shared" si="50"/>
        <v>21.524762515764767</v>
      </c>
      <c r="E596" s="2">
        <f t="shared" si="49"/>
        <v>-5.1899919001080264E-2</v>
      </c>
      <c r="F596" s="2">
        <f t="shared" si="53"/>
        <v>-1.5474360950995688E-2</v>
      </c>
      <c r="G596" s="2">
        <f t="shared" si="51"/>
        <v>-3.6425558050084572E-2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21.419</v>
      </c>
      <c r="C597" s="2">
        <f t="shared" si="54"/>
        <v>21.464576043415427</v>
      </c>
      <c r="D597" s="2">
        <f t="shared" si="50"/>
        <v>21.516928255337746</v>
      </c>
      <c r="E597" s="2">
        <f t="shared" si="49"/>
        <v>-5.2352211922318759E-2</v>
      </c>
      <c r="F597" s="2">
        <f t="shared" si="53"/>
        <v>-2.2849931145260304E-2</v>
      </c>
      <c r="G597" s="2">
        <f t="shared" si="51"/>
        <v>-2.9502280777058455E-2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21.419</v>
      </c>
      <c r="C598" s="2">
        <f t="shared" si="54"/>
        <v>21.457564344428437</v>
      </c>
      <c r="D598" s="2">
        <f t="shared" si="50"/>
        <v>21.50967431049791</v>
      </c>
      <c r="E598" s="2">
        <f t="shared" si="49"/>
        <v>-5.2109966069473046E-2</v>
      </c>
      <c r="F598" s="2">
        <f t="shared" si="53"/>
        <v>-2.8701938130102855E-2</v>
      </c>
      <c r="G598" s="2">
        <f t="shared" si="51"/>
        <v>-2.3408027939370191E-2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21.419</v>
      </c>
      <c r="C599" s="2">
        <f t="shared" si="54"/>
        <v>21.451631368362523</v>
      </c>
      <c r="D599" s="2">
        <f t="shared" si="50"/>
        <v>21.502957694905472</v>
      </c>
      <c r="E599" s="2">
        <f t="shared" si="49"/>
        <v>-5.1326326542948664E-2</v>
      </c>
      <c r="F599" s="2">
        <f t="shared" si="53"/>
        <v>-3.322681581267202E-2</v>
      </c>
      <c r="G599" s="2">
        <f t="shared" si="51"/>
        <v>-1.8099510730276644E-2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21.419</v>
      </c>
      <c r="C600" s="2">
        <f t="shared" si="54"/>
        <v>21.446611157845211</v>
      </c>
      <c r="D600" s="2">
        <f t="shared" si="50"/>
        <v>21.496738606393954</v>
      </c>
      <c r="E600" s="2">
        <f t="shared" si="49"/>
        <v>-5.0127448548742848E-2</v>
      </c>
      <c r="F600" s="2">
        <f t="shared" si="53"/>
        <v>-3.6606942359886187E-2</v>
      </c>
      <c r="G600" s="2">
        <f t="shared" si="51"/>
        <v>-1.3520506188856661E-2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21.419</v>
      </c>
      <c r="C601" s="2">
        <f t="shared" si="54"/>
        <v>21.442363287407488</v>
      </c>
      <c r="D601" s="2">
        <f t="shared" si="50"/>
        <v>21.49098019110551</v>
      </c>
      <c r="E601" s="2">
        <f t="shared" si="49"/>
        <v>-4.8616903698022185E-2</v>
      </c>
      <c r="F601" s="2">
        <f t="shared" si="53"/>
        <v>-3.9008934627513384E-2</v>
      </c>
      <c r="G601" s="2">
        <f t="shared" si="51"/>
        <v>-9.6079690705088011E-3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21.419</v>
      </c>
      <c r="C602" s="2">
        <f t="shared" si="54"/>
        <v>21.438768935498643</v>
      </c>
      <c r="D602" s="2">
        <f t="shared" si="50"/>
        <v>21.485648325097692</v>
      </c>
      <c r="E602" s="2">
        <f t="shared" si="49"/>
        <v>-4.6879389599048693E-2</v>
      </c>
      <c r="F602" s="2">
        <f t="shared" si="53"/>
        <v>-4.0583025621820451E-2</v>
      </c>
      <c r="G602" s="2">
        <f t="shared" si="51"/>
        <v>-6.296363977228242E-3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21.419</v>
      </c>
      <c r="C603" s="2">
        <f t="shared" si="54"/>
        <v>21.435727560806544</v>
      </c>
      <c r="D603" s="2">
        <f t="shared" si="50"/>
        <v>21.480711412127491</v>
      </c>
      <c r="E603" s="2">
        <f t="shared" si="49"/>
        <v>-4.49838513209464E-2</v>
      </c>
      <c r="F603" s="2">
        <f t="shared" si="53"/>
        <v>-4.1463190761645646E-2</v>
      </c>
      <c r="G603" s="2">
        <f t="shared" si="51"/>
        <v>-3.5206605593007534E-3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21.419</v>
      </c>
      <c r="C604" s="2">
        <f t="shared" si="54"/>
        <v>21.433154089913231</v>
      </c>
      <c r="D604" s="2">
        <f t="shared" si="50"/>
        <v>21.476140196414342</v>
      </c>
      <c r="E604" s="2">
        <f t="shared" ref="E604:E667" si="55">C604-D604</f>
        <v>-4.298610650111101E-2</v>
      </c>
      <c r="F604" s="2">
        <f t="shared" si="53"/>
        <v>-4.1767773909538723E-2</v>
      </c>
      <c r="G604" s="2">
        <f t="shared" si="51"/>
        <v>-1.2183325915722867E-3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21.419</v>
      </c>
      <c r="C605" s="2">
        <f t="shared" si="54"/>
        <v>21.430976537618889</v>
      </c>
      <c r="D605" s="2">
        <f t="shared" ref="D605:D668" si="56">$D$4*B605+(1-$D$4)*D604</f>
        <v>21.471907589272536</v>
      </c>
      <c r="E605" s="2">
        <f t="shared" si="55"/>
        <v>-4.0931051653647188E-2</v>
      </c>
      <c r="F605" s="2">
        <f t="shared" si="53"/>
        <v>-4.1600429458360413E-2</v>
      </c>
      <c r="G605" s="2">
        <f t="shared" si="51"/>
        <v>6.6937780471322539E-4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21.419</v>
      </c>
      <c r="C606" s="2">
        <f t="shared" si="54"/>
        <v>21.429133993369831</v>
      </c>
      <c r="D606" s="2">
        <f t="shared" si="56"/>
        <v>21.46798850858568</v>
      </c>
      <c r="E606" s="2">
        <f t="shared" si="55"/>
        <v>-3.8854515215849261E-2</v>
      </c>
      <c r="F606" s="2">
        <f t="shared" si="53"/>
        <v>-4.1051246609858184E-2</v>
      </c>
      <c r="G606" s="2">
        <f t="shared" si="51"/>
        <v>2.1967313940089231E-3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21.419</v>
      </c>
      <c r="C607" s="2">
        <f t="shared" si="54"/>
        <v>21.427574917466782</v>
      </c>
      <c r="D607" s="2">
        <f t="shared" si="56"/>
        <v>21.464359730171925</v>
      </c>
      <c r="E607" s="2">
        <f t="shared" si="55"/>
        <v>-3.6784812705143111E-2</v>
      </c>
      <c r="F607" s="2">
        <f t="shared" si="53"/>
        <v>-4.0197959828915178E-2</v>
      </c>
      <c r="G607" s="2">
        <f t="shared" si="51"/>
        <v>3.4131471237720673E-3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21.419</v>
      </c>
      <c r="C608" s="2">
        <f t="shared" si="54"/>
        <v>21.426255699394968</v>
      </c>
      <c r="D608" s="2">
        <f t="shared" si="56"/>
        <v>21.460999750159189</v>
      </c>
      <c r="E608" s="2">
        <f t="shared" si="55"/>
        <v>-3.4744050764221157E-2</v>
      </c>
      <c r="F608" s="2">
        <f t="shared" si="53"/>
        <v>-3.9107178015976372E-2</v>
      </c>
      <c r="G608" s="2">
        <f t="shared" si="51"/>
        <v>4.3631272517552153E-3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21.419</v>
      </c>
      <c r="C609" s="2">
        <f t="shared" si="54"/>
        <v>21.425139437949589</v>
      </c>
      <c r="D609" s="2">
        <f t="shared" si="56"/>
        <v>21.457888657554804</v>
      </c>
      <c r="E609" s="2">
        <f t="shared" si="55"/>
        <v>-3.2749219605214819E-2</v>
      </c>
      <c r="F609" s="2">
        <f t="shared" si="53"/>
        <v>-3.7835586333824063E-2</v>
      </c>
      <c r="G609" s="2">
        <f t="shared" si="51"/>
        <v>5.0863667286092443E-3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21.419</v>
      </c>
      <c r="C610" s="2">
        <f t="shared" si="54"/>
        <v>21.424194909034266</v>
      </c>
      <c r="D610" s="2">
        <f t="shared" si="56"/>
        <v>21.455008016254446</v>
      </c>
      <c r="E610" s="2">
        <f t="shared" si="55"/>
        <v>-3.0813107220179603E-2</v>
      </c>
      <c r="F610" s="2">
        <f t="shared" si="53"/>
        <v>-3.6431090511095172E-2</v>
      </c>
      <c r="G610" s="2">
        <f t="shared" si="51"/>
        <v>5.6179832909155694E-3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21.419</v>
      </c>
      <c r="C611" s="2">
        <f t="shared" si="54"/>
        <v>21.423395692259763</v>
      </c>
      <c r="D611" s="2">
        <f t="shared" si="56"/>
        <v>21.452340755791152</v>
      </c>
      <c r="E611" s="2">
        <f t="shared" si="55"/>
        <v>-2.8945063531388371E-2</v>
      </c>
      <c r="F611" s="2">
        <f t="shared" si="53"/>
        <v>-3.4933885115153815E-2</v>
      </c>
      <c r="G611" s="2">
        <f t="shared" si="51"/>
        <v>5.988821583765444E-3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21.419</v>
      </c>
      <c r="C612" s="2">
        <f t="shared" si="54"/>
        <v>21.422719431912107</v>
      </c>
      <c r="D612" s="2">
        <f t="shared" si="56"/>
        <v>21.449871070176993</v>
      </c>
      <c r="E612" s="2">
        <f t="shared" si="55"/>
        <v>-2.7151638264886202E-2</v>
      </c>
      <c r="F612" s="2">
        <f t="shared" si="53"/>
        <v>-3.3377435745100298E-2</v>
      </c>
      <c r="G612" s="2">
        <f t="shared" ref="G612:G675" si="57">E612-F612</f>
        <v>6.2257974802140958E-3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21.419</v>
      </c>
      <c r="C613" s="2">
        <f t="shared" si="54"/>
        <v>21.422147211617936</v>
      </c>
      <c r="D613" s="2">
        <f t="shared" si="56"/>
        <v>21.447584324237955</v>
      </c>
      <c r="E613" s="2">
        <f t="shared" si="55"/>
        <v>-2.5437112620018354E-2</v>
      </c>
      <c r="F613" s="2">
        <f t="shared" ref="F613:F676" si="59">(E613*(2/(10)))+((1-(2/10))*F612)</f>
        <v>-3.1789371120083912E-2</v>
      </c>
      <c r="G613" s="2">
        <f t="shared" si="57"/>
        <v>6.3522585000655579E-3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21.419</v>
      </c>
      <c r="C614" s="2">
        <f t="shared" si="54"/>
        <v>21.421663025215178</v>
      </c>
      <c r="D614" s="2">
        <f t="shared" si="56"/>
        <v>21.445466966886993</v>
      </c>
      <c r="E614" s="2">
        <f t="shared" si="55"/>
        <v>-2.380394167181521E-2</v>
      </c>
      <c r="F614" s="2">
        <f t="shared" si="59"/>
        <v>-3.0192285230430174E-2</v>
      </c>
      <c r="G614" s="2">
        <f t="shared" si="57"/>
        <v>6.3883435586149645E-3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21.419</v>
      </c>
      <c r="C615" s="2">
        <f t="shared" si="54"/>
        <v>21.421253329028229</v>
      </c>
      <c r="D615" s="2">
        <f t="shared" si="56"/>
        <v>21.443506450821289</v>
      </c>
      <c r="E615" s="2">
        <f t="shared" si="55"/>
        <v>-2.225312179306016E-2</v>
      </c>
      <c r="F615" s="2">
        <f t="shared" si="59"/>
        <v>-2.8604452542956172E-2</v>
      </c>
      <c r="G615" s="2">
        <f t="shared" si="57"/>
        <v>6.3513307498960121E-3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21.419</v>
      </c>
      <c r="C616" s="2">
        <f t="shared" si="54"/>
        <v>21.420906663023885</v>
      </c>
      <c r="D616" s="2">
        <f t="shared" si="56"/>
        <v>21.44169115816786</v>
      </c>
      <c r="E616" s="2">
        <f t="shared" si="55"/>
        <v>-2.0784495143974624E-2</v>
      </c>
      <c r="F616" s="2">
        <f t="shared" si="59"/>
        <v>-2.7040461063159861E-2</v>
      </c>
      <c r="G616" s="2">
        <f t="shared" si="57"/>
        <v>6.2559659191852371E-3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21.419</v>
      </c>
      <c r="C617" s="2">
        <f t="shared" si="54"/>
        <v>21.42061333025098</v>
      </c>
      <c r="D617" s="2">
        <f t="shared" si="56"/>
        <v>21.440010331636906</v>
      </c>
      <c r="E617" s="2">
        <f t="shared" si="55"/>
        <v>-1.9397001385925705E-2</v>
      </c>
      <c r="F617" s="2">
        <f t="shared" si="59"/>
        <v>-2.5511769127713031E-2</v>
      </c>
      <c r="G617" s="2">
        <f t="shared" si="57"/>
        <v>6.1147677417873261E-3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21.419</v>
      </c>
      <c r="C618" s="2">
        <f t="shared" si="54"/>
        <v>21.420365125596984</v>
      </c>
      <c r="D618" s="2">
        <f t="shared" si="56"/>
        <v>21.438454010774912</v>
      </c>
      <c r="E618" s="2">
        <f t="shared" si="55"/>
        <v>-1.8088885177927949E-2</v>
      </c>
      <c r="F618" s="2">
        <f t="shared" si="59"/>
        <v>-2.4027192337756017E-2</v>
      </c>
      <c r="G618" s="2">
        <f t="shared" si="57"/>
        <v>5.9383071598280678E-3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21.605</v>
      </c>
      <c r="C619" s="2">
        <f t="shared" si="54"/>
        <v>21.420155106274372</v>
      </c>
      <c r="D619" s="2">
        <f t="shared" si="56"/>
        <v>21.450790750717513</v>
      </c>
      <c r="E619" s="2">
        <f t="shared" si="55"/>
        <v>-3.0635644443140819E-2</v>
      </c>
      <c r="F619" s="2">
        <f t="shared" si="59"/>
        <v>-2.5348882758832979E-2</v>
      </c>
      <c r="G619" s="2">
        <f t="shared" si="57"/>
        <v>-5.2867616843078405E-3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21.605</v>
      </c>
      <c r="C620" s="2">
        <f t="shared" si="54"/>
        <v>21.419977397616776</v>
      </c>
      <c r="D620" s="2">
        <f t="shared" si="56"/>
        <v>21.462213658071772</v>
      </c>
      <c r="E620" s="2">
        <f t="shared" si="55"/>
        <v>-4.2236260454995289E-2</v>
      </c>
      <c r="F620" s="2">
        <f t="shared" si="59"/>
        <v>-2.8726358298065441E-2</v>
      </c>
      <c r="G620" s="2">
        <f t="shared" si="57"/>
        <v>-1.3509902156929848E-2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21.605</v>
      </c>
      <c r="C621" s="2">
        <f t="shared" si="54"/>
        <v>21.419827028752657</v>
      </c>
      <c r="D621" s="2">
        <f t="shared" si="56"/>
        <v>21.472790424140531</v>
      </c>
      <c r="E621" s="2">
        <f t="shared" si="55"/>
        <v>-5.2963395387873646E-2</v>
      </c>
      <c r="F621" s="2">
        <f t="shared" si="59"/>
        <v>-3.3573765716027083E-2</v>
      </c>
      <c r="G621" s="2">
        <f t="shared" si="57"/>
        <v>-1.9389629671846563E-2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21.605</v>
      </c>
      <c r="C622" s="2">
        <f t="shared" si="54"/>
        <v>21.419699793559939</v>
      </c>
      <c r="D622" s="2">
        <f t="shared" si="56"/>
        <v>21.482583726056045</v>
      </c>
      <c r="E622" s="2">
        <f t="shared" si="55"/>
        <v>-6.2883932496106354E-2</v>
      </c>
      <c r="F622" s="2">
        <f t="shared" si="59"/>
        <v>-3.9435799072042935E-2</v>
      </c>
      <c r="G622" s="2">
        <f t="shared" si="57"/>
        <v>-2.3448133424063419E-2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21.605</v>
      </c>
      <c r="C623" s="2">
        <f t="shared" si="54"/>
        <v>21.419592133012255</v>
      </c>
      <c r="D623" s="2">
        <f t="shared" si="56"/>
        <v>21.491651598200043</v>
      </c>
      <c r="E623" s="2">
        <f t="shared" si="55"/>
        <v>-7.2059465187788163E-2</v>
      </c>
      <c r="F623" s="2">
        <f t="shared" si="59"/>
        <v>-4.596053229519198E-2</v>
      </c>
      <c r="G623" s="2">
        <f t="shared" si="57"/>
        <v>-2.6098932892596183E-2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21.605</v>
      </c>
      <c r="C624" s="2">
        <f t="shared" si="54"/>
        <v>21.419501035625753</v>
      </c>
      <c r="D624" s="2">
        <f t="shared" si="56"/>
        <v>21.500047776111153</v>
      </c>
      <c r="E624" s="2">
        <f t="shared" si="55"/>
        <v>-8.0546740485399226E-2</v>
      </c>
      <c r="F624" s="2">
        <f t="shared" si="59"/>
        <v>-5.2877773933233431E-2</v>
      </c>
      <c r="G624" s="2">
        <f t="shared" si="57"/>
        <v>-2.7668966552165795E-2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21.605</v>
      </c>
      <c r="C625" s="2">
        <f t="shared" si="54"/>
        <v>21.419423953221791</v>
      </c>
      <c r="D625" s="2">
        <f t="shared" si="56"/>
        <v>21.507822014917735</v>
      </c>
      <c r="E625" s="2">
        <f t="shared" si="55"/>
        <v>-8.8398061695944108E-2</v>
      </c>
      <c r="F625" s="2">
        <f t="shared" si="59"/>
        <v>-5.9981831485775572E-2</v>
      </c>
      <c r="G625" s="2">
        <f t="shared" si="57"/>
        <v>-2.8416230210168536E-2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21.605</v>
      </c>
      <c r="C626" s="2">
        <f t="shared" si="54"/>
        <v>21.419358729649208</v>
      </c>
      <c r="D626" s="2">
        <f t="shared" si="56"/>
        <v>21.515020384183089</v>
      </c>
      <c r="E626" s="2">
        <f t="shared" si="55"/>
        <v>-9.5661654533881091E-2</v>
      </c>
      <c r="F626" s="2">
        <f t="shared" si="59"/>
        <v>-6.711779609539667E-2</v>
      </c>
      <c r="G626" s="2">
        <f t="shared" si="57"/>
        <v>-2.8543858438484421E-2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21.605</v>
      </c>
      <c r="C627" s="2">
        <f t="shared" si="54"/>
        <v>21.419303540472406</v>
      </c>
      <c r="D627" s="2">
        <f t="shared" si="56"/>
        <v>21.521685540910269</v>
      </c>
      <c r="E627" s="2">
        <f t="shared" si="55"/>
        <v>-0.1023820004378635</v>
      </c>
      <c r="F627" s="2">
        <f t="shared" si="59"/>
        <v>-7.4170636963890035E-2</v>
      </c>
      <c r="G627" s="2">
        <f t="shared" si="57"/>
        <v>-2.8211363473973461E-2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21.605</v>
      </c>
      <c r="C628" s="2">
        <f t="shared" si="54"/>
        <v>21.419256841938189</v>
      </c>
      <c r="D628" s="2">
        <f t="shared" si="56"/>
        <v>21.527856982324323</v>
      </c>
      <c r="E628" s="2">
        <f t="shared" si="55"/>
        <v>-0.10860014038613386</v>
      </c>
      <c r="F628" s="2">
        <f t="shared" si="59"/>
        <v>-8.1056537648338797E-2</v>
      </c>
      <c r="G628" s="2">
        <f t="shared" si="57"/>
        <v>-2.7543602737795062E-2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21.605</v>
      </c>
      <c r="C629" s="2">
        <f t="shared" si="54"/>
        <v>21.447832712409237</v>
      </c>
      <c r="D629" s="2">
        <f t="shared" si="56"/>
        <v>21.53357127992993</v>
      </c>
      <c r="E629" s="2">
        <f t="shared" si="55"/>
        <v>-8.5738567520692754E-2</v>
      </c>
      <c r="F629" s="2">
        <f t="shared" si="59"/>
        <v>-8.1992943622809594E-2</v>
      </c>
      <c r="G629" s="2">
        <f t="shared" si="57"/>
        <v>-3.7456238978831602E-3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21.605</v>
      </c>
      <c r="C630" s="2">
        <f t="shared" si="54"/>
        <v>21.472012295115508</v>
      </c>
      <c r="D630" s="2">
        <f t="shared" si="56"/>
        <v>21.538862296231418</v>
      </c>
      <c r="E630" s="2">
        <f t="shared" si="55"/>
        <v>-6.6850001115909663E-2</v>
      </c>
      <c r="F630" s="2">
        <f t="shared" si="59"/>
        <v>-7.8964355121429616E-2</v>
      </c>
      <c r="G630" s="2">
        <f t="shared" si="57"/>
        <v>1.2114354005519953E-2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21.605</v>
      </c>
      <c r="C631" s="2">
        <f t="shared" si="54"/>
        <v>21.492471942020817</v>
      </c>
      <c r="D631" s="2">
        <f t="shared" si="56"/>
        <v>21.54376138539946</v>
      </c>
      <c r="E631" s="2">
        <f t="shared" si="55"/>
        <v>-5.1289443378642829E-2</v>
      </c>
      <c r="F631" s="2">
        <f t="shared" si="59"/>
        <v>-7.3429372772872259E-2</v>
      </c>
      <c r="G631" s="2">
        <f t="shared" si="57"/>
        <v>2.213992939422943E-2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21.605</v>
      </c>
      <c r="C632" s="2">
        <f t="shared" si="54"/>
        <v>21.509783950940694</v>
      </c>
      <c r="D632" s="2">
        <f t="shared" si="56"/>
        <v>21.548297579073573</v>
      </c>
      <c r="E632" s="2">
        <f t="shared" si="55"/>
        <v>-3.8513628132879063E-2</v>
      </c>
      <c r="F632" s="2">
        <f t="shared" si="59"/>
        <v>-6.6446223844873614E-2</v>
      </c>
      <c r="G632" s="2">
        <f t="shared" si="57"/>
        <v>2.7932595711994551E-2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21.605</v>
      </c>
      <c r="C633" s="2">
        <f t="shared" si="54"/>
        <v>21.524432573872897</v>
      </c>
      <c r="D633" s="2">
        <f t="shared" si="56"/>
        <v>21.552497758401458</v>
      </c>
      <c r="E633" s="2">
        <f t="shared" si="55"/>
        <v>-2.8065184528561105E-2</v>
      </c>
      <c r="F633" s="2">
        <f t="shared" si="59"/>
        <v>-5.8770015981611114E-2</v>
      </c>
      <c r="G633" s="2">
        <f t="shared" si="57"/>
        <v>3.0704831453050009E-2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21.605</v>
      </c>
      <c r="C634" s="2">
        <f t="shared" si="54"/>
        <v>21.536827562507838</v>
      </c>
      <c r="D634" s="2">
        <f t="shared" si="56"/>
        <v>21.556386813334683</v>
      </c>
      <c r="E634" s="2">
        <f t="shared" si="55"/>
        <v>-1.9559250826844732E-2</v>
      </c>
      <c r="F634" s="2">
        <f t="shared" si="59"/>
        <v>-5.0927862950657841E-2</v>
      </c>
      <c r="G634" s="2">
        <f t="shared" si="57"/>
        <v>3.136861212381311E-2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21.605</v>
      </c>
      <c r="C635" s="2">
        <f t="shared" si="54"/>
        <v>21.547315629814324</v>
      </c>
      <c r="D635" s="2">
        <f t="shared" si="56"/>
        <v>21.559987790124708</v>
      </c>
      <c r="E635" s="2">
        <f t="shared" si="55"/>
        <v>-1.2672160310383873E-2</v>
      </c>
      <c r="F635" s="2">
        <f t="shared" si="59"/>
        <v>-4.3276722422603053E-2</v>
      </c>
      <c r="G635" s="2">
        <f t="shared" si="57"/>
        <v>3.060456211221918E-2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21.605</v>
      </c>
      <c r="C636" s="2">
        <f t="shared" si="54"/>
        <v>21.556190148304431</v>
      </c>
      <c r="D636" s="2">
        <f t="shared" si="56"/>
        <v>21.56332202789325</v>
      </c>
      <c r="E636" s="2">
        <f t="shared" si="55"/>
        <v>-7.1318795888188902E-3</v>
      </c>
      <c r="F636" s="2">
        <f t="shared" si="59"/>
        <v>-3.6047753855846222E-2</v>
      </c>
      <c r="G636" s="2">
        <f t="shared" si="57"/>
        <v>2.8915874267027332E-2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21.605</v>
      </c>
      <c r="C637" s="2">
        <f t="shared" si="54"/>
        <v>21.563699356257597</v>
      </c>
      <c r="D637" s="2">
        <f t="shared" si="56"/>
        <v>21.566409285086344</v>
      </c>
      <c r="E637" s="2">
        <f t="shared" si="55"/>
        <v>-2.709928828746655E-3</v>
      </c>
      <c r="F637" s="2">
        <f t="shared" si="59"/>
        <v>-2.9380188850426311E-2</v>
      </c>
      <c r="G637" s="2">
        <f t="shared" si="57"/>
        <v>2.6670260021679656E-2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21.605</v>
      </c>
      <c r="C638" s="2">
        <f t="shared" si="54"/>
        <v>21.570053301448738</v>
      </c>
      <c r="D638" s="2">
        <f t="shared" si="56"/>
        <v>21.569267856561432</v>
      </c>
      <c r="E638" s="2">
        <f t="shared" si="55"/>
        <v>7.8544488730614148E-4</v>
      </c>
      <c r="F638" s="2">
        <f t="shared" si="59"/>
        <v>-2.3347062102879821E-2</v>
      </c>
      <c r="G638" s="2">
        <f t="shared" si="57"/>
        <v>2.4132506990185962E-2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21.605</v>
      </c>
      <c r="C639" s="2">
        <f t="shared" si="54"/>
        <v>21.575429716610472</v>
      </c>
      <c r="D639" s="2">
        <f t="shared" si="56"/>
        <v>21.571914682001324</v>
      </c>
      <c r="E639" s="2">
        <f t="shared" si="55"/>
        <v>3.5150346091477047E-3</v>
      </c>
      <c r="F639" s="2">
        <f t="shared" si="59"/>
        <v>-1.7974642760474314E-2</v>
      </c>
      <c r="G639" s="2">
        <f t="shared" si="57"/>
        <v>2.1489677369622019E-2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21.605</v>
      </c>
      <c r="C640" s="2">
        <f t="shared" si="54"/>
        <v>21.579978990978091</v>
      </c>
      <c r="D640" s="2">
        <f t="shared" si="56"/>
        <v>21.574365446297524</v>
      </c>
      <c r="E640" s="2">
        <f t="shared" si="55"/>
        <v>5.6135446805676281E-3</v>
      </c>
      <c r="F640" s="2">
        <f t="shared" si="59"/>
        <v>-1.3257005272265927E-2</v>
      </c>
      <c r="G640" s="2">
        <f t="shared" si="57"/>
        <v>1.8870549952833555E-2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21.605</v>
      </c>
      <c r="C641" s="2">
        <f t="shared" si="54"/>
        <v>21.583828376981462</v>
      </c>
      <c r="D641" s="2">
        <f t="shared" si="56"/>
        <v>21.576634672497708</v>
      </c>
      <c r="E641" s="2">
        <f t="shared" si="55"/>
        <v>7.1937044837540043E-3</v>
      </c>
      <c r="F641" s="2">
        <f t="shared" si="59"/>
        <v>-9.1668633210619417E-3</v>
      </c>
      <c r="G641" s="2">
        <f t="shared" si="57"/>
        <v>1.6360567804815946E-2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21.605</v>
      </c>
      <c r="C642" s="2">
        <f t="shared" si="54"/>
        <v>21.587085549753546</v>
      </c>
      <c r="D642" s="2">
        <f t="shared" si="56"/>
        <v>21.578735807868249</v>
      </c>
      <c r="E642" s="2">
        <f t="shared" si="55"/>
        <v>8.349741885297135E-3</v>
      </c>
      <c r="F642" s="2">
        <f t="shared" si="59"/>
        <v>-5.6635422797901265E-3</v>
      </c>
      <c r="G642" s="2">
        <f t="shared" si="57"/>
        <v>1.4013284165087261E-2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21.605</v>
      </c>
      <c r="C643" s="2">
        <f t="shared" si="54"/>
        <v>21.589841619022231</v>
      </c>
      <c r="D643" s="2">
        <f t="shared" si="56"/>
        <v>21.580681303581713</v>
      </c>
      <c r="E643" s="2">
        <f t="shared" si="55"/>
        <v>9.1603154405177634E-3</v>
      </c>
      <c r="F643" s="2">
        <f t="shared" si="59"/>
        <v>-2.6987707357285485E-3</v>
      </c>
      <c r="G643" s="2">
        <f t="shared" si="57"/>
        <v>1.1859086176246312E-2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21.605</v>
      </c>
      <c r="C644" s="2">
        <f t="shared" si="54"/>
        <v>21.592173677634197</v>
      </c>
      <c r="D644" s="2">
        <f t="shared" si="56"/>
        <v>21.582482688501585</v>
      </c>
      <c r="E644" s="2">
        <f t="shared" si="55"/>
        <v>9.6909891326113495E-3</v>
      </c>
      <c r="F644" s="2">
        <f t="shared" si="59"/>
        <v>-2.2081876206056896E-4</v>
      </c>
      <c r="G644" s="2">
        <f t="shared" si="57"/>
        <v>9.9118078946719181E-3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21.605</v>
      </c>
      <c r="C645" s="2">
        <f t="shared" si="54"/>
        <v>21.594146957998166</v>
      </c>
      <c r="D645" s="2">
        <f t="shared" si="56"/>
        <v>21.58415063750147</v>
      </c>
      <c r="E645" s="2">
        <f t="shared" si="55"/>
        <v>9.9963204966968533E-3</v>
      </c>
      <c r="F645" s="2">
        <f t="shared" si="59"/>
        <v>1.8226090896909155E-3</v>
      </c>
      <c r="G645" s="2">
        <f t="shared" si="57"/>
        <v>8.1737114070059378E-3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21.605</v>
      </c>
      <c r="C646" s="2">
        <f t="shared" si="54"/>
        <v>21.595816656767681</v>
      </c>
      <c r="D646" s="2">
        <f t="shared" si="56"/>
        <v>21.585695034723582</v>
      </c>
      <c r="E646" s="2">
        <f t="shared" si="55"/>
        <v>1.012162204409961E-2</v>
      </c>
      <c r="F646" s="2">
        <f t="shared" si="59"/>
        <v>3.4824116805726546E-3</v>
      </c>
      <c r="G646" s="2">
        <f t="shared" si="57"/>
        <v>6.6392103635269546E-3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21.605</v>
      </c>
      <c r="C647" s="2">
        <f t="shared" si="54"/>
        <v>21.597229478803424</v>
      </c>
      <c r="D647" s="2">
        <f t="shared" si="56"/>
        <v>21.587125032151466</v>
      </c>
      <c r="E647" s="2">
        <f t="shared" si="55"/>
        <v>1.0104446651958199E-2</v>
      </c>
      <c r="F647" s="2">
        <f t="shared" si="59"/>
        <v>4.8068186748497638E-3</v>
      </c>
      <c r="G647" s="2">
        <f t="shared" si="57"/>
        <v>5.297627977108435E-3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21.605</v>
      </c>
      <c r="C648" s="2">
        <f t="shared" si="54"/>
        <v>21.598424943602897</v>
      </c>
      <c r="D648" s="2">
        <f t="shared" si="56"/>
        <v>21.588449103843949</v>
      </c>
      <c r="E648" s="2">
        <f t="shared" si="55"/>
        <v>9.9758397589475578E-3</v>
      </c>
      <c r="F648" s="2">
        <f t="shared" si="59"/>
        <v>5.8406228916693228E-3</v>
      </c>
      <c r="G648" s="2">
        <f t="shared" si="57"/>
        <v>4.1352168672782351E-3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21.605</v>
      </c>
      <c r="C649" s="2">
        <f t="shared" si="54"/>
        <v>21.599436490740914</v>
      </c>
      <c r="D649" s="2">
        <f t="shared" si="56"/>
        <v>21.589675096151804</v>
      </c>
      <c r="E649" s="2">
        <f t="shared" si="55"/>
        <v>9.7613945891090736E-3</v>
      </c>
      <c r="F649" s="2">
        <f t="shared" si="59"/>
        <v>6.6247772311572731E-3</v>
      </c>
      <c r="G649" s="2">
        <f t="shared" si="57"/>
        <v>3.1366173579518005E-3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21.605</v>
      </c>
      <c r="C650" s="2">
        <f t="shared" si="54"/>
        <v>21.600292415242311</v>
      </c>
      <c r="D650" s="2">
        <f t="shared" si="56"/>
        <v>21.590810274214633</v>
      </c>
      <c r="E650" s="2">
        <f t="shared" si="55"/>
        <v>9.4821410276786366E-3</v>
      </c>
      <c r="F650" s="2">
        <f t="shared" si="59"/>
        <v>7.1962499904615462E-3</v>
      </c>
      <c r="G650" s="2">
        <f t="shared" si="57"/>
        <v>2.2858910372170905E-3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21.605</v>
      </c>
      <c r="C651" s="2">
        <f t="shared" si="54"/>
        <v>21.601016659051187</v>
      </c>
      <c r="D651" s="2">
        <f t="shared" si="56"/>
        <v>21.59186136501355</v>
      </c>
      <c r="E651" s="2">
        <f t="shared" si="55"/>
        <v>9.1552940376367076E-3</v>
      </c>
      <c r="F651" s="2">
        <f t="shared" si="59"/>
        <v>7.5880587998965795E-3</v>
      </c>
      <c r="G651" s="2">
        <f t="shared" si="57"/>
        <v>1.5672352377401281E-3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21.605</v>
      </c>
      <c r="C652" s="2">
        <f t="shared" si="54"/>
        <v>21.601629480735621</v>
      </c>
      <c r="D652" s="2">
        <f t="shared" si="56"/>
        <v>21.59283459723477</v>
      </c>
      <c r="E652" s="2">
        <f t="shared" si="55"/>
        <v>8.7948835008511139E-3</v>
      </c>
      <c r="F652" s="2">
        <f t="shared" si="59"/>
        <v>7.8294237400874864E-3</v>
      </c>
      <c r="G652" s="2">
        <f t="shared" si="57"/>
        <v>9.6545976076362755E-4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21.605</v>
      </c>
      <c r="C653" s="2">
        <f t="shared" si="54"/>
        <v>21.602148022160911</v>
      </c>
      <c r="D653" s="2">
        <f t="shared" si="56"/>
        <v>21.593735738180342</v>
      </c>
      <c r="E653" s="2">
        <f t="shared" si="55"/>
        <v>8.4122839805687022E-3</v>
      </c>
      <c r="F653" s="2">
        <f t="shared" si="59"/>
        <v>7.9459957881837309E-3</v>
      </c>
      <c r="G653" s="2">
        <f t="shared" si="57"/>
        <v>4.6628819238497127E-4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21.605</v>
      </c>
      <c r="C654" s="2">
        <f t="shared" si="54"/>
        <v>21.602586787982311</v>
      </c>
      <c r="D654" s="2">
        <f t="shared" si="56"/>
        <v>21.594570127944763</v>
      </c>
      <c r="E654" s="2">
        <f t="shared" si="55"/>
        <v>8.0166600375477515E-3</v>
      </c>
      <c r="F654" s="2">
        <f t="shared" si="59"/>
        <v>7.960128638056535E-3</v>
      </c>
      <c r="G654" s="2">
        <f t="shared" si="57"/>
        <v>5.6531399491216439E-5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21.605</v>
      </c>
      <c r="C655" s="2">
        <f t="shared" ref="C655:C718" si="60">$C$4*B645+C654*(1-$C$4)</f>
        <v>21.602958051369647</v>
      </c>
      <c r="D655" s="2">
        <f t="shared" si="56"/>
        <v>21.595342711059967</v>
      </c>
      <c r="E655" s="2">
        <f t="shared" si="55"/>
        <v>7.6153403096803629E-3</v>
      </c>
      <c r="F655" s="2">
        <f t="shared" si="59"/>
        <v>7.8911709723813016E-3</v>
      </c>
      <c r="G655" s="2">
        <f t="shared" si="57"/>
        <v>-2.7583066270093874E-4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21.605</v>
      </c>
      <c r="C656" s="2">
        <f t="shared" si="60"/>
        <v>21.60327219731278</v>
      </c>
      <c r="D656" s="2">
        <f t="shared" si="56"/>
        <v>21.596058065796267</v>
      </c>
      <c r="E656" s="2">
        <f t="shared" si="55"/>
        <v>7.214131516512623E-3</v>
      </c>
      <c r="F656" s="2">
        <f t="shared" si="59"/>
        <v>7.7557630812075664E-3</v>
      </c>
      <c r="G656" s="2">
        <f t="shared" si="57"/>
        <v>-5.4163156469494347E-4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21.605</v>
      </c>
      <c r="C657" s="2">
        <f t="shared" si="60"/>
        <v>21.603538013110814</v>
      </c>
      <c r="D657" s="2">
        <f t="shared" si="56"/>
        <v>21.596720431292841</v>
      </c>
      <c r="E657" s="2">
        <f t="shared" si="55"/>
        <v>6.8175818179732062E-3</v>
      </c>
      <c r="F657" s="2">
        <f t="shared" si="59"/>
        <v>7.5681268285606954E-3</v>
      </c>
      <c r="G657" s="2">
        <f t="shared" si="57"/>
        <v>-7.5054501058748925E-4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21.605</v>
      </c>
      <c r="C658" s="2">
        <f t="shared" si="60"/>
        <v>21.603762934170689</v>
      </c>
      <c r="D658" s="2">
        <f t="shared" si="56"/>
        <v>21.597333732678557</v>
      </c>
      <c r="E658" s="2">
        <f t="shared" si="55"/>
        <v>6.4292014921321083E-3</v>
      </c>
      <c r="F658" s="2">
        <f t="shared" si="59"/>
        <v>7.3403417612749782E-3</v>
      </c>
      <c r="G658" s="2">
        <f t="shared" si="57"/>
        <v>-9.1114026914286984E-4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21.605</v>
      </c>
      <c r="C659" s="2">
        <f t="shared" si="60"/>
        <v>21.603953251990585</v>
      </c>
      <c r="D659" s="2">
        <f t="shared" si="56"/>
        <v>21.597901604331998</v>
      </c>
      <c r="E659" s="2">
        <f t="shared" si="55"/>
        <v>6.0516476585874557E-3</v>
      </c>
      <c r="F659" s="2">
        <f t="shared" si="59"/>
        <v>7.0826029407374744E-3</v>
      </c>
      <c r="G659" s="2">
        <f t="shared" si="57"/>
        <v>-1.0309552821500187E-3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21.605</v>
      </c>
      <c r="C660" s="2">
        <f t="shared" si="60"/>
        <v>21.60411429014588</v>
      </c>
      <c r="D660" s="2">
        <f t="shared" si="56"/>
        <v>21.598427411418516</v>
      </c>
      <c r="E660" s="2">
        <f t="shared" si="55"/>
        <v>5.6868787273636201E-3</v>
      </c>
      <c r="F660" s="2">
        <f t="shared" si="59"/>
        <v>6.8034580980627039E-3</v>
      </c>
      <c r="G660" s="2">
        <f t="shared" si="57"/>
        <v>-1.1165793706990838E-3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21.605</v>
      </c>
      <c r="C661" s="2">
        <f t="shared" si="60"/>
        <v>21.604250553200362</v>
      </c>
      <c r="D661" s="2">
        <f t="shared" si="56"/>
        <v>21.598914269831958</v>
      </c>
      <c r="E661" s="2">
        <f t="shared" si="55"/>
        <v>5.3362833684040822E-3</v>
      </c>
      <c r="F661" s="2">
        <f t="shared" si="59"/>
        <v>6.5100231521309799E-3</v>
      </c>
      <c r="G661" s="2">
        <f t="shared" si="57"/>
        <v>-1.1737397837268976E-3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21.605</v>
      </c>
      <c r="C662" s="2">
        <f t="shared" si="60"/>
        <v>21.604365852708</v>
      </c>
      <c r="D662" s="2">
        <f t="shared" si="56"/>
        <v>21.599365064659221</v>
      </c>
      <c r="E662" s="2">
        <f t="shared" si="55"/>
        <v>5.0007880487790146E-3</v>
      </c>
      <c r="F662" s="2">
        <f t="shared" si="59"/>
        <v>6.2081761314605874E-3</v>
      </c>
      <c r="G662" s="2">
        <f t="shared" si="57"/>
        <v>-1.2073880826815727E-3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21.605</v>
      </c>
      <c r="C663" s="2">
        <f t="shared" si="60"/>
        <v>21.604463413829848</v>
      </c>
      <c r="D663" s="2">
        <f t="shared" si="56"/>
        <v>21.599782467277056</v>
      </c>
      <c r="E663" s="2">
        <f t="shared" si="55"/>
        <v>4.6809465527921645E-3</v>
      </c>
      <c r="F663" s="2">
        <f t="shared" si="59"/>
        <v>5.9027302157269026E-3</v>
      </c>
      <c r="G663" s="2">
        <f t="shared" si="57"/>
        <v>-1.2217836629347381E-3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21.605</v>
      </c>
      <c r="C664" s="2">
        <f t="shared" si="60"/>
        <v>21.604545965548333</v>
      </c>
      <c r="D664" s="2">
        <f t="shared" si="56"/>
        <v>21.600168951182461</v>
      </c>
      <c r="E664" s="2">
        <f t="shared" si="55"/>
        <v>4.3770143658719007E-3</v>
      </c>
      <c r="F664" s="2">
        <f t="shared" si="59"/>
        <v>5.5975870457559028E-3</v>
      </c>
      <c r="G664" s="2">
        <f t="shared" si="57"/>
        <v>-1.220572679884002E-3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21.605</v>
      </c>
      <c r="C665" s="2">
        <f t="shared" si="60"/>
        <v>21.604615817002436</v>
      </c>
      <c r="D665" s="2">
        <f t="shared" si="56"/>
        <v>21.600526806650429</v>
      </c>
      <c r="E665" s="2">
        <f t="shared" si="55"/>
        <v>4.0890103520077048E-3</v>
      </c>
      <c r="F665" s="2">
        <f t="shared" si="59"/>
        <v>5.2958717070062632E-3</v>
      </c>
      <c r="G665" s="2">
        <f t="shared" si="57"/>
        <v>-1.2068613549985584E-3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21.605</v>
      </c>
      <c r="C666" s="2">
        <f t="shared" si="60"/>
        <v>21.604674922078985</v>
      </c>
      <c r="D666" s="2">
        <f t="shared" si="56"/>
        <v>21.600858154305953</v>
      </c>
      <c r="E666" s="2">
        <f t="shared" si="55"/>
        <v>3.8167677730314153E-3</v>
      </c>
      <c r="F666" s="2">
        <f t="shared" si="59"/>
        <v>5.0000509202112941E-3</v>
      </c>
      <c r="G666" s="2">
        <f t="shared" si="57"/>
        <v>-1.1832831471798788E-3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21.605</v>
      </c>
      <c r="C667" s="2">
        <f t="shared" si="60"/>
        <v>21.604724934066834</v>
      </c>
      <c r="D667" s="2">
        <f t="shared" si="56"/>
        <v>21.601164957690699</v>
      </c>
      <c r="E667" s="2">
        <f t="shared" si="55"/>
        <v>3.5599763761346992E-3</v>
      </c>
      <c r="F667" s="2">
        <f t="shared" si="59"/>
        <v>4.7120360113959755E-3</v>
      </c>
      <c r="G667" s="2">
        <f t="shared" si="57"/>
        <v>-1.1520596352612763E-3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21.605</v>
      </c>
      <c r="C668" s="2">
        <f t="shared" si="60"/>
        <v>21.604767251902707</v>
      </c>
      <c r="D668" s="2">
        <f t="shared" si="56"/>
        <v>21.601449034898796</v>
      </c>
      <c r="E668" s="2">
        <f t="shared" ref="E668:E731" si="61">C668-D668</f>
        <v>3.318217003911883E-3</v>
      </c>
      <c r="F668" s="2">
        <f t="shared" si="59"/>
        <v>4.4332722098991573E-3</v>
      </c>
      <c r="G668" s="2">
        <f t="shared" si="57"/>
        <v>-1.1150552059872743E-3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21.605</v>
      </c>
      <c r="C669" s="2">
        <f t="shared" si="60"/>
        <v>21.604803059302292</v>
      </c>
      <c r="D669" s="2">
        <f t="shared" ref="D669:D732" si="62">$D$4*B669+(1-$D$4)*D668</f>
        <v>21.601712069350736</v>
      </c>
      <c r="E669" s="2">
        <f t="shared" si="61"/>
        <v>3.090989951555656E-3</v>
      </c>
      <c r="F669" s="2">
        <f t="shared" si="59"/>
        <v>4.1648157582304573E-3</v>
      </c>
      <c r="G669" s="2">
        <f t="shared" si="57"/>
        <v>-1.0738258066748012E-3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21.605</v>
      </c>
      <c r="C670" s="2">
        <f t="shared" si="60"/>
        <v>21.604833357871172</v>
      </c>
      <c r="D670" s="2">
        <f t="shared" si="62"/>
        <v>21.6019556197692</v>
      </c>
      <c r="E670" s="2">
        <f t="shared" si="61"/>
        <v>2.877738101972227E-3</v>
      </c>
      <c r="F670" s="2">
        <f t="shared" si="59"/>
        <v>3.9074002269788109E-3</v>
      </c>
      <c r="G670" s="2">
        <f t="shared" si="57"/>
        <v>-1.0296621250065838E-3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21.605</v>
      </c>
      <c r="C671" s="2">
        <f t="shared" si="60"/>
        <v>21.604858995121763</v>
      </c>
      <c r="D671" s="2">
        <f t="shared" si="62"/>
        <v>21.602181129415925</v>
      </c>
      <c r="E671" s="2">
        <f t="shared" si="61"/>
        <v>2.6778657058379451E-3</v>
      </c>
      <c r="F671" s="2">
        <f t="shared" si="59"/>
        <v>3.6614933227506379E-3</v>
      </c>
      <c r="G671" s="2">
        <f t="shared" si="57"/>
        <v>-9.8362761691269274E-4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21.605</v>
      </c>
      <c r="C672" s="2">
        <f t="shared" si="60"/>
        <v>21.604880688179954</v>
      </c>
      <c r="D672" s="2">
        <f t="shared" si="62"/>
        <v>21.602389934644375</v>
      </c>
      <c r="E672" s="2">
        <f t="shared" si="61"/>
        <v>2.4907535355787047E-3</v>
      </c>
      <c r="F672" s="2">
        <f t="shared" si="59"/>
        <v>3.4273453653162517E-3</v>
      </c>
      <c r="G672" s="2">
        <f t="shared" si="57"/>
        <v>-9.3659182973754697E-4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21.605</v>
      </c>
      <c r="C673" s="2">
        <f t="shared" si="60"/>
        <v>21.604899043844576</v>
      </c>
      <c r="D673" s="2">
        <f t="shared" si="62"/>
        <v>21.602583272818865</v>
      </c>
      <c r="E673" s="2">
        <f t="shared" si="61"/>
        <v>2.3157710257102337E-3</v>
      </c>
      <c r="F673" s="2">
        <f t="shared" si="59"/>
        <v>3.2050304973950485E-3</v>
      </c>
      <c r="G673" s="2">
        <f t="shared" si="57"/>
        <v>-8.8925947168481479E-4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21.605</v>
      </c>
      <c r="C674" s="2">
        <f t="shared" si="60"/>
        <v>21.604914575560795</v>
      </c>
      <c r="D674" s="2">
        <f t="shared" si="62"/>
        <v>21.602762289647099</v>
      </c>
      <c r="E674" s="2">
        <f t="shared" si="61"/>
        <v>2.1522859136950956E-3</v>
      </c>
      <c r="F674" s="2">
        <f t="shared" si="59"/>
        <v>2.9944815806550581E-3</v>
      </c>
      <c r="G674" s="2">
        <f t="shared" si="57"/>
        <v>-8.4219566695996253E-4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21.605</v>
      </c>
      <c r="C675" s="2">
        <f t="shared" si="60"/>
        <v>21.604927717782211</v>
      </c>
      <c r="D675" s="2">
        <f t="shared" si="62"/>
        <v>21.602928045969538</v>
      </c>
      <c r="E675" s="2">
        <f t="shared" si="61"/>
        <v>1.9996718126726876E-3</v>
      </c>
      <c r="F675" s="2">
        <f t="shared" si="59"/>
        <v>2.7955196270585845E-3</v>
      </c>
      <c r="G675" s="2">
        <f t="shared" si="57"/>
        <v>-7.9584781438589696E-4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22.199000000000002</v>
      </c>
      <c r="C676" s="2">
        <f t="shared" si="60"/>
        <v>21.60493883812341</v>
      </c>
      <c r="D676" s="2">
        <f t="shared" si="62"/>
        <v>21.64708152404587</v>
      </c>
      <c r="E676" s="2">
        <f t="shared" si="61"/>
        <v>-4.2142685922460288E-2</v>
      </c>
      <c r="F676" s="2">
        <f t="shared" si="59"/>
        <v>-6.192121482845191E-3</v>
      </c>
      <c r="G676" s="2">
        <f t="shared" ref="G676:G739" si="63">E676-F676</f>
        <v>-3.5950564439615099E-2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22.199000000000002</v>
      </c>
      <c r="C677" s="2">
        <f t="shared" si="60"/>
        <v>21.604948247642884</v>
      </c>
      <c r="D677" s="2">
        <f t="shared" si="62"/>
        <v>21.687964374116547</v>
      </c>
      <c r="E677" s="2">
        <f t="shared" si="61"/>
        <v>-8.301612647366241E-2</v>
      </c>
      <c r="F677" s="2">
        <f t="shared" ref="F677:F740" si="65">(E677*(2/(10)))+((1-(2/10))*F676)</f>
        <v>-2.1556922481008638E-2</v>
      </c>
      <c r="G677" s="2">
        <f t="shared" si="63"/>
        <v>-6.1459203992653769E-2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22.199000000000002</v>
      </c>
      <c r="C678" s="2">
        <f t="shared" si="60"/>
        <v>21.604956209543978</v>
      </c>
      <c r="D678" s="2">
        <f t="shared" si="62"/>
        <v>21.725818864922729</v>
      </c>
      <c r="E678" s="2">
        <f t="shared" si="61"/>
        <v>-0.12086265537875107</v>
      </c>
      <c r="F678" s="2">
        <f t="shared" si="65"/>
        <v>-4.1418069060557131E-2</v>
      </c>
      <c r="G678" s="2">
        <f t="shared" si="63"/>
        <v>-7.9444586318193941E-2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22.199000000000002</v>
      </c>
      <c r="C679" s="2">
        <f t="shared" si="60"/>
        <v>21.604962946537213</v>
      </c>
      <c r="D679" s="2">
        <f t="shared" si="62"/>
        <v>21.760869319372897</v>
      </c>
      <c r="E679" s="2">
        <f t="shared" si="61"/>
        <v>-0.15590637283568398</v>
      </c>
      <c r="F679" s="2">
        <f t="shared" si="65"/>
        <v>-6.4315729815582506E-2</v>
      </c>
      <c r="G679" s="2">
        <f t="shared" si="63"/>
        <v>-9.1590643020101475E-2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22.199000000000002</v>
      </c>
      <c r="C680" s="2">
        <f t="shared" si="60"/>
        <v>21.604968647069949</v>
      </c>
      <c r="D680" s="2">
        <f t="shared" si="62"/>
        <v>21.793323443863795</v>
      </c>
      <c r="E680" s="2">
        <f t="shared" si="61"/>
        <v>-0.18835479679384548</v>
      </c>
      <c r="F680" s="2">
        <f t="shared" si="65"/>
        <v>-8.9123543211235112E-2</v>
      </c>
      <c r="G680" s="2">
        <f t="shared" si="63"/>
        <v>-9.9231253582610368E-2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22.199000000000002</v>
      </c>
      <c r="C681" s="2">
        <f t="shared" si="60"/>
        <v>21.604973470597649</v>
      </c>
      <c r="D681" s="2">
        <f t="shared" si="62"/>
        <v>21.823373559133145</v>
      </c>
      <c r="E681" s="2">
        <f t="shared" si="61"/>
        <v>-0.2184000885354962</v>
      </c>
      <c r="F681" s="2">
        <f t="shared" si="65"/>
        <v>-0.11497885227608734</v>
      </c>
      <c r="G681" s="2">
        <f t="shared" si="63"/>
        <v>-0.10342123625940886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22.199000000000002</v>
      </c>
      <c r="C682" s="2">
        <f t="shared" si="60"/>
        <v>21.604977552044165</v>
      </c>
      <c r="D682" s="2">
        <f t="shared" si="62"/>
        <v>21.851197739938097</v>
      </c>
      <c r="E682" s="2">
        <f t="shared" si="61"/>
        <v>-0.24622018789393252</v>
      </c>
      <c r="F682" s="2">
        <f t="shared" si="65"/>
        <v>-0.14122711939965638</v>
      </c>
      <c r="G682" s="2">
        <f t="shared" si="63"/>
        <v>-0.10499306849427614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22.199000000000002</v>
      </c>
      <c r="C683" s="2">
        <f t="shared" si="60"/>
        <v>21.604981005575834</v>
      </c>
      <c r="D683" s="2">
        <f t="shared" si="62"/>
        <v>21.876960870313056</v>
      </c>
      <c r="E683" s="2">
        <f t="shared" si="61"/>
        <v>-0.27197986473722224</v>
      </c>
      <c r="F683" s="2">
        <f t="shared" si="65"/>
        <v>-0.16737766846716956</v>
      </c>
      <c r="G683" s="2">
        <f t="shared" si="63"/>
        <v>-0.10460219627005268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22.199000000000002</v>
      </c>
      <c r="C684" s="2">
        <f t="shared" si="60"/>
        <v>21.604983927794937</v>
      </c>
      <c r="D684" s="2">
        <f t="shared" si="62"/>
        <v>21.900815620660239</v>
      </c>
      <c r="E684" s="2">
        <f t="shared" si="61"/>
        <v>-0.29583169286530264</v>
      </c>
      <c r="F684" s="2">
        <f t="shared" si="65"/>
        <v>-0.19306847334679619</v>
      </c>
      <c r="G684" s="2">
        <f t="shared" si="63"/>
        <v>-0.10276321951850645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6">
        <f>TITRES_STAT!D688</f>
        <v>22.199000000000002</v>
      </c>
      <c r="C685" s="2">
        <f t="shared" si="60"/>
        <v>21.60498640044187</v>
      </c>
      <c r="D685" s="2">
        <f t="shared" si="62"/>
        <v>21.922903352463184</v>
      </c>
      <c r="E685" s="2">
        <f t="shared" si="61"/>
        <v>-0.31791695202131365</v>
      </c>
      <c r="F685" s="2">
        <f t="shared" si="65"/>
        <v>-0.21803816908169971</v>
      </c>
      <c r="G685" s="2">
        <f t="shared" si="63"/>
        <v>-9.9878782939613941E-2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6">
        <f>TITRES_STAT!D689</f>
        <v>22.199000000000002</v>
      </c>
      <c r="C686" s="2">
        <f t="shared" si="60"/>
        <v>21.696373108066201</v>
      </c>
      <c r="D686" s="2">
        <f t="shared" si="62"/>
        <v>21.943354955984429</v>
      </c>
      <c r="E686" s="2">
        <f t="shared" si="61"/>
        <v>-0.24698184791822797</v>
      </c>
      <c r="F686" s="2">
        <f t="shared" si="65"/>
        <v>-0.22382690484900539</v>
      </c>
      <c r="G686" s="2">
        <f t="shared" si="63"/>
        <v>-2.3154943069222583E-2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6">
        <f>TITRES_STAT!D690</f>
        <v>22.199000000000002</v>
      </c>
      <c r="C687" s="2">
        <f t="shared" si="60"/>
        <v>21.773700322209862</v>
      </c>
      <c r="D687" s="2">
        <f t="shared" si="62"/>
        <v>21.962291625911508</v>
      </c>
      <c r="E687" s="2">
        <f t="shared" si="61"/>
        <v>-0.18859130370164578</v>
      </c>
      <c r="F687" s="2">
        <f t="shared" si="65"/>
        <v>-0.21677978461953348</v>
      </c>
      <c r="G687" s="2">
        <f t="shared" si="63"/>
        <v>2.8188480917887698E-2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22.199000000000002</v>
      </c>
      <c r="C688" s="2">
        <f t="shared" si="60"/>
        <v>21.839131041869884</v>
      </c>
      <c r="D688" s="2">
        <f t="shared" si="62"/>
        <v>21.979825579547693</v>
      </c>
      <c r="E688" s="2">
        <f t="shared" si="61"/>
        <v>-0.14069453767780971</v>
      </c>
      <c r="F688" s="2">
        <f t="shared" si="65"/>
        <v>-0.20156273523118876</v>
      </c>
      <c r="G688" s="2">
        <f t="shared" si="63"/>
        <v>6.086819755337905E-2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22.199000000000002</v>
      </c>
      <c r="C689" s="2">
        <f t="shared" si="60"/>
        <v>21.894495496966826</v>
      </c>
      <c r="D689" s="2">
        <f t="shared" si="62"/>
        <v>21.996060721803421</v>
      </c>
      <c r="E689" s="2">
        <f t="shared" si="61"/>
        <v>-0.10156522483659458</v>
      </c>
      <c r="F689" s="2">
        <f t="shared" si="65"/>
        <v>-0.18156323315226994</v>
      </c>
      <c r="G689" s="2">
        <f t="shared" si="63"/>
        <v>7.9998008315675356E-2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22.199000000000002</v>
      </c>
      <c r="C690" s="2">
        <f t="shared" si="60"/>
        <v>21.941342343587316</v>
      </c>
      <c r="D690" s="2">
        <f t="shared" si="62"/>
        <v>22.011093260929094</v>
      </c>
      <c r="E690" s="2">
        <f t="shared" si="61"/>
        <v>-6.9750917341778518E-2</v>
      </c>
      <c r="F690" s="2">
        <f t="shared" si="65"/>
        <v>-0.15920076999017166</v>
      </c>
      <c r="G690" s="2">
        <f t="shared" si="63"/>
        <v>8.9449852648393141E-2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22.199000000000002</v>
      </c>
      <c r="C691" s="2">
        <f t="shared" si="60"/>
        <v>21.980981983035424</v>
      </c>
      <c r="D691" s="2">
        <f t="shared" si="62"/>
        <v>22.025012278638052</v>
      </c>
      <c r="E691" s="2">
        <f t="shared" si="61"/>
        <v>-4.4030295602627945E-2</v>
      </c>
      <c r="F691" s="2">
        <f t="shared" si="65"/>
        <v>-0.13616667511266292</v>
      </c>
      <c r="G691" s="2">
        <f t="shared" si="63"/>
        <v>9.2136379510034977E-2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22.199000000000002</v>
      </c>
      <c r="C692" s="2">
        <f t="shared" si="60"/>
        <v>22.014523216414592</v>
      </c>
      <c r="D692" s="2">
        <f t="shared" si="62"/>
        <v>22.037900257998196</v>
      </c>
      <c r="E692" s="2">
        <f t="shared" si="61"/>
        <v>-2.3377041583604097E-2</v>
      </c>
      <c r="F692" s="2">
        <f t="shared" si="65"/>
        <v>-0.11360874840685116</v>
      </c>
      <c r="G692" s="2">
        <f t="shared" si="63"/>
        <v>9.0231706823247063E-2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22.199000000000002</v>
      </c>
      <c r="C693" s="2">
        <f t="shared" si="60"/>
        <v>22.042904260043116</v>
      </c>
      <c r="D693" s="2">
        <f t="shared" si="62"/>
        <v>22.049833572220553</v>
      </c>
      <c r="E693" s="2">
        <f t="shared" si="61"/>
        <v>-6.9293121774371969E-3</v>
      </c>
      <c r="F693" s="2">
        <f t="shared" si="65"/>
        <v>-9.2272861160968375E-2</v>
      </c>
      <c r="G693" s="2">
        <f t="shared" si="63"/>
        <v>8.5343548983531178E-2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22.199000000000002</v>
      </c>
      <c r="C694" s="2">
        <f t="shared" si="60"/>
        <v>22.066918989267254</v>
      </c>
      <c r="D694" s="2">
        <f t="shared" si="62"/>
        <v>22.060882937241253</v>
      </c>
      <c r="E694" s="2">
        <f t="shared" si="61"/>
        <v>6.0360520260012152E-3</v>
      </c>
      <c r="F694" s="2">
        <f t="shared" si="65"/>
        <v>-7.2611078523574457E-2</v>
      </c>
      <c r="G694" s="2">
        <f t="shared" si="63"/>
        <v>7.8647130549575672E-2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22.199000000000002</v>
      </c>
      <c r="C695" s="2">
        <f t="shared" si="60"/>
        <v>22.087239144764602</v>
      </c>
      <c r="D695" s="2">
        <f t="shared" si="62"/>
        <v>22.071113830778938</v>
      </c>
      <c r="E695" s="2">
        <f t="shared" si="61"/>
        <v>1.6125313985664746E-2</v>
      </c>
      <c r="F695" s="2">
        <f t="shared" si="65"/>
        <v>-5.4863800021726618E-2</v>
      </c>
      <c r="G695" s="2">
        <f t="shared" si="63"/>
        <v>7.0989114007391357E-2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22.199000000000002</v>
      </c>
      <c r="C696" s="2">
        <f t="shared" si="60"/>
        <v>22.104433122493127</v>
      </c>
      <c r="D696" s="2">
        <f t="shared" si="62"/>
        <v>22.080586880350868</v>
      </c>
      <c r="E696" s="2">
        <f t="shared" si="61"/>
        <v>2.3846242142258944E-2</v>
      </c>
      <c r="F696" s="2">
        <f t="shared" si="65"/>
        <v>-3.9121791588929505E-2</v>
      </c>
      <c r="G696" s="2">
        <f t="shared" si="63"/>
        <v>6.296803373118845E-2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21.419</v>
      </c>
      <c r="C697" s="2">
        <f t="shared" si="60"/>
        <v>22.118981872878802</v>
      </c>
      <c r="D697" s="2">
        <f t="shared" si="62"/>
        <v>22.031580444769322</v>
      </c>
      <c r="E697" s="2">
        <f t="shared" si="61"/>
        <v>8.740142810948015E-2</v>
      </c>
      <c r="F697" s="2">
        <f t="shared" si="65"/>
        <v>-1.3817147649247578E-2</v>
      </c>
      <c r="G697" s="2">
        <f t="shared" si="63"/>
        <v>0.10121857575872772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21.419</v>
      </c>
      <c r="C698" s="2">
        <f t="shared" si="60"/>
        <v>22.131292353974374</v>
      </c>
      <c r="D698" s="2">
        <f t="shared" si="62"/>
        <v>21.986204115527148</v>
      </c>
      <c r="E698" s="2">
        <f t="shared" si="61"/>
        <v>0.14508823844722585</v>
      </c>
      <c r="F698" s="2">
        <f t="shared" si="65"/>
        <v>1.796392957004711E-2</v>
      </c>
      <c r="G698" s="2">
        <f t="shared" si="63"/>
        <v>0.12712430887717874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21.419</v>
      </c>
      <c r="C699" s="2">
        <f t="shared" si="60"/>
        <v>22.141708914901393</v>
      </c>
      <c r="D699" s="2">
        <f t="shared" si="62"/>
        <v>21.944188995858468</v>
      </c>
      <c r="E699" s="2">
        <f t="shared" si="61"/>
        <v>0.1975199190429251</v>
      </c>
      <c r="F699" s="2">
        <f t="shared" si="65"/>
        <v>5.387512746462271E-2</v>
      </c>
      <c r="G699" s="2">
        <f t="shared" si="63"/>
        <v>0.1436447915783024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21.419</v>
      </c>
      <c r="C700" s="2">
        <f t="shared" si="60"/>
        <v>22.150522927993489</v>
      </c>
      <c r="D700" s="2">
        <f t="shared" si="62"/>
        <v>21.905286107276357</v>
      </c>
      <c r="E700" s="2">
        <f t="shared" si="61"/>
        <v>0.24523682071713182</v>
      </c>
      <c r="F700" s="2">
        <f t="shared" si="65"/>
        <v>9.2147466115124532E-2</v>
      </c>
      <c r="G700" s="2">
        <f t="shared" si="63"/>
        <v>0.15308935460200729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21.419</v>
      </c>
      <c r="C701" s="2">
        <f t="shared" si="60"/>
        <v>22.157980939071415</v>
      </c>
      <c r="D701" s="2">
        <f t="shared" si="62"/>
        <v>21.869264914144775</v>
      </c>
      <c r="E701" s="2">
        <f t="shared" si="61"/>
        <v>0.28871602492663939</v>
      </c>
      <c r="F701" s="2">
        <f t="shared" si="65"/>
        <v>0.1314611778774275</v>
      </c>
      <c r="G701" s="2">
        <f t="shared" si="63"/>
        <v>0.15725484704921189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21.419</v>
      </c>
      <c r="C702" s="2">
        <f t="shared" si="60"/>
        <v>22.164291563829661</v>
      </c>
      <c r="D702" s="2">
        <f t="shared" si="62"/>
        <v>21.835911957541459</v>
      </c>
      <c r="E702" s="2">
        <f t="shared" si="61"/>
        <v>0.32837960628820184</v>
      </c>
      <c r="F702" s="2">
        <f t="shared" si="65"/>
        <v>0.17084486355958239</v>
      </c>
      <c r="G702" s="2">
        <f t="shared" si="63"/>
        <v>0.15753474272861945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21.419</v>
      </c>
      <c r="C703" s="2">
        <f t="shared" si="60"/>
        <v>22.169631323240484</v>
      </c>
      <c r="D703" s="2">
        <f t="shared" si="62"/>
        <v>21.805029590316163</v>
      </c>
      <c r="E703" s="2">
        <f t="shared" si="61"/>
        <v>0.36460173292432074</v>
      </c>
      <c r="F703" s="2">
        <f t="shared" si="65"/>
        <v>0.20959623743253009</v>
      </c>
      <c r="G703" s="2">
        <f t="shared" si="63"/>
        <v>0.15500549549179066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21.419</v>
      </c>
      <c r="C704" s="2">
        <f t="shared" si="60"/>
        <v>22.174149581203487</v>
      </c>
      <c r="D704" s="2">
        <f t="shared" si="62"/>
        <v>21.776434805848297</v>
      </c>
      <c r="E704" s="2">
        <f t="shared" si="61"/>
        <v>0.3977147753551904</v>
      </c>
      <c r="F704" s="2">
        <f t="shared" si="65"/>
        <v>0.24721994501706218</v>
      </c>
      <c r="G704" s="2">
        <f t="shared" si="63"/>
        <v>0.15049483033812822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21.419</v>
      </c>
      <c r="C705" s="2">
        <f t="shared" si="60"/>
        <v>22.177972722556799</v>
      </c>
      <c r="D705" s="2">
        <f t="shared" si="62"/>
        <v>21.749958153563238</v>
      </c>
      <c r="E705" s="2">
        <f t="shared" si="61"/>
        <v>0.42801456899356083</v>
      </c>
      <c r="F705" s="2">
        <f t="shared" si="65"/>
        <v>0.28337886981236193</v>
      </c>
      <c r="G705" s="2">
        <f t="shared" si="63"/>
        <v>0.1446356991811989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21.419</v>
      </c>
      <c r="C706" s="2">
        <f t="shared" si="60"/>
        <v>22.181207688317294</v>
      </c>
      <c r="D706" s="2">
        <f t="shared" si="62"/>
        <v>21.725442734780774</v>
      </c>
      <c r="E706" s="2">
        <f t="shared" si="61"/>
        <v>0.45576495353651936</v>
      </c>
      <c r="F706" s="2">
        <f t="shared" si="65"/>
        <v>0.31785608655719344</v>
      </c>
      <c r="G706" s="2">
        <f t="shared" si="63"/>
        <v>0.13790886697932592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21.419</v>
      </c>
      <c r="C707" s="2">
        <f t="shared" si="60"/>
        <v>22.06394496703771</v>
      </c>
      <c r="D707" s="2">
        <f t="shared" si="62"/>
        <v>21.70274327294516</v>
      </c>
      <c r="E707" s="2">
        <f t="shared" si="61"/>
        <v>0.36120169409254999</v>
      </c>
      <c r="F707" s="2">
        <f t="shared" si="65"/>
        <v>0.32652520806426477</v>
      </c>
      <c r="G707" s="2">
        <f t="shared" si="63"/>
        <v>3.4676486028285214E-2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21.419</v>
      </c>
      <c r="C708" s="2">
        <f t="shared" si="60"/>
        <v>21.964722664416524</v>
      </c>
      <c r="D708" s="2">
        <f t="shared" si="62"/>
        <v>21.681725252726999</v>
      </c>
      <c r="E708" s="2">
        <f t="shared" si="61"/>
        <v>0.28299741168952508</v>
      </c>
      <c r="F708" s="2">
        <f t="shared" si="65"/>
        <v>0.31781964878931684</v>
      </c>
      <c r="G708" s="2">
        <f t="shared" si="63"/>
        <v>-3.4822237099791764E-2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21.419</v>
      </c>
      <c r="C709" s="2">
        <f t="shared" si="60"/>
        <v>21.880765331429366</v>
      </c>
      <c r="D709" s="2">
        <f t="shared" si="62"/>
        <v>21.662264122895369</v>
      </c>
      <c r="E709" s="2">
        <f t="shared" si="61"/>
        <v>0.21850120853399702</v>
      </c>
      <c r="F709" s="2">
        <f t="shared" si="65"/>
        <v>0.29795596073825292</v>
      </c>
      <c r="G709" s="2">
        <f t="shared" si="63"/>
        <v>-7.9454752204255907E-2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21.419</v>
      </c>
      <c r="C710" s="2">
        <f t="shared" si="60"/>
        <v>21.809724511209463</v>
      </c>
      <c r="D710" s="2">
        <f t="shared" si="62"/>
        <v>21.644244558236451</v>
      </c>
      <c r="E710" s="2">
        <f t="shared" si="61"/>
        <v>0.16547995297301199</v>
      </c>
      <c r="F710" s="2">
        <f t="shared" si="65"/>
        <v>0.27146075918520474</v>
      </c>
      <c r="G710" s="2">
        <f t="shared" si="63"/>
        <v>-0.10598080621219275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21.419</v>
      </c>
      <c r="C711" s="2">
        <f t="shared" si="60"/>
        <v>21.749613047946468</v>
      </c>
      <c r="D711" s="2">
        <f t="shared" si="62"/>
        <v>21.62755977614486</v>
      </c>
      <c r="E711" s="2">
        <f t="shared" si="61"/>
        <v>0.12205327180160808</v>
      </c>
      <c r="F711" s="2">
        <f t="shared" si="65"/>
        <v>0.2415792617084854</v>
      </c>
      <c r="G711" s="2">
        <f t="shared" si="63"/>
        <v>-0.11952598990687732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21.419</v>
      </c>
      <c r="C712" s="2">
        <f t="shared" si="60"/>
        <v>21.698749502108551</v>
      </c>
      <c r="D712" s="2">
        <f t="shared" si="62"/>
        <v>21.612110903837831</v>
      </c>
      <c r="E712" s="2">
        <f t="shared" si="61"/>
        <v>8.6638598270720735E-2</v>
      </c>
      <c r="F712" s="2">
        <f t="shared" si="65"/>
        <v>0.21059112902093247</v>
      </c>
      <c r="G712" s="2">
        <f t="shared" si="63"/>
        <v>-0.12395253075021173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21.419</v>
      </c>
      <c r="C713" s="2">
        <f t="shared" si="60"/>
        <v>21.655711117168774</v>
      </c>
      <c r="D713" s="2">
        <f t="shared" si="62"/>
        <v>21.597806392442436</v>
      </c>
      <c r="E713" s="2">
        <f t="shared" si="61"/>
        <v>5.790472472633823E-2</v>
      </c>
      <c r="F713" s="2">
        <f t="shared" si="65"/>
        <v>0.18005384816201364</v>
      </c>
      <c r="G713" s="2">
        <f t="shared" si="63"/>
        <v>-0.12214912343567541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21.419</v>
      </c>
      <c r="C714" s="2">
        <f t="shared" si="60"/>
        <v>21.619294022219734</v>
      </c>
      <c r="D714" s="2">
        <f t="shared" si="62"/>
        <v>21.584561474483735</v>
      </c>
      <c r="E714" s="2">
        <f t="shared" si="61"/>
        <v>3.4732547735998764E-2</v>
      </c>
      <c r="F714" s="2">
        <f t="shared" si="65"/>
        <v>0.15098958807681068</v>
      </c>
      <c r="G714" s="2">
        <f t="shared" si="63"/>
        <v>-0.11625704034081191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21.419</v>
      </c>
      <c r="C715" s="2">
        <f t="shared" si="60"/>
        <v>21.588479557262851</v>
      </c>
      <c r="D715" s="2">
        <f t="shared" si="62"/>
        <v>21.572297661559013</v>
      </c>
      <c r="E715" s="2">
        <f t="shared" si="61"/>
        <v>1.6181895703837768E-2</v>
      </c>
      <c r="F715" s="2">
        <f t="shared" si="65"/>
        <v>0.1240280496022161</v>
      </c>
      <c r="G715" s="2">
        <f t="shared" si="63"/>
        <v>-0.10784615389837833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21.419</v>
      </c>
      <c r="C716" s="2">
        <f t="shared" si="60"/>
        <v>21.562405779222413</v>
      </c>
      <c r="D716" s="2">
        <f t="shared" si="62"/>
        <v>21.560942279221308</v>
      </c>
      <c r="E716" s="2">
        <f t="shared" si="61"/>
        <v>1.4635000011047339E-3</v>
      </c>
      <c r="F716" s="2">
        <f t="shared" si="65"/>
        <v>9.9515139681993825E-2</v>
      </c>
      <c r="G716" s="2">
        <f t="shared" si="63"/>
        <v>-9.8051639680889091E-2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21.419</v>
      </c>
      <c r="C717" s="2">
        <f t="shared" si="60"/>
        <v>21.540343351649735</v>
      </c>
      <c r="D717" s="2">
        <f t="shared" si="62"/>
        <v>21.550428036316024</v>
      </c>
      <c r="E717" s="2">
        <f t="shared" si="61"/>
        <v>-1.0084684666288979E-2</v>
      </c>
      <c r="F717" s="2">
        <f t="shared" si="65"/>
        <v>7.759517481233727E-2</v>
      </c>
      <c r="G717" s="2">
        <f t="shared" si="63"/>
        <v>-8.7679859478626249E-2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21.419</v>
      </c>
      <c r="C718" s="2">
        <f t="shared" si="60"/>
        <v>21.521675143703622</v>
      </c>
      <c r="D718" s="2">
        <f t="shared" si="62"/>
        <v>21.54069262621854</v>
      </c>
      <c r="E718" s="2">
        <f t="shared" si="61"/>
        <v>-1.9017482514918527E-2</v>
      </c>
      <c r="F718" s="2">
        <f t="shared" si="65"/>
        <v>5.8272643346886109E-2</v>
      </c>
      <c r="G718" s="2">
        <f t="shared" si="63"/>
        <v>-7.7290125861804643E-2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21.419</v>
      </c>
      <c r="C719" s="2">
        <f t="shared" ref="C719:C782" si="66">$C$4*B709+C718*(1-$C$4)</f>
        <v>21.505878967749219</v>
      </c>
      <c r="D719" s="2">
        <f t="shared" si="62"/>
        <v>21.53167835760976</v>
      </c>
      <c r="E719" s="2">
        <f t="shared" si="61"/>
        <v>-2.5799389860541311E-2</v>
      </c>
      <c r="F719" s="2">
        <f t="shared" si="65"/>
        <v>4.1458236705400629E-2</v>
      </c>
      <c r="G719" s="2">
        <f t="shared" si="63"/>
        <v>-6.7257626565941947E-2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21.419</v>
      </c>
      <c r="C720" s="2">
        <f t="shared" si="66"/>
        <v>21.492512972710877</v>
      </c>
      <c r="D720" s="2">
        <f t="shared" si="62"/>
        <v>21.523331812601629</v>
      </c>
      <c r="E720" s="2">
        <f t="shared" si="61"/>
        <v>-3.0818839890752514E-2</v>
      </c>
      <c r="F720" s="2">
        <f t="shared" si="65"/>
        <v>2.7002821386170005E-2</v>
      </c>
      <c r="G720" s="2">
        <f t="shared" si="63"/>
        <v>-5.7821661276922523E-2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21.419</v>
      </c>
      <c r="C721" s="2">
        <f t="shared" si="66"/>
        <v>21.481203284601513</v>
      </c>
      <c r="D721" s="2">
        <f t="shared" si="62"/>
        <v>21.515603530186691</v>
      </c>
      <c r="E721" s="2">
        <f t="shared" si="61"/>
        <v>-3.4400245585178624E-2</v>
      </c>
      <c r="F721" s="2">
        <f t="shared" si="65"/>
        <v>1.4722207991900282E-2</v>
      </c>
      <c r="G721" s="2">
        <f t="shared" si="63"/>
        <v>-4.9122453577078909E-2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21.419</v>
      </c>
      <c r="C722" s="2">
        <f t="shared" si="66"/>
        <v>21.471633548508972</v>
      </c>
      <c r="D722" s="2">
        <f t="shared" si="62"/>
        <v>21.508447713135823</v>
      </c>
      <c r="E722" s="2">
        <f t="shared" si="61"/>
        <v>-3.6814164626850499E-2</v>
      </c>
      <c r="F722" s="2">
        <f t="shared" si="65"/>
        <v>4.4149334681501257E-3</v>
      </c>
      <c r="G722" s="2">
        <f t="shared" si="63"/>
        <v>-4.1229098095000624E-2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21.419</v>
      </c>
      <c r="C723" s="2">
        <f t="shared" si="66"/>
        <v>21.463536079507591</v>
      </c>
      <c r="D723" s="2">
        <f t="shared" si="62"/>
        <v>21.501821956607241</v>
      </c>
      <c r="E723" s="2">
        <f t="shared" si="61"/>
        <v>-3.8285877099649923E-2</v>
      </c>
      <c r="F723" s="2">
        <f t="shared" si="65"/>
        <v>-4.1252286454098851E-3</v>
      </c>
      <c r="G723" s="2">
        <f t="shared" si="63"/>
        <v>-3.4160648454240036E-2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21.419</v>
      </c>
      <c r="C724" s="2">
        <f t="shared" si="66"/>
        <v>21.456684374967963</v>
      </c>
      <c r="D724" s="2">
        <f t="shared" si="62"/>
        <v>21.495686996858556</v>
      </c>
      <c r="E724" s="2">
        <f t="shared" si="61"/>
        <v>-3.9002621890592337E-2</v>
      </c>
      <c r="F724" s="2">
        <f t="shared" si="65"/>
        <v>-1.1100707294446375E-2</v>
      </c>
      <c r="G724" s="2">
        <f t="shared" si="63"/>
        <v>-2.7901914596145962E-2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21.419</v>
      </c>
      <c r="C725" s="2">
        <f t="shared" si="66"/>
        <v>21.450886778819047</v>
      </c>
      <c r="D725" s="2">
        <f t="shared" si="62"/>
        <v>21.490006478572734</v>
      </c>
      <c r="E725" s="2">
        <f t="shared" si="61"/>
        <v>-3.9119699753687343E-2</v>
      </c>
      <c r="F725" s="2">
        <f t="shared" si="65"/>
        <v>-1.6704505786294569E-2</v>
      </c>
      <c r="G725" s="2">
        <f t="shared" si="63"/>
        <v>-2.2415193967392773E-2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21.419</v>
      </c>
      <c r="C726" s="2">
        <f t="shared" si="66"/>
        <v>21.445981120539194</v>
      </c>
      <c r="D726" s="2">
        <f t="shared" si="62"/>
        <v>21.484746739419197</v>
      </c>
      <c r="E726" s="2">
        <f t="shared" si="61"/>
        <v>-3.8765618880002961E-2</v>
      </c>
      <c r="F726" s="2">
        <f t="shared" si="65"/>
        <v>-2.1116728405036249E-2</v>
      </c>
      <c r="G726" s="2">
        <f t="shared" si="63"/>
        <v>-1.7648890474966712E-2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21.419</v>
      </c>
      <c r="C727" s="2">
        <f t="shared" si="66"/>
        <v>21.44183017891778</v>
      </c>
      <c r="D727" s="2">
        <f t="shared" si="62"/>
        <v>21.479876610573331</v>
      </c>
      <c r="E727" s="2">
        <f t="shared" si="61"/>
        <v>-3.8046431655551771E-2</v>
      </c>
      <c r="F727" s="2">
        <f t="shared" si="65"/>
        <v>-2.4502669055139353E-2</v>
      </c>
      <c r="G727" s="2">
        <f t="shared" si="63"/>
        <v>-1.3543762600412419E-2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21.419</v>
      </c>
      <c r="C728" s="2">
        <f t="shared" si="66"/>
        <v>21.438317843699661</v>
      </c>
      <c r="D728" s="2">
        <f t="shared" si="62"/>
        <v>21.475367232012342</v>
      </c>
      <c r="E728" s="2">
        <f t="shared" si="61"/>
        <v>-3.7049388312681231E-2</v>
      </c>
      <c r="F728" s="2">
        <f t="shared" si="65"/>
        <v>-2.7012012906647731E-2</v>
      </c>
      <c r="G728" s="2">
        <f t="shared" si="63"/>
        <v>-1.00373754060335E-2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21.419</v>
      </c>
      <c r="C729" s="2">
        <f t="shared" si="66"/>
        <v>21.435345867745866</v>
      </c>
      <c r="D729" s="2">
        <f t="shared" si="62"/>
        <v>21.47119188149291</v>
      </c>
      <c r="E729" s="2">
        <f t="shared" si="61"/>
        <v>-3.584601374704377E-2</v>
      </c>
      <c r="F729" s="2">
        <f t="shared" si="65"/>
        <v>-2.877881307472694E-2</v>
      </c>
      <c r="G729" s="2">
        <f t="shared" si="63"/>
        <v>-7.0672006723168299E-3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21.419</v>
      </c>
      <c r="C730" s="2">
        <f t="shared" si="66"/>
        <v>21.432831118861888</v>
      </c>
      <c r="D730" s="2">
        <f t="shared" si="62"/>
        <v>21.467325816197139</v>
      </c>
      <c r="E730" s="2">
        <f t="shared" si="61"/>
        <v>-3.4494697335251345E-2</v>
      </c>
      <c r="F730" s="2">
        <f t="shared" si="65"/>
        <v>-2.9921989926831823E-2</v>
      </c>
      <c r="G730" s="2">
        <f t="shared" si="63"/>
        <v>-4.5727074084195227E-3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6">
        <f>TITRES_STAT!D734</f>
        <v>21.419</v>
      </c>
      <c r="C731" s="2">
        <f t="shared" si="66"/>
        <v>21.430703254421598</v>
      </c>
      <c r="D731" s="2">
        <f t="shared" si="62"/>
        <v>21.463746126108461</v>
      </c>
      <c r="E731" s="2">
        <f t="shared" si="61"/>
        <v>-3.3042871686863151E-2</v>
      </c>
      <c r="F731" s="2">
        <f t="shared" si="65"/>
        <v>-3.0546166278838091E-2</v>
      </c>
      <c r="G731" s="2">
        <f t="shared" si="63"/>
        <v>-2.49670540802506E-3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21.419</v>
      </c>
      <c r="C732" s="2">
        <f t="shared" si="66"/>
        <v>21.428902753741351</v>
      </c>
      <c r="D732" s="2">
        <f t="shared" si="62"/>
        <v>21.460431598248572</v>
      </c>
      <c r="E732" s="2">
        <f t="shared" ref="E732:E795" si="67">C732-D732</f>
        <v>-3.1528844507221265E-2</v>
      </c>
      <c r="F732" s="2">
        <f t="shared" si="65"/>
        <v>-3.0742701924514726E-2</v>
      </c>
      <c r="G732" s="2">
        <f t="shared" si="63"/>
        <v>-7.8614258270653936E-4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21.419</v>
      </c>
      <c r="C733" s="2">
        <f t="shared" si="66"/>
        <v>21.427379253165761</v>
      </c>
      <c r="D733" s="2">
        <f t="shared" ref="D733:D796" si="68">$D$4*B733+(1-$D$4)*D732</f>
        <v>21.457362590970899</v>
      </c>
      <c r="E733" s="2">
        <f t="shared" si="67"/>
        <v>-2.9983337805138177E-2</v>
      </c>
      <c r="F733" s="2">
        <f t="shared" si="65"/>
        <v>-3.0590829100639417E-2</v>
      </c>
      <c r="G733" s="2">
        <f t="shared" si="63"/>
        <v>6.0749129550123973E-4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21.419</v>
      </c>
      <c r="C734" s="2">
        <f t="shared" si="66"/>
        <v>21.426090137294107</v>
      </c>
      <c r="D734" s="2">
        <f t="shared" si="68"/>
        <v>21.454520917565645</v>
      </c>
      <c r="E734" s="2">
        <f t="shared" si="67"/>
        <v>-2.8430780271538225E-2</v>
      </c>
      <c r="F734" s="2">
        <f t="shared" si="65"/>
        <v>-3.0158819334819183E-2</v>
      </c>
      <c r="G734" s="2">
        <f t="shared" si="63"/>
        <v>1.7280390632809575E-3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21.419</v>
      </c>
      <c r="C735" s="2">
        <f t="shared" si="66"/>
        <v>21.424999346941167</v>
      </c>
      <c r="D735" s="2">
        <f t="shared" si="68"/>
        <v>21.451889738486706</v>
      </c>
      <c r="E735" s="2">
        <f t="shared" si="67"/>
        <v>-2.6890391545538961E-2</v>
      </c>
      <c r="F735" s="2">
        <f t="shared" si="65"/>
        <v>-2.9505133776963139E-2</v>
      </c>
      <c r="G735" s="2">
        <f t="shared" si="63"/>
        <v>2.6147422314241782E-3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21.419</v>
      </c>
      <c r="C736" s="2">
        <f t="shared" si="66"/>
        <v>21.424076370488681</v>
      </c>
      <c r="D736" s="2">
        <f t="shared" si="68"/>
        <v>21.449453461561763</v>
      </c>
      <c r="E736" s="2">
        <f t="shared" si="67"/>
        <v>-2.537709107308217E-2</v>
      </c>
      <c r="F736" s="2">
        <f t="shared" si="65"/>
        <v>-2.8679525236186946E-2</v>
      </c>
      <c r="G736" s="2">
        <f t="shared" si="63"/>
        <v>3.3024341631047761E-3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21.419</v>
      </c>
      <c r="C737" s="2">
        <f t="shared" si="66"/>
        <v>21.4232953904135</v>
      </c>
      <c r="D737" s="2">
        <f t="shared" si="68"/>
        <v>21.447197649594223</v>
      </c>
      <c r="E737" s="2">
        <f t="shared" si="67"/>
        <v>-2.3902259180722751E-2</v>
      </c>
      <c r="F737" s="2">
        <f t="shared" si="65"/>
        <v>-2.772407202509411E-2</v>
      </c>
      <c r="G737" s="2">
        <f t="shared" si="63"/>
        <v>3.8218128443713584E-3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21.419</v>
      </c>
      <c r="C738" s="2">
        <f t="shared" si="66"/>
        <v>21.422634561119114</v>
      </c>
      <c r="D738" s="2">
        <f t="shared" si="68"/>
        <v>21.445108934809465</v>
      </c>
      <c r="E738" s="2">
        <f t="shared" si="67"/>
        <v>-2.2474373690350546E-2</v>
      </c>
      <c r="F738" s="2">
        <f t="shared" si="65"/>
        <v>-2.6674132358145398E-2</v>
      </c>
      <c r="G738" s="2">
        <f t="shared" si="63"/>
        <v>4.199758667794852E-3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21.419</v>
      </c>
      <c r="C739" s="2">
        <f t="shared" si="66"/>
        <v>21.422075397870021</v>
      </c>
      <c r="D739" s="2">
        <f t="shared" si="68"/>
        <v>21.443174939638393</v>
      </c>
      <c r="E739" s="2">
        <f t="shared" si="67"/>
        <v>-2.1099541768371921E-2</v>
      </c>
      <c r="F739" s="2">
        <f t="shared" si="65"/>
        <v>-2.5559214240190704E-2</v>
      </c>
      <c r="G739" s="2">
        <f t="shared" si="63"/>
        <v>4.4596724718187833E-3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21.419</v>
      </c>
      <c r="C740" s="2">
        <f t="shared" si="66"/>
        <v>21.421602259736172</v>
      </c>
      <c r="D740" s="2">
        <f t="shared" si="68"/>
        <v>21.44138420336888</v>
      </c>
      <c r="E740" s="2">
        <f t="shared" si="67"/>
        <v>-1.9781943632708021E-2</v>
      </c>
      <c r="F740" s="2">
        <f t="shared" si="65"/>
        <v>-2.4403760118694169E-2</v>
      </c>
      <c r="G740" s="2">
        <f t="shared" ref="G740:G803" si="69">E740-F740</f>
        <v>4.621816485986148E-3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21.419</v>
      </c>
      <c r="C741" s="2">
        <f t="shared" si="66"/>
        <v>21.421201912084452</v>
      </c>
      <c r="D741" s="2">
        <f t="shared" si="68"/>
        <v>21.439726114230442</v>
      </c>
      <c r="E741" s="2">
        <f t="shared" si="67"/>
        <v>-1.8524202145989932E-2</v>
      </c>
      <c r="F741" s="2">
        <f t="shared" ref="F741:F804" si="71">(E741*(2/(10)))+((1-(2/10))*F740)</f>
        <v>-2.3227848524153324E-2</v>
      </c>
      <c r="G741" s="2">
        <f t="shared" si="69"/>
        <v>4.7036463781633918E-3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21.419</v>
      </c>
      <c r="C742" s="2">
        <f t="shared" si="66"/>
        <v>21.420863156379152</v>
      </c>
      <c r="D742" s="2">
        <f t="shared" si="68"/>
        <v>21.438190846509666</v>
      </c>
      <c r="E742" s="2">
        <f t="shared" si="67"/>
        <v>-1.7327690130514384E-2</v>
      </c>
      <c r="F742" s="2">
        <f t="shared" si="71"/>
        <v>-2.2047816845425536E-2</v>
      </c>
      <c r="G742" s="2">
        <f t="shared" si="69"/>
        <v>4.7201267149111527E-3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21.419</v>
      </c>
      <c r="C743" s="2">
        <f t="shared" si="66"/>
        <v>21.420576516936205</v>
      </c>
      <c r="D743" s="2">
        <f t="shared" si="68"/>
        <v>21.436769302323764</v>
      </c>
      <c r="E743" s="2">
        <f t="shared" si="67"/>
        <v>-1.6192785387559638E-2</v>
      </c>
      <c r="F743" s="2">
        <f t="shared" si="71"/>
        <v>-2.0876810553852355E-2</v>
      </c>
      <c r="G743" s="2">
        <f t="shared" si="69"/>
        <v>4.6840251662927171E-3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21.419</v>
      </c>
      <c r="C744" s="2">
        <f t="shared" si="66"/>
        <v>21.420333975869095</v>
      </c>
      <c r="D744" s="2">
        <f t="shared" si="68"/>
        <v>21.435453057707189</v>
      </c>
      <c r="E744" s="2">
        <f t="shared" si="67"/>
        <v>-1.5119081838093962E-2</v>
      </c>
      <c r="F744" s="2">
        <f t="shared" si="71"/>
        <v>-1.9725264810700676E-2</v>
      </c>
      <c r="G744" s="2">
        <f t="shared" si="69"/>
        <v>4.6061829726067142E-3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21.419</v>
      </c>
      <c r="C745" s="2">
        <f t="shared" si="66"/>
        <v>21.42012874881231</v>
      </c>
      <c r="D745" s="2">
        <f t="shared" si="68"/>
        <v>21.434234312691842</v>
      </c>
      <c r="E745" s="2">
        <f t="shared" si="67"/>
        <v>-1.4105563879532212E-2</v>
      </c>
      <c r="F745" s="2">
        <f t="shared" si="71"/>
        <v>-1.8601324624466984E-2</v>
      </c>
      <c r="G745" s="2">
        <f t="shared" si="69"/>
        <v>4.4957607449347715E-3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21.419</v>
      </c>
      <c r="C746" s="2">
        <f t="shared" si="66"/>
        <v>21.419955095148879</v>
      </c>
      <c r="D746" s="2">
        <f t="shared" si="68"/>
        <v>21.433105845085038</v>
      </c>
      <c r="E746" s="2">
        <f t="shared" si="67"/>
        <v>-1.3150749936158945E-2</v>
      </c>
      <c r="F746" s="2">
        <f t="shared" si="71"/>
        <v>-1.7511209686805376E-2</v>
      </c>
      <c r="G746" s="2">
        <f t="shared" si="69"/>
        <v>4.360459750646431E-3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22.379000000000001</v>
      </c>
      <c r="C747" s="2">
        <f t="shared" si="66"/>
        <v>21.419808157433668</v>
      </c>
      <c r="D747" s="2">
        <f t="shared" si="68"/>
        <v>21.503172078782441</v>
      </c>
      <c r="E747" s="2">
        <f t="shared" si="67"/>
        <v>-8.3363921348773573E-2</v>
      </c>
      <c r="F747" s="2">
        <f t="shared" si="71"/>
        <v>-3.0681752019199017E-2</v>
      </c>
      <c r="G747" s="2">
        <f t="shared" si="69"/>
        <v>-5.2682169329574556E-2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23.381</v>
      </c>
      <c r="C748" s="2">
        <f t="shared" si="66"/>
        <v>21.419683825520796</v>
      </c>
      <c r="D748" s="2">
        <f t="shared" si="68"/>
        <v>21.642270443317074</v>
      </c>
      <c r="E748" s="2">
        <f t="shared" si="67"/>
        <v>-0.22258661779627786</v>
      </c>
      <c r="F748" s="2">
        <f t="shared" si="71"/>
        <v>-6.9062725174614786E-2</v>
      </c>
      <c r="G748" s="2">
        <f t="shared" si="69"/>
        <v>-0.15352389262166308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24.431000000000001</v>
      </c>
      <c r="C749" s="2">
        <f t="shared" si="66"/>
        <v>21.419578621594521</v>
      </c>
      <c r="D749" s="2">
        <f t="shared" si="68"/>
        <v>21.848843003071366</v>
      </c>
      <c r="E749" s="2">
        <f t="shared" si="67"/>
        <v>-0.42926438147684465</v>
      </c>
      <c r="F749" s="2">
        <f t="shared" si="71"/>
        <v>-0.14110305643506077</v>
      </c>
      <c r="G749" s="2">
        <f t="shared" si="69"/>
        <v>-0.28816132504178388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24.431000000000001</v>
      </c>
      <c r="C750" s="2">
        <f t="shared" si="66"/>
        <v>21.419489602887673</v>
      </c>
      <c r="D750" s="2">
        <f t="shared" si="68"/>
        <v>22.040113891732748</v>
      </c>
      <c r="E750" s="2">
        <f t="shared" si="67"/>
        <v>-0.62062428884507526</v>
      </c>
      <c r="F750" s="2">
        <f t="shared" si="71"/>
        <v>-0.23700730291706368</v>
      </c>
      <c r="G750" s="2">
        <f t="shared" si="69"/>
        <v>-0.38361698592801158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24.425000000000001</v>
      </c>
      <c r="C751" s="2">
        <f t="shared" si="66"/>
        <v>21.419414279366492</v>
      </c>
      <c r="D751" s="2">
        <f t="shared" si="68"/>
        <v>22.216772121974767</v>
      </c>
      <c r="E751" s="2">
        <f t="shared" si="67"/>
        <v>-0.79735784260827458</v>
      </c>
      <c r="F751" s="2">
        <f t="shared" si="71"/>
        <v>-0.34907741085530586</v>
      </c>
      <c r="G751" s="2">
        <f t="shared" si="69"/>
        <v>-0.44828043175296872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24.425000000000001</v>
      </c>
      <c r="C752" s="2">
        <f t="shared" si="66"/>
        <v>21.419350544079339</v>
      </c>
      <c r="D752" s="2">
        <f t="shared" si="68"/>
        <v>22.380344557384046</v>
      </c>
      <c r="E752" s="2">
        <f t="shared" si="67"/>
        <v>-0.96099401330470613</v>
      </c>
      <c r="F752" s="2">
        <f t="shared" si="71"/>
        <v>-0.47146073134518596</v>
      </c>
      <c r="G752" s="2">
        <f t="shared" si="69"/>
        <v>-0.48953328195952017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24.425000000000001</v>
      </c>
      <c r="C753" s="2">
        <f t="shared" si="66"/>
        <v>21.419296614220979</v>
      </c>
      <c r="D753" s="2">
        <f t="shared" si="68"/>
        <v>22.531800516096339</v>
      </c>
      <c r="E753" s="2">
        <f t="shared" si="67"/>
        <v>-1.1125039018753604</v>
      </c>
      <c r="F753" s="2">
        <f t="shared" si="71"/>
        <v>-0.59966936545122085</v>
      </c>
      <c r="G753" s="2">
        <f t="shared" si="69"/>
        <v>-0.51283453642413956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24.425000000000001</v>
      </c>
      <c r="C754" s="2">
        <f t="shared" si="66"/>
        <v>21.419250981263907</v>
      </c>
      <c r="D754" s="2">
        <f t="shared" si="68"/>
        <v>22.672037514904019</v>
      </c>
      <c r="E754" s="2">
        <f t="shared" si="67"/>
        <v>-1.2527865336401121</v>
      </c>
      <c r="F754" s="2">
        <f t="shared" si="71"/>
        <v>-0.73029279908899913</v>
      </c>
      <c r="G754" s="2">
        <f t="shared" si="69"/>
        <v>-0.52249373455111292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24.425000000000001</v>
      </c>
      <c r="C755" s="2">
        <f t="shared" si="66"/>
        <v>21.419212368761769</v>
      </c>
      <c r="D755" s="2">
        <f t="shared" si="68"/>
        <v>22.801886587874094</v>
      </c>
      <c r="E755" s="2">
        <f t="shared" si="67"/>
        <v>-1.3826742191123245</v>
      </c>
      <c r="F755" s="2">
        <f t="shared" si="71"/>
        <v>-0.86076908309366429</v>
      </c>
      <c r="G755" s="2">
        <f t="shared" si="69"/>
        <v>-0.52190513601866018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24.425000000000001</v>
      </c>
      <c r="C756" s="2">
        <f t="shared" si="66"/>
        <v>21.419179696644573</v>
      </c>
      <c r="D756" s="2">
        <f t="shared" si="68"/>
        <v>22.922117210994532</v>
      </c>
      <c r="E756" s="2">
        <f t="shared" si="67"/>
        <v>-1.5029375143499593</v>
      </c>
      <c r="F756" s="2">
        <f t="shared" si="71"/>
        <v>-0.98920276934492324</v>
      </c>
      <c r="G756" s="2">
        <f t="shared" si="69"/>
        <v>-0.51373474500503602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24.425000000000001</v>
      </c>
      <c r="C757" s="2">
        <f t="shared" si="66"/>
        <v>21.566844358699253</v>
      </c>
      <c r="D757" s="2">
        <f t="shared" si="68"/>
        <v>23.033441862031975</v>
      </c>
      <c r="E757" s="2">
        <f t="shared" si="67"/>
        <v>-1.4665975033327214</v>
      </c>
      <c r="F757" s="2">
        <f t="shared" si="71"/>
        <v>-1.0846817161424829</v>
      </c>
      <c r="G757" s="2">
        <f t="shared" si="69"/>
        <v>-0.38191578719023855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24.425000000000001</v>
      </c>
      <c r="C758" s="2">
        <f t="shared" si="66"/>
        <v>21.845945226591674</v>
      </c>
      <c r="D758" s="2">
        <f t="shared" si="68"/>
        <v>23.136520242622201</v>
      </c>
      <c r="E758" s="2">
        <f t="shared" si="67"/>
        <v>-1.2905750160305267</v>
      </c>
      <c r="F758" s="2">
        <f t="shared" si="71"/>
        <v>-1.1258603761200918</v>
      </c>
      <c r="G758" s="2">
        <f t="shared" si="69"/>
        <v>-0.16471463991043489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24.425000000000001</v>
      </c>
      <c r="C759" s="2">
        <f t="shared" si="66"/>
        <v>22.243645960962187</v>
      </c>
      <c r="D759" s="2">
        <f t="shared" si="68"/>
        <v>23.23196318761315</v>
      </c>
      <c r="E759" s="2">
        <f t="shared" si="67"/>
        <v>-0.98831722665096322</v>
      </c>
      <c r="F759" s="2">
        <f t="shared" si="71"/>
        <v>-1.0983517462262662</v>
      </c>
      <c r="G759" s="2">
        <f t="shared" si="69"/>
        <v>0.11003451957530297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24.425000000000001</v>
      </c>
      <c r="C760" s="2">
        <f t="shared" si="66"/>
        <v>22.580161966968006</v>
      </c>
      <c r="D760" s="2">
        <f t="shared" si="68"/>
        <v>23.320336284826993</v>
      </c>
      <c r="E760" s="2">
        <f t="shared" si="67"/>
        <v>-0.7401743178589868</v>
      </c>
      <c r="F760" s="2">
        <f t="shared" si="71"/>
        <v>-1.0267162605528104</v>
      </c>
      <c r="G760" s="2">
        <f t="shared" si="69"/>
        <v>0.2865419426938236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24.425000000000001</v>
      </c>
      <c r="C761" s="2">
        <f t="shared" si="66"/>
        <v>22.863983202819085</v>
      </c>
      <c r="D761" s="2">
        <f t="shared" si="68"/>
        <v>23.402163226691663</v>
      </c>
      <c r="E761" s="2">
        <f t="shared" si="67"/>
        <v>-0.53818002387257735</v>
      </c>
      <c r="F761" s="2">
        <f t="shared" si="71"/>
        <v>-0.92900901321676388</v>
      </c>
      <c r="G761" s="2">
        <f t="shared" si="69"/>
        <v>0.39082898934418653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24.425000000000001</v>
      </c>
      <c r="C762" s="2">
        <f t="shared" si="66"/>
        <v>23.104139633154613</v>
      </c>
      <c r="D762" s="2">
        <f t="shared" si="68"/>
        <v>23.477928913603392</v>
      </c>
      <c r="E762" s="2">
        <f t="shared" si="67"/>
        <v>-0.37378928044877924</v>
      </c>
      <c r="F762" s="2">
        <f t="shared" si="71"/>
        <v>-0.81796506666316693</v>
      </c>
      <c r="G762" s="2">
        <f t="shared" si="69"/>
        <v>0.44417578621438769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24.454999999999998</v>
      </c>
      <c r="C763" s="2">
        <f t="shared" si="66"/>
        <v>23.307348920361598</v>
      </c>
      <c r="D763" s="2">
        <f t="shared" si="68"/>
        <v>23.550304549632774</v>
      </c>
      <c r="E763" s="2">
        <f t="shared" si="67"/>
        <v>-0.24295562927117587</v>
      </c>
      <c r="F763" s="2">
        <f t="shared" si="71"/>
        <v>-0.7029631791847688</v>
      </c>
      <c r="G763" s="2">
        <f t="shared" si="69"/>
        <v>0.46000754991359294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24.454999999999998</v>
      </c>
      <c r="C764" s="2">
        <f t="shared" si="66"/>
        <v>23.479295240305969</v>
      </c>
      <c r="D764" s="2">
        <f t="shared" si="68"/>
        <v>23.617319027437755</v>
      </c>
      <c r="E764" s="2">
        <f t="shared" si="67"/>
        <v>-0.13802378713178598</v>
      </c>
      <c r="F764" s="2">
        <f t="shared" si="71"/>
        <v>-0.58997530077417226</v>
      </c>
      <c r="G764" s="2">
        <f t="shared" si="69"/>
        <v>0.45195151364238628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24.454999999999998</v>
      </c>
      <c r="C765" s="2">
        <f t="shared" si="66"/>
        <v>23.624788280258898</v>
      </c>
      <c r="D765" s="2">
        <f t="shared" si="68"/>
        <v>23.679369469849775</v>
      </c>
      <c r="E765" s="2">
        <f t="shared" si="67"/>
        <v>-5.4581189590876988E-2</v>
      </c>
      <c r="F765" s="2">
        <f t="shared" si="71"/>
        <v>-0.48289647853751327</v>
      </c>
      <c r="G765" s="2">
        <f t="shared" si="69"/>
        <v>0.42831528894663629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24.454999999999998</v>
      </c>
      <c r="C766" s="2">
        <f t="shared" si="66"/>
        <v>23.747897775603683</v>
      </c>
      <c r="D766" s="2">
        <f t="shared" si="68"/>
        <v>23.736823583194237</v>
      </c>
      <c r="E766" s="2">
        <f t="shared" si="67"/>
        <v>1.1074192409445516E-2</v>
      </c>
      <c r="F766" s="2">
        <f t="shared" si="71"/>
        <v>-0.38410234434812157</v>
      </c>
      <c r="G766" s="2">
        <f t="shared" si="69"/>
        <v>0.39517653675756709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24.484999999999999</v>
      </c>
      <c r="C767" s="2">
        <f t="shared" si="66"/>
        <v>23.852067348587735</v>
      </c>
      <c r="D767" s="2">
        <f t="shared" si="68"/>
        <v>23.792244058513184</v>
      </c>
      <c r="E767" s="2">
        <f t="shared" si="67"/>
        <v>5.9823290074550783E-2</v>
      </c>
      <c r="F767" s="2">
        <f t="shared" si="71"/>
        <v>-0.29531721746358713</v>
      </c>
      <c r="G767" s="2">
        <f t="shared" si="69"/>
        <v>0.35514050753813792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24.484999999999999</v>
      </c>
      <c r="C768" s="2">
        <f t="shared" si="66"/>
        <v>23.940210833420391</v>
      </c>
      <c r="D768" s="2">
        <f t="shared" si="68"/>
        <v>23.843559313438135</v>
      </c>
      <c r="E768" s="2">
        <f t="shared" si="67"/>
        <v>9.6651519982255962E-2</v>
      </c>
      <c r="F768" s="2">
        <f t="shared" si="71"/>
        <v>-0.21692346997441853</v>
      </c>
      <c r="G768" s="2">
        <f t="shared" si="69"/>
        <v>0.31357498995667449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24.484999999999999</v>
      </c>
      <c r="C769" s="2">
        <f t="shared" si="66"/>
        <v>24.014793782124947</v>
      </c>
      <c r="D769" s="2">
        <f t="shared" si="68"/>
        <v>23.891073438368643</v>
      </c>
      <c r="E769" s="2">
        <f t="shared" si="67"/>
        <v>0.12372034375630392</v>
      </c>
      <c r="F769" s="2">
        <f t="shared" si="71"/>
        <v>-0.14879470722827404</v>
      </c>
      <c r="G769" s="2">
        <f t="shared" si="69"/>
        <v>0.27251505098457796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24.484999999999999</v>
      </c>
      <c r="C770" s="2">
        <f t="shared" si="66"/>
        <v>24.077902431028804</v>
      </c>
      <c r="D770" s="2">
        <f t="shared" si="68"/>
        <v>23.935067998489487</v>
      </c>
      <c r="E770" s="2">
        <f t="shared" si="67"/>
        <v>0.14283443253931694</v>
      </c>
      <c r="F770" s="2">
        <f t="shared" si="71"/>
        <v>-9.0468879274755845E-2</v>
      </c>
      <c r="G770" s="2">
        <f t="shared" si="69"/>
        <v>0.23330331181407277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24.484999999999999</v>
      </c>
      <c r="C771" s="2">
        <f t="shared" si="66"/>
        <v>24.131302057024374</v>
      </c>
      <c r="D771" s="2">
        <f t="shared" si="68"/>
        <v>23.975803702305079</v>
      </c>
      <c r="E771" s="2">
        <f t="shared" si="67"/>
        <v>0.15549835471929541</v>
      </c>
      <c r="F771" s="2">
        <f t="shared" si="71"/>
        <v>-4.1275432475945589E-2</v>
      </c>
      <c r="G771" s="2">
        <f t="shared" si="69"/>
        <v>0.196773787195241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24.484999999999999</v>
      </c>
      <c r="C772" s="2">
        <f t="shared" si="66"/>
        <v>24.176486355943702</v>
      </c>
      <c r="D772" s="2">
        <f t="shared" si="68"/>
        <v>24.013521946578777</v>
      </c>
      <c r="E772" s="2">
        <f t="shared" si="67"/>
        <v>0.16296440936492473</v>
      </c>
      <c r="F772" s="2">
        <f t="shared" si="71"/>
        <v>-4.2746410777153021E-4</v>
      </c>
      <c r="G772" s="2">
        <f t="shared" si="69"/>
        <v>0.16339187347269626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24.484999999999999</v>
      </c>
      <c r="C773" s="2">
        <f t="shared" si="66"/>
        <v>24.219334608875442</v>
      </c>
      <c r="D773" s="2">
        <f t="shared" si="68"/>
        <v>24.048446246832199</v>
      </c>
      <c r="E773" s="2">
        <f t="shared" si="67"/>
        <v>0.17088836204324309</v>
      </c>
      <c r="F773" s="2">
        <f t="shared" si="71"/>
        <v>3.3835701122431394E-2</v>
      </c>
      <c r="G773" s="2">
        <f t="shared" si="69"/>
        <v>0.1370526609208117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24.617000000000001</v>
      </c>
      <c r="C774" s="2">
        <f t="shared" si="66"/>
        <v>24.255590822894607</v>
      </c>
      <c r="D774" s="2">
        <f t="shared" si="68"/>
        <v>24.090561339659445</v>
      </c>
      <c r="E774" s="2">
        <f t="shared" si="67"/>
        <v>0.16502948323516264</v>
      </c>
      <c r="F774" s="2">
        <f t="shared" si="71"/>
        <v>6.0074457544977644E-2</v>
      </c>
      <c r="G774" s="2">
        <f t="shared" si="69"/>
        <v>0.104955025690185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24.617000000000001</v>
      </c>
      <c r="C775" s="2">
        <f t="shared" si="66"/>
        <v>24.2862691578339</v>
      </c>
      <c r="D775" s="2">
        <f t="shared" si="68"/>
        <v>24.129556795980967</v>
      </c>
      <c r="E775" s="2">
        <f t="shared" si="67"/>
        <v>0.15671236185293225</v>
      </c>
      <c r="F775" s="2">
        <f t="shared" si="71"/>
        <v>7.9402038406568565E-2</v>
      </c>
      <c r="G775" s="2">
        <f t="shared" si="69"/>
        <v>7.7310323446363682E-2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24.617000000000001</v>
      </c>
      <c r="C776" s="2">
        <f t="shared" si="66"/>
        <v>24.312227748936376</v>
      </c>
      <c r="D776" s="2">
        <f t="shared" si="68"/>
        <v>24.165663699982375</v>
      </c>
      <c r="E776" s="2">
        <f t="shared" si="67"/>
        <v>0.14656404895400144</v>
      </c>
      <c r="F776" s="2">
        <f t="shared" si="71"/>
        <v>9.2834440516055133E-2</v>
      </c>
      <c r="G776" s="2">
        <f t="shared" si="69"/>
        <v>5.3729608437946302E-2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24.617000000000001</v>
      </c>
      <c r="C777" s="2">
        <f t="shared" si="66"/>
        <v>24.338808095253857</v>
      </c>
      <c r="D777" s="2">
        <f t="shared" si="68"/>
        <v>24.199096018502196</v>
      </c>
      <c r="E777" s="2">
        <f t="shared" si="67"/>
        <v>0.13971207675166042</v>
      </c>
      <c r="F777" s="2">
        <f t="shared" si="71"/>
        <v>0.10220996776317619</v>
      </c>
      <c r="G777" s="2">
        <f t="shared" si="69"/>
        <v>3.7502108988484231E-2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24.617000000000001</v>
      </c>
      <c r="C778" s="2">
        <f t="shared" si="66"/>
        <v>24.361299157522495</v>
      </c>
      <c r="D778" s="2">
        <f t="shared" si="68"/>
        <v>24.230051868983516</v>
      </c>
      <c r="E778" s="2">
        <f t="shared" si="67"/>
        <v>0.13124728853897949</v>
      </c>
      <c r="F778" s="2">
        <f t="shared" si="71"/>
        <v>0.10801743191833685</v>
      </c>
      <c r="G778" s="2">
        <f t="shared" si="69"/>
        <v>2.3229856620642642E-2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24.617000000000001</v>
      </c>
      <c r="C779" s="2">
        <f t="shared" si="66"/>
        <v>24.380330056365189</v>
      </c>
      <c r="D779" s="2">
        <f t="shared" si="68"/>
        <v>24.258714693503258</v>
      </c>
      <c r="E779" s="2">
        <f t="shared" si="67"/>
        <v>0.12161536286193098</v>
      </c>
      <c r="F779" s="2">
        <f t="shared" si="71"/>
        <v>0.11073701810705568</v>
      </c>
      <c r="G779" s="2">
        <f t="shared" si="69"/>
        <v>1.0878344754875299E-2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24.617000000000001</v>
      </c>
      <c r="C780" s="2">
        <f t="shared" si="66"/>
        <v>24.396433124616699</v>
      </c>
      <c r="D780" s="2">
        <f t="shared" si="68"/>
        <v>24.28525434583635</v>
      </c>
      <c r="E780" s="2">
        <f t="shared" si="67"/>
        <v>0.11117877878034932</v>
      </c>
      <c r="F780" s="2">
        <f t="shared" si="71"/>
        <v>0.11082537024171442</v>
      </c>
      <c r="G780" s="2">
        <f t="shared" si="69"/>
        <v>3.5340853863490007E-4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24.617000000000001</v>
      </c>
      <c r="C781" s="2">
        <f t="shared" si="66"/>
        <v>24.410058797752594</v>
      </c>
      <c r="D781" s="2">
        <f t="shared" si="68"/>
        <v>24.309828097996622</v>
      </c>
      <c r="E781" s="2">
        <f t="shared" si="67"/>
        <v>0.1002306997559721</v>
      </c>
      <c r="F781" s="2">
        <f t="shared" si="71"/>
        <v>0.10870643614456596</v>
      </c>
      <c r="G781" s="2">
        <f t="shared" si="69"/>
        <v>-8.475736388593863E-3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24.617000000000001</v>
      </c>
      <c r="C782" s="2">
        <f t="shared" si="66"/>
        <v>24.421588213482966</v>
      </c>
      <c r="D782" s="2">
        <f t="shared" si="68"/>
        <v>24.332581572219091</v>
      </c>
      <c r="E782" s="2">
        <f t="shared" si="67"/>
        <v>8.9006641263875252E-2</v>
      </c>
      <c r="F782" s="2">
        <f t="shared" si="71"/>
        <v>0.10476647716842782</v>
      </c>
      <c r="G782" s="2">
        <f t="shared" si="69"/>
        <v>-1.5759835904552572E-2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24.617000000000001</v>
      </c>
      <c r="C783" s="2">
        <f t="shared" ref="C783:C846" si="72">$C$4*B773+C782*(1-$C$4)</f>
        <v>24.431343872947124</v>
      </c>
      <c r="D783" s="2">
        <f t="shared" si="68"/>
        <v>24.353649603906568</v>
      </c>
      <c r="E783" s="2">
        <f t="shared" si="67"/>
        <v>7.7694269040556208E-2</v>
      </c>
      <c r="F783" s="2">
        <f t="shared" si="71"/>
        <v>9.9352035542853517E-2</v>
      </c>
      <c r="G783" s="2">
        <f t="shared" si="69"/>
        <v>-2.165776650229731E-2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24.617000000000001</v>
      </c>
      <c r="C784" s="2">
        <f t="shared" si="72"/>
        <v>24.459906354032185</v>
      </c>
      <c r="D784" s="2">
        <f t="shared" si="68"/>
        <v>24.373157040654228</v>
      </c>
      <c r="E784" s="2">
        <f t="shared" si="67"/>
        <v>8.6749313377957549E-2</v>
      </c>
      <c r="F784" s="2">
        <f t="shared" si="71"/>
        <v>9.6831491109874324E-2</v>
      </c>
      <c r="G784" s="2">
        <f t="shared" si="69"/>
        <v>-1.0082177731916775E-2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24.617000000000001</v>
      </c>
      <c r="C785" s="2">
        <f t="shared" si="72"/>
        <v>24.484074607258005</v>
      </c>
      <c r="D785" s="2">
        <f t="shared" si="68"/>
        <v>24.391219482087244</v>
      </c>
      <c r="E785" s="2">
        <f t="shared" si="67"/>
        <v>9.2855125170760999E-2</v>
      </c>
      <c r="F785" s="2">
        <f t="shared" si="71"/>
        <v>9.6036217922051664E-2</v>
      </c>
      <c r="G785" s="2">
        <f t="shared" si="69"/>
        <v>-3.181092751290665E-3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24.617000000000001</v>
      </c>
      <c r="C786" s="2">
        <f t="shared" si="72"/>
        <v>24.504524667679853</v>
      </c>
      <c r="D786" s="2">
        <f t="shared" si="68"/>
        <v>24.407943964895594</v>
      </c>
      <c r="E786" s="2">
        <f t="shared" si="67"/>
        <v>9.6580702784258676E-2</v>
      </c>
      <c r="F786" s="2">
        <f t="shared" si="71"/>
        <v>9.6145114894493081E-2</v>
      </c>
      <c r="G786" s="2">
        <f t="shared" si="69"/>
        <v>4.355878897655957E-4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24.617000000000001</v>
      </c>
      <c r="C787" s="2">
        <f t="shared" si="72"/>
        <v>24.521828564959876</v>
      </c>
      <c r="D787" s="2">
        <f t="shared" si="68"/>
        <v>24.423429597125548</v>
      </c>
      <c r="E787" s="2">
        <f t="shared" si="67"/>
        <v>9.8398967834327777E-2</v>
      </c>
      <c r="F787" s="2">
        <f t="shared" si="71"/>
        <v>9.6595885482460023E-2</v>
      </c>
      <c r="G787" s="2">
        <f t="shared" si="69"/>
        <v>1.8030823518677547E-3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24.617000000000001</v>
      </c>
      <c r="C788" s="2">
        <f t="shared" si="72"/>
        <v>24.53647032419682</v>
      </c>
      <c r="D788" s="2">
        <f t="shared" si="68"/>
        <v>24.437768145486615</v>
      </c>
      <c r="E788" s="2">
        <f t="shared" si="67"/>
        <v>9.8702178710205146E-2</v>
      </c>
      <c r="F788" s="2">
        <f t="shared" si="71"/>
        <v>9.7017144128009047E-2</v>
      </c>
      <c r="G788" s="2">
        <f t="shared" si="69"/>
        <v>1.6850345821960988E-3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24.617000000000001</v>
      </c>
      <c r="C789" s="2">
        <f t="shared" si="72"/>
        <v>24.548859505089617</v>
      </c>
      <c r="D789" s="2">
        <f t="shared" si="68"/>
        <v>24.451044579154271</v>
      </c>
      <c r="E789" s="2">
        <f t="shared" si="67"/>
        <v>9.7814925935345798E-2</v>
      </c>
      <c r="F789" s="2">
        <f t="shared" si="71"/>
        <v>9.7176700489476395E-2</v>
      </c>
      <c r="G789" s="2">
        <f t="shared" si="69"/>
        <v>6.3822544586940311E-4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24.617000000000001</v>
      </c>
      <c r="C790" s="2">
        <f t="shared" si="72"/>
        <v>24.559342658152755</v>
      </c>
      <c r="D790" s="2">
        <f t="shared" si="68"/>
        <v>24.463337573290993</v>
      </c>
      <c r="E790" s="2">
        <f t="shared" si="67"/>
        <v>9.6005084861761958E-2</v>
      </c>
      <c r="F790" s="2">
        <f t="shared" si="71"/>
        <v>9.6942377363933518E-2</v>
      </c>
      <c r="G790" s="2">
        <f t="shared" si="69"/>
        <v>-9.3729250217156057E-4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24.617000000000001</v>
      </c>
      <c r="C791" s="2">
        <f t="shared" si="72"/>
        <v>24.568213018436946</v>
      </c>
      <c r="D791" s="2">
        <f t="shared" si="68"/>
        <v>24.474719975269437</v>
      </c>
      <c r="E791" s="2">
        <f t="shared" si="67"/>
        <v>9.3493043167509171E-2</v>
      </c>
      <c r="F791" s="2">
        <f t="shared" si="71"/>
        <v>9.6252510524648657E-2</v>
      </c>
      <c r="G791" s="2">
        <f t="shared" si="69"/>
        <v>-2.7594673571394862E-3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24.617000000000001</v>
      </c>
      <c r="C792" s="2">
        <f t="shared" si="72"/>
        <v>24.575718707908187</v>
      </c>
      <c r="D792" s="2">
        <f t="shared" si="68"/>
        <v>24.485259236360591</v>
      </c>
      <c r="E792" s="2">
        <f t="shared" si="67"/>
        <v>9.0459471547596593E-2</v>
      </c>
      <c r="F792" s="2">
        <f t="shared" si="71"/>
        <v>9.5093902729238261E-2</v>
      </c>
      <c r="G792" s="2">
        <f t="shared" si="69"/>
        <v>-4.6344311816416683E-3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24.617000000000001</v>
      </c>
      <c r="C793" s="2">
        <f t="shared" si="72"/>
        <v>24.582069675922313</v>
      </c>
      <c r="D793" s="2">
        <f t="shared" si="68"/>
        <v>24.495017811444988</v>
      </c>
      <c r="E793" s="2">
        <f t="shared" si="67"/>
        <v>8.7051864477324159E-2</v>
      </c>
      <c r="F793" s="2">
        <f t="shared" si="71"/>
        <v>9.3485495078855452E-2</v>
      </c>
      <c r="G793" s="2">
        <f t="shared" si="69"/>
        <v>-6.4336306015312927E-3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24.617000000000001</v>
      </c>
      <c r="C794" s="2">
        <f t="shared" si="72"/>
        <v>24.587443571934266</v>
      </c>
      <c r="D794" s="2">
        <f t="shared" si="68"/>
        <v>24.50405352911573</v>
      </c>
      <c r="E794" s="2">
        <f t="shared" si="67"/>
        <v>8.3390042818535903E-2</v>
      </c>
      <c r="F794" s="2">
        <f t="shared" si="71"/>
        <v>9.146640462679155E-2</v>
      </c>
      <c r="G794" s="2">
        <f t="shared" si="69"/>
        <v>-8.0763618082556471E-3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24.617000000000001</v>
      </c>
      <c r="C795" s="2">
        <f t="shared" si="72"/>
        <v>24.59199071471361</v>
      </c>
      <c r="D795" s="2">
        <f t="shared" si="68"/>
        <v>24.512419934366413</v>
      </c>
      <c r="E795" s="2">
        <f t="shared" si="67"/>
        <v>7.9570780347197001E-2</v>
      </c>
      <c r="F795" s="2">
        <f t="shared" si="71"/>
        <v>8.9087279770872635E-2</v>
      </c>
      <c r="G795" s="2">
        <f t="shared" si="69"/>
        <v>-9.516499423675634E-3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24.617000000000001</v>
      </c>
      <c r="C796" s="2">
        <f t="shared" si="72"/>
        <v>24.595838297065363</v>
      </c>
      <c r="D796" s="2">
        <f t="shared" si="68"/>
        <v>24.520166605894829</v>
      </c>
      <c r="E796" s="2">
        <f t="shared" ref="E796:E859" si="73">C796-D796</f>
        <v>7.5671691170533961E-2</v>
      </c>
      <c r="F796" s="2">
        <f t="shared" si="71"/>
        <v>8.6404162050804895E-2</v>
      </c>
      <c r="G796" s="2">
        <f t="shared" si="69"/>
        <v>-1.0732470880270933E-2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24.617000000000001</v>
      </c>
      <c r="C797" s="2">
        <f t="shared" si="72"/>
        <v>24.599093943670692</v>
      </c>
      <c r="D797" s="2">
        <f t="shared" ref="D797:D860" si="74">$D$4*B797+(1-$D$4)*D796</f>
        <v>24.52733944990262</v>
      </c>
      <c r="E797" s="2">
        <f t="shared" si="73"/>
        <v>7.1754493768072081E-2</v>
      </c>
      <c r="F797" s="2">
        <f t="shared" si="71"/>
        <v>8.3474228394258346E-2</v>
      </c>
      <c r="G797" s="2">
        <f t="shared" si="69"/>
        <v>-1.1719734626186265E-2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24.617000000000001</v>
      </c>
      <c r="C798" s="2">
        <f t="shared" si="72"/>
        <v>24.60184872156751</v>
      </c>
      <c r="D798" s="2">
        <f t="shared" si="74"/>
        <v>24.533980972132056</v>
      </c>
      <c r="E798" s="2">
        <f t="shared" si="73"/>
        <v>6.7867749435453817E-2</v>
      </c>
      <c r="F798" s="2">
        <f t="shared" si="71"/>
        <v>8.0352932602497443E-2</v>
      </c>
      <c r="G798" s="2">
        <f t="shared" si="69"/>
        <v>-1.2485183167043626E-2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24.617000000000001</v>
      </c>
      <c r="C799" s="2">
        <f t="shared" si="72"/>
        <v>24.604179687480201</v>
      </c>
      <c r="D799" s="2">
        <f t="shared" si="74"/>
        <v>24.540130529751906</v>
      </c>
      <c r="E799" s="2">
        <f t="shared" si="73"/>
        <v>6.4049157728295114E-2</v>
      </c>
      <c r="F799" s="2">
        <f t="shared" si="71"/>
        <v>7.709217762765698E-2</v>
      </c>
      <c r="G799" s="2">
        <f t="shared" si="69"/>
        <v>-1.3043019899361866E-2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24.617000000000001</v>
      </c>
      <c r="C800" s="2">
        <f t="shared" si="72"/>
        <v>24.606152043252479</v>
      </c>
      <c r="D800" s="2">
        <f t="shared" si="74"/>
        <v>24.545824564585097</v>
      </c>
      <c r="E800" s="2">
        <f t="shared" si="73"/>
        <v>6.0327478667382195E-2</v>
      </c>
      <c r="F800" s="2">
        <f t="shared" si="71"/>
        <v>7.3739237835602031E-2</v>
      </c>
      <c r="G800" s="2">
        <f t="shared" si="69"/>
        <v>-1.3411759168219836E-2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24.617000000000001</v>
      </c>
      <c r="C801" s="2">
        <f t="shared" si="72"/>
        <v>24.607820959675177</v>
      </c>
      <c r="D801" s="2">
        <f t="shared" si="74"/>
        <v>24.551096819060277</v>
      </c>
      <c r="E801" s="2">
        <f t="shared" si="73"/>
        <v>5.6724140614900165E-2</v>
      </c>
      <c r="F801" s="2">
        <f t="shared" si="71"/>
        <v>7.0336218391461661E-2</v>
      </c>
      <c r="G801" s="2">
        <f t="shared" si="69"/>
        <v>-1.3612077776561496E-2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24.617000000000001</v>
      </c>
      <c r="C802" s="2">
        <f t="shared" si="72"/>
        <v>24.60923311972515</v>
      </c>
      <c r="D802" s="2">
        <f t="shared" si="74"/>
        <v>24.555978536166926</v>
      </c>
      <c r="E802" s="2">
        <f t="shared" si="73"/>
        <v>5.3254583558224766E-2</v>
      </c>
      <c r="F802" s="2">
        <f t="shared" si="71"/>
        <v>6.6919891424814276E-2</v>
      </c>
      <c r="G802" s="2">
        <f t="shared" si="69"/>
        <v>-1.366530786658951E-2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24.617000000000001</v>
      </c>
      <c r="C803" s="2">
        <f t="shared" si="72"/>
        <v>24.61042802438282</v>
      </c>
      <c r="D803" s="2">
        <f t="shared" si="74"/>
        <v>24.560498644599008</v>
      </c>
      <c r="E803" s="2">
        <f t="shared" si="73"/>
        <v>4.9929379783812067E-2</v>
      </c>
      <c r="F803" s="2">
        <f t="shared" si="71"/>
        <v>6.3521789096613837E-2</v>
      </c>
      <c r="G803" s="2">
        <f t="shared" si="69"/>
        <v>-1.359240931280177E-2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24.617000000000001</v>
      </c>
      <c r="C804" s="2">
        <f t="shared" si="72"/>
        <v>24.611439097554694</v>
      </c>
      <c r="D804" s="2">
        <f t="shared" si="74"/>
        <v>24.564683930184266</v>
      </c>
      <c r="E804" s="2">
        <f t="shared" si="73"/>
        <v>4.6755167370427841E-2</v>
      </c>
      <c r="F804" s="2">
        <f t="shared" si="71"/>
        <v>6.0168464751376646E-2</v>
      </c>
      <c r="G804" s="2">
        <f t="shared" ref="G804:G867" si="75">E804-F804</f>
        <v>-1.3413297380948805E-2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24.617000000000001</v>
      </c>
      <c r="C805" s="2">
        <f t="shared" si="72"/>
        <v>24.61229462100782</v>
      </c>
      <c r="D805" s="2">
        <f t="shared" si="74"/>
        <v>24.568559194615062</v>
      </c>
      <c r="E805" s="2">
        <f t="shared" si="73"/>
        <v>4.3735426392757404E-2</v>
      </c>
      <c r="F805" s="2">
        <f t="shared" ref="F805:F868" si="77">(E805*(2/(10)))+((1-(2/10))*F804)</f>
        <v>5.6881857079652799E-2</v>
      </c>
      <c r="G805" s="2">
        <f t="shared" si="75"/>
        <v>-1.3146430686895395E-2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24.617000000000001</v>
      </c>
      <c r="C806" s="2">
        <f t="shared" si="72"/>
        <v>24.613018525468156</v>
      </c>
      <c r="D806" s="2">
        <f t="shared" si="74"/>
        <v>24.572147402421351</v>
      </c>
      <c r="E806" s="2">
        <f t="shared" si="73"/>
        <v>4.0871123046805735E-2</v>
      </c>
      <c r="F806" s="2">
        <f t="shared" si="77"/>
        <v>5.3679710273083388E-2</v>
      </c>
      <c r="G806" s="2">
        <f t="shared" si="75"/>
        <v>-1.2808587226277653E-2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24.617000000000001</v>
      </c>
      <c r="C807" s="2">
        <f t="shared" si="72"/>
        <v>24.613631060011517</v>
      </c>
      <c r="D807" s="2">
        <f t="shared" si="74"/>
        <v>24.575469817056806</v>
      </c>
      <c r="E807" s="2">
        <f t="shared" si="73"/>
        <v>3.8161242954711128E-2</v>
      </c>
      <c r="F807" s="2">
        <f t="shared" si="77"/>
        <v>5.0576016809408937E-2</v>
      </c>
      <c r="G807" s="2">
        <f t="shared" si="75"/>
        <v>-1.241477385469781E-2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24.617000000000001</v>
      </c>
      <c r="C808" s="2">
        <f t="shared" si="72"/>
        <v>24.614149358471284</v>
      </c>
      <c r="D808" s="2">
        <f t="shared" si="74"/>
        <v>24.578546126904449</v>
      </c>
      <c r="E808" s="2">
        <f t="shared" si="73"/>
        <v>3.5603231566835092E-2</v>
      </c>
      <c r="F808" s="2">
        <f t="shared" si="77"/>
        <v>4.7581459760894174E-2</v>
      </c>
      <c r="G808" s="2">
        <f t="shared" si="75"/>
        <v>-1.1978228194059082E-2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24.617000000000001</v>
      </c>
      <c r="C809" s="2">
        <f t="shared" si="72"/>
        <v>24.614587918706473</v>
      </c>
      <c r="D809" s="2">
        <f t="shared" si="74"/>
        <v>24.581394561948564</v>
      </c>
      <c r="E809" s="2">
        <f t="shared" si="73"/>
        <v>3.3193356757909243E-2</v>
      </c>
      <c r="F809" s="2">
        <f t="shared" si="77"/>
        <v>4.4703839160297187E-2</v>
      </c>
      <c r="G809" s="2">
        <f t="shared" si="75"/>
        <v>-1.1510482402387945E-2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24.617000000000001</v>
      </c>
      <c r="C810" s="2">
        <f t="shared" si="72"/>
        <v>24.614959008136246</v>
      </c>
      <c r="D810" s="2">
        <f t="shared" si="74"/>
        <v>24.584032001804225</v>
      </c>
      <c r="E810" s="2">
        <f t="shared" si="73"/>
        <v>3.0927006332021278E-2</v>
      </c>
      <c r="F810" s="2">
        <f t="shared" si="77"/>
        <v>4.1948472594642003E-2</v>
      </c>
      <c r="G810" s="2">
        <f t="shared" si="75"/>
        <v>-1.1021466262620724E-2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24.617000000000001</v>
      </c>
      <c r="C811" s="2">
        <f t="shared" si="72"/>
        <v>24.615273006884518</v>
      </c>
      <c r="D811" s="2">
        <f t="shared" si="74"/>
        <v>24.586474075744654</v>
      </c>
      <c r="E811" s="2">
        <f t="shared" si="73"/>
        <v>2.8798931139863981E-2</v>
      </c>
      <c r="F811" s="2">
        <f t="shared" si="77"/>
        <v>3.9318564303686403E-2</v>
      </c>
      <c r="G811" s="2">
        <f t="shared" si="75"/>
        <v>-1.0519633163822421E-2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24.652999999999999</v>
      </c>
      <c r="C812" s="2">
        <f t="shared" si="72"/>
        <v>24.615538698133054</v>
      </c>
      <c r="D812" s="2">
        <f t="shared" si="74"/>
        <v>24.591401921985792</v>
      </c>
      <c r="E812" s="2">
        <f t="shared" si="73"/>
        <v>2.4136776147262395E-2</v>
      </c>
      <c r="F812" s="2">
        <f t="shared" si="77"/>
        <v>3.6282206672401604E-2</v>
      </c>
      <c r="G812" s="2">
        <f t="shared" si="75"/>
        <v>-1.2145430525139209E-2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24.652999999999999</v>
      </c>
      <c r="C813" s="2">
        <f t="shared" si="72"/>
        <v>24.615763513804893</v>
      </c>
      <c r="D813" s="2">
        <f t="shared" si="74"/>
        <v>24.59596474257944</v>
      </c>
      <c r="E813" s="2">
        <f t="shared" si="73"/>
        <v>1.9798771225453038E-2</v>
      </c>
      <c r="F813" s="2">
        <f t="shared" si="77"/>
        <v>3.2985519583011894E-2</v>
      </c>
      <c r="G813" s="2">
        <f t="shared" si="75"/>
        <v>-1.3186748357558856E-2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24.652999999999999</v>
      </c>
      <c r="C814" s="2">
        <f t="shared" si="72"/>
        <v>24.615953742450294</v>
      </c>
      <c r="D814" s="2">
        <f t="shared" si="74"/>
        <v>24.600189576462448</v>
      </c>
      <c r="E814" s="2">
        <f t="shared" si="73"/>
        <v>1.5764165987846468E-2</v>
      </c>
      <c r="F814" s="2">
        <f t="shared" si="77"/>
        <v>2.9541248863978811E-2</v>
      </c>
      <c r="G814" s="2">
        <f t="shared" si="75"/>
        <v>-1.3777082876132343E-2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24.652999999999999</v>
      </c>
      <c r="C815" s="2">
        <f t="shared" si="72"/>
        <v>24.616114705150249</v>
      </c>
      <c r="D815" s="2">
        <f t="shared" si="74"/>
        <v>24.604101459687449</v>
      </c>
      <c r="E815" s="2">
        <f t="shared" si="73"/>
        <v>1.2013245462799915E-2</v>
      </c>
      <c r="F815" s="2">
        <f t="shared" si="77"/>
        <v>2.6035648183743033E-2</v>
      </c>
      <c r="G815" s="2">
        <f t="shared" si="75"/>
        <v>-1.4022402720943117E-2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24.652999999999999</v>
      </c>
      <c r="C816" s="2">
        <f t="shared" si="72"/>
        <v>24.616250904357905</v>
      </c>
      <c r="D816" s="2">
        <f t="shared" si="74"/>
        <v>24.607723573784675</v>
      </c>
      <c r="E816" s="2">
        <f t="shared" si="73"/>
        <v>8.5273305732300742E-3</v>
      </c>
      <c r="F816" s="2">
        <f t="shared" si="77"/>
        <v>2.253398466164044E-2</v>
      </c>
      <c r="G816" s="2">
        <f t="shared" si="75"/>
        <v>-1.4006654088410366E-2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24.652999999999999</v>
      </c>
      <c r="C817" s="2">
        <f t="shared" si="72"/>
        <v>24.616366149841305</v>
      </c>
      <c r="D817" s="2">
        <f t="shared" si="74"/>
        <v>24.61107738313396</v>
      </c>
      <c r="E817" s="2">
        <f t="shared" si="73"/>
        <v>5.2887667073449052E-3</v>
      </c>
      <c r="F817" s="2">
        <f t="shared" si="77"/>
        <v>1.9084941070781333E-2</v>
      </c>
      <c r="G817" s="2">
        <f t="shared" si="75"/>
        <v>-1.3796174363436428E-2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24.652999999999999</v>
      </c>
      <c r="C818" s="2">
        <f t="shared" si="72"/>
        <v>24.616463665250336</v>
      </c>
      <c r="D818" s="2">
        <f t="shared" si="74"/>
        <v>24.614182762161072</v>
      </c>
      <c r="E818" s="2">
        <f t="shared" si="73"/>
        <v>2.280903089264541E-3</v>
      </c>
      <c r="F818" s="2">
        <f t="shared" si="77"/>
        <v>1.5724133474477976E-2</v>
      </c>
      <c r="G818" s="2">
        <f t="shared" si="75"/>
        <v>-1.3443230385213435E-2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24.652999999999999</v>
      </c>
      <c r="C819" s="2">
        <f t="shared" si="72"/>
        <v>24.616546178288747</v>
      </c>
      <c r="D819" s="2">
        <f t="shared" si="74"/>
        <v>24.617058113112101</v>
      </c>
      <c r="E819" s="2">
        <f t="shared" si="73"/>
        <v>-5.1193482335420981E-4</v>
      </c>
      <c r="F819" s="2">
        <f t="shared" si="77"/>
        <v>1.2476919814911539E-2</v>
      </c>
      <c r="G819" s="2">
        <f t="shared" si="75"/>
        <v>-1.2988854638265749E-2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24.652999999999999</v>
      </c>
      <c r="C820" s="2">
        <f t="shared" si="72"/>
        <v>24.616615997013557</v>
      </c>
      <c r="D820" s="2">
        <f t="shared" si="74"/>
        <v>24.619720475103797</v>
      </c>
      <c r="E820" s="2">
        <f t="shared" si="73"/>
        <v>-3.1044780902398372E-3</v>
      </c>
      <c r="F820" s="2">
        <f t="shared" si="77"/>
        <v>9.360640233881265E-3</v>
      </c>
      <c r="G820" s="2">
        <f t="shared" si="75"/>
        <v>-1.2465118324121102E-2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24.652999999999999</v>
      </c>
      <c r="C821" s="2">
        <f t="shared" si="72"/>
        <v>24.616675074396088</v>
      </c>
      <c r="D821" s="2">
        <f t="shared" si="74"/>
        <v>24.622185625096108</v>
      </c>
      <c r="E821" s="2">
        <f t="shared" si="73"/>
        <v>-5.5105507000199339E-3</v>
      </c>
      <c r="F821" s="2">
        <f t="shared" si="77"/>
        <v>6.3864020471010256E-3</v>
      </c>
      <c r="G821" s="2">
        <f t="shared" si="75"/>
        <v>-1.1896952747120959E-2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25.390999999999998</v>
      </c>
      <c r="C822" s="2">
        <f t="shared" si="72"/>
        <v>24.622263524488996</v>
      </c>
      <c r="D822" s="2">
        <f t="shared" si="74"/>
        <v>24.679134838051954</v>
      </c>
      <c r="E822" s="2">
        <f t="shared" si="73"/>
        <v>-5.6871313562957937E-2</v>
      </c>
      <c r="F822" s="2">
        <f t="shared" si="77"/>
        <v>-6.2651410749107669E-3</v>
      </c>
      <c r="G822" s="2">
        <f t="shared" si="75"/>
        <v>-5.060617248804717E-2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25.390999999999998</v>
      </c>
      <c r="C823" s="2">
        <f t="shared" si="72"/>
        <v>24.626992213029151</v>
      </c>
      <c r="D823" s="2">
        <f t="shared" si="74"/>
        <v>24.731865590788846</v>
      </c>
      <c r="E823" s="2">
        <f t="shared" si="73"/>
        <v>-0.10487337775969507</v>
      </c>
      <c r="F823" s="2">
        <f t="shared" si="77"/>
        <v>-2.5986788411867631E-2</v>
      </c>
      <c r="G823" s="2">
        <f t="shared" si="75"/>
        <v>-7.888658934782744E-2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25.390999999999998</v>
      </c>
      <c r="C824" s="2">
        <f t="shared" si="72"/>
        <v>24.630993411024665</v>
      </c>
      <c r="D824" s="2">
        <f t="shared" si="74"/>
        <v>24.780690361841526</v>
      </c>
      <c r="E824" s="2">
        <f t="shared" si="73"/>
        <v>-0.14969695081686041</v>
      </c>
      <c r="F824" s="2">
        <f t="shared" si="77"/>
        <v>-5.0728820892866192E-2</v>
      </c>
      <c r="G824" s="2">
        <f t="shared" si="75"/>
        <v>-9.8968129923994216E-2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25.390999999999998</v>
      </c>
      <c r="C825" s="2">
        <f t="shared" si="72"/>
        <v>24.634379040097794</v>
      </c>
      <c r="D825" s="2">
        <f t="shared" si="74"/>
        <v>24.825898483186599</v>
      </c>
      <c r="E825" s="2">
        <f t="shared" si="73"/>
        <v>-0.19151944308880431</v>
      </c>
      <c r="F825" s="2">
        <f t="shared" si="77"/>
        <v>-7.8886945332053815E-2</v>
      </c>
      <c r="G825" s="2">
        <f t="shared" si="75"/>
        <v>-0.11263249775675049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25.390999999999998</v>
      </c>
      <c r="C826" s="2">
        <f t="shared" si="72"/>
        <v>24.637243803159674</v>
      </c>
      <c r="D826" s="2">
        <f t="shared" si="74"/>
        <v>24.867757854802406</v>
      </c>
      <c r="E826" s="2">
        <f t="shared" si="73"/>
        <v>-0.2305140516427322</v>
      </c>
      <c r="F826" s="2">
        <f t="shared" si="77"/>
        <v>-0.10921236659418951</v>
      </c>
      <c r="G826" s="2">
        <f t="shared" si="75"/>
        <v>-0.12130168504854269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25.390999999999998</v>
      </c>
      <c r="C827" s="2">
        <f t="shared" si="72"/>
        <v>24.6396678334428</v>
      </c>
      <c r="D827" s="2">
        <f t="shared" si="74"/>
        <v>24.906516532224451</v>
      </c>
      <c r="E827" s="2">
        <f t="shared" si="73"/>
        <v>-0.26684869878165074</v>
      </c>
      <c r="F827" s="2">
        <f t="shared" si="77"/>
        <v>-0.14073963303168174</v>
      </c>
      <c r="G827" s="2">
        <f t="shared" si="75"/>
        <v>-0.126109065749969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25.390999999999998</v>
      </c>
      <c r="C828" s="2">
        <f t="shared" si="72"/>
        <v>24.641718935990063</v>
      </c>
      <c r="D828" s="2">
        <f t="shared" si="74"/>
        <v>24.942404196504121</v>
      </c>
      <c r="E828" s="2">
        <f t="shared" si="73"/>
        <v>-0.30068526051405797</v>
      </c>
      <c r="F828" s="2">
        <f t="shared" si="77"/>
        <v>-0.172728758528157</v>
      </c>
      <c r="G828" s="2">
        <f t="shared" si="75"/>
        <v>-0.12795650198590097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25.390999999999998</v>
      </c>
      <c r="C829" s="2">
        <f t="shared" si="72"/>
        <v>24.643454484299284</v>
      </c>
      <c r="D829" s="2">
        <f t="shared" si="74"/>
        <v>24.975633515281594</v>
      </c>
      <c r="E829" s="2">
        <f t="shared" si="73"/>
        <v>-0.33217903098231005</v>
      </c>
      <c r="F829" s="2">
        <f t="shared" si="77"/>
        <v>-0.2046188130189876</v>
      </c>
      <c r="G829" s="2">
        <f t="shared" si="75"/>
        <v>-0.12756021796332245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25.390999999999998</v>
      </c>
      <c r="C830" s="2">
        <f t="shared" si="72"/>
        <v>24.644923025176318</v>
      </c>
      <c r="D830" s="2">
        <f t="shared" si="74"/>
        <v>25.006401403038513</v>
      </c>
      <c r="E830" s="2">
        <f t="shared" si="73"/>
        <v>-0.36147837786219483</v>
      </c>
      <c r="F830" s="2">
        <f t="shared" si="77"/>
        <v>-0.23599072598762905</v>
      </c>
      <c r="G830" s="2">
        <f t="shared" si="75"/>
        <v>-0.12548765187456579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25.390999999999998</v>
      </c>
      <c r="C831" s="2">
        <f t="shared" si="72"/>
        <v>24.646165636687655</v>
      </c>
      <c r="D831" s="2">
        <f t="shared" si="74"/>
        <v>25.034890187998624</v>
      </c>
      <c r="E831" s="2">
        <f t="shared" si="73"/>
        <v>-0.38872455131096828</v>
      </c>
      <c r="F831" s="2">
        <f t="shared" si="77"/>
        <v>-0.2665374910522969</v>
      </c>
      <c r="G831" s="2">
        <f t="shared" si="75"/>
        <v>-0.12218706025867138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25.390999999999998</v>
      </c>
      <c r="C832" s="2">
        <f t="shared" si="72"/>
        <v>24.760755538735708</v>
      </c>
      <c r="D832" s="2">
        <f t="shared" si="74"/>
        <v>25.06126869259132</v>
      </c>
      <c r="E832" s="2">
        <f t="shared" si="73"/>
        <v>-0.30051315385561139</v>
      </c>
      <c r="F832" s="2">
        <f t="shared" si="77"/>
        <v>-0.27333262361295979</v>
      </c>
      <c r="G832" s="2">
        <f t="shared" si="75"/>
        <v>-2.7180530242651602E-2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25.390999999999998</v>
      </c>
      <c r="C833" s="2">
        <f t="shared" si="72"/>
        <v>24.857716225084062</v>
      </c>
      <c r="D833" s="2">
        <f t="shared" si="74"/>
        <v>25.085693233880853</v>
      </c>
      <c r="E833" s="2">
        <f t="shared" si="73"/>
        <v>-0.22797700879679184</v>
      </c>
      <c r="F833" s="2">
        <f t="shared" si="77"/>
        <v>-0.2642615006497262</v>
      </c>
      <c r="G833" s="2">
        <f t="shared" si="75"/>
        <v>3.6284491852934364E-2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25.390999999999998</v>
      </c>
      <c r="C834" s="2">
        <f t="shared" si="72"/>
        <v>24.939759882763436</v>
      </c>
      <c r="D834" s="2">
        <f t="shared" si="74"/>
        <v>25.108308549889681</v>
      </c>
      <c r="E834" s="2">
        <f t="shared" si="73"/>
        <v>-0.16854866712624528</v>
      </c>
      <c r="F834" s="2">
        <f t="shared" si="77"/>
        <v>-0.24511893394503001</v>
      </c>
      <c r="G834" s="2">
        <f t="shared" si="75"/>
        <v>7.6570266818784732E-2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25.390999999999998</v>
      </c>
      <c r="C835" s="2">
        <f t="shared" si="72"/>
        <v>25.009181439261368</v>
      </c>
      <c r="D835" s="2">
        <f t="shared" si="74"/>
        <v>25.129248657305261</v>
      </c>
      <c r="E835" s="2">
        <f t="shared" si="73"/>
        <v>-0.12006721804389286</v>
      </c>
      <c r="F835" s="2">
        <f t="shared" si="77"/>
        <v>-0.2201085907648026</v>
      </c>
      <c r="G835" s="2">
        <f t="shared" si="75"/>
        <v>0.10004137272090974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25.390999999999998</v>
      </c>
      <c r="C836" s="2">
        <f t="shared" si="72"/>
        <v>25.067922756298081</v>
      </c>
      <c r="D836" s="2">
        <f t="shared" si="74"/>
        <v>25.148637645653022</v>
      </c>
      <c r="E836" s="2">
        <f t="shared" si="73"/>
        <v>-8.0714889354940311E-2</v>
      </c>
      <c r="F836" s="2">
        <f t="shared" si="77"/>
        <v>-0.19222985048283014</v>
      </c>
      <c r="G836" s="2">
        <f t="shared" si="75"/>
        <v>0.11151496112788983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25.390999999999998</v>
      </c>
      <c r="C837" s="2">
        <f t="shared" si="72"/>
        <v>25.117626947636836</v>
      </c>
      <c r="D837" s="2">
        <f t="shared" si="74"/>
        <v>25.166590412641689</v>
      </c>
      <c r="E837" s="2">
        <f t="shared" si="73"/>
        <v>-4.8963465004852935E-2</v>
      </c>
      <c r="F837" s="2">
        <f t="shared" si="77"/>
        <v>-0.16357657338723469</v>
      </c>
      <c r="G837" s="2">
        <f t="shared" si="75"/>
        <v>0.11461310838238176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25.390999999999998</v>
      </c>
      <c r="C838" s="2">
        <f t="shared" si="72"/>
        <v>25.159684340308093</v>
      </c>
      <c r="D838" s="2">
        <f t="shared" si="74"/>
        <v>25.183213345038602</v>
      </c>
      <c r="E838" s="2">
        <f t="shared" si="73"/>
        <v>-2.3529004730509229E-2</v>
      </c>
      <c r="F838" s="2">
        <f t="shared" si="77"/>
        <v>-0.13556705965588961</v>
      </c>
      <c r="G838" s="2">
        <f t="shared" si="75"/>
        <v>0.11203805492538038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25.390999999999998</v>
      </c>
      <c r="C839" s="2">
        <f t="shared" si="72"/>
        <v>25.195271364876078</v>
      </c>
      <c r="D839" s="2">
        <f t="shared" si="74"/>
        <v>25.198604949109818</v>
      </c>
      <c r="E839" s="2">
        <f t="shared" si="73"/>
        <v>-3.3335842337400834E-3</v>
      </c>
      <c r="F839" s="2">
        <f t="shared" si="77"/>
        <v>-0.10912036457145971</v>
      </c>
      <c r="G839" s="2">
        <f t="shared" si="75"/>
        <v>0.10578678033771963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25.390999999999998</v>
      </c>
      <c r="C840" s="2">
        <f t="shared" si="72"/>
        <v>25.225383462587448</v>
      </c>
      <c r="D840" s="2">
        <f t="shared" si="74"/>
        <v>25.212856434360944</v>
      </c>
      <c r="E840" s="2">
        <f t="shared" si="73"/>
        <v>1.25270282265042E-2</v>
      </c>
      <c r="F840" s="2">
        <f t="shared" si="77"/>
        <v>-8.4790886011866934E-2</v>
      </c>
      <c r="G840" s="2">
        <f t="shared" si="75"/>
        <v>9.7317914238371134E-2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25.818999999999999</v>
      </c>
      <c r="C841" s="2">
        <f t="shared" si="72"/>
        <v>25.250862929881688</v>
      </c>
      <c r="D841" s="2">
        <f t="shared" si="74"/>
        <v>25.257755957741615</v>
      </c>
      <c r="E841" s="2">
        <f t="shared" si="73"/>
        <v>-6.8930278599275141E-3</v>
      </c>
      <c r="F841" s="2">
        <f t="shared" si="77"/>
        <v>-6.9211314381479053E-2</v>
      </c>
      <c r="G841" s="2">
        <f t="shared" si="75"/>
        <v>6.2318286521551539E-2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25.818999999999999</v>
      </c>
      <c r="C842" s="2">
        <f t="shared" si="72"/>
        <v>25.272422479130658</v>
      </c>
      <c r="D842" s="2">
        <f t="shared" si="74"/>
        <v>25.299329590501493</v>
      </c>
      <c r="E842" s="2">
        <f t="shared" si="73"/>
        <v>-2.6907111370835679E-2</v>
      </c>
      <c r="F842" s="2">
        <f t="shared" si="77"/>
        <v>-6.0750473779350382E-2</v>
      </c>
      <c r="G842" s="2">
        <f t="shared" si="75"/>
        <v>3.3843362408514703E-2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25.818999999999999</v>
      </c>
      <c r="C843" s="2">
        <f t="shared" si="72"/>
        <v>25.290665174649018</v>
      </c>
      <c r="D843" s="2">
        <f t="shared" si="74"/>
        <v>25.337823694908788</v>
      </c>
      <c r="E843" s="2">
        <f t="shared" si="73"/>
        <v>-4.7158520259770853E-2</v>
      </c>
      <c r="F843" s="2">
        <f t="shared" si="77"/>
        <v>-5.8032083075434476E-2</v>
      </c>
      <c r="G843" s="2">
        <f t="shared" si="75"/>
        <v>1.0873562815663623E-2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25.818999999999999</v>
      </c>
      <c r="C844" s="2">
        <f t="shared" si="72"/>
        <v>25.306101301626093</v>
      </c>
      <c r="D844" s="2">
        <f t="shared" si="74"/>
        <v>25.373466384174804</v>
      </c>
      <c r="E844" s="2">
        <f t="shared" si="73"/>
        <v>-6.7365082548711541E-2</v>
      </c>
      <c r="F844" s="2">
        <f t="shared" si="77"/>
        <v>-5.9898682970089892E-2</v>
      </c>
      <c r="G844" s="2">
        <f t="shared" si="75"/>
        <v>-7.4663995786216492E-3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25.818999999999999</v>
      </c>
      <c r="C845" s="2">
        <f t="shared" si="72"/>
        <v>25.319162639837462</v>
      </c>
      <c r="D845" s="2">
        <f t="shared" si="74"/>
        <v>25.40646887423593</v>
      </c>
      <c r="E845" s="2">
        <f t="shared" si="73"/>
        <v>-8.7306234398468519E-2</v>
      </c>
      <c r="F845" s="2">
        <f t="shared" si="77"/>
        <v>-6.538019325576562E-2</v>
      </c>
      <c r="G845" s="2">
        <f t="shared" si="75"/>
        <v>-2.1926041142702898E-2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25.818999999999999</v>
      </c>
      <c r="C846" s="2">
        <f t="shared" si="72"/>
        <v>25.330214541400927</v>
      </c>
      <c r="D846" s="2">
        <f t="shared" si="74"/>
        <v>25.437026735403638</v>
      </c>
      <c r="E846" s="2">
        <f t="shared" si="73"/>
        <v>-0.10681219400271047</v>
      </c>
      <c r="F846" s="2">
        <f t="shared" si="77"/>
        <v>-7.3666593405154593E-2</v>
      </c>
      <c r="G846" s="2">
        <f t="shared" si="75"/>
        <v>-3.3145600597555877E-2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25.818999999999999</v>
      </c>
      <c r="C847" s="2">
        <f t="shared" ref="C847:C910" si="78">$C$4*B837+C846*(1-$C$4)</f>
        <v>25.339566150416168</v>
      </c>
      <c r="D847" s="2">
        <f t="shared" si="74"/>
        <v>25.465321051299664</v>
      </c>
      <c r="E847" s="2">
        <f t="shared" si="73"/>
        <v>-0.12575490088349639</v>
      </c>
      <c r="F847" s="2">
        <f t="shared" si="77"/>
        <v>-8.4084254900822955E-2</v>
      </c>
      <c r="G847" s="2">
        <f t="shared" si="75"/>
        <v>-4.1670645982673435E-2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25.818999999999999</v>
      </c>
      <c r="C848" s="2">
        <f t="shared" si="78"/>
        <v>25.347479050352142</v>
      </c>
      <c r="D848" s="2">
        <f t="shared" si="74"/>
        <v>25.491519491944132</v>
      </c>
      <c r="E848" s="2">
        <f t="shared" si="73"/>
        <v>-0.14404044159199003</v>
      </c>
      <c r="F848" s="2">
        <f t="shared" si="77"/>
        <v>-9.6075492239056384E-2</v>
      </c>
      <c r="G848" s="2">
        <f t="shared" si="75"/>
        <v>-4.7964949352933647E-2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25.818999999999999</v>
      </c>
      <c r="C849" s="2">
        <f t="shared" si="78"/>
        <v>25.354174581067195</v>
      </c>
      <c r="D849" s="2">
        <f t="shared" si="74"/>
        <v>25.515777307355677</v>
      </c>
      <c r="E849" s="2">
        <f t="shared" si="73"/>
        <v>-0.16160272628848205</v>
      </c>
      <c r="F849" s="2">
        <f t="shared" si="77"/>
        <v>-0.10918093904894152</v>
      </c>
      <c r="G849" s="2">
        <f t="shared" si="75"/>
        <v>-5.2421787239540524E-2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25.818999999999999</v>
      </c>
      <c r="C850" s="2">
        <f t="shared" si="78"/>
        <v>25.359840030133778</v>
      </c>
      <c r="D850" s="2">
        <f t="shared" si="74"/>
        <v>25.538238247551551</v>
      </c>
      <c r="E850" s="2">
        <f t="shared" si="73"/>
        <v>-0.17839821741777229</v>
      </c>
      <c r="F850" s="2">
        <f t="shared" si="77"/>
        <v>-0.12302439472270768</v>
      </c>
      <c r="G850" s="2">
        <f t="shared" si="75"/>
        <v>-5.5373822695064606E-2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25.818999999999999</v>
      </c>
      <c r="C851" s="2">
        <f t="shared" si="78"/>
        <v>25.430480025497815</v>
      </c>
      <c r="D851" s="2">
        <f t="shared" si="74"/>
        <v>25.559035414399585</v>
      </c>
      <c r="E851" s="2">
        <f t="shared" si="73"/>
        <v>-0.12855538890176987</v>
      </c>
      <c r="F851" s="2">
        <f t="shared" si="77"/>
        <v>-0.12413059355852013</v>
      </c>
      <c r="G851" s="2">
        <f t="shared" si="75"/>
        <v>-4.4247953432497433E-3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25.818999999999999</v>
      </c>
      <c r="C852" s="2">
        <f t="shared" si="78"/>
        <v>25.490252329267385</v>
      </c>
      <c r="D852" s="2">
        <f t="shared" si="74"/>
        <v>25.578292050369985</v>
      </c>
      <c r="E852" s="2">
        <f t="shared" si="73"/>
        <v>-8.8039721102600055E-2</v>
      </c>
      <c r="F852" s="2">
        <f t="shared" si="77"/>
        <v>-0.11691241906733613</v>
      </c>
      <c r="G852" s="2">
        <f t="shared" si="75"/>
        <v>2.8872697964736072E-2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25.818999999999999</v>
      </c>
      <c r="C853" s="2">
        <f t="shared" si="78"/>
        <v>25.540828893995482</v>
      </c>
      <c r="D853" s="2">
        <f t="shared" si="74"/>
        <v>25.596122268861095</v>
      </c>
      <c r="E853" s="2">
        <f t="shared" si="73"/>
        <v>-5.5293374865613032E-2</v>
      </c>
      <c r="F853" s="2">
        <f t="shared" si="77"/>
        <v>-0.10458861022699151</v>
      </c>
      <c r="G853" s="2">
        <f t="shared" si="75"/>
        <v>4.9295235361378476E-2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25.818999999999999</v>
      </c>
      <c r="C854" s="2">
        <f t="shared" si="78"/>
        <v>25.583624448765406</v>
      </c>
      <c r="D854" s="2">
        <f t="shared" si="74"/>
        <v>25.612631730426937</v>
      </c>
      <c r="E854" s="2">
        <f t="shared" si="73"/>
        <v>-2.9007281661531437E-2</v>
      </c>
      <c r="F854" s="2">
        <f t="shared" si="77"/>
        <v>-8.9472344513899502E-2</v>
      </c>
      <c r="G854" s="2">
        <f t="shared" si="75"/>
        <v>6.0465062852368065E-2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25.818999999999999</v>
      </c>
      <c r="C855" s="2">
        <f t="shared" si="78"/>
        <v>25.619836072032264</v>
      </c>
      <c r="D855" s="2">
        <f t="shared" si="74"/>
        <v>25.627918268913831</v>
      </c>
      <c r="E855" s="2">
        <f t="shared" si="73"/>
        <v>-8.082196881566972E-3</v>
      </c>
      <c r="F855" s="2">
        <f t="shared" si="77"/>
        <v>-7.3194314987432993E-2</v>
      </c>
      <c r="G855" s="2">
        <f t="shared" si="75"/>
        <v>6.5112118105866021E-2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25.818999999999999</v>
      </c>
      <c r="C856" s="2">
        <f t="shared" si="78"/>
        <v>25.650476676334989</v>
      </c>
      <c r="D856" s="2">
        <f t="shared" si="74"/>
        <v>25.642072471216508</v>
      </c>
      <c r="E856" s="2">
        <f t="shared" si="73"/>
        <v>8.4042051184809452E-3</v>
      </c>
      <c r="F856" s="2">
        <f t="shared" si="77"/>
        <v>-5.6874610966250211E-2</v>
      </c>
      <c r="G856" s="2">
        <f t="shared" si="75"/>
        <v>6.5278816084731156E-2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25.818999999999999</v>
      </c>
      <c r="C857" s="2">
        <f t="shared" si="78"/>
        <v>25.676403341514224</v>
      </c>
      <c r="D857" s="2">
        <f t="shared" si="74"/>
        <v>25.655178214089357</v>
      </c>
      <c r="E857" s="2">
        <f t="shared" si="73"/>
        <v>2.1225127424866486E-2</v>
      </c>
      <c r="F857" s="2">
        <f t="shared" si="77"/>
        <v>-4.1254663288026877E-2</v>
      </c>
      <c r="G857" s="2">
        <f t="shared" si="75"/>
        <v>6.2479790712893363E-2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25.818999999999999</v>
      </c>
      <c r="C858" s="2">
        <f t="shared" si="78"/>
        <v>25.698341288973573</v>
      </c>
      <c r="D858" s="2">
        <f t="shared" si="74"/>
        <v>25.667313161193849</v>
      </c>
      <c r="E858" s="2">
        <f t="shared" si="73"/>
        <v>3.1028127779723746E-2</v>
      </c>
      <c r="F858" s="2">
        <f t="shared" si="77"/>
        <v>-2.6798105074476754E-2</v>
      </c>
      <c r="G858" s="2">
        <f t="shared" si="75"/>
        <v>5.78262328542005E-2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25.818999999999999</v>
      </c>
      <c r="C859" s="2">
        <f t="shared" si="78"/>
        <v>25.716904167593022</v>
      </c>
      <c r="D859" s="2">
        <f t="shared" si="74"/>
        <v>25.678549223327636</v>
      </c>
      <c r="E859" s="2">
        <f t="shared" si="73"/>
        <v>3.8354944265385882E-2</v>
      </c>
      <c r="F859" s="2">
        <f t="shared" si="77"/>
        <v>-1.3767495206504226E-2</v>
      </c>
      <c r="G859" s="2">
        <f t="shared" si="75"/>
        <v>5.212243947189011E-2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25.818999999999999</v>
      </c>
      <c r="C860" s="2">
        <f t="shared" si="78"/>
        <v>25.732611218732558</v>
      </c>
      <c r="D860" s="2">
        <f t="shared" si="74"/>
        <v>25.688952984562626</v>
      </c>
      <c r="E860" s="2">
        <f t="shared" ref="E860:E923" si="79">C860-D860</f>
        <v>4.3658234169932086E-2</v>
      </c>
      <c r="F860" s="2">
        <f t="shared" si="77"/>
        <v>-2.2823493312169648E-3</v>
      </c>
      <c r="G860" s="2">
        <f t="shared" si="75"/>
        <v>4.5940583501149053E-2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25.818999999999999</v>
      </c>
      <c r="C861" s="2">
        <f t="shared" si="78"/>
        <v>25.745901800466008</v>
      </c>
      <c r="D861" s="2">
        <f t="shared" ref="D861:D924" si="80">$D$4*B861+(1-$D$4)*D860</f>
        <v>25.698586096817245</v>
      </c>
      <c r="E861" s="2">
        <f t="shared" si="79"/>
        <v>4.7315703648763474E-2</v>
      </c>
      <c r="F861" s="2">
        <f t="shared" si="77"/>
        <v>7.6372612647791242E-3</v>
      </c>
      <c r="G861" s="2">
        <f t="shared" si="75"/>
        <v>3.9678442383984353E-2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25.818999999999999</v>
      </c>
      <c r="C862" s="2">
        <f t="shared" si="78"/>
        <v>25.757147677317391</v>
      </c>
      <c r="D862" s="2">
        <f t="shared" si="80"/>
        <v>25.707505645201152</v>
      </c>
      <c r="E862" s="2">
        <f t="shared" si="79"/>
        <v>4.9642032116238966E-2</v>
      </c>
      <c r="F862" s="2">
        <f t="shared" si="77"/>
        <v>1.6038215435071092E-2</v>
      </c>
      <c r="G862" s="2">
        <f t="shared" si="75"/>
        <v>3.3603816681167874E-2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25.818999999999999</v>
      </c>
      <c r="C863" s="2">
        <f t="shared" si="78"/>
        <v>25.766663419268561</v>
      </c>
      <c r="D863" s="2">
        <f t="shared" si="80"/>
        <v>25.715764486297363</v>
      </c>
      <c r="E863" s="2">
        <f t="shared" si="79"/>
        <v>5.0898932971197297E-2</v>
      </c>
      <c r="F863" s="2">
        <f t="shared" si="77"/>
        <v>2.3010358942296333E-2</v>
      </c>
      <c r="G863" s="2">
        <f t="shared" si="75"/>
        <v>2.7888574028900964E-2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25.818999999999999</v>
      </c>
      <c r="C864" s="2">
        <f t="shared" si="78"/>
        <v>25.774715200919552</v>
      </c>
      <c r="D864" s="2">
        <f t="shared" si="80"/>
        <v>25.723411561386445</v>
      </c>
      <c r="E864" s="2">
        <f t="shared" si="79"/>
        <v>5.1303639533106349E-2</v>
      </c>
      <c r="F864" s="2">
        <f t="shared" si="77"/>
        <v>2.8669015060458339E-2</v>
      </c>
      <c r="G864" s="2">
        <f t="shared" si="75"/>
        <v>2.263462447264801E-2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25.818999999999999</v>
      </c>
      <c r="C865" s="2">
        <f t="shared" si="78"/>
        <v>25.781528246931927</v>
      </c>
      <c r="D865" s="2">
        <f t="shared" si="80"/>
        <v>25.730492186468929</v>
      </c>
      <c r="E865" s="2">
        <f t="shared" si="79"/>
        <v>5.1036060462998023E-2</v>
      </c>
      <c r="F865" s="2">
        <f t="shared" si="77"/>
        <v>3.3142424140966277E-2</v>
      </c>
      <c r="G865" s="2">
        <f t="shared" si="75"/>
        <v>1.7893636322031746E-2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25.818999999999999</v>
      </c>
      <c r="C866" s="2">
        <f t="shared" si="78"/>
        <v>25.787293132019322</v>
      </c>
      <c r="D866" s="2">
        <f t="shared" si="80"/>
        <v>25.737048320804561</v>
      </c>
      <c r="E866" s="2">
        <f t="shared" si="79"/>
        <v>5.0244811214760432E-2</v>
      </c>
      <c r="F866" s="2">
        <f t="shared" si="77"/>
        <v>3.6562901555725114E-2</v>
      </c>
      <c r="G866" s="2">
        <f t="shared" si="75"/>
        <v>1.3681909659035318E-2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25.818999999999999</v>
      </c>
      <c r="C867" s="2">
        <f t="shared" si="78"/>
        <v>25.792171111708655</v>
      </c>
      <c r="D867" s="2">
        <f t="shared" si="80"/>
        <v>25.743118815559779</v>
      </c>
      <c r="E867" s="2">
        <f t="shared" si="79"/>
        <v>4.905229614887574E-2</v>
      </c>
      <c r="F867" s="2">
        <f t="shared" si="77"/>
        <v>3.9060780474355239E-2</v>
      </c>
      <c r="G867" s="2">
        <f t="shared" si="75"/>
        <v>9.9915156745205014E-3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25.818999999999999</v>
      </c>
      <c r="C868" s="2">
        <f t="shared" si="78"/>
        <v>25.796298632984247</v>
      </c>
      <c r="D868" s="2">
        <f t="shared" si="80"/>
        <v>25.748739644036831</v>
      </c>
      <c r="E868" s="2">
        <f t="shared" si="79"/>
        <v>4.755898894741506E-2</v>
      </c>
      <c r="F868" s="2">
        <f t="shared" si="77"/>
        <v>4.0760422168967206E-2</v>
      </c>
      <c r="G868" s="2">
        <f t="shared" ref="G868:G931" si="81">E868-F868</f>
        <v>6.7985667784478537E-3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25.818999999999999</v>
      </c>
      <c r="C869" s="2">
        <f t="shared" si="78"/>
        <v>25.799791150986671</v>
      </c>
      <c r="D869" s="2">
        <f t="shared" si="80"/>
        <v>25.753944114848917</v>
      </c>
      <c r="E869" s="2">
        <f t="shared" si="79"/>
        <v>4.5847036137754316E-2</v>
      </c>
      <c r="F869" s="2">
        <f t="shared" ref="F869:F932" si="83">(E869*(2/(10)))+((1-(2/10))*F868)</f>
        <v>4.1777744962724628E-2</v>
      </c>
      <c r="G869" s="2">
        <f t="shared" si="81"/>
        <v>4.0692911750296878E-3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25.818999999999999</v>
      </c>
      <c r="C870" s="2">
        <f t="shared" si="78"/>
        <v>25.80274635852718</v>
      </c>
      <c r="D870" s="2">
        <f t="shared" si="80"/>
        <v>25.758763069304553</v>
      </c>
      <c r="E870" s="2">
        <f t="shared" si="79"/>
        <v>4.3983289222627064E-2</v>
      </c>
      <c r="F870" s="2">
        <f t="shared" si="83"/>
        <v>4.2218853814705117E-2</v>
      </c>
      <c r="G870" s="2">
        <f t="shared" si="81"/>
        <v>1.7644354079219479E-3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25.818999999999999</v>
      </c>
      <c r="C871" s="2">
        <f t="shared" si="78"/>
        <v>25.805246918753767</v>
      </c>
      <c r="D871" s="2">
        <f t="shared" si="80"/>
        <v>25.763225064170882</v>
      </c>
      <c r="E871" s="2">
        <f t="shared" si="79"/>
        <v>4.2021854582884544E-2</v>
      </c>
      <c r="F871" s="2">
        <f t="shared" si="83"/>
        <v>4.217945396834101E-2</v>
      </c>
      <c r="G871" s="2">
        <f t="shared" si="81"/>
        <v>-1.5759938545646668E-4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25.818999999999999</v>
      </c>
      <c r="C872" s="2">
        <f t="shared" si="78"/>
        <v>25.807362777407036</v>
      </c>
      <c r="D872" s="2">
        <f t="shared" si="80"/>
        <v>25.767356540898962</v>
      </c>
      <c r="E872" s="2">
        <f t="shared" si="79"/>
        <v>4.0006236508073556E-2</v>
      </c>
      <c r="F872" s="2">
        <f t="shared" si="83"/>
        <v>4.1744810476287517E-2</v>
      </c>
      <c r="G872" s="2">
        <f t="shared" si="81"/>
        <v>-1.7385739682139606E-3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25.818999999999999</v>
      </c>
      <c r="C873" s="2">
        <f t="shared" si="78"/>
        <v>25.809153119344415</v>
      </c>
      <c r="D873" s="2">
        <f t="shared" si="80"/>
        <v>25.771181982313852</v>
      </c>
      <c r="E873" s="2">
        <f t="shared" si="79"/>
        <v>3.797113703056354E-2</v>
      </c>
      <c r="F873" s="2">
        <f t="shared" si="83"/>
        <v>4.099007578714272E-2</v>
      </c>
      <c r="G873" s="2">
        <f t="shared" si="81"/>
        <v>-3.01893875657918E-3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25.818999999999999</v>
      </c>
      <c r="C874" s="2">
        <f t="shared" si="78"/>
        <v>25.810668024060661</v>
      </c>
      <c r="D874" s="2">
        <f t="shared" si="80"/>
        <v>25.774724057698009</v>
      </c>
      <c r="E874" s="2">
        <f t="shared" si="79"/>
        <v>3.5943966362651736E-2</v>
      </c>
      <c r="F874" s="2">
        <f t="shared" si="83"/>
        <v>3.9980853902244526E-2</v>
      </c>
      <c r="G874" s="2">
        <f t="shared" si="81"/>
        <v>-4.03688753959279E-3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25.818999999999999</v>
      </c>
      <c r="C875" s="2">
        <f t="shared" si="78"/>
        <v>25.811949866512869</v>
      </c>
      <c r="D875" s="2">
        <f t="shared" si="80"/>
        <v>25.778003757127784</v>
      </c>
      <c r="E875" s="2">
        <f t="shared" si="79"/>
        <v>3.3946109385084355E-2</v>
      </c>
      <c r="F875" s="2">
        <f t="shared" si="83"/>
        <v>3.8773904998812496E-2</v>
      </c>
      <c r="G875" s="2">
        <f t="shared" si="81"/>
        <v>-4.8277956137281405E-3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25.818999999999999</v>
      </c>
      <c r="C876" s="2">
        <f t="shared" si="78"/>
        <v>25.813034502433965</v>
      </c>
      <c r="D876" s="2">
        <f t="shared" si="80"/>
        <v>25.781040515859058</v>
      </c>
      <c r="E876" s="2">
        <f t="shared" si="79"/>
        <v>3.1993986574907041E-2</v>
      </c>
      <c r="F876" s="2">
        <f t="shared" si="83"/>
        <v>3.7417921314031405E-2</v>
      </c>
      <c r="G876" s="2">
        <f t="shared" si="81"/>
        <v>-5.4239347391243642E-3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25.818999999999999</v>
      </c>
      <c r="C877" s="2">
        <f t="shared" si="78"/>
        <v>25.813952271290276</v>
      </c>
      <c r="D877" s="2">
        <f t="shared" si="80"/>
        <v>25.783852329499126</v>
      </c>
      <c r="E877" s="2">
        <f t="shared" si="79"/>
        <v>3.0099941791149831E-2</v>
      </c>
      <c r="F877" s="2">
        <f t="shared" si="83"/>
        <v>3.595432540945509E-2</v>
      </c>
      <c r="G877" s="2">
        <f t="shared" si="81"/>
        <v>-5.8543836183052589E-3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25.818999999999999</v>
      </c>
      <c r="C878" s="2">
        <f t="shared" si="78"/>
        <v>25.814728844937925</v>
      </c>
      <c r="D878" s="2">
        <f t="shared" si="80"/>
        <v>25.786455860647337</v>
      </c>
      <c r="E878" s="2">
        <f t="shared" si="79"/>
        <v>2.8272984290587999E-2</v>
      </c>
      <c r="F878" s="2">
        <f t="shared" si="83"/>
        <v>3.4418057185681673E-2</v>
      </c>
      <c r="G878" s="2">
        <f t="shared" si="81"/>
        <v>-6.1450728950936742E-3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25.818999999999999</v>
      </c>
      <c r="C879" s="2">
        <f t="shared" si="78"/>
        <v>25.815385945716706</v>
      </c>
      <c r="D879" s="2">
        <f t="shared" si="80"/>
        <v>25.788866537636423</v>
      </c>
      <c r="E879" s="2">
        <f t="shared" si="79"/>
        <v>2.6519408080282858E-2</v>
      </c>
      <c r="F879" s="2">
        <f t="shared" si="83"/>
        <v>3.2838327364601912E-2</v>
      </c>
      <c r="G879" s="2">
        <f t="shared" si="81"/>
        <v>-6.3189192843190536E-3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25.818999999999999</v>
      </c>
      <c r="C880" s="2">
        <f t="shared" si="78"/>
        <v>25.815941954067981</v>
      </c>
      <c r="D880" s="2">
        <f t="shared" si="80"/>
        <v>25.79109864595965</v>
      </c>
      <c r="E880" s="2">
        <f t="shared" si="79"/>
        <v>2.4843308108330575E-2</v>
      </c>
      <c r="F880" s="2">
        <f t="shared" si="83"/>
        <v>3.1239323513347649E-2</v>
      </c>
      <c r="G880" s="2">
        <f t="shared" si="81"/>
        <v>-6.3960154050170734E-3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25.818999999999999</v>
      </c>
      <c r="C881" s="2">
        <f t="shared" si="78"/>
        <v>25.816412422672904</v>
      </c>
      <c r="D881" s="2">
        <f t="shared" si="80"/>
        <v>25.7931654129256</v>
      </c>
      <c r="E881" s="2">
        <f t="shared" si="79"/>
        <v>2.3247009747304759E-2</v>
      </c>
      <c r="F881" s="2">
        <f t="shared" si="83"/>
        <v>2.9640860760139071E-2</v>
      </c>
      <c r="G881" s="2">
        <f t="shared" si="81"/>
        <v>-6.3938510128343125E-3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25.818999999999999</v>
      </c>
      <c r="C882" s="2">
        <f t="shared" si="78"/>
        <v>25.816810511492456</v>
      </c>
      <c r="D882" s="2">
        <f t="shared" si="80"/>
        <v>25.795079086042222</v>
      </c>
      <c r="E882" s="2">
        <f t="shared" si="79"/>
        <v>2.1731425450234099E-2</v>
      </c>
      <c r="F882" s="2">
        <f t="shared" si="83"/>
        <v>2.8058973698158077E-2</v>
      </c>
      <c r="G882" s="2">
        <f t="shared" si="81"/>
        <v>-6.3275482479239788E-3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25.818999999999999</v>
      </c>
      <c r="C883" s="2">
        <f t="shared" si="78"/>
        <v>25.817147355878234</v>
      </c>
      <c r="D883" s="2">
        <f t="shared" si="80"/>
        <v>25.79685100559465</v>
      </c>
      <c r="E883" s="2">
        <f t="shared" si="79"/>
        <v>2.0296350283583564E-2</v>
      </c>
      <c r="F883" s="2">
        <f t="shared" si="83"/>
        <v>2.6506449015243176E-2</v>
      </c>
      <c r="G883" s="2">
        <f t="shared" si="81"/>
        <v>-6.2100987316596121E-3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25.818999999999999</v>
      </c>
      <c r="C884" s="2">
        <f t="shared" si="78"/>
        <v>25.81743237805081</v>
      </c>
      <c r="D884" s="2">
        <f t="shared" si="80"/>
        <v>25.798491671846897</v>
      </c>
      <c r="E884" s="2">
        <f t="shared" si="79"/>
        <v>1.8940706203913749E-2</v>
      </c>
      <c r="F884" s="2">
        <f t="shared" si="83"/>
        <v>2.4993300452977291E-2</v>
      </c>
      <c r="G884" s="2">
        <f t="shared" si="81"/>
        <v>-6.052594249063542E-3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25.818999999999999</v>
      </c>
      <c r="C885" s="2">
        <f t="shared" si="78"/>
        <v>25.817673550658377</v>
      </c>
      <c r="D885" s="2">
        <f t="shared" si="80"/>
        <v>25.800010807265643</v>
      </c>
      <c r="E885" s="2">
        <f t="shared" si="79"/>
        <v>1.766274339273366E-2</v>
      </c>
      <c r="F885" s="2">
        <f t="shared" si="83"/>
        <v>2.3527189040928567E-2</v>
      </c>
      <c r="G885" s="2">
        <f t="shared" si="81"/>
        <v>-5.8644456481949069E-3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25.818999999999999</v>
      </c>
      <c r="C886" s="2">
        <f t="shared" si="78"/>
        <v>25.817877619787858</v>
      </c>
      <c r="D886" s="2">
        <f t="shared" si="80"/>
        <v>25.801417414134853</v>
      </c>
      <c r="E886" s="2">
        <f t="shared" si="79"/>
        <v>1.6460205653004323E-2</v>
      </c>
      <c r="F886" s="2">
        <f t="shared" si="83"/>
        <v>2.211379236334372E-2</v>
      </c>
      <c r="G886" s="2">
        <f t="shared" si="81"/>
        <v>-5.6535867103393971E-3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25.818999999999999</v>
      </c>
      <c r="C887" s="2">
        <f t="shared" si="78"/>
        <v>25.818050293666651</v>
      </c>
      <c r="D887" s="2">
        <f t="shared" si="80"/>
        <v>25.802719827902642</v>
      </c>
      <c r="E887" s="2">
        <f t="shared" si="79"/>
        <v>1.5330465764009205E-2</v>
      </c>
      <c r="F887" s="2">
        <f t="shared" si="83"/>
        <v>2.075712704347682E-2</v>
      </c>
      <c r="G887" s="2">
        <f t="shared" si="81"/>
        <v>-5.426661279467615E-3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25.818999999999999</v>
      </c>
      <c r="C888" s="2">
        <f t="shared" si="78"/>
        <v>25.818196402333321</v>
      </c>
      <c r="D888" s="2">
        <f t="shared" si="80"/>
        <v>25.803925766576519</v>
      </c>
      <c r="E888" s="2">
        <f t="shared" si="79"/>
        <v>1.4270635756801653E-2</v>
      </c>
      <c r="F888" s="2">
        <f t="shared" si="83"/>
        <v>1.9459828786141789E-2</v>
      </c>
      <c r="G888" s="2">
        <f t="shared" si="81"/>
        <v>-5.1891930293401362E-3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25.818999999999999</v>
      </c>
      <c r="C889" s="2">
        <f t="shared" si="78"/>
        <v>25.818320032743578</v>
      </c>
      <c r="D889" s="2">
        <f t="shared" si="80"/>
        <v>25.805042376459738</v>
      </c>
      <c r="E889" s="2">
        <f t="shared" si="79"/>
        <v>1.3277656283840145E-2</v>
      </c>
      <c r="F889" s="2">
        <f t="shared" si="83"/>
        <v>1.8223394285681462E-2</v>
      </c>
      <c r="G889" s="2">
        <f t="shared" si="81"/>
        <v>-4.9457380018413169E-3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25.818999999999999</v>
      </c>
      <c r="C890" s="2">
        <f t="shared" si="78"/>
        <v>25.818424643090722</v>
      </c>
      <c r="D890" s="2">
        <f t="shared" si="80"/>
        <v>25.806076274499755</v>
      </c>
      <c r="E890" s="2">
        <f t="shared" si="79"/>
        <v>1.2348368590966885E-2</v>
      </c>
      <c r="F890" s="2">
        <f t="shared" si="83"/>
        <v>1.7048389146738549E-2</v>
      </c>
      <c r="G890" s="2">
        <f t="shared" si="81"/>
        <v>-4.700020555771664E-3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25.818999999999999</v>
      </c>
      <c r="C891" s="2">
        <f t="shared" si="78"/>
        <v>25.818513159538306</v>
      </c>
      <c r="D891" s="2">
        <f t="shared" si="80"/>
        <v>25.807033587499774</v>
      </c>
      <c r="E891" s="2">
        <f t="shared" si="79"/>
        <v>1.1479572038531671E-2</v>
      </c>
      <c r="F891" s="2">
        <f t="shared" si="83"/>
        <v>1.5934625725097174E-2</v>
      </c>
      <c r="G891" s="2">
        <f t="shared" si="81"/>
        <v>-4.4550536865655029E-3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25.818999999999999</v>
      </c>
      <c r="C892" s="2">
        <f t="shared" si="78"/>
        <v>25.818588058070873</v>
      </c>
      <c r="D892" s="2">
        <f t="shared" si="80"/>
        <v>25.807919988425716</v>
      </c>
      <c r="E892" s="2">
        <f t="shared" si="79"/>
        <v>1.0668069645156208E-2</v>
      </c>
      <c r="F892" s="2">
        <f t="shared" si="83"/>
        <v>1.4881314509108982E-2</v>
      </c>
      <c r="G892" s="2">
        <f t="shared" si="81"/>
        <v>-4.2132448639527736E-3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25.818999999999999</v>
      </c>
      <c r="C893" s="2">
        <f t="shared" si="78"/>
        <v>25.818651433752279</v>
      </c>
      <c r="D893" s="2">
        <f t="shared" si="80"/>
        <v>25.808740730023811</v>
      </c>
      <c r="E893" s="2">
        <f t="shared" si="79"/>
        <v>9.910703728468917E-3</v>
      </c>
      <c r="F893" s="2">
        <f t="shared" si="83"/>
        <v>1.3887192352980969E-2</v>
      </c>
      <c r="G893" s="2">
        <f t="shared" si="81"/>
        <v>-3.9764886245120517E-3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25.818999999999999</v>
      </c>
      <c r="C894" s="2">
        <f t="shared" si="78"/>
        <v>25.818705059328849</v>
      </c>
      <c r="D894" s="2">
        <f t="shared" si="80"/>
        <v>25.809500675947973</v>
      </c>
      <c r="E894" s="2">
        <f t="shared" si="79"/>
        <v>9.2043833808759246E-3</v>
      </c>
      <c r="F894" s="2">
        <f t="shared" si="83"/>
        <v>1.2950630558559962E-2</v>
      </c>
      <c r="G894" s="2">
        <f t="shared" si="81"/>
        <v>-3.746247177684037E-3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25.818999999999999</v>
      </c>
      <c r="C895" s="2">
        <f t="shared" si="78"/>
        <v>25.818750434816721</v>
      </c>
      <c r="D895" s="2">
        <f t="shared" si="80"/>
        <v>25.810204329581456</v>
      </c>
      <c r="E895" s="2">
        <f t="shared" si="79"/>
        <v>8.5461052352648892E-3</v>
      </c>
      <c r="F895" s="2">
        <f t="shared" si="83"/>
        <v>1.2069725493900948E-2</v>
      </c>
      <c r="G895" s="2">
        <f t="shared" si="81"/>
        <v>-3.5236202586360586E-3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25.818999999999999</v>
      </c>
      <c r="C896" s="2">
        <f t="shared" si="78"/>
        <v>25.818788829460303</v>
      </c>
      <c r="D896" s="2">
        <f t="shared" si="80"/>
        <v>25.810855860723571</v>
      </c>
      <c r="E896" s="2">
        <f t="shared" si="79"/>
        <v>7.9329687367319934E-3</v>
      </c>
      <c r="F896" s="2">
        <f t="shared" si="83"/>
        <v>1.1242374142467157E-2</v>
      </c>
      <c r="G896" s="2">
        <f t="shared" si="81"/>
        <v>-3.3094054057351639E-3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25.818999999999999</v>
      </c>
      <c r="C897" s="2">
        <f t="shared" si="78"/>
        <v>25.818821317235638</v>
      </c>
      <c r="D897" s="2">
        <f t="shared" si="80"/>
        <v>25.811459130299603</v>
      </c>
      <c r="E897" s="2">
        <f t="shared" si="79"/>
        <v>7.3621869360351866E-3</v>
      </c>
      <c r="F897" s="2">
        <f t="shared" si="83"/>
        <v>1.0466336701180764E-2</v>
      </c>
      <c r="G897" s="2">
        <f t="shared" si="81"/>
        <v>-3.1041497651455776E-3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25.818999999999999</v>
      </c>
      <c r="C898" s="2">
        <f t="shared" si="78"/>
        <v>25.818848806891694</v>
      </c>
      <c r="D898" s="2">
        <f t="shared" si="80"/>
        <v>25.812017713240373</v>
      </c>
      <c r="E898" s="2">
        <f t="shared" si="79"/>
        <v>6.831093651321396E-3</v>
      </c>
      <c r="F898" s="2">
        <f t="shared" si="83"/>
        <v>9.7392880912088899E-3</v>
      </c>
      <c r="G898" s="2">
        <f t="shared" si="81"/>
        <v>-2.9081944398874938E-3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25.818999999999999</v>
      </c>
      <c r="C899" s="2">
        <f t="shared" si="78"/>
        <v>25.818872067369895</v>
      </c>
      <c r="D899" s="2">
        <f t="shared" si="80"/>
        <v>25.812534919667012</v>
      </c>
      <c r="E899" s="2">
        <f t="shared" si="79"/>
        <v>6.3371477028830725E-3</v>
      </c>
      <c r="F899" s="2">
        <f t="shared" si="83"/>
        <v>9.0588600135437271E-3</v>
      </c>
      <c r="G899" s="2">
        <f t="shared" si="81"/>
        <v>-2.7217123106606546E-3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25.818999999999999</v>
      </c>
      <c r="C900" s="2">
        <f t="shared" si="78"/>
        <v>25.818891749312989</v>
      </c>
      <c r="D900" s="2">
        <f t="shared" si="80"/>
        <v>25.81301381450649</v>
      </c>
      <c r="E900" s="2">
        <f t="shared" si="79"/>
        <v>5.8779348064987857E-3</v>
      </c>
      <c r="F900" s="2">
        <f t="shared" si="83"/>
        <v>8.4226749721347388E-3</v>
      </c>
      <c r="G900" s="2">
        <f t="shared" si="81"/>
        <v>-2.5447401656359531E-3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25.818999999999999</v>
      </c>
      <c r="C901" s="2">
        <f t="shared" si="78"/>
        <v>25.818908403264835</v>
      </c>
      <c r="D901" s="2">
        <f t="shared" si="80"/>
        <v>25.813457235654155</v>
      </c>
      <c r="E901" s="2">
        <f t="shared" si="79"/>
        <v>5.4511676106798745E-3</v>
      </c>
      <c r="F901" s="2">
        <f t="shared" si="83"/>
        <v>7.8283734998437667E-3</v>
      </c>
      <c r="G901" s="2">
        <f t="shared" si="81"/>
        <v>-2.3772058891638921E-3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25.818999999999999</v>
      </c>
      <c r="C902" s="2">
        <f t="shared" si="78"/>
        <v>25.818922495070247</v>
      </c>
      <c r="D902" s="2">
        <f t="shared" si="80"/>
        <v>25.813867810790885</v>
      </c>
      <c r="E902" s="2">
        <f t="shared" si="79"/>
        <v>5.0546842793615099E-3</v>
      </c>
      <c r="F902" s="2">
        <f t="shared" si="83"/>
        <v>7.2736356557473163E-3</v>
      </c>
      <c r="G902" s="2">
        <f t="shared" si="81"/>
        <v>-2.2189513763858065E-3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25.818999999999999</v>
      </c>
      <c r="C903" s="2">
        <f t="shared" si="78"/>
        <v>25.818934418905592</v>
      </c>
      <c r="D903" s="2">
        <f t="shared" si="80"/>
        <v>25.814247972954522</v>
      </c>
      <c r="E903" s="2">
        <f t="shared" si="79"/>
        <v>4.6864459510693735E-3</v>
      </c>
      <c r="F903" s="2">
        <f t="shared" si="83"/>
        <v>6.7561977148117283E-3</v>
      </c>
      <c r="G903" s="2">
        <f t="shared" si="81"/>
        <v>-2.0697517637423548E-3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25.818999999999999</v>
      </c>
      <c r="C904" s="2">
        <f t="shared" si="78"/>
        <v>25.818944508304732</v>
      </c>
      <c r="D904" s="2">
        <f t="shared" si="80"/>
        <v>25.81459997495789</v>
      </c>
      <c r="E904" s="2">
        <f t="shared" si="79"/>
        <v>4.3445333468419278E-3</v>
      </c>
      <c r="F904" s="2">
        <f t="shared" si="83"/>
        <v>6.2738648412177687E-3</v>
      </c>
      <c r="G904" s="2">
        <f t="shared" si="81"/>
        <v>-1.9293314943758409E-3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25.818999999999999</v>
      </c>
      <c r="C905" s="2">
        <f t="shared" si="78"/>
        <v>25.81895304548862</v>
      </c>
      <c r="D905" s="2">
        <f t="shared" si="80"/>
        <v>25.814925902738786</v>
      </c>
      <c r="E905" s="2">
        <f t="shared" si="79"/>
        <v>4.0271427498339563E-3</v>
      </c>
      <c r="F905" s="2">
        <f t="shared" si="83"/>
        <v>5.8245204229410066E-3</v>
      </c>
      <c r="G905" s="2">
        <f t="shared" si="81"/>
        <v>-1.7973776731070503E-3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25.818999999999999</v>
      </c>
      <c r="C906" s="2">
        <f t="shared" si="78"/>
        <v>25.818960269259598</v>
      </c>
      <c r="D906" s="2">
        <f t="shared" si="80"/>
        <v>25.815227687721098</v>
      </c>
      <c r="E906" s="2">
        <f t="shared" si="79"/>
        <v>3.7325815385003125E-3</v>
      </c>
      <c r="F906" s="2">
        <f t="shared" si="83"/>
        <v>5.4061326460528676E-3</v>
      </c>
      <c r="G906" s="2">
        <f t="shared" si="81"/>
        <v>-1.6735511075525551E-3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25.818999999999999</v>
      </c>
      <c r="C907" s="2">
        <f t="shared" si="78"/>
        <v>25.8189663816812</v>
      </c>
      <c r="D907" s="2">
        <f t="shared" si="80"/>
        <v>25.815507118260275</v>
      </c>
      <c r="E907" s="2">
        <f t="shared" si="79"/>
        <v>3.4592634209253958E-3</v>
      </c>
      <c r="F907" s="2">
        <f t="shared" si="83"/>
        <v>5.0167588010273734E-3</v>
      </c>
      <c r="G907" s="2">
        <f t="shared" si="81"/>
        <v>-1.5574953801019776E-3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25.818999999999999</v>
      </c>
      <c r="C908" s="2">
        <f t="shared" si="78"/>
        <v>25.818971553730243</v>
      </c>
      <c r="D908" s="2">
        <f t="shared" si="80"/>
        <v>25.815765850240993</v>
      </c>
      <c r="E908" s="2">
        <f t="shared" si="79"/>
        <v>3.2057034892503111E-3</v>
      </c>
      <c r="F908" s="2">
        <f t="shared" si="83"/>
        <v>4.6545477386719615E-3</v>
      </c>
      <c r="G908" s="2">
        <f t="shared" si="81"/>
        <v>-1.4488442494216503E-3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25.818999999999999</v>
      </c>
      <c r="C909" s="2">
        <f t="shared" si="78"/>
        <v>25.818975930079439</v>
      </c>
      <c r="D909" s="2">
        <f t="shared" si="80"/>
        <v>25.816005416889809</v>
      </c>
      <c r="E909" s="2">
        <f t="shared" si="79"/>
        <v>2.970513189630708E-3</v>
      </c>
      <c r="F909" s="2">
        <f t="shared" si="83"/>
        <v>4.3177408288637108E-3</v>
      </c>
      <c r="G909" s="2">
        <f t="shared" si="81"/>
        <v>-1.3472276392330028E-3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25.818999999999999</v>
      </c>
      <c r="C910" s="2">
        <f t="shared" si="78"/>
        <v>25.818979633144139</v>
      </c>
      <c r="D910" s="2">
        <f t="shared" si="80"/>
        <v>25.816227237860932</v>
      </c>
      <c r="E910" s="2">
        <f t="shared" si="79"/>
        <v>2.7523952832062548E-3</v>
      </c>
      <c r="F910" s="2">
        <f t="shared" si="83"/>
        <v>4.0046717197322196E-3</v>
      </c>
      <c r="G910" s="2">
        <f t="shared" si="81"/>
        <v>-1.2522764365259648E-3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25.818999999999999</v>
      </c>
      <c r="C911" s="2">
        <f t="shared" ref="C911:C974" si="84">$C$4*B901+C910*(1-$C$4)</f>
        <v>25.818982766506579</v>
      </c>
      <c r="D911" s="2">
        <f t="shared" si="80"/>
        <v>25.816432627649011</v>
      </c>
      <c r="E911" s="2">
        <f t="shared" si="79"/>
        <v>2.5501388575683848E-3</v>
      </c>
      <c r="F911" s="2">
        <f t="shared" si="83"/>
        <v>3.7137651472994525E-3</v>
      </c>
      <c r="G911" s="2">
        <f t="shared" si="81"/>
        <v>-1.1636262897310678E-3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25.818999999999999</v>
      </c>
      <c r="C912" s="2">
        <f t="shared" si="84"/>
        <v>25.818985417813259</v>
      </c>
      <c r="D912" s="2">
        <f t="shared" si="80"/>
        <v>25.816622803378714</v>
      </c>
      <c r="E912" s="2">
        <f t="shared" si="79"/>
        <v>2.3626144345456623E-3</v>
      </c>
      <c r="F912" s="2">
        <f t="shared" si="83"/>
        <v>3.4435350047486947E-3</v>
      </c>
      <c r="G912" s="2">
        <f t="shared" si="81"/>
        <v>-1.0809205702030323E-3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25.818999999999999</v>
      </c>
      <c r="C913" s="2">
        <f t="shared" si="84"/>
        <v>25.8189876612266</v>
      </c>
      <c r="D913" s="2">
        <f t="shared" si="80"/>
        <v>25.816798892017328</v>
      </c>
      <c r="E913" s="2">
        <f t="shared" si="79"/>
        <v>2.1887692092725786E-3</v>
      </c>
      <c r="F913" s="2">
        <f t="shared" si="83"/>
        <v>3.1925818456534716E-3</v>
      </c>
      <c r="G913" s="2">
        <f t="shared" si="81"/>
        <v>-1.0038126363808931E-3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25.818999999999999</v>
      </c>
      <c r="C914" s="2">
        <f t="shared" si="84"/>
        <v>25.818989559499428</v>
      </c>
      <c r="D914" s="2">
        <f t="shared" si="80"/>
        <v>25.81696193705308</v>
      </c>
      <c r="E914" s="2">
        <f t="shared" si="79"/>
        <v>2.0276224463486869E-3</v>
      </c>
      <c r="F914" s="2">
        <f t="shared" si="83"/>
        <v>2.9595899657925149E-3</v>
      </c>
      <c r="G914" s="2">
        <f t="shared" si="81"/>
        <v>-9.3196751944382792E-4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25.818999999999999</v>
      </c>
      <c r="C915" s="2">
        <f t="shared" si="84"/>
        <v>25.818991165730289</v>
      </c>
      <c r="D915" s="2">
        <f t="shared" si="80"/>
        <v>25.817112904678776</v>
      </c>
      <c r="E915" s="2">
        <f t="shared" si="79"/>
        <v>1.8782610515124532E-3</v>
      </c>
      <c r="F915" s="2">
        <f t="shared" si="83"/>
        <v>2.7433241829365029E-3</v>
      </c>
      <c r="G915" s="2">
        <f t="shared" si="81"/>
        <v>-8.6506313142404971E-4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25.818999999999999</v>
      </c>
      <c r="C916" s="2">
        <f t="shared" si="84"/>
        <v>25.818992524848703</v>
      </c>
      <c r="D916" s="2">
        <f t="shared" si="80"/>
        <v>25.817252689517385</v>
      </c>
      <c r="E916" s="2">
        <f t="shared" si="79"/>
        <v>1.7398353313176074E-3</v>
      </c>
      <c r="F916" s="2">
        <f t="shared" si="83"/>
        <v>2.5426264126127236E-3</v>
      </c>
      <c r="G916" s="2">
        <f t="shared" si="81"/>
        <v>-8.0279108129511622E-4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25.818999999999999</v>
      </c>
      <c r="C917" s="2">
        <f t="shared" si="84"/>
        <v>25.818993674871976</v>
      </c>
      <c r="D917" s="2">
        <f t="shared" si="80"/>
        <v>25.817382119923504</v>
      </c>
      <c r="E917" s="2">
        <f t="shared" si="79"/>
        <v>1.6115549484716496E-3</v>
      </c>
      <c r="F917" s="2">
        <f t="shared" si="83"/>
        <v>2.3564121197845091E-3</v>
      </c>
      <c r="G917" s="2">
        <f t="shared" si="81"/>
        <v>-7.4485717131285954E-4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25.818999999999999</v>
      </c>
      <c r="C918" s="2">
        <f t="shared" si="84"/>
        <v>25.818994647968594</v>
      </c>
      <c r="D918" s="2">
        <f t="shared" si="80"/>
        <v>25.817501962892134</v>
      </c>
      <c r="E918" s="2">
        <f t="shared" si="79"/>
        <v>1.4926850764602762E-3</v>
      </c>
      <c r="F918" s="2">
        <f t="shared" si="83"/>
        <v>2.1836667111196626E-3</v>
      </c>
      <c r="G918" s="2">
        <f t="shared" si="81"/>
        <v>-6.9098163465938648E-4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25.818999999999999</v>
      </c>
      <c r="C919" s="2">
        <f t="shared" si="84"/>
        <v>25.818995471358043</v>
      </c>
      <c r="D919" s="2">
        <f t="shared" si="80"/>
        <v>25.817612928603825</v>
      </c>
      <c r="E919" s="2">
        <f t="shared" si="79"/>
        <v>1.382542754218008E-3</v>
      </c>
      <c r="F919" s="2">
        <f t="shared" si="83"/>
        <v>2.0234419197393315E-3</v>
      </c>
      <c r="G919" s="2">
        <f t="shared" si="81"/>
        <v>-6.4089916552132354E-4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25.818999999999999</v>
      </c>
      <c r="C920" s="2">
        <f t="shared" si="84"/>
        <v>25.818996168072189</v>
      </c>
      <c r="D920" s="2">
        <f t="shared" si="80"/>
        <v>25.81771567463317</v>
      </c>
      <c r="E920" s="2">
        <f t="shared" si="79"/>
        <v>1.280493439018926E-3</v>
      </c>
      <c r="F920" s="2">
        <f t="shared" si="83"/>
        <v>1.8748522235952506E-3</v>
      </c>
      <c r="G920" s="2">
        <f t="shared" si="81"/>
        <v>-5.9435878457632461E-4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25.818999999999999</v>
      </c>
      <c r="C921" s="2">
        <f t="shared" si="84"/>
        <v>25.818996757599542</v>
      </c>
      <c r="D921" s="2">
        <f t="shared" si="80"/>
        <v>25.817810809845525</v>
      </c>
      <c r="E921" s="2">
        <f t="shared" si="79"/>
        <v>1.185947754017036E-3</v>
      </c>
      <c r="F921" s="2">
        <f t="shared" si="83"/>
        <v>1.7370713296796078E-3</v>
      </c>
      <c r="G921" s="2">
        <f t="shared" si="81"/>
        <v>-5.511235756625718E-4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25.818999999999999</v>
      </c>
      <c r="C922" s="2">
        <f t="shared" si="84"/>
        <v>25.818997256430379</v>
      </c>
      <c r="D922" s="2">
        <f t="shared" si="80"/>
        <v>25.817898898005115</v>
      </c>
      <c r="E922" s="2">
        <f t="shared" si="79"/>
        <v>1.0983584252635126E-3</v>
      </c>
      <c r="F922" s="2">
        <f t="shared" si="83"/>
        <v>1.609328748796389E-3</v>
      </c>
      <c r="G922" s="2">
        <f t="shared" si="81"/>
        <v>-5.109703235328764E-4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25.818999999999999</v>
      </c>
      <c r="C923" s="2">
        <f t="shared" si="84"/>
        <v>25.818997678518009</v>
      </c>
      <c r="D923" s="2">
        <f t="shared" si="80"/>
        <v>25.817980461115848</v>
      </c>
      <c r="E923" s="2">
        <f t="shared" si="79"/>
        <v>1.0172174021612079E-3</v>
      </c>
      <c r="F923" s="2">
        <f t="shared" si="83"/>
        <v>1.4909064794693529E-3</v>
      </c>
      <c r="G923" s="2">
        <f t="shared" si="81"/>
        <v>-4.7368907730814492E-4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25.818999999999999</v>
      </c>
      <c r="C924" s="2">
        <f t="shared" si="84"/>
        <v>25.818998035669082</v>
      </c>
      <c r="D924" s="2">
        <f t="shared" si="80"/>
        <v>25.818055982514672</v>
      </c>
      <c r="E924" s="2">
        <f t="shared" ref="E924:E987" si="85">C924-D924</f>
        <v>9.4205315441087123E-4</v>
      </c>
      <c r="F924" s="2">
        <f t="shared" si="83"/>
        <v>1.3811358144576566E-3</v>
      </c>
      <c r="G924" s="2">
        <f t="shared" si="81"/>
        <v>-4.3908266004678538E-4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25.818999999999999</v>
      </c>
      <c r="C925" s="2">
        <f t="shared" si="84"/>
        <v>25.818998337873836</v>
      </c>
      <c r="D925" s="2">
        <f t="shared" ref="D925:D988" si="86">$D$4*B925+(1-$D$4)*D924</f>
        <v>25.818125909735805</v>
      </c>
      <c r="E925" s="2">
        <f t="shared" si="85"/>
        <v>8.7242813803101171E-4</v>
      </c>
      <c r="F925" s="2">
        <f t="shared" si="83"/>
        <v>1.2793942791723277E-3</v>
      </c>
      <c r="G925" s="2">
        <f t="shared" si="81"/>
        <v>-4.0696614114131601E-4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25.818999999999999</v>
      </c>
      <c r="C926" s="2">
        <f t="shared" si="84"/>
        <v>25.818998593585555</v>
      </c>
      <c r="D926" s="2">
        <f t="shared" si="86"/>
        <v>25.818190657162781</v>
      </c>
      <c r="E926" s="2">
        <f t="shared" si="85"/>
        <v>8.0793642277399158E-4</v>
      </c>
      <c r="F926" s="2">
        <f t="shared" si="83"/>
        <v>1.1851027078926604E-3</v>
      </c>
      <c r="G926" s="2">
        <f t="shared" si="81"/>
        <v>-3.7716628511866887E-4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25.818999999999999</v>
      </c>
      <c r="C927" s="2">
        <f t="shared" si="84"/>
        <v>25.818998809957009</v>
      </c>
      <c r="D927" s="2">
        <f t="shared" si="86"/>
        <v>25.818250608484057</v>
      </c>
      <c r="E927" s="2">
        <f t="shared" si="85"/>
        <v>7.4820147295184825E-4</v>
      </c>
      <c r="F927" s="2">
        <f t="shared" si="83"/>
        <v>1.0977224609044981E-3</v>
      </c>
      <c r="G927" s="2">
        <f t="shared" si="81"/>
        <v>-3.4952098795264989E-4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25.818999999999999</v>
      </c>
      <c r="C928" s="2">
        <f t="shared" si="84"/>
        <v>25.818998993040545</v>
      </c>
      <c r="D928" s="2">
        <f t="shared" si="86"/>
        <v>25.818306118966717</v>
      </c>
      <c r="E928" s="2">
        <f t="shared" si="85"/>
        <v>6.9287407382745414E-4</v>
      </c>
      <c r="F928" s="2">
        <f t="shared" si="83"/>
        <v>1.0167527834890895E-3</v>
      </c>
      <c r="G928" s="2">
        <f t="shared" si="81"/>
        <v>-3.2387870966163533E-4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25.818999999999999</v>
      </c>
      <c r="C929" s="2">
        <f t="shared" si="84"/>
        <v>25.818999147957385</v>
      </c>
      <c r="D929" s="2">
        <f t="shared" si="86"/>
        <v>25.818357517561775</v>
      </c>
      <c r="E929" s="2">
        <f t="shared" si="85"/>
        <v>6.4163039560938273E-4</v>
      </c>
      <c r="F929" s="2">
        <f t="shared" si="83"/>
        <v>9.4172830591314819E-4</v>
      </c>
      <c r="G929" s="2">
        <f t="shared" si="81"/>
        <v>-3.0009791030376546E-4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25.818999999999999</v>
      </c>
      <c r="C930" s="2">
        <f t="shared" si="84"/>
        <v>25.818999279040867</v>
      </c>
      <c r="D930" s="2">
        <f t="shared" si="86"/>
        <v>25.818405108853494</v>
      </c>
      <c r="E930" s="2">
        <f t="shared" si="85"/>
        <v>5.9417018737306648E-4</v>
      </c>
      <c r="F930" s="2">
        <f t="shared" si="83"/>
        <v>8.7221668220513189E-4</v>
      </c>
      <c r="G930" s="2">
        <f t="shared" si="81"/>
        <v>-2.7804649483206541E-4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25.818999999999999</v>
      </c>
      <c r="C931" s="2">
        <f t="shared" si="84"/>
        <v>25.818999389957654</v>
      </c>
      <c r="D931" s="2">
        <f t="shared" si="86"/>
        <v>25.818449174864345</v>
      </c>
      <c r="E931" s="2">
        <f t="shared" si="85"/>
        <v>5.5021509330899221E-4</v>
      </c>
      <c r="F931" s="2">
        <f t="shared" si="83"/>
        <v>8.07816364425904E-4</v>
      </c>
      <c r="G931" s="2">
        <f t="shared" si="81"/>
        <v>-2.5760127111691179E-4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25.818999999999999</v>
      </c>
      <c r="C932" s="2">
        <f t="shared" si="84"/>
        <v>25.818999483810323</v>
      </c>
      <c r="D932" s="2">
        <f t="shared" si="86"/>
        <v>25.818489976726244</v>
      </c>
      <c r="E932" s="2">
        <f t="shared" si="85"/>
        <v>5.0950708407881962E-4</v>
      </c>
      <c r="F932" s="2">
        <f t="shared" si="83"/>
        <v>7.4815450835648712E-4</v>
      </c>
      <c r="G932" s="2">
        <f t="shared" ref="G932:G995" si="87">E932-F932</f>
        <v>-2.386474242776675E-4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25.818999999999999</v>
      </c>
      <c r="C933" s="2">
        <f t="shared" si="84"/>
        <v>25.818999563224118</v>
      </c>
      <c r="D933" s="2">
        <f t="shared" si="86"/>
        <v>25.818527756228004</v>
      </c>
      <c r="E933" s="2">
        <f t="shared" si="85"/>
        <v>4.7180699611359955E-4</v>
      </c>
      <c r="F933" s="2">
        <f t="shared" ref="F933:F996" si="89">(E933*(2/(10)))+((1-(2/10))*F932)</f>
        <v>6.9288500590790965E-4</v>
      </c>
      <c r="G933" s="2">
        <f t="shared" si="87"/>
        <v>-2.210780097943101E-4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25.818999999999999</v>
      </c>
      <c r="C934" s="2">
        <f t="shared" si="84"/>
        <v>25.818999630420407</v>
      </c>
      <c r="D934" s="2">
        <f t="shared" si="86"/>
        <v>25.818562737248151</v>
      </c>
      <c r="E934" s="2">
        <f t="shared" si="85"/>
        <v>4.3689317225670266E-4</v>
      </c>
      <c r="F934" s="2">
        <f t="shared" si="89"/>
        <v>6.4168663917766829E-4</v>
      </c>
      <c r="G934" s="2">
        <f t="shared" si="87"/>
        <v>-2.0479346692096564E-4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25.818999999999999</v>
      </c>
      <c r="C935" s="2">
        <f t="shared" si="84"/>
        <v>25.818999687278804</v>
      </c>
      <c r="D935" s="2">
        <f t="shared" si="86"/>
        <v>25.818595127081618</v>
      </c>
      <c r="E935" s="2">
        <f t="shared" si="85"/>
        <v>4.0456019718604352E-4</v>
      </c>
      <c r="F935" s="2">
        <f t="shared" si="89"/>
        <v>5.9426135077934341E-4</v>
      </c>
      <c r="G935" s="2">
        <f t="shared" si="87"/>
        <v>-1.8970115359329988E-4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25.818999999999999</v>
      </c>
      <c r="C936" s="2">
        <f t="shared" si="84"/>
        <v>25.81899973538976</v>
      </c>
      <c r="D936" s="2">
        <f t="shared" si="86"/>
        <v>25.818625117668166</v>
      </c>
      <c r="E936" s="2">
        <f t="shared" si="85"/>
        <v>3.7461772159375073E-4</v>
      </c>
      <c r="F936" s="2">
        <f t="shared" si="89"/>
        <v>5.5033262494222487E-4</v>
      </c>
      <c r="G936" s="2">
        <f t="shared" si="87"/>
        <v>-1.7571490334847414E-4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25.818999999999999</v>
      </c>
      <c r="C937" s="2">
        <f t="shared" si="84"/>
        <v>25.818999776099027</v>
      </c>
      <c r="D937" s="2">
        <f t="shared" si="86"/>
        <v>25.818652886729783</v>
      </c>
      <c r="E937" s="2">
        <f t="shared" si="85"/>
        <v>3.4688936924354152E-4</v>
      </c>
      <c r="F937" s="2">
        <f t="shared" si="89"/>
        <v>5.0964397380248824E-4</v>
      </c>
      <c r="G937" s="2">
        <f t="shared" si="87"/>
        <v>-1.6275460455894672E-4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25.818999999999999</v>
      </c>
      <c r="C938" s="2">
        <f t="shared" si="84"/>
        <v>25.818999810545328</v>
      </c>
      <c r="D938" s="2">
        <f t="shared" si="86"/>
        <v>25.818678598823873</v>
      </c>
      <c r="E938" s="2">
        <f t="shared" si="85"/>
        <v>3.2121172145593846E-4</v>
      </c>
      <c r="F938" s="2">
        <f t="shared" si="89"/>
        <v>4.7195752333317829E-4</v>
      </c>
      <c r="G938" s="2">
        <f t="shared" si="87"/>
        <v>-1.5074580187723983E-4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25.818999999999999</v>
      </c>
      <c r="C939" s="2">
        <f t="shared" si="84"/>
        <v>25.818999839692204</v>
      </c>
      <c r="D939" s="2">
        <f t="shared" si="86"/>
        <v>25.818702406318401</v>
      </c>
      <c r="E939" s="2">
        <f t="shared" si="85"/>
        <v>2.9743337380239154E-4</v>
      </c>
      <c r="F939" s="2">
        <f t="shared" si="89"/>
        <v>4.3705269342702099E-4</v>
      </c>
      <c r="G939" s="2">
        <f t="shared" si="87"/>
        <v>-1.3961931962462945E-4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25.818999999999999</v>
      </c>
      <c r="C940" s="2">
        <f t="shared" si="84"/>
        <v>25.818999864354943</v>
      </c>
      <c r="D940" s="2">
        <f t="shared" si="86"/>
        <v>25.818724450294816</v>
      </c>
      <c r="E940" s="2">
        <f t="shared" si="85"/>
        <v>2.754140601268773E-4</v>
      </c>
      <c r="F940" s="2">
        <f t="shared" si="89"/>
        <v>4.0472496676699228E-4</v>
      </c>
      <c r="G940" s="2">
        <f t="shared" si="87"/>
        <v>-1.2931090664011497E-4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25.818999999999999</v>
      </c>
      <c r="C941" s="2">
        <f t="shared" si="84"/>
        <v>25.818999885223413</v>
      </c>
      <c r="D941" s="2">
        <f t="shared" si="86"/>
        <v>25.818744861384086</v>
      </c>
      <c r="E941" s="2">
        <f t="shared" si="85"/>
        <v>2.55023839326185E-4</v>
      </c>
      <c r="F941" s="2">
        <f t="shared" si="89"/>
        <v>3.7478474127883082E-4</v>
      </c>
      <c r="G941" s="2">
        <f t="shared" si="87"/>
        <v>-1.1976090195264582E-4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25.818999999999999</v>
      </c>
      <c r="C942" s="2">
        <f t="shared" si="84"/>
        <v>25.818999902881352</v>
      </c>
      <c r="D942" s="2">
        <f t="shared" si="86"/>
        <v>25.818763760540818</v>
      </c>
      <c r="E942" s="2">
        <f t="shared" si="85"/>
        <v>2.36142340533263E-4</v>
      </c>
      <c r="F942" s="2">
        <f t="shared" si="89"/>
        <v>3.4705626112971723E-4</v>
      </c>
      <c r="G942" s="2">
        <f t="shared" si="87"/>
        <v>-1.1091392059645424E-4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25.818999999999999</v>
      </c>
      <c r="C943" s="2">
        <f t="shared" si="84"/>
        <v>25.81899991782268</v>
      </c>
      <c r="D943" s="2">
        <f t="shared" si="86"/>
        <v>25.818781259760016</v>
      </c>
      <c r="E943" s="2">
        <f t="shared" si="85"/>
        <v>2.1865806266418986E-4</v>
      </c>
      <c r="F943" s="2">
        <f t="shared" si="89"/>
        <v>3.2137662143661176E-4</v>
      </c>
      <c r="G943" s="2">
        <f t="shared" si="87"/>
        <v>-1.027185587724219E-4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25.818999999999999</v>
      </c>
      <c r="C944" s="2">
        <f t="shared" si="84"/>
        <v>25.818999930465345</v>
      </c>
      <c r="D944" s="2">
        <f t="shared" si="86"/>
        <v>25.818797462740754</v>
      </c>
      <c r="E944" s="2">
        <f t="shared" si="85"/>
        <v>2.0246772459131535E-4</v>
      </c>
      <c r="F944" s="2">
        <f t="shared" si="89"/>
        <v>2.975948420675525E-4</v>
      </c>
      <c r="G944" s="2">
        <f t="shared" si="87"/>
        <v>-9.5127117476237152E-5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25.818999999999999</v>
      </c>
      <c r="C945" s="2">
        <f t="shared" si="84"/>
        <v>25.818999941162986</v>
      </c>
      <c r="D945" s="2">
        <f t="shared" si="86"/>
        <v>25.818812465500699</v>
      </c>
      <c r="E945" s="2">
        <f t="shared" si="85"/>
        <v>1.8747566228682899E-4</v>
      </c>
      <c r="F945" s="2">
        <f t="shared" si="89"/>
        <v>2.7557100611140783E-4</v>
      </c>
      <c r="G945" s="2">
        <f t="shared" si="87"/>
        <v>-8.8095343824578837E-5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25.818999999999999</v>
      </c>
      <c r="C946" s="2">
        <f t="shared" si="84"/>
        <v>25.818999950214831</v>
      </c>
      <c r="D946" s="2">
        <f t="shared" si="86"/>
        <v>25.818826356945092</v>
      </c>
      <c r="E946" s="2">
        <f t="shared" si="85"/>
        <v>1.7359326973931388E-4</v>
      </c>
      <c r="F946" s="2">
        <f t="shared" si="89"/>
        <v>2.5517545883698903E-4</v>
      </c>
      <c r="G946" s="2">
        <f t="shared" si="87"/>
        <v>-8.1582189097675146E-5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25.818999999999999</v>
      </c>
      <c r="C947" s="2">
        <f t="shared" si="84"/>
        <v>25.818999957874091</v>
      </c>
      <c r="D947" s="2">
        <f t="shared" si="86"/>
        <v>25.818839219393602</v>
      </c>
      <c r="E947" s="2">
        <f t="shared" si="85"/>
        <v>1.6073848048847594E-4</v>
      </c>
      <c r="F947" s="2">
        <f t="shared" si="89"/>
        <v>2.3628806316728642E-4</v>
      </c>
      <c r="G947" s="2">
        <f t="shared" si="87"/>
        <v>-7.5549582678810479E-5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25.818999999999999</v>
      </c>
      <c r="C948" s="2">
        <f t="shared" si="84"/>
        <v>25.818999964355001</v>
      </c>
      <c r="D948" s="2">
        <f t="shared" si="86"/>
        <v>25.81885112906815</v>
      </c>
      <c r="E948" s="2">
        <f t="shared" si="85"/>
        <v>1.4883528685061265E-4</v>
      </c>
      <c r="F948" s="2">
        <f t="shared" si="89"/>
        <v>2.1879750790395168E-4</v>
      </c>
      <c r="G948" s="2">
        <f t="shared" si="87"/>
        <v>-6.9962221053339037E-5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25.818999999999999</v>
      </c>
      <c r="C949" s="2">
        <f t="shared" si="84"/>
        <v>25.818999969838849</v>
      </c>
      <c r="D949" s="2">
        <f t="shared" si="86"/>
        <v>25.818862156544583</v>
      </c>
      <c r="E949" s="2">
        <f t="shared" si="85"/>
        <v>1.3781329426620914E-4</v>
      </c>
      <c r="F949" s="2">
        <f t="shared" si="89"/>
        <v>2.0260066517640321E-4</v>
      </c>
      <c r="G949" s="2">
        <f t="shared" si="87"/>
        <v>-6.4787370910194067E-5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25.818999999999999</v>
      </c>
      <c r="C950" s="2">
        <f t="shared" si="84"/>
        <v>25.818999974479027</v>
      </c>
      <c r="D950" s="2">
        <f t="shared" si="86"/>
        <v>25.818872367170908</v>
      </c>
      <c r="E950" s="2">
        <f t="shared" si="85"/>
        <v>1.276073081193374E-4</v>
      </c>
      <c r="F950" s="2">
        <f t="shared" si="89"/>
        <v>1.8760199376499008E-4</v>
      </c>
      <c r="G950" s="2">
        <f t="shared" si="87"/>
        <v>-5.9994685645652676E-5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25.818999999999999</v>
      </c>
      <c r="C951" s="2">
        <f t="shared" si="84"/>
        <v>25.81899997840533</v>
      </c>
      <c r="D951" s="2">
        <f t="shared" si="86"/>
        <v>25.818881821454543</v>
      </c>
      <c r="E951" s="2">
        <f t="shared" si="85"/>
        <v>1.1815695078709609E-4</v>
      </c>
      <c r="F951" s="2">
        <f t="shared" si="89"/>
        <v>1.7371298516941129E-4</v>
      </c>
      <c r="G951" s="2">
        <f t="shared" si="87"/>
        <v>-5.55560343823152E-5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25.818999999999999</v>
      </c>
      <c r="C952" s="2">
        <f t="shared" si="84"/>
        <v>25.818999981727586</v>
      </c>
      <c r="D952" s="2">
        <f t="shared" si="86"/>
        <v>25.818890575420873</v>
      </c>
      <c r="E952" s="2">
        <f t="shared" si="85"/>
        <v>1.0940630671285589E-4</v>
      </c>
      <c r="F952" s="2">
        <f t="shared" si="89"/>
        <v>1.6085164947810023E-4</v>
      </c>
      <c r="G952" s="2">
        <f t="shared" si="87"/>
        <v>-5.1445342765244335E-5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25.818999999999999</v>
      </c>
      <c r="C953" s="2">
        <f t="shared" si="84"/>
        <v>25.818999984538728</v>
      </c>
      <c r="D953" s="2">
        <f t="shared" si="86"/>
        <v>25.818898680945253</v>
      </c>
      <c r="E953" s="2">
        <f t="shared" si="85"/>
        <v>1.0130359347471085E-4</v>
      </c>
      <c r="F953" s="2">
        <f t="shared" si="89"/>
        <v>1.4894203827742238E-4</v>
      </c>
      <c r="G953" s="2">
        <f t="shared" si="87"/>
        <v>-4.763844480271153E-5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25.818999999999999</v>
      </c>
      <c r="C954" s="2">
        <f t="shared" si="84"/>
        <v>25.818999986917383</v>
      </c>
      <c r="D954" s="2">
        <f t="shared" si="86"/>
        <v>25.818906186060417</v>
      </c>
      <c r="E954" s="2">
        <f t="shared" si="85"/>
        <v>9.3800856966197443E-5</v>
      </c>
      <c r="F954" s="2">
        <f t="shared" si="89"/>
        <v>1.3791380201517739E-4</v>
      </c>
      <c r="G954" s="2">
        <f t="shared" si="87"/>
        <v>-4.411294504897995E-5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25.818999999999999</v>
      </c>
      <c r="C955" s="2">
        <f t="shared" si="84"/>
        <v>25.818999988930095</v>
      </c>
      <c r="D955" s="2">
        <f t="shared" si="86"/>
        <v>25.818913135241125</v>
      </c>
      <c r="E955" s="2">
        <f t="shared" si="85"/>
        <v>8.6853688969767973E-5</v>
      </c>
      <c r="F955" s="2">
        <f t="shared" si="89"/>
        <v>1.2770177940609552E-4</v>
      </c>
      <c r="G955" s="2">
        <f t="shared" si="87"/>
        <v>-4.0848090436327548E-5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25.818999999999999</v>
      </c>
      <c r="C956" s="2">
        <f t="shared" si="84"/>
        <v>25.818999990633159</v>
      </c>
      <c r="D956" s="2">
        <f t="shared" si="86"/>
        <v>25.818919569667706</v>
      </c>
      <c r="E956" s="2">
        <f t="shared" si="85"/>
        <v>8.0420965453242843E-5</v>
      </c>
      <c r="F956" s="2">
        <f t="shared" si="89"/>
        <v>1.18245616615525E-4</v>
      </c>
      <c r="G956" s="2">
        <f t="shared" si="87"/>
        <v>-3.7824651162282158E-5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25.818999999999999</v>
      </c>
      <c r="C957" s="2">
        <f t="shared" si="84"/>
        <v>25.818999992074211</v>
      </c>
      <c r="D957" s="2">
        <f t="shared" si="86"/>
        <v>25.818925527470096</v>
      </c>
      <c r="E957" s="2">
        <f t="shared" si="85"/>
        <v>7.4464604114865551E-5</v>
      </c>
      <c r="F957" s="2">
        <f t="shared" si="89"/>
        <v>1.0948941411539311E-4</v>
      </c>
      <c r="G957" s="2">
        <f t="shared" si="87"/>
        <v>-3.5024810000527557E-5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25.818999999999999</v>
      </c>
      <c r="C958" s="2">
        <f t="shared" si="84"/>
        <v>25.818999993293566</v>
      </c>
      <c r="D958" s="2">
        <f t="shared" si="86"/>
        <v>25.818931043953793</v>
      </c>
      <c r="E958" s="2">
        <f t="shared" si="85"/>
        <v>6.8949339773638485E-5</v>
      </c>
      <c r="F958" s="2">
        <f t="shared" si="89"/>
        <v>1.0138139924704219E-4</v>
      </c>
      <c r="G958" s="2">
        <f t="shared" si="87"/>
        <v>-3.2432059473403704E-5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25.818999999999999</v>
      </c>
      <c r="C959" s="2">
        <f t="shared" si="84"/>
        <v>25.818999994325324</v>
      </c>
      <c r="D959" s="2">
        <f t="shared" si="86"/>
        <v>25.818936151809066</v>
      </c>
      <c r="E959" s="2">
        <f t="shared" si="85"/>
        <v>6.3842516258461046E-5</v>
      </c>
      <c r="F959" s="2">
        <f t="shared" si="89"/>
        <v>9.3873622649325966E-5</v>
      </c>
      <c r="G959" s="2">
        <f t="shared" si="87"/>
        <v>-3.003110639086492E-5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25.818999999999999</v>
      </c>
      <c r="C960" s="2">
        <f t="shared" si="84"/>
        <v>25.818999995198354</v>
      </c>
      <c r="D960" s="2">
        <f t="shared" si="86"/>
        <v>25.818940881304691</v>
      </c>
      <c r="E960" s="2">
        <f t="shared" si="85"/>
        <v>5.9113893662754435E-5</v>
      </c>
      <c r="F960" s="2">
        <f t="shared" si="89"/>
        <v>8.6921676852011671E-5</v>
      </c>
      <c r="G960" s="2">
        <f t="shared" si="87"/>
        <v>-2.7807783189257235E-5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25.818999999999999</v>
      </c>
      <c r="C961" s="2">
        <f t="shared" si="84"/>
        <v>25.81899999593707</v>
      </c>
      <c r="D961" s="2">
        <f t="shared" si="86"/>
        <v>25.818945260467306</v>
      </c>
      <c r="E961" s="2">
        <f t="shared" si="85"/>
        <v>5.4735469763755873E-5</v>
      </c>
      <c r="F961" s="2">
        <f t="shared" si="89"/>
        <v>8.0484435434360522E-5</v>
      </c>
      <c r="G961" s="2">
        <f t="shared" si="87"/>
        <v>-2.5748965670604649E-5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25.818999999999999</v>
      </c>
      <c r="C962" s="2">
        <f t="shared" si="84"/>
        <v>25.818999996562134</v>
      </c>
      <c r="D962" s="2">
        <f t="shared" si="86"/>
        <v>25.818949315247504</v>
      </c>
      <c r="E962" s="2">
        <f t="shared" si="85"/>
        <v>5.0681314629485996E-5</v>
      </c>
      <c r="F962" s="2">
        <f t="shared" si="89"/>
        <v>7.452381127338562E-5</v>
      </c>
      <c r="G962" s="2">
        <f t="shared" si="87"/>
        <v>-2.3842496643899623E-5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25.818999999999999</v>
      </c>
      <c r="C963" s="2">
        <f t="shared" si="84"/>
        <v>25.818999997091034</v>
      </c>
      <c r="D963" s="2">
        <f t="shared" si="86"/>
        <v>25.818953069673615</v>
      </c>
      <c r="E963" s="2">
        <f t="shared" si="85"/>
        <v>4.6927417418629602E-5</v>
      </c>
      <c r="F963" s="2">
        <f t="shared" si="89"/>
        <v>6.9004532502434419E-5</v>
      </c>
      <c r="G963" s="2">
        <f t="shared" si="87"/>
        <v>-2.2077115083804817E-5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25.818999999999999</v>
      </c>
      <c r="C964" s="2">
        <f t="shared" si="84"/>
        <v>25.818999997538569</v>
      </c>
      <c r="D964" s="2">
        <f t="shared" si="86"/>
        <v>25.818956545994087</v>
      </c>
      <c r="E964" s="2">
        <f t="shared" si="85"/>
        <v>4.3451544481598603E-5</v>
      </c>
      <c r="F964" s="2">
        <f t="shared" si="89"/>
        <v>6.3893934898267261E-5</v>
      </c>
      <c r="G964" s="2">
        <f t="shared" si="87"/>
        <v>-2.0442390416668658E-5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25.818999999999999</v>
      </c>
      <c r="C965" s="2">
        <f t="shared" si="84"/>
        <v>25.818999997917253</v>
      </c>
      <c r="D965" s="2">
        <f t="shared" si="86"/>
        <v>25.818959764809339</v>
      </c>
      <c r="E965" s="2">
        <f t="shared" si="85"/>
        <v>4.0233107913678623E-5</v>
      </c>
      <c r="F965" s="2">
        <f t="shared" si="89"/>
        <v>5.916176950134954E-5</v>
      </c>
      <c r="G965" s="2">
        <f t="shared" si="87"/>
        <v>-1.8928661587670917E-5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25.818999999999999</v>
      </c>
      <c r="C966" s="2">
        <f t="shared" si="84"/>
        <v>25.818999998237672</v>
      </c>
      <c r="D966" s="2">
        <f t="shared" si="86"/>
        <v>25.818962745193833</v>
      </c>
      <c r="E966" s="2">
        <f t="shared" si="85"/>
        <v>3.7253043839058364E-5</v>
      </c>
      <c r="F966" s="2">
        <f t="shared" si="89"/>
        <v>5.4780024368891305E-5</v>
      </c>
      <c r="G966" s="2">
        <f t="shared" si="87"/>
        <v>-1.7526980529832941E-5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25.818999999999999</v>
      </c>
      <c r="C967" s="2">
        <f t="shared" si="84"/>
        <v>25.818999998508801</v>
      </c>
      <c r="D967" s="2">
        <f t="shared" si="86"/>
        <v>25.818965504809103</v>
      </c>
      <c r="E967" s="2">
        <f t="shared" si="85"/>
        <v>3.4493699697435432E-5</v>
      </c>
      <c r="F967" s="2">
        <f t="shared" si="89"/>
        <v>5.0722759434600133E-5</v>
      </c>
      <c r="G967" s="2">
        <f t="shared" si="87"/>
        <v>-1.6229059737164701E-5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25.818999999999999</v>
      </c>
      <c r="C968" s="2">
        <f t="shared" si="84"/>
        <v>25.818999998738214</v>
      </c>
      <c r="D968" s="2">
        <f t="shared" si="86"/>
        <v>25.818968060008427</v>
      </c>
      <c r="E968" s="2">
        <f t="shared" si="85"/>
        <v>3.193872978712875E-5</v>
      </c>
      <c r="F968" s="2">
        <f t="shared" si="89"/>
        <v>4.696595350510586E-5</v>
      </c>
      <c r="G968" s="2">
        <f t="shared" si="87"/>
        <v>-1.502722371797711E-5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25.818999999999999</v>
      </c>
      <c r="C969" s="2">
        <f t="shared" si="84"/>
        <v>25.818999998932334</v>
      </c>
      <c r="D969" s="2">
        <f t="shared" si="86"/>
        <v>25.818970425933728</v>
      </c>
      <c r="E969" s="2">
        <f t="shared" si="85"/>
        <v>2.9572998606397505E-5</v>
      </c>
      <c r="F969" s="2">
        <f t="shared" si="89"/>
        <v>4.3487362525364192E-5</v>
      </c>
      <c r="G969" s="2">
        <f t="shared" si="87"/>
        <v>-1.3914363918966687E-5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25.818999999999999</v>
      </c>
      <c r="C970" s="2">
        <f t="shared" si="84"/>
        <v>25.81899999909659</v>
      </c>
      <c r="D970" s="2">
        <f t="shared" si="86"/>
        <v>25.818972616605301</v>
      </c>
      <c r="E970" s="2">
        <f t="shared" si="85"/>
        <v>2.7382491289529298E-5</v>
      </c>
      <c r="F970" s="2">
        <f t="shared" si="89"/>
        <v>4.0266388278197216E-5</v>
      </c>
      <c r="G970" s="2">
        <f t="shared" si="87"/>
        <v>-1.2883896988667918E-5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25.818999999999999</v>
      </c>
      <c r="C971" s="2">
        <f t="shared" si="84"/>
        <v>25.818999999235579</v>
      </c>
      <c r="D971" s="2">
        <f t="shared" si="86"/>
        <v>25.818974645004907</v>
      </c>
      <c r="E971" s="2">
        <f t="shared" si="85"/>
        <v>2.5354230672292033E-5</v>
      </c>
      <c r="F971" s="2">
        <f t="shared" si="89"/>
        <v>3.7283956757016185E-5</v>
      </c>
      <c r="G971" s="2">
        <f t="shared" si="87"/>
        <v>-1.1929726084724152E-5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25.818999999999999</v>
      </c>
      <c r="C972" s="2">
        <f t="shared" si="84"/>
        <v>25.818999999353181</v>
      </c>
      <c r="D972" s="2">
        <f t="shared" si="86"/>
        <v>25.818976523152692</v>
      </c>
      <c r="E972" s="2">
        <f t="shared" si="85"/>
        <v>2.3476200489369603E-5</v>
      </c>
      <c r="F972" s="2">
        <f t="shared" si="89"/>
        <v>3.4522405503486874E-5</v>
      </c>
      <c r="G972" s="2">
        <f t="shared" si="87"/>
        <v>-1.1046205014117271E-5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25.818999999999999</v>
      </c>
      <c r="C973" s="2">
        <f t="shared" si="84"/>
        <v>25.818999999452693</v>
      </c>
      <c r="D973" s="2">
        <f t="shared" si="86"/>
        <v>25.818978262178419</v>
      </c>
      <c r="E973" s="2">
        <f t="shared" si="85"/>
        <v>2.173727427390304E-5</v>
      </c>
      <c r="F973" s="2">
        <f t="shared" si="89"/>
        <v>3.1965379257570108E-5</v>
      </c>
      <c r="G973" s="2">
        <f t="shared" si="87"/>
        <v>-1.0228104983667068E-5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25.818999999999999</v>
      </c>
      <c r="C974" s="2">
        <f t="shared" si="84"/>
        <v>25.818999999536892</v>
      </c>
      <c r="D974" s="2">
        <f t="shared" si="86"/>
        <v>25.818979872387423</v>
      </c>
      <c r="E974" s="2">
        <f t="shared" si="85"/>
        <v>2.0127149468862626E-5</v>
      </c>
      <c r="F974" s="2">
        <f t="shared" si="89"/>
        <v>2.9597733299828616E-5</v>
      </c>
      <c r="G974" s="2">
        <f t="shared" si="87"/>
        <v>-9.4705838309659898E-6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25.818999999999999</v>
      </c>
      <c r="C975" s="2">
        <f t="shared" ref="C975:C1038" si="90">$C$4*B965+C974*(1-$C$4)</f>
        <v>25.818999999608138</v>
      </c>
      <c r="D975" s="2">
        <f t="shared" si="86"/>
        <v>25.818981363321686</v>
      </c>
      <c r="E975" s="2">
        <f t="shared" si="85"/>
        <v>1.8636286451823025E-5</v>
      </c>
      <c r="F975" s="2">
        <f t="shared" si="89"/>
        <v>2.7405443930227498E-5</v>
      </c>
      <c r="G975" s="2">
        <f t="shared" si="87"/>
        <v>-8.7691574784044726E-6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25.818999999999999</v>
      </c>
      <c r="C976" s="2">
        <f t="shared" si="90"/>
        <v>25.818999999668428</v>
      </c>
      <c r="D976" s="2">
        <f t="shared" si="86"/>
        <v>25.818982743816374</v>
      </c>
      <c r="E976" s="2">
        <f t="shared" si="85"/>
        <v>1.7255852053921217E-5</v>
      </c>
      <c r="F976" s="2">
        <f t="shared" si="89"/>
        <v>2.5375525554966242E-5</v>
      </c>
      <c r="G976" s="2">
        <f t="shared" si="87"/>
        <v>-8.1196735010450256E-6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25.818999999999999</v>
      </c>
      <c r="C977" s="2">
        <f t="shared" si="90"/>
        <v>25.818999999719438</v>
      </c>
      <c r="D977" s="2">
        <f t="shared" si="86"/>
        <v>25.818984022052199</v>
      </c>
      <c r="E977" s="2">
        <f t="shared" si="85"/>
        <v>1.5977667239042148E-5</v>
      </c>
      <c r="F977" s="2">
        <f t="shared" si="89"/>
        <v>2.3495953891781425E-5</v>
      </c>
      <c r="G977" s="2">
        <f t="shared" si="87"/>
        <v>-7.5182866527392767E-6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25.818999999999999</v>
      </c>
      <c r="C978" s="2">
        <f t="shared" si="90"/>
        <v>25.818999999762603</v>
      </c>
      <c r="D978" s="2">
        <f t="shared" si="86"/>
        <v>25.818985205603887</v>
      </c>
      <c r="E978" s="2">
        <f t="shared" si="85"/>
        <v>1.479415871585843E-5</v>
      </c>
      <c r="F978" s="2">
        <f t="shared" si="89"/>
        <v>2.1755594856596826E-5</v>
      </c>
      <c r="G978" s="2">
        <f t="shared" si="87"/>
        <v>-6.9614361407383961E-6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25.818999999999999</v>
      </c>
      <c r="C979" s="2">
        <f t="shared" si="90"/>
        <v>25.818999999799125</v>
      </c>
      <c r="D979" s="2">
        <f t="shared" si="86"/>
        <v>25.818986301485079</v>
      </c>
      <c r="E979" s="2">
        <f t="shared" si="85"/>
        <v>1.369831404574029E-5</v>
      </c>
      <c r="F979" s="2">
        <f t="shared" si="89"/>
        <v>2.0144138694425521E-5</v>
      </c>
      <c r="G979" s="2">
        <f t="shared" si="87"/>
        <v>-6.4458246486852317E-6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25.818999999999999</v>
      </c>
      <c r="C980" s="2">
        <f t="shared" si="90"/>
        <v>25.818999999830027</v>
      </c>
      <c r="D980" s="2">
        <f t="shared" si="86"/>
        <v>25.818987316189887</v>
      </c>
      <c r="E980" s="2">
        <f t="shared" si="85"/>
        <v>1.2683640139954377E-5</v>
      </c>
      <c r="F980" s="2">
        <f t="shared" si="89"/>
        <v>1.8652038983531295E-5</v>
      </c>
      <c r="G980" s="2">
        <f t="shared" si="87"/>
        <v>-5.9683988435769171E-6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25.818999999999999</v>
      </c>
      <c r="C981" s="2">
        <f t="shared" si="90"/>
        <v>25.818999999856175</v>
      </c>
      <c r="D981" s="2">
        <f t="shared" si="86"/>
        <v>25.818988255731377</v>
      </c>
      <c r="E981" s="2">
        <f t="shared" si="85"/>
        <v>1.1744124797985478E-5</v>
      </c>
      <c r="F981" s="2">
        <f t="shared" si="89"/>
        <v>1.7270456146422133E-5</v>
      </c>
      <c r="G981" s="2">
        <f t="shared" si="87"/>
        <v>-5.5263313484366554E-6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25.818999999999999</v>
      </c>
      <c r="C982" s="2">
        <f t="shared" si="90"/>
        <v>25.818999999878301</v>
      </c>
      <c r="D982" s="2">
        <f t="shared" si="86"/>
        <v>25.818989125677199</v>
      </c>
      <c r="E982" s="2">
        <f t="shared" si="85"/>
        <v>1.0874201102240022E-5</v>
      </c>
      <c r="F982" s="2">
        <f t="shared" si="89"/>
        <v>1.599120513758571E-5</v>
      </c>
      <c r="G982" s="2">
        <f t="shared" si="87"/>
        <v>-5.1170040353456883E-6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25.818999999999999</v>
      </c>
      <c r="C983" s="2">
        <f t="shared" si="90"/>
        <v>25.818999999897024</v>
      </c>
      <c r="D983" s="2">
        <f t="shared" si="86"/>
        <v>25.818989931182589</v>
      </c>
      <c r="E983" s="2">
        <f t="shared" si="85"/>
        <v>1.0068714434652293E-5</v>
      </c>
      <c r="F983" s="2">
        <f t="shared" si="89"/>
        <v>1.4806706996999028E-5</v>
      </c>
      <c r="G983" s="2">
        <f t="shared" si="87"/>
        <v>-4.7379925623467348E-6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25.818999999999999</v>
      </c>
      <c r="C984" s="2">
        <f t="shared" si="90"/>
        <v>25.818999999912869</v>
      </c>
      <c r="D984" s="2">
        <f t="shared" si="86"/>
        <v>25.818990677020913</v>
      </c>
      <c r="E984" s="2">
        <f t="shared" si="85"/>
        <v>9.3228919553212108E-6</v>
      </c>
      <c r="F984" s="2">
        <f t="shared" si="89"/>
        <v>1.3709943988663466E-5</v>
      </c>
      <c r="G984" s="2">
        <f t="shared" si="87"/>
        <v>-4.3870520333422554E-6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25.818999999999999</v>
      </c>
      <c r="C985" s="2">
        <f t="shared" si="90"/>
        <v>25.818999999926277</v>
      </c>
      <c r="D985" s="2">
        <f t="shared" si="86"/>
        <v>25.818991367611957</v>
      </c>
      <c r="E985" s="2">
        <f t="shared" si="85"/>
        <v>8.6323143193567375E-6</v>
      </c>
      <c r="F985" s="2">
        <f t="shared" si="89"/>
        <v>1.2694418054802121E-5</v>
      </c>
      <c r="G985" s="2">
        <f t="shared" si="87"/>
        <v>-4.0621037354453836E-6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25.818999999999999</v>
      </c>
      <c r="C986" s="2">
        <f t="shared" si="90"/>
        <v>25.818999999937617</v>
      </c>
      <c r="D986" s="2">
        <f t="shared" si="86"/>
        <v>25.818992007048109</v>
      </c>
      <c r="E986" s="2">
        <f t="shared" si="85"/>
        <v>7.9928895075909168E-6</v>
      </c>
      <c r="F986" s="2">
        <f t="shared" si="89"/>
        <v>1.1754112345359881E-5</v>
      </c>
      <c r="G986" s="2">
        <f t="shared" si="87"/>
        <v>-3.7612228377689639E-6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25.818999999999999</v>
      </c>
      <c r="C987" s="2">
        <f t="shared" si="90"/>
        <v>25.818999999947216</v>
      </c>
      <c r="D987" s="2">
        <f t="shared" si="86"/>
        <v>25.818992599118619</v>
      </c>
      <c r="E987" s="2">
        <f t="shared" si="85"/>
        <v>7.4008285970705856E-6</v>
      </c>
      <c r="F987" s="2">
        <f t="shared" si="89"/>
        <v>1.0883455595702023E-5</v>
      </c>
      <c r="G987" s="2">
        <f t="shared" si="87"/>
        <v>-3.482626998631437E-6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26.594000000000001</v>
      </c>
      <c r="C988" s="2">
        <f t="shared" si="90"/>
        <v>25.818999999955338</v>
      </c>
      <c r="D988" s="2">
        <f t="shared" si="86"/>
        <v>25.876400554739462</v>
      </c>
      <c r="E988" s="2">
        <f t="shared" ref="E988:E1051" si="91">C988-D988</f>
        <v>-5.7400554784123869E-2</v>
      </c>
      <c r="F988" s="2">
        <f t="shared" si="89"/>
        <v>-1.1471404192348213E-2</v>
      </c>
      <c r="G988" s="2">
        <f t="shared" si="87"/>
        <v>-4.5929150591775658E-2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27.79</v>
      </c>
      <c r="C989" s="2">
        <f t="shared" si="90"/>
        <v>25.818999999962209</v>
      </c>
      <c r="D989" s="2">
        <f t="shared" ref="D989:D1052" si="92">$D$4*B989+(1-$D$4)*D988</f>
        <v>26.018148661795799</v>
      </c>
      <c r="E989" s="2">
        <f t="shared" si="91"/>
        <v>-0.19914866183358981</v>
      </c>
      <c r="F989" s="2">
        <f t="shared" si="89"/>
        <v>-4.9006855720596543E-2</v>
      </c>
      <c r="G989" s="2">
        <f t="shared" si="87"/>
        <v>-0.15014180611299327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29.036999999999999</v>
      </c>
      <c r="C990" s="2">
        <f t="shared" si="90"/>
        <v>25.818999999968021</v>
      </c>
      <c r="D990" s="2">
        <f t="shared" si="92"/>
        <v>26.241767279440555</v>
      </c>
      <c r="E990" s="2">
        <f t="shared" si="91"/>
        <v>-0.42276727947253434</v>
      </c>
      <c r="F990" s="2">
        <f t="shared" si="89"/>
        <v>-0.12375894047098411</v>
      </c>
      <c r="G990" s="2">
        <f t="shared" si="87"/>
        <v>-0.29900833900155022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29.036999999999999</v>
      </c>
      <c r="C991" s="2">
        <f t="shared" si="90"/>
        <v>25.818999999972938</v>
      </c>
      <c r="D991" s="2">
        <f t="shared" si="92"/>
        <v>26.448821555037551</v>
      </c>
      <c r="E991" s="2">
        <f t="shared" si="91"/>
        <v>-0.62982155506461268</v>
      </c>
      <c r="F991" s="2">
        <f t="shared" si="89"/>
        <v>-0.22497146338970986</v>
      </c>
      <c r="G991" s="2">
        <f t="shared" si="87"/>
        <v>-0.40485009167490282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29.036999999999999</v>
      </c>
      <c r="C992" s="2">
        <f t="shared" si="90"/>
        <v>25.818999999977102</v>
      </c>
      <c r="D992" s="2">
        <f t="shared" si="92"/>
        <v>26.640538476886622</v>
      </c>
      <c r="E992" s="2">
        <f t="shared" si="91"/>
        <v>-0.8215384769095202</v>
      </c>
      <c r="F992" s="2">
        <f t="shared" si="89"/>
        <v>-0.34428486609367193</v>
      </c>
      <c r="G992" s="2">
        <f t="shared" si="87"/>
        <v>-0.47725361081584827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29.036999999999999</v>
      </c>
      <c r="C993" s="2">
        <f t="shared" si="90"/>
        <v>25.818999999980626</v>
      </c>
      <c r="D993" s="2">
        <f t="shared" si="92"/>
        <v>26.818054145265393</v>
      </c>
      <c r="E993" s="2">
        <f t="shared" si="91"/>
        <v>-0.99905414528476655</v>
      </c>
      <c r="F993" s="2">
        <f t="shared" si="89"/>
        <v>-0.47523872193189087</v>
      </c>
      <c r="G993" s="2">
        <f t="shared" si="87"/>
        <v>-0.52381542335287568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29.036999999999999</v>
      </c>
      <c r="C994" s="2">
        <f t="shared" si="90"/>
        <v>25.818999999983603</v>
      </c>
      <c r="D994" s="2">
        <f t="shared" si="92"/>
        <v>26.982420504875364</v>
      </c>
      <c r="E994" s="2">
        <f t="shared" si="91"/>
        <v>-1.1634205048917607</v>
      </c>
      <c r="F994" s="2">
        <f t="shared" si="89"/>
        <v>-0.61287507852386491</v>
      </c>
      <c r="G994" s="2">
        <f t="shared" si="87"/>
        <v>-0.55054542636789583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29.036999999999999</v>
      </c>
      <c r="C995" s="2">
        <f t="shared" si="90"/>
        <v>25.818999999986126</v>
      </c>
      <c r="D995" s="2">
        <f t="shared" si="92"/>
        <v>27.134611578588302</v>
      </c>
      <c r="E995" s="2">
        <f t="shared" si="91"/>
        <v>-1.3156115786021765</v>
      </c>
      <c r="F995" s="2">
        <f t="shared" si="89"/>
        <v>-0.75342237853952732</v>
      </c>
      <c r="G995" s="2">
        <f t="shared" si="87"/>
        <v>-0.56218920006264916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29.036999999999999</v>
      </c>
      <c r="C996" s="2">
        <f t="shared" si="90"/>
        <v>25.818999999988257</v>
      </c>
      <c r="D996" s="2">
        <f t="shared" si="92"/>
        <v>27.275529239433613</v>
      </c>
      <c r="E996" s="2">
        <f t="shared" si="91"/>
        <v>-1.4565292394453557</v>
      </c>
      <c r="F996" s="2">
        <f t="shared" si="89"/>
        <v>-0.89404375072069309</v>
      </c>
      <c r="G996" s="2">
        <f t="shared" ref="G996:G1059" si="93">E996-F996</f>
        <v>-0.56248548872466264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29.036999999999999</v>
      </c>
      <c r="C997" s="2">
        <f t="shared" si="90"/>
        <v>25.818999999990062</v>
      </c>
      <c r="D997" s="2">
        <f t="shared" si="92"/>
        <v>27.406008555031125</v>
      </c>
      <c r="E997" s="2">
        <f t="shared" si="91"/>
        <v>-1.5870085550410629</v>
      </c>
      <c r="F997" s="2">
        <f t="shared" ref="F997:F1060" si="95">(E997*(2/(10)))+((1-(2/10))*F996)</f>
        <v>-1.0326367115847672</v>
      </c>
      <c r="G997" s="2">
        <f t="shared" si="93"/>
        <v>-0.55437184345629564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29.036999999999999</v>
      </c>
      <c r="C998" s="2">
        <f t="shared" si="90"/>
        <v>25.938230769222361</v>
      </c>
      <c r="D998" s="2">
        <f t="shared" si="92"/>
        <v>27.52682273613993</v>
      </c>
      <c r="E998" s="2">
        <f t="shared" si="91"/>
        <v>-1.5885919669175692</v>
      </c>
      <c r="F998" s="2">
        <f t="shared" si="95"/>
        <v>-1.1438277626513278</v>
      </c>
      <c r="G998" s="2">
        <f t="shared" si="93"/>
        <v>-0.44476420426624141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29.036999999999999</v>
      </c>
      <c r="C999" s="2">
        <f t="shared" si="90"/>
        <v>26.223118343188155</v>
      </c>
      <c r="D999" s="2">
        <f t="shared" si="92"/>
        <v>27.638687718648086</v>
      </c>
      <c r="E999" s="2">
        <f t="shared" si="91"/>
        <v>-1.4155693754599312</v>
      </c>
      <c r="F999" s="2">
        <f t="shared" si="95"/>
        <v>-1.1981760852130485</v>
      </c>
      <c r="G999" s="2">
        <f t="shared" si="93"/>
        <v>-0.2173932902468827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29.036999999999999</v>
      </c>
      <c r="C1000" s="2">
        <f t="shared" si="90"/>
        <v>26.656023213466902</v>
      </c>
      <c r="D1000" s="2">
        <f t="shared" si="92"/>
        <v>27.742266406155636</v>
      </c>
      <c r="E1000" s="2">
        <f t="shared" si="91"/>
        <v>-1.0862431926887339</v>
      </c>
      <c r="F1000" s="2">
        <f t="shared" si="95"/>
        <v>-1.1757895067081856</v>
      </c>
      <c r="G1000" s="2">
        <f t="shared" si="93"/>
        <v>8.9546314019451678E-2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29.036999999999999</v>
      </c>
      <c r="C1001" s="2">
        <f t="shared" si="90"/>
        <v>27.022327334471996</v>
      </c>
      <c r="D1001" s="2">
        <f t="shared" si="92"/>
        <v>27.838172598292257</v>
      </c>
      <c r="E1001" s="2">
        <f t="shared" si="91"/>
        <v>-0.81584526382026112</v>
      </c>
      <c r="F1001" s="2">
        <f t="shared" si="95"/>
        <v>-1.1038006581306008</v>
      </c>
      <c r="G1001" s="2">
        <f t="shared" si="93"/>
        <v>0.28795539431033967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29.036999999999999</v>
      </c>
      <c r="C1002" s="2">
        <f t="shared" si="90"/>
        <v>27.332276975322458</v>
      </c>
      <c r="D1002" s="2">
        <f t="shared" si="92"/>
        <v>27.926974628048388</v>
      </c>
      <c r="E1002" s="2">
        <f t="shared" si="91"/>
        <v>-0.59469765272593023</v>
      </c>
      <c r="F1002" s="2">
        <f t="shared" si="95"/>
        <v>-1.0019800570496669</v>
      </c>
      <c r="G1002" s="2">
        <f t="shared" si="93"/>
        <v>0.40728240432373664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29.036999999999999</v>
      </c>
      <c r="C1003" s="2">
        <f t="shared" si="90"/>
        <v>27.59454205604208</v>
      </c>
      <c r="D1003" s="2">
        <f t="shared" si="92"/>
        <v>28.009198729674434</v>
      </c>
      <c r="E1003" s="2">
        <f t="shared" si="91"/>
        <v>-0.41465667363235426</v>
      </c>
      <c r="F1003" s="2">
        <f t="shared" si="95"/>
        <v>-0.88451538036620436</v>
      </c>
      <c r="G1003" s="2">
        <f t="shared" si="93"/>
        <v>0.46985870673385011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29.036999999999999</v>
      </c>
      <c r="C1004" s="2">
        <f t="shared" si="90"/>
        <v>27.816458662804838</v>
      </c>
      <c r="D1004" s="2">
        <f t="shared" si="92"/>
        <v>28.08533215710596</v>
      </c>
      <c r="E1004" s="2">
        <f t="shared" si="91"/>
        <v>-0.26887349430112195</v>
      </c>
      <c r="F1004" s="2">
        <f t="shared" si="95"/>
        <v>-0.76138700315318786</v>
      </c>
      <c r="G1004" s="2">
        <f t="shared" si="93"/>
        <v>0.49251350885206591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29.036999999999999</v>
      </c>
      <c r="C1005" s="2">
        <f t="shared" si="90"/>
        <v>28.004234253142556</v>
      </c>
      <c r="D1005" s="2">
        <f t="shared" si="92"/>
        <v>28.155826071394408</v>
      </c>
      <c r="E1005" s="2">
        <f t="shared" si="91"/>
        <v>-0.15159181825185186</v>
      </c>
      <c r="F1005" s="2">
        <f t="shared" si="95"/>
        <v>-0.63942796617292064</v>
      </c>
      <c r="G1005" s="2">
        <f t="shared" si="93"/>
        <v>0.48783614792106877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29.036999999999999</v>
      </c>
      <c r="C1006" s="2">
        <f t="shared" si="90"/>
        <v>28.163121291120625</v>
      </c>
      <c r="D1006" s="2">
        <f t="shared" si="92"/>
        <v>28.221098214254081</v>
      </c>
      <c r="E1006" s="2">
        <f t="shared" si="91"/>
        <v>-5.7976923133455927E-2</v>
      </c>
      <c r="F1006" s="2">
        <f t="shared" si="95"/>
        <v>-0.52313775756502767</v>
      </c>
      <c r="G1006" s="2">
        <f t="shared" si="93"/>
        <v>0.46516083443157175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29.036999999999999</v>
      </c>
      <c r="C1007" s="2">
        <f t="shared" si="90"/>
        <v>28.29756416940976</v>
      </c>
      <c r="D1007" s="2">
        <f t="shared" si="92"/>
        <v>28.281535383568595</v>
      </c>
      <c r="E1007" s="2">
        <f t="shared" si="91"/>
        <v>1.6028785841164961E-2</v>
      </c>
      <c r="F1007" s="2">
        <f t="shared" si="95"/>
        <v>-0.41530444888378915</v>
      </c>
      <c r="G1007" s="2">
        <f t="shared" si="93"/>
        <v>0.43133323472495411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29.036999999999999</v>
      </c>
      <c r="C1008" s="2">
        <f t="shared" si="90"/>
        <v>28.411323527962107</v>
      </c>
      <c r="D1008" s="2">
        <f t="shared" si="92"/>
        <v>28.337495725526477</v>
      </c>
      <c r="E1008" s="2">
        <f t="shared" si="91"/>
        <v>7.3827802435630474E-2</v>
      </c>
      <c r="F1008" s="2">
        <f t="shared" si="95"/>
        <v>-0.31747799861990528</v>
      </c>
      <c r="G1008" s="2">
        <f t="shared" si="93"/>
        <v>0.39130580105553575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29.036999999999999</v>
      </c>
      <c r="C1009" s="2">
        <f t="shared" si="90"/>
        <v>28.50758144673717</v>
      </c>
      <c r="D1009" s="2">
        <f t="shared" si="92"/>
        <v>28.389310856968962</v>
      </c>
      <c r="E1009" s="2">
        <f t="shared" si="91"/>
        <v>0.11827058976820837</v>
      </c>
      <c r="F1009" s="2">
        <f t="shared" si="95"/>
        <v>-0.23032828094228255</v>
      </c>
      <c r="G1009" s="2">
        <f t="shared" si="93"/>
        <v>0.34859887071049089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29.036999999999999</v>
      </c>
      <c r="C1010" s="2">
        <f t="shared" si="90"/>
        <v>28.589030454931454</v>
      </c>
      <c r="D1010" s="2">
        <f t="shared" si="92"/>
        <v>28.437287830526817</v>
      </c>
      <c r="E1010" s="2">
        <f t="shared" si="91"/>
        <v>0.15174262440463693</v>
      </c>
      <c r="F1010" s="2">
        <f t="shared" si="95"/>
        <v>-0.15391409987289867</v>
      </c>
      <c r="G1010" s="2">
        <f t="shared" si="93"/>
        <v>0.3056567242775356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29.036999999999999</v>
      </c>
      <c r="C1011" s="2">
        <f t="shared" si="90"/>
        <v>28.657948846480462</v>
      </c>
      <c r="D1011" s="2">
        <f t="shared" si="92"/>
        <v>28.481710954191499</v>
      </c>
      <c r="E1011" s="2">
        <f t="shared" si="91"/>
        <v>0.17623789228896314</v>
      </c>
      <c r="F1011" s="2">
        <f t="shared" si="95"/>
        <v>-8.7883701440526318E-2</v>
      </c>
      <c r="G1011" s="2">
        <f t="shared" si="93"/>
        <v>0.26412159372948946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29.036999999999999</v>
      </c>
      <c r="C1012" s="2">
        <f t="shared" si="90"/>
        <v>28.716264408560392</v>
      </c>
      <c r="D1012" s="2">
        <f t="shared" si="92"/>
        <v>28.52284347610324</v>
      </c>
      <c r="E1012" s="2">
        <f t="shared" si="91"/>
        <v>0.1934209324571512</v>
      </c>
      <c r="F1012" s="2">
        <f t="shared" si="95"/>
        <v>-3.1622774660990824E-2</v>
      </c>
      <c r="G1012" s="2">
        <f t="shared" si="93"/>
        <v>0.22504370711814203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29.036999999999999</v>
      </c>
      <c r="C1013" s="2">
        <f t="shared" si="90"/>
        <v>28.765608345704948</v>
      </c>
      <c r="D1013" s="2">
        <f t="shared" si="92"/>
        <v>28.560929144540037</v>
      </c>
      <c r="E1013" s="2">
        <f t="shared" si="91"/>
        <v>0.20467920116491101</v>
      </c>
      <c r="F1013" s="2">
        <f t="shared" si="95"/>
        <v>1.5637620504189542E-2</v>
      </c>
      <c r="G1013" s="2">
        <f t="shared" si="93"/>
        <v>0.18904158066072146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28.167999999999999</v>
      </c>
      <c r="C1014" s="2">
        <f t="shared" si="90"/>
        <v>28.807360907904187</v>
      </c>
      <c r="D1014" s="2">
        <f t="shared" si="92"/>
        <v>28.531823281981513</v>
      </c>
      <c r="E1014" s="2">
        <f t="shared" si="91"/>
        <v>0.27553762592267361</v>
      </c>
      <c r="F1014" s="2">
        <f t="shared" si="95"/>
        <v>6.7617621587886367E-2</v>
      </c>
      <c r="G1014" s="2">
        <f t="shared" si="93"/>
        <v>0.20792000433478725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28.167999999999999</v>
      </c>
      <c r="C1015" s="2">
        <f t="shared" si="90"/>
        <v>28.842689998995851</v>
      </c>
      <c r="D1015" s="2">
        <f t="shared" si="92"/>
        <v>28.504873409242141</v>
      </c>
      <c r="E1015" s="2">
        <f t="shared" si="91"/>
        <v>0.33781658975371087</v>
      </c>
      <c r="F1015" s="2">
        <f t="shared" si="95"/>
        <v>0.12165741522105128</v>
      </c>
      <c r="G1015" s="2">
        <f t="shared" si="93"/>
        <v>0.21615917453265959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28.167999999999999</v>
      </c>
      <c r="C1016" s="2">
        <f t="shared" si="90"/>
        <v>28.872583845304185</v>
      </c>
      <c r="D1016" s="2">
        <f t="shared" si="92"/>
        <v>28.479919823372352</v>
      </c>
      <c r="E1016" s="2">
        <f t="shared" si="91"/>
        <v>0.39266402193183225</v>
      </c>
      <c r="F1016" s="2">
        <f t="shared" si="95"/>
        <v>0.1758587365632075</v>
      </c>
      <c r="G1016" s="2">
        <f t="shared" si="93"/>
        <v>0.21680528536862476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28.167999999999999</v>
      </c>
      <c r="C1017" s="2">
        <f t="shared" si="90"/>
        <v>28.897878638334312</v>
      </c>
      <c r="D1017" s="2">
        <f t="shared" si="92"/>
        <v>28.456814651270694</v>
      </c>
      <c r="E1017" s="2">
        <f t="shared" si="91"/>
        <v>0.44106398706361816</v>
      </c>
      <c r="F1017" s="2">
        <f t="shared" si="95"/>
        <v>0.22889978666328964</v>
      </c>
      <c r="G1017" s="2">
        <f t="shared" si="93"/>
        <v>0.21216420040032852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28.167999999999999</v>
      </c>
      <c r="C1018" s="2">
        <f t="shared" si="90"/>
        <v>28.919281924744418</v>
      </c>
      <c r="D1018" s="2">
        <f t="shared" si="92"/>
        <v>28.435420973398788</v>
      </c>
      <c r="E1018" s="2">
        <f t="shared" si="91"/>
        <v>0.48386095134562979</v>
      </c>
      <c r="F1018" s="2">
        <f t="shared" si="95"/>
        <v>0.27989201959975768</v>
      </c>
      <c r="G1018" s="2">
        <f t="shared" si="93"/>
        <v>0.20396893174587211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28.167999999999999</v>
      </c>
      <c r="C1019" s="2">
        <f t="shared" si="90"/>
        <v>28.937392397860663</v>
      </c>
      <c r="D1019" s="2">
        <f t="shared" si="92"/>
        <v>28.415612012406285</v>
      </c>
      <c r="E1019" s="2">
        <f t="shared" si="91"/>
        <v>0.52178038545437744</v>
      </c>
      <c r="F1019" s="2">
        <f t="shared" si="95"/>
        <v>0.32826969277068163</v>
      </c>
      <c r="G1019" s="2">
        <f t="shared" si="93"/>
        <v>0.19351069268369581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28.167999999999999</v>
      </c>
      <c r="C1020" s="2">
        <f t="shared" si="90"/>
        <v>28.952716644343639</v>
      </c>
      <c r="D1020" s="2">
        <f t="shared" si="92"/>
        <v>28.39727038185767</v>
      </c>
      <c r="E1020" s="2">
        <f t="shared" si="91"/>
        <v>0.55544626248596884</v>
      </c>
      <c r="F1020" s="2">
        <f t="shared" si="95"/>
        <v>0.37370500671373907</v>
      </c>
      <c r="G1020" s="2">
        <f t="shared" si="93"/>
        <v>0.18174125577222977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28.167999999999999</v>
      </c>
      <c r="C1021" s="2">
        <f t="shared" si="90"/>
        <v>28.965683314444618</v>
      </c>
      <c r="D1021" s="2">
        <f t="shared" si="92"/>
        <v>28.380287390608952</v>
      </c>
      <c r="E1021" s="2">
        <f t="shared" si="91"/>
        <v>0.58539592383566585</v>
      </c>
      <c r="F1021" s="2">
        <f t="shared" si="95"/>
        <v>0.41604319013812446</v>
      </c>
      <c r="G1021" s="2">
        <f t="shared" si="93"/>
        <v>0.16935273369754139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28.167999999999999</v>
      </c>
      <c r="C1022" s="2">
        <f t="shared" si="90"/>
        <v>28.976655112222371</v>
      </c>
      <c r="D1022" s="2">
        <f t="shared" si="92"/>
        <v>28.364562398711993</v>
      </c>
      <c r="E1022" s="2">
        <f t="shared" si="91"/>
        <v>0.61209271351037842</v>
      </c>
      <c r="F1022" s="2">
        <f t="shared" si="95"/>
        <v>0.45525309481257531</v>
      </c>
      <c r="G1022" s="2">
        <f t="shared" si="93"/>
        <v>0.15683961869780311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28.167999999999999</v>
      </c>
      <c r="C1023" s="2">
        <f t="shared" si="90"/>
        <v>28.98593894111124</v>
      </c>
      <c r="D1023" s="2">
        <f t="shared" si="92"/>
        <v>28.350002221029623</v>
      </c>
      <c r="E1023" s="2">
        <f t="shared" si="91"/>
        <v>0.63593672008161661</v>
      </c>
      <c r="F1023" s="2">
        <f t="shared" si="95"/>
        <v>0.49138981986638364</v>
      </c>
      <c r="G1023" s="2">
        <f t="shared" si="93"/>
        <v>0.14454690021523298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28.167999999999999</v>
      </c>
      <c r="C1024" s="2">
        <f t="shared" si="90"/>
        <v>28.860102180940281</v>
      </c>
      <c r="D1024" s="2">
        <f t="shared" si="92"/>
        <v>28.336520575027428</v>
      </c>
      <c r="E1024" s="2">
        <f t="shared" si="91"/>
        <v>0.52358160591285241</v>
      </c>
      <c r="F1024" s="2">
        <f t="shared" si="95"/>
        <v>0.49782817707567739</v>
      </c>
      <c r="G1024" s="2">
        <f t="shared" si="93"/>
        <v>2.5753428837175019E-2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28.167999999999999</v>
      </c>
      <c r="C1025" s="2">
        <f t="shared" si="90"/>
        <v>28.753624922334083</v>
      </c>
      <c r="D1025" s="2">
        <f t="shared" si="92"/>
        <v>28.324037569469841</v>
      </c>
      <c r="E1025" s="2">
        <f t="shared" si="91"/>
        <v>0.42958735286424243</v>
      </c>
      <c r="F1025" s="2">
        <f t="shared" si="95"/>
        <v>0.48418001223339041</v>
      </c>
      <c r="G1025" s="2">
        <f t="shared" si="93"/>
        <v>-5.4592659369147978E-2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28.167999999999999</v>
      </c>
      <c r="C1026" s="2">
        <f t="shared" si="90"/>
        <v>28.663528780436529</v>
      </c>
      <c r="D1026" s="2">
        <f t="shared" si="92"/>
        <v>28.312479230990593</v>
      </c>
      <c r="E1026" s="2">
        <f t="shared" si="91"/>
        <v>0.35104954944593558</v>
      </c>
      <c r="F1026" s="2">
        <f t="shared" si="95"/>
        <v>0.45755391967589948</v>
      </c>
      <c r="G1026" s="2">
        <f t="shared" si="93"/>
        <v>-0.1065043702299639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28.167999999999999</v>
      </c>
      <c r="C1027" s="2">
        <f t="shared" si="90"/>
        <v>28.587293583446296</v>
      </c>
      <c r="D1027" s="2">
        <f t="shared" si="92"/>
        <v>28.301777065732029</v>
      </c>
      <c r="E1027" s="2">
        <f t="shared" si="91"/>
        <v>0.28551651771426734</v>
      </c>
      <c r="F1027" s="2">
        <f t="shared" si="95"/>
        <v>0.42314643928357309</v>
      </c>
      <c r="G1027" s="2">
        <f t="shared" si="93"/>
        <v>-0.13762992156930576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28.167999999999999</v>
      </c>
      <c r="C1028" s="2">
        <f t="shared" si="90"/>
        <v>28.522786878300714</v>
      </c>
      <c r="D1028" s="2">
        <f t="shared" si="92"/>
        <v>28.291867653455579</v>
      </c>
      <c r="E1028" s="2">
        <f t="shared" si="91"/>
        <v>0.23091922484513461</v>
      </c>
      <c r="F1028" s="2">
        <f t="shared" si="95"/>
        <v>0.38470099639588545</v>
      </c>
      <c r="G1028" s="2">
        <f t="shared" si="93"/>
        <v>-0.15378177155075085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28.167999999999999</v>
      </c>
      <c r="C1029" s="2">
        <f t="shared" si="90"/>
        <v>28.468204281639068</v>
      </c>
      <c r="D1029" s="2">
        <f t="shared" si="92"/>
        <v>28.282692271718126</v>
      </c>
      <c r="E1029" s="2">
        <f t="shared" si="91"/>
        <v>0.18551200992094152</v>
      </c>
      <c r="F1029" s="2">
        <f t="shared" si="95"/>
        <v>0.34486319910089669</v>
      </c>
      <c r="G1029" s="2">
        <f t="shared" si="93"/>
        <v>-0.15935118917995517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28.167999999999999</v>
      </c>
      <c r="C1030" s="2">
        <f t="shared" si="90"/>
        <v>28.422019007540747</v>
      </c>
      <c r="D1030" s="2">
        <f t="shared" si="92"/>
        <v>28.274196547887151</v>
      </c>
      <c r="E1030" s="2">
        <f t="shared" si="91"/>
        <v>0.14782245965359664</v>
      </c>
      <c r="F1030" s="2">
        <f t="shared" si="95"/>
        <v>0.30545505121143668</v>
      </c>
      <c r="G1030" s="2">
        <f t="shared" si="93"/>
        <v>-0.15763259155784004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28.167999999999999</v>
      </c>
      <c r="C1031" s="2">
        <f t="shared" si="90"/>
        <v>28.382939160226783</v>
      </c>
      <c r="D1031" s="2">
        <f t="shared" si="92"/>
        <v>28.266330136932545</v>
      </c>
      <c r="E1031" s="2">
        <f t="shared" si="91"/>
        <v>0.11660902329423806</v>
      </c>
      <c r="F1031" s="2">
        <f t="shared" si="95"/>
        <v>0.26768584562799697</v>
      </c>
      <c r="G1031" s="2">
        <f t="shared" si="93"/>
        <v>-0.15107682233375891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28.167999999999999</v>
      </c>
      <c r="C1032" s="2">
        <f t="shared" si="90"/>
        <v>28.349871597114969</v>
      </c>
      <c r="D1032" s="2">
        <f t="shared" si="92"/>
        <v>28.259046423085689</v>
      </c>
      <c r="E1032" s="2">
        <f t="shared" si="91"/>
        <v>9.0825174029280475E-2</v>
      </c>
      <c r="F1032" s="2">
        <f t="shared" si="95"/>
        <v>0.23231371130825368</v>
      </c>
      <c r="G1032" s="2">
        <f t="shared" si="93"/>
        <v>-0.1414885372789732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28.167999999999999</v>
      </c>
      <c r="C1033" s="2">
        <f t="shared" si="90"/>
        <v>28.321891351404972</v>
      </c>
      <c r="D1033" s="2">
        <f t="shared" si="92"/>
        <v>28.252302243597857</v>
      </c>
      <c r="E1033" s="2">
        <f t="shared" si="91"/>
        <v>6.9589107807114914E-2</v>
      </c>
      <c r="F1033" s="2">
        <f t="shared" si="95"/>
        <v>0.19976879060802594</v>
      </c>
      <c r="G1033" s="2">
        <f t="shared" si="93"/>
        <v>-0.13017968280091102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28.167999999999999</v>
      </c>
      <c r="C1034" s="2">
        <f t="shared" si="90"/>
        <v>28.298215758881128</v>
      </c>
      <c r="D1034" s="2">
        <f t="shared" si="92"/>
        <v>28.246057632960976</v>
      </c>
      <c r="E1034" s="2">
        <f t="shared" si="91"/>
        <v>5.2158125920151122E-2</v>
      </c>
      <c r="F1034" s="2">
        <f t="shared" si="95"/>
        <v>0.170246657670451</v>
      </c>
      <c r="G1034" s="2">
        <f t="shared" si="93"/>
        <v>-0.11808853175029987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28.167999999999999</v>
      </c>
      <c r="C1035" s="2">
        <f t="shared" si="90"/>
        <v>28.278182565207111</v>
      </c>
      <c r="D1035" s="2">
        <f t="shared" si="92"/>
        <v>28.240275586074976</v>
      </c>
      <c r="E1035" s="2">
        <f t="shared" si="91"/>
        <v>3.7906979132134921E-2</v>
      </c>
      <c r="F1035" s="2">
        <f t="shared" si="95"/>
        <v>0.14377872196278776</v>
      </c>
      <c r="G1035" s="2">
        <f t="shared" si="93"/>
        <v>-0.10587174283065284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28.167999999999999</v>
      </c>
      <c r="C1036" s="2">
        <f t="shared" si="90"/>
        <v>28.261231401329091</v>
      </c>
      <c r="D1036" s="2">
        <f t="shared" si="92"/>
        <v>28.234921838958311</v>
      </c>
      <c r="E1036" s="2">
        <f t="shared" si="91"/>
        <v>2.6309562370780526E-2</v>
      </c>
      <c r="F1036" s="2">
        <f t="shared" si="95"/>
        <v>0.12028489004438633</v>
      </c>
      <c r="G1036" s="2">
        <f t="shared" si="93"/>
        <v>-9.3975327673605807E-2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28.167999999999999</v>
      </c>
      <c r="C1037" s="2">
        <f t="shared" si="90"/>
        <v>28.246888108816925</v>
      </c>
      <c r="D1037" s="2">
        <f t="shared" si="92"/>
        <v>28.229964665702138</v>
      </c>
      <c r="E1037" s="2">
        <f t="shared" si="91"/>
        <v>1.6923443114787773E-2</v>
      </c>
      <c r="F1037" s="2">
        <f t="shared" si="95"/>
        <v>9.9612600658466624E-2</v>
      </c>
      <c r="G1037" s="2">
        <f t="shared" si="93"/>
        <v>-8.2689157543678851E-2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28.167999999999999</v>
      </c>
      <c r="C1038" s="2">
        <f t="shared" si="90"/>
        <v>28.234751476691244</v>
      </c>
      <c r="D1038" s="2">
        <f t="shared" si="92"/>
        <v>28.225374690464943</v>
      </c>
      <c r="E1038" s="2">
        <f t="shared" si="91"/>
        <v>9.3767862263014479E-3</v>
      </c>
      <c r="F1038" s="2">
        <f t="shared" si="95"/>
        <v>8.1565437772033594E-2</v>
      </c>
      <c r="G1038" s="2">
        <f t="shared" si="93"/>
        <v>-7.2188651545732146E-2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28.167999999999999</v>
      </c>
      <c r="C1039" s="2">
        <f t="shared" ref="C1039:C1102" si="96">$C$4*B1029+C1038*(1-$C$4)</f>
        <v>28.224482018738748</v>
      </c>
      <c r="D1039" s="2">
        <f t="shared" si="92"/>
        <v>28.221124713393465</v>
      </c>
      <c r="E1039" s="2">
        <f t="shared" si="91"/>
        <v>3.3573053452826684E-3</v>
      </c>
      <c r="F1039" s="2">
        <f t="shared" si="95"/>
        <v>6.5923811286683412E-2</v>
      </c>
      <c r="G1039" s="2">
        <f t="shared" si="93"/>
        <v>-6.2566505941400744E-2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28.167999999999999</v>
      </c>
      <c r="C1040" s="2">
        <f t="shared" si="96"/>
        <v>28.215792477394324</v>
      </c>
      <c r="D1040" s="2">
        <f t="shared" si="92"/>
        <v>28.217189549438391</v>
      </c>
      <c r="E1040" s="2">
        <f t="shared" si="91"/>
        <v>-1.3970720440674711E-3</v>
      </c>
      <c r="F1040" s="2">
        <f t="shared" si="95"/>
        <v>5.2459634620533234E-2</v>
      </c>
      <c r="G1040" s="2">
        <f t="shared" si="93"/>
        <v>-5.3856706664600705E-2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28.167999999999999</v>
      </c>
      <c r="C1041" s="2">
        <f t="shared" si="96"/>
        <v>28.208439788564426</v>
      </c>
      <c r="D1041" s="2">
        <f t="shared" si="92"/>
        <v>28.213545879109621</v>
      </c>
      <c r="E1041" s="2">
        <f t="shared" si="91"/>
        <v>-5.1060905451940641E-3</v>
      </c>
      <c r="F1041" s="2">
        <f t="shared" si="95"/>
        <v>4.094648958738778E-2</v>
      </c>
      <c r="G1041" s="2">
        <f t="shared" si="93"/>
        <v>-4.6052580132581844E-2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28.167999999999999</v>
      </c>
      <c r="C1042" s="2">
        <f t="shared" si="96"/>
        <v>28.202218282631435</v>
      </c>
      <c r="D1042" s="2">
        <f t="shared" si="92"/>
        <v>28.210172110286685</v>
      </c>
      <c r="E1042" s="2">
        <f t="shared" si="91"/>
        <v>-7.9538276552497678E-3</v>
      </c>
      <c r="F1042" s="2">
        <f t="shared" si="95"/>
        <v>3.1166426138860268E-2</v>
      </c>
      <c r="G1042" s="2">
        <f t="shared" si="93"/>
        <v>-3.9120253794110035E-2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28.167999999999999</v>
      </c>
      <c r="C1043" s="2">
        <f t="shared" si="96"/>
        <v>28.196953931457365</v>
      </c>
      <c r="D1043" s="2">
        <f t="shared" si="92"/>
        <v>28.207048250265448</v>
      </c>
      <c r="E1043" s="2">
        <f t="shared" si="91"/>
        <v>-1.0094318808082647E-2</v>
      </c>
      <c r="F1043" s="2">
        <f t="shared" si="95"/>
        <v>2.2914277149471685E-2</v>
      </c>
      <c r="G1043" s="2">
        <f t="shared" si="93"/>
        <v>-3.3008595957554329E-2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28.167999999999999</v>
      </c>
      <c r="C1044" s="2">
        <f t="shared" si="96"/>
        <v>28.192499480463923</v>
      </c>
      <c r="D1044" s="2">
        <f t="shared" si="92"/>
        <v>28.204155787282822</v>
      </c>
      <c r="E1044" s="2">
        <f t="shared" si="91"/>
        <v>-1.1656306818899509E-2</v>
      </c>
      <c r="F1044" s="2">
        <f t="shared" si="95"/>
        <v>1.6000160355797446E-2</v>
      </c>
      <c r="G1044" s="2">
        <f t="shared" si="93"/>
        <v>-2.7656467174696955E-2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28.167999999999999</v>
      </c>
      <c r="C1045" s="2">
        <f t="shared" si="96"/>
        <v>28.188730329623318</v>
      </c>
      <c r="D1045" s="2">
        <f t="shared" si="92"/>
        <v>28.201477580817425</v>
      </c>
      <c r="E1045" s="2">
        <f t="shared" si="91"/>
        <v>-1.2747251194106468E-2</v>
      </c>
      <c r="F1045" s="2">
        <f t="shared" si="95"/>
        <v>1.0250678045816664E-2</v>
      </c>
      <c r="G1045" s="2">
        <f t="shared" si="93"/>
        <v>-2.299792923992313E-2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28.167999999999999</v>
      </c>
      <c r="C1046" s="2">
        <f t="shared" si="96"/>
        <v>28.185541048142809</v>
      </c>
      <c r="D1046" s="2">
        <f t="shared" si="92"/>
        <v>28.198997760016134</v>
      </c>
      <c r="E1046" s="2">
        <f t="shared" si="91"/>
        <v>-1.3456711873324423E-2</v>
      </c>
      <c r="F1046" s="2">
        <f t="shared" si="95"/>
        <v>5.5092000619884462E-3</v>
      </c>
      <c r="G1046" s="2">
        <f t="shared" si="93"/>
        <v>-1.8965911935312871E-2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28.167999999999999</v>
      </c>
      <c r="C1047" s="2">
        <f t="shared" si="96"/>
        <v>28.182842425351609</v>
      </c>
      <c r="D1047" s="2">
        <f t="shared" si="92"/>
        <v>28.196701629644568</v>
      </c>
      <c r="E1047" s="2">
        <f t="shared" si="91"/>
        <v>-1.3859204292959504E-2</v>
      </c>
      <c r="F1047" s="2">
        <f t="shared" si="95"/>
        <v>1.6355191909988558E-3</v>
      </c>
      <c r="G1047" s="2">
        <f t="shared" si="93"/>
        <v>-1.549472348395836E-2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28.167999999999999</v>
      </c>
      <c r="C1048" s="2">
        <f t="shared" si="96"/>
        <v>28.180558975297515</v>
      </c>
      <c r="D1048" s="2">
        <f t="shared" si="92"/>
        <v>28.19457558300423</v>
      </c>
      <c r="E1048" s="2">
        <f t="shared" si="91"/>
        <v>-1.4016607706714979E-2</v>
      </c>
      <c r="F1048" s="2">
        <f t="shared" si="95"/>
        <v>-1.494906188543911E-3</v>
      </c>
      <c r="G1048" s="2">
        <f t="shared" si="93"/>
        <v>-1.2521701518171068E-2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28.167999999999999</v>
      </c>
      <c r="C1049" s="2">
        <f t="shared" si="96"/>
        <v>28.17862682525174</v>
      </c>
      <c r="D1049" s="2">
        <f t="shared" si="92"/>
        <v>28.192607021300212</v>
      </c>
      <c r="E1049" s="2">
        <f t="shared" si="91"/>
        <v>-1.3980196048471782E-2</v>
      </c>
      <c r="F1049" s="2">
        <f t="shared" si="95"/>
        <v>-3.9919641605294853E-3</v>
      </c>
      <c r="G1049" s="2">
        <f t="shared" si="93"/>
        <v>-9.9882318879422963E-3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28.167999999999999</v>
      </c>
      <c r="C1050" s="2">
        <f t="shared" si="96"/>
        <v>28.176991929059163</v>
      </c>
      <c r="D1050" s="2">
        <f t="shared" si="92"/>
        <v>28.190784278981678</v>
      </c>
      <c r="E1050" s="2">
        <f t="shared" si="91"/>
        <v>-1.3792349922514546E-2</v>
      </c>
      <c r="F1050" s="2">
        <f t="shared" si="95"/>
        <v>-5.9520413129264971E-3</v>
      </c>
      <c r="G1050" s="2">
        <f t="shared" si="93"/>
        <v>-7.8403086095880491E-3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28.167999999999999</v>
      </c>
      <c r="C1051" s="2">
        <f t="shared" si="96"/>
        <v>28.175608555357755</v>
      </c>
      <c r="D1051" s="2">
        <f t="shared" si="92"/>
        <v>28.189096554612664</v>
      </c>
      <c r="E1051" s="2">
        <f t="shared" si="91"/>
        <v>-1.3487999254909511E-2</v>
      </c>
      <c r="F1051" s="2">
        <f t="shared" si="95"/>
        <v>-7.4592329013231E-3</v>
      </c>
      <c r="G1051" s="2">
        <f t="shared" si="93"/>
        <v>-6.0287663535864107E-3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28.167999999999999</v>
      </c>
      <c r="C1052" s="2">
        <f t="shared" si="96"/>
        <v>28.174438008379639</v>
      </c>
      <c r="D1052" s="2">
        <f t="shared" si="92"/>
        <v>28.187533846863577</v>
      </c>
      <c r="E1052" s="2">
        <f t="shared" ref="E1052:E1115" si="97">C1052-D1052</f>
        <v>-1.3095838483938138E-2</v>
      </c>
      <c r="F1052" s="2">
        <f t="shared" si="95"/>
        <v>-8.586554017846108E-3</v>
      </c>
      <c r="G1052" s="2">
        <f t="shared" si="93"/>
        <v>-4.5092844660920301E-3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28.167999999999999</v>
      </c>
      <c r="C1053" s="2">
        <f t="shared" si="96"/>
        <v>28.173447545552001</v>
      </c>
      <c r="D1053" s="2">
        <f t="shared" ref="D1053:D1116" si="98">$D$4*B1053+(1-$D$4)*D1052</f>
        <v>28.186086895244053</v>
      </c>
      <c r="E1053" s="2">
        <f t="shared" si="97"/>
        <v>-1.2639349692051383E-2</v>
      </c>
      <c r="F1053" s="2">
        <f t="shared" si="95"/>
        <v>-9.3971131526871636E-3</v>
      </c>
      <c r="G1053" s="2">
        <f t="shared" si="93"/>
        <v>-3.242236539364219E-3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28.167999999999999</v>
      </c>
      <c r="C1054" s="2">
        <f t="shared" si="96"/>
        <v>28.172609461620922</v>
      </c>
      <c r="D1054" s="2">
        <f t="shared" si="98"/>
        <v>28.184747125225972</v>
      </c>
      <c r="E1054" s="2">
        <f t="shared" si="97"/>
        <v>-1.2137663605049198E-2</v>
      </c>
      <c r="F1054" s="2">
        <f t="shared" si="95"/>
        <v>-9.9452232431595719E-3</v>
      </c>
      <c r="G1054" s="2">
        <f t="shared" si="93"/>
        <v>-2.1924403618896263E-3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28.167999999999999</v>
      </c>
      <c r="C1055" s="2">
        <f t="shared" si="96"/>
        <v>28.171900313679245</v>
      </c>
      <c r="D1055" s="2">
        <f t="shared" si="98"/>
        <v>28.183506597431453</v>
      </c>
      <c r="E1055" s="2">
        <f t="shared" si="97"/>
        <v>-1.1606283752207958E-2</v>
      </c>
      <c r="F1055" s="2">
        <f t="shared" si="95"/>
        <v>-1.0277435344969249E-2</v>
      </c>
      <c r="G1055" s="2">
        <f t="shared" si="93"/>
        <v>-1.3288484072387086E-3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28.167999999999999</v>
      </c>
      <c r="C1056" s="2">
        <f t="shared" si="96"/>
        <v>28.171300265420896</v>
      </c>
      <c r="D1056" s="2">
        <f t="shared" si="98"/>
        <v>28.182357960584678</v>
      </c>
      <c r="E1056" s="2">
        <f t="shared" si="97"/>
        <v>-1.1057695163781744E-2</v>
      </c>
      <c r="F1056" s="2">
        <f t="shared" si="95"/>
        <v>-1.043348730873175E-2</v>
      </c>
      <c r="G1056" s="2">
        <f t="shared" si="93"/>
        <v>-6.2420785504999424E-4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28.167999999999999</v>
      </c>
      <c r="C1057" s="2">
        <f t="shared" si="96"/>
        <v>28.170792532279222</v>
      </c>
      <c r="D1057" s="2">
        <f t="shared" si="98"/>
        <v>28.181294407948773</v>
      </c>
      <c r="E1057" s="2">
        <f t="shared" si="97"/>
        <v>-1.0501875669550742E-2</v>
      </c>
      <c r="F1057" s="2">
        <f t="shared" si="95"/>
        <v>-1.0447164980895549E-2</v>
      </c>
      <c r="G1057" s="2">
        <f t="shared" si="93"/>
        <v>-5.4710688655193115E-5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28.167999999999999</v>
      </c>
      <c r="C1058" s="2">
        <f t="shared" si="96"/>
        <v>28.170362911928571</v>
      </c>
      <c r="D1058" s="2">
        <f t="shared" si="98"/>
        <v>28.180309636989602</v>
      </c>
      <c r="E1058" s="2">
        <f t="shared" si="97"/>
        <v>-9.9467250610310032E-3</v>
      </c>
      <c r="F1058" s="2">
        <f t="shared" si="95"/>
        <v>-1.034707699692264E-2</v>
      </c>
      <c r="G1058" s="2">
        <f t="shared" si="93"/>
        <v>4.0035193589163694E-4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28.167999999999999</v>
      </c>
      <c r="C1059" s="2">
        <f t="shared" si="96"/>
        <v>28.169999387016482</v>
      </c>
      <c r="D1059" s="2">
        <f t="shared" si="98"/>
        <v>28.179397812027407</v>
      </c>
      <c r="E1059" s="2">
        <f t="shared" si="97"/>
        <v>-9.3984250109251377E-3</v>
      </c>
      <c r="F1059" s="2">
        <f t="shared" si="95"/>
        <v>-1.015734659972314E-2</v>
      </c>
      <c r="G1059" s="2">
        <f t="shared" si="93"/>
        <v>7.5892158879800262E-4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28.167999999999999</v>
      </c>
      <c r="C1060" s="2">
        <f t="shared" si="96"/>
        <v>28.169691789013946</v>
      </c>
      <c r="D1060" s="2">
        <f t="shared" si="98"/>
        <v>28.178553529655005</v>
      </c>
      <c r="E1060" s="2">
        <f t="shared" si="97"/>
        <v>-8.861740641059157E-3</v>
      </c>
      <c r="F1060" s="2">
        <f t="shared" si="95"/>
        <v>-9.8982254079903447E-3</v>
      </c>
      <c r="G1060" s="2">
        <f t="shared" ref="G1060:G1123" si="99">E1060-F1060</f>
        <v>1.0364847669311877E-3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28.167999999999999</v>
      </c>
      <c r="C1061" s="2">
        <f t="shared" si="96"/>
        <v>28.169431513781028</v>
      </c>
      <c r="D1061" s="2">
        <f t="shared" si="98"/>
        <v>28.177771786717596</v>
      </c>
      <c r="E1061" s="2">
        <f t="shared" si="97"/>
        <v>-8.3402729365680273E-3</v>
      </c>
      <c r="F1061" s="2">
        <f t="shared" ref="F1061:F1124" si="101">(E1061*(2/(10)))+((1-(2/10))*F1060)</f>
        <v>-9.5866349137058819E-3</v>
      </c>
      <c r="G1061" s="2">
        <f t="shared" si="99"/>
        <v>1.2463619771378547E-3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28.167999999999999</v>
      </c>
      <c r="C1062" s="2">
        <f t="shared" si="96"/>
        <v>28.169211280891638</v>
      </c>
      <c r="D1062" s="2">
        <f t="shared" si="98"/>
        <v>28.177047950664438</v>
      </c>
      <c r="E1062" s="2">
        <f t="shared" si="97"/>
        <v>-7.8366697728000645E-3</v>
      </c>
      <c r="F1062" s="2">
        <f t="shared" si="101"/>
        <v>-9.2366418855247181E-3</v>
      </c>
      <c r="G1062" s="2">
        <f t="shared" si="99"/>
        <v>1.3999721127246536E-3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27.817</v>
      </c>
      <c r="C1063" s="2">
        <f t="shared" si="96"/>
        <v>28.169024929985234</v>
      </c>
      <c r="D1063" s="2">
        <f t="shared" si="98"/>
        <v>28.1503777320967</v>
      </c>
      <c r="E1063" s="2">
        <f t="shared" si="97"/>
        <v>1.864719788853364E-2</v>
      </c>
      <c r="F1063" s="2">
        <f t="shared" si="101"/>
        <v>-3.6598739307130467E-3</v>
      </c>
      <c r="G1063" s="2">
        <f t="shared" si="99"/>
        <v>2.2307071819246686E-2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27.817</v>
      </c>
      <c r="C1064" s="2">
        <f t="shared" si="96"/>
        <v>28.168867248449047</v>
      </c>
      <c r="D1064" s="2">
        <f t="shared" si="98"/>
        <v>28.125683085274723</v>
      </c>
      <c r="E1064" s="2">
        <f t="shared" si="97"/>
        <v>4.3184163174323942E-2</v>
      </c>
      <c r="F1064" s="2">
        <f t="shared" si="101"/>
        <v>5.7089334902943505E-3</v>
      </c>
      <c r="G1064" s="2">
        <f t="shared" si="99"/>
        <v>3.7475229684029589E-2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27.817</v>
      </c>
      <c r="C1065" s="2">
        <f t="shared" si="96"/>
        <v>28.16873382561073</v>
      </c>
      <c r="D1065" s="2">
        <f t="shared" si="98"/>
        <v>28.102817671550667</v>
      </c>
      <c r="E1065" s="2">
        <f t="shared" si="97"/>
        <v>6.5916154060062127E-2</v>
      </c>
      <c r="F1065" s="2">
        <f t="shared" si="101"/>
        <v>1.7750377604247906E-2</v>
      </c>
      <c r="G1065" s="2">
        <f t="shared" si="99"/>
        <v>4.816577645581422E-2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27.817</v>
      </c>
      <c r="C1066" s="2">
        <f t="shared" si="96"/>
        <v>28.168620929362923</v>
      </c>
      <c r="D1066" s="2">
        <f t="shared" si="98"/>
        <v>28.081645992176544</v>
      </c>
      <c r="E1066" s="2">
        <f t="shared" si="97"/>
        <v>8.6974937186379719E-2</v>
      </c>
      <c r="F1066" s="2">
        <f t="shared" si="101"/>
        <v>3.1595289520674273E-2</v>
      </c>
      <c r="G1066" s="2">
        <f t="shared" si="99"/>
        <v>5.5379647665705446E-2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27.817</v>
      </c>
      <c r="C1067" s="2">
        <f t="shared" si="96"/>
        <v>28.168525401768626</v>
      </c>
      <c r="D1067" s="2">
        <f t="shared" si="98"/>
        <v>28.062042585348649</v>
      </c>
      <c r="E1067" s="2">
        <f t="shared" si="97"/>
        <v>0.1064828164199767</v>
      </c>
      <c r="F1067" s="2">
        <f t="shared" si="101"/>
        <v>4.6572794900534759E-2</v>
      </c>
      <c r="G1067" s="2">
        <f t="shared" si="99"/>
        <v>5.9910021519441942E-2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27.817</v>
      </c>
      <c r="C1068" s="2">
        <f t="shared" si="96"/>
        <v>28.168444570727296</v>
      </c>
      <c r="D1068" s="2">
        <f t="shared" si="98"/>
        <v>28.043891282730229</v>
      </c>
      <c r="E1068" s="2">
        <f t="shared" si="97"/>
        <v>0.12455328799706678</v>
      </c>
      <c r="F1068" s="2">
        <f t="shared" si="101"/>
        <v>6.2168893519841166E-2</v>
      </c>
      <c r="G1068" s="2">
        <f t="shared" si="99"/>
        <v>6.2384394477225609E-2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27.817</v>
      </c>
      <c r="C1069" s="2">
        <f t="shared" si="96"/>
        <v>28.16837617523079</v>
      </c>
      <c r="D1069" s="2">
        <f t="shared" si="98"/>
        <v>28.027084521046508</v>
      </c>
      <c r="E1069" s="2">
        <f t="shared" si="97"/>
        <v>0.14129165418428258</v>
      </c>
      <c r="F1069" s="2">
        <f t="shared" si="101"/>
        <v>7.7993445652729448E-2</v>
      </c>
      <c r="G1069" s="2">
        <f t="shared" si="99"/>
        <v>6.329820853155313E-2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27.817</v>
      </c>
      <c r="C1070" s="2">
        <f t="shared" si="96"/>
        <v>28.168318302118358</v>
      </c>
      <c r="D1070" s="2">
        <f t="shared" si="98"/>
        <v>28.011522704672689</v>
      </c>
      <c r="E1070" s="2">
        <f t="shared" si="97"/>
        <v>0.15679559744566873</v>
      </c>
      <c r="F1070" s="2">
        <f t="shared" si="101"/>
        <v>9.3753876011317308E-2</v>
      </c>
      <c r="G1070" s="2">
        <f t="shared" si="99"/>
        <v>6.3041721434351425E-2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27.817</v>
      </c>
      <c r="C1071" s="2">
        <f t="shared" si="96"/>
        <v>28.168269332561685</v>
      </c>
      <c r="D1071" s="2">
        <f t="shared" si="98"/>
        <v>27.997113615437673</v>
      </c>
      <c r="E1071" s="2">
        <f t="shared" si="97"/>
        <v>0.17115571712401234</v>
      </c>
      <c r="F1071" s="2">
        <f t="shared" si="101"/>
        <v>0.10923424423385633</v>
      </c>
      <c r="G1071" s="2">
        <f t="shared" si="99"/>
        <v>6.192147289015601E-2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27.817</v>
      </c>
      <c r="C1072" s="2">
        <f t="shared" si="96"/>
        <v>28.168227896782966</v>
      </c>
      <c r="D1072" s="2">
        <f t="shared" si="98"/>
        <v>27.983771866145993</v>
      </c>
      <c r="E1072" s="2">
        <f t="shared" si="97"/>
        <v>0.18445603063697291</v>
      </c>
      <c r="F1072" s="2">
        <f t="shared" si="101"/>
        <v>0.12427860151447964</v>
      </c>
      <c r="G1072" s="2">
        <f t="shared" si="99"/>
        <v>6.017742912249327E-2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27.817</v>
      </c>
      <c r="C1073" s="2">
        <f t="shared" si="96"/>
        <v>28.114192835739431</v>
      </c>
      <c r="D1073" s="2">
        <f t="shared" si="98"/>
        <v>27.971418394579622</v>
      </c>
      <c r="E1073" s="2">
        <f t="shared" si="97"/>
        <v>0.14277444115980842</v>
      </c>
      <c r="F1073" s="2">
        <f t="shared" si="101"/>
        <v>0.12797776944354539</v>
      </c>
      <c r="G1073" s="2">
        <f t="shared" si="99"/>
        <v>1.4796671716263032E-2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27.817</v>
      </c>
      <c r="C1074" s="2">
        <f t="shared" si="96"/>
        <v>28.068470861010287</v>
      </c>
      <c r="D1074" s="2">
        <f t="shared" si="98"/>
        <v>27.959979994981129</v>
      </c>
      <c r="E1074" s="2">
        <f t="shared" si="97"/>
        <v>0.10849086602915747</v>
      </c>
      <c r="F1074" s="2">
        <f t="shared" si="101"/>
        <v>0.12408038876066781</v>
      </c>
      <c r="G1074" s="2">
        <f t="shared" si="99"/>
        <v>-1.5589522731510333E-2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27.817</v>
      </c>
      <c r="C1075" s="2">
        <f t="shared" si="96"/>
        <v>28.029783036239472</v>
      </c>
      <c r="D1075" s="2">
        <f t="shared" si="98"/>
        <v>27.949388884241785</v>
      </c>
      <c r="E1075" s="2">
        <f t="shared" si="97"/>
        <v>8.0394151997687402E-2</v>
      </c>
      <c r="F1075" s="2">
        <f t="shared" si="101"/>
        <v>0.11534314140807173</v>
      </c>
      <c r="G1075" s="2">
        <f t="shared" si="99"/>
        <v>-3.4948989410384323E-2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27.817</v>
      </c>
      <c r="C1076" s="2">
        <f t="shared" si="96"/>
        <v>27.997047184510322</v>
      </c>
      <c r="D1076" s="2">
        <f t="shared" si="98"/>
        <v>27.939582300223872</v>
      </c>
      <c r="E1076" s="2">
        <f t="shared" si="97"/>
        <v>5.7464884286449802E-2</v>
      </c>
      <c r="F1076" s="2">
        <f t="shared" si="101"/>
        <v>0.10376748998374735</v>
      </c>
      <c r="G1076" s="2">
        <f t="shared" si="99"/>
        <v>-4.630260569729755E-2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27.817</v>
      </c>
      <c r="C1077" s="2">
        <f t="shared" si="96"/>
        <v>27.969347617662578</v>
      </c>
      <c r="D1077" s="2">
        <f t="shared" si="98"/>
        <v>27.930502129836917</v>
      </c>
      <c r="E1077" s="2">
        <f t="shared" si="97"/>
        <v>3.8845487825660996E-2</v>
      </c>
      <c r="F1077" s="2">
        <f t="shared" si="101"/>
        <v>9.0783089552130075E-2</v>
      </c>
      <c r="G1077" s="2">
        <f t="shared" si="99"/>
        <v>-5.1937601726469079E-2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27.817</v>
      </c>
      <c r="C1078" s="2">
        <f t="shared" si="96"/>
        <v>27.945909522637564</v>
      </c>
      <c r="D1078" s="2">
        <f t="shared" si="98"/>
        <v>27.922094564663812</v>
      </c>
      <c r="E1078" s="2">
        <f t="shared" si="97"/>
        <v>2.381495797375166E-2</v>
      </c>
      <c r="F1078" s="2">
        <f t="shared" si="101"/>
        <v>7.7389463236454389E-2</v>
      </c>
      <c r="G1078" s="2">
        <f t="shared" si="99"/>
        <v>-5.3574505262702729E-2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27.817</v>
      </c>
      <c r="C1079" s="2">
        <f t="shared" si="96"/>
        <v>27.926077288385631</v>
      </c>
      <c r="D1079" s="2">
        <f t="shared" si="98"/>
        <v>27.914309782096122</v>
      </c>
      <c r="E1079" s="2">
        <f t="shared" si="97"/>
        <v>1.1767506289508844E-2</v>
      </c>
      <c r="F1079" s="2">
        <f t="shared" si="101"/>
        <v>6.4265071847065286E-2</v>
      </c>
      <c r="G1079" s="2">
        <f t="shared" si="99"/>
        <v>-5.2497565557556441E-2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27.817</v>
      </c>
      <c r="C1080" s="2">
        <f t="shared" si="96"/>
        <v>27.909296167095533</v>
      </c>
      <c r="D1080" s="2">
        <f t="shared" si="98"/>
        <v>27.907101650089</v>
      </c>
      <c r="E1080" s="2">
        <f t="shared" si="97"/>
        <v>2.1945170065329478E-3</v>
      </c>
      <c r="F1080" s="2">
        <f t="shared" si="101"/>
        <v>5.1850960878958824E-2</v>
      </c>
      <c r="G1080" s="2">
        <f t="shared" si="99"/>
        <v>-4.9656443872425876E-2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27.817</v>
      </c>
      <c r="C1081" s="2">
        <f t="shared" si="96"/>
        <v>27.895096756773142</v>
      </c>
      <c r="D1081" s="2">
        <f t="shared" si="98"/>
        <v>27.900427453786111</v>
      </c>
      <c r="E1081" s="2">
        <f t="shared" si="97"/>
        <v>-5.3306970129689546E-3</v>
      </c>
      <c r="F1081" s="2">
        <f t="shared" si="101"/>
        <v>4.0414629300573268E-2</v>
      </c>
      <c r="G1081" s="2">
        <f t="shared" si="99"/>
        <v>-4.5745326313542223E-2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27.817</v>
      </c>
      <c r="C1082" s="2">
        <f t="shared" si="96"/>
        <v>27.883081871115735</v>
      </c>
      <c r="D1082" s="2">
        <f t="shared" si="98"/>
        <v>27.894247642394546</v>
      </c>
      <c r="E1082" s="2">
        <f t="shared" si="97"/>
        <v>-1.1165771278811576E-2</v>
      </c>
      <c r="F1082" s="2">
        <f t="shared" si="101"/>
        <v>3.0098549184696302E-2</v>
      </c>
      <c r="G1082" s="2">
        <f t="shared" si="99"/>
        <v>-4.1264320463507878E-2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27.817</v>
      </c>
      <c r="C1083" s="2">
        <f t="shared" si="96"/>
        <v>27.872915429405623</v>
      </c>
      <c r="D1083" s="2">
        <f t="shared" si="98"/>
        <v>27.888525594809764</v>
      </c>
      <c r="E1083" s="2">
        <f t="shared" si="97"/>
        <v>-1.561016540414073E-2</v>
      </c>
      <c r="F1083" s="2">
        <f t="shared" si="101"/>
        <v>2.0956806266928897E-2</v>
      </c>
      <c r="G1083" s="2">
        <f t="shared" si="99"/>
        <v>-3.6566971671069627E-2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27.817</v>
      </c>
      <c r="C1084" s="2">
        <f t="shared" si="96"/>
        <v>27.864313055650911</v>
      </c>
      <c r="D1084" s="2">
        <f t="shared" si="98"/>
        <v>27.88322740260163</v>
      </c>
      <c r="E1084" s="2">
        <f t="shared" si="97"/>
        <v>-1.8914346950719363E-2</v>
      </c>
      <c r="F1084" s="2">
        <f t="shared" si="101"/>
        <v>1.2982575623399245E-2</v>
      </c>
      <c r="G1084" s="2">
        <f t="shared" si="99"/>
        <v>-3.1896922574118608E-2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27.817</v>
      </c>
      <c r="C1085" s="2">
        <f t="shared" si="96"/>
        <v>27.857034124012308</v>
      </c>
      <c r="D1085" s="2">
        <f t="shared" si="98"/>
        <v>27.878321669075582</v>
      </c>
      <c r="E1085" s="2">
        <f t="shared" si="97"/>
        <v>-2.1287545063273683E-2</v>
      </c>
      <c r="F1085" s="2">
        <f t="shared" si="101"/>
        <v>6.1285514860646593E-3</v>
      </c>
      <c r="G1085" s="2">
        <f t="shared" si="99"/>
        <v>-2.7416096549338343E-2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27.817</v>
      </c>
      <c r="C1086" s="2">
        <f t="shared" si="96"/>
        <v>27.850875028010414</v>
      </c>
      <c r="D1086" s="2">
        <f t="shared" si="98"/>
        <v>27.87377932321813</v>
      </c>
      <c r="E1086" s="2">
        <f t="shared" si="97"/>
        <v>-2.290429520771653E-2</v>
      </c>
      <c r="F1086" s="2">
        <f t="shared" si="101"/>
        <v>3.2198214730842171E-4</v>
      </c>
      <c r="G1086" s="2">
        <f t="shared" si="99"/>
        <v>-2.322627735502495E-2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27.817</v>
      </c>
      <c r="C1087" s="2">
        <f t="shared" si="96"/>
        <v>27.84566348523958</v>
      </c>
      <c r="D1087" s="2">
        <f t="shared" si="98"/>
        <v>27.869573447424195</v>
      </c>
      <c r="E1087" s="2">
        <f t="shared" si="97"/>
        <v>-2.3909962184614386E-2</v>
      </c>
      <c r="F1087" s="2">
        <f t="shared" si="101"/>
        <v>-4.5244067190761406E-3</v>
      </c>
      <c r="G1087" s="2">
        <f t="shared" si="99"/>
        <v>-1.9385555465538246E-2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27.817</v>
      </c>
      <c r="C1088" s="2">
        <f t="shared" si="96"/>
        <v>27.841253718279646</v>
      </c>
      <c r="D1088" s="2">
        <f t="shared" si="98"/>
        <v>27.865679117985366</v>
      </c>
      <c r="E1088" s="2">
        <f t="shared" si="97"/>
        <v>-2.4425399705719997E-2</v>
      </c>
      <c r="F1088" s="2">
        <f t="shared" si="101"/>
        <v>-8.5046053164049128E-3</v>
      </c>
      <c r="G1088" s="2">
        <f t="shared" si="99"/>
        <v>-1.5920794389315082E-2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27.817</v>
      </c>
      <c r="C1089" s="2">
        <f t="shared" si="96"/>
        <v>27.837522377005854</v>
      </c>
      <c r="D1089" s="2">
        <f t="shared" si="98"/>
        <v>27.862073257393856</v>
      </c>
      <c r="E1089" s="2">
        <f t="shared" si="97"/>
        <v>-2.4550880388002128E-2</v>
      </c>
      <c r="F1089" s="2">
        <f t="shared" si="101"/>
        <v>-1.1713860330724357E-2</v>
      </c>
      <c r="G1089" s="2">
        <f t="shared" si="99"/>
        <v>-1.283702005727777E-2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27.817</v>
      </c>
      <c r="C1090" s="2">
        <f t="shared" si="96"/>
        <v>27.834365088235721</v>
      </c>
      <c r="D1090" s="2">
        <f t="shared" si="98"/>
        <v>27.858734497586902</v>
      </c>
      <c r="E1090" s="2">
        <f t="shared" si="97"/>
        <v>-2.4369409351180593E-2</v>
      </c>
      <c r="F1090" s="2">
        <f t="shared" si="101"/>
        <v>-1.4244970134815606E-2</v>
      </c>
      <c r="G1090" s="2">
        <f t="shared" si="99"/>
        <v>-1.0124439216364987E-2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27.817</v>
      </c>
      <c r="C1091" s="2">
        <f t="shared" si="96"/>
        <v>27.831693536199456</v>
      </c>
      <c r="D1091" s="2">
        <f t="shared" si="98"/>
        <v>27.855643053321202</v>
      </c>
      <c r="E1091" s="2">
        <f t="shared" si="97"/>
        <v>-2.3949517121746311E-2</v>
      </c>
      <c r="F1091" s="2">
        <f t="shared" si="101"/>
        <v>-1.6185879532201748E-2</v>
      </c>
      <c r="G1091" s="2">
        <f t="shared" si="99"/>
        <v>-7.7636375895445628E-3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27.817</v>
      </c>
      <c r="C1092" s="2">
        <f t="shared" si="96"/>
        <v>27.829432992168769</v>
      </c>
      <c r="D1092" s="2">
        <f t="shared" si="98"/>
        <v>27.852780604927037</v>
      </c>
      <c r="E1092" s="2">
        <f t="shared" si="97"/>
        <v>-2.3347612758268355E-2</v>
      </c>
      <c r="F1092" s="2">
        <f t="shared" si="101"/>
        <v>-1.7618226177415069E-2</v>
      </c>
      <c r="G1092" s="2">
        <f t="shared" si="99"/>
        <v>-5.7293865808532851E-3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27.817</v>
      </c>
      <c r="C1093" s="2">
        <f t="shared" si="96"/>
        <v>27.827520224142805</v>
      </c>
      <c r="D1093" s="2">
        <f t="shared" si="98"/>
        <v>27.850130189747254</v>
      </c>
      <c r="E1093" s="2">
        <f t="shared" si="97"/>
        <v>-2.2609965604448945E-2</v>
      </c>
      <c r="F1093" s="2">
        <f t="shared" si="101"/>
        <v>-1.8616574062821845E-2</v>
      </c>
      <c r="G1093" s="2">
        <f t="shared" si="99"/>
        <v>-3.9933915416270997E-3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27.817</v>
      </c>
      <c r="C1094" s="2">
        <f t="shared" si="96"/>
        <v>27.825901728120837</v>
      </c>
      <c r="D1094" s="2">
        <f t="shared" si="98"/>
        <v>27.847676101617825</v>
      </c>
      <c r="E1094" s="2">
        <f t="shared" si="97"/>
        <v>-2.177437349698863E-2</v>
      </c>
      <c r="F1094" s="2">
        <f t="shared" si="101"/>
        <v>-1.9248133949655202E-2</v>
      </c>
      <c r="G1094" s="2">
        <f t="shared" si="99"/>
        <v>-2.5262395473334281E-3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27.817</v>
      </c>
      <c r="C1095" s="2">
        <f t="shared" si="96"/>
        <v>27.82453223148686</v>
      </c>
      <c r="D1095" s="2">
        <f t="shared" si="98"/>
        <v>27.84540379779428</v>
      </c>
      <c r="E1095" s="2">
        <f t="shared" si="97"/>
        <v>-2.0871566307420153E-2</v>
      </c>
      <c r="F1095" s="2">
        <f t="shared" si="101"/>
        <v>-1.9572820421208195E-2</v>
      </c>
      <c r="G1095" s="2">
        <f t="shared" si="99"/>
        <v>-1.2987458862119584E-3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27.817</v>
      </c>
      <c r="C1096" s="2">
        <f t="shared" si="96"/>
        <v>27.823373426642728</v>
      </c>
      <c r="D1096" s="2">
        <f t="shared" si="98"/>
        <v>27.843299812772479</v>
      </c>
      <c r="E1096" s="2">
        <f t="shared" si="97"/>
        <v>-1.9926386129750284E-2</v>
      </c>
      <c r="F1096" s="2">
        <f t="shared" si="101"/>
        <v>-1.9643533562916614E-2</v>
      </c>
      <c r="G1096" s="2">
        <f t="shared" si="99"/>
        <v>-2.8285256683367038E-4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27.817</v>
      </c>
      <c r="C1097" s="2">
        <f t="shared" si="96"/>
        <v>27.822392899466923</v>
      </c>
      <c r="D1097" s="2">
        <f t="shared" si="98"/>
        <v>27.841351678493034</v>
      </c>
      <c r="E1097" s="2">
        <f t="shared" si="97"/>
        <v>-1.8958779026110761E-2</v>
      </c>
      <c r="F1097" s="2">
        <f t="shared" si="101"/>
        <v>-1.9506582655555445E-2</v>
      </c>
      <c r="G1097" s="2">
        <f t="shared" si="99"/>
        <v>5.4780362944468336E-4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27.817</v>
      </c>
      <c r="C1098" s="2">
        <f t="shared" si="96"/>
        <v>27.821563222625858</v>
      </c>
      <c r="D1098" s="2">
        <f t="shared" si="98"/>
        <v>27.839547850456512</v>
      </c>
      <c r="E1098" s="2">
        <f t="shared" si="97"/>
        <v>-1.7984627830653466E-2</v>
      </c>
      <c r="F1098" s="2">
        <f t="shared" si="101"/>
        <v>-1.9202191690575049E-2</v>
      </c>
      <c r="G1098" s="2">
        <f t="shared" si="99"/>
        <v>1.2175638599215832E-3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27.817</v>
      </c>
      <c r="C1099" s="2">
        <f t="shared" si="96"/>
        <v>27.820861188375726</v>
      </c>
      <c r="D1099" s="2">
        <f t="shared" si="98"/>
        <v>27.837877639311582</v>
      </c>
      <c r="E1099" s="2">
        <f t="shared" si="97"/>
        <v>-1.7016450935855687E-2</v>
      </c>
      <c r="F1099" s="2">
        <f t="shared" si="101"/>
        <v>-1.8765043539631175E-2</v>
      </c>
      <c r="G1099" s="2">
        <f t="shared" si="99"/>
        <v>1.7485926037754881E-3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27.817</v>
      </c>
      <c r="C1100" s="2">
        <f t="shared" si="96"/>
        <v>27.820267159394845</v>
      </c>
      <c r="D1100" s="2">
        <f t="shared" si="98"/>
        <v>27.836331147510723</v>
      </c>
      <c r="E1100" s="2">
        <f t="shared" si="97"/>
        <v>-1.6063988115877947E-2</v>
      </c>
      <c r="F1100" s="2">
        <f t="shared" si="101"/>
        <v>-1.8224832454880532E-2</v>
      </c>
      <c r="G1100" s="2">
        <f t="shared" si="99"/>
        <v>2.160844339002585E-3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27.817</v>
      </c>
      <c r="C1101" s="2">
        <f t="shared" si="96"/>
        <v>27.819764519487947</v>
      </c>
      <c r="D1101" s="2">
        <f t="shared" si="98"/>
        <v>27.834899210658076</v>
      </c>
      <c r="E1101" s="2">
        <f t="shared" si="97"/>
        <v>-1.5134691170128889E-2</v>
      </c>
      <c r="F1101" s="2">
        <f t="shared" si="101"/>
        <v>-1.7606804197930204E-2</v>
      </c>
      <c r="G1101" s="2">
        <f t="shared" si="99"/>
        <v>2.4721130278013148E-3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27.817</v>
      </c>
      <c r="C1102" s="2">
        <f t="shared" si="96"/>
        <v>27.819339208797494</v>
      </c>
      <c r="D1102" s="2">
        <f t="shared" si="98"/>
        <v>27.83357334320192</v>
      </c>
      <c r="E1102" s="2">
        <f t="shared" si="97"/>
        <v>-1.4234134404425447E-2</v>
      </c>
      <c r="F1102" s="2">
        <f t="shared" si="101"/>
        <v>-1.6932270239229254E-2</v>
      </c>
      <c r="G1102" s="2">
        <f t="shared" si="99"/>
        <v>2.6981358348038068E-3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27.817</v>
      </c>
      <c r="C1103" s="2">
        <f t="shared" ref="C1103:C1166" si="102">$C$4*B1093+C1102*(1-$C$4)</f>
        <v>27.818979330520957</v>
      </c>
      <c r="D1103" s="2">
        <f t="shared" si="98"/>
        <v>27.832345688149925</v>
      </c>
      <c r="E1103" s="2">
        <f t="shared" si="97"/>
        <v>-1.3366357628967762E-2</v>
      </c>
      <c r="F1103" s="2">
        <f t="shared" si="101"/>
        <v>-1.6219087717176957E-2</v>
      </c>
      <c r="G1103" s="2">
        <f t="shared" si="99"/>
        <v>2.8527300882091947E-3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27.817</v>
      </c>
      <c r="C1104" s="2">
        <f t="shared" si="102"/>
        <v>27.818674818133118</v>
      </c>
      <c r="D1104" s="2">
        <f t="shared" si="98"/>
        <v>27.831208970509188</v>
      </c>
      <c r="E1104" s="2">
        <f t="shared" si="97"/>
        <v>-1.2534152376069585E-2</v>
      </c>
      <c r="F1104" s="2">
        <f t="shared" si="101"/>
        <v>-1.5482100648955483E-2</v>
      </c>
      <c r="G1104" s="2">
        <f t="shared" si="99"/>
        <v>2.9479482728858985E-3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27.817</v>
      </c>
      <c r="C1105" s="2">
        <f t="shared" si="102"/>
        <v>27.818417153804944</v>
      </c>
      <c r="D1105" s="2">
        <f t="shared" si="98"/>
        <v>27.830156454175171</v>
      </c>
      <c r="E1105" s="2">
        <f t="shared" si="97"/>
        <v>-1.1739300370226857E-2</v>
      </c>
      <c r="F1105" s="2">
        <f t="shared" si="101"/>
        <v>-1.4733540593209759E-2</v>
      </c>
      <c r="G1105" s="2">
        <f t="shared" si="99"/>
        <v>2.9942402229829017E-3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27.817</v>
      </c>
      <c r="C1106" s="2">
        <f t="shared" si="102"/>
        <v>27.818199130142645</v>
      </c>
      <c r="D1106" s="2">
        <f t="shared" si="98"/>
        <v>27.829181902014046</v>
      </c>
      <c r="E1106" s="2">
        <f t="shared" si="97"/>
        <v>-1.0982771871400843E-2</v>
      </c>
      <c r="F1106" s="2">
        <f t="shared" si="101"/>
        <v>-1.3983386848847977E-2</v>
      </c>
      <c r="G1106" s="2">
        <f t="shared" si="99"/>
        <v>3.0006149774471341E-3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27.817</v>
      </c>
      <c r="C1107" s="2">
        <f t="shared" si="102"/>
        <v>27.818014648582238</v>
      </c>
      <c r="D1107" s="2">
        <f t="shared" si="98"/>
        <v>27.828279538901892</v>
      </c>
      <c r="E1107" s="2">
        <f t="shared" si="97"/>
        <v>-1.026489031965383E-2</v>
      </c>
      <c r="F1107" s="2">
        <f t="shared" si="101"/>
        <v>-1.3239687543009148E-2</v>
      </c>
      <c r="G1107" s="2">
        <f t="shared" si="99"/>
        <v>2.9747972233553181E-3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6">
        <f>TITRES_STAT!D1111</f>
        <v>27.817</v>
      </c>
      <c r="C1108" s="2">
        <f t="shared" si="102"/>
        <v>27.817858548800356</v>
      </c>
      <c r="D1108" s="2">
        <f t="shared" si="98"/>
        <v>27.827444017501751</v>
      </c>
      <c r="E1108" s="2">
        <f t="shared" si="97"/>
        <v>-9.5854687013954276E-3</v>
      </c>
      <c r="F1108" s="2">
        <f t="shared" si="101"/>
        <v>-1.2508843774686406E-2</v>
      </c>
      <c r="G1108" s="2">
        <f t="shared" si="99"/>
        <v>2.9233750732909781E-3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6">
        <f>TITRES_STAT!D1112</f>
        <v>27.817</v>
      </c>
      <c r="C1109" s="2">
        <f t="shared" si="102"/>
        <v>27.817726464369532</v>
      </c>
      <c r="D1109" s="2">
        <f t="shared" si="98"/>
        <v>27.826670386575692</v>
      </c>
      <c r="E1109" s="2">
        <f t="shared" si="97"/>
        <v>-8.9439222061606927E-3</v>
      </c>
      <c r="F1109" s="2">
        <f t="shared" si="101"/>
        <v>-1.1795859460981264E-2</v>
      </c>
      <c r="G1109" s="2">
        <f t="shared" si="99"/>
        <v>2.8519372548205715E-3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27.817</v>
      </c>
      <c r="C1110" s="2">
        <f t="shared" si="102"/>
        <v>27.817614700620371</v>
      </c>
      <c r="D1110" s="2">
        <f t="shared" si="98"/>
        <v>27.825954061644158</v>
      </c>
      <c r="E1110" s="2">
        <f t="shared" si="97"/>
        <v>-8.3393610237862958E-3</v>
      </c>
      <c r="F1110" s="2">
        <f t="shared" si="101"/>
        <v>-1.110455977354227E-2</v>
      </c>
      <c r="G1110" s="2">
        <f t="shared" si="99"/>
        <v>2.7651987497559743E-3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27.817</v>
      </c>
      <c r="C1111" s="2">
        <f t="shared" si="102"/>
        <v>27.81752013129416</v>
      </c>
      <c r="D1111" s="2">
        <f t="shared" si="98"/>
        <v>27.825290797818663</v>
      </c>
      <c r="E1111" s="2">
        <f t="shared" si="97"/>
        <v>-7.7706665245038664E-3</v>
      </c>
      <c r="F1111" s="2">
        <f t="shared" si="101"/>
        <v>-1.043778112373459E-2</v>
      </c>
      <c r="G1111" s="2">
        <f t="shared" si="99"/>
        <v>2.667114599230724E-3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27.817</v>
      </c>
      <c r="C1112" s="2">
        <f t="shared" si="102"/>
        <v>27.817440111095056</v>
      </c>
      <c r="D1112" s="2">
        <f t="shared" si="98"/>
        <v>27.824676664646908</v>
      </c>
      <c r="E1112" s="2">
        <f t="shared" si="97"/>
        <v>-7.236553551852154E-3</v>
      </c>
      <c r="F1112" s="2">
        <f t="shared" si="101"/>
        <v>-9.7975356093581035E-3</v>
      </c>
      <c r="G1112" s="2">
        <f t="shared" si="99"/>
        <v>2.5609820575059495E-3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27.817</v>
      </c>
      <c r="C1113" s="2">
        <f t="shared" si="102"/>
        <v>27.817372401695817</v>
      </c>
      <c r="D1113" s="2">
        <f t="shared" si="98"/>
        <v>27.824108022821211</v>
      </c>
      <c r="E1113" s="2">
        <f t="shared" si="97"/>
        <v>-6.7356211253937204E-3</v>
      </c>
      <c r="F1113" s="2">
        <f t="shared" si="101"/>
        <v>-9.1851527125652276E-3</v>
      </c>
      <c r="G1113" s="2">
        <f t="shared" si="99"/>
        <v>2.4495315871715072E-3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27.817</v>
      </c>
      <c r="C1114" s="2">
        <f t="shared" si="102"/>
        <v>27.817315109127229</v>
      </c>
      <c r="D1114" s="2">
        <f t="shared" si="98"/>
        <v>27.823581502612232</v>
      </c>
      <c r="E1114" s="2">
        <f t="shared" si="97"/>
        <v>-6.2663934850029079E-3</v>
      </c>
      <c r="F1114" s="2">
        <f t="shared" si="101"/>
        <v>-8.601400867052765E-3</v>
      </c>
      <c r="G1114" s="2">
        <f t="shared" si="99"/>
        <v>2.3350073820498571E-3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27.817</v>
      </c>
      <c r="C1115" s="2">
        <f t="shared" si="102"/>
        <v>27.817266630799963</v>
      </c>
      <c r="D1115" s="2">
        <f t="shared" si="98"/>
        <v>27.823093983900215</v>
      </c>
      <c r="E1115" s="2">
        <f t="shared" si="97"/>
        <v>-5.8273531002512868E-3</v>
      </c>
      <c r="F1115" s="2">
        <f t="shared" si="101"/>
        <v>-8.0465913136924701E-3</v>
      </c>
      <c r="G1115" s="2">
        <f t="shared" si="99"/>
        <v>2.2192382134411832E-3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27.817</v>
      </c>
      <c r="C1116" s="2">
        <f t="shared" si="102"/>
        <v>27.817225610676893</v>
      </c>
      <c r="D1116" s="2">
        <f t="shared" si="98"/>
        <v>27.822642577685382</v>
      </c>
      <c r="E1116" s="2">
        <f t="shared" ref="E1116:E1179" si="103">C1116-D1116</f>
        <v>-5.4169670084895927E-3</v>
      </c>
      <c r="F1116" s="2">
        <f t="shared" si="101"/>
        <v>-7.5206664526518956E-3</v>
      </c>
      <c r="G1116" s="2">
        <f t="shared" si="99"/>
        <v>2.103699444162303E-3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27.817</v>
      </c>
      <c r="C1117" s="2">
        <f t="shared" si="102"/>
        <v>27.817190901341984</v>
      </c>
      <c r="D1117" s="2">
        <f t="shared" ref="D1117:D1180" si="104">$D$4*B1117+(1-$D$4)*D1116</f>
        <v>27.822224608967947</v>
      </c>
      <c r="E1117" s="2">
        <f t="shared" si="103"/>
        <v>-5.0337076259623359E-3</v>
      </c>
      <c r="F1117" s="2">
        <f t="shared" si="101"/>
        <v>-7.0232746873139839E-3</v>
      </c>
      <c r="G1117" s="2">
        <f t="shared" si="99"/>
        <v>1.989567061351648E-3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27.817</v>
      </c>
      <c r="C1118" s="2">
        <f t="shared" si="102"/>
        <v>27.817161531904755</v>
      </c>
      <c r="D1118" s="2">
        <f t="shared" si="104"/>
        <v>27.821837600896245</v>
      </c>
      <c r="E1118" s="2">
        <f t="shared" si="103"/>
        <v>-4.6760689914897569E-3</v>
      </c>
      <c r="F1118" s="2">
        <f t="shared" si="101"/>
        <v>-6.5538335481491392E-3</v>
      </c>
      <c r="G1118" s="2">
        <f t="shared" si="99"/>
        <v>1.8777645566593823E-3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27.817</v>
      </c>
      <c r="C1119" s="2">
        <f t="shared" si="102"/>
        <v>27.817136680842484</v>
      </c>
      <c r="D1119" s="2">
        <f t="shared" si="104"/>
        <v>27.821479260089113</v>
      </c>
      <c r="E1119" s="2">
        <f t="shared" si="103"/>
        <v>-4.3425792466287305E-3</v>
      </c>
      <c r="F1119" s="2">
        <f t="shared" si="101"/>
        <v>-6.1115826878450578E-3</v>
      </c>
      <c r="G1119" s="2">
        <f t="shared" si="99"/>
        <v>1.7690034412163273E-3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27.817</v>
      </c>
      <c r="C1120" s="2">
        <f t="shared" si="102"/>
        <v>27.817115653020561</v>
      </c>
      <c r="D1120" s="2">
        <f t="shared" si="104"/>
        <v>27.821147463045474</v>
      </c>
      <c r="E1120" s="2">
        <f t="shared" si="103"/>
        <v>-4.0318100249123745E-3</v>
      </c>
      <c r="F1120" s="2">
        <f t="shared" si="101"/>
        <v>-5.6956281552585216E-3</v>
      </c>
      <c r="G1120" s="2">
        <f t="shared" si="99"/>
        <v>1.6638181303461471E-3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27.817</v>
      </c>
      <c r="C1121" s="2">
        <f t="shared" si="102"/>
        <v>27.817097860248168</v>
      </c>
      <c r="D1121" s="2">
        <f t="shared" si="104"/>
        <v>27.820840243560621</v>
      </c>
      <c r="E1121" s="2">
        <f t="shared" si="103"/>
        <v>-3.7423833124528016E-3</v>
      </c>
      <c r="F1121" s="2">
        <f t="shared" si="101"/>
        <v>-5.3049791866973776E-3</v>
      </c>
      <c r="G1121" s="2">
        <f t="shared" si="99"/>
        <v>1.562595874244576E-3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27.817</v>
      </c>
      <c r="C1122" s="2">
        <f t="shared" si="102"/>
        <v>27.817082804825372</v>
      </c>
      <c r="D1122" s="2">
        <f t="shared" si="104"/>
        <v>27.820555781074649</v>
      </c>
      <c r="E1122" s="2">
        <f t="shared" si="103"/>
        <v>-3.4729762492773375E-3</v>
      </c>
      <c r="F1122" s="2">
        <f t="shared" si="101"/>
        <v>-4.9385785992133707E-3</v>
      </c>
      <c r="G1122" s="2">
        <f t="shared" si="99"/>
        <v>1.4656023499360332E-3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27.817</v>
      </c>
      <c r="C1123" s="2">
        <f t="shared" si="102"/>
        <v>27.817070065621468</v>
      </c>
      <c r="D1123" s="2">
        <f t="shared" si="104"/>
        <v>27.820292389883932</v>
      </c>
      <c r="E1123" s="2">
        <f t="shared" si="103"/>
        <v>-3.2223242624631609E-3</v>
      </c>
      <c r="F1123" s="2">
        <f t="shared" si="101"/>
        <v>-4.5953277318633284E-3</v>
      </c>
      <c r="G1123" s="2">
        <f t="shared" si="99"/>
        <v>1.3730034694001674E-3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27.817</v>
      </c>
      <c r="C1124" s="2">
        <f t="shared" si="102"/>
        <v>27.817059286295088</v>
      </c>
      <c r="D1124" s="2">
        <f t="shared" si="104"/>
        <v>27.820048509151786</v>
      </c>
      <c r="E1124" s="2">
        <f t="shared" si="103"/>
        <v>-2.9892228566978929E-3</v>
      </c>
      <c r="F1124" s="2">
        <f t="shared" si="101"/>
        <v>-4.2741067568302414E-3</v>
      </c>
      <c r="G1124" s="2">
        <f t="shared" ref="G1124:G1187" si="105">E1124-F1124</f>
        <v>1.2848839001323486E-3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27.817</v>
      </c>
      <c r="C1125" s="2">
        <f t="shared" si="102"/>
        <v>27.817050165326613</v>
      </c>
      <c r="D1125" s="2">
        <f t="shared" si="104"/>
        <v>27.819822693659059</v>
      </c>
      <c r="E1125" s="2">
        <f t="shared" si="103"/>
        <v>-2.7725283324464556E-3</v>
      </c>
      <c r="F1125" s="2">
        <f t="shared" ref="F1125:F1188" si="107">(E1125*(2/(10)))+((1-(2/10))*F1124)</f>
        <v>-3.9737910719534839E-3</v>
      </c>
      <c r="G1125" s="2">
        <f t="shared" si="105"/>
        <v>1.2012627395070283E-3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27.817</v>
      </c>
      <c r="C1126" s="2">
        <f t="shared" si="102"/>
        <v>27.817042447584058</v>
      </c>
      <c r="D1126" s="2">
        <f t="shared" si="104"/>
        <v>27.819613605239869</v>
      </c>
      <c r="E1126" s="2">
        <f t="shared" si="103"/>
        <v>-2.5711576558116178E-3</v>
      </c>
      <c r="F1126" s="2">
        <f t="shared" si="107"/>
        <v>-3.693264388725111E-3</v>
      </c>
      <c r="G1126" s="2">
        <f t="shared" si="105"/>
        <v>1.1221067329134932E-3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27.817</v>
      </c>
      <c r="C1127" s="2">
        <f t="shared" si="102"/>
        <v>27.817035917186509</v>
      </c>
      <c r="D1127" s="2">
        <f t="shared" si="104"/>
        <v>27.819420004851729</v>
      </c>
      <c r="E1127" s="2">
        <f t="shared" si="103"/>
        <v>-2.3840876652201359E-3</v>
      </c>
      <c r="F1127" s="2">
        <f t="shared" si="107"/>
        <v>-3.4314290440241165E-3</v>
      </c>
      <c r="G1127" s="2">
        <f t="shared" si="105"/>
        <v>1.0473413788039806E-3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27.817</v>
      </c>
      <c r="C1128" s="2">
        <f t="shared" si="102"/>
        <v>27.817030391465508</v>
      </c>
      <c r="D1128" s="2">
        <f t="shared" si="104"/>
        <v>27.819240745233081</v>
      </c>
      <c r="E1128" s="2">
        <f t="shared" si="103"/>
        <v>-2.2103537675732809E-3</v>
      </c>
      <c r="F1128" s="2">
        <f t="shared" si="107"/>
        <v>-3.1872139887339497E-3</v>
      </c>
      <c r="G1128" s="2">
        <f t="shared" si="105"/>
        <v>9.7686022116066874E-4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27.817</v>
      </c>
      <c r="C1129" s="2">
        <f t="shared" si="102"/>
        <v>27.817025715855429</v>
      </c>
      <c r="D1129" s="2">
        <f t="shared" si="104"/>
        <v>27.819074764104702</v>
      </c>
      <c r="E1129" s="2">
        <f t="shared" si="103"/>
        <v>-2.0490482492725448E-3</v>
      </c>
      <c r="F1129" s="2">
        <f t="shared" si="107"/>
        <v>-2.9595808408416687E-3</v>
      </c>
      <c r="G1129" s="2">
        <f t="shared" si="105"/>
        <v>9.105325915691239E-4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27.817</v>
      </c>
      <c r="C1130" s="2">
        <f t="shared" si="102"/>
        <v>27.817021759569979</v>
      </c>
      <c r="D1130" s="2">
        <f t="shared" si="104"/>
        <v>27.818921077874723</v>
      </c>
      <c r="E1130" s="2">
        <f t="shared" si="103"/>
        <v>-1.899318304744213E-3</v>
      </c>
      <c r="F1130" s="2">
        <f t="shared" si="107"/>
        <v>-2.747528333622178E-3</v>
      </c>
      <c r="G1130" s="2">
        <f t="shared" si="105"/>
        <v>8.4821002887796497E-4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27.817</v>
      </c>
      <c r="C1131" s="2">
        <f t="shared" si="102"/>
        <v>27.817018411943828</v>
      </c>
      <c r="D1131" s="2">
        <f t="shared" si="104"/>
        <v>27.818778775809928</v>
      </c>
      <c r="E1131" s="2">
        <f t="shared" si="103"/>
        <v>-1.7603638661007892E-3</v>
      </c>
      <c r="F1131" s="2">
        <f t="shared" si="107"/>
        <v>-2.5500954401179001E-3</v>
      </c>
      <c r="G1131" s="2">
        <f t="shared" si="105"/>
        <v>7.8973157401711087E-4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27.817</v>
      </c>
      <c r="C1132" s="2">
        <f t="shared" si="102"/>
        <v>27.817015579337085</v>
      </c>
      <c r="D1132" s="2">
        <f t="shared" si="104"/>
        <v>27.81864701463882</v>
      </c>
      <c r="E1132" s="2">
        <f t="shared" si="103"/>
        <v>-1.6314353017357064E-3</v>
      </c>
      <c r="F1132" s="2">
        <f t="shared" si="107"/>
        <v>-2.3663634124414619E-3</v>
      </c>
      <c r="G1132" s="2">
        <f t="shared" si="105"/>
        <v>7.3492811070575547E-4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27.817</v>
      </c>
      <c r="C1133" s="2">
        <f t="shared" si="102"/>
        <v>27.817013182515993</v>
      </c>
      <c r="D1133" s="2">
        <f t="shared" si="104"/>
        <v>27.818525013554463</v>
      </c>
      <c r="E1133" s="2">
        <f t="shared" si="103"/>
        <v>-1.5118310384707456E-3</v>
      </c>
      <c r="F1133" s="2">
        <f t="shared" si="107"/>
        <v>-2.1954569376473189E-3</v>
      </c>
      <c r="G1133" s="2">
        <f t="shared" si="105"/>
        <v>6.8362589917657325E-4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27.817</v>
      </c>
      <c r="C1134" s="2">
        <f t="shared" si="102"/>
        <v>27.81701115443661</v>
      </c>
      <c r="D1134" s="2">
        <f t="shared" si="104"/>
        <v>27.818412049587465</v>
      </c>
      <c r="E1134" s="2">
        <f t="shared" si="103"/>
        <v>-1.4008951508550638E-3</v>
      </c>
      <c r="F1134" s="2">
        <f t="shared" si="107"/>
        <v>-2.0365445802888677E-3</v>
      </c>
      <c r="G1134" s="2">
        <f t="shared" si="105"/>
        <v>6.356494294338039E-4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27.817</v>
      </c>
      <c r="C1135" s="2">
        <f t="shared" si="102"/>
        <v>27.817009438369439</v>
      </c>
      <c r="D1135" s="2">
        <f t="shared" si="104"/>
        <v>27.818307453321726</v>
      </c>
      <c r="E1135" s="2">
        <f t="shared" si="103"/>
        <v>-1.2980149522867634E-3</v>
      </c>
      <c r="F1135" s="2">
        <f t="shared" si="107"/>
        <v>-1.888838654688447E-3</v>
      </c>
      <c r="G1135" s="2">
        <f t="shared" si="105"/>
        <v>5.9082370240168356E-4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27.817</v>
      </c>
      <c r="C1136" s="2">
        <f t="shared" si="102"/>
        <v>27.817007986312603</v>
      </c>
      <c r="D1136" s="2">
        <f t="shared" si="104"/>
        <v>27.818210604927522</v>
      </c>
      <c r="E1136" s="2">
        <f t="shared" si="103"/>
        <v>-1.2026186149185492E-3</v>
      </c>
      <c r="F1136" s="2">
        <f t="shared" si="107"/>
        <v>-1.7515946467344676E-3</v>
      </c>
      <c r="G1136" s="2">
        <f t="shared" si="105"/>
        <v>5.4897603181591845E-4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27.817</v>
      </c>
      <c r="C1137" s="2">
        <f t="shared" si="102"/>
        <v>27.817006757649125</v>
      </c>
      <c r="D1137" s="2">
        <f t="shared" si="104"/>
        <v>27.818120930488444</v>
      </c>
      <c r="E1137" s="2">
        <f t="shared" si="103"/>
        <v>-1.1141728393191386E-3</v>
      </c>
      <c r="F1137" s="2">
        <f t="shared" si="107"/>
        <v>-1.6241102852514019E-3</v>
      </c>
      <c r="G1137" s="2">
        <f t="shared" si="105"/>
        <v>5.0993744593226336E-4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27.817</v>
      </c>
      <c r="C1138" s="2">
        <f t="shared" si="102"/>
        <v>27.817005718010797</v>
      </c>
      <c r="D1138" s="2">
        <f t="shared" si="104"/>
        <v>27.818037898600409</v>
      </c>
      <c r="E1138" s="2">
        <f t="shared" si="103"/>
        <v>-1.0321805896111869E-3</v>
      </c>
      <c r="F1138" s="2">
        <f t="shared" si="107"/>
        <v>-1.5057243461233591E-3</v>
      </c>
      <c r="G1138" s="2">
        <f t="shared" si="105"/>
        <v>4.7354375651217223E-4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27.817</v>
      </c>
      <c r="C1139" s="2">
        <f t="shared" si="102"/>
        <v>27.817004838316826</v>
      </c>
      <c r="D1139" s="2">
        <f t="shared" si="104"/>
        <v>27.817961017222601</v>
      </c>
      <c r="E1139" s="2">
        <f t="shared" si="103"/>
        <v>-9.561789057741521E-4</v>
      </c>
      <c r="F1139" s="2">
        <f t="shared" si="107"/>
        <v>-1.3958152580535177E-3</v>
      </c>
      <c r="G1139" s="2">
        <f t="shared" si="105"/>
        <v>4.3963635227936559E-4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27.817</v>
      </c>
      <c r="C1140" s="2">
        <f t="shared" si="102"/>
        <v>27.817004093960392</v>
      </c>
      <c r="D1140" s="2">
        <f t="shared" si="104"/>
        <v>27.817889830761665</v>
      </c>
      <c r="E1140" s="2">
        <f t="shared" si="103"/>
        <v>-8.8573680127268517E-4</v>
      </c>
      <c r="F1140" s="2">
        <f t="shared" si="107"/>
        <v>-1.2937995666973511E-3</v>
      </c>
      <c r="G1140" s="2">
        <f t="shared" si="105"/>
        <v>4.0806276542466598E-4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27.817</v>
      </c>
      <c r="C1141" s="2">
        <f t="shared" si="102"/>
        <v>27.817003464120333</v>
      </c>
      <c r="D1141" s="2">
        <f t="shared" si="104"/>
        <v>27.817823917371911</v>
      </c>
      <c r="E1141" s="2">
        <f t="shared" si="103"/>
        <v>-8.2045325157764637E-4</v>
      </c>
      <c r="F1141" s="2">
        <f t="shared" si="107"/>
        <v>-1.1991303036734103E-3</v>
      </c>
      <c r="G1141" s="2">
        <f t="shared" si="105"/>
        <v>3.7867705209576391E-4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27.817</v>
      </c>
      <c r="C1142" s="2">
        <f t="shared" si="102"/>
        <v>27.817002931178742</v>
      </c>
      <c r="D1142" s="2">
        <f t="shared" si="104"/>
        <v>27.817762886455473</v>
      </c>
      <c r="E1142" s="2">
        <f t="shared" si="103"/>
        <v>-7.5995527673100582E-4</v>
      </c>
      <c r="F1142" s="2">
        <f t="shared" si="107"/>
        <v>-1.1112952982849295E-3</v>
      </c>
      <c r="G1142" s="2">
        <f t="shared" si="105"/>
        <v>3.5134002155392369E-4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27.817</v>
      </c>
      <c r="C1143" s="2">
        <f t="shared" si="102"/>
        <v>27.817002480228165</v>
      </c>
      <c r="D1143" s="2">
        <f t="shared" si="104"/>
        <v>27.817706376347658</v>
      </c>
      <c r="E1143" s="2">
        <f t="shared" si="103"/>
        <v>-7.0389611949295272E-4</v>
      </c>
      <c r="F1143" s="2">
        <f t="shared" si="107"/>
        <v>-1.0298154625265341E-3</v>
      </c>
      <c r="G1143" s="2">
        <f t="shared" si="105"/>
        <v>3.2591934303358139E-4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27.817</v>
      </c>
      <c r="C1144" s="2">
        <f t="shared" si="102"/>
        <v>27.817002098654601</v>
      </c>
      <c r="D1144" s="2">
        <f t="shared" si="104"/>
        <v>27.817654052173758</v>
      </c>
      <c r="E1144" s="2">
        <f t="shared" si="103"/>
        <v>-6.5195351915647848E-4</v>
      </c>
      <c r="F1144" s="2">
        <f t="shared" si="107"/>
        <v>-9.5424307385252307E-4</v>
      </c>
      <c r="G1144" s="2">
        <f t="shared" si="105"/>
        <v>3.022895546960446E-4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27.817</v>
      </c>
      <c r="C1145" s="2">
        <f t="shared" si="102"/>
        <v>27.817001775784661</v>
      </c>
      <c r="D1145" s="2">
        <f t="shared" si="104"/>
        <v>27.817605603864589</v>
      </c>
      <c r="E1145" s="2">
        <f t="shared" si="103"/>
        <v>-6.0382807992809262E-4</v>
      </c>
      <c r="F1145" s="2">
        <f t="shared" si="107"/>
        <v>-8.8416007506763705E-4</v>
      </c>
      <c r="G1145" s="2">
        <f t="shared" si="105"/>
        <v>2.8033199513954443E-4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27.817</v>
      </c>
      <c r="C1146" s="2">
        <f t="shared" si="102"/>
        <v>27.817001502587019</v>
      </c>
      <c r="D1146" s="2">
        <f t="shared" si="104"/>
        <v>27.817560744319064</v>
      </c>
      <c r="E1146" s="2">
        <f t="shared" si="103"/>
        <v>-5.5924173204502381E-4</v>
      </c>
      <c r="F1146" s="2">
        <f t="shared" si="107"/>
        <v>-8.1917640646311449E-4</v>
      </c>
      <c r="G1146" s="2">
        <f t="shared" si="105"/>
        <v>2.5993467441809068E-4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27.817</v>
      </c>
      <c r="C1147" s="2">
        <f t="shared" si="102"/>
        <v>27.817001271419784</v>
      </c>
      <c r="D1147" s="2">
        <f t="shared" si="104"/>
        <v>27.817519207702837</v>
      </c>
      <c r="E1147" s="2">
        <f t="shared" si="103"/>
        <v>-5.1793628305318862E-4</v>
      </c>
      <c r="F1147" s="2">
        <f t="shared" si="107"/>
        <v>-7.5892838178112936E-4</v>
      </c>
      <c r="G1147" s="2">
        <f t="shared" si="105"/>
        <v>2.4099209872794074E-4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27.817</v>
      </c>
      <c r="C1148" s="2">
        <f t="shared" si="102"/>
        <v>27.817001075816741</v>
      </c>
      <c r="D1148" s="2">
        <f t="shared" si="104"/>
        <v>27.817480747872995</v>
      </c>
      <c r="E1148" s="2">
        <f t="shared" si="103"/>
        <v>-4.7967205625454312E-4</v>
      </c>
      <c r="F1148" s="2">
        <f t="shared" si="107"/>
        <v>-7.0307711667581222E-4</v>
      </c>
      <c r="G1148" s="2">
        <f t="shared" si="105"/>
        <v>2.234050604212691E-4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27.817</v>
      </c>
      <c r="C1149" s="2">
        <f t="shared" si="102"/>
        <v>27.817000910306472</v>
      </c>
      <c r="D1149" s="2">
        <f t="shared" si="104"/>
        <v>27.817445136919439</v>
      </c>
      <c r="E1149" s="2">
        <f t="shared" si="103"/>
        <v>-4.442266129665029E-4</v>
      </c>
      <c r="F1149" s="2">
        <f t="shared" si="107"/>
        <v>-6.513070159339504E-4</v>
      </c>
      <c r="G1149" s="2">
        <f t="shared" si="105"/>
        <v>2.070804029674475E-4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27.817</v>
      </c>
      <c r="C1150" s="2">
        <f t="shared" si="102"/>
        <v>27.817000770259323</v>
      </c>
      <c r="D1150" s="2">
        <f t="shared" si="104"/>
        <v>27.817412163814293</v>
      </c>
      <c r="E1150" s="2">
        <f t="shared" si="103"/>
        <v>-4.1139355496966346E-4</v>
      </c>
      <c r="F1150" s="2">
        <f t="shared" si="107"/>
        <v>-6.033243237410931E-4</v>
      </c>
      <c r="G1150" s="2">
        <f t="shared" si="105"/>
        <v>1.9193076877142964E-4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27.817</v>
      </c>
      <c r="C1151" s="2">
        <f t="shared" si="102"/>
        <v>27.817000651757887</v>
      </c>
      <c r="D1151" s="2">
        <f t="shared" si="104"/>
        <v>27.817381633161382</v>
      </c>
      <c r="E1151" s="2">
        <f t="shared" si="103"/>
        <v>-3.8098140349518417E-4</v>
      </c>
      <c r="F1151" s="2">
        <f t="shared" si="107"/>
        <v>-5.5885573969191138E-4</v>
      </c>
      <c r="G1151" s="2">
        <f t="shared" si="105"/>
        <v>1.7787433619672721E-4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27.817</v>
      </c>
      <c r="C1152" s="2">
        <f t="shared" si="102"/>
        <v>27.817000551487443</v>
      </c>
      <c r="D1152" s="2">
        <f t="shared" si="104"/>
        <v>27.817353364038315</v>
      </c>
      <c r="E1152" s="2">
        <f t="shared" si="103"/>
        <v>-3.5281255087227237E-4</v>
      </c>
      <c r="F1152" s="2">
        <f t="shared" si="107"/>
        <v>-5.1764710192798362E-4</v>
      </c>
      <c r="G1152" s="2">
        <f t="shared" si="105"/>
        <v>1.6483455105571125E-4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27.817</v>
      </c>
      <c r="C1153" s="2">
        <f t="shared" si="102"/>
        <v>27.817000466643218</v>
      </c>
      <c r="D1153" s="2">
        <f t="shared" si="104"/>
        <v>27.817327188924363</v>
      </c>
      <c r="E1153" s="2">
        <f t="shared" si="103"/>
        <v>-3.2672228114449808E-4</v>
      </c>
      <c r="F1153" s="2">
        <f t="shared" si="107"/>
        <v>-4.7946213777128651E-4</v>
      </c>
      <c r="G1153" s="2">
        <f t="shared" si="105"/>
        <v>1.5273985662678843E-4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27.817</v>
      </c>
      <c r="C1154" s="2">
        <f t="shared" si="102"/>
        <v>27.817000394851952</v>
      </c>
      <c r="D1154" s="2">
        <f t="shared" si="104"/>
        <v>27.817302952707742</v>
      </c>
      <c r="E1154" s="2">
        <f t="shared" si="103"/>
        <v>-3.0255785578958694E-4</v>
      </c>
      <c r="F1154" s="2">
        <f t="shared" si="107"/>
        <v>-4.440812813749466E-4</v>
      </c>
      <c r="G1154" s="2">
        <f t="shared" si="105"/>
        <v>1.4152342558535966E-4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27.817</v>
      </c>
      <c r="C1155" s="2">
        <f t="shared" si="102"/>
        <v>27.817000334105497</v>
      </c>
      <c r="D1155" s="2">
        <f t="shared" si="104"/>
        <v>27.817280511766427</v>
      </c>
      <c r="E1155" s="2">
        <f t="shared" si="103"/>
        <v>-2.8017766092958141E-4</v>
      </c>
      <c r="F1155" s="2">
        <f t="shared" si="107"/>
        <v>-4.1130055728587356E-4</v>
      </c>
      <c r="G1155" s="2">
        <f t="shared" si="105"/>
        <v>1.3112289635629215E-4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27.817</v>
      </c>
      <c r="C1156" s="2">
        <f t="shared" si="102"/>
        <v>27.817000282704651</v>
      </c>
      <c r="D1156" s="2">
        <f t="shared" si="104"/>
        <v>27.817259733117062</v>
      </c>
      <c r="E1156" s="2">
        <f t="shared" si="103"/>
        <v>-2.5945041241115518E-4</v>
      </c>
      <c r="F1156" s="2">
        <f t="shared" si="107"/>
        <v>-3.8093052831092992E-4</v>
      </c>
      <c r="G1156" s="2">
        <f t="shared" si="105"/>
        <v>1.2148011589977473E-4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27.817</v>
      </c>
      <c r="C1157" s="2">
        <f t="shared" si="102"/>
        <v>27.817000239211627</v>
      </c>
      <c r="D1157" s="2">
        <f t="shared" si="104"/>
        <v>27.817240493626908</v>
      </c>
      <c r="E1157" s="2">
        <f t="shared" si="103"/>
        <v>-2.4025441528152669E-4</v>
      </c>
      <c r="F1157" s="2">
        <f t="shared" si="107"/>
        <v>-3.5279530570504926E-4</v>
      </c>
      <c r="G1157" s="2">
        <f t="shared" si="105"/>
        <v>1.1254089042352257E-4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27.817</v>
      </c>
      <c r="C1158" s="2">
        <f t="shared" si="102"/>
        <v>27.817000202409837</v>
      </c>
      <c r="D1158" s="2">
        <f t="shared" si="104"/>
        <v>27.817222679284171</v>
      </c>
      <c r="E1158" s="2">
        <f t="shared" si="103"/>
        <v>-2.224768743346317E-4</v>
      </c>
      <c r="F1158" s="2">
        <f t="shared" si="107"/>
        <v>-3.2673161943096575E-4</v>
      </c>
      <c r="G1158" s="2">
        <f t="shared" si="105"/>
        <v>1.0425474509633405E-4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27.817</v>
      </c>
      <c r="C1159" s="2">
        <f t="shared" si="102"/>
        <v>27.817000171269861</v>
      </c>
      <c r="D1159" s="2">
        <f t="shared" si="104"/>
        <v>27.81720618452238</v>
      </c>
      <c r="E1159" s="2">
        <f t="shared" si="103"/>
        <v>-2.0601325251945468E-4</v>
      </c>
      <c r="F1159" s="2">
        <f t="shared" si="107"/>
        <v>-3.0258794604866356E-4</v>
      </c>
      <c r="G1159" s="2">
        <f t="shared" si="105"/>
        <v>9.6574693529208875E-5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27.817</v>
      </c>
      <c r="C1160" s="2">
        <f t="shared" si="102"/>
        <v>27.817000144920652</v>
      </c>
      <c r="D1160" s="2">
        <f t="shared" si="104"/>
        <v>27.817190911594796</v>
      </c>
      <c r="E1160" s="2">
        <f t="shared" si="103"/>
        <v>-1.9076667414452686E-4</v>
      </c>
      <c r="F1160" s="2">
        <f t="shared" si="107"/>
        <v>-2.802236916678362E-4</v>
      </c>
      <c r="G1160" s="2">
        <f t="shared" si="105"/>
        <v>8.9457017523309336E-5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27.817</v>
      </c>
      <c r="C1161" s="2">
        <f t="shared" si="102"/>
        <v>27.817000122625167</v>
      </c>
      <c r="D1161" s="2">
        <f t="shared" si="104"/>
        <v>27.817176769995179</v>
      </c>
      <c r="E1161" s="2">
        <f t="shared" si="103"/>
        <v>-1.7664737001155117E-4</v>
      </c>
      <c r="F1161" s="2">
        <f t="shared" si="107"/>
        <v>-2.5950842733657919E-4</v>
      </c>
      <c r="G1161" s="2">
        <f t="shared" si="105"/>
        <v>8.2861057325028017E-5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27.817</v>
      </c>
      <c r="C1162" s="2">
        <f t="shared" si="102"/>
        <v>27.817000103759757</v>
      </c>
      <c r="D1162" s="2">
        <f t="shared" si="104"/>
        <v>27.81716367592146</v>
      </c>
      <c r="E1162" s="2">
        <f t="shared" si="103"/>
        <v>-1.6357216170348465E-4</v>
      </c>
      <c r="F1162" s="2">
        <f t="shared" si="107"/>
        <v>-2.4032117420996031E-4</v>
      </c>
      <c r="G1162" s="2">
        <f t="shared" si="105"/>
        <v>7.6749012506475652E-5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27.817</v>
      </c>
      <c r="C1163" s="2">
        <f t="shared" si="102"/>
        <v>27.817000087796718</v>
      </c>
      <c r="D1163" s="2">
        <f t="shared" si="104"/>
        <v>27.81715155177913</v>
      </c>
      <c r="E1163" s="2">
        <f t="shared" si="103"/>
        <v>-1.5146398241228098E-4</v>
      </c>
      <c r="F1163" s="2">
        <f t="shared" si="107"/>
        <v>-2.2254973585042446E-4</v>
      </c>
      <c r="G1163" s="2">
        <f t="shared" si="105"/>
        <v>7.1085753438143473E-5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27.817</v>
      </c>
      <c r="C1164" s="2">
        <f t="shared" si="102"/>
        <v>27.817000074289531</v>
      </c>
      <c r="D1164" s="2">
        <f t="shared" si="104"/>
        <v>27.817140325721414</v>
      </c>
      <c r="E1164" s="2">
        <f t="shared" si="103"/>
        <v>-1.4025143188334255E-4</v>
      </c>
      <c r="F1164" s="2">
        <f t="shared" si="107"/>
        <v>-2.0609007505700808E-4</v>
      </c>
      <c r="G1164" s="2">
        <f t="shared" si="105"/>
        <v>6.5838643173665533E-5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27.817</v>
      </c>
      <c r="C1165" s="2">
        <f t="shared" si="102"/>
        <v>27.817000062860373</v>
      </c>
      <c r="D1165" s="2">
        <f t="shared" si="104"/>
        <v>27.81712993122353</v>
      </c>
      <c r="E1165" s="2">
        <f t="shared" si="103"/>
        <v>-1.2986836315675987E-4</v>
      </c>
      <c r="F1165" s="2">
        <f t="shared" si="107"/>
        <v>-1.9084573267695844E-4</v>
      </c>
      <c r="G1165" s="2">
        <f t="shared" si="105"/>
        <v>6.0977369520198575E-5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27.817</v>
      </c>
      <c r="C1166" s="2">
        <f t="shared" si="102"/>
        <v>27.817000053189545</v>
      </c>
      <c r="D1166" s="2">
        <f t="shared" si="104"/>
        <v>27.817120306688452</v>
      </c>
      <c r="E1166" s="2">
        <f t="shared" si="103"/>
        <v>-1.2025349890620873E-4</v>
      </c>
      <c r="F1166" s="2">
        <f t="shared" si="107"/>
        <v>-1.7672728592280852E-4</v>
      </c>
      <c r="G1166" s="2">
        <f t="shared" si="105"/>
        <v>5.6473787016599785E-5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27.817</v>
      </c>
      <c r="C1167" s="2">
        <f t="shared" ref="C1167:C1230" si="108">$C$4*B1157+C1166*(1-$C$4)</f>
        <v>27.817000045006537</v>
      </c>
      <c r="D1167" s="2">
        <f t="shared" si="104"/>
        <v>27.817111395081898</v>
      </c>
      <c r="E1167" s="2">
        <f t="shared" si="103"/>
        <v>-1.113500753611163E-4</v>
      </c>
      <c r="F1167" s="2">
        <f t="shared" si="107"/>
        <v>-1.636518438104701E-4</v>
      </c>
      <c r="G1167" s="2">
        <f t="shared" si="105"/>
        <v>5.2301768449353805E-5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27.817</v>
      </c>
      <c r="C1168" s="2">
        <f t="shared" si="108"/>
        <v>27.817000038082455</v>
      </c>
      <c r="D1168" s="2">
        <f t="shared" si="104"/>
        <v>27.817103143594348</v>
      </c>
      <c r="E1168" s="2">
        <f t="shared" si="103"/>
        <v>-1.0310551189363082E-4</v>
      </c>
      <c r="F1168" s="2">
        <f t="shared" si="107"/>
        <v>-1.5154257742710226E-4</v>
      </c>
      <c r="G1168" s="2">
        <f t="shared" si="105"/>
        <v>4.8437065533471442E-5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27.817</v>
      </c>
      <c r="C1169" s="2">
        <f t="shared" si="108"/>
        <v>27.817000032223614</v>
      </c>
      <c r="D1169" s="2">
        <f t="shared" si="104"/>
        <v>27.817095503328098</v>
      </c>
      <c r="E1169" s="2">
        <f t="shared" si="103"/>
        <v>-9.5471104483380032E-5</v>
      </c>
      <c r="F1169" s="2">
        <f t="shared" si="107"/>
        <v>-1.4032828283835783E-4</v>
      </c>
      <c r="G1169" s="2">
        <f t="shared" si="105"/>
        <v>4.4857178354977794E-5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27.817</v>
      </c>
      <c r="C1170" s="2">
        <f t="shared" si="108"/>
        <v>27.817000027266136</v>
      </c>
      <c r="D1170" s="2">
        <f t="shared" si="104"/>
        <v>27.817088429007498</v>
      </c>
      <c r="E1170" s="2">
        <f t="shared" si="103"/>
        <v>-8.8401741361820996E-5</v>
      </c>
      <c r="F1170" s="2">
        <f t="shared" si="107"/>
        <v>-1.2994297454305045E-4</v>
      </c>
      <c r="G1170" s="2">
        <f t="shared" si="105"/>
        <v>4.1541233181229453E-5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27.817</v>
      </c>
      <c r="C1171" s="2">
        <f t="shared" si="108"/>
        <v>27.817000023071344</v>
      </c>
      <c r="D1171" s="2">
        <f t="shared" si="104"/>
        <v>27.817081878710646</v>
      </c>
      <c r="E1171" s="2">
        <f t="shared" si="103"/>
        <v>-8.1855639301409155E-5</v>
      </c>
      <c r="F1171" s="2">
        <f t="shared" si="107"/>
        <v>-1.203255074947222E-4</v>
      </c>
      <c r="G1171" s="2">
        <f t="shared" si="105"/>
        <v>3.8469868193313046E-5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27.817</v>
      </c>
      <c r="C1172" s="2">
        <f t="shared" si="108"/>
        <v>27.817000019521906</v>
      </c>
      <c r="D1172" s="2">
        <f t="shared" si="104"/>
        <v>27.817075813620967</v>
      </c>
      <c r="E1172" s="2">
        <f t="shared" si="103"/>
        <v>-7.5794099060999542E-5</v>
      </c>
      <c r="F1172" s="2">
        <f t="shared" si="107"/>
        <v>-1.1141922580797767E-4</v>
      </c>
      <c r="G1172" s="2">
        <f t="shared" si="105"/>
        <v>3.5625126746978132E-5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27.817</v>
      </c>
      <c r="C1173" s="2">
        <f t="shared" si="108"/>
        <v>27.817000016518534</v>
      </c>
      <c r="D1173" s="2">
        <f t="shared" si="104"/>
        <v>27.817070197797189</v>
      </c>
      <c r="E1173" s="2">
        <f t="shared" si="103"/>
        <v>-7.0181278655212509E-5</v>
      </c>
      <c r="F1173" s="2">
        <f t="shared" si="107"/>
        <v>-1.0317163637742465E-4</v>
      </c>
      <c r="G1173" s="2">
        <f t="shared" si="105"/>
        <v>3.2990357722212143E-5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27.817</v>
      </c>
      <c r="C1174" s="2">
        <f t="shared" si="108"/>
        <v>27.817000013977221</v>
      </c>
      <c r="D1174" s="2">
        <f t="shared" si="104"/>
        <v>27.817064997960358</v>
      </c>
      <c r="E1174" s="2">
        <f t="shared" si="103"/>
        <v>-6.498398313681264E-5</v>
      </c>
      <c r="F1174" s="2">
        <f t="shared" si="107"/>
        <v>-9.553410572930225E-5</v>
      </c>
      <c r="G1174" s="2">
        <f t="shared" si="105"/>
        <v>3.055012259248961E-5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27.817</v>
      </c>
      <c r="C1175" s="2">
        <f t="shared" si="108"/>
        <v>27.817000011826877</v>
      </c>
      <c r="D1175" s="2">
        <f t="shared" si="104"/>
        <v>27.817060183296626</v>
      </c>
      <c r="E1175" s="2">
        <f t="shared" si="103"/>
        <v>-6.0171469748127038E-5</v>
      </c>
      <c r="F1175" s="2">
        <f t="shared" si="107"/>
        <v>-8.8461578533067216E-5</v>
      </c>
      <c r="G1175" s="2">
        <f t="shared" si="105"/>
        <v>2.8290108784940178E-5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27.817</v>
      </c>
      <c r="C1176" s="2">
        <f t="shared" si="108"/>
        <v>27.817000010007359</v>
      </c>
      <c r="D1176" s="2">
        <f t="shared" si="104"/>
        <v>27.817055725274653</v>
      </c>
      <c r="E1176" s="2">
        <f t="shared" si="103"/>
        <v>-5.5715267293976467E-5</v>
      </c>
      <c r="F1176" s="2">
        <f t="shared" si="107"/>
        <v>-8.191231628524906E-5</v>
      </c>
      <c r="G1176" s="2">
        <f t="shared" si="105"/>
        <v>2.6197048991272593E-5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27.817</v>
      </c>
      <c r="C1177" s="2">
        <f t="shared" si="108"/>
        <v>27.817000008467765</v>
      </c>
      <c r="D1177" s="2">
        <f t="shared" si="104"/>
        <v>27.817051597476528</v>
      </c>
      <c r="E1177" s="2">
        <f t="shared" si="103"/>
        <v>-5.1589008762675803E-5</v>
      </c>
      <c r="F1177" s="2">
        <f t="shared" si="107"/>
        <v>-7.5847654780734414E-5</v>
      </c>
      <c r="G1177" s="2">
        <f t="shared" si="105"/>
        <v>2.4258646018058611E-5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27.817</v>
      </c>
      <c r="C1178" s="2">
        <f t="shared" si="108"/>
        <v>27.817000007165031</v>
      </c>
      <c r="D1178" s="2">
        <f t="shared" si="104"/>
        <v>27.817047775441228</v>
      </c>
      <c r="E1178" s="2">
        <f t="shared" si="103"/>
        <v>-4.7768276196791248E-5</v>
      </c>
      <c r="F1178" s="2">
        <f t="shared" si="107"/>
        <v>-7.0231779063945787E-5</v>
      </c>
      <c r="G1178" s="2">
        <f t="shared" si="105"/>
        <v>2.2463502867154538E-5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27.817</v>
      </c>
      <c r="C1179" s="2">
        <f t="shared" si="108"/>
        <v>27.817000006062717</v>
      </c>
      <c r="D1179" s="2">
        <f t="shared" si="104"/>
        <v>27.817044236519653</v>
      </c>
      <c r="E1179" s="2">
        <f t="shared" si="103"/>
        <v>-4.4230456936134033E-5</v>
      </c>
      <c r="F1179" s="2">
        <f t="shared" si="107"/>
        <v>-6.5031514638383444E-5</v>
      </c>
      <c r="G1179" s="2">
        <f t="shared" si="105"/>
        <v>2.0801057702249411E-5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27.817</v>
      </c>
      <c r="C1180" s="2">
        <f t="shared" si="108"/>
        <v>27.817000005129991</v>
      </c>
      <c r="D1180" s="2">
        <f t="shared" si="104"/>
        <v>27.817040959740417</v>
      </c>
      <c r="E1180" s="2">
        <f t="shared" ref="E1180:E1243" si="109">C1180-D1180</f>
        <v>-4.0954610426524596E-5</v>
      </c>
      <c r="F1180" s="2">
        <f t="shared" si="107"/>
        <v>-6.0216133796011678E-5</v>
      </c>
      <c r="G1180" s="2">
        <f t="shared" si="105"/>
        <v>1.9261523369487083E-5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27.817</v>
      </c>
      <c r="C1181" s="2">
        <f t="shared" si="108"/>
        <v>27.817000004340763</v>
      </c>
      <c r="D1181" s="2">
        <f t="shared" ref="D1181:D1244" si="110">$D$4*B1181+(1-$D$4)*D1180</f>
        <v>27.817037925685572</v>
      </c>
      <c r="E1181" s="2">
        <f t="shared" si="109"/>
        <v>-3.7921344809177526E-5</v>
      </c>
      <c r="F1181" s="2">
        <f t="shared" si="107"/>
        <v>-5.5757175998644852E-5</v>
      </c>
      <c r="G1181" s="2">
        <f t="shared" si="105"/>
        <v>1.7835831189467326E-5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27.817</v>
      </c>
      <c r="C1182" s="2">
        <f t="shared" si="108"/>
        <v>27.817000003672952</v>
      </c>
      <c r="D1182" s="2">
        <f t="shared" si="110"/>
        <v>27.817035116375529</v>
      </c>
      <c r="E1182" s="2">
        <f t="shared" si="109"/>
        <v>-3.5112702576611809E-5</v>
      </c>
      <c r="F1182" s="2">
        <f t="shared" si="107"/>
        <v>-5.1628281314238249E-5</v>
      </c>
      <c r="G1182" s="2">
        <f t="shared" si="105"/>
        <v>1.6515578737626439E-5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27.817</v>
      </c>
      <c r="C1183" s="2">
        <f t="shared" si="108"/>
        <v>27.817000003107882</v>
      </c>
      <c r="D1183" s="2">
        <f t="shared" si="110"/>
        <v>27.817032515162524</v>
      </c>
      <c r="E1183" s="2">
        <f t="shared" si="109"/>
        <v>-3.2512054641387067E-5</v>
      </c>
      <c r="F1183" s="2">
        <f t="shared" si="107"/>
        <v>-4.7805035979668017E-5</v>
      </c>
      <c r="G1183" s="2">
        <f t="shared" si="105"/>
        <v>1.529298133828095E-5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27.817</v>
      </c>
      <c r="C1184" s="2">
        <f t="shared" si="108"/>
        <v>27.817000002629747</v>
      </c>
      <c r="D1184" s="2">
        <f t="shared" si="110"/>
        <v>27.817030106631965</v>
      </c>
      <c r="E1184" s="2">
        <f t="shared" si="109"/>
        <v>-3.0104002217257175E-5</v>
      </c>
      <c r="F1184" s="2">
        <f t="shared" si="107"/>
        <v>-4.4264829227185854E-5</v>
      </c>
      <c r="G1184" s="2">
        <f t="shared" si="105"/>
        <v>1.4160827009928679E-5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27.817</v>
      </c>
      <c r="C1185" s="2">
        <f t="shared" si="108"/>
        <v>27.817000002225171</v>
      </c>
      <c r="D1185" s="2">
        <f t="shared" si="110"/>
        <v>27.817027876511077</v>
      </c>
      <c r="E1185" s="2">
        <f t="shared" si="109"/>
        <v>-2.7874285905227225E-5</v>
      </c>
      <c r="F1185" s="2">
        <f t="shared" si="107"/>
        <v>-4.0986720562794135E-5</v>
      </c>
      <c r="G1185" s="2">
        <f t="shared" si="105"/>
        <v>1.311243465756691E-5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27.817</v>
      </c>
      <c r="C1186" s="2">
        <f t="shared" si="108"/>
        <v>27.817000001882835</v>
      </c>
      <c r="D1186" s="2">
        <f t="shared" si="110"/>
        <v>27.81702581158433</v>
      </c>
      <c r="E1186" s="2">
        <f t="shared" si="109"/>
        <v>-2.5809701494239334E-5</v>
      </c>
      <c r="F1186" s="2">
        <f t="shared" si="107"/>
        <v>-3.7951316749083176E-5</v>
      </c>
      <c r="G1186" s="2">
        <f t="shared" si="105"/>
        <v>1.2141615254843842E-5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27.817</v>
      </c>
      <c r="C1187" s="2">
        <f t="shared" si="108"/>
        <v>27.817000001593168</v>
      </c>
      <c r="D1187" s="2">
        <f t="shared" si="110"/>
        <v>27.817023899615119</v>
      </c>
      <c r="E1187" s="2">
        <f t="shared" si="109"/>
        <v>-2.3898021950685688E-5</v>
      </c>
      <c r="F1187" s="2">
        <f t="shared" si="107"/>
        <v>-3.5140657789403681E-5</v>
      </c>
      <c r="G1187" s="2">
        <f t="shared" si="105"/>
        <v>1.1242635838717993E-5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27.817</v>
      </c>
      <c r="C1188" s="2">
        <f t="shared" si="108"/>
        <v>27.817000001348067</v>
      </c>
      <c r="D1188" s="2">
        <f t="shared" si="110"/>
        <v>27.817022129273258</v>
      </c>
      <c r="E1188" s="2">
        <f t="shared" si="109"/>
        <v>-2.212792519173945E-5</v>
      </c>
      <c r="F1188" s="2">
        <f t="shared" si="107"/>
        <v>-3.2538111269870839E-5</v>
      </c>
      <c r="G1188" s="2">
        <f t="shared" ref="G1188:G1251" si="111">E1188-F1188</f>
        <v>1.0410186078131389E-5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27.817</v>
      </c>
      <c r="C1189" s="2">
        <f t="shared" si="108"/>
        <v>27.81700000114067</v>
      </c>
      <c r="D1189" s="2">
        <f t="shared" si="110"/>
        <v>27.817020490067829</v>
      </c>
      <c r="E1189" s="2">
        <f t="shared" si="109"/>
        <v>-2.048892715933448E-5</v>
      </c>
      <c r="F1189" s="2">
        <f t="shared" ref="F1189:F1252" si="113">(E1189*(2/(10)))+((1-(2/10))*F1188)</f>
        <v>-3.0128274447763567E-5</v>
      </c>
      <c r="G1189" s="2">
        <f t="shared" si="111"/>
        <v>9.6393472884290872E-6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27.817</v>
      </c>
      <c r="C1190" s="2">
        <f t="shared" si="108"/>
        <v>27.81700000096518</v>
      </c>
      <c r="D1190" s="2">
        <f t="shared" si="110"/>
        <v>27.817018972285027</v>
      </c>
      <c r="E1190" s="2">
        <f t="shared" si="109"/>
        <v>-1.8971319846627921E-5</v>
      </c>
      <c r="F1190" s="2">
        <f t="shared" si="113"/>
        <v>-2.7896883527536437E-5</v>
      </c>
      <c r="G1190" s="2">
        <f t="shared" si="111"/>
        <v>8.9255636809085158E-6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27.817</v>
      </c>
      <c r="C1191" s="2">
        <f t="shared" si="108"/>
        <v>27.817000000816691</v>
      </c>
      <c r="D1191" s="2">
        <f t="shared" si="110"/>
        <v>27.817017566930581</v>
      </c>
      <c r="E1191" s="2">
        <f t="shared" si="109"/>
        <v>-1.7566113889699864E-5</v>
      </c>
      <c r="F1191" s="2">
        <f t="shared" si="113"/>
        <v>-2.5830729599969126E-5</v>
      </c>
      <c r="G1191" s="2">
        <f t="shared" si="111"/>
        <v>8.2646157102692625E-6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27.817</v>
      </c>
      <c r="C1192" s="2">
        <f t="shared" si="108"/>
        <v>27.817000000691046</v>
      </c>
      <c r="D1192" s="2">
        <f t="shared" si="110"/>
        <v>27.817016265676461</v>
      </c>
      <c r="E1192" s="2">
        <f t="shared" si="109"/>
        <v>-1.6264985415403999E-5</v>
      </c>
      <c r="F1192" s="2">
        <f t="shared" si="113"/>
        <v>-2.39175807630561E-5</v>
      </c>
      <c r="G1192" s="2">
        <f t="shared" si="111"/>
        <v>7.6525953476521014E-6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27.817</v>
      </c>
      <c r="C1193" s="2">
        <f t="shared" si="108"/>
        <v>27.817000000584731</v>
      </c>
      <c r="D1193" s="2">
        <f t="shared" si="110"/>
        <v>27.817015060811535</v>
      </c>
      <c r="E1193" s="2">
        <f t="shared" si="109"/>
        <v>-1.5060226804308741E-5</v>
      </c>
      <c r="F1193" s="2">
        <f t="shared" si="113"/>
        <v>-2.2146109971306629E-5</v>
      </c>
      <c r="G1193" s="2">
        <f t="shared" si="111"/>
        <v>7.0858831669978882E-6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27.817</v>
      </c>
      <c r="C1194" s="2">
        <f t="shared" si="108"/>
        <v>27.817000000494772</v>
      </c>
      <c r="D1194" s="2">
        <f t="shared" si="110"/>
        <v>27.817013945195864</v>
      </c>
      <c r="E1194" s="2">
        <f t="shared" si="109"/>
        <v>-1.3944701091617162E-5</v>
      </c>
      <c r="F1194" s="2">
        <f t="shared" si="113"/>
        <v>-2.0505828195368735E-5</v>
      </c>
      <c r="G1194" s="2">
        <f t="shared" si="111"/>
        <v>6.5611271037515727E-6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27.817</v>
      </c>
      <c r="C1195" s="2">
        <f t="shared" si="108"/>
        <v>27.817000000418652</v>
      </c>
      <c r="D1195" s="2">
        <f t="shared" si="110"/>
        <v>27.817012912218392</v>
      </c>
      <c r="E1195" s="2">
        <f t="shared" si="109"/>
        <v>-1.2911799739612206E-5</v>
      </c>
      <c r="F1195" s="2">
        <f t="shared" si="113"/>
        <v>-1.8987022504217429E-5</v>
      </c>
      <c r="G1195" s="2">
        <f t="shared" si="111"/>
        <v>6.0752227646052227E-6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27.817</v>
      </c>
      <c r="C1196" s="2">
        <f t="shared" si="108"/>
        <v>27.817000000354245</v>
      </c>
      <c r="D1196" s="2">
        <f t="shared" si="110"/>
        <v>27.817011955757767</v>
      </c>
      <c r="E1196" s="2">
        <f t="shared" si="109"/>
        <v>-1.1955403522279084E-5</v>
      </c>
      <c r="F1196" s="2">
        <f t="shared" si="113"/>
        <v>-1.7580698707829761E-5</v>
      </c>
      <c r="G1196" s="2">
        <f t="shared" si="111"/>
        <v>5.6252951855506764E-6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27.817</v>
      </c>
      <c r="C1197" s="2">
        <f t="shared" si="108"/>
        <v>27.817000000299746</v>
      </c>
      <c r="D1197" s="2">
        <f t="shared" si="110"/>
        <v>27.81701107014608</v>
      </c>
      <c r="E1197" s="2">
        <f t="shared" si="109"/>
        <v>-1.1069846333811029E-5</v>
      </c>
      <c r="F1197" s="2">
        <f t="shared" si="113"/>
        <v>-1.6278528233026014E-5</v>
      </c>
      <c r="G1197" s="2">
        <f t="shared" si="111"/>
        <v>5.2086818992149857E-6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27.817</v>
      </c>
      <c r="C1198" s="2">
        <f t="shared" si="108"/>
        <v>27.817000000253632</v>
      </c>
      <c r="D1198" s="2">
        <f t="shared" si="110"/>
        <v>27.817010250135258</v>
      </c>
      <c r="E1198" s="2">
        <f t="shared" si="109"/>
        <v>-1.024988162612317E-5</v>
      </c>
      <c r="F1198" s="2">
        <f t="shared" si="113"/>
        <v>-1.5072798911645446E-5</v>
      </c>
      <c r="G1198" s="2">
        <f t="shared" si="111"/>
        <v>4.8229172855222762E-6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27.817</v>
      </c>
      <c r="C1199" s="2">
        <f t="shared" si="108"/>
        <v>27.817000000214612</v>
      </c>
      <c r="D1199" s="2">
        <f t="shared" si="110"/>
        <v>27.817009490865978</v>
      </c>
      <c r="E1199" s="2">
        <f t="shared" si="109"/>
        <v>-9.4906513652404101E-6</v>
      </c>
      <c r="F1199" s="2">
        <f t="shared" si="113"/>
        <v>-1.3956369402364439E-5</v>
      </c>
      <c r="G1199" s="2">
        <f t="shared" si="111"/>
        <v>4.4657180371240289E-6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28.652000000000001</v>
      </c>
      <c r="C1200" s="2">
        <f t="shared" si="108"/>
        <v>27.817000000181594</v>
      </c>
      <c r="D1200" s="2">
        <f t="shared" si="110"/>
        <v>27.878860639690718</v>
      </c>
      <c r="E1200" s="2">
        <f t="shared" si="109"/>
        <v>-6.1860639509124127E-2</v>
      </c>
      <c r="F1200" s="2">
        <f t="shared" si="113"/>
        <v>-1.2383292997346718E-2</v>
      </c>
      <c r="G1200" s="2">
        <f t="shared" si="111"/>
        <v>-4.9477346511777411E-2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28.811</v>
      </c>
      <c r="C1201" s="2">
        <f t="shared" si="108"/>
        <v>27.817000000153655</v>
      </c>
      <c r="D1201" s="2">
        <f t="shared" si="110"/>
        <v>27.947907999713628</v>
      </c>
      <c r="E1201" s="2">
        <f t="shared" si="109"/>
        <v>-0.13090799955997312</v>
      </c>
      <c r="F1201" s="2">
        <f t="shared" si="113"/>
        <v>-3.6088234309872E-2</v>
      </c>
      <c r="G1201" s="2">
        <f t="shared" si="111"/>
        <v>-9.4819765250101121E-2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28.811</v>
      </c>
      <c r="C1202" s="2">
        <f t="shared" si="108"/>
        <v>27.817000000130015</v>
      </c>
      <c r="D1202" s="2">
        <f t="shared" si="110"/>
        <v>28.011840740475584</v>
      </c>
      <c r="E1202" s="2">
        <f t="shared" si="109"/>
        <v>-0.19484074034556897</v>
      </c>
      <c r="F1202" s="2">
        <f t="shared" si="113"/>
        <v>-6.7838735517011403E-2</v>
      </c>
      <c r="G1202" s="2">
        <f t="shared" si="111"/>
        <v>-0.12700200482855756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28.811</v>
      </c>
      <c r="C1203" s="2">
        <f t="shared" si="108"/>
        <v>27.817000000110014</v>
      </c>
      <c r="D1203" s="2">
        <f t="shared" si="110"/>
        <v>28.071037722662581</v>
      </c>
      <c r="E1203" s="2">
        <f t="shared" si="109"/>
        <v>-0.2540377225525674</v>
      </c>
      <c r="F1203" s="2">
        <f t="shared" si="113"/>
        <v>-0.10507853292412261</v>
      </c>
      <c r="G1203" s="2">
        <f t="shared" si="111"/>
        <v>-0.14895918962844479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28.811</v>
      </c>
      <c r="C1204" s="2">
        <f t="shared" si="108"/>
        <v>27.817000000093088</v>
      </c>
      <c r="D1204" s="2">
        <f t="shared" si="110"/>
        <v>28.125849743206096</v>
      </c>
      <c r="E1204" s="2">
        <f t="shared" si="109"/>
        <v>-0.30884974311300795</v>
      </c>
      <c r="F1204" s="2">
        <f t="shared" si="113"/>
        <v>-0.1458327749618997</v>
      </c>
      <c r="G1204" s="2">
        <f t="shared" si="111"/>
        <v>-0.16301696815110825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28.811</v>
      </c>
      <c r="C1205" s="2">
        <f t="shared" si="108"/>
        <v>27.817000000078767</v>
      </c>
      <c r="D1205" s="2">
        <f t="shared" si="110"/>
        <v>28.176601614079722</v>
      </c>
      <c r="E1205" s="2">
        <f t="shared" si="109"/>
        <v>-0.35960161400095458</v>
      </c>
      <c r="F1205" s="2">
        <f t="shared" si="113"/>
        <v>-0.18858654276971068</v>
      </c>
      <c r="G1205" s="2">
        <f t="shared" si="111"/>
        <v>-0.1710150712312439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28.811</v>
      </c>
      <c r="C1206" s="2">
        <f t="shared" si="108"/>
        <v>27.817000000066649</v>
      </c>
      <c r="D1206" s="2">
        <f t="shared" si="110"/>
        <v>28.223594087110854</v>
      </c>
      <c r="E1206" s="2">
        <f t="shared" si="109"/>
        <v>-0.40659408704420485</v>
      </c>
      <c r="F1206" s="2">
        <f t="shared" si="113"/>
        <v>-0.23218805162460954</v>
      </c>
      <c r="G1206" s="2">
        <f t="shared" si="111"/>
        <v>-0.17440603541959532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27.95</v>
      </c>
      <c r="C1207" s="2">
        <f t="shared" si="108"/>
        <v>27.817000000056396</v>
      </c>
      <c r="D1207" s="2">
        <f t="shared" si="110"/>
        <v>28.203327858435976</v>
      </c>
      <c r="E1207" s="2">
        <f t="shared" si="109"/>
        <v>-0.38632785837958039</v>
      </c>
      <c r="F1207" s="2">
        <f t="shared" si="113"/>
        <v>-0.26301601297560373</v>
      </c>
      <c r="G1207" s="2">
        <f t="shared" si="111"/>
        <v>-0.12331184540397666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29.201000000000001</v>
      </c>
      <c r="C1208" s="2">
        <f t="shared" si="108"/>
        <v>27.81700000004772</v>
      </c>
      <c r="D1208" s="2">
        <f t="shared" si="110"/>
        <v>28.277229498551829</v>
      </c>
      <c r="E1208" s="2">
        <f t="shared" si="109"/>
        <v>-0.4602294985041091</v>
      </c>
      <c r="F1208" s="2">
        <f t="shared" si="113"/>
        <v>-0.30245871008130482</v>
      </c>
      <c r="G1208" s="2">
        <f t="shared" si="111"/>
        <v>-0.15777078842280429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29.201000000000001</v>
      </c>
      <c r="C1209" s="2">
        <f t="shared" si="108"/>
        <v>27.817000000040377</v>
      </c>
      <c r="D1209" s="2">
        <f t="shared" si="110"/>
        <v>28.345656943103545</v>
      </c>
      <c r="E1209" s="2">
        <f t="shared" si="109"/>
        <v>-0.52865694306316868</v>
      </c>
      <c r="F1209" s="2">
        <f t="shared" si="113"/>
        <v>-0.34769835667767762</v>
      </c>
      <c r="G1209" s="2">
        <f t="shared" si="111"/>
        <v>-0.18095858638549106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29.201000000000001</v>
      </c>
      <c r="C1210" s="2">
        <f t="shared" si="108"/>
        <v>27.945461538495703</v>
      </c>
      <c r="D1210" s="2">
        <f t="shared" si="110"/>
        <v>28.409015688058837</v>
      </c>
      <c r="E1210" s="2">
        <f t="shared" si="109"/>
        <v>-0.46355414956313368</v>
      </c>
      <c r="F1210" s="2">
        <f t="shared" si="113"/>
        <v>-0.37086951525476886</v>
      </c>
      <c r="G1210" s="2">
        <f t="shared" si="111"/>
        <v>-9.2684634308364822E-2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29.201000000000001</v>
      </c>
      <c r="C1211" s="2">
        <f t="shared" si="108"/>
        <v>28.078621301804056</v>
      </c>
      <c r="D1211" s="2">
        <f t="shared" si="110"/>
        <v>28.467681192647071</v>
      </c>
      <c r="E1211" s="2">
        <f t="shared" si="109"/>
        <v>-0.38905989084301495</v>
      </c>
      <c r="F1211" s="2">
        <f t="shared" si="113"/>
        <v>-0.3745075903724181</v>
      </c>
      <c r="G1211" s="2">
        <f t="shared" si="111"/>
        <v>-1.4552300470596857E-2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29.201000000000001</v>
      </c>
      <c r="C1212" s="2">
        <f t="shared" si="108"/>
        <v>28.191294947680355</v>
      </c>
      <c r="D1212" s="2">
        <f t="shared" si="110"/>
        <v>28.522001104302841</v>
      </c>
      <c r="E1212" s="2">
        <f t="shared" si="109"/>
        <v>-0.3307061566224867</v>
      </c>
      <c r="F1212" s="2">
        <f t="shared" si="113"/>
        <v>-0.36574730362243185</v>
      </c>
      <c r="G1212" s="2">
        <f t="shared" si="111"/>
        <v>3.504114699994515E-2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29.201000000000001</v>
      </c>
      <c r="C1213" s="2">
        <f t="shared" si="108"/>
        <v>28.286634186498762</v>
      </c>
      <c r="D1213" s="2">
        <f t="shared" si="110"/>
        <v>28.572297318798928</v>
      </c>
      <c r="E1213" s="2">
        <f t="shared" si="109"/>
        <v>-0.28566313230016505</v>
      </c>
      <c r="F1213" s="2">
        <f t="shared" si="113"/>
        <v>-0.34973046935797852</v>
      </c>
      <c r="G1213" s="2">
        <f t="shared" si="111"/>
        <v>6.4067337057813478E-2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29.201000000000001</v>
      </c>
      <c r="C1214" s="2">
        <f t="shared" si="108"/>
        <v>28.367305850114338</v>
      </c>
      <c r="D1214" s="2">
        <f t="shared" si="110"/>
        <v>28.618867887776783</v>
      </c>
      <c r="E1214" s="2">
        <f t="shared" si="109"/>
        <v>-0.25156203766244545</v>
      </c>
      <c r="F1214" s="2">
        <f t="shared" si="113"/>
        <v>-0.33009678301887196</v>
      </c>
      <c r="G1214" s="2">
        <f t="shared" si="111"/>
        <v>7.8534745356426516E-2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29.201000000000001</v>
      </c>
      <c r="C1215" s="2">
        <f t="shared" si="108"/>
        <v>28.435566488558287</v>
      </c>
      <c r="D1215" s="2">
        <f t="shared" si="110"/>
        <v>28.661988784978501</v>
      </c>
      <c r="E1215" s="2">
        <f t="shared" si="109"/>
        <v>-0.22642229642021405</v>
      </c>
      <c r="F1215" s="2">
        <f t="shared" si="113"/>
        <v>-0.30936188569914036</v>
      </c>
      <c r="G1215" s="2">
        <f t="shared" si="111"/>
        <v>8.2939589278926307E-2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29.201000000000001</v>
      </c>
      <c r="C1216" s="2">
        <f t="shared" si="108"/>
        <v>28.493325490318551</v>
      </c>
      <c r="D1216" s="2">
        <f t="shared" si="110"/>
        <v>28.701915541646759</v>
      </c>
      <c r="E1216" s="2">
        <f t="shared" si="109"/>
        <v>-0.2085900513282084</v>
      </c>
      <c r="F1216" s="2">
        <f t="shared" si="113"/>
        <v>-0.28920751882495399</v>
      </c>
      <c r="G1216" s="2">
        <f t="shared" si="111"/>
        <v>8.0617467496745587E-2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29.201000000000001</v>
      </c>
      <c r="C1217" s="2">
        <f t="shared" si="108"/>
        <v>28.409736953346467</v>
      </c>
      <c r="D1217" s="2">
        <f t="shared" si="110"/>
        <v>28.738884760784035</v>
      </c>
      <c r="E1217" s="2">
        <f t="shared" si="109"/>
        <v>-0.32914780743756822</v>
      </c>
      <c r="F1217" s="2">
        <f t="shared" si="113"/>
        <v>-0.29719557654747686</v>
      </c>
      <c r="G1217" s="2">
        <f t="shared" si="111"/>
        <v>-3.195223089009136E-2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29.201000000000001</v>
      </c>
      <c r="C1218" s="2">
        <f t="shared" si="108"/>
        <v>28.531469729754704</v>
      </c>
      <c r="D1218" s="2">
        <f t="shared" si="110"/>
        <v>28.773115519244477</v>
      </c>
      <c r="E1218" s="2">
        <f t="shared" si="109"/>
        <v>-0.24164578948977322</v>
      </c>
      <c r="F1218" s="2">
        <f t="shared" si="113"/>
        <v>-0.28608561913593616</v>
      </c>
      <c r="G1218" s="2">
        <f t="shared" si="111"/>
        <v>4.4439829646162943E-2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29.201000000000001</v>
      </c>
      <c r="C1219" s="2">
        <f t="shared" si="108"/>
        <v>28.634474386715517</v>
      </c>
      <c r="D1219" s="2">
        <f t="shared" si="110"/>
        <v>28.804810665967107</v>
      </c>
      <c r="E1219" s="2">
        <f t="shared" si="109"/>
        <v>-0.17033627925158967</v>
      </c>
      <c r="F1219" s="2">
        <f t="shared" si="113"/>
        <v>-0.26293575115906687</v>
      </c>
      <c r="G1219" s="2">
        <f t="shared" si="111"/>
        <v>9.2599471907477193E-2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29.201000000000001</v>
      </c>
      <c r="C1220" s="2">
        <f t="shared" si="108"/>
        <v>28.721632173374665</v>
      </c>
      <c r="D1220" s="2">
        <f t="shared" si="110"/>
        <v>28.834158024043617</v>
      </c>
      <c r="E1220" s="2">
        <f t="shared" si="109"/>
        <v>-0.11252585066895193</v>
      </c>
      <c r="F1220" s="2">
        <f t="shared" si="113"/>
        <v>-0.23285377106104388</v>
      </c>
      <c r="G1220" s="2">
        <f t="shared" si="111"/>
        <v>0.12032792039209195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30.076000000000001</v>
      </c>
      <c r="C1221" s="2">
        <f t="shared" si="108"/>
        <v>28.795381069778564</v>
      </c>
      <c r="D1221" s="2">
        <f t="shared" si="110"/>
        <v>28.926146318558907</v>
      </c>
      <c r="E1221" s="2">
        <f t="shared" si="109"/>
        <v>-0.13076524878034235</v>
      </c>
      <c r="F1221" s="2">
        <f t="shared" si="113"/>
        <v>-0.21243606660490358</v>
      </c>
      <c r="G1221" s="2">
        <f t="shared" si="111"/>
        <v>8.1670817824561232E-2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30.797999999999998</v>
      </c>
      <c r="C1222" s="2">
        <f t="shared" si="108"/>
        <v>28.857783982120324</v>
      </c>
      <c r="D1222" s="2">
        <f t="shared" si="110"/>
        <v>29.0648021468138</v>
      </c>
      <c r="E1222" s="2">
        <f t="shared" si="109"/>
        <v>-0.20701816469347634</v>
      </c>
      <c r="F1222" s="2">
        <f t="shared" si="113"/>
        <v>-0.21135248622261815</v>
      </c>
      <c r="G1222" s="2">
        <f t="shared" si="111"/>
        <v>4.3343215291418158E-3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30.797999999999998</v>
      </c>
      <c r="C1223" s="2">
        <f t="shared" si="108"/>
        <v>28.910586446409503</v>
      </c>
      <c r="D1223" s="2">
        <f t="shared" si="110"/>
        <v>29.19318717297574</v>
      </c>
      <c r="E1223" s="2">
        <f t="shared" si="109"/>
        <v>-0.28260072656623692</v>
      </c>
      <c r="F1223" s="2">
        <f t="shared" si="113"/>
        <v>-0.22560213429134193</v>
      </c>
      <c r="G1223" s="2">
        <f t="shared" si="111"/>
        <v>-5.6998592274894982E-2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30.797999999999998</v>
      </c>
      <c r="C1224" s="2">
        <f t="shared" si="108"/>
        <v>28.955265454654196</v>
      </c>
      <c r="D1224" s="2">
        <f t="shared" si="110"/>
        <v>29.312062197199758</v>
      </c>
      <c r="E1224" s="2">
        <f t="shared" si="109"/>
        <v>-0.35679674254556204</v>
      </c>
      <c r="F1224" s="2">
        <f t="shared" si="113"/>
        <v>-0.25184105594218598</v>
      </c>
      <c r="G1224" s="2">
        <f t="shared" si="111"/>
        <v>-0.10495568660337606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30.797999999999998</v>
      </c>
      <c r="C1225" s="2">
        <f t="shared" si="108"/>
        <v>28.993070769322784</v>
      </c>
      <c r="D1225" s="2">
        <f t="shared" si="110"/>
        <v>29.422131664073849</v>
      </c>
      <c r="E1225" s="2">
        <f t="shared" si="109"/>
        <v>-0.42906089475106413</v>
      </c>
      <c r="F1225" s="2">
        <f t="shared" si="113"/>
        <v>-0.28728502370396164</v>
      </c>
      <c r="G1225" s="2">
        <f t="shared" si="111"/>
        <v>-0.14177587104710249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30.797999999999998</v>
      </c>
      <c r="C1226" s="2">
        <f t="shared" si="108"/>
        <v>29.025059881734663</v>
      </c>
      <c r="D1226" s="2">
        <f t="shared" si="110"/>
        <v>29.524047837105414</v>
      </c>
      <c r="E1226" s="2">
        <f t="shared" si="109"/>
        <v>-0.49898795537075102</v>
      </c>
      <c r="F1226" s="2">
        <f t="shared" si="113"/>
        <v>-0.32962561003731949</v>
      </c>
      <c r="G1226" s="2">
        <f t="shared" si="111"/>
        <v>-0.16936234533343153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30.797999999999998</v>
      </c>
      <c r="C1227" s="2">
        <f t="shared" si="108"/>
        <v>29.052127592237021</v>
      </c>
      <c r="D1227" s="2">
        <f t="shared" si="110"/>
        <v>29.618414663986492</v>
      </c>
      <c r="E1227" s="2">
        <f t="shared" si="109"/>
        <v>-0.56628707174947124</v>
      </c>
      <c r="F1227" s="2">
        <f t="shared" si="113"/>
        <v>-0.37695790237974991</v>
      </c>
      <c r="G1227" s="2">
        <f t="shared" si="111"/>
        <v>-0.18932916936972133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30.797999999999998</v>
      </c>
      <c r="C1228" s="2">
        <f t="shared" si="108"/>
        <v>29.07503103958517</v>
      </c>
      <c r="D1228" s="2">
        <f t="shared" si="110"/>
        <v>29.705791355543049</v>
      </c>
      <c r="E1228" s="2">
        <f t="shared" si="109"/>
        <v>-0.63076031595787896</v>
      </c>
      <c r="F1228" s="2">
        <f t="shared" si="113"/>
        <v>-0.42771838509537574</v>
      </c>
      <c r="G1228" s="2">
        <f t="shared" si="111"/>
        <v>-0.20304193086250322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30.797999999999998</v>
      </c>
      <c r="C1229" s="2">
        <f t="shared" si="108"/>
        <v>29.09441087964899</v>
      </c>
      <c r="D1229" s="2">
        <f t="shared" si="110"/>
        <v>29.786695699576896</v>
      </c>
      <c r="E1229" s="2">
        <f t="shared" si="109"/>
        <v>-0.69228481992790591</v>
      </c>
      <c r="F1229" s="2">
        <f t="shared" si="113"/>
        <v>-0.48063167206188184</v>
      </c>
      <c r="G1229" s="2">
        <f t="shared" si="111"/>
        <v>-0.21165314786602407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30.797999999999998</v>
      </c>
      <c r="C1230" s="2">
        <f t="shared" si="108"/>
        <v>29.110809205856839</v>
      </c>
      <c r="D1230" s="2">
        <f t="shared" si="110"/>
        <v>29.861607129237864</v>
      </c>
      <c r="E1230" s="2">
        <f t="shared" si="109"/>
        <v>-0.75079792338102536</v>
      </c>
      <c r="F1230" s="2">
        <f t="shared" si="113"/>
        <v>-0.53466492232571061</v>
      </c>
      <c r="G1230" s="2">
        <f t="shared" si="111"/>
        <v>-0.21613300105531474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30.797999999999998</v>
      </c>
      <c r="C1231" s="2">
        <f t="shared" ref="C1231:C1294" si="114">$C$4*B1221+C1230*(1-$C$4)</f>
        <v>29.25930009726348</v>
      </c>
      <c r="D1231" s="2">
        <f t="shared" si="110"/>
        <v>29.930969564109134</v>
      </c>
      <c r="E1231" s="2">
        <f t="shared" si="109"/>
        <v>-0.67166946684565332</v>
      </c>
      <c r="F1231" s="2">
        <f t="shared" si="113"/>
        <v>-0.56206583122969922</v>
      </c>
      <c r="G1231" s="2">
        <f t="shared" si="111"/>
        <v>-0.1096036356159541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30.797999999999998</v>
      </c>
      <c r="C1232" s="2">
        <f t="shared" si="114"/>
        <v>29.496023159222943</v>
      </c>
      <c r="D1232" s="2">
        <f t="shared" si="110"/>
        <v>29.995194040841788</v>
      </c>
      <c r="E1232" s="2">
        <f t="shared" si="109"/>
        <v>-0.49917088161884493</v>
      </c>
      <c r="F1232" s="2">
        <f t="shared" si="113"/>
        <v>-0.54948684130752834</v>
      </c>
      <c r="G1232" s="2">
        <f t="shared" si="111"/>
        <v>5.0315959688683409E-2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30.797999999999998</v>
      </c>
      <c r="C1233" s="2">
        <f t="shared" si="114"/>
        <v>29.696327288573258</v>
      </c>
      <c r="D1233" s="2">
        <f t="shared" si="110"/>
        <v>30.054661148927583</v>
      </c>
      <c r="E1233" s="2">
        <f t="shared" si="109"/>
        <v>-0.35833386035432468</v>
      </c>
      <c r="F1233" s="2">
        <f t="shared" si="113"/>
        <v>-0.51125624511688761</v>
      </c>
      <c r="G1233" s="2">
        <f t="shared" si="111"/>
        <v>0.15292238476256292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30.797999999999998</v>
      </c>
      <c r="C1234" s="2">
        <f t="shared" si="114"/>
        <v>29.865815398023525</v>
      </c>
      <c r="D1234" s="2">
        <f t="shared" si="110"/>
        <v>30.109723286044058</v>
      </c>
      <c r="E1234" s="2">
        <f t="shared" si="109"/>
        <v>-0.24390788802053365</v>
      </c>
      <c r="F1234" s="2">
        <f t="shared" si="113"/>
        <v>-0.45778657369761683</v>
      </c>
      <c r="G1234" s="2">
        <f t="shared" si="111"/>
        <v>0.21387868567708318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30.797999999999998</v>
      </c>
      <c r="C1235" s="2">
        <f t="shared" si="114"/>
        <v>30.009228413712211</v>
      </c>
      <c r="D1235" s="2">
        <f t="shared" si="110"/>
        <v>30.160706746337091</v>
      </c>
      <c r="E1235" s="2">
        <f t="shared" si="109"/>
        <v>-0.15147833262487964</v>
      </c>
      <c r="F1235" s="2">
        <f t="shared" si="113"/>
        <v>-0.39652492548306945</v>
      </c>
      <c r="G1235" s="2">
        <f t="shared" si="111"/>
        <v>0.2450465928581898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30.797999999999998</v>
      </c>
      <c r="C1236" s="2">
        <f t="shared" si="114"/>
        <v>30.130577888525718</v>
      </c>
      <c r="D1236" s="2">
        <f t="shared" si="110"/>
        <v>30.207913654015826</v>
      </c>
      <c r="E1236" s="2">
        <f t="shared" si="109"/>
        <v>-7.7335765490108344E-2</v>
      </c>
      <c r="F1236" s="2">
        <f t="shared" si="113"/>
        <v>-0.33268709348447723</v>
      </c>
      <c r="G1236" s="2">
        <f t="shared" si="111"/>
        <v>0.25535132799436888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30.797999999999998</v>
      </c>
      <c r="C1237" s="2">
        <f t="shared" si="114"/>
        <v>30.233258213367915</v>
      </c>
      <c r="D1237" s="2">
        <f t="shared" si="110"/>
        <v>30.251623753718356</v>
      </c>
      <c r="E1237" s="2">
        <f t="shared" si="109"/>
        <v>-1.8365540350441023E-2</v>
      </c>
      <c r="F1237" s="2">
        <f t="shared" si="113"/>
        <v>-0.26982278285766997</v>
      </c>
      <c r="G1237" s="2">
        <f t="shared" si="111"/>
        <v>0.25145724250722895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30.797999999999998</v>
      </c>
      <c r="C1238" s="2">
        <f t="shared" si="114"/>
        <v>30.320141565157467</v>
      </c>
      <c r="D1238" s="2">
        <f t="shared" si="110"/>
        <v>30.292096068257734</v>
      </c>
      <c r="E1238" s="2">
        <f t="shared" si="109"/>
        <v>2.8045496899732569E-2</v>
      </c>
      <c r="F1238" s="2">
        <f t="shared" si="113"/>
        <v>-0.21024912690618947</v>
      </c>
      <c r="G1238" s="2">
        <f t="shared" si="111"/>
        <v>0.23829462380592203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30.797999999999998</v>
      </c>
      <c r="C1239" s="2">
        <f t="shared" si="114"/>
        <v>30.393658247440932</v>
      </c>
      <c r="D1239" s="2">
        <f t="shared" si="110"/>
        <v>30.329570433571977</v>
      </c>
      <c r="E1239" s="2">
        <f t="shared" si="109"/>
        <v>6.4087813868955124E-2</v>
      </c>
      <c r="F1239" s="2">
        <f t="shared" si="113"/>
        <v>-0.15538173875116054</v>
      </c>
      <c r="G1239" s="2">
        <f t="shared" si="111"/>
        <v>0.21946955262011567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30.797999999999998</v>
      </c>
      <c r="C1240" s="2">
        <f t="shared" si="114"/>
        <v>30.455864670911559</v>
      </c>
      <c r="D1240" s="2">
        <f t="shared" si="110"/>
        <v>30.364268919974052</v>
      </c>
      <c r="E1240" s="2">
        <f t="shared" si="109"/>
        <v>9.1595750937507603E-2</v>
      </c>
      <c r="F1240" s="2">
        <f t="shared" si="113"/>
        <v>-0.10598624081342692</v>
      </c>
      <c r="G1240" s="2">
        <f t="shared" si="111"/>
        <v>0.19758199175093452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30.797999999999998</v>
      </c>
      <c r="C1241" s="2">
        <f t="shared" si="114"/>
        <v>30.508500875386705</v>
      </c>
      <c r="D1241" s="2">
        <f t="shared" si="110"/>
        <v>30.39639714812412</v>
      </c>
      <c r="E1241" s="2">
        <f t="shared" si="109"/>
        <v>0.11210372726258555</v>
      </c>
      <c r="F1241" s="2">
        <f t="shared" si="113"/>
        <v>-6.2368247198224425E-2</v>
      </c>
      <c r="G1241" s="2">
        <f t="shared" si="111"/>
        <v>0.17447197446080998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30.797999999999998</v>
      </c>
      <c r="C1242" s="2">
        <f t="shared" si="114"/>
        <v>30.553039202250289</v>
      </c>
      <c r="D1242" s="2">
        <f t="shared" si="110"/>
        <v>30.426145507522332</v>
      </c>
      <c r="E1242" s="2">
        <f t="shared" si="109"/>
        <v>0.12689369472795775</v>
      </c>
      <c r="F1242" s="2">
        <f t="shared" si="113"/>
        <v>-2.4515858812987994E-2</v>
      </c>
      <c r="G1242" s="2">
        <f t="shared" si="111"/>
        <v>0.15140955354094573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30.797999999999998</v>
      </c>
      <c r="C1243" s="2">
        <f t="shared" si="114"/>
        <v>30.590725478827167</v>
      </c>
      <c r="D1243" s="2">
        <f t="shared" si="110"/>
        <v>30.453690284742898</v>
      </c>
      <c r="E1243" s="2">
        <f t="shared" si="109"/>
        <v>0.13703519408426956</v>
      </c>
      <c r="F1243" s="2">
        <f t="shared" si="113"/>
        <v>7.7943517664635156E-3</v>
      </c>
      <c r="G1243" s="2">
        <f t="shared" si="111"/>
        <v>0.12924084231780605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30.797999999999998</v>
      </c>
      <c r="C1244" s="2">
        <f t="shared" si="114"/>
        <v>30.622613866699911</v>
      </c>
      <c r="D1244" s="2">
        <f t="shared" si="110"/>
        <v>30.479194708095275</v>
      </c>
      <c r="E1244" s="2">
        <f t="shared" ref="E1244:E1307" si="115">C1244-D1244</f>
        <v>0.14341915860463672</v>
      </c>
      <c r="F1244" s="2">
        <f t="shared" si="113"/>
        <v>3.4919313134098157E-2</v>
      </c>
      <c r="G1244" s="2">
        <f t="shared" si="111"/>
        <v>0.10849984547053856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30.797999999999998</v>
      </c>
      <c r="C1245" s="2">
        <f t="shared" si="114"/>
        <v>30.64959634874608</v>
      </c>
      <c r="D1245" s="2">
        <f t="shared" ref="D1245:D1308" si="116">$D$4*B1245+(1-$D$4)*D1244</f>
        <v>30.502809914903033</v>
      </c>
      <c r="E1245" s="2">
        <f t="shared" si="115"/>
        <v>0.14678643384304735</v>
      </c>
      <c r="F1245" s="2">
        <f t="shared" si="113"/>
        <v>5.7292737275887996E-2</v>
      </c>
      <c r="G1245" s="2">
        <f t="shared" si="111"/>
        <v>8.9493696567159359E-2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30.797999999999998</v>
      </c>
      <c r="C1246" s="2">
        <f t="shared" si="114"/>
        <v>30.672427679708221</v>
      </c>
      <c r="D1246" s="2">
        <f t="shared" si="116"/>
        <v>30.524675847132436</v>
      </c>
      <c r="E1246" s="2">
        <f t="shared" si="115"/>
        <v>0.14775183257578561</v>
      </c>
      <c r="F1246" s="2">
        <f t="shared" si="113"/>
        <v>7.538455633586752E-2</v>
      </c>
      <c r="G1246" s="2">
        <f t="shared" si="111"/>
        <v>7.2367276239918094E-2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30.797999999999998</v>
      </c>
      <c r="C1247" s="2">
        <f t="shared" si="114"/>
        <v>30.691746498214648</v>
      </c>
      <c r="D1247" s="2">
        <f t="shared" si="116"/>
        <v>30.54492208067818</v>
      </c>
      <c r="E1247" s="2">
        <f t="shared" si="115"/>
        <v>0.14682441753646813</v>
      </c>
      <c r="F1247" s="2">
        <f t="shared" si="113"/>
        <v>8.9672528575987648E-2</v>
      </c>
      <c r="G1247" s="2">
        <f t="shared" si="111"/>
        <v>5.7151888960480485E-2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30.797999999999998</v>
      </c>
      <c r="C1248" s="2">
        <f t="shared" si="114"/>
        <v>30.708093190797008</v>
      </c>
      <c r="D1248" s="2">
        <f t="shared" si="116"/>
        <v>30.563668593220537</v>
      </c>
      <c r="E1248" s="2">
        <f t="shared" si="115"/>
        <v>0.14442459757647086</v>
      </c>
      <c r="F1248" s="2">
        <f t="shared" si="113"/>
        <v>0.1006229423760843</v>
      </c>
      <c r="G1248" s="2">
        <f t="shared" si="111"/>
        <v>4.3801655200386563E-2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30.797999999999998</v>
      </c>
      <c r="C1249" s="2">
        <f t="shared" si="114"/>
        <v>30.72192500759747</v>
      </c>
      <c r="D1249" s="2">
        <f t="shared" si="116"/>
        <v>30.581026475204201</v>
      </c>
      <c r="E1249" s="2">
        <f t="shared" si="115"/>
        <v>0.14089853239326899</v>
      </c>
      <c r="F1249" s="2">
        <f t="shared" si="113"/>
        <v>0.10867806037952124</v>
      </c>
      <c r="G1249" s="2">
        <f t="shared" si="111"/>
        <v>3.2220472013747753E-2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30.797999999999998</v>
      </c>
      <c r="C1250" s="2">
        <f t="shared" si="114"/>
        <v>30.733628852582473</v>
      </c>
      <c r="D1250" s="2">
        <f t="shared" si="116"/>
        <v>30.597098588152036</v>
      </c>
      <c r="E1250" s="2">
        <f t="shared" si="115"/>
        <v>0.13653026443043714</v>
      </c>
      <c r="F1250" s="2">
        <f t="shared" si="113"/>
        <v>0.11424850118970442</v>
      </c>
      <c r="G1250" s="2">
        <f t="shared" si="111"/>
        <v>2.2281763240732722E-2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30.797999999999998</v>
      </c>
      <c r="C1251" s="2">
        <f t="shared" si="114"/>
        <v>30.743532106031324</v>
      </c>
      <c r="D1251" s="2">
        <f t="shared" si="116"/>
        <v>30.611980174214846</v>
      </c>
      <c r="E1251" s="2">
        <f t="shared" si="115"/>
        <v>0.13155193181647817</v>
      </c>
      <c r="F1251" s="2">
        <f t="shared" si="113"/>
        <v>0.11770918731505918</v>
      </c>
      <c r="G1251" s="2">
        <f t="shared" si="111"/>
        <v>1.3842744501418994E-2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30.797999999999998</v>
      </c>
      <c r="C1252" s="2">
        <f t="shared" si="114"/>
        <v>30.751911782026504</v>
      </c>
      <c r="D1252" s="2">
        <f t="shared" si="116"/>
        <v>30.625759420569302</v>
      </c>
      <c r="E1252" s="2">
        <f t="shared" si="115"/>
        <v>0.12615236145720132</v>
      </c>
      <c r="F1252" s="2">
        <f t="shared" si="113"/>
        <v>0.11939782214348761</v>
      </c>
      <c r="G1252" s="2">
        <f t="shared" ref="G1252:G1315" si="117">E1252-F1252</f>
        <v>6.7545393137137116E-3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30.797999999999998</v>
      </c>
      <c r="C1253" s="2">
        <f t="shared" si="114"/>
        <v>30.759002277099349</v>
      </c>
      <c r="D1253" s="2">
        <f t="shared" si="116"/>
        <v>30.638517982008612</v>
      </c>
      <c r="E1253" s="2">
        <f t="shared" si="115"/>
        <v>0.12048429509073699</v>
      </c>
      <c r="F1253" s="2">
        <f t="shared" ref="F1253:F1316" si="119">(E1253*(2/(10)))+((1-(2/10))*F1252)</f>
        <v>0.1196151167329375</v>
      </c>
      <c r="G1253" s="2">
        <f t="shared" si="117"/>
        <v>8.6917835779949659E-4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30.797999999999998</v>
      </c>
      <c r="C1254" s="2">
        <f t="shared" si="114"/>
        <v>30.765001926776371</v>
      </c>
      <c r="D1254" s="2">
        <f t="shared" si="116"/>
        <v>30.650331464822788</v>
      </c>
      <c r="E1254" s="2">
        <f t="shared" si="115"/>
        <v>0.11467046195358321</v>
      </c>
      <c r="F1254" s="2">
        <f t="shared" si="119"/>
        <v>0.11862618577706664</v>
      </c>
      <c r="G1254" s="2">
        <f t="shared" si="117"/>
        <v>-3.9557238234834285E-3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30.797999999999998</v>
      </c>
      <c r="C1255" s="2">
        <f t="shared" si="114"/>
        <v>30.77007855342616</v>
      </c>
      <c r="D1255" s="2">
        <f t="shared" si="116"/>
        <v>30.661269874835913</v>
      </c>
      <c r="E1255" s="2">
        <f t="shared" si="115"/>
        <v>0.1088086785902469</v>
      </c>
      <c r="F1255" s="2">
        <f t="shared" si="119"/>
        <v>0.1166626843397027</v>
      </c>
      <c r="G1255" s="2">
        <f t="shared" si="117"/>
        <v>-7.8540057494558002E-3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30.797999999999998</v>
      </c>
      <c r="C1256" s="2">
        <f t="shared" si="114"/>
        <v>30.774374160591364</v>
      </c>
      <c r="D1256" s="2">
        <f t="shared" si="116"/>
        <v>30.671398032255475</v>
      </c>
      <c r="E1256" s="2">
        <f t="shared" si="115"/>
        <v>0.10297612833588943</v>
      </c>
      <c r="F1256" s="2">
        <f t="shared" si="119"/>
        <v>0.11392537313894005</v>
      </c>
      <c r="G1256" s="2">
        <f t="shared" si="117"/>
        <v>-1.0949244803050623E-2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30.797999999999998</v>
      </c>
      <c r="C1257" s="2">
        <f t="shared" si="114"/>
        <v>30.778008905115769</v>
      </c>
      <c r="D1257" s="2">
        <f t="shared" si="116"/>
        <v>30.680775955792104</v>
      </c>
      <c r="E1257" s="2">
        <f t="shared" si="115"/>
        <v>9.7232949323664997E-2</v>
      </c>
      <c r="F1257" s="2">
        <f t="shared" si="119"/>
        <v>0.11058688837588504</v>
      </c>
      <c r="G1257" s="2">
        <f t="shared" si="117"/>
        <v>-1.3353939052220043E-2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30.797999999999998</v>
      </c>
      <c r="C1258" s="2">
        <f t="shared" si="114"/>
        <v>30.781084458174881</v>
      </c>
      <c r="D1258" s="2">
        <f t="shared" si="116"/>
        <v>30.689459218326022</v>
      </c>
      <c r="E1258" s="2">
        <f t="shared" si="115"/>
        <v>9.1625239848859508E-2</v>
      </c>
      <c r="F1258" s="2">
        <f t="shared" si="119"/>
        <v>0.10679455867047993</v>
      </c>
      <c r="G1258" s="2">
        <f t="shared" si="117"/>
        <v>-1.5169318821620426E-2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30.797999999999998</v>
      </c>
      <c r="C1259" s="2">
        <f t="shared" si="114"/>
        <v>30.7836868492249</v>
      </c>
      <c r="D1259" s="2">
        <f t="shared" si="116"/>
        <v>30.697499276227799</v>
      </c>
      <c r="E1259" s="2">
        <f t="shared" si="115"/>
        <v>8.6187572997101114E-2</v>
      </c>
      <c r="F1259" s="2">
        <f t="shared" si="119"/>
        <v>0.10267316153580416</v>
      </c>
      <c r="G1259" s="2">
        <f t="shared" si="117"/>
        <v>-1.648558853870305E-2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30.797999999999998</v>
      </c>
      <c r="C1260" s="2">
        <f t="shared" si="114"/>
        <v>30.785888872421069</v>
      </c>
      <c r="D1260" s="2">
        <f t="shared" si="116"/>
        <v>30.704943774284999</v>
      </c>
      <c r="E1260" s="2">
        <f t="shared" si="115"/>
        <v>8.094509813606976E-2</v>
      </c>
      <c r="F1260" s="2">
        <f t="shared" si="119"/>
        <v>9.8327548855857289E-2</v>
      </c>
      <c r="G1260" s="2">
        <f t="shared" si="117"/>
        <v>-1.7382450719787529E-2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30.797999999999998</v>
      </c>
      <c r="C1261" s="2">
        <f t="shared" si="114"/>
        <v>30.787752122817828</v>
      </c>
      <c r="D1261" s="2">
        <f t="shared" si="116"/>
        <v>30.711836828041665</v>
      </c>
      <c r="E1261" s="2">
        <f t="shared" si="115"/>
        <v>7.5915294776162767E-2</v>
      </c>
      <c r="F1261" s="2">
        <f t="shared" si="119"/>
        <v>9.384509803991839E-2</v>
      </c>
      <c r="G1261" s="2">
        <f t="shared" si="117"/>
        <v>-1.7929803263755623E-2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30.797999999999998</v>
      </c>
      <c r="C1262" s="2">
        <f t="shared" si="114"/>
        <v>30.789328719307392</v>
      </c>
      <c r="D1262" s="2">
        <f t="shared" si="116"/>
        <v>30.718219285223764</v>
      </c>
      <c r="E1262" s="2">
        <f t="shared" si="115"/>
        <v>7.1109434083627576E-2</v>
      </c>
      <c r="F1262" s="2">
        <f t="shared" si="119"/>
        <v>8.9297965248660238E-2</v>
      </c>
      <c r="G1262" s="2">
        <f t="shared" si="117"/>
        <v>-1.8188531165032662E-2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30.797999999999998</v>
      </c>
      <c r="C1263" s="2">
        <f t="shared" si="114"/>
        <v>30.790662762490868</v>
      </c>
      <c r="D1263" s="2">
        <f t="shared" si="116"/>
        <v>30.724128967799782</v>
      </c>
      <c r="E1263" s="2">
        <f t="shared" si="115"/>
        <v>6.6533794691086001E-2</v>
      </c>
      <c r="F1263" s="2">
        <f t="shared" si="119"/>
        <v>8.4745131137145394E-2</v>
      </c>
      <c r="G1263" s="2">
        <f t="shared" si="117"/>
        <v>-1.8211336446059392E-2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30.797999999999998</v>
      </c>
      <c r="C1264" s="2">
        <f t="shared" si="114"/>
        <v>30.791791568261502</v>
      </c>
      <c r="D1264" s="2">
        <f t="shared" si="116"/>
        <v>30.72960089611091</v>
      </c>
      <c r="E1264" s="2">
        <f t="shared" si="115"/>
        <v>6.2190672150592263E-2</v>
      </c>
      <c r="F1264" s="2">
        <f t="shared" si="119"/>
        <v>8.023423933983477E-2</v>
      </c>
      <c r="G1264" s="2">
        <f t="shared" si="117"/>
        <v>-1.8043567189242507E-2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30.797999999999998</v>
      </c>
      <c r="C1265" s="2">
        <f t="shared" si="114"/>
        <v>30.792746711605886</v>
      </c>
      <c r="D1265" s="2">
        <f t="shared" si="116"/>
        <v>30.734667496398991</v>
      </c>
      <c r="E1265" s="2">
        <f t="shared" si="115"/>
        <v>5.8079215206895185E-2</v>
      </c>
      <c r="F1265" s="2">
        <f t="shared" si="119"/>
        <v>7.5803234513246859E-2</v>
      </c>
      <c r="G1265" s="2">
        <f t="shared" si="117"/>
        <v>-1.7724019306351674E-2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30.797999999999998</v>
      </c>
      <c r="C1266" s="2">
        <f t="shared" si="114"/>
        <v>30.793554909820365</v>
      </c>
      <c r="D1266" s="2">
        <f t="shared" si="116"/>
        <v>30.73935879296203</v>
      </c>
      <c r="E1266" s="2">
        <f t="shared" si="115"/>
        <v>5.4196116858335586E-2</v>
      </c>
      <c r="F1266" s="2">
        <f t="shared" si="119"/>
        <v>7.148181098226461E-2</v>
      </c>
      <c r="G1266" s="2">
        <f t="shared" si="117"/>
        <v>-1.7285694123929024E-2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30.797999999999998</v>
      </c>
      <c r="C1267" s="2">
        <f t="shared" si="114"/>
        <v>30.794238769848</v>
      </c>
      <c r="D1267" s="2">
        <f t="shared" si="116"/>
        <v>30.743702586075951</v>
      </c>
      <c r="E1267" s="2">
        <f t="shared" si="115"/>
        <v>5.053618377204927E-2</v>
      </c>
      <c r="F1267" s="2">
        <f t="shared" si="119"/>
        <v>6.7292685540221553E-2</v>
      </c>
      <c r="G1267" s="2">
        <f t="shared" si="117"/>
        <v>-1.6756501768172283E-2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30.797999999999998</v>
      </c>
      <c r="C1268" s="2">
        <f t="shared" si="114"/>
        <v>30.794817420640616</v>
      </c>
      <c r="D1268" s="2">
        <f t="shared" si="116"/>
        <v>30.747724616736992</v>
      </c>
      <c r="E1268" s="2">
        <f t="shared" si="115"/>
        <v>4.7092803903623803E-2</v>
      </c>
      <c r="F1268" s="2">
        <f t="shared" si="119"/>
        <v>6.3252709212902006E-2</v>
      </c>
      <c r="G1268" s="2">
        <f t="shared" si="117"/>
        <v>-1.6159905309278202E-2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30.797999999999998</v>
      </c>
      <c r="C1269" s="2">
        <f t="shared" si="114"/>
        <v>30.795307048234367</v>
      </c>
      <c r="D1269" s="2">
        <f t="shared" si="116"/>
        <v>30.751448719200919</v>
      </c>
      <c r="E1269" s="2">
        <f t="shared" si="115"/>
        <v>4.3858329033447774E-2</v>
      </c>
      <c r="F1269" s="2">
        <f t="shared" si="119"/>
        <v>5.9373833177011164E-2</v>
      </c>
      <c r="G1269" s="2">
        <f t="shared" si="117"/>
        <v>-1.551550414356339E-2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30.797999999999998</v>
      </c>
      <c r="C1270" s="2">
        <f t="shared" si="114"/>
        <v>30.795721348506003</v>
      </c>
      <c r="D1270" s="2">
        <f t="shared" si="116"/>
        <v>30.754896962223071</v>
      </c>
      <c r="E1270" s="2">
        <f t="shared" si="115"/>
        <v>4.0824386282931613E-2</v>
      </c>
      <c r="F1270" s="2">
        <f t="shared" si="119"/>
        <v>5.5663943798195253E-2</v>
      </c>
      <c r="G1270" s="2">
        <f t="shared" si="117"/>
        <v>-1.4839557515263641E-2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30.797999999999998</v>
      </c>
      <c r="C1271" s="2">
        <f t="shared" si="114"/>
        <v>30.796071910274311</v>
      </c>
      <c r="D1271" s="2">
        <f t="shared" si="116"/>
        <v>30.758089779836176</v>
      </c>
      <c r="E1271" s="2">
        <f t="shared" si="115"/>
        <v>3.7982130438134476E-2</v>
      </c>
      <c r="F1271" s="2">
        <f t="shared" si="119"/>
        <v>5.2127581126183098E-2</v>
      </c>
      <c r="G1271" s="2">
        <f t="shared" si="117"/>
        <v>-1.4145450688048622E-2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30.797999999999998</v>
      </c>
      <c r="C1272" s="2">
        <f t="shared" si="114"/>
        <v>30.796368539462879</v>
      </c>
      <c r="D1272" s="2">
        <f t="shared" si="116"/>
        <v>30.761046092440903</v>
      </c>
      <c r="E1272" s="2">
        <f t="shared" si="115"/>
        <v>3.5322447021975734E-2</v>
      </c>
      <c r="F1272" s="2">
        <f t="shared" si="119"/>
        <v>4.8766554305341631E-2</v>
      </c>
      <c r="G1272" s="2">
        <f t="shared" si="117"/>
        <v>-1.3444107283365897E-2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30.797999999999998</v>
      </c>
      <c r="C1273" s="2">
        <f t="shared" si="114"/>
        <v>30.796619533391667</v>
      </c>
      <c r="D1273" s="2">
        <f t="shared" si="116"/>
        <v>30.76378341892676</v>
      </c>
      <c r="E1273" s="2">
        <f t="shared" si="115"/>
        <v>3.283611446490653E-2</v>
      </c>
      <c r="F1273" s="2">
        <f t="shared" si="119"/>
        <v>4.5580466337254613E-2</v>
      </c>
      <c r="G1273" s="2">
        <f t="shared" si="117"/>
        <v>-1.2744351872348084E-2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30.797999999999998</v>
      </c>
      <c r="C1274" s="2">
        <f t="shared" si="114"/>
        <v>30.796831912869873</v>
      </c>
      <c r="D1274" s="2">
        <f t="shared" si="116"/>
        <v>30.766317980487742</v>
      </c>
      <c r="E1274" s="2">
        <f t="shared" si="115"/>
        <v>3.0513932382131514E-2</v>
      </c>
      <c r="F1274" s="2">
        <f t="shared" si="119"/>
        <v>4.2567159546229999E-2</v>
      </c>
      <c r="G1274" s="2">
        <f t="shared" si="117"/>
        <v>-1.2053227164098484E-2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30.797999999999998</v>
      </c>
      <c r="C1275" s="2">
        <f t="shared" si="114"/>
        <v>30.7970116185822</v>
      </c>
      <c r="D1275" s="2">
        <f t="shared" si="116"/>
        <v>30.76866479674791</v>
      </c>
      <c r="E1275" s="2">
        <f t="shared" si="115"/>
        <v>2.8346821834290381E-2</v>
      </c>
      <c r="F1275" s="2">
        <f t="shared" si="119"/>
        <v>3.9723092003842074E-2</v>
      </c>
      <c r="G1275" s="2">
        <f t="shared" si="117"/>
        <v>-1.1376270169551693E-2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30.797999999999998</v>
      </c>
      <c r="C1276" s="2">
        <f t="shared" si="114"/>
        <v>30.79716367726186</v>
      </c>
      <c r="D1276" s="2">
        <f t="shared" si="116"/>
        <v>30.770837774766584</v>
      </c>
      <c r="E1276" s="2">
        <f t="shared" si="115"/>
        <v>2.6325902495276665E-2</v>
      </c>
      <c r="F1276" s="2">
        <f t="shared" si="119"/>
        <v>3.7043654102128995E-2</v>
      </c>
      <c r="G1276" s="2">
        <f t="shared" si="117"/>
        <v>-1.071775160685233E-2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30.797999999999998</v>
      </c>
      <c r="C1277" s="2">
        <f t="shared" si="114"/>
        <v>30.797292342298498</v>
      </c>
      <c r="D1277" s="2">
        <f t="shared" si="116"/>
        <v>30.77284979145054</v>
      </c>
      <c r="E1277" s="2">
        <f t="shared" si="115"/>
        <v>2.4442550847957989E-2</v>
      </c>
      <c r="F1277" s="2">
        <f t="shared" si="119"/>
        <v>3.4523433451294792E-2</v>
      </c>
      <c r="G1277" s="2">
        <f t="shared" si="117"/>
        <v>-1.0080882603336803E-2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30.797999999999998</v>
      </c>
      <c r="C1278" s="2">
        <f t="shared" si="114"/>
        <v>30.797401212714114</v>
      </c>
      <c r="D1278" s="2">
        <f t="shared" si="116"/>
        <v>30.774712769861612</v>
      </c>
      <c r="E1278" s="2">
        <f t="shared" si="115"/>
        <v>2.2688442852501822E-2</v>
      </c>
      <c r="F1278" s="2">
        <f t="shared" si="119"/>
        <v>3.2156435331536198E-2</v>
      </c>
      <c r="G1278" s="2">
        <f t="shared" si="117"/>
        <v>-9.4679924790343761E-3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30.797999999999998</v>
      </c>
      <c r="C1279" s="2">
        <f t="shared" si="114"/>
        <v>30.797493333835018</v>
      </c>
      <c r="D1279" s="2">
        <f t="shared" si="116"/>
        <v>30.776437749871864</v>
      </c>
      <c r="E1279" s="2">
        <f t="shared" si="115"/>
        <v>2.1055583963153879E-2</v>
      </c>
      <c r="F1279" s="2">
        <f t="shared" si="119"/>
        <v>2.9936265057859734E-2</v>
      </c>
      <c r="G1279" s="2">
        <f t="shared" si="117"/>
        <v>-8.8806810947058556E-3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30.797999999999998</v>
      </c>
      <c r="C1280" s="2">
        <f t="shared" si="114"/>
        <v>30.797571282475783</v>
      </c>
      <c r="D1280" s="2">
        <f t="shared" si="116"/>
        <v>30.77803495358506</v>
      </c>
      <c r="E1280" s="2">
        <f t="shared" si="115"/>
        <v>1.9536328890723098E-2</v>
      </c>
      <c r="F1280" s="2">
        <f t="shared" si="119"/>
        <v>2.785627782443241E-2</v>
      </c>
      <c r="G1280" s="2">
        <f t="shared" si="117"/>
        <v>-8.3199489337093119E-3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30.797999999999998</v>
      </c>
      <c r="C1281" s="2">
        <f t="shared" si="114"/>
        <v>30.79763723901797</v>
      </c>
      <c r="D1281" s="2">
        <f t="shared" si="116"/>
        <v>30.779513845912092</v>
      </c>
      <c r="E1281" s="2">
        <f t="shared" si="115"/>
        <v>1.8123393105877739E-2</v>
      </c>
      <c r="F1281" s="2">
        <f t="shared" si="119"/>
        <v>2.5909700880721476E-2</v>
      </c>
      <c r="G1281" s="2">
        <f t="shared" si="117"/>
        <v>-7.786307774843737E-3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30.797999999999998</v>
      </c>
      <c r="C1282" s="2">
        <f t="shared" si="114"/>
        <v>30.797693048399822</v>
      </c>
      <c r="D1282" s="2">
        <f t="shared" si="116"/>
        <v>30.780883190659345</v>
      </c>
      <c r="E1282" s="2">
        <f t="shared" si="115"/>
        <v>1.6809857740476275E-2</v>
      </c>
      <c r="F1282" s="2">
        <f t="shared" si="119"/>
        <v>2.4089732252672438E-2</v>
      </c>
      <c r="G1282" s="2">
        <f t="shared" si="117"/>
        <v>-7.2798745121961626E-3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30.797999999999998</v>
      </c>
      <c r="C1283" s="2">
        <f t="shared" si="114"/>
        <v>30.797740271722926</v>
      </c>
      <c r="D1283" s="2">
        <f t="shared" si="116"/>
        <v>30.782151102462358</v>
      </c>
      <c r="E1283" s="2">
        <f t="shared" si="115"/>
        <v>1.5589169260568525E-2</v>
      </c>
      <c r="F1283" s="2">
        <f t="shared" si="119"/>
        <v>2.2389619654251659E-2</v>
      </c>
      <c r="G1283" s="2">
        <f t="shared" si="117"/>
        <v>-6.8004503936831343E-3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30.797999999999998</v>
      </c>
      <c r="C1284" s="2">
        <f t="shared" si="114"/>
        <v>30.7977802299194</v>
      </c>
      <c r="D1284" s="2">
        <f t="shared" si="116"/>
        <v>30.783325094872552</v>
      </c>
      <c r="E1284" s="2">
        <f t="shared" si="115"/>
        <v>1.4455135046848255E-2</v>
      </c>
      <c r="F1284" s="2">
        <f t="shared" si="119"/>
        <v>2.0802722732770978E-2</v>
      </c>
      <c r="G1284" s="2">
        <f t="shared" si="117"/>
        <v>-6.3475876859227232E-3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30.797999999999998</v>
      </c>
      <c r="C1285" s="2">
        <f t="shared" si="114"/>
        <v>30.797814040701031</v>
      </c>
      <c r="D1285" s="2">
        <f t="shared" si="116"/>
        <v>30.784412124881992</v>
      </c>
      <c r="E1285" s="2">
        <f t="shared" si="115"/>
        <v>1.3401915819038379E-2</v>
      </c>
      <c r="F1285" s="2">
        <f t="shared" si="119"/>
        <v>1.9322561350024459E-2</v>
      </c>
      <c r="G1285" s="2">
        <f t="shared" si="117"/>
        <v>-5.9206455309860802E-3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30.797999999999998</v>
      </c>
      <c r="C1286" s="2">
        <f t="shared" si="114"/>
        <v>30.797842649823949</v>
      </c>
      <c r="D1286" s="2">
        <f t="shared" si="116"/>
        <v>30.785418634149991</v>
      </c>
      <c r="E1286" s="2">
        <f t="shared" si="115"/>
        <v>1.2424015673957456E-2</v>
      </c>
      <c r="F1286" s="2">
        <f t="shared" si="119"/>
        <v>1.794285221481106E-2</v>
      </c>
      <c r="G1286" s="2">
        <f t="shared" si="117"/>
        <v>-5.5188365408536041E-3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30.797999999999998</v>
      </c>
      <c r="C1287" s="2">
        <f t="shared" si="114"/>
        <v>30.79786685754334</v>
      </c>
      <c r="D1287" s="2">
        <f t="shared" si="116"/>
        <v>30.786350587175917</v>
      </c>
      <c r="E1287" s="2">
        <f t="shared" si="115"/>
        <v>1.1516270367422976E-2</v>
      </c>
      <c r="F1287" s="2">
        <f t="shared" si="119"/>
        <v>1.6657535845333443E-2</v>
      </c>
      <c r="G1287" s="2">
        <f t="shared" si="117"/>
        <v>-5.1412654779104672E-3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30.797999999999998</v>
      </c>
      <c r="C1288" s="2">
        <f t="shared" si="114"/>
        <v>30.797887340998212</v>
      </c>
      <c r="D1288" s="2">
        <f t="shared" si="116"/>
        <v>30.787213506644367</v>
      </c>
      <c r="E1288" s="2">
        <f t="shared" si="115"/>
        <v>1.067383435384528E-2</v>
      </c>
      <c r="F1288" s="2">
        <f t="shared" si="119"/>
        <v>1.546079554703581E-2</v>
      </c>
      <c r="G1288" s="2">
        <f t="shared" si="117"/>
        <v>-4.7869611931905306E-3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30.797999999999998</v>
      </c>
      <c r="C1289" s="2">
        <f t="shared" si="114"/>
        <v>30.797904673152335</v>
      </c>
      <c r="D1289" s="2">
        <f t="shared" si="116"/>
        <v>30.788012506152192</v>
      </c>
      <c r="E1289" s="2">
        <f t="shared" si="115"/>
        <v>9.8921670001423934E-3</v>
      </c>
      <c r="F1289" s="2">
        <f t="shared" si="119"/>
        <v>1.4347069837657128E-2</v>
      </c>
      <c r="G1289" s="2">
        <f t="shared" si="117"/>
        <v>-4.4549028375147348E-3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30.797999999999998</v>
      </c>
      <c r="C1290" s="2">
        <f t="shared" si="114"/>
        <v>30.797919338821206</v>
      </c>
      <c r="D1290" s="2">
        <f t="shared" si="116"/>
        <v>30.788752320511289</v>
      </c>
      <c r="E1290" s="2">
        <f t="shared" si="115"/>
        <v>9.1670183099168412E-3</v>
      </c>
      <c r="F1290" s="2">
        <f t="shared" si="119"/>
        <v>1.3311059532109072E-2</v>
      </c>
      <c r="G1290" s="2">
        <f t="shared" si="117"/>
        <v>-4.144041222192231E-3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30.797999999999998</v>
      </c>
      <c r="C1291" s="2">
        <f t="shared" si="114"/>
        <v>30.797931748233328</v>
      </c>
      <c r="D1291" s="2">
        <f t="shared" si="116"/>
        <v>30.789437333806749</v>
      </c>
      <c r="E1291" s="2">
        <f t="shared" si="115"/>
        <v>8.4944144265790555E-3</v>
      </c>
      <c r="F1291" s="2">
        <f t="shared" si="119"/>
        <v>1.2347730511003069E-2</v>
      </c>
      <c r="G1291" s="2">
        <f t="shared" si="117"/>
        <v>-3.8533160844240136E-3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30.797999999999998</v>
      </c>
      <c r="C1292" s="2">
        <f t="shared" si="114"/>
        <v>30.797942248505123</v>
      </c>
      <c r="D1292" s="2">
        <f t="shared" si="116"/>
        <v>30.790071605376617</v>
      </c>
      <c r="E1292" s="2">
        <f t="shared" si="115"/>
        <v>7.8706431285056055E-3</v>
      </c>
      <c r="F1292" s="2">
        <f t="shared" si="119"/>
        <v>1.1452313034503576E-2</v>
      </c>
      <c r="G1292" s="2">
        <f t="shared" si="117"/>
        <v>-3.5816699059979702E-3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30.797999999999998</v>
      </c>
      <c r="C1293" s="2">
        <f t="shared" si="114"/>
        <v>30.797951133350487</v>
      </c>
      <c r="D1293" s="2">
        <f t="shared" si="116"/>
        <v>30.790658893867239</v>
      </c>
      <c r="E1293" s="2">
        <f t="shared" si="115"/>
        <v>7.2922394832488635E-3</v>
      </c>
      <c r="F1293" s="2">
        <f t="shared" si="119"/>
        <v>1.0620298324252634E-2</v>
      </c>
      <c r="G1293" s="2">
        <f t="shared" si="117"/>
        <v>-3.3280588410037702E-3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30.797999999999998</v>
      </c>
      <c r="C1294" s="2">
        <f t="shared" si="114"/>
        <v>30.797958651296565</v>
      </c>
      <c r="D1294" s="2">
        <f t="shared" si="116"/>
        <v>30.7912026795067</v>
      </c>
      <c r="E1294" s="2">
        <f t="shared" si="115"/>
        <v>6.7559717898646454E-3</v>
      </c>
      <c r="F1294" s="2">
        <f t="shared" si="119"/>
        <v>9.8474330173750364E-3</v>
      </c>
      <c r="G1294" s="2">
        <f t="shared" si="117"/>
        <v>-3.0914612275103909E-3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30.797999999999998</v>
      </c>
      <c r="C1295" s="2">
        <f t="shared" ref="C1295:C1358" si="120">$C$4*B1285+C1294*(1-$C$4)</f>
        <v>30.797965012635554</v>
      </c>
      <c r="D1295" s="2">
        <f t="shared" si="116"/>
        <v>30.791706184728426</v>
      </c>
      <c r="E1295" s="2">
        <f t="shared" si="115"/>
        <v>6.2588279071285058E-3</v>
      </c>
      <c r="F1295" s="2">
        <f t="shared" si="119"/>
        <v>9.1297119953257302E-3</v>
      </c>
      <c r="G1295" s="2">
        <f t="shared" si="117"/>
        <v>-2.8708840881972245E-3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30.797999999999998</v>
      </c>
      <c r="C1296" s="2">
        <f t="shared" si="120"/>
        <v>30.797970395307008</v>
      </c>
      <c r="D1296" s="2">
        <f t="shared" si="116"/>
        <v>30.792172393267059</v>
      </c>
      <c r="E1296" s="2">
        <f t="shared" si="115"/>
        <v>5.7980020399490684E-3</v>
      </c>
      <c r="F1296" s="2">
        <f t="shared" si="119"/>
        <v>8.4633700042503982E-3</v>
      </c>
      <c r="G1296" s="2">
        <f t="shared" si="117"/>
        <v>-2.6653679643013298E-3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30.797999999999998</v>
      </c>
      <c r="C1297" s="2">
        <f t="shared" si="120"/>
        <v>30.797974949875162</v>
      </c>
      <c r="D1297" s="2">
        <f t="shared" si="116"/>
        <v>30.792604067839868</v>
      </c>
      <c r="E1297" s="2">
        <f t="shared" si="115"/>
        <v>5.3708820352937892E-3</v>
      </c>
      <c r="F1297" s="2">
        <f t="shared" si="119"/>
        <v>7.8448724104590757E-3</v>
      </c>
      <c r="G1297" s="2">
        <f t="shared" si="117"/>
        <v>-2.4739903751652866E-3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30.797999999999998</v>
      </c>
      <c r="C1298" s="2">
        <f t="shared" si="120"/>
        <v>30.79797880374052</v>
      </c>
      <c r="D1298" s="2">
        <f t="shared" si="116"/>
        <v>30.793003766518396</v>
      </c>
      <c r="E1298" s="2">
        <f t="shared" si="115"/>
        <v>4.9750372221240013E-3</v>
      </c>
      <c r="F1298" s="2">
        <f t="shared" si="119"/>
        <v>7.2709053727920605E-3</v>
      </c>
      <c r="G1298" s="2">
        <f t="shared" si="117"/>
        <v>-2.2958681506680591E-3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30.797999999999998</v>
      </c>
      <c r="C1299" s="2">
        <f t="shared" si="120"/>
        <v>30.797982064703518</v>
      </c>
      <c r="D1299" s="2">
        <f t="shared" si="116"/>
        <v>30.793373857887403</v>
      </c>
      <c r="E1299" s="2">
        <f t="shared" si="115"/>
        <v>4.6082068161155121E-3</v>
      </c>
      <c r="F1299" s="2">
        <f t="shared" si="119"/>
        <v>6.738365661456751E-3</v>
      </c>
      <c r="G1299" s="2">
        <f t="shared" si="117"/>
        <v>-2.1301588453412389E-3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30.797999999999998</v>
      </c>
      <c r="C1300" s="2">
        <f t="shared" si="120"/>
        <v>30.797984823979899</v>
      </c>
      <c r="D1300" s="2">
        <f t="shared" si="116"/>
        <v>30.793716535080929</v>
      </c>
      <c r="E1300" s="2">
        <f t="shared" si="115"/>
        <v>4.2682888989702406E-3</v>
      </c>
      <c r="F1300" s="2">
        <f t="shared" si="119"/>
        <v>6.2443503089594492E-3</v>
      </c>
      <c r="G1300" s="2">
        <f t="shared" si="117"/>
        <v>-1.9760614099892087E-3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30.797999999999998</v>
      </c>
      <c r="C1301" s="2">
        <f t="shared" si="120"/>
        <v>30.797987158752221</v>
      </c>
      <c r="D1301" s="2">
        <f t="shared" si="116"/>
        <v>30.794033828778637</v>
      </c>
      <c r="E1301" s="2">
        <f t="shared" si="115"/>
        <v>3.9533299735836636E-3</v>
      </c>
      <c r="F1301" s="2">
        <f t="shared" si="119"/>
        <v>5.7861462418842928E-3</v>
      </c>
      <c r="G1301" s="2">
        <f t="shared" si="117"/>
        <v>-1.8328162683006292E-3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30.797999999999998</v>
      </c>
      <c r="C1302" s="2">
        <f t="shared" si="120"/>
        <v>30.797989134328802</v>
      </c>
      <c r="D1302" s="2">
        <f t="shared" si="116"/>
        <v>30.794327619239478</v>
      </c>
      <c r="E1302" s="2">
        <f t="shared" si="115"/>
        <v>3.6615150893233306E-3</v>
      </c>
      <c r="F1302" s="2">
        <f t="shared" si="119"/>
        <v>5.3612200113721011E-3</v>
      </c>
      <c r="G1302" s="2">
        <f t="shared" si="117"/>
        <v>-1.6997049220487705E-3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30.797999999999998</v>
      </c>
      <c r="C1303" s="2">
        <f t="shared" si="120"/>
        <v>30.797990805970525</v>
      </c>
      <c r="D1303" s="2">
        <f t="shared" si="116"/>
        <v>30.79459964744396</v>
      </c>
      <c r="E1303" s="2">
        <f t="shared" si="115"/>
        <v>3.391158526564908E-3</v>
      </c>
      <c r="F1303" s="2">
        <f t="shared" si="119"/>
        <v>4.9672077144106621E-3</v>
      </c>
      <c r="G1303" s="2">
        <f t="shared" si="117"/>
        <v>-1.5760491878457541E-3</v>
      </c>
      <c r="H1303" s="2" t="str">
        <f t="shared" si="118"/>
        <v>Hold</v>
      </c>
    </row>
    <row r="1304" spans="1:8" ht="13.5" x14ac:dyDescent="0.25">
      <c r="A1304" s="3">
        <f>TITRES_STAT!B1307</f>
        <v>43907</v>
      </c>
      <c r="B1304" s="6">
        <f>TITRES_STAT!D1307</f>
        <v>30.797999999999998</v>
      </c>
      <c r="C1304" s="2">
        <f t="shared" si="120"/>
        <v>30.797992220436598</v>
      </c>
      <c r="D1304" s="2">
        <f t="shared" si="116"/>
        <v>30.794851525411072</v>
      </c>
      <c r="E1304" s="2">
        <f t="shared" si="115"/>
        <v>3.1406950255252752E-3</v>
      </c>
      <c r="F1304" s="2">
        <f t="shared" si="119"/>
        <v>4.6019051766335852E-3</v>
      </c>
      <c r="G1304" s="2">
        <f t="shared" si="117"/>
        <v>-1.46121015110831E-3</v>
      </c>
      <c r="H1304" s="2" t="str">
        <f t="shared" si="118"/>
        <v>Hold</v>
      </c>
    </row>
    <row r="1305" spans="1:8" ht="13.5" x14ac:dyDescent="0.25">
      <c r="A1305" s="3">
        <f>TITRES_STAT!B1308</f>
        <v>43908</v>
      </c>
      <c r="B1305" s="6">
        <f>TITRES_STAT!D1308</f>
        <v>30.797999999999998</v>
      </c>
      <c r="C1305" s="2">
        <f t="shared" si="120"/>
        <v>30.797993417292506</v>
      </c>
      <c r="D1305" s="2">
        <f t="shared" si="116"/>
        <v>30.795084745750991</v>
      </c>
      <c r="E1305" s="2">
        <f t="shared" si="115"/>
        <v>2.9086715415154174E-3</v>
      </c>
      <c r="F1305" s="2">
        <f t="shared" si="119"/>
        <v>4.2632584496099515E-3</v>
      </c>
      <c r="G1305" s="2">
        <f t="shared" si="117"/>
        <v>-1.3545869080945341E-3</v>
      </c>
      <c r="H1305" s="2" t="str">
        <f t="shared" si="118"/>
        <v>Hold</v>
      </c>
    </row>
    <row r="1306" spans="1:8" ht="13.5" x14ac:dyDescent="0.25">
      <c r="A1306" s="3">
        <f>TITRES_STAT!B1309</f>
        <v>43909</v>
      </c>
      <c r="B1306" s="6">
        <f>TITRES_STAT!D1309</f>
        <v>30.797999999999998</v>
      </c>
      <c r="C1306" s="2">
        <f t="shared" si="120"/>
        <v>30.797994430016736</v>
      </c>
      <c r="D1306" s="2">
        <f t="shared" si="116"/>
        <v>30.795300690510174</v>
      </c>
      <c r="E1306" s="2">
        <f t="shared" si="115"/>
        <v>2.6937395065615988E-3</v>
      </c>
      <c r="F1306" s="2">
        <f t="shared" si="119"/>
        <v>3.949354661000281E-3</v>
      </c>
      <c r="G1306" s="2">
        <f t="shared" si="117"/>
        <v>-1.2556151544386822E-3</v>
      </c>
      <c r="H1306" s="2" t="str">
        <f t="shared" si="118"/>
        <v>Hold</v>
      </c>
    </row>
    <row r="1307" spans="1:8" ht="13.5" x14ac:dyDescent="0.25">
      <c r="A1307" s="3">
        <f>TITRES_STAT!B1310</f>
        <v>43913</v>
      </c>
      <c r="B1307" s="6">
        <f>TITRES_STAT!D1310</f>
        <v>30.797999999999998</v>
      </c>
      <c r="C1307" s="2">
        <f t="shared" si="120"/>
        <v>30.797995286937237</v>
      </c>
      <c r="D1307" s="2">
        <f t="shared" si="116"/>
        <v>30.795500639361272</v>
      </c>
      <c r="E1307" s="2">
        <f t="shared" si="115"/>
        <v>2.4946475759648479E-3</v>
      </c>
      <c r="F1307" s="2">
        <f t="shared" si="119"/>
        <v>3.6584132439931947E-3</v>
      </c>
      <c r="G1307" s="2">
        <f t="shared" si="117"/>
        <v>-1.1637656680283468E-3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6">
        <f>TITRES_STAT!D1311</f>
        <v>30.797999999999998</v>
      </c>
      <c r="C1308" s="2">
        <f t="shared" si="120"/>
        <v>30.797996012023816</v>
      </c>
      <c r="D1308" s="2">
        <f t="shared" si="116"/>
        <v>30.795685777186364</v>
      </c>
      <c r="E1308" s="2">
        <f t="shared" ref="E1308:E1371" si="121">C1308-D1308</f>
        <v>2.3102348374521853E-3</v>
      </c>
      <c r="F1308" s="2">
        <f t="shared" si="119"/>
        <v>3.3887775626849927E-3</v>
      </c>
      <c r="G1308" s="2">
        <f t="shared" si="117"/>
        <v>-1.0785427252328074E-3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30.797999999999998</v>
      </c>
      <c r="C1309" s="2">
        <f t="shared" si="120"/>
        <v>30.797996625558614</v>
      </c>
      <c r="D1309" s="2">
        <f t="shared" ref="D1309:D1372" si="122">$D$4*B1309+(1-$D$4)*D1308</f>
        <v>30.795857201098485</v>
      </c>
      <c r="E1309" s="2">
        <f t="shared" si="121"/>
        <v>2.1394244601289358E-3</v>
      </c>
      <c r="F1309" s="2">
        <f t="shared" si="119"/>
        <v>3.1389069421737816E-3</v>
      </c>
      <c r="G1309" s="2">
        <f t="shared" si="117"/>
        <v>-9.9948248204484577E-4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30.797999999999998</v>
      </c>
      <c r="C1310" s="2">
        <f t="shared" si="120"/>
        <v>30.797997144703441</v>
      </c>
      <c r="D1310" s="2">
        <f t="shared" si="122"/>
        <v>30.796015926943042</v>
      </c>
      <c r="E1310" s="2">
        <f t="shared" si="121"/>
        <v>1.9812177603988346E-3</v>
      </c>
      <c r="F1310" s="2">
        <f t="shared" si="119"/>
        <v>2.9073691058187925E-3</v>
      </c>
      <c r="G1310" s="2">
        <f t="shared" si="117"/>
        <v>-9.2615134541995789E-4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30.797999999999998</v>
      </c>
      <c r="C1311" s="2">
        <f t="shared" si="120"/>
        <v>30.797997583979836</v>
      </c>
      <c r="D1311" s="2">
        <f t="shared" si="122"/>
        <v>30.796162895317632</v>
      </c>
      <c r="E1311" s="2">
        <f t="shared" si="121"/>
        <v>1.8346886622033765E-3</v>
      </c>
      <c r="F1311" s="2">
        <f t="shared" si="119"/>
        <v>2.6928330170957093E-3</v>
      </c>
      <c r="G1311" s="2">
        <f t="shared" si="117"/>
        <v>-8.5814435489233289E-4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30.797999999999998</v>
      </c>
      <c r="C1312" s="2">
        <f t="shared" si="120"/>
        <v>30.797997955675246</v>
      </c>
      <c r="D1312" s="2">
        <f t="shared" si="122"/>
        <v>30.796298977145955</v>
      </c>
      <c r="E1312" s="2">
        <f t="shared" si="121"/>
        <v>1.6989785292906845E-3</v>
      </c>
      <c r="F1312" s="2">
        <f t="shared" si="119"/>
        <v>2.4940621195347046E-3</v>
      </c>
      <c r="G1312" s="2">
        <f t="shared" si="117"/>
        <v>-7.9508359024402014E-4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30.797999999999998</v>
      </c>
      <c r="C1313" s="2">
        <f t="shared" si="120"/>
        <v>30.797998270186746</v>
      </c>
      <c r="D1313" s="2">
        <f t="shared" si="122"/>
        <v>30.796424978838846</v>
      </c>
      <c r="E1313" s="2">
        <f t="shared" si="121"/>
        <v>1.5732913478991861E-3</v>
      </c>
      <c r="F1313" s="2">
        <f t="shared" si="119"/>
        <v>2.3099079652076013E-3</v>
      </c>
      <c r="G1313" s="2">
        <f t="shared" si="117"/>
        <v>-7.3661661730841516E-4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30.797999999999998</v>
      </c>
      <c r="C1314" s="2">
        <f t="shared" si="120"/>
        <v>30.797998536311862</v>
      </c>
      <c r="D1314" s="2">
        <f t="shared" si="122"/>
        <v>30.796541647073006</v>
      </c>
      <c r="E1314" s="2">
        <f t="shared" si="121"/>
        <v>1.4568892388560073E-3</v>
      </c>
      <c r="F1314" s="2">
        <f t="shared" si="119"/>
        <v>2.1393042199372827E-3</v>
      </c>
      <c r="G1314" s="2">
        <f t="shared" si="117"/>
        <v>-6.8241498108127536E-4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30.797999999999998</v>
      </c>
      <c r="C1315" s="2">
        <f t="shared" si="120"/>
        <v>30.797998761494654</v>
      </c>
      <c r="D1315" s="2">
        <f t="shared" si="122"/>
        <v>30.796649673215747</v>
      </c>
      <c r="E1315" s="2">
        <f t="shared" si="121"/>
        <v>1.3490882789071179E-3</v>
      </c>
      <c r="F1315" s="2">
        <f t="shared" si="119"/>
        <v>1.9812610317312498E-3</v>
      </c>
      <c r="G1315" s="2">
        <f t="shared" si="117"/>
        <v>-6.3217275282413188E-4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30.797999999999998</v>
      </c>
      <c r="C1316" s="2">
        <f t="shared" si="120"/>
        <v>30.797998952033936</v>
      </c>
      <c r="D1316" s="2">
        <f t="shared" si="122"/>
        <v>30.796749697421987</v>
      </c>
      <c r="E1316" s="2">
        <f t="shared" si="121"/>
        <v>1.2492546119489134E-3</v>
      </c>
      <c r="F1316" s="2">
        <f t="shared" si="119"/>
        <v>1.8348597477747825E-3</v>
      </c>
      <c r="G1316" s="2">
        <f t="shared" ref="G1316:G1379" si="123">E1316-F1316</f>
        <v>-5.8560513582586911E-4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30.797999999999998</v>
      </c>
      <c r="C1317" s="2">
        <f t="shared" si="120"/>
        <v>30.797999113259483</v>
      </c>
      <c r="D1317" s="2">
        <f t="shared" si="122"/>
        <v>30.796842312427763</v>
      </c>
      <c r="E1317" s="2">
        <f t="shared" si="121"/>
        <v>1.1568008317190959E-3</v>
      </c>
      <c r="F1317" s="2">
        <f t="shared" ref="F1317:F1380" si="125">(E1317*(2/(10)))+((1-(2/10))*F1316)</f>
        <v>1.6992479645636454E-3</v>
      </c>
      <c r="G1317" s="2">
        <f t="shared" si="123"/>
        <v>-5.4244713284454953E-4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30.797999999999998</v>
      </c>
      <c r="C1318" s="2">
        <f t="shared" si="120"/>
        <v>30.797999249681101</v>
      </c>
      <c r="D1318" s="2">
        <f t="shared" si="122"/>
        <v>30.796928067062744</v>
      </c>
      <c r="E1318" s="2">
        <f t="shared" si="121"/>
        <v>1.0711826183573692E-3</v>
      </c>
      <c r="F1318" s="2">
        <f t="shared" si="125"/>
        <v>1.5736348953223902E-3</v>
      </c>
      <c r="G1318" s="2">
        <f t="shared" si="123"/>
        <v>-5.0245227696502103E-4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30.797999999999998</v>
      </c>
      <c r="C1319" s="2">
        <f t="shared" si="120"/>
        <v>30.797999365114777</v>
      </c>
      <c r="D1319" s="2">
        <f t="shared" si="122"/>
        <v>30.797007469502539</v>
      </c>
      <c r="E1319" s="2">
        <f t="shared" si="121"/>
        <v>9.9189561223766987E-4</v>
      </c>
      <c r="F1319" s="2">
        <f t="shared" si="125"/>
        <v>1.4572870387054462E-3</v>
      </c>
      <c r="G1319" s="2">
        <f t="shared" si="123"/>
        <v>-4.6539142646777635E-4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30.797999999999998</v>
      </c>
      <c r="C1320" s="2">
        <f t="shared" si="120"/>
        <v>30.797999462789427</v>
      </c>
      <c r="D1320" s="2">
        <f t="shared" si="122"/>
        <v>30.797080990280129</v>
      </c>
      <c r="E1320" s="2">
        <f t="shared" si="121"/>
        <v>9.1847250929788515E-4</v>
      </c>
      <c r="F1320" s="2">
        <f t="shared" si="125"/>
        <v>1.3495241328239341E-3</v>
      </c>
      <c r="G1320" s="2">
        <f t="shared" si="123"/>
        <v>-4.3105162352604894E-4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30.797999999999998</v>
      </c>
      <c r="C1321" s="2">
        <f t="shared" si="120"/>
        <v>30.797999545437207</v>
      </c>
      <c r="D1321" s="2">
        <f t="shared" si="122"/>
        <v>30.797149065074194</v>
      </c>
      <c r="E1321" s="2">
        <f t="shared" si="121"/>
        <v>8.5048036301316188E-4</v>
      </c>
      <c r="F1321" s="2">
        <f t="shared" si="125"/>
        <v>1.2497153788617798E-3</v>
      </c>
      <c r="G1321" s="2">
        <f t="shared" si="123"/>
        <v>-3.9923501584861795E-4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30.797999999999998</v>
      </c>
      <c r="C1322" s="2">
        <f t="shared" si="120"/>
        <v>30.797999615369946</v>
      </c>
      <c r="D1322" s="2">
        <f t="shared" si="122"/>
        <v>30.79721209729092</v>
      </c>
      <c r="E1322" s="2">
        <f t="shared" si="121"/>
        <v>7.8751807902577298E-4</v>
      </c>
      <c r="F1322" s="2">
        <f t="shared" si="125"/>
        <v>1.1572759188945786E-3</v>
      </c>
      <c r="G1322" s="2">
        <f t="shared" si="123"/>
        <v>-3.6975783986880565E-4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30.797999999999998</v>
      </c>
      <c r="C1323" s="2">
        <f t="shared" si="120"/>
        <v>30.797999674543799</v>
      </c>
      <c r="D1323" s="2">
        <f t="shared" si="122"/>
        <v>30.797270460454556</v>
      </c>
      <c r="E1323" s="2">
        <f t="shared" si="121"/>
        <v>7.292140892438681E-4</v>
      </c>
      <c r="F1323" s="2">
        <f t="shared" si="125"/>
        <v>1.0716635529644367E-3</v>
      </c>
      <c r="G1323" s="2">
        <f t="shared" si="123"/>
        <v>-3.4244946372056855E-4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30.797999999999998</v>
      </c>
      <c r="C1324" s="2">
        <f t="shared" si="120"/>
        <v>30.797999724613984</v>
      </c>
      <c r="D1324" s="2">
        <f t="shared" si="122"/>
        <v>30.797324500420885</v>
      </c>
      <c r="E1324" s="2">
        <f t="shared" si="121"/>
        <v>6.7522419309895554E-4</v>
      </c>
      <c r="F1324" s="2">
        <f t="shared" si="125"/>
        <v>9.9237568099134056E-4</v>
      </c>
      <c r="G1324" s="2">
        <f t="shared" si="123"/>
        <v>-3.1715148789238502E-4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30.797999999999998</v>
      </c>
      <c r="C1325" s="2">
        <f t="shared" si="120"/>
        <v>30.797999766981064</v>
      </c>
      <c r="D1325" s="2">
        <f t="shared" si="122"/>
        <v>30.797374537426744</v>
      </c>
      <c r="E1325" s="2">
        <f t="shared" si="121"/>
        <v>6.252295543198727E-4</v>
      </c>
      <c r="F1325" s="2">
        <f t="shared" si="125"/>
        <v>9.1894645565704705E-4</v>
      </c>
      <c r="G1325" s="2">
        <f t="shared" si="123"/>
        <v>-2.9371690133717435E-4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30.797999999999998</v>
      </c>
      <c r="C1326" s="2">
        <f t="shared" si="120"/>
        <v>30.79799980283013</v>
      </c>
      <c r="D1326" s="2">
        <f t="shared" si="122"/>
        <v>30.797420867987725</v>
      </c>
      <c r="E1326" s="2">
        <f t="shared" si="121"/>
        <v>5.7893484240523208E-4</v>
      </c>
      <c r="F1326" s="2">
        <f t="shared" si="125"/>
        <v>8.5094413300668408E-4</v>
      </c>
      <c r="G1326" s="2">
        <f t="shared" si="123"/>
        <v>-2.72009290601452E-4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30.797999999999998</v>
      </c>
      <c r="C1327" s="2">
        <f t="shared" si="120"/>
        <v>30.797999833163956</v>
      </c>
      <c r="D1327" s="2">
        <f t="shared" si="122"/>
        <v>30.797463766655301</v>
      </c>
      <c r="E1327" s="2">
        <f t="shared" si="121"/>
        <v>5.3606650865489769E-4</v>
      </c>
      <c r="F1327" s="2">
        <f t="shared" si="125"/>
        <v>7.8796860813632689E-4</v>
      </c>
      <c r="G1327" s="2">
        <f t="shared" si="123"/>
        <v>-2.519020994814292E-4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30.797999999999998</v>
      </c>
      <c r="C1328" s="2">
        <f t="shared" si="120"/>
        <v>30.797999858831041</v>
      </c>
      <c r="D1328" s="2">
        <f t="shared" si="122"/>
        <v>30.797503487643798</v>
      </c>
      <c r="E1328" s="2">
        <f t="shared" si="121"/>
        <v>4.9637118724277229E-4</v>
      </c>
      <c r="F1328" s="2">
        <f t="shared" si="125"/>
        <v>7.2964912395761606E-4</v>
      </c>
      <c r="G1328" s="2">
        <f t="shared" si="123"/>
        <v>-2.3327793671484376E-4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30.797999999999998</v>
      </c>
      <c r="C1329" s="2">
        <f t="shared" si="120"/>
        <v>30.797999880549341</v>
      </c>
      <c r="D1329" s="2">
        <f t="shared" si="122"/>
        <v>30.797540266336849</v>
      </c>
      <c r="E1329" s="2">
        <f t="shared" si="121"/>
        <v>4.596142124917435E-4</v>
      </c>
      <c r="F1329" s="2">
        <f t="shared" si="125"/>
        <v>6.7564214166444152E-4</v>
      </c>
      <c r="G1329" s="2">
        <f t="shared" si="123"/>
        <v>-2.1602792917269802E-4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30.797999999999998</v>
      </c>
      <c r="C1330" s="2">
        <f t="shared" si="120"/>
        <v>30.797999898926363</v>
      </c>
      <c r="D1330" s="2">
        <f t="shared" si="122"/>
        <v>30.797574320682266</v>
      </c>
      <c r="E1330" s="2">
        <f t="shared" si="121"/>
        <v>4.2557824409783507E-4</v>
      </c>
      <c r="F1330" s="2">
        <f t="shared" si="125"/>
        <v>6.2562936215112034E-4</v>
      </c>
      <c r="G1330" s="2">
        <f t="shared" si="123"/>
        <v>-2.0005111805328527E-4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30.797999999999998</v>
      </c>
      <c r="C1331" s="2">
        <f t="shared" si="120"/>
        <v>30.797999914476154</v>
      </c>
      <c r="D1331" s="2">
        <f t="shared" si="122"/>
        <v>30.797605852483578</v>
      </c>
      <c r="E1331" s="2">
        <f t="shared" si="121"/>
        <v>3.9406199257641106E-4</v>
      </c>
      <c r="F1331" s="2">
        <f t="shared" si="125"/>
        <v>5.7931588823617857E-4</v>
      </c>
      <c r="G1331" s="2">
        <f t="shared" si="123"/>
        <v>-1.8525389565976751E-4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30.797999999999998</v>
      </c>
      <c r="C1332" s="2">
        <f t="shared" si="120"/>
        <v>30.797999927633668</v>
      </c>
      <c r="D1332" s="2">
        <f t="shared" si="122"/>
        <v>30.797635048595904</v>
      </c>
      <c r="E1332" s="2">
        <f t="shared" si="121"/>
        <v>3.6487903776460939E-4</v>
      </c>
      <c r="F1332" s="2">
        <f t="shared" si="125"/>
        <v>5.3642851814186474E-4</v>
      </c>
      <c r="G1332" s="2">
        <f t="shared" si="123"/>
        <v>-1.7154948037725534E-4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30.797999999999998</v>
      </c>
      <c r="C1333" s="2">
        <f t="shared" si="120"/>
        <v>30.797999938766949</v>
      </c>
      <c r="D1333" s="2">
        <f t="shared" si="122"/>
        <v>30.797662082033245</v>
      </c>
      <c r="E1333" s="2">
        <f t="shared" si="121"/>
        <v>3.3785673370445579E-4</v>
      </c>
      <c r="F1333" s="2">
        <f t="shared" si="125"/>
        <v>4.9671416125438299E-4</v>
      </c>
      <c r="G1333" s="2">
        <f t="shared" si="123"/>
        <v>-1.588574275499272E-4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30.797999999999998</v>
      </c>
      <c r="C1334" s="2">
        <f t="shared" si="120"/>
        <v>30.797999948187417</v>
      </c>
      <c r="D1334" s="2">
        <f t="shared" si="122"/>
        <v>30.797687112993746</v>
      </c>
      <c r="E1334" s="2">
        <f t="shared" si="121"/>
        <v>3.1283519367164558E-4</v>
      </c>
      <c r="F1334" s="2">
        <f t="shared" si="125"/>
        <v>4.5993836773783553E-4</v>
      </c>
      <c r="G1334" s="2">
        <f t="shared" si="123"/>
        <v>-1.4710317406618995E-4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30.797999999999998</v>
      </c>
      <c r="C1335" s="2">
        <f t="shared" si="120"/>
        <v>30.797999956158584</v>
      </c>
      <c r="D1335" s="2">
        <f t="shared" si="122"/>
        <v>30.797710289809022</v>
      </c>
      <c r="E1335" s="2">
        <f t="shared" si="121"/>
        <v>2.8966634956262283E-4</v>
      </c>
      <c r="F1335" s="2">
        <f t="shared" si="125"/>
        <v>4.2588396410279299E-4</v>
      </c>
      <c r="G1335" s="2">
        <f t="shared" si="123"/>
        <v>-1.3621761454017016E-4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30.797999999999998</v>
      </c>
      <c r="C1336" s="2">
        <f t="shared" si="120"/>
        <v>30.797999962903418</v>
      </c>
      <c r="D1336" s="2">
        <f t="shared" si="122"/>
        <v>30.797731749823168</v>
      </c>
      <c r="E1336" s="2">
        <f t="shared" si="121"/>
        <v>2.6821308025049007E-4</v>
      </c>
      <c r="F1336" s="2">
        <f t="shared" si="125"/>
        <v>3.9434978733233247E-4</v>
      </c>
      <c r="G1336" s="2">
        <f t="shared" si="123"/>
        <v>-1.261367070818424E-4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30.797999999999998</v>
      </c>
      <c r="C1337" s="2">
        <f t="shared" si="120"/>
        <v>30.797999968610583</v>
      </c>
      <c r="D1337" s="2">
        <f t="shared" si="122"/>
        <v>30.797751620206636</v>
      </c>
      <c r="E1337" s="2">
        <f t="shared" si="121"/>
        <v>2.4834840394660773E-4</v>
      </c>
      <c r="F1337" s="2">
        <f t="shared" si="125"/>
        <v>3.6514951065518757E-4</v>
      </c>
      <c r="G1337" s="2">
        <f t="shared" si="123"/>
        <v>-1.1680110670857983E-4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30.797999999999998</v>
      </c>
      <c r="C1338" s="2">
        <f t="shared" si="120"/>
        <v>30.797999973439723</v>
      </c>
      <c r="D1338" s="2">
        <f t="shared" si="122"/>
        <v>30.797770018709848</v>
      </c>
      <c r="E1338" s="2">
        <f t="shared" si="121"/>
        <v>2.2995472987474841E-4</v>
      </c>
      <c r="F1338" s="2">
        <f t="shared" si="125"/>
        <v>3.3811055449909971E-4</v>
      </c>
      <c r="G1338" s="2">
        <f t="shared" si="123"/>
        <v>-1.081558246243513E-4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30.797999999999998</v>
      </c>
      <c r="C1339" s="2">
        <f t="shared" si="120"/>
        <v>30.797999977525919</v>
      </c>
      <c r="D1339" s="2">
        <f t="shared" si="122"/>
        <v>30.79778705436097</v>
      </c>
      <c r="E1339" s="2">
        <f t="shared" si="121"/>
        <v>2.1292316494836427E-4</v>
      </c>
      <c r="F1339" s="2">
        <f t="shared" si="125"/>
        <v>3.1307307658895266E-4</v>
      </c>
      <c r="G1339" s="2">
        <f t="shared" si="123"/>
        <v>-1.0014991164058838E-4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30.797999999999998</v>
      </c>
      <c r="C1340" s="2">
        <f t="shared" si="120"/>
        <v>30.797999980983469</v>
      </c>
      <c r="D1340" s="2">
        <f t="shared" si="122"/>
        <v>30.797802828112008</v>
      </c>
      <c r="E1340" s="2">
        <f t="shared" si="121"/>
        <v>1.9715287146127025E-4</v>
      </c>
      <c r="F1340" s="2">
        <f t="shared" si="125"/>
        <v>2.8988903556341619E-4</v>
      </c>
      <c r="G1340" s="2">
        <f t="shared" si="123"/>
        <v>-9.2736164102145936E-5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30.797999999999998</v>
      </c>
      <c r="C1341" s="2">
        <f t="shared" si="120"/>
        <v>30.79799998390909</v>
      </c>
      <c r="D1341" s="2">
        <f t="shared" si="122"/>
        <v>30.797817433437043</v>
      </c>
      <c r="E1341" s="2">
        <f t="shared" si="121"/>
        <v>1.8255047204718267E-4</v>
      </c>
      <c r="F1341" s="2">
        <f t="shared" si="125"/>
        <v>2.684213228601695E-4</v>
      </c>
      <c r="G1341" s="2">
        <f t="shared" si="123"/>
        <v>-8.5870850812986839E-5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30.797999999999998</v>
      </c>
      <c r="C1342" s="2">
        <f t="shared" si="120"/>
        <v>30.797999986384614</v>
      </c>
      <c r="D1342" s="2">
        <f t="shared" si="122"/>
        <v>30.797830956886152</v>
      </c>
      <c r="E1342" s="2">
        <f t="shared" si="121"/>
        <v>1.6902949846198112E-4</v>
      </c>
      <c r="F1342" s="2">
        <f t="shared" si="125"/>
        <v>2.4854295798053185E-4</v>
      </c>
      <c r="G1342" s="2">
        <f t="shared" si="123"/>
        <v>-7.9513459518550729E-5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30.797999999999998</v>
      </c>
      <c r="C1343" s="2">
        <f t="shared" si="120"/>
        <v>30.797999988479287</v>
      </c>
      <c r="D1343" s="2">
        <f t="shared" si="122"/>
        <v>30.797843478598288</v>
      </c>
      <c r="E1343" s="2">
        <f t="shared" si="121"/>
        <v>1.5650988099835672E-4</v>
      </c>
      <c r="F1343" s="2">
        <f t="shared" si="125"/>
        <v>2.3013634258409684E-4</v>
      </c>
      <c r="G1343" s="2">
        <f t="shared" si="123"/>
        <v>-7.3626461585740119E-5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30.797999999999998</v>
      </c>
      <c r="C1344" s="2">
        <f t="shared" si="120"/>
        <v>30.797999990251704</v>
      </c>
      <c r="D1344" s="2">
        <f t="shared" si="122"/>
        <v>30.797855072776191</v>
      </c>
      <c r="E1344" s="2">
        <f t="shared" si="121"/>
        <v>1.4491747551304002E-4</v>
      </c>
      <c r="F1344" s="2">
        <f t="shared" si="125"/>
        <v>2.130925691698855E-4</v>
      </c>
      <c r="G1344" s="2">
        <f t="shared" si="123"/>
        <v>-6.817509365684548E-5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30.797999999999998</v>
      </c>
      <c r="C1345" s="2">
        <f t="shared" si="120"/>
        <v>30.797999991751443</v>
      </c>
      <c r="D1345" s="2">
        <f t="shared" si="122"/>
        <v>30.797865808126101</v>
      </c>
      <c r="E1345" s="2">
        <f t="shared" si="121"/>
        <v>1.3418362534167727E-4</v>
      </c>
      <c r="F1345" s="2">
        <f t="shared" si="125"/>
        <v>1.9731078040424385E-4</v>
      </c>
      <c r="G1345" s="2">
        <f t="shared" si="123"/>
        <v>-6.3127155062566581E-5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30.797999999999998</v>
      </c>
      <c r="C1346" s="2">
        <f t="shared" si="120"/>
        <v>30.797999993020451</v>
      </c>
      <c r="D1346" s="2">
        <f t="shared" si="122"/>
        <v>30.797875748264907</v>
      </c>
      <c r="E1346" s="2">
        <f t="shared" si="121"/>
        <v>1.242447555434012E-4</v>
      </c>
      <c r="F1346" s="2">
        <f t="shared" si="125"/>
        <v>1.8269757543207534E-4</v>
      </c>
      <c r="G1346" s="2">
        <f t="shared" si="123"/>
        <v>-5.845281988867414E-5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30.797999999999998</v>
      </c>
      <c r="C1347" s="2">
        <f t="shared" si="120"/>
        <v>30.797999994094226</v>
      </c>
      <c r="D1347" s="2">
        <f t="shared" si="122"/>
        <v>30.797884952097135</v>
      </c>
      <c r="E1347" s="2">
        <f t="shared" si="121"/>
        <v>1.1504199709122531E-4</v>
      </c>
      <c r="F1347" s="2">
        <f t="shared" si="125"/>
        <v>1.6916645976390533E-4</v>
      </c>
      <c r="G1347" s="2">
        <f t="shared" si="123"/>
        <v>-5.412446267268002E-5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30.797999999999998</v>
      </c>
      <c r="C1348" s="2">
        <f t="shared" si="120"/>
        <v>30.797999995002808</v>
      </c>
      <c r="D1348" s="2">
        <f t="shared" si="122"/>
        <v>30.797893474164013</v>
      </c>
      <c r="E1348" s="2">
        <f t="shared" si="121"/>
        <v>1.0652083879492125E-4</v>
      </c>
      <c r="F1348" s="2">
        <f t="shared" si="125"/>
        <v>1.5663733557010854E-4</v>
      </c>
      <c r="G1348" s="2">
        <f t="shared" si="123"/>
        <v>-5.011649677518729E-5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30.797999999999998</v>
      </c>
      <c r="C1349" s="2">
        <f t="shared" si="120"/>
        <v>30.797999995771608</v>
      </c>
      <c r="D1349" s="2">
        <f t="shared" si="122"/>
        <v>30.797901364966677</v>
      </c>
      <c r="E1349" s="2">
        <f t="shared" si="121"/>
        <v>9.863080493133225E-5</v>
      </c>
      <c r="F1349" s="2">
        <f t="shared" si="125"/>
        <v>1.4503602944235331E-4</v>
      </c>
      <c r="G1349" s="2">
        <f t="shared" si="123"/>
        <v>-4.6405224511021062E-5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30.797999999999998</v>
      </c>
      <c r="C1350" s="2">
        <f t="shared" si="120"/>
        <v>30.797999996422131</v>
      </c>
      <c r="D1350" s="2">
        <f t="shared" si="122"/>
        <v>30.797908671265439</v>
      </c>
      <c r="E1350" s="2">
        <f t="shared" si="121"/>
        <v>9.132515669207919E-5</v>
      </c>
      <c r="F1350" s="2">
        <f t="shared" si="125"/>
        <v>1.3429385489229848E-4</v>
      </c>
      <c r="G1350" s="2">
        <f t="shared" si="123"/>
        <v>-4.2968698200219292E-5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30.797999999999998</v>
      </c>
      <c r="C1351" s="2">
        <f t="shared" si="120"/>
        <v>30.797999996972571</v>
      </c>
      <c r="D1351" s="2">
        <f t="shared" si="122"/>
        <v>30.797915436356888</v>
      </c>
      <c r="E1351" s="2">
        <f t="shared" si="121"/>
        <v>8.4560615682960361E-5</v>
      </c>
      <c r="F1351" s="2">
        <f t="shared" si="125"/>
        <v>1.2434720705043086E-4</v>
      </c>
      <c r="G1351" s="2">
        <f t="shared" si="123"/>
        <v>-3.9786591367470497E-5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30.797999999999998</v>
      </c>
      <c r="C1352" s="2">
        <f t="shared" si="120"/>
        <v>30.797999997438328</v>
      </c>
      <c r="D1352" s="2">
        <f t="shared" si="122"/>
        <v>30.797921700330452</v>
      </c>
      <c r="E1352" s="2">
        <f t="shared" si="121"/>
        <v>7.8297107876323935E-5</v>
      </c>
      <c r="F1352" s="2">
        <f t="shared" si="125"/>
        <v>1.1513718721560948E-4</v>
      </c>
      <c r="G1352" s="2">
        <f t="shared" si="123"/>
        <v>-3.6840079339285541E-5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30.797999999999998</v>
      </c>
      <c r="C1353" s="2">
        <f t="shared" si="120"/>
        <v>30.797999997832431</v>
      </c>
      <c r="D1353" s="2">
        <f t="shared" si="122"/>
        <v>30.797927500305974</v>
      </c>
      <c r="E1353" s="2">
        <f t="shared" si="121"/>
        <v>7.2497526456771766E-5</v>
      </c>
      <c r="F1353" s="2">
        <f t="shared" si="125"/>
        <v>1.0660925506384194E-4</v>
      </c>
      <c r="G1353" s="2">
        <f t="shared" si="123"/>
        <v>-3.4111728607070171E-5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30.797999999999998</v>
      </c>
      <c r="C1354" s="2">
        <f t="shared" si="120"/>
        <v>30.797999998165903</v>
      </c>
      <c r="D1354" s="2">
        <f t="shared" si="122"/>
        <v>30.797932870653678</v>
      </c>
      <c r="E1354" s="2">
        <f t="shared" si="121"/>
        <v>6.7127512224374186E-5</v>
      </c>
      <c r="F1354" s="2">
        <f t="shared" si="125"/>
        <v>9.8712906495948387E-5</v>
      </c>
      <c r="G1354" s="2">
        <f t="shared" si="123"/>
        <v>-3.15853942715742E-5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30.797999999999998</v>
      </c>
      <c r="C1355" s="2">
        <f t="shared" si="120"/>
        <v>30.79799999844807</v>
      </c>
      <c r="D1355" s="2">
        <f t="shared" si="122"/>
        <v>30.79793784319785</v>
      </c>
      <c r="E1355" s="2">
        <f t="shared" si="121"/>
        <v>6.2155250219575464E-5</v>
      </c>
      <c r="F1355" s="2">
        <f t="shared" si="125"/>
        <v>9.1401375240673807E-5</v>
      </c>
      <c r="G1355" s="2">
        <f t="shared" si="123"/>
        <v>-2.9246125021098343E-5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30.797999999999998</v>
      </c>
      <c r="C1356" s="2">
        <f t="shared" si="120"/>
        <v>30.797999998686826</v>
      </c>
      <c r="D1356" s="2">
        <f t="shared" si="122"/>
        <v>30.797942447405415</v>
      </c>
      <c r="E1356" s="2">
        <f t="shared" si="121"/>
        <v>5.755128141160526E-5</v>
      </c>
      <c r="F1356" s="2">
        <f t="shared" si="125"/>
        <v>8.4631356474860098E-5</v>
      </c>
      <c r="G1356" s="2">
        <f t="shared" si="123"/>
        <v>-2.7080075063254838E-5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30.797999999999998</v>
      </c>
      <c r="C1357" s="2">
        <f t="shared" si="120"/>
        <v>30.797999998888852</v>
      </c>
      <c r="D1357" s="2">
        <f t="shared" si="122"/>
        <v>30.79794671056057</v>
      </c>
      <c r="E1357" s="2">
        <f t="shared" si="121"/>
        <v>5.3288328281553277E-5</v>
      </c>
      <c r="F1357" s="2">
        <f t="shared" si="125"/>
        <v>7.8362750836198736E-5</v>
      </c>
      <c r="G1357" s="2">
        <f t="shared" si="123"/>
        <v>-2.507442255464546E-5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30.797999999999998</v>
      </c>
      <c r="C1358" s="2">
        <f t="shared" si="120"/>
        <v>30.797999999059797</v>
      </c>
      <c r="D1358" s="2">
        <f t="shared" si="122"/>
        <v>30.797950657926453</v>
      </c>
      <c r="E1358" s="2">
        <f t="shared" si="121"/>
        <v>4.9341133344427135E-5</v>
      </c>
      <c r="F1358" s="2">
        <f t="shared" si="125"/>
        <v>7.2558427337844411E-5</v>
      </c>
      <c r="G1358" s="2">
        <f t="shared" si="123"/>
        <v>-2.3217293993417276E-5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30.797999999999998</v>
      </c>
      <c r="C1359" s="2">
        <f t="shared" ref="C1359:C1422" si="126">$C$4*B1349+C1358*(1-$C$4)</f>
        <v>30.797999999204443</v>
      </c>
      <c r="D1359" s="2">
        <f t="shared" si="122"/>
        <v>30.797954312894863</v>
      </c>
      <c r="E1359" s="2">
        <f t="shared" si="121"/>
        <v>4.5686309579906492E-5</v>
      </c>
      <c r="F1359" s="2">
        <f t="shared" si="125"/>
        <v>6.718400378625683E-5</v>
      </c>
      <c r="G1359" s="2">
        <f t="shared" si="123"/>
        <v>-2.1497694206350337E-5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30.797999999999998</v>
      </c>
      <c r="C1360" s="2">
        <f t="shared" si="126"/>
        <v>30.797999999326837</v>
      </c>
      <c r="D1360" s="2">
        <f t="shared" si="122"/>
        <v>30.797957697124872</v>
      </c>
      <c r="E1360" s="2">
        <f t="shared" si="121"/>
        <v>4.2302201965327413E-5</v>
      </c>
      <c r="F1360" s="2">
        <f t="shared" si="125"/>
        <v>6.2207643422070949E-5</v>
      </c>
      <c r="G1360" s="2">
        <f t="shared" si="123"/>
        <v>-1.9905441456743536E-5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30.797999999999998</v>
      </c>
      <c r="C1361" s="2">
        <f t="shared" si="126"/>
        <v>30.797999999430399</v>
      </c>
      <c r="D1361" s="2">
        <f t="shared" si="122"/>
        <v>30.797960830671176</v>
      </c>
      <c r="E1361" s="2">
        <f t="shared" si="121"/>
        <v>3.9168759222718563E-5</v>
      </c>
      <c r="F1361" s="2">
        <f t="shared" si="125"/>
        <v>5.7599866582200477E-5</v>
      </c>
      <c r="G1361" s="2">
        <f t="shared" si="123"/>
        <v>-1.8431107359481914E-5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30.797999999999998</v>
      </c>
      <c r="C1362" s="2">
        <f t="shared" si="126"/>
        <v>30.79799999951803</v>
      </c>
      <c r="D1362" s="2">
        <f t="shared" si="122"/>
        <v>30.797963732102939</v>
      </c>
      <c r="E1362" s="2">
        <f t="shared" si="121"/>
        <v>3.626741509066278E-5</v>
      </c>
      <c r="F1362" s="2">
        <f t="shared" si="125"/>
        <v>5.3333376283892939E-5</v>
      </c>
      <c r="G1362" s="2">
        <f t="shared" si="123"/>
        <v>-1.7065961193230159E-5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30.797999999999998</v>
      </c>
      <c r="C1363" s="2">
        <f t="shared" si="126"/>
        <v>30.797999999592179</v>
      </c>
      <c r="D1363" s="2">
        <f t="shared" si="122"/>
        <v>30.797966418613832</v>
      </c>
      <c r="E1363" s="2">
        <f t="shared" si="121"/>
        <v>3.3580978346492429E-5</v>
      </c>
      <c r="F1363" s="2">
        <f t="shared" si="125"/>
        <v>4.9382896696412844E-5</v>
      </c>
      <c r="G1363" s="2">
        <f t="shared" si="123"/>
        <v>-1.5801918349920415E-5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30.797999999999998</v>
      </c>
      <c r="C1364" s="2">
        <f t="shared" si="126"/>
        <v>30.79799999965492</v>
      </c>
      <c r="D1364" s="2">
        <f t="shared" si="122"/>
        <v>30.797968906123916</v>
      </c>
      <c r="E1364" s="2">
        <f t="shared" si="121"/>
        <v>3.109353100327894E-5</v>
      </c>
      <c r="F1364" s="2">
        <f t="shared" si="125"/>
        <v>4.5725023557786066E-5</v>
      </c>
      <c r="G1364" s="2">
        <f t="shared" si="123"/>
        <v>-1.4631492554507126E-5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30.797999999999998</v>
      </c>
      <c r="C1365" s="2">
        <f t="shared" si="126"/>
        <v>30.797999999708008</v>
      </c>
      <c r="D1365" s="2">
        <f t="shared" si="122"/>
        <v>30.797971209373998</v>
      </c>
      <c r="E1365" s="2">
        <f t="shared" si="121"/>
        <v>2.8790334010153629E-5</v>
      </c>
      <c r="F1365" s="2">
        <f t="shared" si="125"/>
        <v>4.2338085648259583E-5</v>
      </c>
      <c r="G1365" s="2">
        <f t="shared" si="123"/>
        <v>-1.3547751638105954E-5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30.797999999999998</v>
      </c>
      <c r="C1366" s="2">
        <f t="shared" si="126"/>
        <v>30.797999999752928</v>
      </c>
      <c r="D1366" s="2">
        <f t="shared" si="122"/>
        <v>30.797973342012959</v>
      </c>
      <c r="E1366" s="2">
        <f t="shared" si="121"/>
        <v>2.6657739969238037E-5</v>
      </c>
      <c r="F1366" s="2">
        <f t="shared" si="125"/>
        <v>3.9202016512455271E-5</v>
      </c>
      <c r="G1366" s="2">
        <f t="shared" si="123"/>
        <v>-1.2544276543217234E-5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30.797999999999998</v>
      </c>
      <c r="C1367" s="2">
        <f t="shared" si="126"/>
        <v>30.797999999790939</v>
      </c>
      <c r="D1367" s="2">
        <f t="shared" si="122"/>
        <v>30.797975316678667</v>
      </c>
      <c r="E1367" s="2">
        <f t="shared" si="121"/>
        <v>2.468311227232789E-5</v>
      </c>
      <c r="F1367" s="2">
        <f t="shared" si="125"/>
        <v>3.6298235664429794E-5</v>
      </c>
      <c r="G1367" s="2">
        <f t="shared" si="123"/>
        <v>-1.1615123392101905E-5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30.797999999999998</v>
      </c>
      <c r="C1368" s="2">
        <f t="shared" si="126"/>
        <v>30.797999999823102</v>
      </c>
      <c r="D1368" s="2">
        <f t="shared" si="122"/>
        <v>30.797977145072839</v>
      </c>
      <c r="E1368" s="2">
        <f t="shared" si="121"/>
        <v>2.2854750262979451E-5</v>
      </c>
      <c r="F1368" s="2">
        <f t="shared" si="125"/>
        <v>3.3609538584139726E-5</v>
      </c>
      <c r="G1368" s="2">
        <f t="shared" si="123"/>
        <v>-1.0754788321160275E-5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6">
        <f>TITRES_STAT!D1372</f>
        <v>30.797999999999998</v>
      </c>
      <c r="C1369" s="2">
        <f t="shared" si="126"/>
        <v>30.797999999850315</v>
      </c>
      <c r="D1369" s="2">
        <f t="shared" si="122"/>
        <v>30.797978838030406</v>
      </c>
      <c r="E1369" s="2">
        <f t="shared" si="121"/>
        <v>2.1161819908854795E-5</v>
      </c>
      <c r="F1369" s="2">
        <f t="shared" si="125"/>
        <v>3.1119994849082744E-5</v>
      </c>
      <c r="G1369" s="2">
        <f t="shared" si="123"/>
        <v>-9.9581749402279484E-6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30.797999999999998</v>
      </c>
      <c r="C1370" s="2">
        <f t="shared" si="126"/>
        <v>30.797999999873344</v>
      </c>
      <c r="D1370" s="2">
        <f t="shared" si="122"/>
        <v>30.797980405583708</v>
      </c>
      <c r="E1370" s="2">
        <f t="shared" si="121"/>
        <v>1.9594289636160056E-5</v>
      </c>
      <c r="F1370" s="2">
        <f t="shared" si="125"/>
        <v>2.8814853806498208E-5</v>
      </c>
      <c r="G1370" s="2">
        <f t="shared" si="123"/>
        <v>-9.2205641703381522E-6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30.797999999999998</v>
      </c>
      <c r="C1371" s="2">
        <f t="shared" si="126"/>
        <v>30.797999999892831</v>
      </c>
      <c r="D1371" s="2">
        <f t="shared" si="122"/>
        <v>30.797981857021952</v>
      </c>
      <c r="E1371" s="2">
        <f t="shared" si="121"/>
        <v>1.8142870878534723E-5</v>
      </c>
      <c r="F1371" s="2">
        <f t="shared" si="125"/>
        <v>2.6680457220905514E-5</v>
      </c>
      <c r="G1371" s="2">
        <f t="shared" si="123"/>
        <v>-8.5375863423707912E-6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30.797999999999998</v>
      </c>
      <c r="C1372" s="2">
        <f t="shared" si="126"/>
        <v>30.797999999909319</v>
      </c>
      <c r="D1372" s="2">
        <f t="shared" si="122"/>
        <v>30.797983200946252</v>
      </c>
      <c r="E1372" s="2">
        <f t="shared" ref="E1372:E1435" si="127">C1372-D1372</f>
        <v>1.6798963066833039E-5</v>
      </c>
      <c r="F1372" s="2">
        <f t="shared" si="125"/>
        <v>2.470415839009102E-5</v>
      </c>
      <c r="G1372" s="2">
        <f t="shared" si="123"/>
        <v>-7.905195323257981E-6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30.797999999999998</v>
      </c>
      <c r="C1373" s="2">
        <f t="shared" si="126"/>
        <v>30.79799999992327</v>
      </c>
      <c r="D1373" s="2">
        <f t="shared" ref="D1373:D1436" si="128">$D$4*B1373+(1-$D$4)*D1372</f>
        <v>30.797984445320601</v>
      </c>
      <c r="E1373" s="2">
        <f t="shared" si="127"/>
        <v>1.5554602668998996E-5</v>
      </c>
      <c r="F1373" s="2">
        <f t="shared" si="125"/>
        <v>2.2874247245872618E-5</v>
      </c>
      <c r="G1373" s="2">
        <f t="shared" si="123"/>
        <v>-7.3196445768736223E-6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30.797999999999998</v>
      </c>
      <c r="C1374" s="2">
        <f t="shared" si="126"/>
        <v>30.797999999935076</v>
      </c>
      <c r="D1374" s="2">
        <f t="shared" si="128"/>
        <v>30.797985597519073</v>
      </c>
      <c r="E1374" s="2">
        <f t="shared" si="127"/>
        <v>1.4402416002923246E-5</v>
      </c>
      <c r="F1374" s="2">
        <f t="shared" si="125"/>
        <v>2.1179880997282747E-5</v>
      </c>
      <c r="G1374" s="2">
        <f t="shared" si="123"/>
        <v>-6.7774649943595009E-6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30.797999999999998</v>
      </c>
      <c r="C1375" s="2">
        <f t="shared" si="126"/>
        <v>30.797999999945063</v>
      </c>
      <c r="D1375" s="2">
        <f t="shared" si="128"/>
        <v>30.79798666436951</v>
      </c>
      <c r="E1375" s="2">
        <f t="shared" si="127"/>
        <v>1.3335575552275714E-5</v>
      </c>
      <c r="F1375" s="2">
        <f t="shared" si="125"/>
        <v>1.9611019908281342E-5</v>
      </c>
      <c r="G1375" s="2">
        <f t="shared" si="123"/>
        <v>-6.2754443560056282E-6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30.797999999999998</v>
      </c>
      <c r="C1376" s="2">
        <f t="shared" si="126"/>
        <v>30.797999999953515</v>
      </c>
      <c r="D1376" s="2">
        <f t="shared" si="128"/>
        <v>30.797987652193992</v>
      </c>
      <c r="E1376" s="2">
        <f t="shared" si="127"/>
        <v>1.2347759522413071E-5</v>
      </c>
      <c r="F1376" s="2">
        <f t="shared" si="125"/>
        <v>1.815836783110769E-5</v>
      </c>
      <c r="G1376" s="2">
        <f t="shared" si="123"/>
        <v>-5.8106083086946187E-6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30.797999999999998</v>
      </c>
      <c r="C1377" s="2">
        <f t="shared" si="126"/>
        <v>30.797999999960666</v>
      </c>
      <c r="D1377" s="2">
        <f t="shared" si="128"/>
        <v>30.797988566846289</v>
      </c>
      <c r="E1377" s="2">
        <f t="shared" si="127"/>
        <v>1.1433114377012998E-5</v>
      </c>
      <c r="F1377" s="2">
        <f t="shared" si="125"/>
        <v>1.6813317140288751E-5</v>
      </c>
      <c r="G1377" s="2">
        <f t="shared" si="123"/>
        <v>-5.380202763275753E-6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30.797999999999998</v>
      </c>
      <c r="C1378" s="2">
        <f t="shared" si="126"/>
        <v>30.797999999966716</v>
      </c>
      <c r="D1378" s="2">
        <f t="shared" si="128"/>
        <v>30.797989413746564</v>
      </c>
      <c r="E1378" s="2">
        <f t="shared" si="127"/>
        <v>1.0586220152930537E-5</v>
      </c>
      <c r="F1378" s="2">
        <f t="shared" si="125"/>
        <v>1.5567897742817109E-5</v>
      </c>
      <c r="G1378" s="2">
        <f t="shared" si="123"/>
        <v>-4.9816775898865725E-6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30.797999999999998</v>
      </c>
      <c r="C1379" s="2">
        <f t="shared" si="126"/>
        <v>30.797999999971836</v>
      </c>
      <c r="D1379" s="2">
        <f t="shared" si="128"/>
        <v>30.797990197913485</v>
      </c>
      <c r="E1379" s="2">
        <f t="shared" si="127"/>
        <v>9.8020583507718584E-6</v>
      </c>
      <c r="F1379" s="2">
        <f t="shared" si="125"/>
        <v>1.4414729864408058E-5</v>
      </c>
      <c r="G1379" s="2">
        <f t="shared" si="123"/>
        <v>-4.6126715136361999E-6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30.797999999999998</v>
      </c>
      <c r="C1380" s="2">
        <f t="shared" si="126"/>
        <v>30.79799999997617</v>
      </c>
      <c r="D1380" s="2">
        <f t="shared" si="128"/>
        <v>30.797990923993968</v>
      </c>
      <c r="E1380" s="2">
        <f t="shared" si="127"/>
        <v>9.0759822022334902E-6</v>
      </c>
      <c r="F1380" s="2">
        <f t="shared" si="125"/>
        <v>1.3346980331973145E-5</v>
      </c>
      <c r="G1380" s="2">
        <f t="shared" ref="G1380:G1443" si="129">E1380-F1380</f>
        <v>-4.2709981297396552E-6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30.797999999999998</v>
      </c>
      <c r="C1381" s="2">
        <f t="shared" si="126"/>
        <v>30.797999999979837</v>
      </c>
      <c r="D1381" s="2">
        <f t="shared" si="128"/>
        <v>30.797991596290711</v>
      </c>
      <c r="E1381" s="2">
        <f t="shared" si="127"/>
        <v>8.4036891259131608E-6</v>
      </c>
      <c r="F1381" s="2">
        <f t="shared" ref="F1381:F1444" si="131">(E1381*(2/(10)))+((1-(2/10))*F1380)</f>
        <v>1.2358322090761149E-5</v>
      </c>
      <c r="G1381" s="2">
        <f t="shared" si="129"/>
        <v>-3.9546329648479883E-6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30.797999999999998</v>
      </c>
      <c r="C1382" s="2">
        <f t="shared" si="126"/>
        <v>30.797999999982938</v>
      </c>
      <c r="D1382" s="2">
        <f t="shared" si="128"/>
        <v>30.797992218787694</v>
      </c>
      <c r="E1382" s="2">
        <f t="shared" si="127"/>
        <v>7.781195243694583E-6</v>
      </c>
      <c r="F1382" s="2">
        <f t="shared" si="131"/>
        <v>1.1442896721347836E-5</v>
      </c>
      <c r="G1382" s="2">
        <f t="shared" si="129"/>
        <v>-3.6617014776532532E-6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30.797999999999998</v>
      </c>
      <c r="C1383" s="2">
        <f t="shared" si="126"/>
        <v>30.797999999985564</v>
      </c>
      <c r="D1383" s="2">
        <f t="shared" si="128"/>
        <v>30.797992795173791</v>
      </c>
      <c r="E1383" s="2">
        <f t="shared" si="127"/>
        <v>7.2048117729650585E-6</v>
      </c>
      <c r="F1383" s="2">
        <f t="shared" si="131"/>
        <v>1.0595279731671281E-5</v>
      </c>
      <c r="G1383" s="2">
        <f t="shared" si="129"/>
        <v>-3.3904679587062222E-6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30.797999999999998</v>
      </c>
      <c r="C1384" s="2">
        <f t="shared" si="126"/>
        <v>30.797999999987784</v>
      </c>
      <c r="D1384" s="2">
        <f t="shared" si="128"/>
        <v>30.797993328864621</v>
      </c>
      <c r="E1384" s="2">
        <f t="shared" si="127"/>
        <v>6.6711231632154977E-6</v>
      </c>
      <c r="F1384" s="2">
        <f t="shared" si="131"/>
        <v>9.8104484179801254E-6</v>
      </c>
      <c r="G1384" s="2">
        <f t="shared" si="129"/>
        <v>-3.1393252547646277E-6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30.797999999999998</v>
      </c>
      <c r="C1385" s="2">
        <f t="shared" si="126"/>
        <v>30.797999999989663</v>
      </c>
      <c r="D1385" s="2">
        <f t="shared" si="128"/>
        <v>30.797993823022797</v>
      </c>
      <c r="E1385" s="2">
        <f t="shared" si="127"/>
        <v>6.1769668668887334E-6</v>
      </c>
      <c r="F1385" s="2">
        <f t="shared" si="131"/>
        <v>9.083752107761847E-6</v>
      </c>
      <c r="G1385" s="2">
        <f t="shared" si="129"/>
        <v>-2.9067852408731136E-6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30.797999999999998</v>
      </c>
      <c r="C1386" s="2">
        <f t="shared" si="126"/>
        <v>30.797999999991255</v>
      </c>
      <c r="D1386" s="2">
        <f t="shared" si="128"/>
        <v>30.797994280576663</v>
      </c>
      <c r="E1386" s="2">
        <f t="shared" si="127"/>
        <v>5.7194145917094374E-6</v>
      </c>
      <c r="F1386" s="2">
        <f t="shared" si="131"/>
        <v>8.4108846045513658E-6</v>
      </c>
      <c r="G1386" s="2">
        <f t="shared" si="129"/>
        <v>-2.6914700128419283E-6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30.797999999999998</v>
      </c>
      <c r="C1387" s="2">
        <f t="shared" si="126"/>
        <v>30.797999999992602</v>
      </c>
      <c r="D1387" s="2">
        <f t="shared" si="128"/>
        <v>30.797994704237652</v>
      </c>
      <c r="E1387" s="2">
        <f t="shared" si="127"/>
        <v>5.2957549492305134E-6</v>
      </c>
      <c r="F1387" s="2">
        <f t="shared" si="131"/>
        <v>7.7878586734871946E-6</v>
      </c>
      <c r="G1387" s="2">
        <f t="shared" si="129"/>
        <v>-2.4921037242566813E-6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30.797999999999998</v>
      </c>
      <c r="C1388" s="2">
        <f t="shared" si="126"/>
        <v>30.797999999993738</v>
      </c>
      <c r="D1388" s="2">
        <f t="shared" si="128"/>
        <v>30.797995096516345</v>
      </c>
      <c r="E1388" s="2">
        <f t="shared" si="127"/>
        <v>4.9034773930145548E-6</v>
      </c>
      <c r="F1388" s="2">
        <f t="shared" si="131"/>
        <v>7.2109824173926668E-6</v>
      </c>
      <c r="G1388" s="2">
        <f t="shared" si="129"/>
        <v>-2.3075050243781121E-6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30.797999999999998</v>
      </c>
      <c r="C1389" s="2">
        <f t="shared" si="126"/>
        <v>30.797999999994701</v>
      </c>
      <c r="D1389" s="2">
        <f t="shared" si="128"/>
        <v>30.797995459737358</v>
      </c>
      <c r="E1389" s="2">
        <f t="shared" si="127"/>
        <v>4.540257343421672E-6</v>
      </c>
      <c r="F1389" s="2">
        <f t="shared" si="131"/>
        <v>6.6768374025984679E-6</v>
      </c>
      <c r="G1389" s="2">
        <f t="shared" si="129"/>
        <v>-2.1365800591767959E-6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30.797999999999998</v>
      </c>
      <c r="C1390" s="2">
        <f t="shared" si="126"/>
        <v>30.797999999995515</v>
      </c>
      <c r="D1390" s="2">
        <f t="shared" si="128"/>
        <v>30.797995796053108</v>
      </c>
      <c r="E1390" s="2">
        <f t="shared" si="127"/>
        <v>4.2039424066331321E-6</v>
      </c>
      <c r="F1390" s="2">
        <f t="shared" si="131"/>
        <v>6.182258403405401E-6</v>
      </c>
      <c r="G1390" s="2">
        <f t="shared" si="129"/>
        <v>-1.9783159967722689E-6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30.797999999999998</v>
      </c>
      <c r="C1391" s="2">
        <f t="shared" si="126"/>
        <v>30.797999999996204</v>
      </c>
      <c r="D1391" s="2">
        <f t="shared" si="128"/>
        <v>30.79799610745658</v>
      </c>
      <c r="E1391" s="2">
        <f t="shared" si="127"/>
        <v>3.8925396239619658E-6</v>
      </c>
      <c r="F1391" s="2">
        <f t="shared" si="131"/>
        <v>5.7243146475167145E-6</v>
      </c>
      <c r="G1391" s="2">
        <f t="shared" si="129"/>
        <v>-1.8317750235547487E-6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30.797999999999998</v>
      </c>
      <c r="C1392" s="2">
        <f t="shared" si="126"/>
        <v>30.797999999996787</v>
      </c>
      <c r="D1392" s="2">
        <f t="shared" si="128"/>
        <v>30.797996395793128</v>
      </c>
      <c r="E1392" s="2">
        <f t="shared" si="127"/>
        <v>3.6042036590799853E-6</v>
      </c>
      <c r="F1392" s="2">
        <f t="shared" si="131"/>
        <v>5.3002924498293688E-6</v>
      </c>
      <c r="G1392" s="2">
        <f t="shared" si="129"/>
        <v>-1.6960887907493835E-6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30.797999999999998</v>
      </c>
      <c r="C1393" s="2">
        <f t="shared" si="126"/>
        <v>30.79799999999728</v>
      </c>
      <c r="D1393" s="2">
        <f t="shared" si="128"/>
        <v>30.797996662771414</v>
      </c>
      <c r="E1393" s="2">
        <f t="shared" si="127"/>
        <v>3.3372258663177945E-6</v>
      </c>
      <c r="F1393" s="2">
        <f t="shared" si="131"/>
        <v>4.907679133127055E-6</v>
      </c>
      <c r="G1393" s="2">
        <f t="shared" si="129"/>
        <v>-1.5704532668092605E-6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30.797999999999998</v>
      </c>
      <c r="C1394" s="2">
        <f t="shared" si="126"/>
        <v>30.7979999999977</v>
      </c>
      <c r="D1394" s="2">
        <f t="shared" si="128"/>
        <v>30.797996909973531</v>
      </c>
      <c r="E1394" s="2">
        <f t="shared" si="127"/>
        <v>3.0900241689835184E-6</v>
      </c>
      <c r="F1394" s="2">
        <f t="shared" si="131"/>
        <v>4.5441481402983478E-6</v>
      </c>
      <c r="G1394" s="2">
        <f t="shared" si="129"/>
        <v>-1.4541239713148294E-6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30.797999999999998</v>
      </c>
      <c r="C1395" s="2">
        <f t="shared" si="126"/>
        <v>30.797999999998055</v>
      </c>
      <c r="D1395" s="2">
        <f t="shared" si="128"/>
        <v>30.797997138864378</v>
      </c>
      <c r="E1395" s="2">
        <f t="shared" si="127"/>
        <v>2.8611336766459772E-6</v>
      </c>
      <c r="F1395" s="2">
        <f t="shared" si="131"/>
        <v>4.207545247567874E-6</v>
      </c>
      <c r="G1395" s="2">
        <f t="shared" si="129"/>
        <v>-1.3464115709218969E-6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30.797999999999998</v>
      </c>
      <c r="C1396" s="2">
        <f t="shared" si="126"/>
        <v>30.797999999998353</v>
      </c>
      <c r="D1396" s="2">
        <f t="shared" si="128"/>
        <v>30.797997350800351</v>
      </c>
      <c r="E1396" s="2">
        <f t="shared" si="127"/>
        <v>2.6491980023024553E-6</v>
      </c>
      <c r="F1396" s="2">
        <f t="shared" si="131"/>
        <v>3.8958757985147901E-6</v>
      </c>
      <c r="G1396" s="2">
        <f t="shared" si="129"/>
        <v>-1.2466777962123348E-6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30.797999999999998</v>
      </c>
      <c r="C1397" s="2">
        <f t="shared" si="126"/>
        <v>30.797999999998606</v>
      </c>
      <c r="D1397" s="2">
        <f t="shared" si="128"/>
        <v>30.797997547037362</v>
      </c>
      <c r="E1397" s="2">
        <f t="shared" si="127"/>
        <v>2.4529612439039283E-6</v>
      </c>
      <c r="F1397" s="2">
        <f t="shared" si="131"/>
        <v>3.6072928875926176E-6</v>
      </c>
      <c r="G1397" s="2">
        <f t="shared" si="129"/>
        <v>-1.1543316436886893E-6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30.797999999999998</v>
      </c>
      <c r="C1398" s="2">
        <f t="shared" si="126"/>
        <v>30.797999999998819</v>
      </c>
      <c r="D1398" s="2">
        <f t="shared" si="128"/>
        <v>30.797997728738299</v>
      </c>
      <c r="E1398" s="2">
        <f t="shared" si="127"/>
        <v>2.271260520103624E-6</v>
      </c>
      <c r="F1398" s="2">
        <f t="shared" si="131"/>
        <v>3.340086414094819E-6</v>
      </c>
      <c r="G1398" s="2">
        <f t="shared" si="129"/>
        <v>-1.068825893991195E-6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30.797999999999998</v>
      </c>
      <c r="C1399" s="2">
        <f t="shared" si="126"/>
        <v>30.797999999999</v>
      </c>
      <c r="D1399" s="2">
        <f t="shared" si="128"/>
        <v>30.797997896979904</v>
      </c>
      <c r="E1399" s="2">
        <f t="shared" si="127"/>
        <v>2.1030190957560535E-6</v>
      </c>
      <c r="F1399" s="2">
        <f t="shared" si="131"/>
        <v>3.0926729504270664E-6</v>
      </c>
      <c r="G1399" s="2">
        <f t="shared" si="129"/>
        <v>-9.8965385467101286E-7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30.797999999999998</v>
      </c>
      <c r="C1400" s="2">
        <f t="shared" si="126"/>
        <v>30.797999999999153</v>
      </c>
      <c r="D1400" s="2">
        <f t="shared" si="128"/>
        <v>30.797998052759169</v>
      </c>
      <c r="E1400" s="2">
        <f t="shared" si="127"/>
        <v>1.9472399834796761E-6</v>
      </c>
      <c r="F1400" s="2">
        <f t="shared" si="131"/>
        <v>2.8635863570375883E-6</v>
      </c>
      <c r="G1400" s="2">
        <f t="shared" si="129"/>
        <v>-9.1634637355791222E-7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30.797999999999998</v>
      </c>
      <c r="C1401" s="2">
        <f t="shared" si="126"/>
        <v>30.797999999999284</v>
      </c>
      <c r="D1401" s="2">
        <f t="shared" si="128"/>
        <v>30.797998196999231</v>
      </c>
      <c r="E1401" s="2">
        <f t="shared" si="127"/>
        <v>1.8030000532576196E-6</v>
      </c>
      <c r="F1401" s="2">
        <f t="shared" si="131"/>
        <v>2.6514690962815949E-6</v>
      </c>
      <c r="G1401" s="2">
        <f t="shared" si="129"/>
        <v>-8.4846904302397532E-7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30.797999999999998</v>
      </c>
      <c r="C1402" s="2">
        <f t="shared" si="126"/>
        <v>30.797999999999394</v>
      </c>
      <c r="D1402" s="2">
        <f t="shared" si="128"/>
        <v>30.797998330554844</v>
      </c>
      <c r="E1402" s="2">
        <f t="shared" si="127"/>
        <v>1.669444550600474E-6</v>
      </c>
      <c r="F1402" s="2">
        <f t="shared" si="131"/>
        <v>2.455064187145371E-6</v>
      </c>
      <c r="G1402" s="2">
        <f t="shared" si="129"/>
        <v>-7.8561963654489695E-7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30.797999999999998</v>
      </c>
      <c r="C1403" s="2">
        <f t="shared" si="126"/>
        <v>30.797999999999487</v>
      </c>
      <c r="D1403" s="2">
        <f t="shared" si="128"/>
        <v>30.797998454217446</v>
      </c>
      <c r="E1403" s="2">
        <f t="shared" si="127"/>
        <v>1.5457820410347267E-6</v>
      </c>
      <c r="F1403" s="2">
        <f t="shared" si="131"/>
        <v>2.273207757923242E-6</v>
      </c>
      <c r="G1403" s="2">
        <f t="shared" si="129"/>
        <v>-7.2742571688851524E-7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30.797999999999998</v>
      </c>
      <c r="C1404" s="2">
        <f t="shared" si="126"/>
        <v>30.797999999999565</v>
      </c>
      <c r="D1404" s="2">
        <f t="shared" si="128"/>
        <v>30.797998568719855</v>
      </c>
      <c r="E1404" s="2">
        <f t="shared" si="127"/>
        <v>1.4312797098625651E-6</v>
      </c>
      <c r="F1404" s="2">
        <f t="shared" si="131"/>
        <v>2.1048221483111068E-6</v>
      </c>
      <c r="G1404" s="2">
        <f t="shared" si="129"/>
        <v>-6.7354243844854162E-7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30.797999999999998</v>
      </c>
      <c r="C1405" s="2">
        <f t="shared" si="126"/>
        <v>30.797999999999632</v>
      </c>
      <c r="D1405" s="2">
        <f t="shared" si="128"/>
        <v>30.797998674740604</v>
      </c>
      <c r="E1405" s="2">
        <f t="shared" si="127"/>
        <v>1.3252590278511889E-6</v>
      </c>
      <c r="F1405" s="2">
        <f t="shared" si="131"/>
        <v>1.9489095242191231E-6</v>
      </c>
      <c r="G1405" s="2">
        <f t="shared" si="129"/>
        <v>-6.2365049636793423E-7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30.797999999999998</v>
      </c>
      <c r="C1406" s="2">
        <f t="shared" si="126"/>
        <v>30.797999999999689</v>
      </c>
      <c r="D1406" s="2">
        <f t="shared" si="128"/>
        <v>30.797998772907967</v>
      </c>
      <c r="E1406" s="2">
        <f t="shared" si="127"/>
        <v>1.2270917224554978E-6</v>
      </c>
      <c r="F1406" s="2">
        <f t="shared" si="131"/>
        <v>1.8045459638663983E-6</v>
      </c>
      <c r="G1406" s="2">
        <f t="shared" si="129"/>
        <v>-5.7745424141090045E-7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30.797999999999998</v>
      </c>
      <c r="C1407" s="2">
        <f t="shared" si="126"/>
        <v>30.797999999999735</v>
      </c>
      <c r="D1407" s="2">
        <f t="shared" si="128"/>
        <v>30.797998863803674</v>
      </c>
      <c r="E1407" s="2">
        <f t="shared" si="127"/>
        <v>1.1361960616795841E-6</v>
      </c>
      <c r="F1407" s="2">
        <f t="shared" si="131"/>
        <v>1.6708759834290355E-6</v>
      </c>
      <c r="G1407" s="2">
        <f t="shared" si="129"/>
        <v>-5.3467992174945142E-7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30.797999999999998</v>
      </c>
      <c r="C1408" s="2">
        <f t="shared" si="126"/>
        <v>30.797999999999774</v>
      </c>
      <c r="D1408" s="2">
        <f t="shared" si="128"/>
        <v>30.797998947966363</v>
      </c>
      <c r="E1408" s="2">
        <f t="shared" si="127"/>
        <v>1.0520334114971774E-6</v>
      </c>
      <c r="F1408" s="2">
        <f t="shared" si="131"/>
        <v>1.5471074690426641E-6</v>
      </c>
      <c r="G1408" s="2">
        <f t="shared" si="129"/>
        <v>-4.9507405754548662E-7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30.797999999999998</v>
      </c>
      <c r="C1409" s="2">
        <f t="shared" si="126"/>
        <v>30.79799999999981</v>
      </c>
      <c r="D1409" s="2">
        <f t="shared" si="128"/>
        <v>30.797999025894779</v>
      </c>
      <c r="E1409" s="2">
        <f t="shared" si="127"/>
        <v>9.741050313039068E-7</v>
      </c>
      <c r="F1409" s="2">
        <f t="shared" si="131"/>
        <v>1.4325069814949127E-6</v>
      </c>
      <c r="G1409" s="2">
        <f t="shared" si="129"/>
        <v>-4.5840195019100594E-7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30.797999999999998</v>
      </c>
      <c r="C1410" s="2">
        <f t="shared" si="126"/>
        <v>30.797999999999838</v>
      </c>
      <c r="D1410" s="2">
        <f t="shared" si="128"/>
        <v>30.79799909805072</v>
      </c>
      <c r="E1410" s="2">
        <f t="shared" si="127"/>
        <v>9.0194911805951961E-7</v>
      </c>
      <c r="F1410" s="2">
        <f t="shared" si="131"/>
        <v>1.3263954088078344E-6</v>
      </c>
      <c r="G1410" s="2">
        <f t="shared" si="129"/>
        <v>-4.2444629074831476E-7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30.797999999999998</v>
      </c>
      <c r="C1411" s="2">
        <f t="shared" si="126"/>
        <v>30.797999999999863</v>
      </c>
      <c r="D1411" s="2">
        <f t="shared" si="128"/>
        <v>30.797999164861778</v>
      </c>
      <c r="E1411" s="2">
        <f t="shared" si="127"/>
        <v>8.3513808490920383E-7</v>
      </c>
      <c r="F1411" s="2">
        <f t="shared" si="131"/>
        <v>1.2281439440281085E-6</v>
      </c>
      <c r="G1411" s="2">
        <f t="shared" si="129"/>
        <v>-3.9300585911890464E-7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30.797999999999998</v>
      </c>
      <c r="C1412" s="2">
        <f t="shared" si="126"/>
        <v>30.797999999999885</v>
      </c>
      <c r="D1412" s="2">
        <f t="shared" si="128"/>
        <v>30.797999226723867</v>
      </c>
      <c r="E1412" s="2">
        <f t="shared" si="127"/>
        <v>7.7327601744059393E-7</v>
      </c>
      <c r="F1412" s="2">
        <f t="shared" si="131"/>
        <v>1.1371703587106057E-6</v>
      </c>
      <c r="G1412" s="2">
        <f t="shared" si="129"/>
        <v>-3.638943412700118E-7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30.797999999999998</v>
      </c>
      <c r="C1413" s="2">
        <f t="shared" si="126"/>
        <v>30.797999999999902</v>
      </c>
      <c r="D1413" s="2">
        <f t="shared" si="128"/>
        <v>30.797999284003581</v>
      </c>
      <c r="E1413" s="2">
        <f t="shared" si="127"/>
        <v>7.1599632178731554E-7</v>
      </c>
      <c r="F1413" s="2">
        <f t="shared" si="131"/>
        <v>1.0529355513259478E-6</v>
      </c>
      <c r="G1413" s="2">
        <f t="shared" si="129"/>
        <v>-3.3693922953863228E-7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30.797999999999998</v>
      </c>
      <c r="C1414" s="2">
        <f t="shared" si="126"/>
        <v>30.797999999999917</v>
      </c>
      <c r="D1414" s="2">
        <f t="shared" si="128"/>
        <v>30.797999337040352</v>
      </c>
      <c r="E1414" s="2">
        <f t="shared" si="127"/>
        <v>6.6295956457906868E-7</v>
      </c>
      <c r="F1414" s="2">
        <f t="shared" si="131"/>
        <v>9.7494035397657216E-7</v>
      </c>
      <c r="G1414" s="2">
        <f t="shared" si="129"/>
        <v>-3.1198078939750348E-7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30.797999999999998</v>
      </c>
      <c r="C1415" s="2">
        <f t="shared" si="126"/>
        <v>30.797999999999931</v>
      </c>
      <c r="D1415" s="2">
        <f t="shared" si="128"/>
        <v>30.797999386148472</v>
      </c>
      <c r="E1415" s="2">
        <f t="shared" si="127"/>
        <v>6.1385145855297196E-7</v>
      </c>
      <c r="F1415" s="2">
        <f t="shared" si="131"/>
        <v>9.0272257489185221E-7</v>
      </c>
      <c r="G1415" s="2">
        <f t="shared" si="129"/>
        <v>-2.8887111633888024E-7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30.797999999999998</v>
      </c>
      <c r="C1416" s="2">
        <f t="shared" si="126"/>
        <v>30.797999999999941</v>
      </c>
      <c r="D1416" s="2">
        <f t="shared" si="128"/>
        <v>30.797999431618955</v>
      </c>
      <c r="E1416" s="2">
        <f t="shared" si="127"/>
        <v>5.6838098672074011E-7</v>
      </c>
      <c r="F1416" s="2">
        <f t="shared" si="131"/>
        <v>8.3585425725762983E-7</v>
      </c>
      <c r="G1416" s="2">
        <f t="shared" si="129"/>
        <v>-2.6747327053688972E-7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30.797999999999998</v>
      </c>
      <c r="C1417" s="2">
        <f t="shared" si="126"/>
        <v>30.797999999999949</v>
      </c>
      <c r="D1417" s="2">
        <f t="shared" si="128"/>
        <v>30.797999473721255</v>
      </c>
      <c r="E1417" s="2">
        <f t="shared" si="127"/>
        <v>5.2627869351340451E-7</v>
      </c>
      <c r="F1417" s="2">
        <f t="shared" si="131"/>
        <v>7.7393914450878476E-7</v>
      </c>
      <c r="G1417" s="2">
        <f t="shared" si="129"/>
        <v>-2.4766045099538026E-7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30.797999999999998</v>
      </c>
      <c r="C1418" s="2">
        <f t="shared" si="126"/>
        <v>30.797999999999956</v>
      </c>
      <c r="D1418" s="2">
        <f t="shared" si="128"/>
        <v>30.797999512704866</v>
      </c>
      <c r="E1418" s="2">
        <f t="shared" si="127"/>
        <v>4.8729508961287138E-7</v>
      </c>
      <c r="F1418" s="2">
        <f t="shared" si="131"/>
        <v>7.1661033352960221E-7</v>
      </c>
      <c r="G1418" s="2">
        <f t="shared" si="129"/>
        <v>-2.2931524391673084E-7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30.797999999999998</v>
      </c>
      <c r="C1419" s="2">
        <f t="shared" si="126"/>
        <v>30.797999999999963</v>
      </c>
      <c r="D1419" s="2">
        <f t="shared" si="128"/>
        <v>30.797999548800803</v>
      </c>
      <c r="E1419" s="2">
        <f t="shared" si="127"/>
        <v>4.5119915981217673E-7</v>
      </c>
      <c r="F1419" s="2">
        <f t="shared" si="131"/>
        <v>6.6352809878611714E-7</v>
      </c>
      <c r="G1419" s="2">
        <f t="shared" si="129"/>
        <v>-2.1232893897394041E-7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30.797999999999998</v>
      </c>
      <c r="C1420" s="2">
        <f t="shared" si="126"/>
        <v>30.79799999999997</v>
      </c>
      <c r="D1420" s="2">
        <f t="shared" si="128"/>
        <v>30.797999582222964</v>
      </c>
      <c r="E1420" s="2">
        <f t="shared" si="127"/>
        <v>4.1777700587886102E-7</v>
      </c>
      <c r="F1420" s="2">
        <f t="shared" si="131"/>
        <v>6.1437788020466594E-7</v>
      </c>
      <c r="G1420" s="2">
        <f t="shared" si="129"/>
        <v>-1.9660087432580492E-7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30.797999999999998</v>
      </c>
      <c r="C1421" s="2">
        <f t="shared" si="126"/>
        <v>30.797999999999973</v>
      </c>
      <c r="D1421" s="2">
        <f t="shared" si="128"/>
        <v>30.797999613169409</v>
      </c>
      <c r="E1421" s="2">
        <f t="shared" si="127"/>
        <v>3.8683056402533111E-7</v>
      </c>
      <c r="F1421" s="2">
        <f t="shared" si="131"/>
        <v>5.6886841696879908E-7</v>
      </c>
      <c r="G1421" s="2">
        <f t="shared" si="129"/>
        <v>-1.8203785294346796E-7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30.797999999999998</v>
      </c>
      <c r="C1422" s="2">
        <f t="shared" si="126"/>
        <v>30.797999999999977</v>
      </c>
      <c r="D1422" s="2">
        <f t="shared" si="128"/>
        <v>30.797999641823527</v>
      </c>
      <c r="E1422" s="2">
        <f t="shared" si="127"/>
        <v>3.5817645027691469E-7</v>
      </c>
      <c r="F1422" s="2">
        <f t="shared" si="131"/>
        <v>5.267300236304222E-7</v>
      </c>
      <c r="G1422" s="2">
        <f t="shared" si="129"/>
        <v>-1.6855357335350751E-7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30.797999999999998</v>
      </c>
      <c r="C1423" s="2">
        <f t="shared" ref="C1423:C1486" si="132">$C$4*B1413+C1422*(1-$C$4)</f>
        <v>30.797999999999981</v>
      </c>
      <c r="D1423" s="2">
        <f t="shared" si="128"/>
        <v>30.797999668355118</v>
      </c>
      <c r="E1423" s="2">
        <f t="shared" si="127"/>
        <v>3.3164486268333349E-7</v>
      </c>
      <c r="F1423" s="2">
        <f t="shared" si="131"/>
        <v>4.8771299144100454E-7</v>
      </c>
      <c r="G1423" s="2">
        <f t="shared" si="129"/>
        <v>-1.5606812875767106E-7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30.797999999999998</v>
      </c>
      <c r="C1424" s="2">
        <f t="shared" si="132"/>
        <v>30.797999999999984</v>
      </c>
      <c r="D1424" s="2">
        <f t="shared" si="128"/>
        <v>30.797999692921405</v>
      </c>
      <c r="E1424" s="2">
        <f t="shared" si="127"/>
        <v>3.0707857945344585E-7</v>
      </c>
      <c r="F1424" s="2">
        <f t="shared" si="131"/>
        <v>4.5158610904349282E-7</v>
      </c>
      <c r="G1424" s="2">
        <f t="shared" si="129"/>
        <v>-1.4450752959004696E-7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30.797999999999998</v>
      </c>
      <c r="C1425" s="2">
        <f t="shared" si="132"/>
        <v>30.797999999999988</v>
      </c>
      <c r="D1425" s="2">
        <f t="shared" si="128"/>
        <v>30.797999715667967</v>
      </c>
      <c r="E1425" s="2">
        <f t="shared" si="127"/>
        <v>2.8433202103883559E-7</v>
      </c>
      <c r="F1425" s="2">
        <f t="shared" si="131"/>
        <v>4.181352914425614E-7</v>
      </c>
      <c r="G1425" s="2">
        <f t="shared" si="129"/>
        <v>-1.3380327040372581E-7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30.797999999999998</v>
      </c>
      <c r="C1426" s="2">
        <f t="shared" si="132"/>
        <v>30.797999999999988</v>
      </c>
      <c r="D1426" s="2">
        <f t="shared" si="128"/>
        <v>30.797999736729597</v>
      </c>
      <c r="E1426" s="2">
        <f t="shared" si="127"/>
        <v>2.6327039037710165E-7</v>
      </c>
      <c r="F1426" s="2">
        <f t="shared" si="131"/>
        <v>3.8716231122946948E-7</v>
      </c>
      <c r="G1426" s="2">
        <f t="shared" si="129"/>
        <v>-1.2389192085236783E-7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30.797999999999998</v>
      </c>
      <c r="C1427" s="2">
        <f t="shared" si="132"/>
        <v>30.797999999999988</v>
      </c>
      <c r="D1427" s="2">
        <f t="shared" si="128"/>
        <v>30.797999756231107</v>
      </c>
      <c r="E1427" s="2">
        <f t="shared" si="127"/>
        <v>2.4376888063670776E-7</v>
      </c>
      <c r="F1427" s="2">
        <f t="shared" si="131"/>
        <v>3.5848362511091715E-7</v>
      </c>
      <c r="G1427" s="2">
        <f t="shared" si="129"/>
        <v>-1.1471474447420939E-7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30.797999999999998</v>
      </c>
      <c r="C1428" s="2">
        <f t="shared" si="132"/>
        <v>30.797999999999988</v>
      </c>
      <c r="D1428" s="2">
        <f t="shared" si="128"/>
        <v>30.797999774288062</v>
      </c>
      <c r="E1428" s="2">
        <f t="shared" si="127"/>
        <v>2.2571192559439623E-7</v>
      </c>
      <c r="F1428" s="2">
        <f t="shared" si="131"/>
        <v>3.31929285207613E-7</v>
      </c>
      <c r="G1428" s="2">
        <f t="shared" si="129"/>
        <v>-1.0621735961321676E-7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30.797999999999998</v>
      </c>
      <c r="C1429" s="2">
        <f t="shared" si="132"/>
        <v>30.797999999999988</v>
      </c>
      <c r="D1429" s="2">
        <f t="shared" si="128"/>
        <v>30.797999791007463</v>
      </c>
      <c r="E1429" s="2">
        <f t="shared" si="127"/>
        <v>2.0899252461958895E-7</v>
      </c>
      <c r="F1429" s="2">
        <f t="shared" si="131"/>
        <v>3.0734193309000823E-7</v>
      </c>
      <c r="G1429" s="2">
        <f t="shared" si="129"/>
        <v>-9.8349408470419282E-8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30.797999999999998</v>
      </c>
      <c r="C1430" s="2">
        <f t="shared" si="132"/>
        <v>30.797999999999988</v>
      </c>
      <c r="D1430" s="2">
        <f t="shared" si="128"/>
        <v>30.797999806488392</v>
      </c>
      <c r="E1430" s="2">
        <f t="shared" si="127"/>
        <v>1.9351159608049784E-7</v>
      </c>
      <c r="F1430" s="2">
        <f t="shared" si="131"/>
        <v>2.8457586568810617E-7</v>
      </c>
      <c r="G1430" s="2">
        <f t="shared" si="129"/>
        <v>-9.1064269607608335E-8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30.797999999999998</v>
      </c>
      <c r="C1431" s="2">
        <f t="shared" si="132"/>
        <v>30.797999999999988</v>
      </c>
      <c r="D1431" s="2">
        <f t="shared" si="128"/>
        <v>30.797999820822586</v>
      </c>
      <c r="E1431" s="2">
        <f t="shared" si="127"/>
        <v>1.7917740180450892E-7</v>
      </c>
      <c r="F1431" s="2">
        <f t="shared" si="131"/>
        <v>2.6349617291138673E-7</v>
      </c>
      <c r="G1431" s="2">
        <f t="shared" si="129"/>
        <v>-8.4318771106877815E-8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30.797999999999998</v>
      </c>
      <c r="C1432" s="2">
        <f t="shared" si="132"/>
        <v>30.797999999999988</v>
      </c>
      <c r="D1432" s="2">
        <f t="shared" si="128"/>
        <v>30.797999834094988</v>
      </c>
      <c r="E1432" s="2">
        <f t="shared" si="127"/>
        <v>1.6590499996027575E-7</v>
      </c>
      <c r="F1432" s="2">
        <f t="shared" si="131"/>
        <v>2.4397793832116454E-7</v>
      </c>
      <c r="G1432" s="2">
        <f t="shared" si="129"/>
        <v>-7.807293836088879E-8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30.797999999999998</v>
      </c>
      <c r="C1433" s="2">
        <f t="shared" si="132"/>
        <v>30.797999999999988</v>
      </c>
      <c r="D1433" s="2">
        <f t="shared" si="128"/>
        <v>30.797999846384247</v>
      </c>
      <c r="E1433" s="2">
        <f t="shared" si="127"/>
        <v>1.5361574057237704E-7</v>
      </c>
      <c r="F1433" s="2">
        <f t="shared" si="131"/>
        <v>2.2590549877140703E-7</v>
      </c>
      <c r="G1433" s="2">
        <f t="shared" si="129"/>
        <v>-7.2289758199029995E-8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30.797999999999998</v>
      </c>
      <c r="C1434" s="2">
        <f t="shared" si="132"/>
        <v>30.797999999999988</v>
      </c>
      <c r="D1434" s="2">
        <f t="shared" si="128"/>
        <v>30.797999857763191</v>
      </c>
      <c r="E1434" s="2">
        <f t="shared" si="127"/>
        <v>1.4223679656311106E-7</v>
      </c>
      <c r="F1434" s="2">
        <f t="shared" si="131"/>
        <v>2.0917175832974785E-7</v>
      </c>
      <c r="G1434" s="2">
        <f t="shared" si="129"/>
        <v>-6.693496176663679E-8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30.797999999999998</v>
      </c>
      <c r="C1435" s="2">
        <f t="shared" si="132"/>
        <v>30.797999999999988</v>
      </c>
      <c r="D1435" s="2">
        <f t="shared" si="128"/>
        <v>30.79799986829925</v>
      </c>
      <c r="E1435" s="2">
        <f t="shared" si="127"/>
        <v>1.3170073742685418E-7</v>
      </c>
      <c r="F1435" s="2">
        <f t="shared" si="131"/>
        <v>1.9367755414916911E-7</v>
      </c>
      <c r="G1435" s="2">
        <f t="shared" si="129"/>
        <v>-6.1976816722314937E-8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30.797999999999998</v>
      </c>
      <c r="C1436" s="2">
        <f t="shared" si="132"/>
        <v>30.797999999999988</v>
      </c>
      <c r="D1436" s="2">
        <f t="shared" si="128"/>
        <v>30.79799987805486</v>
      </c>
      <c r="E1436" s="2">
        <f t="shared" ref="E1436:E1499" si="133">C1436-D1436</f>
        <v>1.2194512777341515E-7</v>
      </c>
      <c r="F1436" s="2">
        <f t="shared" si="131"/>
        <v>1.7933106887401832E-7</v>
      </c>
      <c r="G1436" s="2">
        <f t="shared" si="129"/>
        <v>-5.7385941100603168E-8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30.797999999999998</v>
      </c>
      <c r="C1437" s="2">
        <f t="shared" si="132"/>
        <v>30.797999999999988</v>
      </c>
      <c r="D1437" s="2">
        <f t="shared" ref="D1437:D1500" si="134">$D$4*B1437+(1-$D$4)*D1436</f>
        <v>30.797999887087833</v>
      </c>
      <c r="E1437" s="2">
        <f t="shared" si="133"/>
        <v>1.1291215429309887E-7</v>
      </c>
      <c r="F1437" s="2">
        <f t="shared" si="131"/>
        <v>1.6604728595783444E-7</v>
      </c>
      <c r="G1437" s="2">
        <f t="shared" si="129"/>
        <v>-5.313513166473558E-8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30.797999999999998</v>
      </c>
      <c r="C1438" s="2">
        <f t="shared" si="132"/>
        <v>30.797999999999988</v>
      </c>
      <c r="D1438" s="2">
        <f t="shared" si="134"/>
        <v>30.797999895451696</v>
      </c>
      <c r="E1438" s="2">
        <f t="shared" si="133"/>
        <v>1.0454829180162051E-7</v>
      </c>
      <c r="F1438" s="2">
        <f t="shared" si="131"/>
        <v>1.5374748712659167E-7</v>
      </c>
      <c r="G1438" s="2">
        <f t="shared" si="129"/>
        <v>-4.919919532497116E-8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30.797999999999998</v>
      </c>
      <c r="C1439" s="2">
        <f t="shared" si="132"/>
        <v>30.797999999999988</v>
      </c>
      <c r="D1439" s="2">
        <f t="shared" si="134"/>
        <v>30.797999903196015</v>
      </c>
      <c r="E1439" s="2">
        <f t="shared" si="133"/>
        <v>9.6803972837733454E-8</v>
      </c>
      <c r="F1439" s="2">
        <f t="shared" si="131"/>
        <v>1.4235878426882004E-7</v>
      </c>
      <c r="G1439" s="2">
        <f t="shared" si="129"/>
        <v>-4.5554811431086582E-8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30.797999999999998</v>
      </c>
      <c r="C1440" s="2">
        <f t="shared" si="132"/>
        <v>30.797999999999988</v>
      </c>
      <c r="D1440" s="2">
        <f t="shared" si="134"/>
        <v>30.797999910366681</v>
      </c>
      <c r="E1440" s="2">
        <f t="shared" si="133"/>
        <v>8.9633306998848639E-8</v>
      </c>
      <c r="F1440" s="2">
        <f t="shared" si="131"/>
        <v>1.3181368881482576E-7</v>
      </c>
      <c r="G1440" s="2">
        <f t="shared" si="129"/>
        <v>-4.2180381815977123E-8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30.797999999999998</v>
      </c>
      <c r="C1441" s="2">
        <f t="shared" si="132"/>
        <v>30.797999999999988</v>
      </c>
      <c r="D1441" s="2">
        <f t="shared" si="134"/>
        <v>30.797999917006184</v>
      </c>
      <c r="E1441" s="2">
        <f t="shared" si="133"/>
        <v>8.2993803829367607E-8</v>
      </c>
      <c r="F1441" s="2">
        <f t="shared" si="131"/>
        <v>1.2204971181773413E-7</v>
      </c>
      <c r="G1441" s="2">
        <f t="shared" si="129"/>
        <v>-3.9055907988366518E-8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30.797999999999998</v>
      </c>
      <c r="C1442" s="2">
        <f t="shared" si="132"/>
        <v>30.797999999999988</v>
      </c>
      <c r="D1442" s="2">
        <f t="shared" si="134"/>
        <v>30.797999923153874</v>
      </c>
      <c r="E1442" s="2">
        <f t="shared" si="133"/>
        <v>7.6846113472583966E-8</v>
      </c>
      <c r="F1442" s="2">
        <f t="shared" si="131"/>
        <v>1.130089921487041E-7</v>
      </c>
      <c r="G1442" s="2">
        <f t="shared" si="129"/>
        <v>-3.6162878676120133E-8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30.797999999999998</v>
      </c>
      <c r="C1443" s="2">
        <f t="shared" si="132"/>
        <v>30.797999999999988</v>
      </c>
      <c r="D1443" s="2">
        <f t="shared" si="134"/>
        <v>30.797999928846178</v>
      </c>
      <c r="E1443" s="2">
        <f t="shared" si="133"/>
        <v>7.1153809955148972E-8</v>
      </c>
      <c r="F1443" s="2">
        <f t="shared" si="131"/>
        <v>1.0463795570999308E-7</v>
      </c>
      <c r="G1443" s="2">
        <f t="shared" si="129"/>
        <v>-3.3484145754844112E-8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30.797999999999998</v>
      </c>
      <c r="C1444" s="2">
        <f t="shared" si="132"/>
        <v>30.797999999999988</v>
      </c>
      <c r="D1444" s="2">
        <f t="shared" si="134"/>
        <v>30.797999934116831</v>
      </c>
      <c r="E1444" s="2">
        <f t="shared" si="133"/>
        <v>6.5883156707968737E-8</v>
      </c>
      <c r="F1444" s="2">
        <f t="shared" si="131"/>
        <v>9.6886995909588217E-8</v>
      </c>
      <c r="G1444" s="2">
        <f t="shared" ref="G1444:G1507" si="135">E1444-F1444</f>
        <v>-3.100383920161948E-8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30.797999999999998</v>
      </c>
      <c r="C1445" s="2">
        <f t="shared" si="132"/>
        <v>30.797999999999988</v>
      </c>
      <c r="D1445" s="2">
        <f t="shared" si="134"/>
        <v>30.797999938997066</v>
      </c>
      <c r="E1445" s="2">
        <f t="shared" si="133"/>
        <v>6.1002921825092926E-8</v>
      </c>
      <c r="F1445" s="2">
        <f t="shared" ref="F1445:F1508" si="137">(E1445*(2/(10)))+((1-(2/10))*F1444)</f>
        <v>8.9710181092689156E-8</v>
      </c>
      <c r="G1445" s="2">
        <f t="shared" si="135"/>
        <v>-2.870725926759623E-8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30.797999999999998</v>
      </c>
      <c r="C1446" s="2">
        <f t="shared" si="132"/>
        <v>30.797999999999988</v>
      </c>
      <c r="D1446" s="2">
        <f t="shared" si="134"/>
        <v>30.797999943515801</v>
      </c>
      <c r="E1446" s="2">
        <f t="shared" si="133"/>
        <v>5.6484186217176102E-8</v>
      </c>
      <c r="F1446" s="2">
        <f t="shared" si="137"/>
        <v>8.3064982117586554E-8</v>
      </c>
      <c r="G1446" s="2">
        <f t="shared" si="135"/>
        <v>-2.6580795900410451E-8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30.797999999999998</v>
      </c>
      <c r="C1447" s="2">
        <f t="shared" si="132"/>
        <v>30.797999999999988</v>
      </c>
      <c r="D1447" s="2">
        <f t="shared" si="134"/>
        <v>30.797999947699815</v>
      </c>
      <c r="E1447" s="2">
        <f t="shared" si="133"/>
        <v>5.2300173081221146E-8</v>
      </c>
      <c r="F1447" s="2">
        <f t="shared" si="137"/>
        <v>7.6912020310313472E-8</v>
      </c>
      <c r="G1447" s="2">
        <f t="shared" si="135"/>
        <v>-2.4611847229092326E-8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30.797999999999998</v>
      </c>
      <c r="C1448" s="2">
        <f t="shared" si="132"/>
        <v>30.797999999999988</v>
      </c>
      <c r="D1448" s="2">
        <f t="shared" si="134"/>
        <v>30.797999951573903</v>
      </c>
      <c r="E1448" s="2">
        <f t="shared" si="133"/>
        <v>4.8426084475750031E-8</v>
      </c>
      <c r="F1448" s="2">
        <f t="shared" si="137"/>
        <v>7.1214833143400781E-8</v>
      </c>
      <c r="G1448" s="2">
        <f t="shared" si="135"/>
        <v>-2.278874866765075E-8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30.797999999999998</v>
      </c>
      <c r="C1449" s="2">
        <f t="shared" si="132"/>
        <v>30.797999999999988</v>
      </c>
      <c r="D1449" s="2">
        <f t="shared" si="134"/>
        <v>30.797999955161021</v>
      </c>
      <c r="E1449" s="2">
        <f t="shared" si="133"/>
        <v>4.4838966317684026E-8</v>
      </c>
      <c r="F1449" s="2">
        <f t="shared" si="137"/>
        <v>6.5939659778257433E-8</v>
      </c>
      <c r="G1449" s="2">
        <f t="shared" si="135"/>
        <v>-2.1100693460573407E-8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30.797999999999998</v>
      </c>
      <c r="C1450" s="2">
        <f t="shared" si="132"/>
        <v>30.797999999999988</v>
      </c>
      <c r="D1450" s="2">
        <f t="shared" si="134"/>
        <v>30.797999958482425</v>
      </c>
      <c r="E1450" s="2">
        <f t="shared" si="133"/>
        <v>4.1517562721082868E-8</v>
      </c>
      <c r="F1450" s="2">
        <f t="shared" si="137"/>
        <v>6.105524036682253E-8</v>
      </c>
      <c r="G1450" s="2">
        <f t="shared" si="135"/>
        <v>-1.9537677645739662E-8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30.797999999999998</v>
      </c>
      <c r="C1451" s="2">
        <f t="shared" si="132"/>
        <v>30.797999999999988</v>
      </c>
      <c r="D1451" s="2">
        <f t="shared" si="134"/>
        <v>30.7979999615578</v>
      </c>
      <c r="E1451" s="2">
        <f t="shared" si="133"/>
        <v>3.8442188099452324E-8</v>
      </c>
      <c r="F1451" s="2">
        <f t="shared" si="137"/>
        <v>5.6532629913348492E-8</v>
      </c>
      <c r="G1451" s="2">
        <f t="shared" si="135"/>
        <v>-1.8090441813896168E-8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30.797999999999998</v>
      </c>
      <c r="C1452" s="2">
        <f t="shared" si="132"/>
        <v>30.797999999999988</v>
      </c>
      <c r="D1452" s="2">
        <f t="shared" si="134"/>
        <v>30.797999964405371</v>
      </c>
      <c r="E1452" s="2">
        <f t="shared" si="133"/>
        <v>3.5594617031620146E-8</v>
      </c>
      <c r="F1452" s="2">
        <f t="shared" si="137"/>
        <v>5.2345027337002827E-8</v>
      </c>
      <c r="G1452" s="2">
        <f t="shared" si="135"/>
        <v>-1.6750410305382681E-8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30.797999999999998</v>
      </c>
      <c r="C1453" s="2">
        <f t="shared" si="132"/>
        <v>30.797999999999988</v>
      </c>
      <c r="D1453" s="2">
        <f t="shared" si="134"/>
        <v>30.79799996704201</v>
      </c>
      <c r="E1453" s="2">
        <f t="shared" si="133"/>
        <v>3.2957977680325712E-8</v>
      </c>
      <c r="F1453" s="2">
        <f t="shared" si="137"/>
        <v>4.8467617405667406E-8</v>
      </c>
      <c r="G1453" s="2">
        <f t="shared" si="135"/>
        <v>-1.5509639725341694E-8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30.797999999999998</v>
      </c>
      <c r="C1454" s="2">
        <f t="shared" si="132"/>
        <v>30.797999999999988</v>
      </c>
      <c r="D1454" s="2">
        <f t="shared" si="134"/>
        <v>30.797999969483342</v>
      </c>
      <c r="E1454" s="2">
        <f t="shared" si="133"/>
        <v>3.0516645210809656E-8</v>
      </c>
      <c r="F1454" s="2">
        <f t="shared" si="137"/>
        <v>4.487742296669586E-8</v>
      </c>
      <c r="G1454" s="2">
        <f t="shared" si="135"/>
        <v>-1.4360777755886204E-8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30.797999999999998</v>
      </c>
      <c r="C1455" s="2">
        <f t="shared" si="132"/>
        <v>30.797999999999988</v>
      </c>
      <c r="D1455" s="2">
        <f t="shared" si="134"/>
        <v>30.797999971743835</v>
      </c>
      <c r="E1455" s="2">
        <f t="shared" si="133"/>
        <v>2.8256152972971904E-8</v>
      </c>
      <c r="F1455" s="2">
        <f t="shared" si="137"/>
        <v>4.1553168967951072E-8</v>
      </c>
      <c r="G1455" s="2">
        <f t="shared" si="135"/>
        <v>-1.3297015994979168E-8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30.797999999999998</v>
      </c>
      <c r="C1456" s="2">
        <f t="shared" si="132"/>
        <v>30.797999999999988</v>
      </c>
      <c r="D1456" s="2">
        <f t="shared" si="134"/>
        <v>30.797999973836884</v>
      </c>
      <c r="E1456" s="2">
        <f t="shared" si="133"/>
        <v>2.6163103683529698E-8</v>
      </c>
      <c r="F1456" s="2">
        <f t="shared" si="137"/>
        <v>3.8475155911066804E-8</v>
      </c>
      <c r="G1456" s="2">
        <f t="shared" si="135"/>
        <v>-1.2312052227537105E-8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30.797999999999998</v>
      </c>
      <c r="C1457" s="2">
        <f t="shared" si="132"/>
        <v>30.797999999999988</v>
      </c>
      <c r="D1457" s="2">
        <f t="shared" si="134"/>
        <v>30.797999975774893</v>
      </c>
      <c r="E1457" s="2">
        <f t="shared" si="133"/>
        <v>2.4225094819030346E-8</v>
      </c>
      <c r="F1457" s="2">
        <f t="shared" si="137"/>
        <v>3.5625143692659511E-8</v>
      </c>
      <c r="G1457" s="2">
        <f t="shared" si="135"/>
        <v>-1.1400048873629165E-8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30.797999999999998</v>
      </c>
      <c r="C1458" s="2">
        <f t="shared" si="132"/>
        <v>30.797999999999988</v>
      </c>
      <c r="D1458" s="2">
        <f t="shared" si="134"/>
        <v>30.797999977569344</v>
      </c>
      <c r="E1458" s="2">
        <f t="shared" si="133"/>
        <v>2.2430644008863965E-8</v>
      </c>
      <c r="F1458" s="2">
        <f t="shared" si="137"/>
        <v>3.2986243755900404E-8</v>
      </c>
      <c r="G1458" s="2">
        <f t="shared" si="135"/>
        <v>-1.0555599747036439E-8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30.797999999999998</v>
      </c>
      <c r="C1459" s="2">
        <f t="shared" si="132"/>
        <v>30.797999999999988</v>
      </c>
      <c r="D1459" s="2">
        <f t="shared" si="134"/>
        <v>30.797999979230873</v>
      </c>
      <c r="E1459" s="2">
        <f t="shared" si="133"/>
        <v>2.0769114428276225E-8</v>
      </c>
      <c r="F1459" s="2">
        <f t="shared" si="137"/>
        <v>3.0542817890375566E-8</v>
      </c>
      <c r="G1459" s="2">
        <f t="shared" si="135"/>
        <v>-9.7737034620993405E-9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30.797999999999998</v>
      </c>
      <c r="C1460" s="2">
        <f t="shared" si="132"/>
        <v>30.797999999999988</v>
      </c>
      <c r="D1460" s="2">
        <f t="shared" si="134"/>
        <v>30.797999980769326</v>
      </c>
      <c r="E1460" s="2">
        <f t="shared" si="133"/>
        <v>1.9230661507663172E-8</v>
      </c>
      <c r="F1460" s="2">
        <f t="shared" si="137"/>
        <v>2.8280386613833087E-8</v>
      </c>
      <c r="G1460" s="2">
        <f t="shared" si="135"/>
        <v>-9.0497251061699154E-9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30.797999999999998</v>
      </c>
      <c r="C1461" s="2">
        <f t="shared" si="132"/>
        <v>30.797999999999988</v>
      </c>
      <c r="D1461" s="2">
        <f t="shared" si="134"/>
        <v>30.797999982193819</v>
      </c>
      <c r="E1461" s="2">
        <f t="shared" si="133"/>
        <v>1.7806168983725001E-8</v>
      </c>
      <c r="F1461" s="2">
        <f t="shared" si="137"/>
        <v>2.6185543087811472E-8</v>
      </c>
      <c r="G1461" s="2">
        <f t="shared" si="135"/>
        <v>-8.379374104086471E-9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31.715</v>
      </c>
      <c r="C1462" s="2">
        <f t="shared" si="132"/>
        <v>30.797999999999988</v>
      </c>
      <c r="D1462" s="2">
        <f t="shared" si="134"/>
        <v>30.865925909438722</v>
      </c>
      <c r="E1462" s="2">
        <f t="shared" si="133"/>
        <v>-6.7925909438734777E-2</v>
      </c>
      <c r="F1462" s="2">
        <f t="shared" si="137"/>
        <v>-1.3585160939312486E-2</v>
      </c>
      <c r="G1462" s="2">
        <f t="shared" si="135"/>
        <v>-5.4340748499422289E-2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32.661000000000001</v>
      </c>
      <c r="C1463" s="2">
        <f t="shared" si="132"/>
        <v>30.797999999999988</v>
      </c>
      <c r="D1463" s="2">
        <f t="shared" si="134"/>
        <v>30.998894360591411</v>
      </c>
      <c r="E1463" s="2">
        <f t="shared" si="133"/>
        <v>-0.20089436059142329</v>
      </c>
      <c r="F1463" s="2">
        <f t="shared" si="137"/>
        <v>-5.1047000869734654E-2</v>
      </c>
      <c r="G1463" s="2">
        <f t="shared" si="135"/>
        <v>-0.14984735972168864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32.661000000000001</v>
      </c>
      <c r="C1464" s="2">
        <f t="shared" si="132"/>
        <v>30.797999999999988</v>
      </c>
      <c r="D1464" s="2">
        <f t="shared" si="134"/>
        <v>31.1220132968439</v>
      </c>
      <c r="E1464" s="2">
        <f t="shared" si="133"/>
        <v>-0.324013296843912</v>
      </c>
      <c r="F1464" s="2">
        <f t="shared" si="137"/>
        <v>-0.10564026006457014</v>
      </c>
      <c r="G1464" s="2">
        <f t="shared" si="135"/>
        <v>-0.21837303677934186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32.661000000000001</v>
      </c>
      <c r="C1465" s="2">
        <f t="shared" si="132"/>
        <v>30.797999999999988</v>
      </c>
      <c r="D1465" s="2">
        <f t="shared" si="134"/>
        <v>31.236012311892502</v>
      </c>
      <c r="E1465" s="2">
        <f t="shared" si="133"/>
        <v>-0.43801231189251411</v>
      </c>
      <c r="F1465" s="2">
        <f t="shared" si="137"/>
        <v>-0.17211467043015893</v>
      </c>
      <c r="G1465" s="2">
        <f t="shared" si="135"/>
        <v>-0.26589764146235517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32.661000000000001</v>
      </c>
      <c r="C1466" s="2">
        <f t="shared" si="132"/>
        <v>30.797999999999988</v>
      </c>
      <c r="D1466" s="2">
        <f t="shared" si="134"/>
        <v>31.34156695545602</v>
      </c>
      <c r="E1466" s="2">
        <f t="shared" si="133"/>
        <v>-0.54356695545603273</v>
      </c>
      <c r="F1466" s="2">
        <f t="shared" si="137"/>
        <v>-0.24640512743533372</v>
      </c>
      <c r="G1466" s="2">
        <f t="shared" si="135"/>
        <v>-0.29716182802069901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32.661000000000001</v>
      </c>
      <c r="C1467" s="2">
        <f t="shared" si="132"/>
        <v>30.797999999999988</v>
      </c>
      <c r="D1467" s="2">
        <f t="shared" si="134"/>
        <v>31.439302736533353</v>
      </c>
      <c r="E1467" s="2">
        <f t="shared" si="133"/>
        <v>-0.64130273653336545</v>
      </c>
      <c r="F1467" s="2">
        <f t="shared" si="137"/>
        <v>-0.32538464925494009</v>
      </c>
      <c r="G1467" s="2">
        <f t="shared" si="135"/>
        <v>-0.31591808727842535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32.661000000000001</v>
      </c>
      <c r="C1468" s="2">
        <f t="shared" si="132"/>
        <v>30.797999999999988</v>
      </c>
      <c r="D1468" s="2">
        <f t="shared" si="134"/>
        <v>31.529798830123475</v>
      </c>
      <c r="E1468" s="2">
        <f t="shared" si="133"/>
        <v>-0.73179883012348768</v>
      </c>
      <c r="F1468" s="2">
        <f t="shared" si="137"/>
        <v>-0.40666748542864961</v>
      </c>
      <c r="G1468" s="2">
        <f t="shared" si="135"/>
        <v>-0.32513134469483806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32.661000000000001</v>
      </c>
      <c r="C1469" s="2">
        <f t="shared" si="132"/>
        <v>30.797999999999988</v>
      </c>
      <c r="D1469" s="2">
        <f t="shared" si="134"/>
        <v>31.613591509373588</v>
      </c>
      <c r="E1469" s="2">
        <f t="shared" si="133"/>
        <v>-0.81559150937360059</v>
      </c>
      <c r="F1469" s="2">
        <f t="shared" si="137"/>
        <v>-0.48845229021763981</v>
      </c>
      <c r="G1469" s="2">
        <f t="shared" si="135"/>
        <v>-0.32713921915596078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32.661000000000001</v>
      </c>
      <c r="C1470" s="2">
        <f t="shared" si="132"/>
        <v>30.797999999999988</v>
      </c>
      <c r="D1470" s="2">
        <f t="shared" si="134"/>
        <v>31.691177323494063</v>
      </c>
      <c r="E1470" s="2">
        <f t="shared" si="133"/>
        <v>-0.89317732349407564</v>
      </c>
      <c r="F1470" s="2">
        <f t="shared" si="137"/>
        <v>-0.56939729687292706</v>
      </c>
      <c r="G1470" s="2">
        <f t="shared" si="135"/>
        <v>-0.32378002662114858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32.661000000000001</v>
      </c>
      <c r="C1471" s="2">
        <f t="shared" si="132"/>
        <v>30.797999999999988</v>
      </c>
      <c r="D1471" s="2">
        <f t="shared" si="134"/>
        <v>31.76301604027228</v>
      </c>
      <c r="E1471" s="2">
        <f t="shared" si="133"/>
        <v>-0.96501604027229249</v>
      </c>
      <c r="F1471" s="2">
        <f t="shared" si="137"/>
        <v>-0.64852104555280021</v>
      </c>
      <c r="G1471" s="2">
        <f t="shared" si="135"/>
        <v>-0.31649499471949227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32.661000000000001</v>
      </c>
      <c r="C1472" s="2">
        <f t="shared" si="132"/>
        <v>30.939076923076911</v>
      </c>
      <c r="D1472" s="2">
        <f t="shared" si="134"/>
        <v>31.829533370622482</v>
      </c>
      <c r="E1472" s="2">
        <f t="shared" si="133"/>
        <v>-0.89045644754557074</v>
      </c>
      <c r="F1472" s="2">
        <f t="shared" si="137"/>
        <v>-0.69690812595135432</v>
      </c>
      <c r="G1472" s="2">
        <f t="shared" si="135"/>
        <v>-0.19354832159421642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32.661000000000001</v>
      </c>
      <c r="C1473" s="2">
        <f t="shared" si="132"/>
        <v>31.203988165680464</v>
      </c>
      <c r="D1473" s="2">
        <f t="shared" si="134"/>
        <v>31.891123491317114</v>
      </c>
      <c r="E1473" s="2">
        <f t="shared" si="133"/>
        <v>-0.6871353256366497</v>
      </c>
      <c r="F1473" s="2">
        <f t="shared" si="137"/>
        <v>-0.69495356588841339</v>
      </c>
      <c r="G1473" s="2">
        <f t="shared" si="135"/>
        <v>7.8182402517636973E-3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32.661000000000001</v>
      </c>
      <c r="C1474" s="2">
        <f t="shared" si="132"/>
        <v>31.428143832498854</v>
      </c>
      <c r="D1474" s="2">
        <f t="shared" si="134"/>
        <v>31.948151380849179</v>
      </c>
      <c r="E1474" s="2">
        <f t="shared" si="133"/>
        <v>-0.52000754835032481</v>
      </c>
      <c r="F1474" s="2">
        <f t="shared" si="137"/>
        <v>-0.6599643623807957</v>
      </c>
      <c r="G1474" s="2">
        <f t="shared" si="135"/>
        <v>0.13995681403047089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32.661000000000001</v>
      </c>
      <c r="C1475" s="2">
        <f t="shared" si="132"/>
        <v>31.617814012114415</v>
      </c>
      <c r="D1475" s="2">
        <f t="shared" si="134"/>
        <v>32.000954982267757</v>
      </c>
      <c r="E1475" s="2">
        <f t="shared" si="133"/>
        <v>-0.3831409701533417</v>
      </c>
      <c r="F1475" s="2">
        <f t="shared" si="137"/>
        <v>-0.60459968393530494</v>
      </c>
      <c r="G1475" s="2">
        <f t="shared" si="135"/>
        <v>0.22145871378196325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32.661000000000001</v>
      </c>
      <c r="C1476" s="2">
        <f t="shared" si="132"/>
        <v>31.778304164096813</v>
      </c>
      <c r="D1476" s="2">
        <f t="shared" si="134"/>
        <v>32.049847205803481</v>
      </c>
      <c r="E1476" s="2">
        <f t="shared" si="133"/>
        <v>-0.27154304170666776</v>
      </c>
      <c r="F1476" s="2">
        <f t="shared" si="137"/>
        <v>-0.53798835548957746</v>
      </c>
      <c r="G1476" s="2">
        <f t="shared" si="135"/>
        <v>0.2664453137829097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32.661000000000001</v>
      </c>
      <c r="C1477" s="2">
        <f t="shared" si="132"/>
        <v>31.914103523466533</v>
      </c>
      <c r="D1477" s="2">
        <f t="shared" si="134"/>
        <v>32.095117783151373</v>
      </c>
      <c r="E1477" s="2">
        <f t="shared" si="133"/>
        <v>-0.18101425968484008</v>
      </c>
      <c r="F1477" s="2">
        <f t="shared" si="137"/>
        <v>-0.46659353632863004</v>
      </c>
      <c r="G1477" s="2">
        <f t="shared" si="135"/>
        <v>0.28557927664378996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32.661000000000001</v>
      </c>
      <c r="C1478" s="2">
        <f t="shared" si="132"/>
        <v>32.029010673702452</v>
      </c>
      <c r="D1478" s="2">
        <f t="shared" si="134"/>
        <v>32.137034984399421</v>
      </c>
      <c r="E1478" s="2">
        <f t="shared" si="133"/>
        <v>-0.10802431069696894</v>
      </c>
      <c r="F1478" s="2">
        <f t="shared" si="137"/>
        <v>-0.39487969120229782</v>
      </c>
      <c r="G1478" s="2">
        <f t="shared" si="135"/>
        <v>0.28685538050532888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32.661000000000001</v>
      </c>
      <c r="C1479" s="2">
        <f t="shared" si="132"/>
        <v>32.126239800825154</v>
      </c>
      <c r="D1479" s="2">
        <f t="shared" si="134"/>
        <v>32.175847207777238</v>
      </c>
      <c r="E1479" s="2">
        <f t="shared" si="133"/>
        <v>-4.9607406952084432E-2</v>
      </c>
      <c r="F1479" s="2">
        <f t="shared" si="137"/>
        <v>-0.32582523435225513</v>
      </c>
      <c r="G1479" s="2">
        <f t="shared" si="135"/>
        <v>0.2762178274001707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32.661000000000001</v>
      </c>
      <c r="C1480" s="2">
        <f t="shared" si="132"/>
        <v>32.208510600698212</v>
      </c>
      <c r="D1480" s="2">
        <f t="shared" si="134"/>
        <v>32.211784451645592</v>
      </c>
      <c r="E1480" s="2">
        <f t="shared" si="133"/>
        <v>-3.2738509473801969E-3</v>
      </c>
      <c r="F1480" s="2">
        <f t="shared" si="137"/>
        <v>-0.26131495767128016</v>
      </c>
      <c r="G1480" s="2">
        <f t="shared" si="135"/>
        <v>0.25804110672389996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32.661000000000001</v>
      </c>
      <c r="C1481" s="2">
        <f t="shared" si="132"/>
        <v>32.278124354436947</v>
      </c>
      <c r="D1481" s="2">
        <f t="shared" si="134"/>
        <v>32.245059677449625</v>
      </c>
      <c r="E1481" s="2">
        <f t="shared" si="133"/>
        <v>3.3064676987322628E-2</v>
      </c>
      <c r="F1481" s="2">
        <f t="shared" si="137"/>
        <v>-0.20243903073955963</v>
      </c>
      <c r="G1481" s="2">
        <f t="shared" si="135"/>
        <v>0.23550370772688226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32.661000000000001</v>
      </c>
      <c r="C1482" s="2">
        <f t="shared" si="132"/>
        <v>32.337028299908191</v>
      </c>
      <c r="D1482" s="2">
        <f t="shared" si="134"/>
        <v>32.275870071712617</v>
      </c>
      <c r="E1482" s="2">
        <f t="shared" si="133"/>
        <v>6.1158228195573372E-2</v>
      </c>
      <c r="F1482" s="2">
        <f t="shared" si="137"/>
        <v>-0.14971957895253304</v>
      </c>
      <c r="G1482" s="2">
        <f t="shared" si="135"/>
        <v>0.21087780714810642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32.661000000000001</v>
      </c>
      <c r="C1483" s="2">
        <f t="shared" si="132"/>
        <v>32.386870099922319</v>
      </c>
      <c r="D1483" s="2">
        <f t="shared" si="134"/>
        <v>32.304398214548719</v>
      </c>
      <c r="E1483" s="2">
        <f t="shared" si="133"/>
        <v>8.2471885373600173E-2</v>
      </c>
      <c r="F1483" s="2">
        <f t="shared" si="137"/>
        <v>-0.1032812860873064</v>
      </c>
      <c r="G1483" s="2">
        <f t="shared" si="135"/>
        <v>0.18575317146090659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32.661000000000001</v>
      </c>
      <c r="C1484" s="2">
        <f t="shared" si="132"/>
        <v>32.4290439307035</v>
      </c>
      <c r="D1484" s="2">
        <f t="shared" si="134"/>
        <v>32.330813161619183</v>
      </c>
      <c r="E1484" s="2">
        <f t="shared" si="133"/>
        <v>9.823076908431716E-2</v>
      </c>
      <c r="F1484" s="2">
        <f t="shared" si="137"/>
        <v>-6.2978875052981692E-2</v>
      </c>
      <c r="G1484" s="2">
        <f t="shared" si="135"/>
        <v>0.16120964413729885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32.661000000000001</v>
      </c>
      <c r="C1485" s="2">
        <f t="shared" si="132"/>
        <v>32.46472947982604</v>
      </c>
      <c r="D1485" s="2">
        <f t="shared" si="134"/>
        <v>32.355271445943686</v>
      </c>
      <c r="E1485" s="2">
        <f t="shared" si="133"/>
        <v>0.10945803388235475</v>
      </c>
      <c r="F1485" s="2">
        <f t="shared" si="137"/>
        <v>-2.8491493265914408E-2</v>
      </c>
      <c r="G1485" s="2">
        <f t="shared" si="135"/>
        <v>0.13794952714826916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32.661000000000001</v>
      </c>
      <c r="C1486" s="2">
        <f t="shared" si="132"/>
        <v>32.494924944468188</v>
      </c>
      <c r="D1486" s="2">
        <f t="shared" si="134"/>
        <v>32.37791800550341</v>
      </c>
      <c r="E1486" s="2">
        <f t="shared" si="133"/>
        <v>0.11700693896477787</v>
      </c>
      <c r="F1486" s="2">
        <f t="shared" si="137"/>
        <v>6.0819318022404742E-4</v>
      </c>
      <c r="G1486" s="2">
        <f t="shared" si="135"/>
        <v>0.11639874578455382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32.661000000000001</v>
      </c>
      <c r="C1487" s="2">
        <f t="shared" ref="C1487:C1550" si="138">$C$4*B1477+C1486*(1-$C$4)</f>
        <v>32.520474953011544</v>
      </c>
      <c r="D1487" s="2">
        <f t="shared" si="134"/>
        <v>32.398887042132785</v>
      </c>
      <c r="E1487" s="2">
        <f t="shared" si="133"/>
        <v>0.12158791087875898</v>
      </c>
      <c r="F1487" s="2">
        <f t="shared" si="137"/>
        <v>2.4804136719931032E-2</v>
      </c>
      <c r="G1487" s="2">
        <f t="shared" si="135"/>
        <v>9.678377415882794E-2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32.661000000000001</v>
      </c>
      <c r="C1488" s="2">
        <f t="shared" si="138"/>
        <v>32.542094191009767</v>
      </c>
      <c r="D1488" s="2">
        <f t="shared" si="134"/>
        <v>32.418302816789613</v>
      </c>
      <c r="E1488" s="2">
        <f t="shared" si="133"/>
        <v>0.12379137422015418</v>
      </c>
      <c r="F1488" s="2">
        <f t="shared" si="137"/>
        <v>4.4601584219975662E-2</v>
      </c>
      <c r="G1488" s="2">
        <f t="shared" si="135"/>
        <v>7.918979000017852E-2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32.661000000000001</v>
      </c>
      <c r="C1489" s="2">
        <f t="shared" si="138"/>
        <v>32.560387392392883</v>
      </c>
      <c r="D1489" s="2">
        <f t="shared" si="134"/>
        <v>32.436280385916305</v>
      </c>
      <c r="E1489" s="2">
        <f t="shared" si="133"/>
        <v>0.12410700647657791</v>
      </c>
      <c r="F1489" s="2">
        <f t="shared" si="137"/>
        <v>6.0502668671296118E-2</v>
      </c>
      <c r="G1489" s="2">
        <f t="shared" si="135"/>
        <v>6.3604337805281796E-2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32.661000000000001</v>
      </c>
      <c r="C1490" s="2">
        <f t="shared" si="138"/>
        <v>32.575866255101673</v>
      </c>
      <c r="D1490" s="2">
        <f t="shared" si="134"/>
        <v>32.452926283255835</v>
      </c>
      <c r="E1490" s="2">
        <f t="shared" si="133"/>
        <v>0.12293997184583816</v>
      </c>
      <c r="F1490" s="2">
        <f t="shared" si="137"/>
        <v>7.2990129306204535E-2</v>
      </c>
      <c r="G1490" s="2">
        <f t="shared" si="135"/>
        <v>4.9949842539633624E-2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32.661000000000001</v>
      </c>
      <c r="C1491" s="2">
        <f t="shared" si="138"/>
        <v>32.588963754316801</v>
      </c>
      <c r="D1491" s="2">
        <f t="shared" si="134"/>
        <v>32.468339151162809</v>
      </c>
      <c r="E1491" s="2">
        <f t="shared" si="133"/>
        <v>0.12062460315399193</v>
      </c>
      <c r="F1491" s="2">
        <f t="shared" si="137"/>
        <v>8.2517024075762016E-2</v>
      </c>
      <c r="G1491" s="2">
        <f t="shared" si="135"/>
        <v>3.8107579078229911E-2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32.661000000000001</v>
      </c>
      <c r="C1492" s="2">
        <f t="shared" si="138"/>
        <v>32.600046253652678</v>
      </c>
      <c r="D1492" s="2">
        <f t="shared" si="134"/>
        <v>32.482610325150745</v>
      </c>
      <c r="E1492" s="2">
        <f t="shared" si="133"/>
        <v>0.11743592850193352</v>
      </c>
      <c r="F1492" s="2">
        <f t="shared" si="137"/>
        <v>8.9500804960996314E-2</v>
      </c>
      <c r="G1492" s="2">
        <f t="shared" si="135"/>
        <v>2.7935123540937204E-2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32.661000000000001</v>
      </c>
      <c r="C1493" s="2">
        <f t="shared" si="138"/>
        <v>32.609423753090731</v>
      </c>
      <c r="D1493" s="2">
        <f t="shared" si="134"/>
        <v>32.495824375139577</v>
      </c>
      <c r="E1493" s="2">
        <f t="shared" si="133"/>
        <v>0.11359937795115371</v>
      </c>
      <c r="F1493" s="2">
        <f t="shared" si="137"/>
        <v>9.4320519559027788E-2</v>
      </c>
      <c r="G1493" s="2">
        <f t="shared" si="135"/>
        <v>1.9278858392125925E-2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32.661000000000001</v>
      </c>
      <c r="C1494" s="2">
        <f t="shared" si="138"/>
        <v>32.617358560307544</v>
      </c>
      <c r="D1494" s="2">
        <f t="shared" si="134"/>
        <v>32.508059606610722</v>
      </c>
      <c r="E1494" s="2">
        <f t="shared" si="133"/>
        <v>0.10929895369682185</v>
      </c>
      <c r="F1494" s="2">
        <f t="shared" si="137"/>
        <v>9.7316206386586612E-2</v>
      </c>
      <c r="G1494" s="2">
        <f t="shared" si="135"/>
        <v>1.1982747310235242E-2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32.661000000000001</v>
      </c>
      <c r="C1495" s="2">
        <f t="shared" si="138"/>
        <v>32.624072627952536</v>
      </c>
      <c r="D1495" s="2">
        <f t="shared" si="134"/>
        <v>32.51938852463956</v>
      </c>
      <c r="E1495" s="2">
        <f t="shared" si="133"/>
        <v>0.10468410331297662</v>
      </c>
      <c r="F1495" s="2">
        <f t="shared" si="137"/>
        <v>9.8789785771864619E-2</v>
      </c>
      <c r="G1495" s="2">
        <f t="shared" si="135"/>
        <v>5.8943175411119986E-3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32.661000000000001</v>
      </c>
      <c r="C1496" s="2">
        <f t="shared" si="138"/>
        <v>32.629753762113687</v>
      </c>
      <c r="D1496" s="2">
        <f t="shared" si="134"/>
        <v>32.529878263555148</v>
      </c>
      <c r="E1496" s="2">
        <f t="shared" si="133"/>
        <v>9.9875498558539277E-2</v>
      </c>
      <c r="F1496" s="2">
        <f t="shared" si="137"/>
        <v>9.9006928329199551E-2</v>
      </c>
      <c r="G1496" s="2">
        <f t="shared" si="135"/>
        <v>8.6857022933972683E-4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32.661000000000001</v>
      </c>
      <c r="C1497" s="2">
        <f t="shared" si="138"/>
        <v>32.634560875634662</v>
      </c>
      <c r="D1497" s="2">
        <f t="shared" si="134"/>
        <v>32.539590984773284</v>
      </c>
      <c r="E1497" s="2">
        <f t="shared" si="133"/>
        <v>9.4969890861378303E-2</v>
      </c>
      <c r="F1497" s="2">
        <f t="shared" si="137"/>
        <v>9.8199520835635309E-2</v>
      </c>
      <c r="G1497" s="2">
        <f t="shared" si="135"/>
        <v>-3.2296299742570062E-3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32.661000000000001</v>
      </c>
      <c r="C1498" s="2">
        <f t="shared" si="138"/>
        <v>32.638628433229329</v>
      </c>
      <c r="D1498" s="2">
        <f t="shared" si="134"/>
        <v>32.548584245160448</v>
      </c>
      <c r="E1498" s="2">
        <f t="shared" si="133"/>
        <v>9.004418806888026E-2</v>
      </c>
      <c r="F1498" s="2">
        <f t="shared" si="137"/>
        <v>9.6568454282284305E-2</v>
      </c>
      <c r="G1498" s="2">
        <f t="shared" si="135"/>
        <v>-6.5242662134040452E-3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32.661000000000001</v>
      </c>
      <c r="C1499" s="2">
        <f t="shared" si="138"/>
        <v>32.642070212732513</v>
      </c>
      <c r="D1499" s="2">
        <f t="shared" si="134"/>
        <v>32.556911338111526</v>
      </c>
      <c r="E1499" s="2">
        <f t="shared" si="133"/>
        <v>8.5158874620987035E-2</v>
      </c>
      <c r="F1499" s="2">
        <f t="shared" si="137"/>
        <v>9.4286538350024859E-2</v>
      </c>
      <c r="G1499" s="2">
        <f t="shared" si="135"/>
        <v>-9.1276637290378243E-3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32.661000000000001</v>
      </c>
      <c r="C1500" s="2">
        <f t="shared" si="138"/>
        <v>32.644982487696744</v>
      </c>
      <c r="D1500" s="2">
        <f t="shared" si="134"/>
        <v>32.564621609362526</v>
      </c>
      <c r="E1500" s="2">
        <f t="shared" ref="E1500:E1563" si="139">C1500-D1500</f>
        <v>8.0360878334218455E-2</v>
      </c>
      <c r="F1500" s="2">
        <f t="shared" si="137"/>
        <v>9.1501406346863573E-2</v>
      </c>
      <c r="G1500" s="2">
        <f t="shared" si="135"/>
        <v>-1.1140528012645118E-2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32.661000000000001</v>
      </c>
      <c r="C1501" s="2">
        <f t="shared" si="138"/>
        <v>32.647446720358786</v>
      </c>
      <c r="D1501" s="2">
        <f t="shared" ref="D1501:D1564" si="140">$D$4*B1501+(1-$D$4)*D1500</f>
        <v>32.571760749409748</v>
      </c>
      <c r="E1501" s="2">
        <f t="shared" si="139"/>
        <v>7.5685970949038506E-2</v>
      </c>
      <c r="F1501" s="2">
        <f t="shared" si="137"/>
        <v>8.8338319267298571E-2</v>
      </c>
      <c r="G1501" s="2">
        <f t="shared" si="135"/>
        <v>-1.2652348318260065E-2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32.661000000000001</v>
      </c>
      <c r="C1502" s="2">
        <f t="shared" si="138"/>
        <v>32.649531840303588</v>
      </c>
      <c r="D1502" s="2">
        <f t="shared" si="140"/>
        <v>32.578371064268282</v>
      </c>
      <c r="E1502" s="2">
        <f t="shared" si="139"/>
        <v>7.1160776035306128E-2</v>
      </c>
      <c r="F1502" s="2">
        <f t="shared" si="137"/>
        <v>8.490281062090009E-2</v>
      </c>
      <c r="G1502" s="2">
        <f t="shared" si="135"/>
        <v>-1.3742034585593962E-2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32.661000000000001</v>
      </c>
      <c r="C1503" s="2">
        <f t="shared" si="138"/>
        <v>32.651296172564578</v>
      </c>
      <c r="D1503" s="2">
        <f t="shared" si="140"/>
        <v>32.584491726174335</v>
      </c>
      <c r="E1503" s="2">
        <f t="shared" si="139"/>
        <v>6.6804446390243299E-2</v>
      </c>
      <c r="F1503" s="2">
        <f t="shared" si="137"/>
        <v>8.1283137774768727E-2</v>
      </c>
      <c r="G1503" s="2">
        <f t="shared" si="135"/>
        <v>-1.4478691384525427E-2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32.661000000000001</v>
      </c>
      <c r="C1504" s="2">
        <f t="shared" si="138"/>
        <v>32.652789069093103</v>
      </c>
      <c r="D1504" s="2">
        <f t="shared" si="140"/>
        <v>32.590159005716977</v>
      </c>
      <c r="E1504" s="2">
        <f t="shared" si="139"/>
        <v>6.2630063376126088E-2</v>
      </c>
      <c r="F1504" s="2">
        <f t="shared" si="137"/>
        <v>7.7552522895040193E-2</v>
      </c>
      <c r="G1504" s="2">
        <f t="shared" si="135"/>
        <v>-1.4922459518914105E-2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32.661000000000001</v>
      </c>
      <c r="C1505" s="2">
        <f t="shared" si="138"/>
        <v>32.654052289232624</v>
      </c>
      <c r="D1505" s="2">
        <f t="shared" si="140"/>
        <v>32.595406486774976</v>
      </c>
      <c r="E1505" s="2">
        <f t="shared" si="139"/>
        <v>5.8645802457647278E-2</v>
      </c>
      <c r="F1505" s="2">
        <f t="shared" si="137"/>
        <v>7.3771178807561608E-2</v>
      </c>
      <c r="G1505" s="2">
        <f t="shared" si="135"/>
        <v>-1.512537634991433E-2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32.661000000000001</v>
      </c>
      <c r="C1506" s="2">
        <f t="shared" si="138"/>
        <v>32.655121167812219</v>
      </c>
      <c r="D1506" s="2">
        <f t="shared" si="140"/>
        <v>32.600265265532386</v>
      </c>
      <c r="E1506" s="2">
        <f t="shared" si="139"/>
        <v>5.4855902279832947E-2</v>
      </c>
      <c r="F1506" s="2">
        <f t="shared" si="137"/>
        <v>6.9988123502015887E-2</v>
      </c>
      <c r="G1506" s="2">
        <f t="shared" si="135"/>
        <v>-1.513222122218294E-2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32.661000000000001</v>
      </c>
      <c r="C1507" s="2">
        <f t="shared" si="138"/>
        <v>32.656025603533415</v>
      </c>
      <c r="D1507" s="2">
        <f t="shared" si="140"/>
        <v>32.604764134752209</v>
      </c>
      <c r="E1507" s="2">
        <f t="shared" si="139"/>
        <v>5.1261468781206077E-2</v>
      </c>
      <c r="F1507" s="2">
        <f t="shared" si="137"/>
        <v>6.6242792557853925E-2</v>
      </c>
      <c r="G1507" s="2">
        <f t="shared" si="135"/>
        <v>-1.4981323776647848E-2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32.661000000000001</v>
      </c>
      <c r="C1508" s="2">
        <f t="shared" si="138"/>
        <v>32.656790895297505</v>
      </c>
      <c r="D1508" s="2">
        <f t="shared" si="140"/>
        <v>32.608929754400194</v>
      </c>
      <c r="E1508" s="2">
        <f t="shared" si="139"/>
        <v>4.7861140897310861E-2</v>
      </c>
      <c r="F1508" s="2">
        <f t="shared" si="137"/>
        <v>6.2566462225745315E-2</v>
      </c>
      <c r="G1508" s="2">
        <f t="shared" ref="G1508:G1571" si="141">E1508-F1508</f>
        <v>-1.4705321328434454E-2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32.661000000000001</v>
      </c>
      <c r="C1509" s="2">
        <f t="shared" si="138"/>
        <v>32.657438449867122</v>
      </c>
      <c r="D1509" s="2">
        <f t="shared" si="140"/>
        <v>32.61278680962981</v>
      </c>
      <c r="E1509" s="2">
        <f t="shared" si="139"/>
        <v>4.4651640237312051E-2</v>
      </c>
      <c r="F1509" s="2">
        <f t="shared" ref="F1509:F1572" si="143">(E1509*(2/(10)))+((1-(2/10))*F1508)</f>
        <v>5.8983497828058666E-2</v>
      </c>
      <c r="G1509" s="2">
        <f t="shared" si="141"/>
        <v>-1.4331857590746615E-2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32.661000000000001</v>
      </c>
      <c r="C1510" s="2">
        <f t="shared" si="138"/>
        <v>32.657986380656794</v>
      </c>
      <c r="D1510" s="2">
        <f t="shared" si="140"/>
        <v>32.616358157064639</v>
      </c>
      <c r="E1510" s="2">
        <f t="shared" si="139"/>
        <v>4.1628223592155678E-2</v>
      </c>
      <c r="F1510" s="2">
        <f t="shared" si="143"/>
        <v>5.5512442980878068E-2</v>
      </c>
      <c r="G1510" s="2">
        <f t="shared" si="141"/>
        <v>-1.3884219388722391E-2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32.661000000000001</v>
      </c>
      <c r="C1511" s="2">
        <f t="shared" si="138"/>
        <v>32.658450014401907</v>
      </c>
      <c r="D1511" s="2">
        <f t="shared" si="140"/>
        <v>32.619664960245032</v>
      </c>
      <c r="E1511" s="2">
        <f t="shared" si="139"/>
        <v>3.8785054156875276E-2</v>
      </c>
      <c r="F1511" s="2">
        <f t="shared" si="143"/>
        <v>5.2166965216077513E-2</v>
      </c>
      <c r="G1511" s="2">
        <f t="shared" si="141"/>
        <v>-1.3381911059202237E-2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32.661000000000001</v>
      </c>
      <c r="C1512" s="2">
        <f t="shared" si="138"/>
        <v>32.658842319878538</v>
      </c>
      <c r="D1512" s="2">
        <f t="shared" si="140"/>
        <v>32.622726815041695</v>
      </c>
      <c r="E1512" s="2">
        <f t="shared" si="139"/>
        <v>3.6115504836843115E-2</v>
      </c>
      <c r="F1512" s="2">
        <f t="shared" si="143"/>
        <v>4.8956673140230639E-2</v>
      </c>
      <c r="G1512" s="2">
        <f t="shared" si="141"/>
        <v>-1.2841168303387523E-2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32.661000000000001</v>
      </c>
      <c r="C1513" s="2">
        <f t="shared" si="138"/>
        <v>32.659174270666455</v>
      </c>
      <c r="D1513" s="2">
        <f t="shared" si="140"/>
        <v>32.625561865779346</v>
      </c>
      <c r="E1513" s="2">
        <f t="shared" si="139"/>
        <v>3.3612404887108482E-2</v>
      </c>
      <c r="F1513" s="2">
        <f t="shared" si="143"/>
        <v>4.5887819489606206E-2</v>
      </c>
      <c r="G1513" s="2">
        <f t="shared" si="141"/>
        <v>-1.2275414602497724E-2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32.661000000000001</v>
      </c>
      <c r="C1514" s="2">
        <f t="shared" si="138"/>
        <v>32.659455152102389</v>
      </c>
      <c r="D1514" s="2">
        <f t="shared" si="140"/>
        <v>32.62818691275865</v>
      </c>
      <c r="E1514" s="2">
        <f t="shared" si="139"/>
        <v>3.1268239343738458E-2</v>
      </c>
      <c r="F1514" s="2">
        <f t="shared" si="143"/>
        <v>4.2963903460432662E-2</v>
      </c>
      <c r="G1514" s="2">
        <f t="shared" si="141"/>
        <v>-1.1695664116694204E-2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32.661000000000001</v>
      </c>
      <c r="C1515" s="2">
        <f t="shared" si="138"/>
        <v>32.659692821009713</v>
      </c>
      <c r="D1515" s="2">
        <f t="shared" si="140"/>
        <v>32.630617511813561</v>
      </c>
      <c r="E1515" s="2">
        <f t="shared" si="139"/>
        <v>2.9075309196151977E-2</v>
      </c>
      <c r="F1515" s="2">
        <f t="shared" si="143"/>
        <v>4.0186184607576531E-2</v>
      </c>
      <c r="G1515" s="2">
        <f t="shared" si="141"/>
        <v>-1.1110875411424553E-2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32.661000000000001</v>
      </c>
      <c r="C1516" s="2">
        <f t="shared" si="138"/>
        <v>32.65989392546976</v>
      </c>
      <c r="D1516" s="2">
        <f t="shared" si="140"/>
        <v>32.632868066494041</v>
      </c>
      <c r="E1516" s="2">
        <f t="shared" si="139"/>
        <v>2.7025858975719075E-2</v>
      </c>
      <c r="F1516" s="2">
        <f t="shared" si="143"/>
        <v>3.7554119481205045E-2</v>
      </c>
      <c r="G1516" s="2">
        <f t="shared" si="141"/>
        <v>-1.052826050548597E-2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32.661000000000001</v>
      </c>
      <c r="C1517" s="2">
        <f t="shared" si="138"/>
        <v>32.660064090782107</v>
      </c>
      <c r="D1517" s="2">
        <f t="shared" si="140"/>
        <v>32.634951913420409</v>
      </c>
      <c r="E1517" s="2">
        <f t="shared" si="139"/>
        <v>2.5112177361698684E-2</v>
      </c>
      <c r="F1517" s="2">
        <f t="shared" si="143"/>
        <v>3.5065731057303776E-2</v>
      </c>
      <c r="G1517" s="2">
        <f t="shared" si="141"/>
        <v>-9.9535536956050913E-3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32.661000000000001</v>
      </c>
      <c r="C1518" s="2">
        <f t="shared" si="138"/>
        <v>32.660208076815628</v>
      </c>
      <c r="D1518" s="2">
        <f t="shared" si="140"/>
        <v>32.636881401315193</v>
      </c>
      <c r="E1518" s="2">
        <f t="shared" si="139"/>
        <v>2.3326675500435101E-2</v>
      </c>
      <c r="F1518" s="2">
        <f t="shared" si="143"/>
        <v>3.2717919945930041E-2</v>
      </c>
      <c r="G1518" s="2">
        <f t="shared" si="141"/>
        <v>-9.3912444454949395E-3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32.661000000000001</v>
      </c>
      <c r="C1519" s="2">
        <f t="shared" si="138"/>
        <v>32.660329911151685</v>
      </c>
      <c r="D1519" s="2">
        <f t="shared" si="140"/>
        <v>32.638667964180733</v>
      </c>
      <c r="E1519" s="2">
        <f t="shared" si="139"/>
        <v>2.1661946970951362E-2</v>
      </c>
      <c r="F1519" s="2">
        <f t="shared" si="143"/>
        <v>3.0506725350934308E-2</v>
      </c>
      <c r="G1519" s="2">
        <f t="shared" si="141"/>
        <v>-8.8447783799829455E-3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32.661000000000001</v>
      </c>
      <c r="C1520" s="2">
        <f t="shared" si="138"/>
        <v>32.660433001743733</v>
      </c>
      <c r="D1520" s="2">
        <f t="shared" si="140"/>
        <v>32.640322189056235</v>
      </c>
      <c r="E1520" s="2">
        <f t="shared" si="139"/>
        <v>2.011081268749848E-2</v>
      </c>
      <c r="F1520" s="2">
        <f t="shared" si="143"/>
        <v>2.8427542818247144E-2</v>
      </c>
      <c r="G1520" s="2">
        <f t="shared" si="141"/>
        <v>-8.3167301307486632E-3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32.661000000000001</v>
      </c>
      <c r="C1521" s="2">
        <f t="shared" si="138"/>
        <v>32.6605202322447</v>
      </c>
      <c r="D1521" s="2">
        <f t="shared" si="140"/>
        <v>32.641853878755775</v>
      </c>
      <c r="E1521" s="2">
        <f t="shared" si="139"/>
        <v>1.8666353488924869E-2</v>
      </c>
      <c r="F1521" s="2">
        <f t="shared" si="143"/>
        <v>2.6475304952382692E-2</v>
      </c>
      <c r="G1521" s="2">
        <f t="shared" si="141"/>
        <v>-7.8089514634578222E-3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32.661000000000001</v>
      </c>
      <c r="C1522" s="2">
        <f t="shared" si="138"/>
        <v>32.660594042668592</v>
      </c>
      <c r="D1522" s="2">
        <f t="shared" si="140"/>
        <v>32.643272109959049</v>
      </c>
      <c r="E1522" s="2">
        <f t="shared" si="139"/>
        <v>1.7321932709542409E-2</v>
      </c>
      <c r="F1522" s="2">
        <f t="shared" si="143"/>
        <v>2.4644630503814637E-2</v>
      </c>
      <c r="G1522" s="2">
        <f t="shared" si="141"/>
        <v>-7.3226977942722274E-3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32.661000000000001</v>
      </c>
      <c r="C1523" s="2">
        <f t="shared" si="138"/>
        <v>32.660656497642655</v>
      </c>
      <c r="D1523" s="2">
        <f t="shared" si="140"/>
        <v>32.644585286999117</v>
      </c>
      <c r="E1523" s="2">
        <f t="shared" si="139"/>
        <v>1.6071210643538336E-2</v>
      </c>
      <c r="F1523" s="2">
        <f t="shared" si="143"/>
        <v>2.2929946531759379E-2</v>
      </c>
      <c r="G1523" s="2">
        <f t="shared" si="141"/>
        <v>-6.8587358882210431E-3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31.687999999999999</v>
      </c>
      <c r="C1524" s="2">
        <f t="shared" si="138"/>
        <v>32.660709344159173</v>
      </c>
      <c r="D1524" s="2">
        <f t="shared" si="140"/>
        <v>32.573727117591773</v>
      </c>
      <c r="E1524" s="2">
        <f t="shared" si="139"/>
        <v>8.6982226567400289E-2</v>
      </c>
      <c r="F1524" s="2">
        <f t="shared" si="143"/>
        <v>3.5740402538887564E-2</v>
      </c>
      <c r="G1524" s="2">
        <f t="shared" si="141"/>
        <v>5.1241824028512725E-2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31.687999999999999</v>
      </c>
      <c r="C1525" s="2">
        <f t="shared" si="138"/>
        <v>32.660754060442379</v>
      </c>
      <c r="D1525" s="2">
        <f t="shared" si="140"/>
        <v>32.508117701473864</v>
      </c>
      <c r="E1525" s="2">
        <f t="shared" si="139"/>
        <v>0.15263635896851468</v>
      </c>
      <c r="F1525" s="2">
        <f t="shared" si="143"/>
        <v>5.9119593824812994E-2</v>
      </c>
      <c r="G1525" s="2">
        <f t="shared" si="141"/>
        <v>9.3516765143701691E-2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31.687999999999999</v>
      </c>
      <c r="C1526" s="2">
        <f t="shared" si="138"/>
        <v>32.660791897297401</v>
      </c>
      <c r="D1526" s="2">
        <f t="shared" si="140"/>
        <v>32.447368242105426</v>
      </c>
      <c r="E1526" s="2">
        <f t="shared" si="139"/>
        <v>0.21342365519197415</v>
      </c>
      <c r="F1526" s="2">
        <f t="shared" si="143"/>
        <v>8.998040609824523E-2</v>
      </c>
      <c r="G1526" s="2">
        <f t="shared" si="141"/>
        <v>0.12344324909372892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31.687999999999999</v>
      </c>
      <c r="C1527" s="2">
        <f t="shared" si="138"/>
        <v>32.660823913097801</v>
      </c>
      <c r="D1527" s="2">
        <f t="shared" si="140"/>
        <v>32.39111874269021</v>
      </c>
      <c r="E1527" s="2">
        <f t="shared" si="139"/>
        <v>0.26970517040759034</v>
      </c>
      <c r="F1527" s="2">
        <f t="shared" si="143"/>
        <v>0.12592535896011425</v>
      </c>
      <c r="G1527" s="2">
        <f t="shared" si="141"/>
        <v>0.14377981144747609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31.687999999999999</v>
      </c>
      <c r="C1528" s="2">
        <f t="shared" si="138"/>
        <v>32.660851003390448</v>
      </c>
      <c r="D1528" s="2">
        <f t="shared" si="140"/>
        <v>32.339035872861302</v>
      </c>
      <c r="E1528" s="2">
        <f t="shared" si="139"/>
        <v>0.32181513052914568</v>
      </c>
      <c r="F1528" s="2">
        <f t="shared" si="143"/>
        <v>0.16510331327392055</v>
      </c>
      <c r="G1528" s="2">
        <f t="shared" si="141"/>
        <v>0.15671181725522512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31.687999999999999</v>
      </c>
      <c r="C1529" s="2">
        <f t="shared" si="138"/>
        <v>32.660873925945765</v>
      </c>
      <c r="D1529" s="2">
        <f t="shared" si="140"/>
        <v>32.290810993390096</v>
      </c>
      <c r="E1529" s="2">
        <f t="shared" si="139"/>
        <v>0.37006293255566902</v>
      </c>
      <c r="F1529" s="2">
        <f t="shared" si="143"/>
        <v>0.20609523713027028</v>
      </c>
      <c r="G1529" s="2">
        <f t="shared" si="141"/>
        <v>0.16396769542539874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31.687999999999999</v>
      </c>
      <c r="C1530" s="2">
        <f t="shared" si="138"/>
        <v>32.660893321954113</v>
      </c>
      <c r="D1530" s="2">
        <f t="shared" si="140"/>
        <v>32.246158327213053</v>
      </c>
      <c r="E1530" s="2">
        <f t="shared" si="139"/>
        <v>0.41473499474106035</v>
      </c>
      <c r="F1530" s="2">
        <f t="shared" si="143"/>
        <v>0.24782318865242831</v>
      </c>
      <c r="G1530" s="2">
        <f t="shared" si="141"/>
        <v>0.16691180608863204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31.687999999999999</v>
      </c>
      <c r="C1531" s="2">
        <f t="shared" si="138"/>
        <v>32.660909733961176</v>
      </c>
      <c r="D1531" s="2">
        <f t="shared" si="140"/>
        <v>32.204813265938014</v>
      </c>
      <c r="E1531" s="2">
        <f t="shared" si="139"/>
        <v>0.45609646802316206</v>
      </c>
      <c r="F1531" s="2">
        <f t="shared" si="143"/>
        <v>0.2894778445265751</v>
      </c>
      <c r="G1531" s="2">
        <f t="shared" si="141"/>
        <v>0.16661862349658696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31.687999999999999</v>
      </c>
      <c r="C1532" s="2">
        <f t="shared" si="138"/>
        <v>32.660923621044077</v>
      </c>
      <c r="D1532" s="2">
        <f t="shared" si="140"/>
        <v>32.166530801794458</v>
      </c>
      <c r="E1532" s="2">
        <f t="shared" si="139"/>
        <v>0.49439281924961875</v>
      </c>
      <c r="F1532" s="2">
        <f t="shared" si="143"/>
        <v>0.33046083947118388</v>
      </c>
      <c r="G1532" s="2">
        <f t="shared" si="141"/>
        <v>0.16393197977843488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31.687999999999999</v>
      </c>
      <c r="C1533" s="2">
        <f t="shared" si="138"/>
        <v>32.660935371652684</v>
      </c>
      <c r="D1533" s="2">
        <f t="shared" si="140"/>
        <v>32.131084075735608</v>
      </c>
      <c r="E1533" s="2">
        <f t="shared" si="139"/>
        <v>0.52985129591707647</v>
      </c>
      <c r="F1533" s="2">
        <f t="shared" si="143"/>
        <v>0.37033893076036239</v>
      </c>
      <c r="G1533" s="2">
        <f t="shared" si="141"/>
        <v>0.15951236515671408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31.687999999999999</v>
      </c>
      <c r="C1534" s="2">
        <f t="shared" si="138"/>
        <v>32.511253006783043</v>
      </c>
      <c r="D1534" s="2">
        <f t="shared" si="140"/>
        <v>32.098263033088529</v>
      </c>
      <c r="E1534" s="2">
        <f t="shared" si="139"/>
        <v>0.41298997369451484</v>
      </c>
      <c r="F1534" s="2">
        <f t="shared" si="143"/>
        <v>0.37886913934719291</v>
      </c>
      <c r="G1534" s="2">
        <f t="shared" si="141"/>
        <v>3.4120834347321938E-2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31.687999999999999</v>
      </c>
      <c r="C1535" s="2">
        <f t="shared" si="138"/>
        <v>32.384598698047192</v>
      </c>
      <c r="D1535" s="2">
        <f t="shared" si="140"/>
        <v>32.067873178785675</v>
      </c>
      <c r="E1535" s="2">
        <f t="shared" si="139"/>
        <v>0.31672551926151726</v>
      </c>
      <c r="F1535" s="2">
        <f t="shared" si="143"/>
        <v>0.36644041533005783</v>
      </c>
      <c r="G1535" s="2">
        <f t="shared" si="141"/>
        <v>-4.9714896068540571E-2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31.687999999999999</v>
      </c>
      <c r="C1536" s="2">
        <f t="shared" si="138"/>
        <v>32.277429667578396</v>
      </c>
      <c r="D1536" s="2">
        <f t="shared" si="140"/>
        <v>32.039734424801551</v>
      </c>
      <c r="E1536" s="2">
        <f t="shared" si="139"/>
        <v>0.2376952427768444</v>
      </c>
      <c r="F1536" s="2">
        <f t="shared" si="143"/>
        <v>0.34069138081941519</v>
      </c>
      <c r="G1536" s="2">
        <f t="shared" si="141"/>
        <v>-0.1029961380425708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31.687999999999999</v>
      </c>
      <c r="C1537" s="2">
        <f t="shared" si="138"/>
        <v>32.18674818025864</v>
      </c>
      <c r="D1537" s="2">
        <f t="shared" si="140"/>
        <v>32.013680022964401</v>
      </c>
      <c r="E1537" s="2">
        <f t="shared" si="139"/>
        <v>0.17306815729423874</v>
      </c>
      <c r="F1537" s="2">
        <f t="shared" si="143"/>
        <v>0.30716673611437995</v>
      </c>
      <c r="G1537" s="2">
        <f t="shared" si="141"/>
        <v>-0.1340985788201412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31.687999999999999</v>
      </c>
      <c r="C1538" s="2">
        <f t="shared" si="138"/>
        <v>32.11001769098808</v>
      </c>
      <c r="D1538" s="2">
        <f t="shared" si="140"/>
        <v>31.989555576818891</v>
      </c>
      <c r="E1538" s="2">
        <f t="shared" si="139"/>
        <v>0.1204621141691895</v>
      </c>
      <c r="F1538" s="2">
        <f t="shared" si="143"/>
        <v>0.26982581172534187</v>
      </c>
      <c r="G1538" s="2">
        <f t="shared" si="141"/>
        <v>-0.14936369755615236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31.687999999999999</v>
      </c>
      <c r="C1539" s="2">
        <f t="shared" si="138"/>
        <v>32.045091892374529</v>
      </c>
      <c r="D1539" s="2">
        <f t="shared" si="140"/>
        <v>31.967218126684159</v>
      </c>
      <c r="E1539" s="2">
        <f t="shared" si="139"/>
        <v>7.7873765690370078E-2</v>
      </c>
      <c r="F1539" s="2">
        <f t="shared" si="143"/>
        <v>0.23143540251834752</v>
      </c>
      <c r="G1539" s="2">
        <f t="shared" si="141"/>
        <v>-0.15356163682797744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31.687999999999999</v>
      </c>
      <c r="C1540" s="2">
        <f t="shared" si="138"/>
        <v>31.990154678163066</v>
      </c>
      <c r="D1540" s="2">
        <f t="shared" si="140"/>
        <v>31.946535302485334</v>
      </c>
      <c r="E1540" s="2">
        <f t="shared" si="139"/>
        <v>4.3619375677732108E-2</v>
      </c>
      <c r="F1540" s="2">
        <f t="shared" si="143"/>
        <v>0.19387219715022444</v>
      </c>
      <c r="G1540" s="2">
        <f t="shared" si="141"/>
        <v>-0.15025282147249233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31.687999999999999</v>
      </c>
      <c r="C1541" s="2">
        <f t="shared" si="138"/>
        <v>31.943669343061053</v>
      </c>
      <c r="D1541" s="2">
        <f t="shared" si="140"/>
        <v>31.927384539338274</v>
      </c>
      <c r="E1541" s="2">
        <f t="shared" si="139"/>
        <v>1.6284803722779628E-2</v>
      </c>
      <c r="F1541" s="2">
        <f t="shared" si="143"/>
        <v>0.15835471846473548</v>
      </c>
      <c r="G1541" s="2">
        <f t="shared" si="141"/>
        <v>-0.14206991474195585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31.687999999999999</v>
      </c>
      <c r="C1542" s="2">
        <f t="shared" si="138"/>
        <v>31.904335597974736</v>
      </c>
      <c r="D1542" s="2">
        <f t="shared" si="140"/>
        <v>31.909652351239142</v>
      </c>
      <c r="E1542" s="2">
        <f t="shared" si="139"/>
        <v>-5.31675326440606E-3</v>
      </c>
      <c r="F1542" s="2">
        <f t="shared" si="143"/>
        <v>0.12562042411890717</v>
      </c>
      <c r="G1542" s="2">
        <f t="shared" si="141"/>
        <v>-0.13093717738331323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31.687999999999999</v>
      </c>
      <c r="C1543" s="2">
        <f t="shared" si="138"/>
        <v>31.871053198286312</v>
      </c>
      <c r="D1543" s="2">
        <f t="shared" si="140"/>
        <v>31.893233658554763</v>
      </c>
      <c r="E1543" s="2">
        <f t="shared" si="139"/>
        <v>-2.2180460268451441E-2</v>
      </c>
      <c r="F1543" s="2">
        <f t="shared" si="143"/>
        <v>9.6060247241435456E-2</v>
      </c>
      <c r="G1543" s="2">
        <f t="shared" si="141"/>
        <v>-0.1182407075098869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31.687999999999999</v>
      </c>
      <c r="C1544" s="2">
        <f t="shared" si="138"/>
        <v>31.842891167780728</v>
      </c>
      <c r="D1544" s="2">
        <f t="shared" si="140"/>
        <v>31.878031165328487</v>
      </c>
      <c r="E1544" s="2">
        <f t="shared" si="139"/>
        <v>-3.5139997547759094E-2</v>
      </c>
      <c r="F1544" s="2">
        <f t="shared" si="143"/>
        <v>6.9820198283596549E-2</v>
      </c>
      <c r="G1544" s="2">
        <f t="shared" si="141"/>
        <v>-0.10496019583135564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31.687999999999999</v>
      </c>
      <c r="C1545" s="2">
        <f t="shared" si="138"/>
        <v>31.819061757352927</v>
      </c>
      <c r="D1545" s="2">
        <f t="shared" si="140"/>
        <v>31.863954782711563</v>
      </c>
      <c r="E1545" s="2">
        <f t="shared" si="139"/>
        <v>-4.4893025358636152E-2</v>
      </c>
      <c r="F1545" s="2">
        <f t="shared" si="143"/>
        <v>4.6877553555150012E-2</v>
      </c>
      <c r="G1545" s="2">
        <f t="shared" si="141"/>
        <v>-9.1770578913786163E-2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31.687999999999999</v>
      </c>
      <c r="C1546" s="2">
        <f t="shared" si="138"/>
        <v>31.798898410067864</v>
      </c>
      <c r="D1546" s="2">
        <f t="shared" si="140"/>
        <v>31.850921095103299</v>
      </c>
      <c r="E1546" s="2">
        <f t="shared" si="139"/>
        <v>-5.2022685035435501E-2</v>
      </c>
      <c r="F1546" s="2">
        <f t="shared" si="143"/>
        <v>2.7097505837032909E-2</v>
      </c>
      <c r="G1546" s="2">
        <f t="shared" si="141"/>
        <v>-7.912019087246841E-2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31.687999999999999</v>
      </c>
      <c r="C1547" s="2">
        <f t="shared" si="138"/>
        <v>31.781837116211271</v>
      </c>
      <c r="D1547" s="2">
        <f t="shared" si="140"/>
        <v>31.83885286583639</v>
      </c>
      <c r="E1547" s="2">
        <f t="shared" si="139"/>
        <v>-5.7015749625119128E-2</v>
      </c>
      <c r="F1547" s="2">
        <f t="shared" si="143"/>
        <v>1.0274854744602501E-2</v>
      </c>
      <c r="G1547" s="2">
        <f t="shared" si="141"/>
        <v>-6.7290604369721632E-2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31.687999999999999</v>
      </c>
      <c r="C1548" s="2">
        <f t="shared" si="138"/>
        <v>31.76740063679415</v>
      </c>
      <c r="D1548" s="2">
        <f t="shared" si="140"/>
        <v>31.827678579478139</v>
      </c>
      <c r="E1548" s="2">
        <f t="shared" si="139"/>
        <v>-6.0277942683988783E-2</v>
      </c>
      <c r="F1548" s="2">
        <f t="shared" si="143"/>
        <v>-3.8357047411157561E-3</v>
      </c>
      <c r="G1548" s="2">
        <f t="shared" si="141"/>
        <v>-5.6442237942873029E-2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31.687999999999999</v>
      </c>
      <c r="C1549" s="2">
        <f t="shared" si="138"/>
        <v>31.755185154210437</v>
      </c>
      <c r="D1549" s="2">
        <f t="shared" si="140"/>
        <v>31.817332018035316</v>
      </c>
      <c r="E1549" s="2">
        <f t="shared" si="139"/>
        <v>-6.2146863824878551E-2</v>
      </c>
      <c r="F1549" s="2">
        <f t="shared" si="143"/>
        <v>-1.5497936557868316E-2</v>
      </c>
      <c r="G1549" s="2">
        <f t="shared" si="141"/>
        <v>-4.6648927267010233E-2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31.687999999999999</v>
      </c>
      <c r="C1550" s="2">
        <f t="shared" si="138"/>
        <v>31.744848976639602</v>
      </c>
      <c r="D1550" s="2">
        <f t="shared" si="140"/>
        <v>31.807751868551218</v>
      </c>
      <c r="E1550" s="2">
        <f t="shared" si="139"/>
        <v>-6.290289191161591E-2</v>
      </c>
      <c r="F1550" s="2">
        <f t="shared" si="143"/>
        <v>-2.4978927628617836E-2</v>
      </c>
      <c r="G1550" s="2">
        <f t="shared" si="141"/>
        <v>-3.7923964282998074E-2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31.687999999999999</v>
      </c>
      <c r="C1551" s="2">
        <f t="shared" ref="C1551:C1614" si="144">$C$4*B1541+C1550*(1-$C$4)</f>
        <v>31.736102980233511</v>
      </c>
      <c r="D1551" s="2">
        <f t="shared" si="140"/>
        <v>31.798881359769648</v>
      </c>
      <c r="E1551" s="2">
        <f t="shared" si="139"/>
        <v>-6.2778379536137408E-2</v>
      </c>
      <c r="F1551" s="2">
        <f t="shared" si="143"/>
        <v>-3.2538818010121755E-2</v>
      </c>
      <c r="G1551" s="2">
        <f t="shared" si="141"/>
        <v>-3.0239561526015653E-2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31.687999999999999</v>
      </c>
      <c r="C1552" s="2">
        <f t="shared" si="144"/>
        <v>31.728702521736047</v>
      </c>
      <c r="D1552" s="2">
        <f t="shared" si="140"/>
        <v>31.79066792571264</v>
      </c>
      <c r="E1552" s="2">
        <f t="shared" si="139"/>
        <v>-6.1965403976593336E-2</v>
      </c>
      <c r="F1552" s="2">
        <f t="shared" si="143"/>
        <v>-3.8424135203416074E-2</v>
      </c>
      <c r="G1552" s="2">
        <f t="shared" si="141"/>
        <v>-2.3541268773177262E-2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31.687999999999999</v>
      </c>
      <c r="C1553" s="2">
        <f t="shared" si="144"/>
        <v>31.722440595315113</v>
      </c>
      <c r="D1553" s="2">
        <f t="shared" si="140"/>
        <v>31.783062894178371</v>
      </c>
      <c r="E1553" s="2">
        <f t="shared" si="139"/>
        <v>-6.0622298863258095E-2</v>
      </c>
      <c r="F1553" s="2">
        <f t="shared" si="143"/>
        <v>-4.2863767935384482E-2</v>
      </c>
      <c r="G1553" s="2">
        <f t="shared" si="141"/>
        <v>-1.7758530927873613E-2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31.687999999999999</v>
      </c>
      <c r="C1554" s="2">
        <f t="shared" si="144"/>
        <v>31.717142042189714</v>
      </c>
      <c r="D1554" s="2">
        <f t="shared" si="140"/>
        <v>31.776021198313309</v>
      </c>
      <c r="E1554" s="2">
        <f t="shared" si="139"/>
        <v>-5.8879156123595067E-2</v>
      </c>
      <c r="F1554" s="2">
        <f t="shared" si="143"/>
        <v>-4.60668455730266E-2</v>
      </c>
      <c r="G1554" s="2">
        <f t="shared" si="141"/>
        <v>-1.2812310550568466E-2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31.687999999999999</v>
      </c>
      <c r="C1555" s="2">
        <f t="shared" si="144"/>
        <v>31.712658651083601</v>
      </c>
      <c r="D1555" s="2">
        <f t="shared" si="140"/>
        <v>31.76950110954936</v>
      </c>
      <c r="E1555" s="2">
        <f t="shared" si="139"/>
        <v>-5.6842458465759194E-2</v>
      </c>
      <c r="F1555" s="2">
        <f t="shared" si="143"/>
        <v>-4.8221968151573119E-2</v>
      </c>
      <c r="G1555" s="2">
        <f t="shared" si="141"/>
        <v>-8.6204903141860745E-3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31.687999999999999</v>
      </c>
      <c r="C1556" s="2">
        <f t="shared" si="144"/>
        <v>31.708865012455355</v>
      </c>
      <c r="D1556" s="2">
        <f t="shared" si="140"/>
        <v>31.763463990323483</v>
      </c>
      <c r="E1556" s="2">
        <f t="shared" si="139"/>
        <v>-5.4598977868128173E-2</v>
      </c>
      <c r="F1556" s="2">
        <f t="shared" si="143"/>
        <v>-4.9497370094884134E-2</v>
      </c>
      <c r="G1556" s="2">
        <f t="shared" si="141"/>
        <v>-5.1016077732440393E-3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31.687999999999999</v>
      </c>
      <c r="C1557" s="2">
        <f t="shared" si="144"/>
        <v>31.705655010539147</v>
      </c>
      <c r="D1557" s="2">
        <f t="shared" si="140"/>
        <v>31.757874065114336</v>
      </c>
      <c r="E1557" s="2">
        <f t="shared" si="139"/>
        <v>-5.2219054575189716E-2</v>
      </c>
      <c r="F1557" s="2">
        <f t="shared" si="143"/>
        <v>-5.0041706990945255E-2</v>
      </c>
      <c r="G1557" s="2">
        <f t="shared" si="141"/>
        <v>-2.1773475842444615E-3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31.687999999999999</v>
      </c>
      <c r="C1558" s="2">
        <f t="shared" si="144"/>
        <v>31.702938855071586</v>
      </c>
      <c r="D1558" s="2">
        <f t="shared" si="140"/>
        <v>31.752698208439202</v>
      </c>
      <c r="E1558" s="2">
        <f t="shared" si="139"/>
        <v>-4.9759353367615944E-2</v>
      </c>
      <c r="F1558" s="2">
        <f t="shared" si="143"/>
        <v>-4.9985236266279397E-2</v>
      </c>
      <c r="G1558" s="2">
        <f t="shared" si="141"/>
        <v>2.2588289866345285E-4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31.687999999999999</v>
      </c>
      <c r="C1559" s="2">
        <f t="shared" si="144"/>
        <v>31.700640569675954</v>
      </c>
      <c r="D1559" s="2">
        <f t="shared" si="140"/>
        <v>31.747905748554818</v>
      </c>
      <c r="E1559" s="2">
        <f t="shared" si="139"/>
        <v>-4.7265178878863168E-2</v>
      </c>
      <c r="F1559" s="2">
        <f t="shared" si="143"/>
        <v>-4.9441224788796152E-2</v>
      </c>
      <c r="G1559" s="2">
        <f t="shared" si="141"/>
        <v>2.1760459099329846E-3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31.687999999999999</v>
      </c>
      <c r="C1560" s="2">
        <f t="shared" si="144"/>
        <v>31.698695866648883</v>
      </c>
      <c r="D1560" s="2">
        <f t="shared" si="140"/>
        <v>31.743468285698906</v>
      </c>
      <c r="E1560" s="2">
        <f t="shared" si="139"/>
        <v>-4.477241905002316E-2</v>
      </c>
      <c r="F1560" s="2">
        <f t="shared" si="143"/>
        <v>-4.8507463641041554E-2</v>
      </c>
      <c r="G1560" s="2">
        <f t="shared" si="141"/>
        <v>3.7350445910183938E-3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31.687999999999999</v>
      </c>
      <c r="C1561" s="2">
        <f t="shared" si="144"/>
        <v>31.697050348702902</v>
      </c>
      <c r="D1561" s="2">
        <f t="shared" si="140"/>
        <v>31.739359523795287</v>
      </c>
      <c r="E1561" s="2">
        <f t="shared" si="139"/>
        <v>-4.2309175092384521E-2</v>
      </c>
      <c r="F1561" s="2">
        <f t="shared" si="143"/>
        <v>-4.726780593131015E-2</v>
      </c>
      <c r="G1561" s="2">
        <f t="shared" si="141"/>
        <v>4.9586308389256289E-3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31.687999999999999</v>
      </c>
      <c r="C1562" s="2">
        <f t="shared" si="144"/>
        <v>31.695657987363994</v>
      </c>
      <c r="D1562" s="2">
        <f t="shared" si="140"/>
        <v>31.735555114625267</v>
      </c>
      <c r="E1562" s="2">
        <f t="shared" si="139"/>
        <v>-3.9897127261273369E-2</v>
      </c>
      <c r="F1562" s="2">
        <f t="shared" si="143"/>
        <v>-4.5793670197302801E-2</v>
      </c>
      <c r="G1562" s="2">
        <f t="shared" si="141"/>
        <v>5.8965429360294322E-3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31.687999999999999</v>
      </c>
      <c r="C1563" s="2">
        <f t="shared" si="144"/>
        <v>31.694479835461841</v>
      </c>
      <c r="D1563" s="2">
        <f t="shared" si="140"/>
        <v>31.732032513541917</v>
      </c>
      <c r="E1563" s="2">
        <f t="shared" si="139"/>
        <v>-3.7552678080075452E-2</v>
      </c>
      <c r="F1563" s="2">
        <f t="shared" si="143"/>
        <v>-4.4145471773857331E-2</v>
      </c>
      <c r="G1563" s="2">
        <f t="shared" si="141"/>
        <v>6.5927936937818787E-3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31.687999999999999</v>
      </c>
      <c r="C1564" s="2">
        <f t="shared" si="144"/>
        <v>31.693482937698484</v>
      </c>
      <c r="D1564" s="2">
        <f t="shared" si="140"/>
        <v>31.728770845872148</v>
      </c>
      <c r="E1564" s="2">
        <f t="shared" ref="E1564:E1627" si="145">C1564-D1564</f>
        <v>-3.5287908173664562E-2</v>
      </c>
      <c r="F1564" s="2">
        <f t="shared" si="143"/>
        <v>-4.2373959053818779E-2</v>
      </c>
      <c r="G1564" s="2">
        <f t="shared" si="141"/>
        <v>7.0860508801542169E-3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31.687999999999999</v>
      </c>
      <c r="C1565" s="2">
        <f t="shared" si="144"/>
        <v>31.69263940882179</v>
      </c>
      <c r="D1565" s="2">
        <f t="shared" ref="D1565:D1628" si="146">$D$4*B1565+(1-$D$4)*D1564</f>
        <v>31.725750783214952</v>
      </c>
      <c r="E1565" s="2">
        <f t="shared" si="145"/>
        <v>-3.3111374393161697E-2</v>
      </c>
      <c r="F1565" s="2">
        <f t="shared" si="143"/>
        <v>-4.0521442121687359E-2</v>
      </c>
      <c r="G1565" s="2">
        <f t="shared" si="141"/>
        <v>7.4100677285256628E-3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31.687999999999999</v>
      </c>
      <c r="C1566" s="2">
        <f t="shared" si="144"/>
        <v>31.691925653618441</v>
      </c>
      <c r="D1566" s="2">
        <f t="shared" si="146"/>
        <v>31.722954428902735</v>
      </c>
      <c r="E1566" s="2">
        <f t="shared" si="145"/>
        <v>-3.1028775284294596E-2</v>
      </c>
      <c r="F1566" s="2">
        <f t="shared" si="143"/>
        <v>-3.8622908754208811E-2</v>
      </c>
      <c r="G1566" s="2">
        <f t="shared" si="141"/>
        <v>7.5941334699142146E-3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31.687999999999999</v>
      </c>
      <c r="C1567" s="2">
        <f t="shared" si="144"/>
        <v>31.691321706907914</v>
      </c>
      <c r="D1567" s="2">
        <f t="shared" si="146"/>
        <v>31.72036521194698</v>
      </c>
      <c r="E1567" s="2">
        <f t="shared" si="145"/>
        <v>-2.9043505039066275E-2</v>
      </c>
      <c r="F1567" s="2">
        <f t="shared" si="143"/>
        <v>-3.6707028011180302E-2</v>
      </c>
      <c r="G1567" s="2">
        <f t="shared" si="141"/>
        <v>7.6635229721140272E-3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31.687999999999999</v>
      </c>
      <c r="C1568" s="2">
        <f t="shared" si="144"/>
        <v>31.69081067507593</v>
      </c>
      <c r="D1568" s="2">
        <f t="shared" si="146"/>
        <v>31.717967788839797</v>
      </c>
      <c r="E1568" s="2">
        <f t="shared" si="145"/>
        <v>-2.7157113763866647E-2</v>
      </c>
      <c r="F1568" s="2">
        <f t="shared" si="143"/>
        <v>-3.4797045161717576E-2</v>
      </c>
      <c r="G1568" s="2">
        <f t="shared" si="141"/>
        <v>7.6399313978509284E-3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31.687999999999999</v>
      </c>
      <c r="C1569" s="2">
        <f t="shared" si="144"/>
        <v>31.690378263525787</v>
      </c>
      <c r="D1569" s="2">
        <f t="shared" si="146"/>
        <v>31.715747952629442</v>
      </c>
      <c r="E1569" s="2">
        <f t="shared" si="145"/>
        <v>-2.5369689103655446E-2</v>
      </c>
      <c r="F1569" s="2">
        <f t="shared" si="143"/>
        <v>-3.2911573950105154E-2</v>
      </c>
      <c r="G1569" s="2">
        <f t="shared" si="141"/>
        <v>7.5418848464497076E-3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31.687999999999999</v>
      </c>
      <c r="C1570" s="2">
        <f t="shared" si="144"/>
        <v>31.690012376829515</v>
      </c>
      <c r="D1570" s="2">
        <f t="shared" si="146"/>
        <v>31.713692548730968</v>
      </c>
      <c r="E1570" s="2">
        <f t="shared" si="145"/>
        <v>-2.3680171901453662E-2</v>
      </c>
      <c r="F1570" s="2">
        <f t="shared" si="143"/>
        <v>-3.1065293540374857E-2</v>
      </c>
      <c r="G1570" s="2">
        <f t="shared" si="141"/>
        <v>7.3851216389211952E-3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31.687999999999999</v>
      </c>
      <c r="C1571" s="2">
        <f t="shared" si="144"/>
        <v>31.689702780394207</v>
      </c>
      <c r="D1571" s="2">
        <f t="shared" si="146"/>
        <v>31.711789396973121</v>
      </c>
      <c r="E1571" s="2">
        <f t="shared" si="145"/>
        <v>-2.2086616578913976E-2</v>
      </c>
      <c r="F1571" s="2">
        <f t="shared" si="143"/>
        <v>-2.9269558148082683E-2</v>
      </c>
      <c r="G1571" s="2">
        <f t="shared" si="141"/>
        <v>7.1829415691687069E-3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31.687999999999999</v>
      </c>
      <c r="C1572" s="2">
        <f t="shared" si="144"/>
        <v>31.689440814179711</v>
      </c>
      <c r="D1572" s="2">
        <f t="shared" si="146"/>
        <v>31.710027219419558</v>
      </c>
      <c r="E1572" s="2">
        <f t="shared" si="145"/>
        <v>-2.0586405239846783E-2</v>
      </c>
      <c r="F1572" s="2">
        <f t="shared" si="143"/>
        <v>-2.7532927566435505E-2</v>
      </c>
      <c r="G1572" s="2">
        <f t="shared" ref="G1572:G1635" si="147">E1572-F1572</f>
        <v>6.9465223265887215E-3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31.687999999999999</v>
      </c>
      <c r="C1573" s="2">
        <f t="shared" si="144"/>
        <v>31.689219150459756</v>
      </c>
      <c r="D1573" s="2">
        <f t="shared" si="146"/>
        <v>31.708395573536631</v>
      </c>
      <c r="E1573" s="2">
        <f t="shared" si="145"/>
        <v>-1.9176423076874727E-2</v>
      </c>
      <c r="F1573" s="2">
        <f t="shared" ref="F1573:F1636" si="149">(E1573*(2/(10)))+((1-(2/10))*F1572)</f>
        <v>-2.5861626668523353E-2</v>
      </c>
      <c r="G1573" s="2">
        <f t="shared" si="147"/>
        <v>6.6852035916486266E-3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31.687999999999999</v>
      </c>
      <c r="C1574" s="2">
        <f t="shared" si="144"/>
        <v>31.689031588850561</v>
      </c>
      <c r="D1574" s="2">
        <f t="shared" si="146"/>
        <v>31.706884790311697</v>
      </c>
      <c r="E1574" s="2">
        <f t="shared" si="145"/>
        <v>-1.7853201461136337E-2</v>
      </c>
      <c r="F1574" s="2">
        <f t="shared" si="149"/>
        <v>-2.425994162704595E-2</v>
      </c>
      <c r="G1574" s="2">
        <f t="shared" si="147"/>
        <v>6.4067401659096135E-3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31.687999999999999</v>
      </c>
      <c r="C1575" s="2">
        <f t="shared" si="144"/>
        <v>31.688872882873554</v>
      </c>
      <c r="D1575" s="2">
        <f t="shared" si="146"/>
        <v>31.705485916955276</v>
      </c>
      <c r="E1575" s="2">
        <f t="shared" si="145"/>
        <v>-1.6613034081721878E-2</v>
      </c>
      <c r="F1575" s="2">
        <f t="shared" si="149"/>
        <v>-2.2730560117981139E-2</v>
      </c>
      <c r="G1575" s="2">
        <f t="shared" si="147"/>
        <v>6.1175260362592611E-3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31.687999999999999</v>
      </c>
      <c r="C1576" s="2">
        <f t="shared" si="144"/>
        <v>31.688738593200696</v>
      </c>
      <c r="D1576" s="2">
        <f t="shared" si="146"/>
        <v>31.704190663847477</v>
      </c>
      <c r="E1576" s="2">
        <f t="shared" si="145"/>
        <v>-1.5452070646780669E-2</v>
      </c>
      <c r="F1576" s="2">
        <f t="shared" si="149"/>
        <v>-2.1274862223741045E-2</v>
      </c>
      <c r="G1576" s="2">
        <f t="shared" si="147"/>
        <v>5.8227915769603761E-3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31.687999999999999</v>
      </c>
      <c r="C1577" s="2">
        <f t="shared" si="144"/>
        <v>31.688624963477515</v>
      </c>
      <c r="D1577" s="2">
        <f t="shared" si="146"/>
        <v>31.702991355414333</v>
      </c>
      <c r="E1577" s="2">
        <f t="shared" si="145"/>
        <v>-1.436639193681799E-2</v>
      </c>
      <c r="F1577" s="2">
        <f t="shared" si="149"/>
        <v>-1.9893168166356435E-2</v>
      </c>
      <c r="G1577" s="2">
        <f t="shared" si="147"/>
        <v>5.5267762295384444E-3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31.687999999999999</v>
      </c>
      <c r="C1578" s="2">
        <f t="shared" si="144"/>
        <v>31.688528815250208</v>
      </c>
      <c r="D1578" s="2">
        <f t="shared" si="146"/>
        <v>31.701880884642904</v>
      </c>
      <c r="E1578" s="2">
        <f t="shared" si="145"/>
        <v>-1.3352069392695398E-2</v>
      </c>
      <c r="F1578" s="2">
        <f t="shared" si="149"/>
        <v>-1.8584948411624232E-2</v>
      </c>
      <c r="G1578" s="2">
        <f t="shared" si="147"/>
        <v>5.2328790189288335E-3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31.687999999999999</v>
      </c>
      <c r="C1579" s="2">
        <f t="shared" si="144"/>
        <v>31.688447459057869</v>
      </c>
      <c r="D1579" s="2">
        <f t="shared" si="146"/>
        <v>31.700852670965652</v>
      </c>
      <c r="E1579" s="2">
        <f t="shared" si="145"/>
        <v>-1.2405211907783098E-2</v>
      </c>
      <c r="F1579" s="2">
        <f t="shared" si="149"/>
        <v>-1.7349001110856004E-2</v>
      </c>
      <c r="G1579" s="2">
        <f t="shared" si="147"/>
        <v>4.9437892030729062E-3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31.687999999999999</v>
      </c>
      <c r="C1580" s="2">
        <f t="shared" si="144"/>
        <v>31.688378619202815</v>
      </c>
      <c r="D1580" s="2">
        <f t="shared" si="146"/>
        <v>31.699900621264494</v>
      </c>
      <c r="E1580" s="2">
        <f t="shared" si="145"/>
        <v>-1.1522002061678194E-2</v>
      </c>
      <c r="F1580" s="2">
        <f t="shared" si="149"/>
        <v>-1.6183601301020444E-2</v>
      </c>
      <c r="G1580" s="2">
        <f t="shared" si="147"/>
        <v>4.6615992393422498E-3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31.687999999999999</v>
      </c>
      <c r="C1581" s="2">
        <f t="shared" si="144"/>
        <v>31.688320370094686</v>
      </c>
      <c r="D1581" s="2">
        <f t="shared" si="146"/>
        <v>31.699019093763422</v>
      </c>
      <c r="E1581" s="2">
        <f t="shared" si="145"/>
        <v>-1.0698723668735255E-2</v>
      </c>
      <c r="F1581" s="2">
        <f t="shared" si="149"/>
        <v>-1.5086625774563408E-2</v>
      </c>
      <c r="G1581" s="2">
        <f t="shared" si="147"/>
        <v>4.3879021058281526E-3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31.687999999999999</v>
      </c>
      <c r="C1582" s="2">
        <f t="shared" si="144"/>
        <v>31.688271082387814</v>
      </c>
      <c r="D1582" s="2">
        <f t="shared" si="146"/>
        <v>31.698202864595761</v>
      </c>
      <c r="E1582" s="2">
        <f t="shared" si="145"/>
        <v>-9.9317822079463269E-3</v>
      </c>
      <c r="F1582" s="2">
        <f t="shared" si="149"/>
        <v>-1.4055657061239991E-2</v>
      </c>
      <c r="G1582" s="2">
        <f t="shared" si="147"/>
        <v>4.1238748532936645E-3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31.687999999999999</v>
      </c>
      <c r="C1583" s="2">
        <f t="shared" si="144"/>
        <v>31.688229377405072</v>
      </c>
      <c r="D1583" s="2">
        <f t="shared" si="146"/>
        <v>31.697447096847927</v>
      </c>
      <c r="E1583" s="2">
        <f t="shared" si="145"/>
        <v>-9.217719442855099E-3</v>
      </c>
      <c r="F1583" s="2">
        <f t="shared" si="149"/>
        <v>-1.3088069537563014E-2</v>
      </c>
      <c r="G1583" s="2">
        <f t="shared" si="147"/>
        <v>3.870350094707915E-3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31.687999999999999</v>
      </c>
      <c r="C1584" s="2">
        <f t="shared" si="144"/>
        <v>31.688194088573525</v>
      </c>
      <c r="D1584" s="2">
        <f t="shared" si="146"/>
        <v>31.696747311896232</v>
      </c>
      <c r="E1584" s="2">
        <f t="shared" si="145"/>
        <v>-8.5532233227070265E-3</v>
      </c>
      <c r="F1584" s="2">
        <f t="shared" si="149"/>
        <v>-1.2181100294591816E-2</v>
      </c>
      <c r="G1584" s="2">
        <f t="shared" si="147"/>
        <v>3.62787697188479E-3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31.245999999999999</v>
      </c>
      <c r="C1585" s="2">
        <f t="shared" si="144"/>
        <v>31.688164228792985</v>
      </c>
      <c r="D1585" s="2">
        <f t="shared" si="146"/>
        <v>31.66335862212614</v>
      </c>
      <c r="E1585" s="2">
        <f t="shared" si="145"/>
        <v>2.4805606666845392E-2</v>
      </c>
      <c r="F1585" s="2">
        <f t="shared" si="149"/>
        <v>-4.7837589023043752E-3</v>
      </c>
      <c r="G1585" s="2">
        <f t="shared" si="147"/>
        <v>2.9589365569149768E-2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31.245999999999999</v>
      </c>
      <c r="C1586" s="2">
        <f t="shared" si="144"/>
        <v>31.68813896282483</v>
      </c>
      <c r="D1586" s="2">
        <f t="shared" si="146"/>
        <v>31.632443168635316</v>
      </c>
      <c r="E1586" s="2">
        <f t="shared" si="145"/>
        <v>5.5695794189514203E-2</v>
      </c>
      <c r="F1586" s="2">
        <f t="shared" si="149"/>
        <v>7.3121517160593397E-3</v>
      </c>
      <c r="G1586" s="2">
        <f t="shared" si="147"/>
        <v>4.8383642473454863E-2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31.245999999999999</v>
      </c>
      <c r="C1587" s="2">
        <f t="shared" si="144"/>
        <v>31.688117583928701</v>
      </c>
      <c r="D1587" s="2">
        <f t="shared" si="146"/>
        <v>31.603817748736404</v>
      </c>
      <c r="E1587" s="2">
        <f t="shared" si="145"/>
        <v>8.4299835192297223E-2</v>
      </c>
      <c r="F1587" s="2">
        <f t="shared" si="149"/>
        <v>2.2709688411306918E-2</v>
      </c>
      <c r="G1587" s="2">
        <f t="shared" si="147"/>
        <v>6.1590146780990306E-2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31.245999999999999</v>
      </c>
      <c r="C1588" s="2">
        <f t="shared" si="144"/>
        <v>31.688099494093514</v>
      </c>
      <c r="D1588" s="2">
        <f t="shared" si="146"/>
        <v>31.577312730311483</v>
      </c>
      <c r="E1588" s="2">
        <f t="shared" si="145"/>
        <v>0.11078676378203056</v>
      </c>
      <c r="F1588" s="2">
        <f t="shared" si="149"/>
        <v>4.0325103485451652E-2</v>
      </c>
      <c r="G1588" s="2">
        <f t="shared" si="147"/>
        <v>7.046166029657891E-2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31.245999999999999</v>
      </c>
      <c r="C1589" s="2">
        <f t="shared" si="144"/>
        <v>31.688084187309897</v>
      </c>
      <c r="D1589" s="2">
        <f t="shared" si="146"/>
        <v>31.552771046584706</v>
      </c>
      <c r="E1589" s="2">
        <f t="shared" si="145"/>
        <v>0.13531314072519152</v>
      </c>
      <c r="F1589" s="2">
        <f t="shared" si="149"/>
        <v>5.9322710933399629E-2</v>
      </c>
      <c r="G1589" s="2">
        <f t="shared" si="147"/>
        <v>7.599042979179188E-2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31.245999999999999</v>
      </c>
      <c r="C1590" s="2">
        <f t="shared" si="144"/>
        <v>31.688071235416068</v>
      </c>
      <c r="D1590" s="2">
        <f t="shared" si="146"/>
        <v>31.53004726535621</v>
      </c>
      <c r="E1590" s="2">
        <f t="shared" si="145"/>
        <v>0.15802397005985824</v>
      </c>
      <c r="F1590" s="2">
        <f t="shared" si="149"/>
        <v>7.906296275869136E-2</v>
      </c>
      <c r="G1590" s="2">
        <f t="shared" si="147"/>
        <v>7.8961007301166883E-2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31.245999999999999</v>
      </c>
      <c r="C1591" s="2">
        <f t="shared" si="144"/>
        <v>31.688060276121291</v>
      </c>
      <c r="D1591" s="2">
        <f t="shared" si="146"/>
        <v>31.509006727181674</v>
      </c>
      <c r="E1591" s="2">
        <f t="shared" si="145"/>
        <v>0.179053548939617</v>
      </c>
      <c r="F1591" s="2">
        <f t="shared" si="149"/>
        <v>9.9061079994876497E-2</v>
      </c>
      <c r="G1591" s="2">
        <f t="shared" si="147"/>
        <v>7.9992468944740505E-2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31.245999999999999</v>
      </c>
      <c r="C1592" s="2">
        <f t="shared" si="144"/>
        <v>31.688051002871859</v>
      </c>
      <c r="D1592" s="2">
        <f t="shared" si="146"/>
        <v>31.48952474739044</v>
      </c>
      <c r="E1592" s="2">
        <f t="shared" si="145"/>
        <v>0.19852625548141845</v>
      </c>
      <c r="F1592" s="2">
        <f t="shared" si="149"/>
        <v>0.1189541150921849</v>
      </c>
      <c r="G1592" s="2">
        <f t="shared" si="147"/>
        <v>7.9572140389233548E-2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31.245999999999999</v>
      </c>
      <c r="C1593" s="2">
        <f t="shared" si="144"/>
        <v>31.688043156276187</v>
      </c>
      <c r="D1593" s="2">
        <f t="shared" si="146"/>
        <v>31.471485877213372</v>
      </c>
      <c r="E1593" s="2">
        <f t="shared" si="145"/>
        <v>0.21655727906281541</v>
      </c>
      <c r="F1593" s="2">
        <f t="shared" si="149"/>
        <v>0.13847474788631101</v>
      </c>
      <c r="G1593" s="2">
        <f t="shared" si="147"/>
        <v>7.8082531176504405E-2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31.245999999999999</v>
      </c>
      <c r="C1594" s="2">
        <f t="shared" si="144"/>
        <v>31.688036516849081</v>
      </c>
      <c r="D1594" s="2">
        <f t="shared" si="146"/>
        <v>31.45478321964201</v>
      </c>
      <c r="E1594" s="2">
        <f t="shared" si="145"/>
        <v>0.23325329720707089</v>
      </c>
      <c r="F1594" s="2">
        <f t="shared" si="149"/>
        <v>0.15743045775046299</v>
      </c>
      <c r="G1594" s="2">
        <f t="shared" si="147"/>
        <v>7.5822839456607893E-2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31.245999999999999</v>
      </c>
      <c r="C1595" s="2">
        <f t="shared" si="144"/>
        <v>31.620030898872301</v>
      </c>
      <c r="D1595" s="2">
        <f t="shared" si="146"/>
        <v>31.439317795964826</v>
      </c>
      <c r="E1595" s="2">
        <f t="shared" si="145"/>
        <v>0.18071310290747533</v>
      </c>
      <c r="F1595" s="2">
        <f t="shared" si="149"/>
        <v>0.16208698678186545</v>
      </c>
      <c r="G1595" s="2">
        <f t="shared" si="147"/>
        <v>1.8626116125609882E-2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31.245999999999999</v>
      </c>
      <c r="C1596" s="2">
        <f t="shared" si="144"/>
        <v>31.562487683661178</v>
      </c>
      <c r="D1596" s="2">
        <f t="shared" si="146"/>
        <v>31.42499795922669</v>
      </c>
      <c r="E1596" s="2">
        <f t="shared" si="145"/>
        <v>0.13748972443448793</v>
      </c>
      <c r="F1596" s="2">
        <f t="shared" si="149"/>
        <v>0.15716753431238994</v>
      </c>
      <c r="G1596" s="2">
        <f t="shared" si="147"/>
        <v>-1.9677809877902019E-2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31.245999999999999</v>
      </c>
      <c r="C1597" s="2">
        <f t="shared" si="144"/>
        <v>31.513797270790228</v>
      </c>
      <c r="D1597" s="2">
        <f t="shared" si="146"/>
        <v>31.411738851135823</v>
      </c>
      <c r="E1597" s="2">
        <f t="shared" si="145"/>
        <v>0.10205841965440499</v>
      </c>
      <c r="F1597" s="2">
        <f t="shared" si="149"/>
        <v>0.14614571138079296</v>
      </c>
      <c r="G1597" s="2">
        <f t="shared" si="147"/>
        <v>-4.4087291726387978E-2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31.245999999999999</v>
      </c>
      <c r="C1598" s="2">
        <f t="shared" si="144"/>
        <v>31.472597690668653</v>
      </c>
      <c r="D1598" s="2">
        <f t="shared" si="146"/>
        <v>31.399461899199835</v>
      </c>
      <c r="E1598" s="2">
        <f t="shared" si="145"/>
        <v>7.3135791468818212E-2</v>
      </c>
      <c r="F1598" s="2">
        <f t="shared" si="149"/>
        <v>0.13154372739839804</v>
      </c>
      <c r="G1598" s="2">
        <f t="shared" si="147"/>
        <v>-5.8407935929579824E-2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31.245999999999999</v>
      </c>
      <c r="C1599" s="2">
        <f t="shared" si="144"/>
        <v>31.437736507488861</v>
      </c>
      <c r="D1599" s="2">
        <f t="shared" si="146"/>
        <v>31.388094351110958</v>
      </c>
      <c r="E1599" s="2">
        <f t="shared" si="145"/>
        <v>4.9642156377903035E-2</v>
      </c>
      <c r="F1599" s="2">
        <f t="shared" si="149"/>
        <v>0.11516341319429904</v>
      </c>
      <c r="G1599" s="2">
        <f t="shared" si="147"/>
        <v>-6.5521256816396006E-2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31.245999999999999</v>
      </c>
      <c r="C1600" s="2">
        <f t="shared" si="144"/>
        <v>31.408238583259806</v>
      </c>
      <c r="D1600" s="2">
        <f t="shared" si="146"/>
        <v>31.377568843621258</v>
      </c>
      <c r="E1600" s="2">
        <f t="shared" si="145"/>
        <v>3.0669739638547355E-2</v>
      </c>
      <c r="F1600" s="2">
        <f t="shared" si="149"/>
        <v>9.826467848314871E-2</v>
      </c>
      <c r="G1600" s="2">
        <f t="shared" si="147"/>
        <v>-6.7594938844601354E-2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31.245999999999999</v>
      </c>
      <c r="C1601" s="2">
        <f t="shared" si="144"/>
        <v>31.383278801219834</v>
      </c>
      <c r="D1601" s="2">
        <f t="shared" si="146"/>
        <v>31.367823003353017</v>
      </c>
      <c r="E1601" s="2">
        <f t="shared" si="145"/>
        <v>1.5455797866817278E-2</v>
      </c>
      <c r="F1601" s="2">
        <f t="shared" si="149"/>
        <v>8.1702902359882423E-2</v>
      </c>
      <c r="G1601" s="2">
        <f t="shared" si="147"/>
        <v>-6.6247104493065145E-2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31.245999999999999</v>
      </c>
      <c r="C1602" s="2">
        <f t="shared" si="144"/>
        <v>31.362158985647554</v>
      </c>
      <c r="D1602" s="2">
        <f t="shared" si="146"/>
        <v>31.35879907717872</v>
      </c>
      <c r="E1602" s="2">
        <f t="shared" si="145"/>
        <v>3.3599084688340497E-3</v>
      </c>
      <c r="F1602" s="2">
        <f t="shared" si="149"/>
        <v>6.6034303581672754E-2</v>
      </c>
      <c r="G1602" s="2">
        <f t="shared" si="147"/>
        <v>-6.2674395112838704E-2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31.245999999999999</v>
      </c>
      <c r="C1603" s="2">
        <f t="shared" si="144"/>
        <v>31.344288372471006</v>
      </c>
      <c r="D1603" s="2">
        <f t="shared" si="146"/>
        <v>31.350443589980298</v>
      </c>
      <c r="E1603" s="2">
        <f t="shared" si="145"/>
        <v>-6.1552175092920436E-3</v>
      </c>
      <c r="F1603" s="2">
        <f t="shared" si="149"/>
        <v>5.1596399363479796E-2</v>
      </c>
      <c r="G1603" s="2">
        <f t="shared" si="147"/>
        <v>-5.775161687277184E-2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31.245999999999999</v>
      </c>
      <c r="C1604" s="2">
        <f t="shared" si="144"/>
        <v>31.329167084398545</v>
      </c>
      <c r="D1604" s="2">
        <f t="shared" si="146"/>
        <v>31.342707027759534</v>
      </c>
      <c r="E1604" s="2">
        <f t="shared" si="145"/>
        <v>-1.3539943360989071E-2</v>
      </c>
      <c r="F1604" s="2">
        <f t="shared" si="149"/>
        <v>3.8569130818586025E-2</v>
      </c>
      <c r="G1604" s="2">
        <f t="shared" si="147"/>
        <v>-5.2109074179575096E-2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31.245999999999999</v>
      </c>
      <c r="C1605" s="2">
        <f t="shared" si="144"/>
        <v>31.31637214833723</v>
      </c>
      <c r="D1605" s="2">
        <f t="shared" si="146"/>
        <v>31.335543544221792</v>
      </c>
      <c r="E1605" s="2">
        <f t="shared" si="145"/>
        <v>-1.9171395884562514E-2</v>
      </c>
      <c r="F1605" s="2">
        <f t="shared" si="149"/>
        <v>2.7021025477956317E-2</v>
      </c>
      <c r="G1605" s="2">
        <f t="shared" si="147"/>
        <v>-4.6192421362518832E-2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31.245999999999999</v>
      </c>
      <c r="C1606" s="2">
        <f t="shared" si="144"/>
        <v>31.305545663977657</v>
      </c>
      <c r="D1606" s="2">
        <f t="shared" si="146"/>
        <v>31.328910689094251</v>
      </c>
      <c r="E1606" s="2">
        <f t="shared" si="145"/>
        <v>-2.336502511659333E-2</v>
      </c>
      <c r="F1606" s="2">
        <f t="shared" si="149"/>
        <v>1.6943815359046387E-2</v>
      </c>
      <c r="G1606" s="2">
        <f t="shared" si="147"/>
        <v>-4.0308840475639721E-2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31.245999999999999</v>
      </c>
      <c r="C1607" s="2">
        <f t="shared" si="144"/>
        <v>31.296384792596481</v>
      </c>
      <c r="D1607" s="2">
        <f t="shared" si="146"/>
        <v>31.32276915656875</v>
      </c>
      <c r="E1607" s="2">
        <f t="shared" si="145"/>
        <v>-2.6384363972269398E-2</v>
      </c>
      <c r="F1607" s="2">
        <f t="shared" si="149"/>
        <v>8.278179492783231E-3</v>
      </c>
      <c r="G1607" s="2">
        <f t="shared" si="147"/>
        <v>-3.4662543465052625E-2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31.245999999999999</v>
      </c>
      <c r="C1608" s="2">
        <f t="shared" si="144"/>
        <v>31.288633286043176</v>
      </c>
      <c r="D1608" s="2">
        <f t="shared" si="146"/>
        <v>31.317082552378473</v>
      </c>
      <c r="E1608" s="2">
        <f t="shared" si="145"/>
        <v>-2.8449266335297096E-2</v>
      </c>
      <c r="F1608" s="2">
        <f t="shared" si="149"/>
        <v>9.3269032716716566E-4</v>
      </c>
      <c r="G1608" s="2">
        <f t="shared" si="147"/>
        <v>-2.9381956662464261E-2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31.245999999999999</v>
      </c>
      <c r="C1609" s="2">
        <f t="shared" si="144"/>
        <v>31.282074318959612</v>
      </c>
      <c r="D1609" s="2">
        <f t="shared" si="146"/>
        <v>31.311817178128216</v>
      </c>
      <c r="E1609" s="2">
        <f t="shared" si="145"/>
        <v>-2.974285916860353E-2</v>
      </c>
      <c r="F1609" s="2">
        <f t="shared" si="149"/>
        <v>-5.2024195719869741E-3</v>
      </c>
      <c r="G1609" s="2">
        <f t="shared" si="147"/>
        <v>-2.4540439596616555E-2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31.245999999999999</v>
      </c>
      <c r="C1610" s="2">
        <f t="shared" si="144"/>
        <v>31.276524423735058</v>
      </c>
      <c r="D1610" s="2">
        <f t="shared" si="146"/>
        <v>31.306941831600199</v>
      </c>
      <c r="E1610" s="2">
        <f t="shared" si="145"/>
        <v>-3.0417407865140689E-2</v>
      </c>
      <c r="F1610" s="2">
        <f t="shared" si="149"/>
        <v>-1.0245417230617717E-2</v>
      </c>
      <c r="G1610" s="2">
        <f t="shared" si="147"/>
        <v>-2.017199063452297E-2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31.245999999999999</v>
      </c>
      <c r="C1611" s="2">
        <f t="shared" si="144"/>
        <v>31.271828358545051</v>
      </c>
      <c r="D1611" s="2">
        <f t="shared" si="146"/>
        <v>31.302427621852036</v>
      </c>
      <c r="E1611" s="2">
        <f t="shared" si="145"/>
        <v>-3.0599263306985591E-2</v>
      </c>
      <c r="F1611" s="2">
        <f t="shared" si="149"/>
        <v>-1.4316186445891294E-2</v>
      </c>
      <c r="G1611" s="2">
        <f t="shared" si="147"/>
        <v>-1.6283076861094297E-2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31.245999999999999</v>
      </c>
      <c r="C1612" s="2">
        <f t="shared" si="144"/>
        <v>31.267854764922735</v>
      </c>
      <c r="D1612" s="2">
        <f t="shared" si="146"/>
        <v>31.298247798011143</v>
      </c>
      <c r="E1612" s="2">
        <f t="shared" si="145"/>
        <v>-3.0393033088408572E-2</v>
      </c>
      <c r="F1612" s="2">
        <f t="shared" si="149"/>
        <v>-1.753155577439475E-2</v>
      </c>
      <c r="G1612" s="2">
        <f t="shared" si="147"/>
        <v>-1.2861477314013822E-2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31.245999999999999</v>
      </c>
      <c r="C1613" s="2">
        <f t="shared" si="144"/>
        <v>31.264492493396162</v>
      </c>
      <c r="D1613" s="2">
        <f t="shared" si="146"/>
        <v>31.294377590751058</v>
      </c>
      <c r="E1613" s="2">
        <f t="shared" si="145"/>
        <v>-2.9885097354895862E-2</v>
      </c>
      <c r="F1613" s="2">
        <f t="shared" si="149"/>
        <v>-2.0002264090494971E-2</v>
      </c>
      <c r="G1613" s="2">
        <f t="shared" si="147"/>
        <v>-9.8828332644008907E-3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31.245999999999999</v>
      </c>
      <c r="C1614" s="2">
        <f t="shared" si="144"/>
        <v>31.261647494412138</v>
      </c>
      <c r="D1614" s="2">
        <f t="shared" si="146"/>
        <v>31.290794065510237</v>
      </c>
      <c r="E1614" s="2">
        <f t="shared" si="145"/>
        <v>-2.9146571098099372E-2</v>
      </c>
      <c r="F1614" s="2">
        <f t="shared" si="149"/>
        <v>-2.1831125492015852E-2</v>
      </c>
      <c r="G1614" s="2">
        <f t="shared" si="147"/>
        <v>-7.3154456060835205E-3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31.245999999999999</v>
      </c>
      <c r="C1615" s="2">
        <f t="shared" ref="C1615:C1678" si="150">$C$4*B1605+C1614*(1-$C$4)</f>
        <v>31.259240187579501</v>
      </c>
      <c r="D1615" s="2">
        <f t="shared" si="146"/>
        <v>31.287475986583551</v>
      </c>
      <c r="E1615" s="2">
        <f t="shared" si="145"/>
        <v>-2.8235799004050932E-2</v>
      </c>
      <c r="F1615" s="2">
        <f t="shared" si="149"/>
        <v>-2.311206019442287E-2</v>
      </c>
      <c r="G1615" s="2">
        <f t="shared" si="147"/>
        <v>-5.1237388096280617E-3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32.183</v>
      </c>
      <c r="C1616" s="2">
        <f t="shared" si="150"/>
        <v>31.257203235644194</v>
      </c>
      <c r="D1616" s="2">
        <f t="shared" si="146"/>
        <v>31.353811098688475</v>
      </c>
      <c r="E1616" s="2">
        <f t="shared" si="145"/>
        <v>-9.6607863044280151E-2</v>
      </c>
      <c r="F1616" s="2">
        <f t="shared" si="149"/>
        <v>-3.7811220764394332E-2</v>
      </c>
      <c r="G1616" s="2">
        <f t="shared" si="147"/>
        <v>-5.8796642279885819E-2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32.183</v>
      </c>
      <c r="C1617" s="2">
        <f t="shared" si="150"/>
        <v>31.255479660929705</v>
      </c>
      <c r="D1617" s="2">
        <f t="shared" si="146"/>
        <v>31.415232498785624</v>
      </c>
      <c r="E1617" s="2">
        <f t="shared" si="145"/>
        <v>-0.15975283785591898</v>
      </c>
      <c r="F1617" s="2">
        <f t="shared" si="149"/>
        <v>-6.2199544182699268E-2</v>
      </c>
      <c r="G1617" s="2">
        <f t="shared" si="147"/>
        <v>-9.7553293673219715E-2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32.191000000000003</v>
      </c>
      <c r="C1618" s="2">
        <f t="shared" si="150"/>
        <v>31.254021251555905</v>
      </c>
      <c r="D1618" s="2">
        <f t="shared" si="146"/>
        <v>31.472696758134838</v>
      </c>
      <c r="E1618" s="2">
        <f t="shared" si="145"/>
        <v>-0.21867550657893275</v>
      </c>
      <c r="F1618" s="2">
        <f t="shared" si="149"/>
        <v>-9.3494736661945965E-2</v>
      </c>
      <c r="G1618" s="2">
        <f t="shared" si="147"/>
        <v>-0.12518076991698679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32.191000000000003</v>
      </c>
      <c r="C1619" s="2">
        <f t="shared" si="150"/>
        <v>31.252787212854997</v>
      </c>
      <c r="D1619" s="2">
        <f t="shared" si="146"/>
        <v>31.525904405680407</v>
      </c>
      <c r="E1619" s="2">
        <f t="shared" si="145"/>
        <v>-0.27311719282540992</v>
      </c>
      <c r="F1619" s="2">
        <f t="shared" si="149"/>
        <v>-0.12941922789463875</v>
      </c>
      <c r="G1619" s="2">
        <f t="shared" si="147"/>
        <v>-0.14369796493077117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32.191000000000003</v>
      </c>
      <c r="C1620" s="2">
        <f t="shared" si="150"/>
        <v>31.25174302626192</v>
      </c>
      <c r="D1620" s="2">
        <f t="shared" si="146"/>
        <v>31.575170746000378</v>
      </c>
      <c r="E1620" s="2">
        <f t="shared" si="145"/>
        <v>-0.32342771973845785</v>
      </c>
      <c r="F1620" s="2">
        <f t="shared" si="149"/>
        <v>-0.16822092626340257</v>
      </c>
      <c r="G1620" s="2">
        <f t="shared" si="147"/>
        <v>-0.15520679347505528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32.191000000000003</v>
      </c>
      <c r="C1621" s="2">
        <f t="shared" si="150"/>
        <v>31.250859483760088</v>
      </c>
      <c r="D1621" s="2">
        <f t="shared" si="146"/>
        <v>31.620787727778129</v>
      </c>
      <c r="E1621" s="2">
        <f t="shared" si="145"/>
        <v>-0.36992824401804114</v>
      </c>
      <c r="F1621" s="2">
        <f t="shared" si="149"/>
        <v>-0.20856238981433028</v>
      </c>
      <c r="G1621" s="2">
        <f t="shared" si="147"/>
        <v>-0.16136585420371086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32.191000000000003</v>
      </c>
      <c r="C1622" s="2">
        <f t="shared" si="150"/>
        <v>31.250111870873923</v>
      </c>
      <c r="D1622" s="2">
        <f t="shared" si="146"/>
        <v>31.663025673868638</v>
      </c>
      <c r="E1622" s="2">
        <f t="shared" si="145"/>
        <v>-0.4129138029947157</v>
      </c>
      <c r="F1622" s="2">
        <f t="shared" si="149"/>
        <v>-0.2494326724504074</v>
      </c>
      <c r="G1622" s="2">
        <f t="shared" si="147"/>
        <v>-0.1634811305443083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32.191000000000003</v>
      </c>
      <c r="C1623" s="2">
        <f t="shared" si="150"/>
        <v>31.249479275354858</v>
      </c>
      <c r="D1623" s="2">
        <f t="shared" si="146"/>
        <v>31.702134883211702</v>
      </c>
      <c r="E1623" s="2">
        <f t="shared" si="145"/>
        <v>-0.452655607856844</v>
      </c>
      <c r="F1623" s="2">
        <f t="shared" si="149"/>
        <v>-0.29007725953169472</v>
      </c>
      <c r="G1623" s="2">
        <f t="shared" si="147"/>
        <v>-0.16257834832514928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32.191000000000003</v>
      </c>
      <c r="C1624" s="2">
        <f t="shared" si="150"/>
        <v>31.248944002223343</v>
      </c>
      <c r="D1624" s="2">
        <f t="shared" si="146"/>
        <v>31.73834711408491</v>
      </c>
      <c r="E1624" s="2">
        <f t="shared" si="145"/>
        <v>-0.48940311186156649</v>
      </c>
      <c r="F1624" s="2">
        <f t="shared" si="149"/>
        <v>-0.3299424299976691</v>
      </c>
      <c r="G1624" s="2">
        <f t="shared" si="147"/>
        <v>-0.15946068186389739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32.191000000000003</v>
      </c>
      <c r="C1625" s="2">
        <f t="shared" si="150"/>
        <v>31.248491078804367</v>
      </c>
      <c r="D1625" s="2">
        <f t="shared" si="146"/>
        <v>31.771876957486029</v>
      </c>
      <c r="E1625" s="2">
        <f t="shared" si="145"/>
        <v>-0.52338587868166186</v>
      </c>
      <c r="F1625" s="2">
        <f t="shared" si="149"/>
        <v>-0.36863111973446766</v>
      </c>
      <c r="G1625" s="2">
        <f t="shared" si="147"/>
        <v>-0.1547547589471942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32.191000000000003</v>
      </c>
      <c r="C1626" s="2">
        <f t="shared" si="150"/>
        <v>31.392261682065232</v>
      </c>
      <c r="D1626" s="2">
        <f t="shared" si="146"/>
        <v>31.802923108783361</v>
      </c>
      <c r="E1626" s="2">
        <f t="shared" si="145"/>
        <v>-0.41066142671812855</v>
      </c>
      <c r="F1626" s="2">
        <f t="shared" si="149"/>
        <v>-0.37703718113119983</v>
      </c>
      <c r="G1626" s="2">
        <f t="shared" si="147"/>
        <v>-3.3624245586928725E-2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32.191000000000003</v>
      </c>
      <c r="C1627" s="2">
        <f t="shared" si="150"/>
        <v>31.513913730978274</v>
      </c>
      <c r="D1627" s="2">
        <f t="shared" si="146"/>
        <v>31.831669545169778</v>
      </c>
      <c r="E1627" s="2">
        <f t="shared" si="145"/>
        <v>-0.31775581419150356</v>
      </c>
      <c r="F1627" s="2">
        <f t="shared" si="149"/>
        <v>-0.36518090774326056</v>
      </c>
      <c r="G1627" s="2">
        <f t="shared" si="147"/>
        <v>4.7425093551757003E-2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32.191000000000003</v>
      </c>
      <c r="C1628" s="2">
        <f t="shared" si="150"/>
        <v>31.618080849289306</v>
      </c>
      <c r="D1628" s="2">
        <f t="shared" si="146"/>
        <v>31.858286615897942</v>
      </c>
      <c r="E1628" s="2">
        <f t="shared" ref="E1628:E1691" si="151">C1628-D1628</f>
        <v>-0.24020576660863568</v>
      </c>
      <c r="F1628" s="2">
        <f t="shared" si="149"/>
        <v>-0.34018587951633561</v>
      </c>
      <c r="G1628" s="2">
        <f t="shared" si="147"/>
        <v>9.9980112907699925E-2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32.191000000000003</v>
      </c>
      <c r="C1629" s="2">
        <f t="shared" si="150"/>
        <v>31.70622225709095</v>
      </c>
      <c r="D1629" s="2">
        <f t="shared" ref="D1629:D1692" si="152">$D$4*B1629+(1-$D$4)*D1628</f>
        <v>31.882932051757354</v>
      </c>
      <c r="E1629" s="2">
        <f t="shared" si="151"/>
        <v>-0.17670979466640446</v>
      </c>
      <c r="F1629" s="2">
        <f t="shared" si="149"/>
        <v>-0.30749066254634938</v>
      </c>
      <c r="G1629" s="2">
        <f t="shared" si="147"/>
        <v>0.13078086787994492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32.191000000000003</v>
      </c>
      <c r="C1630" s="2">
        <f t="shared" si="150"/>
        <v>31.780803448307726</v>
      </c>
      <c r="D1630" s="2">
        <f t="shared" si="152"/>
        <v>31.905751899775328</v>
      </c>
      <c r="E1630" s="2">
        <f t="shared" si="151"/>
        <v>-0.12494845146760269</v>
      </c>
      <c r="F1630" s="2">
        <f t="shared" si="149"/>
        <v>-0.27098222033060004</v>
      </c>
      <c r="G1630" s="2">
        <f t="shared" si="147"/>
        <v>0.14603376886299735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32.191000000000003</v>
      </c>
      <c r="C1631" s="2">
        <f t="shared" si="150"/>
        <v>31.843910610106537</v>
      </c>
      <c r="D1631" s="2">
        <f t="shared" si="152"/>
        <v>31.926881388680862</v>
      </c>
      <c r="E1631" s="2">
        <f t="shared" si="151"/>
        <v>-8.2970778574324555E-2</v>
      </c>
      <c r="F1631" s="2">
        <f t="shared" si="149"/>
        <v>-0.23337993197934495</v>
      </c>
      <c r="G1631" s="2">
        <f t="shared" si="147"/>
        <v>0.1504091534050204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32.191000000000003</v>
      </c>
      <c r="C1632" s="2">
        <f t="shared" si="150"/>
        <v>31.897308977782455</v>
      </c>
      <c r="D1632" s="2">
        <f t="shared" si="152"/>
        <v>31.946445730260056</v>
      </c>
      <c r="E1632" s="2">
        <f t="shared" si="151"/>
        <v>-4.9136752477600965E-2</v>
      </c>
      <c r="F1632" s="2">
        <f t="shared" si="149"/>
        <v>-0.19653129607899616</v>
      </c>
      <c r="G1632" s="2">
        <f t="shared" si="147"/>
        <v>0.1473945436013952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32.191000000000003</v>
      </c>
      <c r="C1633" s="2">
        <f t="shared" si="150"/>
        <v>31.942492211969768</v>
      </c>
      <c r="D1633" s="2">
        <f t="shared" si="152"/>
        <v>31.964560861351902</v>
      </c>
      <c r="E1633" s="2">
        <f t="shared" si="151"/>
        <v>-2.2068649382134709E-2</v>
      </c>
      <c r="F1633" s="2">
        <f t="shared" si="149"/>
        <v>-0.16163876673962388</v>
      </c>
      <c r="G1633" s="2">
        <f t="shared" si="147"/>
        <v>0.13957011735748917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32.191000000000003</v>
      </c>
      <c r="C1634" s="2">
        <f t="shared" si="150"/>
        <v>31.980724179359033</v>
      </c>
      <c r="D1634" s="2">
        <f t="shared" si="152"/>
        <v>31.98133413088139</v>
      </c>
      <c r="E1634" s="2">
        <f t="shared" si="151"/>
        <v>-6.0995152235676642E-4</v>
      </c>
      <c r="F1634" s="2">
        <f t="shared" si="149"/>
        <v>-0.12943300369617047</v>
      </c>
      <c r="G1634" s="2">
        <f t="shared" si="147"/>
        <v>0.12882305217381371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32.191000000000003</v>
      </c>
      <c r="C1635" s="2">
        <f t="shared" si="150"/>
        <v>32.013074305611489</v>
      </c>
      <c r="D1635" s="2">
        <f t="shared" si="152"/>
        <v>31.996864936001288</v>
      </c>
      <c r="E1635" s="2">
        <f t="shared" si="151"/>
        <v>1.6209369610201918E-2</v>
      </c>
      <c r="F1635" s="2">
        <f t="shared" si="149"/>
        <v>-0.10030452903489601</v>
      </c>
      <c r="G1635" s="2">
        <f t="shared" si="147"/>
        <v>0.11651389864509792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32.191000000000003</v>
      </c>
      <c r="C1636" s="2">
        <f t="shared" si="150"/>
        <v>32.040447489363572</v>
      </c>
      <c r="D1636" s="2">
        <f t="shared" si="152"/>
        <v>32.011245311112305</v>
      </c>
      <c r="E1636" s="2">
        <f t="shared" si="151"/>
        <v>2.9202178251267696E-2</v>
      </c>
      <c r="F1636" s="2">
        <f t="shared" si="149"/>
        <v>-7.4403187577663274E-2</v>
      </c>
      <c r="G1636" s="2">
        <f t="shared" ref="G1636:G1699" si="153">E1636-F1636</f>
        <v>0.10360536582893097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32.191000000000003</v>
      </c>
      <c r="C1637" s="2">
        <f t="shared" si="150"/>
        <v>32.063609414076872</v>
      </c>
      <c r="D1637" s="2">
        <f t="shared" si="152"/>
        <v>32.024560473252137</v>
      </c>
      <c r="E1637" s="2">
        <f t="shared" si="151"/>
        <v>3.9048940824734757E-2</v>
      </c>
      <c r="F1637" s="2">
        <f t="shared" ref="F1637:F1700" si="155">(E1637*(2/(10)))+((1-(2/10))*F1636)</f>
        <v>-5.1712761897183671E-2</v>
      </c>
      <c r="G1637" s="2">
        <f t="shared" si="153"/>
        <v>9.0761702721918427E-2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32.191000000000003</v>
      </c>
      <c r="C1638" s="2">
        <f t="shared" si="150"/>
        <v>32.083207965757353</v>
      </c>
      <c r="D1638" s="2">
        <f t="shared" si="152"/>
        <v>32.036889327085312</v>
      </c>
      <c r="E1638" s="2">
        <f t="shared" si="151"/>
        <v>4.631863867204089E-2</v>
      </c>
      <c r="F1638" s="2">
        <f t="shared" si="155"/>
        <v>-3.2106481783338761E-2</v>
      </c>
      <c r="G1638" s="2">
        <f t="shared" si="153"/>
        <v>7.8425120455379652E-2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32.191000000000003</v>
      </c>
      <c r="C1639" s="2">
        <f t="shared" si="150"/>
        <v>32.099791355640839</v>
      </c>
      <c r="D1639" s="2">
        <f t="shared" si="152"/>
        <v>32.048304932486403</v>
      </c>
      <c r="E1639" s="2">
        <f t="shared" si="151"/>
        <v>5.1486423154436523E-2</v>
      </c>
      <c r="F1639" s="2">
        <f t="shared" si="155"/>
        <v>-1.5387900795783706E-2</v>
      </c>
      <c r="G1639" s="2">
        <f t="shared" si="153"/>
        <v>6.6874323950220221E-2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32.191000000000003</v>
      </c>
      <c r="C1640" s="2">
        <f t="shared" si="150"/>
        <v>32.113823454773019</v>
      </c>
      <c r="D1640" s="2">
        <f t="shared" si="152"/>
        <v>32.05887493748741</v>
      </c>
      <c r="E1640" s="2">
        <f t="shared" si="151"/>
        <v>5.4948517285609455E-2</v>
      </c>
      <c r="F1640" s="2">
        <f t="shared" si="155"/>
        <v>-1.3206171795050736E-3</v>
      </c>
      <c r="G1640" s="2">
        <f t="shared" si="153"/>
        <v>5.6269134465114529E-2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32.191000000000003</v>
      </c>
      <c r="C1641" s="2">
        <f t="shared" si="150"/>
        <v>32.125696769423328</v>
      </c>
      <c r="D1641" s="2">
        <f t="shared" si="152"/>
        <v>32.06866197915501</v>
      </c>
      <c r="E1641" s="2">
        <f t="shared" si="151"/>
        <v>5.7034790268318147E-2</v>
      </c>
      <c r="F1641" s="2">
        <f t="shared" si="155"/>
        <v>1.0350464310059572E-2</v>
      </c>
      <c r="G1641" s="2">
        <f t="shared" si="153"/>
        <v>4.6684325958258575E-2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32.191000000000003</v>
      </c>
      <c r="C1642" s="2">
        <f t="shared" si="150"/>
        <v>32.13574342028128</v>
      </c>
      <c r="D1642" s="2">
        <f t="shared" si="152"/>
        <v>32.077724054773157</v>
      </c>
      <c r="E1642" s="2">
        <f t="shared" si="151"/>
        <v>5.8019365508123144E-2</v>
      </c>
      <c r="F1642" s="2">
        <f t="shared" si="155"/>
        <v>1.9884244549672289E-2</v>
      </c>
      <c r="G1642" s="2">
        <f t="shared" si="153"/>
        <v>3.8135120958450855E-2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32.191000000000003</v>
      </c>
      <c r="C1643" s="2">
        <f t="shared" si="150"/>
        <v>32.144244432545698</v>
      </c>
      <c r="D1643" s="2">
        <f t="shared" si="152"/>
        <v>32.086114865530703</v>
      </c>
      <c r="E1643" s="2">
        <f t="shared" si="151"/>
        <v>5.8129567014994166E-2</v>
      </c>
      <c r="F1643" s="2">
        <f t="shared" si="155"/>
        <v>2.7533309042736667E-2</v>
      </c>
      <c r="G1643" s="2">
        <f t="shared" si="153"/>
        <v>3.0596257972257498E-2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32.191000000000003</v>
      </c>
      <c r="C1644" s="2">
        <f t="shared" si="150"/>
        <v>32.151437596769441</v>
      </c>
      <c r="D1644" s="2">
        <f t="shared" si="152"/>
        <v>32.093884134750652</v>
      </c>
      <c r="E1644" s="2">
        <f t="shared" si="151"/>
        <v>5.7553462018788082E-2</v>
      </c>
      <c r="F1644" s="2">
        <f t="shared" si="155"/>
        <v>3.3537339637946952E-2</v>
      </c>
      <c r="G1644" s="2">
        <f t="shared" si="153"/>
        <v>2.401612238084113E-2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32.191000000000003</v>
      </c>
      <c r="C1645" s="2">
        <f t="shared" si="150"/>
        <v>32.157524120343375</v>
      </c>
      <c r="D1645" s="2">
        <f t="shared" si="152"/>
        <v>32.101077902546905</v>
      </c>
      <c r="E1645" s="2">
        <f t="shared" si="151"/>
        <v>5.6446217796469966E-2</v>
      </c>
      <c r="F1645" s="2">
        <f t="shared" si="155"/>
        <v>3.811911526965156E-2</v>
      </c>
      <c r="G1645" s="2">
        <f t="shared" si="153"/>
        <v>1.8327102526818406E-2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32.191000000000003</v>
      </c>
      <c r="C1646" s="2">
        <f t="shared" si="150"/>
        <v>32.162674255675164</v>
      </c>
      <c r="D1646" s="2">
        <f t="shared" si="152"/>
        <v>32.107738798654538</v>
      </c>
      <c r="E1646" s="2">
        <f t="shared" si="151"/>
        <v>5.4935457020626188E-2</v>
      </c>
      <c r="F1646" s="2">
        <f t="shared" si="155"/>
        <v>4.1482383619846491E-2</v>
      </c>
      <c r="G1646" s="2">
        <f t="shared" si="153"/>
        <v>1.3453073400779697E-2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32.191000000000003</v>
      </c>
      <c r="C1647" s="2">
        <f t="shared" si="150"/>
        <v>32.167032062494371</v>
      </c>
      <c r="D1647" s="2">
        <f t="shared" si="152"/>
        <v>32.113906295050498</v>
      </c>
      <c r="E1647" s="2">
        <f t="shared" si="151"/>
        <v>5.3125767443873428E-2</v>
      </c>
      <c r="F1647" s="2">
        <f t="shared" si="155"/>
        <v>4.3811060384651879E-2</v>
      </c>
      <c r="G1647" s="2">
        <f t="shared" si="153"/>
        <v>9.3147070592215497E-3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32.191000000000003</v>
      </c>
      <c r="C1648" s="2">
        <f t="shared" si="150"/>
        <v>32.170719437495237</v>
      </c>
      <c r="D1648" s="2">
        <f t="shared" si="152"/>
        <v>32.119616939861572</v>
      </c>
      <c r="E1648" s="2">
        <f t="shared" si="151"/>
        <v>5.1102497633664257E-2</v>
      </c>
      <c r="F1648" s="2">
        <f t="shared" si="155"/>
        <v>4.5269347834454354E-2</v>
      </c>
      <c r="G1648" s="2">
        <f t="shared" si="153"/>
        <v>5.8331497992099024E-3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32.191000000000003</v>
      </c>
      <c r="C1649" s="2">
        <f t="shared" si="150"/>
        <v>32.173839524034435</v>
      </c>
      <c r="D1649" s="2">
        <f t="shared" si="152"/>
        <v>32.124904573945898</v>
      </c>
      <c r="E1649" s="2">
        <f t="shared" si="151"/>
        <v>4.8934950088536766E-2</v>
      </c>
      <c r="F1649" s="2">
        <f t="shared" si="155"/>
        <v>4.6002468285270839E-2</v>
      </c>
      <c r="G1649" s="2">
        <f t="shared" si="153"/>
        <v>2.9324818032659267E-3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32.191000000000003</v>
      </c>
      <c r="C1650" s="2">
        <f t="shared" si="150"/>
        <v>32.176479597259906</v>
      </c>
      <c r="D1650" s="2">
        <f t="shared" si="152"/>
        <v>32.129800531431385</v>
      </c>
      <c r="E1650" s="2">
        <f t="shared" si="151"/>
        <v>4.667906582852055E-2</v>
      </c>
      <c r="F1650" s="2">
        <f t="shared" si="155"/>
        <v>4.6137787793920783E-2</v>
      </c>
      <c r="G1650" s="2">
        <f t="shared" si="153"/>
        <v>5.412780345997667E-4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32.191000000000003</v>
      </c>
      <c r="C1651" s="2">
        <f t="shared" si="150"/>
        <v>32.178713505373764</v>
      </c>
      <c r="D1651" s="2">
        <f t="shared" si="152"/>
        <v>32.13433382539943</v>
      </c>
      <c r="E1651" s="2">
        <f t="shared" si="151"/>
        <v>4.4379679974333897E-2</v>
      </c>
      <c r="F1651" s="2">
        <f t="shared" si="155"/>
        <v>4.5786166230003408E-2</v>
      </c>
      <c r="G1651" s="2">
        <f t="shared" si="153"/>
        <v>-1.4064862556695118E-3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32.191000000000003</v>
      </c>
      <c r="C1652" s="2">
        <f t="shared" si="150"/>
        <v>32.180603735316261</v>
      </c>
      <c r="D1652" s="2">
        <f t="shared" si="152"/>
        <v>32.138531319814291</v>
      </c>
      <c r="E1652" s="2">
        <f t="shared" si="151"/>
        <v>4.2072415501969829E-2</v>
      </c>
      <c r="F1652" s="2">
        <f t="shared" si="155"/>
        <v>4.5043416084396694E-2</v>
      </c>
      <c r="G1652" s="2">
        <f t="shared" si="153"/>
        <v>-2.9710005824268651E-3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32.191000000000003</v>
      </c>
      <c r="C1653" s="2">
        <f t="shared" si="150"/>
        <v>32.182203160652222</v>
      </c>
      <c r="D1653" s="2">
        <f t="shared" si="152"/>
        <v>32.142417888716935</v>
      </c>
      <c r="E1653" s="2">
        <f t="shared" si="151"/>
        <v>3.9785271935286914E-2</v>
      </c>
      <c r="F1653" s="2">
        <f t="shared" si="155"/>
        <v>4.3991787254574741E-2</v>
      </c>
      <c r="G1653" s="2">
        <f t="shared" si="153"/>
        <v>-4.2065153192878263E-3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32.191000000000003</v>
      </c>
      <c r="C1654" s="2">
        <f t="shared" si="150"/>
        <v>32.183556520551882</v>
      </c>
      <c r="D1654" s="2">
        <f t="shared" si="152"/>
        <v>32.146016563626787</v>
      </c>
      <c r="E1654" s="2">
        <f t="shared" si="151"/>
        <v>3.7539956925094486E-2</v>
      </c>
      <c r="F1654" s="2">
        <f t="shared" si="155"/>
        <v>4.2701421188678694E-2</v>
      </c>
      <c r="G1654" s="2">
        <f t="shared" si="153"/>
        <v>-5.1614642635842076E-3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32.191000000000003</v>
      </c>
      <c r="C1655" s="2">
        <f t="shared" si="150"/>
        <v>32.184701671236212</v>
      </c>
      <c r="D1655" s="2">
        <f t="shared" si="152"/>
        <v>32.149348670024807</v>
      </c>
      <c r="E1655" s="2">
        <f t="shared" si="151"/>
        <v>3.5353001211404944E-2</v>
      </c>
      <c r="F1655" s="2">
        <f t="shared" si="155"/>
        <v>4.1231737193223948E-2</v>
      </c>
      <c r="G1655" s="2">
        <f t="shared" si="153"/>
        <v>-5.8787359818190041E-3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32.191000000000003</v>
      </c>
      <c r="C1656" s="2">
        <f t="shared" si="150"/>
        <v>32.185670644892177</v>
      </c>
      <c r="D1656" s="2">
        <f t="shared" si="152"/>
        <v>32.152433953726671</v>
      </c>
      <c r="E1656" s="2">
        <f t="shared" si="151"/>
        <v>3.3236691165505761E-2</v>
      </c>
      <c r="F1656" s="2">
        <f t="shared" si="155"/>
        <v>3.9632727987680312E-2</v>
      </c>
      <c r="G1656" s="2">
        <f t="shared" si="153"/>
        <v>-6.3960368221745514E-3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32.191000000000003</v>
      </c>
      <c r="C1657" s="2">
        <f t="shared" si="150"/>
        <v>32.186490545677998</v>
      </c>
      <c r="D1657" s="2">
        <f t="shared" si="152"/>
        <v>32.155290697895069</v>
      </c>
      <c r="E1657" s="2">
        <f t="shared" si="151"/>
        <v>3.1199847782929169E-2</v>
      </c>
      <c r="F1657" s="2">
        <f t="shared" si="155"/>
        <v>3.7946151946730081E-2</v>
      </c>
      <c r="G1657" s="2">
        <f t="shared" si="153"/>
        <v>-6.7463041638009119E-3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32.191000000000003</v>
      </c>
      <c r="C1658" s="2">
        <f t="shared" si="150"/>
        <v>32.187184307881381</v>
      </c>
      <c r="D1658" s="2">
        <f t="shared" si="152"/>
        <v>32.157935831384322</v>
      </c>
      <c r="E1658" s="2">
        <f t="shared" si="151"/>
        <v>2.9248476497059528E-2</v>
      </c>
      <c r="F1658" s="2">
        <f t="shared" si="155"/>
        <v>3.6206616856795971E-2</v>
      </c>
      <c r="G1658" s="2">
        <f t="shared" si="153"/>
        <v>-6.9581403597364436E-3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32.191000000000003</v>
      </c>
      <c r="C1659" s="2">
        <f t="shared" si="150"/>
        <v>32.187771337438093</v>
      </c>
      <c r="D1659" s="2">
        <f t="shared" si="152"/>
        <v>32.160385029059555</v>
      </c>
      <c r="E1659" s="2">
        <f t="shared" si="151"/>
        <v>2.7386308378538615E-2</v>
      </c>
      <c r="F1659" s="2">
        <f t="shared" si="155"/>
        <v>3.44425551611445E-2</v>
      </c>
      <c r="G1659" s="2">
        <f t="shared" si="153"/>
        <v>-7.056246782605885E-3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32.191000000000003</v>
      </c>
      <c r="C1660" s="2">
        <f t="shared" si="150"/>
        <v>32.188268054755312</v>
      </c>
      <c r="D1660" s="2">
        <f t="shared" si="152"/>
        <v>32.162652804684768</v>
      </c>
      <c r="E1660" s="2">
        <f t="shared" si="151"/>
        <v>2.5615250070543993E-2</v>
      </c>
      <c r="F1660" s="2">
        <f t="shared" si="155"/>
        <v>3.2677094143024402E-2</v>
      </c>
      <c r="G1660" s="2">
        <f t="shared" si="153"/>
        <v>-7.0618440724804082E-3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32.191000000000003</v>
      </c>
      <c r="C1661" s="2">
        <f t="shared" si="150"/>
        <v>32.188688354023725</v>
      </c>
      <c r="D1661" s="2">
        <f t="shared" si="152"/>
        <v>32.164752596930342</v>
      </c>
      <c r="E1661" s="2">
        <f t="shared" si="151"/>
        <v>2.3935757093383359E-2</v>
      </c>
      <c r="F1661" s="2">
        <f t="shared" si="155"/>
        <v>3.0928826733096194E-2</v>
      </c>
      <c r="G1661" s="2">
        <f t="shared" si="153"/>
        <v>-6.9930696397128358E-3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32.191000000000003</v>
      </c>
      <c r="C1662" s="2">
        <f t="shared" si="150"/>
        <v>32.189043991866228</v>
      </c>
      <c r="D1662" s="2">
        <f t="shared" si="152"/>
        <v>32.166696849009575</v>
      </c>
      <c r="E1662" s="2">
        <f t="shared" si="151"/>
        <v>2.2347142856652624E-2</v>
      </c>
      <c r="F1662" s="2">
        <f t="shared" si="155"/>
        <v>2.9212489957807484E-2</v>
      </c>
      <c r="G1662" s="2">
        <f t="shared" si="153"/>
        <v>-6.8653471011548596E-3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32.191000000000003</v>
      </c>
      <c r="C1663" s="2">
        <f t="shared" si="150"/>
        <v>32.1893449161945</v>
      </c>
      <c r="D1663" s="2">
        <f t="shared" si="152"/>
        <v>32.168497082416273</v>
      </c>
      <c r="E1663" s="2">
        <f t="shared" si="151"/>
        <v>2.0847833778226743E-2</v>
      </c>
      <c r="F1663" s="2">
        <f t="shared" si="155"/>
        <v>2.7539558721891337E-2</v>
      </c>
      <c r="G1663" s="2">
        <f t="shared" si="153"/>
        <v>-6.691724943664594E-3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32.191000000000003</v>
      </c>
      <c r="C1664" s="2">
        <f t="shared" si="150"/>
        <v>32.189599544472273</v>
      </c>
      <c r="D1664" s="2">
        <f t="shared" si="152"/>
        <v>32.170163965200253</v>
      </c>
      <c r="E1664" s="2">
        <f t="shared" si="151"/>
        <v>1.943557927202022E-2</v>
      </c>
      <c r="F1664" s="2">
        <f t="shared" si="155"/>
        <v>2.5918762831917116E-2</v>
      </c>
      <c r="G1664" s="2">
        <f t="shared" si="153"/>
        <v>-6.4831835598968962E-3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32.191000000000003</v>
      </c>
      <c r="C1665" s="2">
        <f t="shared" si="150"/>
        <v>32.189814999168846</v>
      </c>
      <c r="D1665" s="2">
        <f t="shared" si="152"/>
        <v>32.17170737518542</v>
      </c>
      <c r="E1665" s="2">
        <f t="shared" si="151"/>
        <v>1.8107623983425469E-2</v>
      </c>
      <c r="F1665" s="2">
        <f t="shared" si="155"/>
        <v>2.4356535062218788E-2</v>
      </c>
      <c r="G1665" s="2">
        <f t="shared" si="153"/>
        <v>-6.2489110787933184E-3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32.191000000000003</v>
      </c>
      <c r="C1666" s="2">
        <f t="shared" si="150"/>
        <v>32.189997306989021</v>
      </c>
      <c r="D1666" s="2">
        <f t="shared" si="152"/>
        <v>32.17313645850502</v>
      </c>
      <c r="E1666" s="2">
        <f t="shared" si="151"/>
        <v>1.6860848484000712E-2</v>
      </c>
      <c r="F1666" s="2">
        <f t="shared" si="155"/>
        <v>2.2857397746575175E-2</v>
      </c>
      <c r="G1666" s="2">
        <f t="shared" si="153"/>
        <v>-5.9965492625744625E-3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32.191000000000003</v>
      </c>
      <c r="C1667" s="2">
        <f t="shared" si="150"/>
        <v>32.190151567452247</v>
      </c>
      <c r="D1667" s="2">
        <f t="shared" si="152"/>
        <v>32.174459683800947</v>
      </c>
      <c r="E1667" s="2">
        <f t="shared" si="151"/>
        <v>1.5691883651300031E-2</v>
      </c>
      <c r="F1667" s="2">
        <f t="shared" si="155"/>
        <v>2.1424294927520147E-2</v>
      </c>
      <c r="G1667" s="2">
        <f t="shared" si="153"/>
        <v>-5.732411276220116E-3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32.191000000000003</v>
      </c>
      <c r="C1668" s="2">
        <f t="shared" si="150"/>
        <v>32.190282095536517</v>
      </c>
      <c r="D1668" s="2">
        <f t="shared" si="152"/>
        <v>32.175684892408285</v>
      </c>
      <c r="E1668" s="2">
        <f t="shared" si="151"/>
        <v>1.459720312823265E-2</v>
      </c>
      <c r="F1668" s="2">
        <f t="shared" si="155"/>
        <v>2.0058876567662649E-2</v>
      </c>
      <c r="G1668" s="2">
        <f t="shared" si="153"/>
        <v>-5.4616734394299996E-3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32.191000000000003</v>
      </c>
      <c r="C1669" s="2">
        <f t="shared" si="150"/>
        <v>32.190392542377054</v>
      </c>
      <c r="D1669" s="2">
        <f t="shared" si="152"/>
        <v>32.176819344822491</v>
      </c>
      <c r="E1669" s="2">
        <f t="shared" si="151"/>
        <v>1.3573197554563876E-2</v>
      </c>
      <c r="F1669" s="2">
        <f t="shared" si="155"/>
        <v>1.8761740765042896E-2</v>
      </c>
      <c r="G1669" s="2">
        <f t="shared" si="153"/>
        <v>-5.18854321047902E-3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32.191000000000003</v>
      </c>
      <c r="C1670" s="2">
        <f t="shared" si="150"/>
        <v>32.190485997395967</v>
      </c>
      <c r="D1670" s="2">
        <f t="shared" si="152"/>
        <v>32.17786976372453</v>
      </c>
      <c r="E1670" s="2">
        <f t="shared" si="151"/>
        <v>1.2616233671437271E-2</v>
      </c>
      <c r="F1670" s="2">
        <f t="shared" si="155"/>
        <v>1.7532639346321773E-2</v>
      </c>
      <c r="G1670" s="2">
        <f t="shared" si="153"/>
        <v>-4.9164056748845011E-3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32.191000000000003</v>
      </c>
      <c r="C1671" s="2">
        <f t="shared" si="150"/>
        <v>32.190565074719665</v>
      </c>
      <c r="D1671" s="2">
        <f t="shared" si="152"/>
        <v>32.178842373819009</v>
      </c>
      <c r="E1671" s="2">
        <f t="shared" si="151"/>
        <v>1.1722700900655525E-2</v>
      </c>
      <c r="F1671" s="2">
        <f t="shared" si="155"/>
        <v>1.6370651657188526E-2</v>
      </c>
      <c r="G1671" s="2">
        <f t="shared" si="153"/>
        <v>-4.6479507565330008E-3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32.191000000000003</v>
      </c>
      <c r="C1672" s="2">
        <f t="shared" si="150"/>
        <v>32.190631986301256</v>
      </c>
      <c r="D1672" s="2">
        <f t="shared" si="152"/>
        <v>32.179742938721304</v>
      </c>
      <c r="E1672" s="2">
        <f t="shared" si="151"/>
        <v>1.0889047579951239E-2</v>
      </c>
      <c r="F1672" s="2">
        <f t="shared" si="155"/>
        <v>1.527433084174107E-2</v>
      </c>
      <c r="G1672" s="2">
        <f t="shared" si="153"/>
        <v>-4.3852832617898314E-3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32.191000000000003</v>
      </c>
      <c r="C1673" s="2">
        <f t="shared" si="150"/>
        <v>32.190688603793369</v>
      </c>
      <c r="D1673" s="2">
        <f t="shared" si="152"/>
        <v>32.180576795112316</v>
      </c>
      <c r="E1673" s="2">
        <f t="shared" si="151"/>
        <v>1.0111808681052992E-2</v>
      </c>
      <c r="F1673" s="2">
        <f t="shared" si="155"/>
        <v>1.4241826409603454E-2</v>
      </c>
      <c r="G1673" s="2">
        <f t="shared" si="153"/>
        <v>-4.1300177285504627E-3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32.191000000000003</v>
      </c>
      <c r="C1674" s="2">
        <f t="shared" si="150"/>
        <v>32.190736510902084</v>
      </c>
      <c r="D1674" s="2">
        <f t="shared" si="152"/>
        <v>32.18134888436326</v>
      </c>
      <c r="E1674" s="2">
        <f t="shared" si="151"/>
        <v>9.3876265388246338E-3</v>
      </c>
      <c r="F1674" s="2">
        <f t="shared" si="155"/>
        <v>1.327098643544769E-2</v>
      </c>
      <c r="G1674" s="2">
        <f t="shared" si="153"/>
        <v>-3.8833598966230565E-3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32.191000000000003</v>
      </c>
      <c r="C1675" s="2">
        <f t="shared" si="150"/>
        <v>32.190777047686382</v>
      </c>
      <c r="D1675" s="2">
        <f t="shared" si="152"/>
        <v>32.182063781817831</v>
      </c>
      <c r="E1675" s="2">
        <f t="shared" si="151"/>
        <v>8.7132658685504794E-3</v>
      </c>
      <c r="F1675" s="2">
        <f t="shared" si="155"/>
        <v>1.2359442322068249E-2</v>
      </c>
      <c r="G1675" s="2">
        <f t="shared" si="153"/>
        <v>-3.6461764535177695E-3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32.191000000000003</v>
      </c>
      <c r="C1676" s="2">
        <f t="shared" si="150"/>
        <v>32.190811348042324</v>
      </c>
      <c r="D1676" s="2">
        <f t="shared" si="152"/>
        <v>32.182725723905399</v>
      </c>
      <c r="E1676" s="2">
        <f t="shared" si="151"/>
        <v>8.0856241369247073E-3</v>
      </c>
      <c r="F1676" s="2">
        <f t="shared" si="155"/>
        <v>1.1504678685039542E-2</v>
      </c>
      <c r="G1676" s="2">
        <f t="shared" si="153"/>
        <v>-3.4190545481148343E-3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32.191000000000003</v>
      </c>
      <c r="C1677" s="2">
        <f t="shared" si="150"/>
        <v>32.190840371420428</v>
      </c>
      <c r="D1677" s="2">
        <f t="shared" si="152"/>
        <v>32.183338633245739</v>
      </c>
      <c r="E1677" s="2">
        <f t="shared" si="151"/>
        <v>7.50173817468891E-3</v>
      </c>
      <c r="F1677" s="2">
        <f t="shared" si="155"/>
        <v>1.0704090582969415E-2</v>
      </c>
      <c r="G1677" s="2">
        <f t="shared" si="153"/>
        <v>-3.2023524082805052E-3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32.191000000000003</v>
      </c>
      <c r="C1678" s="2">
        <f t="shared" si="150"/>
        <v>32.190864929663441</v>
      </c>
      <c r="D1678" s="2">
        <f t="shared" si="152"/>
        <v>32.183906141894205</v>
      </c>
      <c r="E1678" s="2">
        <f t="shared" si="151"/>
        <v>6.9587877692356415E-3</v>
      </c>
      <c r="F1678" s="2">
        <f t="shared" si="155"/>
        <v>9.9550300202226605E-3</v>
      </c>
      <c r="G1678" s="2">
        <f t="shared" si="153"/>
        <v>-2.996242250987019E-3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32.191000000000003</v>
      </c>
      <c r="C1679" s="2">
        <f t="shared" ref="C1679:C1742" si="156">$C$4*B1669+C1678*(1-$C$4)</f>
        <v>32.190885709715218</v>
      </c>
      <c r="D1679" s="2">
        <f t="shared" si="152"/>
        <v>32.184431612865005</v>
      </c>
      <c r="E1679" s="2">
        <f t="shared" si="151"/>
        <v>6.4540968502129203E-3</v>
      </c>
      <c r="F1679" s="2">
        <f t="shared" si="155"/>
        <v>9.2548433862207121E-3</v>
      </c>
      <c r="G1679" s="2">
        <f t="shared" si="153"/>
        <v>-2.8007465360077918E-3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32.191000000000003</v>
      </c>
      <c r="C1680" s="2">
        <f t="shared" si="156"/>
        <v>32.190903292835955</v>
      </c>
      <c r="D1680" s="2">
        <f t="shared" si="152"/>
        <v>32.184918160060192</v>
      </c>
      <c r="E1680" s="2">
        <f t="shared" si="151"/>
        <v>5.9851327757627359E-3</v>
      </c>
      <c r="F1680" s="2">
        <f t="shared" si="155"/>
        <v>8.6009012641291172E-3</v>
      </c>
      <c r="G1680" s="2">
        <f t="shared" si="153"/>
        <v>-2.6157684883663813E-3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32.191000000000003</v>
      </c>
      <c r="C1681" s="2">
        <f t="shared" si="156"/>
        <v>32.190918170861195</v>
      </c>
      <c r="D1681" s="2">
        <f t="shared" si="152"/>
        <v>32.185368666722397</v>
      </c>
      <c r="E1681" s="2">
        <f t="shared" si="151"/>
        <v>5.5495041387985111E-3</v>
      </c>
      <c r="F1681" s="2">
        <f t="shared" si="155"/>
        <v>7.990621839062996E-3</v>
      </c>
      <c r="G1681" s="2">
        <f t="shared" si="153"/>
        <v>-2.4411177002644849E-3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32.191000000000003</v>
      </c>
      <c r="C1682" s="2">
        <f t="shared" si="156"/>
        <v>32.190930759959471</v>
      </c>
      <c r="D1682" s="2">
        <f t="shared" si="152"/>
        <v>32.185785802520741</v>
      </c>
      <c r="E1682" s="2">
        <f t="shared" si="151"/>
        <v>5.1449574387305574E-3</v>
      </c>
      <c r="F1682" s="2">
        <f t="shared" si="155"/>
        <v>7.4214889589965085E-3</v>
      </c>
      <c r="G1682" s="2">
        <f t="shared" si="153"/>
        <v>-2.276531520265951E-3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32.191000000000003</v>
      </c>
      <c r="C1683" s="2">
        <f t="shared" si="156"/>
        <v>32.190941412273396</v>
      </c>
      <c r="D1683" s="2">
        <f t="shared" si="152"/>
        <v>32.186172039371058</v>
      </c>
      <c r="E1683" s="2">
        <f t="shared" si="151"/>
        <v>4.7693729023379206E-3</v>
      </c>
      <c r="F1683" s="2">
        <f t="shared" si="155"/>
        <v>6.8910657476647912E-3</v>
      </c>
      <c r="G1683" s="2">
        <f t="shared" si="153"/>
        <v>-2.1216928453268707E-3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32.191000000000003</v>
      </c>
      <c r="C1684" s="2">
        <f t="shared" si="156"/>
        <v>32.190950425769799</v>
      </c>
      <c r="D1684" s="2">
        <f t="shared" si="152"/>
        <v>32.186529666084311</v>
      </c>
      <c r="E1684" s="2">
        <f t="shared" si="151"/>
        <v>4.4207596854874964E-3</v>
      </c>
      <c r="F1684" s="2">
        <f t="shared" si="155"/>
        <v>6.3970045352293326E-3</v>
      </c>
      <c r="G1684" s="2">
        <f t="shared" si="153"/>
        <v>-1.9762448497418362E-3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32.191000000000003</v>
      </c>
      <c r="C1685" s="2">
        <f t="shared" si="156"/>
        <v>32.190958052574445</v>
      </c>
      <c r="D1685" s="2">
        <f t="shared" si="152"/>
        <v>32.186860801929917</v>
      </c>
      <c r="E1685" s="2">
        <f t="shared" si="151"/>
        <v>4.0972506445271506E-3</v>
      </c>
      <c r="F1685" s="2">
        <f t="shared" si="155"/>
        <v>5.9370537570888962E-3</v>
      </c>
      <c r="G1685" s="2">
        <f t="shared" si="153"/>
        <v>-1.8398031125617456E-3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32.191000000000003</v>
      </c>
      <c r="C1686" s="2">
        <f t="shared" si="156"/>
        <v>32.190964506024528</v>
      </c>
      <c r="D1686" s="2">
        <f t="shared" si="152"/>
        <v>32.187167409194373</v>
      </c>
      <c r="E1686" s="2">
        <f t="shared" si="151"/>
        <v>3.7970968301550556E-3</v>
      </c>
      <c r="F1686" s="2">
        <f t="shared" si="155"/>
        <v>5.5090623717021286E-3</v>
      </c>
      <c r="G1686" s="2">
        <f t="shared" si="153"/>
        <v>-1.711965541547073E-3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32.191000000000003</v>
      </c>
      <c r="C1687" s="2">
        <f t="shared" si="156"/>
        <v>32.190969966636139</v>
      </c>
      <c r="D1687" s="2">
        <f t="shared" si="152"/>
        <v>32.187451304809606</v>
      </c>
      <c r="E1687" s="2">
        <f t="shared" si="151"/>
        <v>3.5186618265328207E-3</v>
      </c>
      <c r="F1687" s="2">
        <f t="shared" si="155"/>
        <v>5.1109822626682674E-3</v>
      </c>
      <c r="G1687" s="2">
        <f t="shared" si="153"/>
        <v>-1.5923204361354467E-3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32.191000000000003</v>
      </c>
      <c r="C1688" s="2">
        <f t="shared" si="156"/>
        <v>32.190974587153654</v>
      </c>
      <c r="D1688" s="2">
        <f t="shared" si="152"/>
        <v>32.187714171120007</v>
      </c>
      <c r="E1688" s="2">
        <f t="shared" si="151"/>
        <v>3.2604160336475729E-3</v>
      </c>
      <c r="F1688" s="2">
        <f t="shared" si="155"/>
        <v>4.740869016864129E-3</v>
      </c>
      <c r="G1688" s="2">
        <f t="shared" si="153"/>
        <v>-1.4804529832165561E-3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32.191000000000003</v>
      </c>
      <c r="C1689" s="2">
        <f t="shared" si="156"/>
        <v>32.190978496822325</v>
      </c>
      <c r="D1689" s="2">
        <f t="shared" si="152"/>
        <v>32.18795756585186</v>
      </c>
      <c r="E1689" s="2">
        <f t="shared" si="151"/>
        <v>3.0209309704645193E-3</v>
      </c>
      <c r="F1689" s="2">
        <f t="shared" si="155"/>
        <v>4.3968814075842069E-3</v>
      </c>
      <c r="G1689" s="2">
        <f t="shared" si="153"/>
        <v>-1.3759504371196876E-3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32.191000000000003</v>
      </c>
      <c r="C1690" s="2">
        <f t="shared" si="156"/>
        <v>32.19098180500351</v>
      </c>
      <c r="D1690" s="2">
        <f t="shared" si="152"/>
        <v>32.188182931344315</v>
      </c>
      <c r="E1690" s="2">
        <f t="shared" si="151"/>
        <v>2.7988736591950669E-3</v>
      </c>
      <c r="F1690" s="2">
        <f t="shared" si="155"/>
        <v>4.0772798579063792E-3</v>
      </c>
      <c r="G1690" s="2">
        <f t="shared" si="153"/>
        <v>-1.2784061987113123E-3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32.191000000000003</v>
      </c>
      <c r="C1691" s="2">
        <f t="shared" si="156"/>
        <v>32.190984604233741</v>
      </c>
      <c r="D1691" s="2">
        <f t="shared" si="152"/>
        <v>32.188391603096591</v>
      </c>
      <c r="E1691" s="2">
        <f t="shared" si="151"/>
        <v>2.5930011371499972E-3</v>
      </c>
      <c r="F1691" s="2">
        <f t="shared" si="155"/>
        <v>3.7804241137551031E-3</v>
      </c>
      <c r="G1691" s="2">
        <f t="shared" si="153"/>
        <v>-1.1874229766051059E-3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32.191000000000003</v>
      </c>
      <c r="C1692" s="2">
        <f t="shared" si="156"/>
        <v>32.190986972813164</v>
      </c>
      <c r="D1692" s="2">
        <f t="shared" si="152"/>
        <v>32.188584817682028</v>
      </c>
      <c r="E1692" s="2">
        <f t="shared" ref="E1692:E1755" si="157">C1692-D1692</f>
        <v>2.4021551311363964E-3</v>
      </c>
      <c r="F1692" s="2">
        <f t="shared" si="155"/>
        <v>3.5047703172313622E-3</v>
      </c>
      <c r="G1692" s="2">
        <f t="shared" si="153"/>
        <v>-1.1026151860949658E-3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32.191000000000003</v>
      </c>
      <c r="C1693" s="2">
        <f t="shared" si="156"/>
        <v>32.190988976995754</v>
      </c>
      <c r="D1693" s="2">
        <f t="shared" ref="D1693:D1756" si="158">$D$4*B1693+(1-$D$4)*D1692</f>
        <v>32.188763720075954</v>
      </c>
      <c r="E1693" s="2">
        <f t="shared" si="157"/>
        <v>2.2252569198002448E-3</v>
      </c>
      <c r="F1693" s="2">
        <f t="shared" si="155"/>
        <v>3.2488676377451387E-3</v>
      </c>
      <c r="G1693" s="2">
        <f t="shared" si="153"/>
        <v>-1.023610717944894E-3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32.191000000000003</v>
      </c>
      <c r="C1694" s="2">
        <f t="shared" si="156"/>
        <v>32.19099067284256</v>
      </c>
      <c r="D1694" s="2">
        <f t="shared" si="158"/>
        <v>32.188929370440704</v>
      </c>
      <c r="E1694" s="2">
        <f t="shared" si="157"/>
        <v>2.061302401855869E-3</v>
      </c>
      <c r="F1694" s="2">
        <f t="shared" si="155"/>
        <v>3.0113545905672851E-3</v>
      </c>
      <c r="G1694" s="2">
        <f t="shared" si="153"/>
        <v>-9.5005218871141613E-4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32.191000000000003</v>
      </c>
      <c r="C1695" s="2">
        <f t="shared" si="156"/>
        <v>32.19099210778986</v>
      </c>
      <c r="D1695" s="2">
        <f t="shared" si="158"/>
        <v>32.189082750408062</v>
      </c>
      <c r="E1695" s="2">
        <f t="shared" si="157"/>
        <v>1.9093573817983156E-3</v>
      </c>
      <c r="F1695" s="2">
        <f t="shared" si="155"/>
        <v>2.7909551488134914E-3</v>
      </c>
      <c r="G1695" s="2">
        <f t="shared" si="153"/>
        <v>-8.8159776701517579E-4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32.191000000000003</v>
      </c>
      <c r="C1696" s="2">
        <f t="shared" si="156"/>
        <v>32.190993321976038</v>
      </c>
      <c r="D1696" s="2">
        <f t="shared" si="158"/>
        <v>32.189224768896352</v>
      </c>
      <c r="E1696" s="2">
        <f t="shared" si="157"/>
        <v>1.7685530796853755E-3</v>
      </c>
      <c r="F1696" s="2">
        <f t="shared" si="155"/>
        <v>2.5864747349878684E-3</v>
      </c>
      <c r="G1696" s="2">
        <f t="shared" si="153"/>
        <v>-8.1792165530249292E-4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32.191000000000003</v>
      </c>
      <c r="C1697" s="2">
        <f t="shared" si="156"/>
        <v>32.190994349364338</v>
      </c>
      <c r="D1697" s="2">
        <f t="shared" si="158"/>
        <v>32.18935626749662</v>
      </c>
      <c r="E1697" s="2">
        <f t="shared" si="157"/>
        <v>1.6380818677177444E-3</v>
      </c>
      <c r="F1697" s="2">
        <f t="shared" si="155"/>
        <v>2.3967961615338441E-3</v>
      </c>
      <c r="G1697" s="2">
        <f t="shared" si="153"/>
        <v>-7.5871429381609966E-4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32.191000000000003</v>
      </c>
      <c r="C1698" s="2">
        <f t="shared" si="156"/>
        <v>32.190995218692905</v>
      </c>
      <c r="D1698" s="2">
        <f t="shared" si="158"/>
        <v>32.189478025459834</v>
      </c>
      <c r="E1698" s="2">
        <f t="shared" si="157"/>
        <v>1.517193233070202E-3</v>
      </c>
      <c r="F1698" s="2">
        <f t="shared" si="155"/>
        <v>2.2208755758411159E-3</v>
      </c>
      <c r="G1698" s="2">
        <f t="shared" si="153"/>
        <v>-7.0368234277091383E-4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32.191000000000003</v>
      </c>
      <c r="C1699" s="2">
        <f t="shared" si="156"/>
        <v>32.190995954278613</v>
      </c>
      <c r="D1699" s="2">
        <f t="shared" si="158"/>
        <v>32.189590764314659</v>
      </c>
      <c r="E1699" s="2">
        <f t="shared" si="157"/>
        <v>1.4051899639540011E-3</v>
      </c>
      <c r="F1699" s="2">
        <f t="shared" si="155"/>
        <v>2.0577384534636932E-3</v>
      </c>
      <c r="G1699" s="2">
        <f t="shared" si="153"/>
        <v>-6.5254848950969209E-4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32.191000000000003</v>
      </c>
      <c r="C1700" s="2">
        <f t="shared" si="156"/>
        <v>32.190996576697287</v>
      </c>
      <c r="D1700" s="2">
        <f t="shared" si="158"/>
        <v>32.189695152143202</v>
      </c>
      <c r="E1700" s="2">
        <f t="shared" si="157"/>
        <v>1.3014245540858838E-3</v>
      </c>
      <c r="F1700" s="2">
        <f t="shared" si="155"/>
        <v>1.9064756735881314E-3</v>
      </c>
      <c r="G1700" s="2">
        <f t="shared" ref="G1700:G1763" si="159">E1700-F1700</f>
        <v>-6.0505111950224762E-4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32.191000000000003</v>
      </c>
      <c r="C1701" s="2">
        <f t="shared" si="156"/>
        <v>32.190997103359244</v>
      </c>
      <c r="D1701" s="2">
        <f t="shared" si="158"/>
        <v>32.189791807540004</v>
      </c>
      <c r="E1701" s="2">
        <f t="shared" si="157"/>
        <v>1.2052958192398933E-3</v>
      </c>
      <c r="F1701" s="2">
        <f t="shared" ref="F1701:F1764" si="161">(E1701*(2/(10)))+((1-(2/10))*F1700)</f>
        <v>1.7662397027184838E-3</v>
      </c>
      <c r="G1701" s="2">
        <f t="shared" si="159"/>
        <v>-5.6094388347859058E-4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32.191000000000003</v>
      </c>
      <c r="C1702" s="2">
        <f t="shared" si="156"/>
        <v>32.190997548996286</v>
      </c>
      <c r="D1702" s="2">
        <f t="shared" si="158"/>
        <v>32.189881303277787</v>
      </c>
      <c r="E1702" s="2">
        <f t="shared" si="157"/>
        <v>1.1162457184994423E-3</v>
      </c>
      <c r="F1702" s="2">
        <f t="shared" si="161"/>
        <v>1.6362409058746758E-3</v>
      </c>
      <c r="G1702" s="2">
        <f t="shared" si="159"/>
        <v>-5.1999518737523348E-4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32.191000000000003</v>
      </c>
      <c r="C1703" s="2">
        <f t="shared" si="156"/>
        <v>32.190997926073784</v>
      </c>
      <c r="D1703" s="2">
        <f t="shared" si="158"/>
        <v>32.189964169701653</v>
      </c>
      <c r="E1703" s="2">
        <f t="shared" si="157"/>
        <v>1.0337563721307674E-3</v>
      </c>
      <c r="F1703" s="2">
        <f t="shared" si="161"/>
        <v>1.5157439991258942E-3</v>
      </c>
      <c r="G1703" s="2">
        <f t="shared" si="159"/>
        <v>-4.8198762699512674E-4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32.191000000000003</v>
      </c>
      <c r="C1704" s="2">
        <f t="shared" si="156"/>
        <v>32.190998245139355</v>
      </c>
      <c r="D1704" s="2">
        <f t="shared" si="158"/>
        <v>32.190040897871903</v>
      </c>
      <c r="E1704" s="2">
        <f t="shared" si="157"/>
        <v>9.5734726745178023E-4</v>
      </c>
      <c r="F1704" s="2">
        <f t="shared" si="161"/>
        <v>1.4040646527910714E-3</v>
      </c>
      <c r="G1704" s="2">
        <f t="shared" si="159"/>
        <v>-4.467173853392912E-4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32.191000000000003</v>
      </c>
      <c r="C1705" s="2">
        <f t="shared" si="156"/>
        <v>32.190998515117919</v>
      </c>
      <c r="D1705" s="2">
        <f t="shared" si="158"/>
        <v>32.190111942473983</v>
      </c>
      <c r="E1705" s="2">
        <f t="shared" si="157"/>
        <v>8.8657264393532387E-4</v>
      </c>
      <c r="F1705" s="2">
        <f t="shared" si="161"/>
        <v>1.3005662510199218E-3</v>
      </c>
      <c r="G1705" s="2">
        <f t="shared" si="159"/>
        <v>-4.1399360708459796E-4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32.191000000000003</v>
      </c>
      <c r="C1706" s="2">
        <f t="shared" si="156"/>
        <v>32.190998743561316</v>
      </c>
      <c r="D1706" s="2">
        <f t="shared" si="158"/>
        <v>32.190177724512949</v>
      </c>
      <c r="E1706" s="2">
        <f t="shared" si="157"/>
        <v>8.2101904836662243E-4</v>
      </c>
      <c r="F1706" s="2">
        <f t="shared" si="161"/>
        <v>1.2046568104892622E-3</v>
      </c>
      <c r="G1706" s="2">
        <f t="shared" si="159"/>
        <v>-3.8363776212263978E-4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32.191000000000003</v>
      </c>
      <c r="C1707" s="2">
        <f t="shared" si="156"/>
        <v>32.190998936859579</v>
      </c>
      <c r="D1707" s="2">
        <f t="shared" si="158"/>
        <v>32.190238633808292</v>
      </c>
      <c r="E1707" s="2">
        <f t="shared" si="157"/>
        <v>7.6030305128682585E-4</v>
      </c>
      <c r="F1707" s="2">
        <f t="shared" si="161"/>
        <v>1.115786058648775E-3</v>
      </c>
      <c r="G1707" s="2">
        <f t="shared" si="159"/>
        <v>-3.5548300736194913E-4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32.191000000000003</v>
      </c>
      <c r="C1708" s="2">
        <f t="shared" si="156"/>
        <v>32.190999100419646</v>
      </c>
      <c r="D1708" s="2">
        <f t="shared" si="158"/>
        <v>32.190295031303975</v>
      </c>
      <c r="E1708" s="2">
        <f t="shared" si="157"/>
        <v>7.0406911567033603E-4</v>
      </c>
      <c r="F1708" s="2">
        <f t="shared" si="161"/>
        <v>1.0334426700530873E-3</v>
      </c>
      <c r="G1708" s="2">
        <f t="shared" si="159"/>
        <v>-3.2937355438275129E-4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32.191000000000003</v>
      </c>
      <c r="C1709" s="2">
        <f t="shared" si="156"/>
        <v>32.190999238816623</v>
      </c>
      <c r="D1709" s="2">
        <f t="shared" si="158"/>
        <v>32.190347251207385</v>
      </c>
      <c r="E1709" s="2">
        <f t="shared" si="157"/>
        <v>6.5198760923834698E-4</v>
      </c>
      <c r="F1709" s="2">
        <f t="shared" si="161"/>
        <v>9.5715165789013934E-4</v>
      </c>
      <c r="G1709" s="2">
        <f t="shared" si="159"/>
        <v>-3.0516404865179236E-4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32.191000000000003</v>
      </c>
      <c r="C1710" s="2">
        <f t="shared" si="156"/>
        <v>32.190999355921761</v>
      </c>
      <c r="D1710" s="2">
        <f t="shared" si="158"/>
        <v>32.190395602969801</v>
      </c>
      <c r="E1710" s="2">
        <f t="shared" si="157"/>
        <v>6.0375295196024581E-4</v>
      </c>
      <c r="F1710" s="2">
        <f t="shared" si="161"/>
        <v>8.8647191670416061E-4</v>
      </c>
      <c r="G1710" s="2">
        <f t="shared" si="159"/>
        <v>-2.827189647439148E-4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32.191000000000003</v>
      </c>
      <c r="C1711" s="2">
        <f t="shared" si="156"/>
        <v>32.190999455010719</v>
      </c>
      <c r="D1711" s="2">
        <f t="shared" si="158"/>
        <v>32.190440373120182</v>
      </c>
      <c r="E1711" s="2">
        <f t="shared" si="157"/>
        <v>5.5908189053610613E-4</v>
      </c>
      <c r="F1711" s="2">
        <f t="shared" si="161"/>
        <v>8.2099391147054976E-4</v>
      </c>
      <c r="G1711" s="2">
        <f t="shared" si="159"/>
        <v>-2.6191202093444363E-4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32.191000000000003</v>
      </c>
      <c r="C1712" s="2">
        <f t="shared" si="156"/>
        <v>32.190999538855223</v>
      </c>
      <c r="D1712" s="2">
        <f t="shared" si="158"/>
        <v>32.190481826963136</v>
      </c>
      <c r="E1712" s="2">
        <f t="shared" si="157"/>
        <v>5.1771189208693613E-4</v>
      </c>
      <c r="F1712" s="2">
        <f t="shared" si="161"/>
        <v>7.6033750759382714E-4</v>
      </c>
      <c r="G1712" s="2">
        <f t="shared" si="159"/>
        <v>-2.4262561550689101E-4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32.191000000000003</v>
      </c>
      <c r="C1713" s="2">
        <f t="shared" si="156"/>
        <v>32.190999609800578</v>
      </c>
      <c r="D1713" s="2">
        <f t="shared" si="158"/>
        <v>32.19052021015105</v>
      </c>
      <c r="E1713" s="2">
        <f t="shared" si="157"/>
        <v>4.7939964952803393E-4</v>
      </c>
      <c r="F1713" s="2">
        <f t="shared" si="161"/>
        <v>7.0414993598066856E-4</v>
      </c>
      <c r="G1713" s="2">
        <f t="shared" si="159"/>
        <v>-2.2475028645263463E-4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32.191000000000003</v>
      </c>
      <c r="C1714" s="2">
        <f t="shared" si="156"/>
        <v>32.190999669831257</v>
      </c>
      <c r="D1714" s="2">
        <f t="shared" si="158"/>
        <v>32.190555750139865</v>
      </c>
      <c r="E1714" s="2">
        <f t="shared" si="157"/>
        <v>4.4391969139212506E-4</v>
      </c>
      <c r="F1714" s="2">
        <f t="shared" si="161"/>
        <v>6.5210388706295988E-4</v>
      </c>
      <c r="G1714" s="2">
        <f t="shared" si="159"/>
        <v>-2.0818419567083483E-4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32.191000000000003</v>
      </c>
      <c r="C1715" s="2">
        <f t="shared" si="156"/>
        <v>32.190999720626451</v>
      </c>
      <c r="D1715" s="2">
        <f t="shared" si="158"/>
        <v>32.190588657536914</v>
      </c>
      <c r="E1715" s="2">
        <f t="shared" si="157"/>
        <v>4.1106308953686721E-4</v>
      </c>
      <c r="F1715" s="2">
        <f t="shared" si="161"/>
        <v>6.0389572755774139E-4</v>
      </c>
      <c r="G1715" s="2">
        <f t="shared" si="159"/>
        <v>-1.9283263802087418E-4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32.191000000000003</v>
      </c>
      <c r="C1716" s="2">
        <f t="shared" si="156"/>
        <v>32.190999763606996</v>
      </c>
      <c r="D1716" s="2">
        <f t="shared" si="158"/>
        <v>32.190619127348995</v>
      </c>
      <c r="E1716" s="2">
        <f t="shared" si="157"/>
        <v>3.8063625800077716E-4</v>
      </c>
      <c r="F1716" s="2">
        <f t="shared" si="161"/>
        <v>5.5924383364634863E-4</v>
      </c>
      <c r="G1716" s="2">
        <f t="shared" si="159"/>
        <v>-1.7860757564557147E-4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32.191000000000003</v>
      </c>
      <c r="C1717" s="2">
        <f t="shared" si="156"/>
        <v>32.190999799975152</v>
      </c>
      <c r="D1717" s="2">
        <f t="shared" si="158"/>
        <v>32.190647340137957</v>
      </c>
      <c r="E1717" s="2">
        <f t="shared" si="157"/>
        <v>3.5245983719534024E-4</v>
      </c>
      <c r="F1717" s="2">
        <f t="shared" si="161"/>
        <v>5.1788703435614702E-4</v>
      </c>
      <c r="G1717" s="2">
        <f t="shared" si="159"/>
        <v>-1.6542719716080678E-4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32.191000000000003</v>
      </c>
      <c r="C1718" s="2">
        <f t="shared" si="156"/>
        <v>32.190999830748204</v>
      </c>
      <c r="D1718" s="2">
        <f t="shared" si="158"/>
        <v>32.190673463090704</v>
      </c>
      <c r="E1718" s="2">
        <f t="shared" si="157"/>
        <v>3.2636765750027052E-4</v>
      </c>
      <c r="F1718" s="2">
        <f t="shared" si="161"/>
        <v>4.7958315898497173E-4</v>
      </c>
      <c r="G1718" s="2">
        <f t="shared" si="159"/>
        <v>-1.5321550148470121E-4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32.191000000000003</v>
      </c>
      <c r="C1719" s="2">
        <f t="shared" si="156"/>
        <v>32.190999856786945</v>
      </c>
      <c r="D1719" s="2">
        <f t="shared" si="158"/>
        <v>32.190697651009913</v>
      </c>
      <c r="E1719" s="2">
        <f t="shared" si="157"/>
        <v>3.0220577703232721E-4</v>
      </c>
      <c r="F1719" s="2">
        <f t="shared" si="161"/>
        <v>4.4410768259444289E-4</v>
      </c>
      <c r="G1719" s="2">
        <f t="shared" si="159"/>
        <v>-1.4190190556211569E-4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32.191000000000003</v>
      </c>
      <c r="C1720" s="2">
        <f t="shared" si="156"/>
        <v>32.190999878819724</v>
      </c>
      <c r="D1720" s="2">
        <f t="shared" si="158"/>
        <v>32.190720047231402</v>
      </c>
      <c r="E1720" s="2">
        <f t="shared" si="157"/>
        <v>2.7983158832256549E-4</v>
      </c>
      <c r="F1720" s="2">
        <f t="shared" si="161"/>
        <v>4.1125246374006742E-4</v>
      </c>
      <c r="G1720" s="2">
        <f t="shared" si="159"/>
        <v>-1.3142087541750193E-4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32.191000000000003</v>
      </c>
      <c r="C1721" s="2">
        <f t="shared" si="156"/>
        <v>32.190999897462845</v>
      </c>
      <c r="D1721" s="2">
        <f t="shared" si="158"/>
        <v>32.190740784473519</v>
      </c>
      <c r="E1721" s="2">
        <f t="shared" si="157"/>
        <v>2.5911298932612681E-4</v>
      </c>
      <c r="F1721" s="2">
        <f t="shared" si="161"/>
        <v>3.808245688572793E-4</v>
      </c>
      <c r="G1721" s="2">
        <f t="shared" si="159"/>
        <v>-1.2171157953115249E-4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32.191000000000003</v>
      </c>
      <c r="C1722" s="2">
        <f t="shared" si="156"/>
        <v>32.190999913237796</v>
      </c>
      <c r="D1722" s="2">
        <f t="shared" si="158"/>
        <v>32.190759985623629</v>
      </c>
      <c r="E1722" s="2">
        <f t="shared" si="157"/>
        <v>2.3992761416735675E-4</v>
      </c>
      <c r="F1722" s="2">
        <f t="shared" si="161"/>
        <v>3.5264517791929481E-4</v>
      </c>
      <c r="G1722" s="2">
        <f t="shared" si="159"/>
        <v>-1.1271756375193806E-4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32.191000000000003</v>
      </c>
      <c r="C1723" s="2">
        <f t="shared" si="156"/>
        <v>32.190999926585832</v>
      </c>
      <c r="D1723" s="2">
        <f t="shared" si="158"/>
        <v>32.190777764466318</v>
      </c>
      <c r="E1723" s="2">
        <f t="shared" si="157"/>
        <v>2.2216211951331388E-4</v>
      </c>
      <c r="F1723" s="2">
        <f t="shared" si="161"/>
        <v>3.2654856623809864E-4</v>
      </c>
      <c r="G1723" s="2">
        <f t="shared" si="159"/>
        <v>-1.0438644672478475E-4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32.191000000000003</v>
      </c>
      <c r="C1724" s="2">
        <f t="shared" si="156"/>
        <v>32.190999937880321</v>
      </c>
      <c r="D1724" s="2">
        <f t="shared" si="158"/>
        <v>32.190794226357703</v>
      </c>
      <c r="E1724" s="2">
        <f t="shared" si="157"/>
        <v>2.0571152261794623E-4</v>
      </c>
      <c r="F1724" s="2">
        <f t="shared" si="161"/>
        <v>3.023811575140682E-4</v>
      </c>
      <c r="G1724" s="2">
        <f t="shared" si="159"/>
        <v>-9.6669634896121969E-5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32.191000000000003</v>
      </c>
      <c r="C1725" s="2">
        <f t="shared" si="156"/>
        <v>32.190999947437199</v>
      </c>
      <c r="D1725" s="2">
        <f t="shared" si="158"/>
        <v>32.190809468849721</v>
      </c>
      <c r="E1725" s="2">
        <f t="shared" si="157"/>
        <v>1.9047858747711643E-4</v>
      </c>
      <c r="F1725" s="2">
        <f t="shared" si="161"/>
        <v>2.8000064350667788E-4</v>
      </c>
      <c r="G1725" s="2">
        <f t="shared" si="159"/>
        <v>-8.9522056029561444E-5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32.191000000000003</v>
      </c>
      <c r="C1726" s="2">
        <f t="shared" si="156"/>
        <v>32.190999955523786</v>
      </c>
      <c r="D1726" s="2">
        <f t="shared" si="158"/>
        <v>32.190823582268266</v>
      </c>
      <c r="E1726" s="2">
        <f t="shared" si="157"/>
        <v>1.7637325552044558E-4</v>
      </c>
      <c r="F1726" s="2">
        <f t="shared" si="161"/>
        <v>2.5927516590943143E-4</v>
      </c>
      <c r="G1726" s="2">
        <f t="shared" si="159"/>
        <v>-8.2901910388985848E-5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32.191000000000003</v>
      </c>
      <c r="C1727" s="2">
        <f t="shared" si="156"/>
        <v>32.190999962366284</v>
      </c>
      <c r="D1727" s="2">
        <f t="shared" si="158"/>
        <v>32.190836650248393</v>
      </c>
      <c r="E1727" s="2">
        <f t="shared" si="157"/>
        <v>1.6331211789122335E-4</v>
      </c>
      <c r="F1727" s="2">
        <f t="shared" si="161"/>
        <v>2.4008255630578981E-4</v>
      </c>
      <c r="G1727" s="2">
        <f t="shared" si="159"/>
        <v>-7.6770438414566463E-5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32.191000000000003</v>
      </c>
      <c r="C1728" s="2">
        <f t="shared" si="156"/>
        <v>32.190999968156085</v>
      </c>
      <c r="D1728" s="2">
        <f t="shared" si="158"/>
        <v>32.190848750229989</v>
      </c>
      <c r="E1728" s="2">
        <f t="shared" si="157"/>
        <v>1.512179260956259E-4</v>
      </c>
      <c r="F1728" s="2">
        <f t="shared" si="161"/>
        <v>2.2230963026375705E-4</v>
      </c>
      <c r="G1728" s="2">
        <f t="shared" si="159"/>
        <v>-7.1091704168131154E-5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32.191000000000003</v>
      </c>
      <c r="C1729" s="2">
        <f t="shared" si="156"/>
        <v>32.190999973055149</v>
      </c>
      <c r="D1729" s="2">
        <f t="shared" si="158"/>
        <v>32.190859953916657</v>
      </c>
      <c r="E1729" s="2">
        <f t="shared" si="157"/>
        <v>1.4001913849170933E-4</v>
      </c>
      <c r="F1729" s="2">
        <f t="shared" si="161"/>
        <v>2.0585153190934752E-4</v>
      </c>
      <c r="G1729" s="2">
        <f t="shared" si="159"/>
        <v>-6.5832393417638191E-5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32.191000000000003</v>
      </c>
      <c r="C1730" s="2">
        <f t="shared" si="156"/>
        <v>32.190999977200512</v>
      </c>
      <c r="D1730" s="2">
        <f t="shared" si="158"/>
        <v>32.190870327700608</v>
      </c>
      <c r="E1730" s="2">
        <f t="shared" si="157"/>
        <v>1.2964949990390551E-4</v>
      </c>
      <c r="F1730" s="2">
        <f t="shared" si="161"/>
        <v>1.9061112550825915E-4</v>
      </c>
      <c r="G1730" s="2">
        <f t="shared" si="159"/>
        <v>-6.0961625604353642E-5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32.191000000000003</v>
      </c>
      <c r="C1731" s="2">
        <f t="shared" si="156"/>
        <v>32.190999980708128</v>
      </c>
      <c r="D1731" s="2">
        <f t="shared" si="158"/>
        <v>32.190879933056124</v>
      </c>
      <c r="E1731" s="2">
        <f t="shared" si="157"/>
        <v>1.2004765200401835E-4</v>
      </c>
      <c r="F1731" s="2">
        <f t="shared" si="161"/>
        <v>1.7649843080741102E-4</v>
      </c>
      <c r="G1731" s="2">
        <f t="shared" si="159"/>
        <v>-5.645077880339267E-5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32.191000000000003</v>
      </c>
      <c r="C1732" s="2">
        <f t="shared" si="156"/>
        <v>32.190999983676107</v>
      </c>
      <c r="D1732" s="2">
        <f t="shared" si="158"/>
        <v>32.190888826903816</v>
      </c>
      <c r="E1732" s="2">
        <f t="shared" si="157"/>
        <v>1.1115677229156518E-4</v>
      </c>
      <c r="F1732" s="2">
        <f t="shared" si="161"/>
        <v>1.6343009910424185E-4</v>
      </c>
      <c r="G1732" s="2">
        <f t="shared" si="159"/>
        <v>-5.2273326812676672E-5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32.191000000000003</v>
      </c>
      <c r="C1733" s="2">
        <f t="shared" si="156"/>
        <v>32.190999986187478</v>
      </c>
      <c r="D1733" s="2">
        <f t="shared" si="158"/>
        <v>32.190897061947979</v>
      </c>
      <c r="E1733" s="2">
        <f t="shared" si="157"/>
        <v>1.0292423949920249E-4</v>
      </c>
      <c r="F1733" s="2">
        <f t="shared" si="161"/>
        <v>1.51328927183234E-4</v>
      </c>
      <c r="G1733" s="2">
        <f t="shared" si="159"/>
        <v>-4.8404687684031511E-5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32.191000000000003</v>
      </c>
      <c r="C1734" s="2">
        <f t="shared" si="156"/>
        <v>32.190999988312484</v>
      </c>
      <c r="D1734" s="2">
        <f t="shared" si="158"/>
        <v>32.190904686988873</v>
      </c>
      <c r="E1734" s="2">
        <f t="shared" si="157"/>
        <v>9.5301323611352018E-5</v>
      </c>
      <c r="F1734" s="2">
        <f t="shared" si="161"/>
        <v>1.4012340646885762E-4</v>
      </c>
      <c r="G1734" s="2">
        <f t="shared" si="159"/>
        <v>-4.4822082857505605E-5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32.191000000000003</v>
      </c>
      <c r="C1735" s="2">
        <f t="shared" si="156"/>
        <v>32.190999990110562</v>
      </c>
      <c r="D1735" s="2">
        <f t="shared" si="158"/>
        <v>32.190911747211921</v>
      </c>
      <c r="E1735" s="2">
        <f t="shared" si="157"/>
        <v>8.8242898641510692E-5</v>
      </c>
      <c r="F1735" s="2">
        <f t="shared" si="161"/>
        <v>1.2974730490338823E-4</v>
      </c>
      <c r="G1735" s="2">
        <f t="shared" si="159"/>
        <v>-4.1504406261877534E-5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32.191000000000003</v>
      </c>
      <c r="C1736" s="2">
        <f t="shared" si="156"/>
        <v>32.190999991632012</v>
      </c>
      <c r="D1736" s="2">
        <f t="shared" si="158"/>
        <v>32.190918284455478</v>
      </c>
      <c r="E1736" s="2">
        <f t="shared" si="157"/>
        <v>8.1707176533996062E-5</v>
      </c>
      <c r="F1736" s="2">
        <f t="shared" si="161"/>
        <v>1.201392792295098E-4</v>
      </c>
      <c r="G1736" s="2">
        <f t="shared" si="159"/>
        <v>-3.8432102695513742E-5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33.637999999999998</v>
      </c>
      <c r="C1737" s="2">
        <f t="shared" si="156"/>
        <v>32.190999992919394</v>
      </c>
      <c r="D1737" s="2">
        <f t="shared" si="158"/>
        <v>32.298109522643962</v>
      </c>
      <c r="E1737" s="2">
        <f t="shared" si="157"/>
        <v>-0.10710952972456766</v>
      </c>
      <c r="F1737" s="2">
        <f t="shared" si="161"/>
        <v>-2.1325794521529925E-2</v>
      </c>
      <c r="G1737" s="2">
        <f t="shared" si="159"/>
        <v>-8.5783735203037739E-2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33.637999999999998</v>
      </c>
      <c r="C1738" s="2">
        <f t="shared" si="156"/>
        <v>32.19099999400872</v>
      </c>
      <c r="D1738" s="2">
        <f t="shared" si="158"/>
        <v>32.397360669114782</v>
      </c>
      <c r="E1738" s="2">
        <f t="shared" si="157"/>
        <v>-0.20636067510606182</v>
      </c>
      <c r="F1738" s="2">
        <f t="shared" si="161"/>
        <v>-5.833277063843631E-2</v>
      </c>
      <c r="G1738" s="2">
        <f t="shared" si="159"/>
        <v>-0.14802790446762551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33.637999999999998</v>
      </c>
      <c r="C1739" s="2">
        <f t="shared" si="156"/>
        <v>32.190999994930458</v>
      </c>
      <c r="D1739" s="2">
        <f t="shared" si="158"/>
        <v>32.489259878809982</v>
      </c>
      <c r="E1739" s="2">
        <f t="shared" si="157"/>
        <v>-0.29825988387952407</v>
      </c>
      <c r="F1739" s="2">
        <f t="shared" si="161"/>
        <v>-0.10631819328665387</v>
      </c>
      <c r="G1739" s="2">
        <f t="shared" si="159"/>
        <v>-0.1919416905928702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33.637999999999998</v>
      </c>
      <c r="C1740" s="2">
        <f t="shared" si="156"/>
        <v>32.190999995710385</v>
      </c>
      <c r="D1740" s="2">
        <f t="shared" si="158"/>
        <v>32.574351739638871</v>
      </c>
      <c r="E1740" s="2">
        <f t="shared" si="157"/>
        <v>-0.38335174392848614</v>
      </c>
      <c r="F1740" s="2">
        <f t="shared" si="161"/>
        <v>-0.16172490341502033</v>
      </c>
      <c r="G1740" s="2">
        <f t="shared" si="159"/>
        <v>-0.22162684051346582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33.637999999999998</v>
      </c>
      <c r="C1741" s="2">
        <f t="shared" si="156"/>
        <v>32.19099999637033</v>
      </c>
      <c r="D1741" s="2">
        <f t="shared" si="158"/>
        <v>32.653140499665625</v>
      </c>
      <c r="E1741" s="2">
        <f t="shared" si="157"/>
        <v>-0.46214050329529499</v>
      </c>
      <c r="F1741" s="2">
        <f t="shared" si="161"/>
        <v>-0.22180802339107525</v>
      </c>
      <c r="G1741" s="2">
        <f t="shared" si="159"/>
        <v>-0.24033247990421974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33.637999999999998</v>
      </c>
      <c r="C1742" s="2">
        <f t="shared" si="156"/>
        <v>32.190999996928738</v>
      </c>
      <c r="D1742" s="2">
        <f t="shared" si="158"/>
        <v>32.726093055245947</v>
      </c>
      <c r="E1742" s="2">
        <f t="shared" si="157"/>
        <v>-0.53509305831720866</v>
      </c>
      <c r="F1742" s="2">
        <f t="shared" si="161"/>
        <v>-0.28446503037630194</v>
      </c>
      <c r="G1742" s="2">
        <f t="shared" si="159"/>
        <v>-0.25062802794090672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33.637999999999998</v>
      </c>
      <c r="C1743" s="2">
        <f t="shared" ref="C1743:C1806" si="162">$C$4*B1733+C1742*(1-$C$4)</f>
        <v>32.190999997401242</v>
      </c>
      <c r="D1743" s="2">
        <f t="shared" si="158"/>
        <v>32.793641717820321</v>
      </c>
      <c r="E1743" s="2">
        <f t="shared" si="157"/>
        <v>-0.60264172041907926</v>
      </c>
      <c r="F1743" s="2">
        <f t="shared" si="161"/>
        <v>-0.34810036838485742</v>
      </c>
      <c r="G1743" s="2">
        <f t="shared" si="159"/>
        <v>-0.25454135203422185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33.637999999999998</v>
      </c>
      <c r="C1744" s="2">
        <f t="shared" si="162"/>
        <v>32.19099999780105</v>
      </c>
      <c r="D1744" s="2">
        <f t="shared" si="158"/>
        <v>32.856186775759561</v>
      </c>
      <c r="E1744" s="2">
        <f t="shared" si="157"/>
        <v>-0.66518677795851033</v>
      </c>
      <c r="F1744" s="2">
        <f t="shared" si="161"/>
        <v>-0.41151765029958798</v>
      </c>
      <c r="G1744" s="2">
        <f t="shared" si="159"/>
        <v>-0.25366912765892236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33.637999999999998</v>
      </c>
      <c r="C1745" s="2">
        <f t="shared" si="162"/>
        <v>32.190999998139354</v>
      </c>
      <c r="D1745" s="2">
        <f t="shared" si="158"/>
        <v>32.914098866444036</v>
      </c>
      <c r="E1745" s="2">
        <f t="shared" si="157"/>
        <v>-0.72309886830468173</v>
      </c>
      <c r="F1745" s="2">
        <f t="shared" si="161"/>
        <v>-0.47383389390060671</v>
      </c>
      <c r="G1745" s="2">
        <f t="shared" si="159"/>
        <v>-0.24926497440407502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33.637999999999998</v>
      </c>
      <c r="C1746" s="2">
        <f t="shared" si="162"/>
        <v>32.19099999842561</v>
      </c>
      <c r="D1746" s="2">
        <f t="shared" si="158"/>
        <v>32.967721172633368</v>
      </c>
      <c r="E1746" s="2">
        <f t="shared" si="157"/>
        <v>-0.77672117420775777</v>
      </c>
      <c r="F1746" s="2">
        <f t="shared" si="161"/>
        <v>-0.53441134996203699</v>
      </c>
      <c r="G1746" s="2">
        <f t="shared" si="159"/>
        <v>-0.24230982424572078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33.637999999999998</v>
      </c>
      <c r="C1747" s="2">
        <f t="shared" si="162"/>
        <v>32.413615383283208</v>
      </c>
      <c r="D1747" s="2">
        <f t="shared" si="158"/>
        <v>33.017371456142008</v>
      </c>
      <c r="E1747" s="2">
        <f t="shared" si="157"/>
        <v>-0.60375607285880051</v>
      </c>
      <c r="F1747" s="2">
        <f t="shared" si="161"/>
        <v>-0.54828029454138971</v>
      </c>
      <c r="G1747" s="2">
        <f t="shared" si="159"/>
        <v>-5.5475778317410795E-2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33.637999999999998</v>
      </c>
      <c r="C1748" s="2">
        <f t="shared" si="162"/>
        <v>32.601982247393487</v>
      </c>
      <c r="D1748" s="2">
        <f t="shared" si="158"/>
        <v>33.06334394087223</v>
      </c>
      <c r="E1748" s="2">
        <f t="shared" si="157"/>
        <v>-0.46136169347874301</v>
      </c>
      <c r="F1748" s="2">
        <f t="shared" si="161"/>
        <v>-0.53089657432886039</v>
      </c>
      <c r="G1748" s="2">
        <f t="shared" si="159"/>
        <v>6.9534880850117387E-2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33.637999999999998</v>
      </c>
      <c r="C1749" s="2">
        <f t="shared" si="162"/>
        <v>32.761369593948338</v>
      </c>
      <c r="D1749" s="2">
        <f t="shared" si="158"/>
        <v>33.105911056363176</v>
      </c>
      <c r="E1749" s="2">
        <f t="shared" si="157"/>
        <v>-0.34454146241483841</v>
      </c>
      <c r="F1749" s="2">
        <f t="shared" si="161"/>
        <v>-0.49362555194605606</v>
      </c>
      <c r="G1749" s="2">
        <f t="shared" si="159"/>
        <v>0.14908408953121766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33.637999999999998</v>
      </c>
      <c r="C1750" s="2">
        <f t="shared" si="162"/>
        <v>32.896235810263981</v>
      </c>
      <c r="D1750" s="2">
        <f t="shared" si="158"/>
        <v>33.145325052188127</v>
      </c>
      <c r="E1750" s="2">
        <f t="shared" si="157"/>
        <v>-0.24908924192414617</v>
      </c>
      <c r="F1750" s="2">
        <f t="shared" si="161"/>
        <v>-0.44471828994167412</v>
      </c>
      <c r="G1750" s="2">
        <f t="shared" si="159"/>
        <v>0.19562904801752795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33.637999999999998</v>
      </c>
      <c r="C1751" s="2">
        <f t="shared" si="162"/>
        <v>33.010353377915678</v>
      </c>
      <c r="D1751" s="2">
        <f t="shared" si="158"/>
        <v>33.181819492766785</v>
      </c>
      <c r="E1751" s="2">
        <f t="shared" si="157"/>
        <v>-0.17146611485110697</v>
      </c>
      <c r="F1751" s="2">
        <f t="shared" si="161"/>
        <v>-0.39006785492356072</v>
      </c>
      <c r="G1751" s="2">
        <f t="shared" si="159"/>
        <v>0.21860174007245375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33.637999999999998</v>
      </c>
      <c r="C1752" s="2">
        <f t="shared" si="162"/>
        <v>33.106914396697881</v>
      </c>
      <c r="D1752" s="2">
        <f t="shared" si="158"/>
        <v>33.215610641450731</v>
      </c>
      <c r="E1752" s="2">
        <f t="shared" si="157"/>
        <v>-0.10869624475284922</v>
      </c>
      <c r="F1752" s="2">
        <f t="shared" si="161"/>
        <v>-0.33379353288941843</v>
      </c>
      <c r="G1752" s="2">
        <f t="shared" si="159"/>
        <v>0.22509728813656921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33.637999999999998</v>
      </c>
      <c r="C1753" s="2">
        <f t="shared" si="162"/>
        <v>33.188619874128975</v>
      </c>
      <c r="D1753" s="2">
        <f t="shared" si="158"/>
        <v>33.246898742084014</v>
      </c>
      <c r="E1753" s="2">
        <f t="shared" si="157"/>
        <v>-5.8278867955039004E-2</v>
      </c>
      <c r="F1753" s="2">
        <f t="shared" si="161"/>
        <v>-0.27869059990254252</v>
      </c>
      <c r="G1753" s="2">
        <f t="shared" si="159"/>
        <v>0.22041173194750352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33.637999999999998</v>
      </c>
      <c r="C1754" s="2">
        <f t="shared" si="162"/>
        <v>33.25775527810913</v>
      </c>
      <c r="D1754" s="2">
        <f t="shared" si="158"/>
        <v>33.275869205633349</v>
      </c>
      <c r="E1754" s="2">
        <f t="shared" si="157"/>
        <v>-1.8113927524218809E-2</v>
      </c>
      <c r="F1754" s="2">
        <f t="shared" si="161"/>
        <v>-0.22657526542687781</v>
      </c>
      <c r="G1754" s="2">
        <f t="shared" si="159"/>
        <v>0.208461337902659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33.637999999999998</v>
      </c>
      <c r="C1755" s="2">
        <f t="shared" si="162"/>
        <v>33.316254466092339</v>
      </c>
      <c r="D1755" s="2">
        <f t="shared" si="158"/>
        <v>33.302693708919769</v>
      </c>
      <c r="E1755" s="2">
        <f t="shared" si="157"/>
        <v>1.3560757172569993E-2</v>
      </c>
      <c r="F1755" s="2">
        <f t="shared" si="161"/>
        <v>-0.17854806090698824</v>
      </c>
      <c r="G1755" s="2">
        <f t="shared" si="159"/>
        <v>0.19210881807955824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33.637999999999998</v>
      </c>
      <c r="C1756" s="2">
        <f t="shared" si="162"/>
        <v>33.36575377900121</v>
      </c>
      <c r="D1756" s="2">
        <f t="shared" si="158"/>
        <v>33.32753121196275</v>
      </c>
      <c r="E1756" s="2">
        <f t="shared" ref="E1756:E1819" si="163">C1756-D1756</f>
        <v>3.8222567038459943E-2</v>
      </c>
      <c r="F1756" s="2">
        <f t="shared" si="161"/>
        <v>-0.13519393531789861</v>
      </c>
      <c r="G1756" s="2">
        <f t="shared" si="159"/>
        <v>0.17341650235635855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33.637999999999998</v>
      </c>
      <c r="C1757" s="2">
        <f t="shared" si="162"/>
        <v>33.407637813001024</v>
      </c>
      <c r="D1757" s="2">
        <f t="shared" ref="D1757:D1820" si="164">$D$4*B1757+(1-$D$4)*D1756</f>
        <v>33.350528899965511</v>
      </c>
      <c r="E1757" s="2">
        <f t="shared" si="163"/>
        <v>5.7108913035513353E-2</v>
      </c>
      <c r="F1757" s="2">
        <f t="shared" si="161"/>
        <v>-9.6733365647216213E-2</v>
      </c>
      <c r="G1757" s="2">
        <f t="shared" si="159"/>
        <v>0.15384227868272957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33.637999999999998</v>
      </c>
      <c r="C1758" s="2">
        <f t="shared" si="162"/>
        <v>33.443078149462409</v>
      </c>
      <c r="D1758" s="2">
        <f t="shared" si="164"/>
        <v>33.37182305552362</v>
      </c>
      <c r="E1758" s="2">
        <f t="shared" si="163"/>
        <v>7.125509393878815E-2</v>
      </c>
      <c r="F1758" s="2">
        <f t="shared" si="161"/>
        <v>-6.3135673730015343E-2</v>
      </c>
      <c r="G1758" s="2">
        <f t="shared" si="159"/>
        <v>0.13439076766880348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33.637999999999998</v>
      </c>
      <c r="C1759" s="2">
        <f t="shared" si="162"/>
        <v>33.47306612646819</v>
      </c>
      <c r="D1759" s="2">
        <f t="shared" si="164"/>
        <v>33.391539866225578</v>
      </c>
      <c r="E1759" s="2">
        <f t="shared" si="163"/>
        <v>8.152626024261167E-2</v>
      </c>
      <c r="F1759" s="2">
        <f t="shared" si="161"/>
        <v>-3.4203286935489949E-2</v>
      </c>
      <c r="G1759" s="2">
        <f t="shared" si="159"/>
        <v>0.11572954717810162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33.637999999999998</v>
      </c>
      <c r="C1760" s="2">
        <f t="shared" si="162"/>
        <v>33.498440568550009</v>
      </c>
      <c r="D1760" s="2">
        <f t="shared" si="164"/>
        <v>33.409796172431093</v>
      </c>
      <c r="E1760" s="2">
        <f t="shared" si="163"/>
        <v>8.8644396118915836E-2</v>
      </c>
      <c r="F1760" s="2">
        <f t="shared" si="161"/>
        <v>-9.6337503246087912E-3</v>
      </c>
      <c r="G1760" s="2">
        <f t="shared" si="159"/>
        <v>9.827814644352463E-2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33.637999999999998</v>
      </c>
      <c r="C1761" s="2">
        <f t="shared" si="162"/>
        <v>33.519911250311544</v>
      </c>
      <c r="D1761" s="2">
        <f t="shared" si="164"/>
        <v>33.426700159658424</v>
      </c>
      <c r="E1761" s="2">
        <f t="shared" si="163"/>
        <v>9.3211090653120721E-2</v>
      </c>
      <c r="F1761" s="2">
        <f t="shared" si="161"/>
        <v>1.0935217870937111E-2</v>
      </c>
      <c r="G1761" s="2">
        <f t="shared" si="159"/>
        <v>8.2275872782183609E-2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33.637999999999998</v>
      </c>
      <c r="C1762" s="2">
        <f t="shared" si="162"/>
        <v>33.538078750263615</v>
      </c>
      <c r="D1762" s="2">
        <f t="shared" si="164"/>
        <v>33.44235199968373</v>
      </c>
      <c r="E1762" s="2">
        <f t="shared" si="163"/>
        <v>9.5726750579885334E-2</v>
      </c>
      <c r="F1762" s="2">
        <f t="shared" si="161"/>
        <v>2.7893524412726758E-2</v>
      </c>
      <c r="G1762" s="2">
        <f t="shared" si="159"/>
        <v>6.7833226167158575E-2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33.637999999999998</v>
      </c>
      <c r="C1763" s="2">
        <f t="shared" si="162"/>
        <v>33.553451250223063</v>
      </c>
      <c r="D1763" s="2">
        <f t="shared" si="164"/>
        <v>33.456844444151599</v>
      </c>
      <c r="E1763" s="2">
        <f t="shared" si="163"/>
        <v>9.6606806071463325E-2</v>
      </c>
      <c r="F1763" s="2">
        <f t="shared" si="161"/>
        <v>4.1636180744474074E-2</v>
      </c>
      <c r="G1763" s="2">
        <f t="shared" si="159"/>
        <v>5.497062532698925E-2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33.637999999999998</v>
      </c>
      <c r="C1764" s="2">
        <f t="shared" si="162"/>
        <v>33.566458750188744</v>
      </c>
      <c r="D1764" s="2">
        <f t="shared" si="164"/>
        <v>33.470263374214447</v>
      </c>
      <c r="E1764" s="2">
        <f t="shared" si="163"/>
        <v>9.6195375974296837E-2</v>
      </c>
      <c r="F1764" s="2">
        <f t="shared" si="161"/>
        <v>5.2548019790438633E-2</v>
      </c>
      <c r="G1764" s="2">
        <f t="shared" ref="G1764:G1827" si="165">E1764-F1764</f>
        <v>4.3647356183858205E-2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33.637999999999998</v>
      </c>
      <c r="C1765" s="2">
        <f t="shared" si="162"/>
        <v>33.577465096313553</v>
      </c>
      <c r="D1765" s="2">
        <f t="shared" si="164"/>
        <v>33.482688309457821</v>
      </c>
      <c r="E1765" s="2">
        <f t="shared" si="163"/>
        <v>9.4776786855732098E-2</v>
      </c>
      <c r="F1765" s="2">
        <f t="shared" ref="F1765:F1828" si="167">(E1765*(2/(10)))+((1-(2/10))*F1764)</f>
        <v>6.0993773203497331E-2</v>
      </c>
      <c r="G1765" s="2">
        <f t="shared" si="165"/>
        <v>3.3783013652234767E-2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33.637999999999998</v>
      </c>
      <c r="C1766" s="2">
        <f t="shared" si="162"/>
        <v>33.586778158419158</v>
      </c>
      <c r="D1766" s="2">
        <f t="shared" si="164"/>
        <v>33.49419287912761</v>
      </c>
      <c r="E1766" s="2">
        <f t="shared" si="163"/>
        <v>9.2585279291547806E-2</v>
      </c>
      <c r="F1766" s="2">
        <f t="shared" si="167"/>
        <v>6.7312074421107426E-2</v>
      </c>
      <c r="G1766" s="2">
        <f t="shared" si="165"/>
        <v>2.527320487044038E-2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33.637999999999998</v>
      </c>
      <c r="C1767" s="2">
        <f t="shared" si="162"/>
        <v>33.594658441739291</v>
      </c>
      <c r="D1767" s="2">
        <f t="shared" si="164"/>
        <v>33.504845258451489</v>
      </c>
      <c r="E1767" s="2">
        <f t="shared" si="163"/>
        <v>8.981318328780219E-2</v>
      </c>
      <c r="F1767" s="2">
        <f t="shared" si="167"/>
        <v>7.1812296194446387E-2</v>
      </c>
      <c r="G1767" s="2">
        <f t="shared" si="165"/>
        <v>1.8000887093355802E-2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33.637999999999998</v>
      </c>
      <c r="C1768" s="2">
        <f t="shared" si="162"/>
        <v>33.601326373779401</v>
      </c>
      <c r="D1768" s="2">
        <f t="shared" si="164"/>
        <v>33.514708572640266</v>
      </c>
      <c r="E1768" s="2">
        <f t="shared" si="163"/>
        <v>8.6617801139134087E-2</v>
      </c>
      <c r="F1768" s="2">
        <f t="shared" si="167"/>
        <v>7.4773397183383924E-2</v>
      </c>
      <c r="G1768" s="2">
        <f t="shared" si="165"/>
        <v>1.1844403955750163E-2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33.637999999999998</v>
      </c>
      <c r="C1769" s="2">
        <f t="shared" si="162"/>
        <v>33.606968470121032</v>
      </c>
      <c r="D1769" s="2">
        <f t="shared" si="164"/>
        <v>33.52384127096321</v>
      </c>
      <c r="E1769" s="2">
        <f t="shared" si="163"/>
        <v>8.3127199157821963E-2</v>
      </c>
      <c r="F1769" s="2">
        <f t="shared" si="167"/>
        <v>7.6444157578271527E-2</v>
      </c>
      <c r="G1769" s="2">
        <f t="shared" si="165"/>
        <v>6.6830415795504361E-3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33.637999999999998</v>
      </c>
      <c r="C1770" s="2">
        <f t="shared" si="162"/>
        <v>33.611742551640873</v>
      </c>
      <c r="D1770" s="2">
        <f t="shared" si="164"/>
        <v>33.532297473114085</v>
      </c>
      <c r="E1770" s="2">
        <f t="shared" si="163"/>
        <v>7.9445078526788393E-2</v>
      </c>
      <c r="F1770" s="2">
        <f t="shared" si="167"/>
        <v>7.7044341767974908E-2</v>
      </c>
      <c r="G1770" s="2">
        <f t="shared" si="165"/>
        <v>2.4007367588134848E-3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33.637999999999998</v>
      </c>
      <c r="C1771" s="2">
        <f t="shared" si="162"/>
        <v>33.615782159080737</v>
      </c>
      <c r="D1771" s="2">
        <f t="shared" si="164"/>
        <v>33.540127289920449</v>
      </c>
      <c r="E1771" s="2">
        <f t="shared" si="163"/>
        <v>7.565486916028874E-2</v>
      </c>
      <c r="F1771" s="2">
        <f t="shared" si="167"/>
        <v>7.6766447246437677E-2</v>
      </c>
      <c r="G1771" s="2">
        <f t="shared" si="165"/>
        <v>-1.1115780861489372E-3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33.637999999999998</v>
      </c>
      <c r="C1772" s="2">
        <f t="shared" si="162"/>
        <v>33.61920028845293</v>
      </c>
      <c r="D1772" s="2">
        <f t="shared" si="164"/>
        <v>33.547377120296716</v>
      </c>
      <c r="E1772" s="2">
        <f t="shared" si="163"/>
        <v>7.1823168156214479E-2</v>
      </c>
      <c r="F1772" s="2">
        <f t="shared" si="167"/>
        <v>7.577779142839304E-2</v>
      </c>
      <c r="G1772" s="2">
        <f t="shared" si="165"/>
        <v>-3.9546232721785618E-3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33.637999999999998</v>
      </c>
      <c r="C1773" s="2">
        <f t="shared" si="162"/>
        <v>33.622092551767864</v>
      </c>
      <c r="D1773" s="2">
        <f t="shared" si="164"/>
        <v>33.55408992620066</v>
      </c>
      <c r="E1773" s="2">
        <f t="shared" si="163"/>
        <v>6.8002625567203268E-2</v>
      </c>
      <c r="F1773" s="2">
        <f t="shared" si="167"/>
        <v>7.4222758256155097E-2</v>
      </c>
      <c r="G1773" s="2">
        <f t="shared" si="165"/>
        <v>-6.2201326889518294E-3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33.637999999999998</v>
      </c>
      <c r="C1774" s="2">
        <f t="shared" si="162"/>
        <v>33.624539851495882</v>
      </c>
      <c r="D1774" s="2">
        <f t="shared" si="164"/>
        <v>33.560305487222834</v>
      </c>
      <c r="E1774" s="2">
        <f t="shared" si="163"/>
        <v>6.4234364273048072E-2</v>
      </c>
      <c r="F1774" s="2">
        <f t="shared" si="167"/>
        <v>7.2225079459533686E-2</v>
      </c>
      <c r="G1774" s="2">
        <f t="shared" si="165"/>
        <v>-7.9907151864856141E-3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33.637999999999998</v>
      </c>
      <c r="C1775" s="2">
        <f t="shared" si="162"/>
        <v>33.626610643573443</v>
      </c>
      <c r="D1775" s="2">
        <f t="shared" si="164"/>
        <v>33.566060636317438</v>
      </c>
      <c r="E1775" s="2">
        <f t="shared" si="163"/>
        <v>6.055000725600479E-2</v>
      </c>
      <c r="F1775" s="2">
        <f t="shared" si="167"/>
        <v>6.9890065018827913E-2</v>
      </c>
      <c r="G1775" s="2">
        <f t="shared" si="165"/>
        <v>-9.3400577628231229E-3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33.637999999999998</v>
      </c>
      <c r="C1776" s="2">
        <f t="shared" si="162"/>
        <v>33.628362852254455</v>
      </c>
      <c r="D1776" s="2">
        <f t="shared" si="164"/>
        <v>33.571389478071701</v>
      </c>
      <c r="E1776" s="2">
        <f t="shared" si="163"/>
        <v>5.6973374182753389E-2</v>
      </c>
      <c r="F1776" s="2">
        <f t="shared" si="167"/>
        <v>6.7306726851613013E-2</v>
      </c>
      <c r="G1776" s="2">
        <f t="shared" si="165"/>
        <v>-1.0333352668859624E-2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33.637999999999998</v>
      </c>
      <c r="C1777" s="2">
        <f t="shared" si="162"/>
        <v>33.629845490369156</v>
      </c>
      <c r="D1777" s="2">
        <f t="shared" si="164"/>
        <v>33.576323590807135</v>
      </c>
      <c r="E1777" s="2">
        <f t="shared" si="163"/>
        <v>5.3521899562021247E-2</v>
      </c>
      <c r="F1777" s="2">
        <f t="shared" si="167"/>
        <v>6.4549761393694671E-2</v>
      </c>
      <c r="G1777" s="2">
        <f t="shared" si="165"/>
        <v>-1.1027861831673424E-2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33.637999999999998</v>
      </c>
      <c r="C1778" s="2">
        <f t="shared" si="162"/>
        <v>33.631100030312361</v>
      </c>
      <c r="D1778" s="2">
        <f t="shared" si="164"/>
        <v>33.580892213710314</v>
      </c>
      <c r="E1778" s="2">
        <f t="shared" si="163"/>
        <v>5.0207816602046762E-2</v>
      </c>
      <c r="F1778" s="2">
        <f t="shared" si="167"/>
        <v>6.1681372435365096E-2</v>
      </c>
      <c r="G1778" s="2">
        <f t="shared" si="165"/>
        <v>-1.1473555833318334E-2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33.637999999999998</v>
      </c>
      <c r="C1779" s="2">
        <f t="shared" si="162"/>
        <v>33.632161564110461</v>
      </c>
      <c r="D1779" s="2">
        <f t="shared" si="164"/>
        <v>33.585122420102145</v>
      </c>
      <c r="E1779" s="2">
        <f t="shared" si="163"/>
        <v>4.7039144008316214E-2</v>
      </c>
      <c r="F1779" s="2">
        <f t="shared" si="167"/>
        <v>5.8752926749955324E-2</v>
      </c>
      <c r="G1779" s="2">
        <f t="shared" si="165"/>
        <v>-1.171378274163911E-2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33.637999999999998</v>
      </c>
      <c r="C1780" s="2">
        <f t="shared" si="162"/>
        <v>33.633059785016542</v>
      </c>
      <c r="D1780" s="2">
        <f t="shared" si="164"/>
        <v>33.589039277872359</v>
      </c>
      <c r="E1780" s="2">
        <f t="shared" si="163"/>
        <v>4.4020507144182375E-2</v>
      </c>
      <c r="F1780" s="2">
        <f t="shared" si="167"/>
        <v>5.5806442828800734E-2</v>
      </c>
      <c r="G1780" s="2">
        <f t="shared" si="165"/>
        <v>-1.1785935684618359E-2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33.637999999999998</v>
      </c>
      <c r="C1781" s="2">
        <f t="shared" si="162"/>
        <v>33.63381981809092</v>
      </c>
      <c r="D1781" s="2">
        <f t="shared" si="164"/>
        <v>33.592665998029965</v>
      </c>
      <c r="E1781" s="2">
        <f t="shared" si="163"/>
        <v>4.1153820060955582E-2</v>
      </c>
      <c r="F1781" s="2">
        <f t="shared" si="167"/>
        <v>5.2875918275231706E-2</v>
      </c>
      <c r="G1781" s="2">
        <f t="shared" si="165"/>
        <v>-1.1722098214276125E-2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33.637999999999998</v>
      </c>
      <c r="C1782" s="2">
        <f t="shared" si="162"/>
        <v>33.634462923000008</v>
      </c>
      <c r="D1782" s="2">
        <f t="shared" si="164"/>
        <v>33.596024072249968</v>
      </c>
      <c r="E1782" s="2">
        <f t="shared" si="163"/>
        <v>3.8438850750040388E-2</v>
      </c>
      <c r="F1782" s="2">
        <f t="shared" si="167"/>
        <v>4.9988504770193447E-2</v>
      </c>
      <c r="G1782" s="2">
        <f t="shared" si="165"/>
        <v>-1.1549654020153059E-2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33.637999999999998</v>
      </c>
      <c r="C1783" s="2">
        <f t="shared" si="162"/>
        <v>33.635007088692312</v>
      </c>
      <c r="D1783" s="2">
        <f t="shared" si="164"/>
        <v>33.599133400231452</v>
      </c>
      <c r="E1783" s="2">
        <f t="shared" si="163"/>
        <v>3.5873688460860365E-2</v>
      </c>
      <c r="F1783" s="2">
        <f t="shared" si="167"/>
        <v>4.716554150832683E-2</v>
      </c>
      <c r="G1783" s="2">
        <f t="shared" si="165"/>
        <v>-1.1291853047466466E-2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33.637999999999998</v>
      </c>
      <c r="C1784" s="2">
        <f t="shared" si="162"/>
        <v>33.6354675365858</v>
      </c>
      <c r="D1784" s="2">
        <f t="shared" si="164"/>
        <v>33.602012407621714</v>
      </c>
      <c r="E1784" s="2">
        <f t="shared" si="163"/>
        <v>3.3455128964085645E-2</v>
      </c>
      <c r="F1784" s="2">
        <f t="shared" si="167"/>
        <v>4.4423458999478596E-2</v>
      </c>
      <c r="G1784" s="2">
        <f t="shared" si="165"/>
        <v>-1.0968330035392951E-2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33.637999999999998</v>
      </c>
      <c r="C1785" s="2">
        <f t="shared" si="162"/>
        <v>33.635857146341834</v>
      </c>
      <c r="D1785" s="2">
        <f t="shared" si="164"/>
        <v>33.604678155205292</v>
      </c>
      <c r="E1785" s="2">
        <f t="shared" si="163"/>
        <v>3.1178991136542322E-2</v>
      </c>
      <c r="F1785" s="2">
        <f t="shared" si="167"/>
        <v>4.1774565426891341E-2</v>
      </c>
      <c r="G1785" s="2">
        <f t="shared" si="165"/>
        <v>-1.0595574290349019E-2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33.637999999999998</v>
      </c>
      <c r="C1786" s="2">
        <f t="shared" si="162"/>
        <v>33.6361868161354</v>
      </c>
      <c r="D1786" s="2">
        <f t="shared" si="164"/>
        <v>33.607146440004904</v>
      </c>
      <c r="E1786" s="2">
        <f t="shared" si="163"/>
        <v>2.9040376130495815E-2</v>
      </c>
      <c r="F1786" s="2">
        <f t="shared" si="167"/>
        <v>3.9227727567612239E-2</v>
      </c>
      <c r="G1786" s="2">
        <f t="shared" si="165"/>
        <v>-1.0187351437116424E-2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33.637999999999998</v>
      </c>
      <c r="C1787" s="2">
        <f t="shared" si="162"/>
        <v>33.636465767499182</v>
      </c>
      <c r="D1787" s="2">
        <f t="shared" si="164"/>
        <v>33.609431888893432</v>
      </c>
      <c r="E1787" s="2">
        <f t="shared" si="163"/>
        <v>2.7033878605749351E-2</v>
      </c>
      <c r="F1787" s="2">
        <f t="shared" si="167"/>
        <v>3.6788957775239661E-2</v>
      </c>
      <c r="G1787" s="2">
        <f t="shared" si="165"/>
        <v>-9.7550791694903105E-3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33.637999999999998</v>
      </c>
      <c r="C1788" s="2">
        <f t="shared" si="162"/>
        <v>33.636701803268537</v>
      </c>
      <c r="D1788" s="2">
        <f t="shared" si="164"/>
        <v>33.611548045271697</v>
      </c>
      <c r="E1788" s="2">
        <f t="shared" si="163"/>
        <v>2.5153757996839943E-2</v>
      </c>
      <c r="F1788" s="2">
        <f t="shared" si="167"/>
        <v>3.446191781955972E-2</v>
      </c>
      <c r="G1788" s="2">
        <f t="shared" si="165"/>
        <v>-9.3081598227197776E-3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33.637999999999998</v>
      </c>
      <c r="C1789" s="2">
        <f t="shared" si="162"/>
        <v>33.63690152584261</v>
      </c>
      <c r="D1789" s="2">
        <f t="shared" si="164"/>
        <v>33.613507449325645</v>
      </c>
      <c r="E1789" s="2">
        <f t="shared" si="163"/>
        <v>2.3394076516964901E-2</v>
      </c>
      <c r="F1789" s="2">
        <f t="shared" si="167"/>
        <v>3.2248349559040754E-2</v>
      </c>
      <c r="G1789" s="2">
        <f t="shared" si="165"/>
        <v>-8.8542730420758525E-3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33.637999999999998</v>
      </c>
      <c r="C1790" s="2">
        <f t="shared" si="162"/>
        <v>33.637070521866825</v>
      </c>
      <c r="D1790" s="2">
        <f t="shared" si="164"/>
        <v>33.615321712338563</v>
      </c>
      <c r="E1790" s="2">
        <f t="shared" si="163"/>
        <v>2.1748809528261859E-2</v>
      </c>
      <c r="F1790" s="2">
        <f t="shared" si="167"/>
        <v>3.0148441552884979E-2</v>
      </c>
      <c r="G1790" s="2">
        <f t="shared" si="165"/>
        <v>-8.3996320246231201E-3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33.637999999999998</v>
      </c>
      <c r="C1791" s="2">
        <f t="shared" si="162"/>
        <v>33.637213518502698</v>
      </c>
      <c r="D1791" s="2">
        <f t="shared" si="164"/>
        <v>33.61700158549867</v>
      </c>
      <c r="E1791" s="2">
        <f t="shared" si="163"/>
        <v>2.0211933004027571E-2</v>
      </c>
      <c r="F1791" s="2">
        <f t="shared" si="167"/>
        <v>2.8161139843113501E-2</v>
      </c>
      <c r="G1791" s="2">
        <f t="shared" si="165"/>
        <v>-7.9492068390859295E-3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33.637999999999998</v>
      </c>
      <c r="C1792" s="2">
        <f t="shared" si="162"/>
        <v>33.637334515656129</v>
      </c>
      <c r="D1792" s="2">
        <f t="shared" si="164"/>
        <v>33.618557023609881</v>
      </c>
      <c r="E1792" s="2">
        <f t="shared" si="163"/>
        <v>1.8777492046247346E-2</v>
      </c>
      <c r="F1792" s="2">
        <f t="shared" si="167"/>
        <v>2.6284410283740272E-2</v>
      </c>
      <c r="G1792" s="2">
        <f t="shared" si="165"/>
        <v>-7.5069182374929259E-3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33.637999999999998</v>
      </c>
      <c r="C1793" s="2">
        <f t="shared" si="162"/>
        <v>33.637436897862877</v>
      </c>
      <c r="D1793" s="2">
        <f t="shared" si="164"/>
        <v>33.619997244083223</v>
      </c>
      <c r="E1793" s="2">
        <f t="shared" si="163"/>
        <v>1.7439653779653952E-2</v>
      </c>
      <c r="F1793" s="2">
        <f t="shared" si="167"/>
        <v>2.4515458982923011E-2</v>
      </c>
      <c r="G1793" s="2">
        <f t="shared" si="165"/>
        <v>-7.0758052032690588E-3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6">
        <f>TITRES_STAT!D1797</f>
        <v>33.637999999999998</v>
      </c>
      <c r="C1794" s="2">
        <f t="shared" si="162"/>
        <v>33.637523528960898</v>
      </c>
      <c r="D1794" s="2">
        <f t="shared" si="164"/>
        <v>33.621330781558541</v>
      </c>
      <c r="E1794" s="2">
        <f t="shared" si="163"/>
        <v>1.6192747402357099E-2</v>
      </c>
      <c r="F1794" s="2">
        <f t="shared" si="167"/>
        <v>2.2850916666809828E-2</v>
      </c>
      <c r="G1794" s="2">
        <f t="shared" si="165"/>
        <v>-6.6581692644527291E-3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33.637999999999998</v>
      </c>
      <c r="C1795" s="2">
        <f t="shared" si="162"/>
        <v>33.637596832197687</v>
      </c>
      <c r="D1795" s="2">
        <f t="shared" si="164"/>
        <v>33.622565538480131</v>
      </c>
      <c r="E1795" s="2">
        <f t="shared" si="163"/>
        <v>1.5031293717555627E-2</v>
      </c>
      <c r="F1795" s="2">
        <f t="shared" si="167"/>
        <v>2.1286992076958989E-2</v>
      </c>
      <c r="G1795" s="2">
        <f t="shared" si="165"/>
        <v>-6.2556983594033617E-3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33.637999999999998</v>
      </c>
      <c r="C1796" s="2">
        <f t="shared" si="162"/>
        <v>33.637658858013431</v>
      </c>
      <c r="D1796" s="2">
        <f t="shared" si="164"/>
        <v>33.623708831926045</v>
      </c>
      <c r="E1796" s="2">
        <f t="shared" si="163"/>
        <v>1.3950026087385936E-2</v>
      </c>
      <c r="F1796" s="2">
        <f t="shared" si="167"/>
        <v>1.981959887904438E-2</v>
      </c>
      <c r="G1796" s="2">
        <f t="shared" si="165"/>
        <v>-5.8695727916584436E-3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33.637999999999998</v>
      </c>
      <c r="C1797" s="2">
        <f t="shared" si="162"/>
        <v>33.637711341395978</v>
      </c>
      <c r="D1797" s="2">
        <f t="shared" si="164"/>
        <v>33.624767436968561</v>
      </c>
      <c r="E1797" s="2">
        <f t="shared" si="163"/>
        <v>1.2943904427416442E-2</v>
      </c>
      <c r="F1797" s="2">
        <f t="shared" si="167"/>
        <v>1.8444459988718794E-2</v>
      </c>
      <c r="G1797" s="2">
        <f t="shared" si="165"/>
        <v>-5.5005555613023525E-3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33.637999999999998</v>
      </c>
      <c r="C1798" s="2">
        <f t="shared" si="162"/>
        <v>33.637755750411984</v>
      </c>
      <c r="D1798" s="2">
        <f t="shared" si="164"/>
        <v>33.625747626822744</v>
      </c>
      <c r="E1798" s="2">
        <f t="shared" si="163"/>
        <v>1.2008123589239972E-2</v>
      </c>
      <c r="F1798" s="2">
        <f t="shared" si="167"/>
        <v>1.715719270882303E-2</v>
      </c>
      <c r="G1798" s="2">
        <f t="shared" si="165"/>
        <v>-5.1490691195830579E-3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33.637999999999998</v>
      </c>
      <c r="C1799" s="2">
        <f t="shared" si="162"/>
        <v>33.63779332727168</v>
      </c>
      <c r="D1799" s="2">
        <f t="shared" si="164"/>
        <v>33.626655210021063</v>
      </c>
      <c r="E1799" s="2">
        <f t="shared" si="163"/>
        <v>1.1138117250617086E-2</v>
      </c>
      <c r="F1799" s="2">
        <f t="shared" si="167"/>
        <v>1.5953377617181842E-2</v>
      </c>
      <c r="G1799" s="2">
        <f t="shared" si="165"/>
        <v>-4.815260366564756E-3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33.637999999999998</v>
      </c>
      <c r="C1800" s="2">
        <f t="shared" si="162"/>
        <v>33.637825123076041</v>
      </c>
      <c r="D1800" s="2">
        <f t="shared" si="164"/>
        <v>33.627495564834319</v>
      </c>
      <c r="E1800" s="2">
        <f t="shared" si="163"/>
        <v>1.032955824172177E-2</v>
      </c>
      <c r="F1800" s="2">
        <f t="shared" si="167"/>
        <v>1.4828613742089828E-2</v>
      </c>
      <c r="G1800" s="2">
        <f t="shared" si="165"/>
        <v>-4.4990555003680578E-3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33.637999999999998</v>
      </c>
      <c r="C1801" s="2">
        <f t="shared" si="162"/>
        <v>33.637852027218187</v>
      </c>
      <c r="D1801" s="2">
        <f t="shared" si="164"/>
        <v>33.628273671142892</v>
      </c>
      <c r="E1801" s="2">
        <f t="shared" si="163"/>
        <v>9.5783560752948915E-3</v>
      </c>
      <c r="F1801" s="2">
        <f t="shared" si="167"/>
        <v>1.3778562208730841E-2</v>
      </c>
      <c r="G1801" s="2">
        <f t="shared" si="165"/>
        <v>-4.2002061334359495E-3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33.637999999999998</v>
      </c>
      <c r="C1802" s="2">
        <f t="shared" si="162"/>
        <v>33.637874792261542</v>
      </c>
      <c r="D1802" s="2">
        <f t="shared" si="164"/>
        <v>33.628994139947125</v>
      </c>
      <c r="E1802" s="2">
        <f t="shared" si="163"/>
        <v>8.8806523144171479E-3</v>
      </c>
      <c r="F1802" s="2">
        <f t="shared" si="167"/>
        <v>1.2798980229868103E-2</v>
      </c>
      <c r="G1802" s="2">
        <f t="shared" si="165"/>
        <v>-3.9183279154509556E-3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33.637999999999998</v>
      </c>
      <c r="C1803" s="2">
        <f t="shared" si="162"/>
        <v>33.637894054990539</v>
      </c>
      <c r="D1803" s="2">
        <f t="shared" si="164"/>
        <v>33.629661240691782</v>
      </c>
      <c r="E1803" s="2">
        <f t="shared" si="163"/>
        <v>8.2328142987577735E-3</v>
      </c>
      <c r="F1803" s="2">
        <f t="shared" si="167"/>
        <v>1.1885747043646038E-2</v>
      </c>
      <c r="G1803" s="2">
        <f t="shared" si="165"/>
        <v>-3.652932744888265E-3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33.637999999999998</v>
      </c>
      <c r="C1804" s="2">
        <f t="shared" si="162"/>
        <v>33.637910354222768</v>
      </c>
      <c r="D1804" s="2">
        <f t="shared" si="164"/>
        <v>33.630278926566469</v>
      </c>
      <c r="E1804" s="2">
        <f t="shared" si="163"/>
        <v>7.6314276562996497E-3</v>
      </c>
      <c r="F1804" s="2">
        <f t="shared" si="167"/>
        <v>1.1034883166176762E-2</v>
      </c>
      <c r="G1804" s="2">
        <f t="shared" si="165"/>
        <v>-3.4034555098771124E-3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33.637999999999998</v>
      </c>
      <c r="C1805" s="2">
        <f t="shared" si="162"/>
        <v>33.637924145880802</v>
      </c>
      <c r="D1805" s="2">
        <f t="shared" si="164"/>
        <v>33.630850857931918</v>
      </c>
      <c r="E1805" s="2">
        <f t="shared" si="163"/>
        <v>7.0732879488843992E-3</v>
      </c>
      <c r="F1805" s="2">
        <f t="shared" si="167"/>
        <v>1.024256412271829E-2</v>
      </c>
      <c r="G1805" s="2">
        <f t="shared" si="165"/>
        <v>-3.1692761738338904E-3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33.637999999999998</v>
      </c>
      <c r="C1806" s="2">
        <f t="shared" si="162"/>
        <v>33.637935815745294</v>
      </c>
      <c r="D1806" s="2">
        <f t="shared" si="164"/>
        <v>33.631380424011034</v>
      </c>
      <c r="E1806" s="2">
        <f t="shared" si="163"/>
        <v>6.5553917342597856E-3</v>
      </c>
      <c r="F1806" s="2">
        <f t="shared" si="167"/>
        <v>9.5051296450265887E-3</v>
      </c>
      <c r="G1806" s="2">
        <f t="shared" si="165"/>
        <v>-2.9497379107668031E-3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33.637999999999998</v>
      </c>
      <c r="C1807" s="2">
        <f t="shared" ref="C1807:C1870" si="168">$C$4*B1797+C1806*(1-$C$4)</f>
        <v>33.637945690246021</v>
      </c>
      <c r="D1807" s="2">
        <f t="shared" si="164"/>
        <v>33.631870762973179</v>
      </c>
      <c r="E1807" s="2">
        <f t="shared" si="163"/>
        <v>6.0749272728415349E-3</v>
      </c>
      <c r="F1807" s="2">
        <f t="shared" si="167"/>
        <v>8.8190891705895776E-3</v>
      </c>
      <c r="G1807" s="2">
        <f t="shared" si="165"/>
        <v>-2.7441618977480427E-3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33.637999999999998</v>
      </c>
      <c r="C1808" s="2">
        <f t="shared" si="168"/>
        <v>33.637954045592785</v>
      </c>
      <c r="D1808" s="2">
        <f t="shared" si="164"/>
        <v>33.632324780530723</v>
      </c>
      <c r="E1808" s="2">
        <f t="shared" si="163"/>
        <v>5.6292650620619611E-3</v>
      </c>
      <c r="F1808" s="2">
        <f t="shared" si="167"/>
        <v>8.181124348884055E-3</v>
      </c>
      <c r="G1808" s="2">
        <f t="shared" si="165"/>
        <v>-2.5518592868220939E-3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33.637999999999998</v>
      </c>
      <c r="C1809" s="2">
        <f t="shared" si="168"/>
        <v>33.637961115501589</v>
      </c>
      <c r="D1809" s="2">
        <f t="shared" si="164"/>
        <v>33.632745167158077</v>
      </c>
      <c r="E1809" s="2">
        <f t="shared" si="163"/>
        <v>5.2159483435119114E-3</v>
      </c>
      <c r="F1809" s="2">
        <f t="shared" si="167"/>
        <v>7.5880891478096266E-3</v>
      </c>
      <c r="G1809" s="2">
        <f t="shared" si="165"/>
        <v>-2.3721408042977152E-3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33.637999999999998</v>
      </c>
      <c r="C1810" s="2">
        <f t="shared" si="168"/>
        <v>33.637967097732115</v>
      </c>
      <c r="D1810" s="2">
        <f t="shared" si="164"/>
        <v>33.633134414035261</v>
      </c>
      <c r="E1810" s="2">
        <f t="shared" si="163"/>
        <v>4.8326836968541897E-3</v>
      </c>
      <c r="F1810" s="2">
        <f t="shared" si="167"/>
        <v>7.0370080576185393E-3</v>
      </c>
      <c r="G1810" s="2">
        <f t="shared" si="165"/>
        <v>-2.2043243607643495E-3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33.637999999999998</v>
      </c>
      <c r="C1811" s="2">
        <f t="shared" si="168"/>
        <v>33.63797215961948</v>
      </c>
      <c r="D1811" s="2">
        <f t="shared" si="164"/>
        <v>33.633494827810431</v>
      </c>
      <c r="E1811" s="2">
        <f t="shared" si="163"/>
        <v>4.4773318090491898E-3</v>
      </c>
      <c r="F1811" s="2">
        <f t="shared" si="167"/>
        <v>6.5250728079046701E-3</v>
      </c>
      <c r="G1811" s="2">
        <f t="shared" si="165"/>
        <v>-2.0477409988554802E-3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33.637999999999998</v>
      </c>
      <c r="C1812" s="2">
        <f t="shared" si="168"/>
        <v>33.637976442754947</v>
      </c>
      <c r="D1812" s="2">
        <f t="shared" si="164"/>
        <v>33.633828544268916</v>
      </c>
      <c r="E1812" s="2">
        <f t="shared" si="163"/>
        <v>4.1478984860319201E-3</v>
      </c>
      <c r="F1812" s="2">
        <f t="shared" si="167"/>
        <v>6.0496379435301204E-3</v>
      </c>
      <c r="G1812" s="2">
        <f t="shared" si="165"/>
        <v>-1.9017394574982003E-3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33.637999999999998</v>
      </c>
      <c r="C1813" s="2">
        <f t="shared" si="168"/>
        <v>33.637980066946497</v>
      </c>
      <c r="D1813" s="2">
        <f t="shared" si="164"/>
        <v>33.634137540989741</v>
      </c>
      <c r="E1813" s="2">
        <f t="shared" si="163"/>
        <v>3.8425259567560488E-3</v>
      </c>
      <c r="F1813" s="2">
        <f t="shared" si="167"/>
        <v>5.608215546175307E-3</v>
      </c>
      <c r="G1813" s="2">
        <f t="shared" si="165"/>
        <v>-1.7656895894192582E-3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33.637999999999998</v>
      </c>
      <c r="C1814" s="2">
        <f t="shared" si="168"/>
        <v>33.637983133570117</v>
      </c>
      <c r="D1814" s="2">
        <f t="shared" si="164"/>
        <v>33.634423649064573</v>
      </c>
      <c r="E1814" s="2">
        <f t="shared" si="163"/>
        <v>3.5594845055442192E-3</v>
      </c>
      <c r="F1814" s="2">
        <f t="shared" si="167"/>
        <v>5.1984693380490894E-3</v>
      </c>
      <c r="G1814" s="2">
        <f t="shared" si="165"/>
        <v>-1.6389848325048702E-3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33.654000000000003</v>
      </c>
      <c r="C1815" s="2">
        <f t="shared" si="168"/>
        <v>33.637985728405482</v>
      </c>
      <c r="D1815" s="2">
        <f t="shared" si="164"/>
        <v>33.635873749133864</v>
      </c>
      <c r="E1815" s="2">
        <f t="shared" si="163"/>
        <v>2.1119792716177699E-3</v>
      </c>
      <c r="F1815" s="2">
        <f t="shared" si="167"/>
        <v>4.5811713247628253E-3</v>
      </c>
      <c r="G1815" s="2">
        <f t="shared" si="165"/>
        <v>-2.4691920531450555E-3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33.654000000000003</v>
      </c>
      <c r="C1816" s="2">
        <f t="shared" si="168"/>
        <v>33.637987924035407</v>
      </c>
      <c r="D1816" s="2">
        <f t="shared" si="164"/>
        <v>33.637216434383213</v>
      </c>
      <c r="E1816" s="2">
        <f t="shared" si="163"/>
        <v>7.7148965219464571E-4</v>
      </c>
      <c r="F1816" s="2">
        <f t="shared" si="167"/>
        <v>3.8192349902491898E-3</v>
      </c>
      <c r="G1816" s="2">
        <f t="shared" si="165"/>
        <v>-3.0477453380545441E-3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33.654000000000003</v>
      </c>
      <c r="C1817" s="2">
        <f t="shared" si="168"/>
        <v>33.637989781876115</v>
      </c>
      <c r="D1817" s="2">
        <f t="shared" si="164"/>
        <v>33.638459661465937</v>
      </c>
      <c r="E1817" s="2">
        <f t="shared" si="163"/>
        <v>-4.6987958982214195E-4</v>
      </c>
      <c r="F1817" s="2">
        <f t="shared" si="167"/>
        <v>2.9614120742349234E-3</v>
      </c>
      <c r="G1817" s="2">
        <f t="shared" si="165"/>
        <v>-3.4312916640570654E-3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33.654000000000003</v>
      </c>
      <c r="C1818" s="2">
        <f t="shared" si="168"/>
        <v>33.637991353895174</v>
      </c>
      <c r="D1818" s="2">
        <f t="shared" si="164"/>
        <v>33.639610797653646</v>
      </c>
      <c r="E1818" s="2">
        <f t="shared" si="163"/>
        <v>-1.6194437584715615E-3</v>
      </c>
      <c r="F1818" s="2">
        <f t="shared" si="167"/>
        <v>2.0452409076936267E-3</v>
      </c>
      <c r="G1818" s="2">
        <f t="shared" si="165"/>
        <v>-3.6646846661651882E-3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33.654000000000003</v>
      </c>
      <c r="C1819" s="2">
        <f t="shared" si="168"/>
        <v>33.637992684065146</v>
      </c>
      <c r="D1819" s="2">
        <f t="shared" si="164"/>
        <v>33.640676664494116</v>
      </c>
      <c r="E1819" s="2">
        <f t="shared" si="163"/>
        <v>-2.6839804289693348E-3</v>
      </c>
      <c r="F1819" s="2">
        <f t="shared" si="167"/>
        <v>1.0993966403610345E-3</v>
      </c>
      <c r="G1819" s="2">
        <f t="shared" si="165"/>
        <v>-3.7833770693303692E-3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33.654000000000003</v>
      </c>
      <c r="C1820" s="2">
        <f t="shared" si="168"/>
        <v>33.637993809593588</v>
      </c>
      <c r="D1820" s="2">
        <f t="shared" si="164"/>
        <v>33.641663578235296</v>
      </c>
      <c r="E1820" s="2">
        <f t="shared" ref="E1820:E1883" si="169">C1820-D1820</f>
        <v>-3.669768641707094E-3</v>
      </c>
      <c r="F1820" s="2">
        <f t="shared" si="167"/>
        <v>1.4556358394740879E-4</v>
      </c>
      <c r="G1820" s="2">
        <f t="shared" si="165"/>
        <v>-3.8153322256545027E-3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33.654000000000003</v>
      </c>
      <c r="C1821" s="2">
        <f t="shared" si="168"/>
        <v>33.637994761963803</v>
      </c>
      <c r="D1821" s="2">
        <f t="shared" ref="D1821:D1884" si="170">$D$4*B1821+(1-$D$4)*D1820</f>
        <v>33.642577387254903</v>
      </c>
      <c r="E1821" s="2">
        <f t="shared" si="169"/>
        <v>-4.5826252910998733E-3</v>
      </c>
      <c r="F1821" s="2">
        <f t="shared" si="167"/>
        <v>-8.000741910620477E-4</v>
      </c>
      <c r="G1821" s="2">
        <f t="shared" si="165"/>
        <v>-3.7825511000378256E-3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33.654000000000003</v>
      </c>
      <c r="C1822" s="2">
        <f t="shared" si="168"/>
        <v>33.63799556781553</v>
      </c>
      <c r="D1822" s="2">
        <f t="shared" si="170"/>
        <v>33.643423506717504</v>
      </c>
      <c r="E1822" s="2">
        <f t="shared" si="169"/>
        <v>-5.4279389019740165E-3</v>
      </c>
      <c r="F1822" s="2">
        <f t="shared" si="167"/>
        <v>-1.7256471332444414E-3</v>
      </c>
      <c r="G1822" s="2">
        <f t="shared" si="165"/>
        <v>-3.7022917687295751E-3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33.654000000000003</v>
      </c>
      <c r="C1823" s="2">
        <f t="shared" si="168"/>
        <v>33.637996249690062</v>
      </c>
      <c r="D1823" s="2">
        <f t="shared" si="170"/>
        <v>33.644206950664355</v>
      </c>
      <c r="E1823" s="2">
        <f t="shared" si="169"/>
        <v>-6.2107009742931041E-3</v>
      </c>
      <c r="F1823" s="2">
        <f t="shared" si="167"/>
        <v>-2.6226579014541739E-3</v>
      </c>
      <c r="G1823" s="2">
        <f t="shared" si="165"/>
        <v>-3.5880430728389302E-3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33.654000000000003</v>
      </c>
      <c r="C1824" s="2">
        <f t="shared" si="168"/>
        <v>33.637996826660824</v>
      </c>
      <c r="D1824" s="2">
        <f t="shared" si="170"/>
        <v>33.644932361726255</v>
      </c>
      <c r="E1824" s="2">
        <f t="shared" si="169"/>
        <v>-6.9355350654305425E-3</v>
      </c>
      <c r="F1824" s="2">
        <f t="shared" si="167"/>
        <v>-3.4852333342494475E-3</v>
      </c>
      <c r="G1824" s="2">
        <f t="shared" si="165"/>
        <v>-3.4503017311810951E-3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33.654000000000003</v>
      </c>
      <c r="C1825" s="2">
        <f t="shared" si="168"/>
        <v>33.64045885332839</v>
      </c>
      <c r="D1825" s="2">
        <f t="shared" si="170"/>
        <v>33.645604038635426</v>
      </c>
      <c r="E1825" s="2">
        <f t="shared" si="169"/>
        <v>-5.1451853070361153E-3</v>
      </c>
      <c r="F1825" s="2">
        <f t="shared" si="167"/>
        <v>-3.8172237288067812E-3</v>
      </c>
      <c r="G1825" s="2">
        <f t="shared" si="165"/>
        <v>-1.3279615782293341E-3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35.064</v>
      </c>
      <c r="C1826" s="2">
        <f t="shared" si="168"/>
        <v>33.642542106662482</v>
      </c>
      <c r="D1826" s="2">
        <f t="shared" si="170"/>
        <v>33.750670406143911</v>
      </c>
      <c r="E1826" s="2">
        <f t="shared" si="169"/>
        <v>-0.10812829948142877</v>
      </c>
      <c r="F1826" s="2">
        <f t="shared" si="167"/>
        <v>-2.4679438879331182E-2</v>
      </c>
      <c r="G1826" s="2">
        <f t="shared" si="165"/>
        <v>-8.344886060209758E-2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35.064</v>
      </c>
      <c r="C1827" s="2">
        <f t="shared" si="168"/>
        <v>33.64430485948364</v>
      </c>
      <c r="D1827" s="2">
        <f t="shared" si="170"/>
        <v>33.847954079762879</v>
      </c>
      <c r="E1827" s="2">
        <f t="shared" si="169"/>
        <v>-0.20364922027923882</v>
      </c>
      <c r="F1827" s="2">
        <f t="shared" si="167"/>
        <v>-6.0473395159312715E-2</v>
      </c>
      <c r="G1827" s="2">
        <f t="shared" si="165"/>
        <v>-0.1431758251199261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35.064</v>
      </c>
      <c r="C1828" s="2">
        <f t="shared" si="168"/>
        <v>33.645796419563084</v>
      </c>
      <c r="D1828" s="2">
        <f t="shared" si="170"/>
        <v>33.938031555335996</v>
      </c>
      <c r="E1828" s="2">
        <f t="shared" si="169"/>
        <v>-0.29223513577291271</v>
      </c>
      <c r="F1828" s="2">
        <f t="shared" si="167"/>
        <v>-0.10682574328203273</v>
      </c>
      <c r="G1828" s="2">
        <f t="shared" ref="G1828:G1891" si="171">E1828-F1828</f>
        <v>-0.18540939249087998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35.064</v>
      </c>
      <c r="C1829" s="2">
        <f t="shared" si="168"/>
        <v>33.647058508861072</v>
      </c>
      <c r="D1829" s="2">
        <f t="shared" si="170"/>
        <v>34.021436625311111</v>
      </c>
      <c r="E1829" s="2">
        <f t="shared" si="169"/>
        <v>-0.37437811645003904</v>
      </c>
      <c r="F1829" s="2">
        <f t="shared" ref="F1829:F1892" si="173">(E1829*(2/(10)))+((1-(2/10))*F1828)</f>
        <v>-0.16033621791563402</v>
      </c>
      <c r="G1829" s="2">
        <f t="shared" si="171"/>
        <v>-0.21404189853440503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35.064</v>
      </c>
      <c r="C1830" s="2">
        <f t="shared" si="168"/>
        <v>33.648126430574756</v>
      </c>
      <c r="D1830" s="2">
        <f t="shared" si="170"/>
        <v>34.098663541954735</v>
      </c>
      <c r="E1830" s="2">
        <f t="shared" si="169"/>
        <v>-0.45053711137997965</v>
      </c>
      <c r="F1830" s="2">
        <f t="shared" si="173"/>
        <v>-0.21837639660850316</v>
      </c>
      <c r="G1830" s="2">
        <f t="shared" si="171"/>
        <v>-0.23216071477147648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35.064</v>
      </c>
      <c r="C1831" s="2">
        <f t="shared" si="168"/>
        <v>33.649030056640179</v>
      </c>
      <c r="D1831" s="2">
        <f t="shared" si="170"/>
        <v>34.170169946254383</v>
      </c>
      <c r="E1831" s="2">
        <f t="shared" si="169"/>
        <v>-0.52113988961420432</v>
      </c>
      <c r="F1831" s="2">
        <f t="shared" si="173"/>
        <v>-0.27892909520964343</v>
      </c>
      <c r="G1831" s="2">
        <f t="shared" si="171"/>
        <v>-0.24221079440456089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35.064</v>
      </c>
      <c r="C1832" s="2">
        <f t="shared" si="168"/>
        <v>33.649794663310921</v>
      </c>
      <c r="D1832" s="2">
        <f t="shared" si="170"/>
        <v>34.236379579865172</v>
      </c>
      <c r="E1832" s="2">
        <f t="shared" si="169"/>
        <v>-0.58658491655425138</v>
      </c>
      <c r="F1832" s="2">
        <f t="shared" si="173"/>
        <v>-0.34046025947856506</v>
      </c>
      <c r="G1832" s="2">
        <f t="shared" si="171"/>
        <v>-0.24612465707568632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35.064</v>
      </c>
      <c r="C1833" s="2">
        <f t="shared" si="168"/>
        <v>33.650441638186166</v>
      </c>
      <c r="D1833" s="2">
        <f t="shared" si="170"/>
        <v>34.297684796171453</v>
      </c>
      <c r="E1833" s="2">
        <f t="shared" si="169"/>
        <v>-0.64724315798528664</v>
      </c>
      <c r="F1833" s="2">
        <f t="shared" si="173"/>
        <v>-0.4018168391799094</v>
      </c>
      <c r="G1833" s="2">
        <f t="shared" si="171"/>
        <v>-0.24542631880537724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35.064</v>
      </c>
      <c r="C1834" s="2">
        <f t="shared" si="168"/>
        <v>33.650989078465216</v>
      </c>
      <c r="D1834" s="2">
        <f t="shared" si="170"/>
        <v>34.354448885343935</v>
      </c>
      <c r="E1834" s="2">
        <f t="shared" si="169"/>
        <v>-0.70345980687871901</v>
      </c>
      <c r="F1834" s="2">
        <f t="shared" si="173"/>
        <v>-0.46214543271967135</v>
      </c>
      <c r="G1834" s="2">
        <f t="shared" si="171"/>
        <v>-0.24131437415904766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35.064</v>
      </c>
      <c r="C1835" s="2">
        <f t="shared" si="168"/>
        <v>33.651452297162876</v>
      </c>
      <c r="D1835" s="2">
        <f t="shared" si="170"/>
        <v>34.407008227170309</v>
      </c>
      <c r="E1835" s="2">
        <f t="shared" si="169"/>
        <v>-0.75555593000743215</v>
      </c>
      <c r="F1835" s="2">
        <f t="shared" si="173"/>
        <v>-0.52082753217722355</v>
      </c>
      <c r="G1835" s="2">
        <f t="shared" si="171"/>
        <v>-0.2347283978302086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35.064</v>
      </c>
      <c r="C1836" s="2">
        <f t="shared" si="168"/>
        <v>33.868767328368591</v>
      </c>
      <c r="D1836" s="2">
        <f t="shared" si="170"/>
        <v>34.455674284416951</v>
      </c>
      <c r="E1836" s="2">
        <f t="shared" si="169"/>
        <v>-0.58690695604835952</v>
      </c>
      <c r="F1836" s="2">
        <f t="shared" si="173"/>
        <v>-0.53404341695145074</v>
      </c>
      <c r="G1836" s="2">
        <f t="shared" si="171"/>
        <v>-5.2863539096908774E-2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35.064</v>
      </c>
      <c r="C1837" s="2">
        <f t="shared" si="168"/>
        <v>34.05264927785035</v>
      </c>
      <c r="D1837" s="2">
        <f t="shared" si="170"/>
        <v>34.500735448534215</v>
      </c>
      <c r="E1837" s="2">
        <f t="shared" si="169"/>
        <v>-0.44808617068386525</v>
      </c>
      <c r="F1837" s="2">
        <f t="shared" si="173"/>
        <v>-0.51685196769793362</v>
      </c>
      <c r="G1837" s="2">
        <f t="shared" si="171"/>
        <v>6.8765797014068375E-2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35.064</v>
      </c>
      <c r="C1838" s="2">
        <f t="shared" si="168"/>
        <v>34.208241696642602</v>
      </c>
      <c r="D1838" s="2">
        <f t="shared" si="170"/>
        <v>34.542458748642794</v>
      </c>
      <c r="E1838" s="2">
        <f t="shared" si="169"/>
        <v>-0.33421705200019147</v>
      </c>
      <c r="F1838" s="2">
        <f t="shared" si="173"/>
        <v>-0.48032498455838524</v>
      </c>
      <c r="G1838" s="2">
        <f t="shared" si="171"/>
        <v>0.14610793255819376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35.064</v>
      </c>
      <c r="C1839" s="2">
        <f t="shared" si="168"/>
        <v>34.339896820236049</v>
      </c>
      <c r="D1839" s="2">
        <f t="shared" si="170"/>
        <v>34.581091433928513</v>
      </c>
      <c r="E1839" s="2">
        <f t="shared" si="169"/>
        <v>-0.24119461369246409</v>
      </c>
      <c r="F1839" s="2">
        <f t="shared" si="173"/>
        <v>-0.43249891038520105</v>
      </c>
      <c r="G1839" s="2">
        <f t="shared" si="171"/>
        <v>0.19130429669273696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35.064</v>
      </c>
      <c r="C1840" s="2">
        <f t="shared" si="168"/>
        <v>34.451297309430501</v>
      </c>
      <c r="D1840" s="2">
        <f t="shared" si="170"/>
        <v>34.616862438822693</v>
      </c>
      <c r="E1840" s="2">
        <f t="shared" si="169"/>
        <v>-0.16556512939219203</v>
      </c>
      <c r="F1840" s="2">
        <f t="shared" si="173"/>
        <v>-0.37911215418659927</v>
      </c>
      <c r="G1840" s="2">
        <f t="shared" si="171"/>
        <v>0.21354702479440724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35.064</v>
      </c>
      <c r="C1841" s="2">
        <f t="shared" si="168"/>
        <v>34.545559261825808</v>
      </c>
      <c r="D1841" s="2">
        <f t="shared" si="170"/>
        <v>34.649983739650644</v>
      </c>
      <c r="E1841" s="2">
        <f t="shared" si="169"/>
        <v>-0.10442447782483555</v>
      </c>
      <c r="F1841" s="2">
        <f t="shared" si="173"/>
        <v>-0.32417461891424654</v>
      </c>
      <c r="G1841" s="2">
        <f t="shared" si="171"/>
        <v>0.21975014108941099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35.064</v>
      </c>
      <c r="C1842" s="2">
        <f t="shared" si="168"/>
        <v>34.625319375391072</v>
      </c>
      <c r="D1842" s="2">
        <f t="shared" si="170"/>
        <v>34.680651610787635</v>
      </c>
      <c r="E1842" s="2">
        <f t="shared" si="169"/>
        <v>-5.5332235396562623E-2</v>
      </c>
      <c r="F1842" s="2">
        <f t="shared" si="173"/>
        <v>-0.2704061422107098</v>
      </c>
      <c r="G1842" s="2">
        <f t="shared" si="171"/>
        <v>0.21507390681414718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35.064</v>
      </c>
      <c r="C1843" s="2">
        <f t="shared" si="168"/>
        <v>34.692808702253984</v>
      </c>
      <c r="D1843" s="2">
        <f t="shared" si="170"/>
        <v>34.70904778776633</v>
      </c>
      <c r="E1843" s="2">
        <f t="shared" si="169"/>
        <v>-1.6239085512346207E-2</v>
      </c>
      <c r="F1843" s="2">
        <f t="shared" si="173"/>
        <v>-0.2195727308710371</v>
      </c>
      <c r="G1843" s="2">
        <f t="shared" si="171"/>
        <v>0.20333364535869089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35.064</v>
      </c>
      <c r="C1844" s="2">
        <f t="shared" si="168"/>
        <v>34.74991505575337</v>
      </c>
      <c r="D1844" s="2">
        <f t="shared" si="170"/>
        <v>34.73534054422808</v>
      </c>
      <c r="E1844" s="2">
        <f t="shared" si="169"/>
        <v>1.4574511525289324E-2</v>
      </c>
      <c r="F1844" s="2">
        <f t="shared" si="173"/>
        <v>-0.17274328239177184</v>
      </c>
      <c r="G1844" s="2">
        <f t="shared" si="171"/>
        <v>0.18731779391706116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35.064</v>
      </c>
      <c r="C1845" s="2">
        <f t="shared" si="168"/>
        <v>34.798235816406695</v>
      </c>
      <c r="D1845" s="2">
        <f t="shared" si="170"/>
        <v>34.759685689100074</v>
      </c>
      <c r="E1845" s="2">
        <f t="shared" si="169"/>
        <v>3.8550127306621107E-2</v>
      </c>
      <c r="F1845" s="2">
        <f t="shared" si="173"/>
        <v>-0.13048460045209326</v>
      </c>
      <c r="G1845" s="2">
        <f t="shared" si="171"/>
        <v>0.16903472775871436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35.064</v>
      </c>
      <c r="C1846" s="2">
        <f t="shared" si="168"/>
        <v>34.839122613882587</v>
      </c>
      <c r="D1846" s="2">
        <f t="shared" si="170"/>
        <v>34.782227489907477</v>
      </c>
      <c r="E1846" s="2">
        <f t="shared" si="169"/>
        <v>5.6895123975110096E-2</v>
      </c>
      <c r="F1846" s="2">
        <f t="shared" si="173"/>
        <v>-9.3008655566652595E-2</v>
      </c>
      <c r="G1846" s="2">
        <f t="shared" si="171"/>
        <v>0.14990377954176271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35.064</v>
      </c>
      <c r="C1847" s="2">
        <f t="shared" si="168"/>
        <v>34.87371913482373</v>
      </c>
      <c r="D1847" s="2">
        <f t="shared" si="170"/>
        <v>34.803099527692105</v>
      </c>
      <c r="E1847" s="2">
        <f t="shared" si="169"/>
        <v>7.0619607131625628E-2</v>
      </c>
      <c r="F1847" s="2">
        <f t="shared" si="173"/>
        <v>-6.0283003026996948E-2</v>
      </c>
      <c r="G1847" s="2">
        <f t="shared" si="171"/>
        <v>0.13090261015862259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35.064</v>
      </c>
      <c r="C1848" s="2">
        <f t="shared" si="168"/>
        <v>34.902993114081617</v>
      </c>
      <c r="D1848" s="2">
        <f t="shared" si="170"/>
        <v>34.822425488603798</v>
      </c>
      <c r="E1848" s="2">
        <f t="shared" si="169"/>
        <v>8.0567625477819149E-2</v>
      </c>
      <c r="F1848" s="2">
        <f t="shared" si="173"/>
        <v>-3.2112877326033733E-2</v>
      </c>
      <c r="G1848" s="2">
        <f t="shared" si="171"/>
        <v>0.11268050280385289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35.064</v>
      </c>
      <c r="C1849" s="2">
        <f t="shared" si="168"/>
        <v>34.927763404222908</v>
      </c>
      <c r="D1849" s="2">
        <f t="shared" si="170"/>
        <v>34.84031989685537</v>
      </c>
      <c r="E1849" s="2">
        <f t="shared" si="169"/>
        <v>8.7443507367538587E-2</v>
      </c>
      <c r="F1849" s="2">
        <f t="shared" si="173"/>
        <v>-8.2016003873192703E-3</v>
      </c>
      <c r="G1849" s="2">
        <f t="shared" si="171"/>
        <v>9.564510775485785E-2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35.064</v>
      </c>
      <c r="C1850" s="2">
        <f t="shared" si="168"/>
        <v>34.948722880496305</v>
      </c>
      <c r="D1850" s="2">
        <f t="shared" si="170"/>
        <v>34.856888793384599</v>
      </c>
      <c r="E1850" s="2">
        <f t="shared" si="169"/>
        <v>9.1834087111706708E-2</v>
      </c>
      <c r="F1850" s="2">
        <f t="shared" si="173"/>
        <v>1.1805537112485926E-2</v>
      </c>
      <c r="G1850" s="2">
        <f t="shared" si="171"/>
        <v>8.002854999922078E-2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35.064</v>
      </c>
      <c r="C1851" s="2">
        <f t="shared" si="168"/>
        <v>34.966457821958414</v>
      </c>
      <c r="D1851" s="2">
        <f t="shared" si="170"/>
        <v>34.872230364244999</v>
      </c>
      <c r="E1851" s="2">
        <f t="shared" si="169"/>
        <v>9.4227457713415674E-2</v>
      </c>
      <c r="F1851" s="2">
        <f t="shared" si="173"/>
        <v>2.8289921232671877E-2</v>
      </c>
      <c r="G1851" s="2">
        <f t="shared" si="171"/>
        <v>6.5937536480743797E-2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35.064</v>
      </c>
      <c r="C1852" s="2">
        <f t="shared" si="168"/>
        <v>34.981464310887887</v>
      </c>
      <c r="D1852" s="2">
        <f t="shared" si="170"/>
        <v>34.886435522449069</v>
      </c>
      <c r="E1852" s="2">
        <f t="shared" si="169"/>
        <v>9.5028788438817458E-2</v>
      </c>
      <c r="F1852" s="2">
        <f t="shared" si="173"/>
        <v>4.1637694673900993E-2</v>
      </c>
      <c r="G1852" s="2">
        <f t="shared" si="171"/>
        <v>5.3391093764916464E-2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35.064</v>
      </c>
      <c r="C1853" s="2">
        <f t="shared" si="168"/>
        <v>34.99416210921283</v>
      </c>
      <c r="D1853" s="2">
        <f t="shared" si="170"/>
        <v>34.899588446712102</v>
      </c>
      <c r="E1853" s="2">
        <f t="shared" si="169"/>
        <v>9.4573662500728517E-2</v>
      </c>
      <c r="F1853" s="2">
        <f t="shared" si="173"/>
        <v>5.22248882392665E-2</v>
      </c>
      <c r="G1853" s="2">
        <f t="shared" si="171"/>
        <v>4.2348774261462017E-2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35.064</v>
      </c>
      <c r="C1854" s="2">
        <f t="shared" si="168"/>
        <v>35.004906400103167</v>
      </c>
      <c r="D1854" s="2">
        <f t="shared" si="170"/>
        <v>34.911767080288982</v>
      </c>
      <c r="E1854" s="2">
        <f t="shared" si="169"/>
        <v>9.3139319814184773E-2</v>
      </c>
      <c r="F1854" s="2">
        <f t="shared" si="173"/>
        <v>6.0407774554250157E-2</v>
      </c>
      <c r="G1854" s="2">
        <f t="shared" si="171"/>
        <v>3.2731545259934616E-2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35.064</v>
      </c>
      <c r="C1855" s="2">
        <f t="shared" si="168"/>
        <v>35.013997723164216</v>
      </c>
      <c r="D1855" s="2">
        <f t="shared" si="170"/>
        <v>34.923043592860168</v>
      </c>
      <c r="E1855" s="2">
        <f t="shared" si="169"/>
        <v>9.0954130304048419E-2</v>
      </c>
      <c r="F1855" s="2">
        <f t="shared" si="173"/>
        <v>6.6517045704209812E-2</v>
      </c>
      <c r="G1855" s="2">
        <f t="shared" si="171"/>
        <v>2.4437084599838607E-2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35.064</v>
      </c>
      <c r="C1856" s="2">
        <f t="shared" si="168"/>
        <v>35.021690381138953</v>
      </c>
      <c r="D1856" s="2">
        <f t="shared" si="170"/>
        <v>34.933484808203858</v>
      </c>
      <c r="E1856" s="2">
        <f t="shared" si="169"/>
        <v>8.8205572935095233E-2</v>
      </c>
      <c r="F1856" s="2">
        <f t="shared" si="173"/>
        <v>7.0854751150386905E-2</v>
      </c>
      <c r="G1856" s="2">
        <f t="shared" si="171"/>
        <v>1.7350821784708328E-2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35.064</v>
      </c>
      <c r="C1857" s="2">
        <f t="shared" si="168"/>
        <v>35.028199553271421</v>
      </c>
      <c r="D1857" s="2">
        <f t="shared" si="170"/>
        <v>34.943152600188753</v>
      </c>
      <c r="E1857" s="2">
        <f t="shared" si="169"/>
        <v>8.5046953082667187E-2</v>
      </c>
      <c r="F1857" s="2">
        <f t="shared" si="173"/>
        <v>7.3693191536842964E-2</v>
      </c>
      <c r="G1857" s="2">
        <f t="shared" si="171"/>
        <v>1.1353761545824223E-2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35.064</v>
      </c>
      <c r="C1858" s="2">
        <f t="shared" si="168"/>
        <v>35.033707314306589</v>
      </c>
      <c r="D1858" s="2">
        <f t="shared" si="170"/>
        <v>34.95210425943403</v>
      </c>
      <c r="E1858" s="2">
        <f t="shared" si="169"/>
        <v>8.1603054872559255E-2</v>
      </c>
      <c r="F1858" s="2">
        <f t="shared" si="173"/>
        <v>7.5275164203986222E-2</v>
      </c>
      <c r="G1858" s="2">
        <f t="shared" si="171"/>
        <v>6.327890668573033E-3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35.064</v>
      </c>
      <c r="C1859" s="2">
        <f t="shared" si="168"/>
        <v>35.03836772749019</v>
      </c>
      <c r="D1859" s="2">
        <f t="shared" si="170"/>
        <v>34.960392832809283</v>
      </c>
      <c r="E1859" s="2">
        <f t="shared" si="169"/>
        <v>7.7974894680906459E-2</v>
      </c>
      <c r="F1859" s="2">
        <f t="shared" si="173"/>
        <v>7.581511029937027E-2</v>
      </c>
      <c r="G1859" s="2">
        <f t="shared" si="171"/>
        <v>2.1597843815361895E-3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35.064</v>
      </c>
      <c r="C1860" s="2">
        <f t="shared" si="168"/>
        <v>35.042311154030159</v>
      </c>
      <c r="D1860" s="2">
        <f t="shared" si="170"/>
        <v>34.968067437786374</v>
      </c>
      <c r="E1860" s="2">
        <f t="shared" si="169"/>
        <v>7.4243716243785229E-2</v>
      </c>
      <c r="F1860" s="2">
        <f t="shared" si="173"/>
        <v>7.5500831488253262E-2</v>
      </c>
      <c r="G1860" s="2">
        <f t="shared" si="171"/>
        <v>-1.2571152444680322E-3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35.064</v>
      </c>
      <c r="C1861" s="2">
        <f t="shared" si="168"/>
        <v>35.045647899563981</v>
      </c>
      <c r="D1861" s="2">
        <f t="shared" si="170"/>
        <v>34.975173553505897</v>
      </c>
      <c r="E1861" s="2">
        <f t="shared" si="169"/>
        <v>7.0474346058084336E-2</v>
      </c>
      <c r="F1861" s="2">
        <f t="shared" si="173"/>
        <v>7.4495534402219482E-2</v>
      </c>
      <c r="G1861" s="2">
        <f t="shared" si="171"/>
        <v>-4.0211883441351459E-3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35.064</v>
      </c>
      <c r="C1862" s="2">
        <f t="shared" si="168"/>
        <v>35.048471299631061</v>
      </c>
      <c r="D1862" s="2">
        <f t="shared" si="170"/>
        <v>34.981753290283237</v>
      </c>
      <c r="E1862" s="2">
        <f t="shared" si="169"/>
        <v>6.6718009347823681E-2</v>
      </c>
      <c r="F1862" s="2">
        <f t="shared" si="173"/>
        <v>7.2940029391340325E-2</v>
      </c>
      <c r="G1862" s="2">
        <f t="shared" si="171"/>
        <v>-6.2220200435166434E-3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35.064</v>
      </c>
      <c r="C1863" s="2">
        <f t="shared" si="168"/>
        <v>35.050860330457056</v>
      </c>
      <c r="D1863" s="2">
        <f t="shared" si="170"/>
        <v>34.987845639151146</v>
      </c>
      <c r="E1863" s="2">
        <f t="shared" si="169"/>
        <v>6.3014691305909309E-2</v>
      </c>
      <c r="F1863" s="2">
        <f t="shared" si="173"/>
        <v>7.0954961774254116E-2</v>
      </c>
      <c r="G1863" s="2">
        <f t="shared" si="171"/>
        <v>-7.9402704683448067E-3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35.064</v>
      </c>
      <c r="C1864" s="2">
        <f t="shared" si="168"/>
        <v>35.052881818079051</v>
      </c>
      <c r="D1864" s="2">
        <f t="shared" si="170"/>
        <v>34.993486702917728</v>
      </c>
      <c r="E1864" s="2">
        <f t="shared" si="169"/>
        <v>5.9395115161322565E-2</v>
      </c>
      <c r="F1864" s="2">
        <f t="shared" si="173"/>
        <v>6.86429924516678E-2</v>
      </c>
      <c r="G1864" s="2">
        <f t="shared" si="171"/>
        <v>-9.2478772903452355E-3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35.064</v>
      </c>
      <c r="C1865" s="2">
        <f t="shared" si="168"/>
        <v>35.054592307605354</v>
      </c>
      <c r="D1865" s="2">
        <f t="shared" si="170"/>
        <v>34.998709910109007</v>
      </c>
      <c r="E1865" s="2">
        <f t="shared" si="169"/>
        <v>5.588239749634738E-2</v>
      </c>
      <c r="F1865" s="2">
        <f t="shared" si="173"/>
        <v>6.6090873460603716E-2</v>
      </c>
      <c r="G1865" s="2">
        <f t="shared" si="171"/>
        <v>-1.0208475964256336E-2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35.064</v>
      </c>
      <c r="C1866" s="2">
        <f t="shared" si="168"/>
        <v>35.056039644896842</v>
      </c>
      <c r="D1866" s="2">
        <f t="shared" si="170"/>
        <v>35.003546213063892</v>
      </c>
      <c r="E1866" s="2">
        <f t="shared" si="169"/>
        <v>5.2493431832949966E-2</v>
      </c>
      <c r="F1866" s="2">
        <f t="shared" si="173"/>
        <v>6.3371385135072969E-2</v>
      </c>
      <c r="G1866" s="2">
        <f t="shared" si="171"/>
        <v>-1.0877953302123003E-2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35.064</v>
      </c>
      <c r="C1867" s="2">
        <f t="shared" si="168"/>
        <v>35.057264314912715</v>
      </c>
      <c r="D1867" s="2">
        <f t="shared" si="170"/>
        <v>35.008024271355453</v>
      </c>
      <c r="E1867" s="2">
        <f t="shared" si="169"/>
        <v>4.924004355726197E-2</v>
      </c>
      <c r="F1867" s="2">
        <f t="shared" si="173"/>
        <v>6.0545116819510775E-2</v>
      </c>
      <c r="G1867" s="2">
        <f t="shared" si="171"/>
        <v>-1.1305073262248805E-2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35.064</v>
      </c>
      <c r="C1868" s="2">
        <f t="shared" si="168"/>
        <v>35.058300574156917</v>
      </c>
      <c r="D1868" s="2">
        <f t="shared" si="170"/>
        <v>35.012170621625415</v>
      </c>
      <c r="E1868" s="2">
        <f t="shared" si="169"/>
        <v>4.6129952531501317E-2</v>
      </c>
      <c r="F1868" s="2">
        <f t="shared" si="173"/>
        <v>5.7662083961908882E-2</v>
      </c>
      <c r="G1868" s="2">
        <f t="shared" si="171"/>
        <v>-1.1532131430407565E-2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35.064</v>
      </c>
      <c r="C1869" s="2">
        <f t="shared" si="168"/>
        <v>35.059177408902009</v>
      </c>
      <c r="D1869" s="2">
        <f t="shared" si="170"/>
        <v>35.016009834838343</v>
      </c>
      <c r="E1869" s="2">
        <f t="shared" si="169"/>
        <v>4.3167574063666336E-2</v>
      </c>
      <c r="F1869" s="2">
        <f t="shared" si="173"/>
        <v>5.4763181982260378E-2</v>
      </c>
      <c r="G1869" s="2">
        <f t="shared" si="171"/>
        <v>-1.1595607918594042E-2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35.064</v>
      </c>
      <c r="C1870" s="2">
        <f t="shared" si="168"/>
        <v>35.059919345994011</v>
      </c>
      <c r="D1870" s="2">
        <f t="shared" si="170"/>
        <v>35.019564661887351</v>
      </c>
      <c r="E1870" s="2">
        <f t="shared" si="169"/>
        <v>4.0354684106659988E-2</v>
      </c>
      <c r="F1870" s="2">
        <f t="shared" si="173"/>
        <v>5.18814824071403E-2</v>
      </c>
      <c r="G1870" s="2">
        <f t="shared" si="171"/>
        <v>-1.1526798300480312E-2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35.064</v>
      </c>
      <c r="C1871" s="2">
        <f t="shared" ref="C1871:C1934" si="174">$C$4*B1861+C1870*(1-$C$4)</f>
        <v>35.060547138918011</v>
      </c>
      <c r="D1871" s="2">
        <f t="shared" si="170"/>
        <v>35.022856168414215</v>
      </c>
      <c r="E1871" s="2">
        <f t="shared" si="169"/>
        <v>3.7690970503795995E-2</v>
      </c>
      <c r="F1871" s="2">
        <f t="shared" si="173"/>
        <v>4.9043380026471441E-2</v>
      </c>
      <c r="G1871" s="2">
        <f t="shared" si="171"/>
        <v>-1.1352409522675445E-2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35.064</v>
      </c>
      <c r="C1872" s="2">
        <f t="shared" si="174"/>
        <v>35.061078348315242</v>
      </c>
      <c r="D1872" s="2">
        <f t="shared" si="170"/>
        <v>35.025903859642789</v>
      </c>
      <c r="E1872" s="2">
        <f t="shared" si="169"/>
        <v>3.5174488672453208E-2</v>
      </c>
      <c r="F1872" s="2">
        <f t="shared" si="173"/>
        <v>4.6269601755667793E-2</v>
      </c>
      <c r="G1872" s="2">
        <f t="shared" si="171"/>
        <v>-1.1095113083214585E-2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35.064</v>
      </c>
      <c r="C1873" s="2">
        <f t="shared" si="174"/>
        <v>35.061527833189821</v>
      </c>
      <c r="D1873" s="2">
        <f t="shared" si="170"/>
        <v>35.028725795965542</v>
      </c>
      <c r="E1873" s="2">
        <f t="shared" si="169"/>
        <v>3.280203722427899E-2</v>
      </c>
      <c r="F1873" s="2">
        <f t="shared" si="173"/>
        <v>4.3576088849390029E-2</v>
      </c>
      <c r="G1873" s="2">
        <f t="shared" si="171"/>
        <v>-1.0774051625111039E-2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35.064</v>
      </c>
      <c r="C1874" s="2">
        <f t="shared" si="174"/>
        <v>35.061908166545237</v>
      </c>
      <c r="D1874" s="2">
        <f t="shared" si="170"/>
        <v>35.031338699968096</v>
      </c>
      <c r="E1874" s="2">
        <f t="shared" si="169"/>
        <v>3.0569466577141213E-2</v>
      </c>
      <c r="F1874" s="2">
        <f t="shared" si="173"/>
        <v>4.0974764394940265E-2</v>
      </c>
      <c r="G1874" s="2">
        <f t="shared" si="171"/>
        <v>-1.0405297817799052E-2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35.064</v>
      </c>
      <c r="C1875" s="2">
        <f t="shared" si="174"/>
        <v>35.062229987076741</v>
      </c>
      <c r="D1875" s="2">
        <f t="shared" si="170"/>
        <v>35.033758055526015</v>
      </c>
      <c r="E1875" s="2">
        <f t="shared" si="169"/>
        <v>2.8471931550726026E-2</v>
      </c>
      <c r="F1875" s="2">
        <f t="shared" si="173"/>
        <v>3.8474197826097414E-2</v>
      </c>
      <c r="G1875" s="2">
        <f t="shared" si="171"/>
        <v>-1.0002266275371388E-2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35.064</v>
      </c>
      <c r="C1876" s="2">
        <f t="shared" si="174"/>
        <v>35.062502296757245</v>
      </c>
      <c r="D1876" s="2">
        <f t="shared" si="170"/>
        <v>35.035998199561121</v>
      </c>
      <c r="E1876" s="2">
        <f t="shared" si="169"/>
        <v>2.6504097196124121E-2</v>
      </c>
      <c r="F1876" s="2">
        <f t="shared" si="173"/>
        <v>3.6080177700102758E-2</v>
      </c>
      <c r="G1876" s="2">
        <f t="shared" si="171"/>
        <v>-9.5760805039786373E-3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35.064</v>
      </c>
      <c r="C1877" s="2">
        <f t="shared" si="174"/>
        <v>35.062732712640745</v>
      </c>
      <c r="D1877" s="2">
        <f t="shared" si="170"/>
        <v>35.038072407001039</v>
      </c>
      <c r="E1877" s="2">
        <f t="shared" si="169"/>
        <v>2.4660305639706337E-2</v>
      </c>
      <c r="F1877" s="2">
        <f t="shared" si="173"/>
        <v>3.3796203288023477E-2</v>
      </c>
      <c r="G1877" s="2">
        <f t="shared" si="171"/>
        <v>-9.13589764831714E-3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35.064</v>
      </c>
      <c r="C1878" s="2">
        <f t="shared" si="174"/>
        <v>35.062927679926787</v>
      </c>
      <c r="D1878" s="2">
        <f t="shared" si="170"/>
        <v>35.039992969445407</v>
      </c>
      <c r="E1878" s="2">
        <f t="shared" si="169"/>
        <v>2.2934710481379739E-2</v>
      </c>
      <c r="F1878" s="2">
        <f t="shared" si="173"/>
        <v>3.1623904726694733E-2</v>
      </c>
      <c r="G1878" s="2">
        <f t="shared" si="171"/>
        <v>-8.6891942453149948E-3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35.064</v>
      </c>
      <c r="C1879" s="2">
        <f t="shared" si="174"/>
        <v>35.063092652245743</v>
      </c>
      <c r="D1879" s="2">
        <f t="shared" si="170"/>
        <v>35.041771268005007</v>
      </c>
      <c r="E1879" s="2">
        <f t="shared" si="169"/>
        <v>2.1321384240735597E-2</v>
      </c>
      <c r="F1879" s="2">
        <f t="shared" si="173"/>
        <v>2.9563400629502908E-2</v>
      </c>
      <c r="G1879" s="2">
        <f t="shared" si="171"/>
        <v>-8.2420163887673113E-3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35.064</v>
      </c>
      <c r="C1880" s="2">
        <f t="shared" si="174"/>
        <v>35.063232244207938</v>
      </c>
      <c r="D1880" s="2">
        <f t="shared" si="170"/>
        <v>35.043417840745377</v>
      </c>
      <c r="E1880" s="2">
        <f t="shared" si="169"/>
        <v>1.9814403462561359E-2</v>
      </c>
      <c r="F1880" s="2">
        <f t="shared" si="173"/>
        <v>2.7613601196114598E-2</v>
      </c>
      <c r="G1880" s="2">
        <f t="shared" si="171"/>
        <v>-7.7991977335532398E-3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35.064</v>
      </c>
      <c r="C1881" s="2">
        <f t="shared" si="174"/>
        <v>35.063350360483639</v>
      </c>
      <c r="D1881" s="2">
        <f t="shared" si="170"/>
        <v>35.044942445134609</v>
      </c>
      <c r="E1881" s="2">
        <f t="shared" si="169"/>
        <v>1.8407915349030191E-2</v>
      </c>
      <c r="F1881" s="2">
        <f t="shared" si="173"/>
        <v>2.5772464026697719E-2</v>
      </c>
      <c r="G1881" s="2">
        <f t="shared" si="171"/>
        <v>-7.3645486776675283E-3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35.064</v>
      </c>
      <c r="C1882" s="2">
        <f t="shared" si="174"/>
        <v>35.063450305024617</v>
      </c>
      <c r="D1882" s="2">
        <f t="shared" si="170"/>
        <v>35.046354115865377</v>
      </c>
      <c r="E1882" s="2">
        <f t="shared" si="169"/>
        <v>1.7096189159239827E-2</v>
      </c>
      <c r="F1882" s="2">
        <f t="shared" si="173"/>
        <v>2.4037209053206145E-2</v>
      </c>
      <c r="G1882" s="2">
        <f t="shared" si="171"/>
        <v>-6.9410198939663173E-3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35.064</v>
      </c>
      <c r="C1883" s="2">
        <f t="shared" si="174"/>
        <v>35.063534873482368</v>
      </c>
      <c r="D1883" s="2">
        <f t="shared" si="170"/>
        <v>35.047661218393863</v>
      </c>
      <c r="E1883" s="2">
        <f t="shared" si="169"/>
        <v>1.5873655088505245E-2</v>
      </c>
      <c r="F1883" s="2">
        <f t="shared" si="173"/>
        <v>2.2404498260265967E-2</v>
      </c>
      <c r="G1883" s="2">
        <f t="shared" si="171"/>
        <v>-6.5308431717607217E-3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35.064</v>
      </c>
      <c r="C1884" s="2">
        <f t="shared" si="174"/>
        <v>35.063606431408161</v>
      </c>
      <c r="D1884" s="2">
        <f t="shared" si="170"/>
        <v>35.048871498512831</v>
      </c>
      <c r="E1884" s="2">
        <f t="shared" ref="E1884:E1947" si="175">C1884-D1884</f>
        <v>1.4734932895329678E-2</v>
      </c>
      <c r="F1884" s="2">
        <f t="shared" si="173"/>
        <v>2.087058518727871E-2</v>
      </c>
      <c r="G1884" s="2">
        <f t="shared" si="171"/>
        <v>-6.1356522919490328E-3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35.064</v>
      </c>
      <c r="C1885" s="2">
        <f t="shared" si="174"/>
        <v>35.06366698042229</v>
      </c>
      <c r="D1885" s="2">
        <f t="shared" ref="D1885:D1948" si="176">$D$4*B1885+(1-$D$4)*D1884</f>
        <v>35.049992128252619</v>
      </c>
      <c r="E1885" s="2">
        <f t="shared" si="175"/>
        <v>1.3674852169671681E-2</v>
      </c>
      <c r="F1885" s="2">
        <f t="shared" si="173"/>
        <v>1.9431438583757305E-2</v>
      </c>
      <c r="G1885" s="2">
        <f t="shared" si="171"/>
        <v>-5.7565864140856245E-3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35.064</v>
      </c>
      <c r="C1886" s="2">
        <f t="shared" si="174"/>
        <v>35.063718214203476</v>
      </c>
      <c r="D1886" s="2">
        <f t="shared" si="176"/>
        <v>35.051029748382049</v>
      </c>
      <c r="E1886" s="2">
        <f t="shared" si="175"/>
        <v>1.2688465821426576E-2</v>
      </c>
      <c r="F1886" s="2">
        <f t="shared" si="173"/>
        <v>1.8082844031291158E-2</v>
      </c>
      <c r="G1886" s="2">
        <f t="shared" si="171"/>
        <v>-5.3943782098645823E-3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35.064</v>
      </c>
      <c r="C1887" s="2">
        <f t="shared" si="174"/>
        <v>35.063761565864482</v>
      </c>
      <c r="D1887" s="2">
        <f t="shared" si="176"/>
        <v>35.051990507761154</v>
      </c>
      <c r="E1887" s="2">
        <f t="shared" si="175"/>
        <v>1.1771058103327903E-2</v>
      </c>
      <c r="F1887" s="2">
        <f t="shared" si="173"/>
        <v>1.6820486845698507E-2</v>
      </c>
      <c r="G1887" s="2">
        <f t="shared" si="171"/>
        <v>-5.0494287423706041E-3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35.064</v>
      </c>
      <c r="C1888" s="2">
        <f t="shared" si="174"/>
        <v>35.063798248039177</v>
      </c>
      <c r="D1888" s="2">
        <f t="shared" si="176"/>
        <v>35.052880099778847</v>
      </c>
      <c r="E1888" s="2">
        <f t="shared" si="175"/>
        <v>1.091814826033044E-2</v>
      </c>
      <c r="F1888" s="2">
        <f t="shared" si="173"/>
        <v>1.5640019128624894E-2</v>
      </c>
      <c r="G1888" s="2">
        <f t="shared" si="171"/>
        <v>-4.7218708682944532E-3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35.064</v>
      </c>
      <c r="C1889" s="2">
        <f t="shared" si="174"/>
        <v>35.063829286802381</v>
      </c>
      <c r="D1889" s="2">
        <f t="shared" si="176"/>
        <v>35.053703796091526</v>
      </c>
      <c r="E1889" s="2">
        <f t="shared" si="175"/>
        <v>1.0125490710855445E-2</v>
      </c>
      <c r="F1889" s="2">
        <f t="shared" si="173"/>
        <v>1.4537113445071003E-2</v>
      </c>
      <c r="G1889" s="2">
        <f t="shared" si="171"/>
        <v>-4.4116227342155586E-3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35.064</v>
      </c>
      <c r="C1890" s="2">
        <f t="shared" si="174"/>
        <v>35.063855550371244</v>
      </c>
      <c r="D1890" s="2">
        <f t="shared" si="176"/>
        <v>35.054466477862519</v>
      </c>
      <c r="E1890" s="2">
        <f t="shared" si="175"/>
        <v>9.3890725087248939E-3</v>
      </c>
      <c r="F1890" s="2">
        <f t="shared" si="173"/>
        <v>1.3507505257801783E-2</v>
      </c>
      <c r="G1890" s="2">
        <f t="shared" si="171"/>
        <v>-4.1184327490768891E-3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35.064</v>
      </c>
      <c r="C1891" s="2">
        <f t="shared" si="174"/>
        <v>35.063877773391056</v>
      </c>
      <c r="D1891" s="2">
        <f t="shared" si="176"/>
        <v>35.055172664687518</v>
      </c>
      <c r="E1891" s="2">
        <f t="shared" si="175"/>
        <v>8.7051087035376895E-3</v>
      </c>
      <c r="F1891" s="2">
        <f t="shared" si="173"/>
        <v>1.2547025946948965E-2</v>
      </c>
      <c r="G1891" s="2">
        <f t="shared" si="171"/>
        <v>-3.8419172434112758E-3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35.064</v>
      </c>
      <c r="C1892" s="2">
        <f t="shared" si="174"/>
        <v>35.063896577484741</v>
      </c>
      <c r="D1892" s="2">
        <f t="shared" si="176"/>
        <v>35.055826541377328</v>
      </c>
      <c r="E1892" s="2">
        <f t="shared" si="175"/>
        <v>8.0700361074121929E-3</v>
      </c>
      <c r="F1892" s="2">
        <f t="shared" si="173"/>
        <v>1.1651627979041611E-2</v>
      </c>
      <c r="G1892" s="2">
        <f t="shared" ref="G1892:G1955" si="177">E1892-F1892</f>
        <v>-3.5815918716294182E-3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35.064</v>
      </c>
      <c r="C1893" s="2">
        <f t="shared" si="174"/>
        <v>35.063912488640938</v>
      </c>
      <c r="D1893" s="2">
        <f t="shared" si="176"/>
        <v>35.056431982756784</v>
      </c>
      <c r="E1893" s="2">
        <f t="shared" si="175"/>
        <v>7.4805058841533878E-3</v>
      </c>
      <c r="F1893" s="2">
        <f t="shared" ref="F1893:F1956" si="179">(E1893*(2/(10)))+((1-(2/10))*F1892)</f>
        <v>1.0817403560063967E-2</v>
      </c>
      <c r="G1893" s="2">
        <f t="shared" si="177"/>
        <v>-3.3368976759105794E-3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35.064</v>
      </c>
      <c r="C1894" s="2">
        <f t="shared" si="174"/>
        <v>35.063925951926947</v>
      </c>
      <c r="D1894" s="2">
        <f t="shared" si="176"/>
        <v>35.056992576626648</v>
      </c>
      <c r="E1894" s="2">
        <f t="shared" si="175"/>
        <v>6.9333753002993603E-3</v>
      </c>
      <c r="F1894" s="2">
        <f t="shared" si="179"/>
        <v>1.0040597908111046E-2</v>
      </c>
      <c r="G1894" s="2">
        <f t="shared" si="177"/>
        <v>-3.1072226078116862E-3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35.064</v>
      </c>
      <c r="C1895" s="2">
        <f t="shared" si="174"/>
        <v>35.063937343938186</v>
      </c>
      <c r="D1895" s="2">
        <f t="shared" si="176"/>
        <v>35.057511645024675</v>
      </c>
      <c r="E1895" s="2">
        <f t="shared" si="175"/>
        <v>6.4256989135103026E-3</v>
      </c>
      <c r="F1895" s="2">
        <f t="shared" si="179"/>
        <v>9.3176181091908974E-3</v>
      </c>
      <c r="G1895" s="2">
        <f t="shared" si="177"/>
        <v>-2.8919191956805947E-3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35.064</v>
      </c>
      <c r="C1896" s="2">
        <f t="shared" si="174"/>
        <v>35.063946983332315</v>
      </c>
      <c r="D1896" s="2">
        <f t="shared" si="176"/>
        <v>35.057992263911736</v>
      </c>
      <c r="E1896" s="2">
        <f t="shared" si="175"/>
        <v>5.9547194205791243E-3</v>
      </c>
      <c r="F1896" s="2">
        <f t="shared" si="179"/>
        <v>8.6450383714685441E-3</v>
      </c>
      <c r="G1896" s="2">
        <f t="shared" si="177"/>
        <v>-2.6903189508894199E-3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35.064</v>
      </c>
      <c r="C1897" s="2">
        <f t="shared" si="174"/>
        <v>35.063955139742731</v>
      </c>
      <c r="D1897" s="2">
        <f t="shared" si="176"/>
        <v>35.058437281399755</v>
      </c>
      <c r="E1897" s="2">
        <f t="shared" si="175"/>
        <v>5.5178583429764672E-3</v>
      </c>
      <c r="F1897" s="2">
        <f t="shared" si="179"/>
        <v>8.0196023657701284E-3</v>
      </c>
      <c r="G1897" s="2">
        <f t="shared" si="177"/>
        <v>-2.5017440227936612E-3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35.064</v>
      </c>
      <c r="C1898" s="2">
        <f t="shared" si="174"/>
        <v>35.063962041320771</v>
      </c>
      <c r="D1898" s="2">
        <f t="shared" si="176"/>
        <v>35.0588493346294</v>
      </c>
      <c r="E1898" s="2">
        <f t="shared" si="175"/>
        <v>5.1127066913707608E-3</v>
      </c>
      <c r="F1898" s="2">
        <f t="shared" si="179"/>
        <v>7.4382232308902556E-3</v>
      </c>
      <c r="G1898" s="2">
        <f t="shared" si="177"/>
        <v>-2.3255165395194947E-3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35.064</v>
      </c>
      <c r="C1899" s="2">
        <f t="shared" si="174"/>
        <v>35.063967881117577</v>
      </c>
      <c r="D1899" s="2">
        <f t="shared" si="176"/>
        <v>35.059230865397588</v>
      </c>
      <c r="E1899" s="2">
        <f t="shared" si="175"/>
        <v>4.7370157199893015E-3</v>
      </c>
      <c r="F1899" s="2">
        <f t="shared" si="179"/>
        <v>6.8979817287100655E-3</v>
      </c>
      <c r="G1899" s="2">
        <f t="shared" si="177"/>
        <v>-2.160966008720764E-3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35.064</v>
      </c>
      <c r="C1900" s="2">
        <f t="shared" si="174"/>
        <v>35.063972822484104</v>
      </c>
      <c r="D1900" s="2">
        <f t="shared" si="176"/>
        <v>35.059584134627393</v>
      </c>
      <c r="E1900" s="2">
        <f t="shared" si="175"/>
        <v>4.3886878567107601E-3</v>
      </c>
      <c r="F1900" s="2">
        <f t="shared" si="179"/>
        <v>6.3961229543102053E-3</v>
      </c>
      <c r="G1900" s="2">
        <f t="shared" si="177"/>
        <v>-2.0074350975994451E-3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35.064</v>
      </c>
      <c r="C1901" s="2">
        <f t="shared" si="174"/>
        <v>35.063977003640396</v>
      </c>
      <c r="D1901" s="2">
        <f t="shared" si="176"/>
        <v>35.059911235766101</v>
      </c>
      <c r="E1901" s="2">
        <f t="shared" si="175"/>
        <v>4.0657678742945791E-3</v>
      </c>
      <c r="F1901" s="2">
        <f t="shared" si="179"/>
        <v>5.9300519383070809E-3</v>
      </c>
      <c r="G1901" s="2">
        <f t="shared" si="177"/>
        <v>-1.8642840640125018E-3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35.064</v>
      </c>
      <c r="C1902" s="2">
        <f t="shared" si="174"/>
        <v>35.063980541541873</v>
      </c>
      <c r="D1902" s="2">
        <f t="shared" si="176"/>
        <v>35.060214107190831</v>
      </c>
      <c r="E1902" s="2">
        <f t="shared" si="175"/>
        <v>3.7664343510428466E-3</v>
      </c>
      <c r="F1902" s="2">
        <f t="shared" si="179"/>
        <v>5.4973284208542344E-3</v>
      </c>
      <c r="G1902" s="2">
        <f t="shared" si="177"/>
        <v>-1.7308940698113878E-3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35.064</v>
      </c>
      <c r="C1903" s="2">
        <f t="shared" si="174"/>
        <v>35.063983535150818</v>
      </c>
      <c r="D1903" s="2">
        <f t="shared" si="176"/>
        <v>35.060494543695214</v>
      </c>
      <c r="E1903" s="2">
        <f t="shared" si="175"/>
        <v>3.488991455604662E-3</v>
      </c>
      <c r="F1903" s="2">
        <f t="shared" si="179"/>
        <v>5.0956610278043201E-3</v>
      </c>
      <c r="G1903" s="2">
        <f t="shared" si="177"/>
        <v>-1.6066695721996581E-3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35.064</v>
      </c>
      <c r="C1904" s="2">
        <f t="shared" si="174"/>
        <v>35.063986068204542</v>
      </c>
      <c r="D1904" s="2">
        <f t="shared" si="176"/>
        <v>35.060754207125193</v>
      </c>
      <c r="E1904" s="2">
        <f t="shared" si="175"/>
        <v>3.231861079349585E-3</v>
      </c>
      <c r="F1904" s="2">
        <f t="shared" si="179"/>
        <v>4.7229010381133734E-3</v>
      </c>
      <c r="G1904" s="2">
        <f t="shared" si="177"/>
        <v>-1.4910399587637884E-3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35.064</v>
      </c>
      <c r="C1905" s="2">
        <f t="shared" si="174"/>
        <v>35.063988211557692</v>
      </c>
      <c r="D1905" s="2">
        <f t="shared" si="176"/>
        <v>35.060994636227029</v>
      </c>
      <c r="E1905" s="2">
        <f t="shared" si="175"/>
        <v>2.9935753306631341E-3</v>
      </c>
      <c r="F1905" s="2">
        <f t="shared" si="179"/>
        <v>4.3770358966233255E-3</v>
      </c>
      <c r="G1905" s="2">
        <f t="shared" si="177"/>
        <v>-1.3834605659601915E-3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35.064</v>
      </c>
      <c r="C1906" s="2">
        <f t="shared" si="174"/>
        <v>35.063990025164202</v>
      </c>
      <c r="D1906" s="2">
        <f t="shared" si="176"/>
        <v>35.061217255765769</v>
      </c>
      <c r="E1906" s="2">
        <f t="shared" si="175"/>
        <v>2.7727693984331836E-3</v>
      </c>
      <c r="F1906" s="2">
        <f t="shared" si="179"/>
        <v>4.0561825969852973E-3</v>
      </c>
      <c r="G1906" s="2">
        <f t="shared" si="177"/>
        <v>-1.2834131985521137E-3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35.064</v>
      </c>
      <c r="C1907" s="2">
        <f t="shared" si="174"/>
        <v>35.063991559754328</v>
      </c>
      <c r="D1907" s="2">
        <f t="shared" si="176"/>
        <v>35.0614233849683</v>
      </c>
      <c r="E1907" s="2">
        <f t="shared" si="175"/>
        <v>2.568174786027555E-3</v>
      </c>
      <c r="F1907" s="2">
        <f t="shared" si="179"/>
        <v>3.758581034793749E-3</v>
      </c>
      <c r="G1907" s="2">
        <f t="shared" si="177"/>
        <v>-1.190406248766194E-3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35.064</v>
      </c>
      <c r="C1908" s="2">
        <f t="shared" si="174"/>
        <v>35.063992858253663</v>
      </c>
      <c r="D1908" s="2">
        <f t="shared" si="176"/>
        <v>35.061614245341019</v>
      </c>
      <c r="E1908" s="2">
        <f t="shared" si="175"/>
        <v>2.3786129126435185E-3</v>
      </c>
      <c r="F1908" s="2">
        <f t="shared" si="179"/>
        <v>3.4825874103637032E-3</v>
      </c>
      <c r="G1908" s="2">
        <f t="shared" si="177"/>
        <v>-1.1039744977201847E-3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35.064</v>
      </c>
      <c r="C1909" s="2">
        <f t="shared" si="174"/>
        <v>35.063993956983872</v>
      </c>
      <c r="D1909" s="2">
        <f t="shared" si="176"/>
        <v>35.061790967908351</v>
      </c>
      <c r="E1909" s="2">
        <f t="shared" si="175"/>
        <v>2.2029890755206338E-3</v>
      </c>
      <c r="F1909" s="2">
        <f t="shared" si="179"/>
        <v>3.2266677433950893E-3</v>
      </c>
      <c r="G1909" s="2">
        <f t="shared" si="177"/>
        <v>-1.0236786678744555E-3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35.064</v>
      </c>
      <c r="C1910" s="2">
        <f t="shared" si="174"/>
        <v>35.063994886678664</v>
      </c>
      <c r="D1910" s="2">
        <f t="shared" si="176"/>
        <v>35.06195459991514</v>
      </c>
      <c r="E1910" s="2">
        <f t="shared" si="175"/>
        <v>2.0402867635240796E-3</v>
      </c>
      <c r="F1910" s="2">
        <f t="shared" si="179"/>
        <v>2.9893915474208874E-3</v>
      </c>
      <c r="G1910" s="2">
        <f t="shared" si="177"/>
        <v>-9.491047838968078E-4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35.064</v>
      </c>
      <c r="C1911" s="2">
        <f t="shared" si="174"/>
        <v>35.063995673343484</v>
      </c>
      <c r="D1911" s="2">
        <f t="shared" si="176"/>
        <v>35.062106111032534</v>
      </c>
      <c r="E1911" s="2">
        <f t="shared" si="175"/>
        <v>1.8895623109500548E-3</v>
      </c>
      <c r="F1911" s="2">
        <f t="shared" si="179"/>
        <v>2.7694257001267208E-3</v>
      </c>
      <c r="G1911" s="2">
        <f t="shared" si="177"/>
        <v>-8.7986338917666598E-4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35.064</v>
      </c>
      <c r="C1912" s="2">
        <f t="shared" si="174"/>
        <v>35.063996338982946</v>
      </c>
      <c r="D1912" s="2">
        <f t="shared" si="176"/>
        <v>35.062246399104197</v>
      </c>
      <c r="E1912" s="2">
        <f t="shared" si="175"/>
        <v>1.7499398787492737E-3</v>
      </c>
      <c r="F1912" s="2">
        <f t="shared" si="179"/>
        <v>2.5655285358512315E-3</v>
      </c>
      <c r="G1912" s="2">
        <f t="shared" si="177"/>
        <v>-8.1558865710195782E-4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35.064</v>
      </c>
      <c r="C1913" s="2">
        <f t="shared" si="174"/>
        <v>35.063996902216338</v>
      </c>
      <c r="D1913" s="2">
        <f t="shared" si="176"/>
        <v>35.062376295466848</v>
      </c>
      <c r="E1913" s="2">
        <f t="shared" si="175"/>
        <v>1.6206067494906051E-3</v>
      </c>
      <c r="F1913" s="2">
        <f t="shared" si="179"/>
        <v>2.3765441785791063E-3</v>
      </c>
      <c r="G1913" s="2">
        <f t="shared" si="177"/>
        <v>-7.559374290885012E-4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35.064</v>
      </c>
      <c r="C1914" s="2">
        <f t="shared" si="174"/>
        <v>35.06399737879844</v>
      </c>
      <c r="D1914" s="2">
        <f t="shared" si="176"/>
        <v>35.062496569876707</v>
      </c>
      <c r="E1914" s="2">
        <f t="shared" si="175"/>
        <v>1.5008089217332099E-3</v>
      </c>
      <c r="F1914" s="2">
        <f t="shared" si="179"/>
        <v>2.201397127209927E-3</v>
      </c>
      <c r="G1914" s="2">
        <f t="shared" si="177"/>
        <v>-7.0058820547671706E-4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35.064</v>
      </c>
      <c r="C1915" s="2">
        <f t="shared" si="174"/>
        <v>35.06399778206022</v>
      </c>
      <c r="D1915" s="2">
        <f t="shared" si="176"/>
        <v>35.062607935071021</v>
      </c>
      <c r="E1915" s="2">
        <f t="shared" si="175"/>
        <v>1.3898469891984178E-3</v>
      </c>
      <c r="F1915" s="2">
        <f t="shared" si="179"/>
        <v>2.0390870996076253E-3</v>
      </c>
      <c r="G1915" s="2">
        <f t="shared" si="177"/>
        <v>-6.4924011040920753E-4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35.064</v>
      </c>
      <c r="C1916" s="2">
        <f t="shared" si="174"/>
        <v>35.063998123281728</v>
      </c>
      <c r="D1916" s="2">
        <f t="shared" si="176"/>
        <v>35.062711050991688</v>
      </c>
      <c r="E1916" s="2">
        <f t="shared" si="175"/>
        <v>1.2870722900402143E-3</v>
      </c>
      <c r="F1916" s="2">
        <f t="shared" si="179"/>
        <v>1.888684137694143E-3</v>
      </c>
      <c r="G1916" s="2">
        <f t="shared" si="177"/>
        <v>-6.0161184765392876E-4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35.064</v>
      </c>
      <c r="C1917" s="2">
        <f t="shared" si="174"/>
        <v>35.063998412007614</v>
      </c>
      <c r="D1917" s="2">
        <f t="shared" si="176"/>
        <v>35.062806528696008</v>
      </c>
      <c r="E1917" s="2">
        <f t="shared" si="175"/>
        <v>1.1918833116055794E-3</v>
      </c>
      <c r="F1917" s="2">
        <f t="shared" si="179"/>
        <v>1.7493239724764304E-3</v>
      </c>
      <c r="G1917" s="2">
        <f t="shared" si="177"/>
        <v>-5.5744066087085107E-4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35.064</v>
      </c>
      <c r="C1918" s="2">
        <f t="shared" si="174"/>
        <v>35.063998656314133</v>
      </c>
      <c r="D1918" s="2">
        <f t="shared" si="176"/>
        <v>35.06289493397778</v>
      </c>
      <c r="E1918" s="2">
        <f t="shared" si="175"/>
        <v>1.1037223363530302E-3</v>
      </c>
      <c r="F1918" s="2">
        <f t="shared" si="179"/>
        <v>1.6202036452517504E-3</v>
      </c>
      <c r="G1918" s="2">
        <f t="shared" si="177"/>
        <v>-5.1648130889872025E-4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35.064</v>
      </c>
      <c r="C1919" s="2">
        <f t="shared" si="174"/>
        <v>35.063998863035039</v>
      </c>
      <c r="D1919" s="2">
        <f t="shared" si="176"/>
        <v>35.062976790720164</v>
      </c>
      <c r="E1919" s="2">
        <f t="shared" si="175"/>
        <v>1.0220723148748334E-3</v>
      </c>
      <c r="F1919" s="2">
        <f t="shared" si="179"/>
        <v>1.5005773791763671E-3</v>
      </c>
      <c r="G1919" s="2">
        <f t="shared" si="177"/>
        <v>-4.7850506430153366E-4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35.064</v>
      </c>
      <c r="C1920" s="2">
        <f t="shared" si="174"/>
        <v>35.063999037952726</v>
      </c>
      <c r="D1920" s="2">
        <f t="shared" si="176"/>
        <v>35.063052584000147</v>
      </c>
      <c r="E1920" s="2">
        <f t="shared" si="175"/>
        <v>9.46453952579418E-4</v>
      </c>
      <c r="F1920" s="2">
        <f t="shared" si="179"/>
        <v>1.3897526938569773E-3</v>
      </c>
      <c r="G1920" s="2">
        <f t="shared" si="177"/>
        <v>-4.4329874127755926E-4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35.064</v>
      </c>
      <c r="C1921" s="2">
        <f t="shared" si="174"/>
        <v>35.06399918596</v>
      </c>
      <c r="D1921" s="2">
        <f t="shared" si="176"/>
        <v>35.063122762963097</v>
      </c>
      <c r="E1921" s="2">
        <f t="shared" si="175"/>
        <v>8.7642299690315895E-4</v>
      </c>
      <c r="F1921" s="2">
        <f t="shared" si="179"/>
        <v>1.2870867544662137E-3</v>
      </c>
      <c r="G1921" s="2">
        <f t="shared" si="177"/>
        <v>-4.1066375756305474E-4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35.064</v>
      </c>
      <c r="C1922" s="2">
        <f t="shared" si="174"/>
        <v>35.063999311196923</v>
      </c>
      <c r="D1922" s="2">
        <f t="shared" si="176"/>
        <v>35.063187743484349</v>
      </c>
      <c r="E1922" s="2">
        <f t="shared" si="175"/>
        <v>8.1156771257440141E-4</v>
      </c>
      <c r="F1922" s="2">
        <f t="shared" si="179"/>
        <v>1.1919829460878514E-3</v>
      </c>
      <c r="G1922" s="2">
        <f t="shared" si="177"/>
        <v>-3.8041523351344995E-4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35.064</v>
      </c>
      <c r="C1923" s="2">
        <f t="shared" si="174"/>
        <v>35.063999417166627</v>
      </c>
      <c r="D1923" s="2">
        <f t="shared" si="176"/>
        <v>35.063247910633656</v>
      </c>
      <c r="E1923" s="2">
        <f t="shared" si="175"/>
        <v>7.5150653297129111E-4</v>
      </c>
      <c r="F1923" s="2">
        <f t="shared" si="179"/>
        <v>1.1038876634645394E-3</v>
      </c>
      <c r="G1923" s="2">
        <f t="shared" si="177"/>
        <v>-3.5238113049324829E-4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35.064</v>
      </c>
      <c r="C1924" s="2">
        <f t="shared" si="174"/>
        <v>35.063999506833298</v>
      </c>
      <c r="D1924" s="2">
        <f t="shared" si="176"/>
        <v>35.063303620957086</v>
      </c>
      <c r="E1924" s="2">
        <f t="shared" si="175"/>
        <v>6.9588587621183251E-4</v>
      </c>
      <c r="F1924" s="2">
        <f t="shared" si="179"/>
        <v>1.0222873060139982E-3</v>
      </c>
      <c r="G1924" s="2">
        <f t="shared" si="177"/>
        <v>-3.2640142980216568E-4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35.064</v>
      </c>
      <c r="C1925" s="2">
        <f t="shared" si="174"/>
        <v>35.063999582705101</v>
      </c>
      <c r="D1925" s="2">
        <f t="shared" si="176"/>
        <v>35.06335520458989</v>
      </c>
      <c r="E1925" s="2">
        <f t="shared" si="175"/>
        <v>6.443781152114525E-4</v>
      </c>
      <c r="F1925" s="2">
        <f t="shared" si="179"/>
        <v>9.4670546785348907E-4</v>
      </c>
      <c r="G1925" s="2">
        <f t="shared" si="177"/>
        <v>-3.0232735264203658E-4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35.064</v>
      </c>
      <c r="C1926" s="2">
        <f t="shared" si="174"/>
        <v>35.063999646904314</v>
      </c>
      <c r="D1926" s="2">
        <f t="shared" si="176"/>
        <v>35.063402967212859</v>
      </c>
      <c r="E1926" s="2">
        <f t="shared" si="175"/>
        <v>5.9667969145493771E-4</v>
      </c>
      <c r="F1926" s="2">
        <f t="shared" si="179"/>
        <v>8.7670031257377893E-4</v>
      </c>
      <c r="G1926" s="2">
        <f t="shared" si="177"/>
        <v>-2.8002062111884122E-4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35.064</v>
      </c>
      <c r="C1927" s="2">
        <f t="shared" si="174"/>
        <v>35.063999701226727</v>
      </c>
      <c r="D1927" s="2">
        <f t="shared" si="176"/>
        <v>35.063447191863759</v>
      </c>
      <c r="E1927" s="2">
        <f t="shared" si="175"/>
        <v>5.5250936296857844E-4</v>
      </c>
      <c r="F1927" s="2">
        <f t="shared" si="179"/>
        <v>8.1186212265273888E-4</v>
      </c>
      <c r="G1927" s="2">
        <f t="shared" si="177"/>
        <v>-2.5935275968416043E-4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35.064</v>
      </c>
      <c r="C1928" s="2">
        <f t="shared" si="174"/>
        <v>35.063999747191851</v>
      </c>
      <c r="D1928" s="2">
        <f t="shared" si="176"/>
        <v>35.063488140614588</v>
      </c>
      <c r="E1928" s="2">
        <f t="shared" si="175"/>
        <v>5.1160657726256886E-4</v>
      </c>
      <c r="F1928" s="2">
        <f t="shared" si="179"/>
        <v>7.5181101357470496E-4</v>
      </c>
      <c r="G1928" s="2">
        <f t="shared" si="177"/>
        <v>-2.402044363121361E-4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35.064</v>
      </c>
      <c r="C1929" s="2">
        <f t="shared" si="174"/>
        <v>35.063999786085411</v>
      </c>
      <c r="D1929" s="2">
        <f t="shared" si="176"/>
        <v>35.063526056124616</v>
      </c>
      <c r="E1929" s="2">
        <f t="shared" si="175"/>
        <v>4.7372996079531049E-4</v>
      </c>
      <c r="F1929" s="2">
        <f t="shared" si="179"/>
        <v>6.9619480301882604E-4</v>
      </c>
      <c r="G1929" s="2">
        <f t="shared" si="177"/>
        <v>-2.2246484222351556E-4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35.064</v>
      </c>
      <c r="C1930" s="2">
        <f t="shared" si="174"/>
        <v>35.063999818995349</v>
      </c>
      <c r="D1930" s="2">
        <f t="shared" si="176"/>
        <v>35.063561163078347</v>
      </c>
      <c r="E1930" s="2">
        <f t="shared" si="175"/>
        <v>4.3865591700154027E-4</v>
      </c>
      <c r="F1930" s="2">
        <f t="shared" si="179"/>
        <v>6.4468702581536885E-4</v>
      </c>
      <c r="G1930" s="2">
        <f t="shared" si="177"/>
        <v>-2.0603110881382857E-4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35.064</v>
      </c>
      <c r="C1931" s="2">
        <f t="shared" si="174"/>
        <v>35.063999846842222</v>
      </c>
      <c r="D1931" s="2">
        <f t="shared" si="176"/>
        <v>35.063593669516983</v>
      </c>
      <c r="E1931" s="2">
        <f t="shared" si="175"/>
        <v>4.0617732523884342E-4</v>
      </c>
      <c r="F1931" s="2">
        <f t="shared" si="179"/>
        <v>5.9698508570006376E-4</v>
      </c>
      <c r="G1931" s="2">
        <f t="shared" si="177"/>
        <v>-1.9080776046122034E-4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35.064</v>
      </c>
      <c r="C1932" s="2">
        <f t="shared" si="174"/>
        <v>35.063999870404956</v>
      </c>
      <c r="D1932" s="2">
        <f t="shared" si="176"/>
        <v>35.063623768071281</v>
      </c>
      <c r="E1932" s="2">
        <f t="shared" si="175"/>
        <v>3.7610233367502133E-4</v>
      </c>
      <c r="F1932" s="2">
        <f t="shared" si="179"/>
        <v>5.5280853529505525E-4</v>
      </c>
      <c r="G1932" s="2">
        <f t="shared" si="177"/>
        <v>-1.7670620162003393E-4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35.064</v>
      </c>
      <c r="C1933" s="2">
        <f t="shared" si="174"/>
        <v>35.063999890342657</v>
      </c>
      <c r="D1933" s="2">
        <f t="shared" si="176"/>
        <v>35.063651637103035</v>
      </c>
      <c r="E1933" s="2">
        <f t="shared" si="175"/>
        <v>3.4825323962195398E-4</v>
      </c>
      <c r="F1933" s="2">
        <f t="shared" si="179"/>
        <v>5.1189747616043506E-4</v>
      </c>
      <c r="G1933" s="2">
        <f t="shared" si="177"/>
        <v>-1.6364423653848108E-4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35.064</v>
      </c>
      <c r="C1934" s="2">
        <f t="shared" si="174"/>
        <v>35.063999907213017</v>
      </c>
      <c r="D1934" s="2">
        <f t="shared" si="176"/>
        <v>35.063677441762067</v>
      </c>
      <c r="E1934" s="2">
        <f t="shared" si="175"/>
        <v>3.2246545094949397E-4</v>
      </c>
      <c r="F1934" s="2">
        <f t="shared" si="179"/>
        <v>4.7401107111824686E-4</v>
      </c>
      <c r="G1934" s="2">
        <f t="shared" si="177"/>
        <v>-1.5154562016875289E-4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35.064</v>
      </c>
      <c r="C1935" s="2">
        <f t="shared" ref="C1935:C1998" si="180">$C$4*B1925+C1934*(1-$C$4)</f>
        <v>35.063999921487941</v>
      </c>
      <c r="D1935" s="2">
        <f t="shared" si="176"/>
        <v>35.063701334964875</v>
      </c>
      <c r="E1935" s="2">
        <f t="shared" si="175"/>
        <v>2.9858652306558042E-4</v>
      </c>
      <c r="F1935" s="2">
        <f t="shared" si="179"/>
        <v>4.3892616150771358E-4</v>
      </c>
      <c r="G1935" s="2">
        <f t="shared" si="177"/>
        <v>-1.4033963844213316E-4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35.064</v>
      </c>
      <c r="C1936" s="2">
        <f t="shared" si="180"/>
        <v>35.06399993356672</v>
      </c>
      <c r="D1936" s="2">
        <f t="shared" si="176"/>
        <v>35.063723458300807</v>
      </c>
      <c r="E1936" s="2">
        <f t="shared" si="175"/>
        <v>2.7647526591323413E-4</v>
      </c>
      <c r="F1936" s="2">
        <f t="shared" si="179"/>
        <v>4.0643598238881772E-4</v>
      </c>
      <c r="G1936" s="2">
        <f t="shared" si="177"/>
        <v>-1.299607164755836E-4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35.064</v>
      </c>
      <c r="C1937" s="2">
        <f t="shared" si="180"/>
        <v>35.063999943787223</v>
      </c>
      <c r="D1937" s="2">
        <f t="shared" si="176"/>
        <v>35.063743942871113</v>
      </c>
      <c r="E1937" s="2">
        <f t="shared" si="175"/>
        <v>2.5600091611011067E-4</v>
      </c>
      <c r="F1937" s="2">
        <f t="shared" si="179"/>
        <v>3.7634896913307634E-4</v>
      </c>
      <c r="G1937" s="2">
        <f t="shared" si="177"/>
        <v>-1.2034805302296568E-4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35.064</v>
      </c>
      <c r="C1938" s="2">
        <f t="shared" si="180"/>
        <v>35.063999952435346</v>
      </c>
      <c r="D1938" s="2">
        <f t="shared" si="176"/>
        <v>35.063762910065847</v>
      </c>
      <c r="E1938" s="2">
        <f t="shared" si="175"/>
        <v>2.3704236949839697E-4</v>
      </c>
      <c r="F1938" s="2">
        <f t="shared" si="179"/>
        <v>3.4848764920614048E-4</v>
      </c>
      <c r="G1938" s="2">
        <f t="shared" si="177"/>
        <v>-1.1144527970774351E-4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35.064</v>
      </c>
      <c r="C1939" s="2">
        <f t="shared" si="180"/>
        <v>35.063999959752984</v>
      </c>
      <c r="D1939" s="2">
        <f t="shared" si="176"/>
        <v>35.063780472283192</v>
      </c>
      <c r="E1939" s="2">
        <f t="shared" si="175"/>
        <v>2.194874697920568E-4</v>
      </c>
      <c r="F1939" s="2">
        <f t="shared" si="179"/>
        <v>3.2268761332332376E-4</v>
      </c>
      <c r="G1939" s="2">
        <f t="shared" si="177"/>
        <v>-1.0320014353126696E-4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35.064</v>
      </c>
      <c r="C1940" s="2">
        <f t="shared" si="180"/>
        <v>35.063999965944831</v>
      </c>
      <c r="D1940" s="2">
        <f t="shared" si="176"/>
        <v>35.063796733595545</v>
      </c>
      <c r="E1940" s="2">
        <f t="shared" si="175"/>
        <v>2.0323234928554257E-4</v>
      </c>
      <c r="F1940" s="2">
        <f t="shared" si="179"/>
        <v>2.9879656051576753E-4</v>
      </c>
      <c r="G1940" s="2">
        <f t="shared" si="177"/>
        <v>-9.5564211230224957E-5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35.064</v>
      </c>
      <c r="C1941" s="2">
        <f t="shared" si="180"/>
        <v>35.063999971184089</v>
      </c>
      <c r="D1941" s="2">
        <f t="shared" si="176"/>
        <v>35.063811790366245</v>
      </c>
      <c r="E1941" s="2">
        <f t="shared" si="175"/>
        <v>1.8818081784388596E-4</v>
      </c>
      <c r="F1941" s="2">
        <f t="shared" si="179"/>
        <v>2.7667341198139123E-4</v>
      </c>
      <c r="G1941" s="2">
        <f t="shared" si="177"/>
        <v>-8.8492594137505273E-5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35.064</v>
      </c>
      <c r="C1942" s="2">
        <f t="shared" si="180"/>
        <v>35.063999975617307</v>
      </c>
      <c r="D1942" s="2">
        <f t="shared" si="176"/>
        <v>35.063825731820593</v>
      </c>
      <c r="E1942" s="2">
        <f t="shared" si="175"/>
        <v>1.7424379671382439E-4</v>
      </c>
      <c r="F1942" s="2">
        <f t="shared" si="179"/>
        <v>2.5618748892787784E-4</v>
      </c>
      <c r="G1942" s="2">
        <f t="shared" si="177"/>
        <v>-8.194369221405345E-5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35.064</v>
      </c>
      <c r="C1943" s="2">
        <f t="shared" si="180"/>
        <v>35.063999979368489</v>
      </c>
      <c r="D1943" s="2">
        <f t="shared" si="176"/>
        <v>35.063838640574623</v>
      </c>
      <c r="E1943" s="2">
        <f t="shared" si="175"/>
        <v>1.6133879386615035E-4</v>
      </c>
      <c r="F1943" s="2">
        <f t="shared" si="179"/>
        <v>2.3721774991553236E-4</v>
      </c>
      <c r="G1943" s="2">
        <f t="shared" si="177"/>
        <v>-7.5878956049382003E-5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35.064</v>
      </c>
      <c r="C1944" s="2">
        <f t="shared" si="180"/>
        <v>35.063999982542569</v>
      </c>
      <c r="D1944" s="2">
        <f t="shared" si="176"/>
        <v>35.063850593124648</v>
      </c>
      <c r="E1944" s="2">
        <f t="shared" si="175"/>
        <v>1.4938941792053129E-4</v>
      </c>
      <c r="F1944" s="2">
        <f t="shared" si="179"/>
        <v>2.1965208351653215E-4</v>
      </c>
      <c r="G1944" s="2">
        <f t="shared" si="177"/>
        <v>-7.0262665596000867E-5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35.064</v>
      </c>
      <c r="C1945" s="2">
        <f t="shared" si="180"/>
        <v>35.063999985228328</v>
      </c>
      <c r="D1945" s="2">
        <f t="shared" si="176"/>
        <v>35.063861660300596</v>
      </c>
      <c r="E1945" s="2">
        <f t="shared" si="175"/>
        <v>1.383249277324694E-4</v>
      </c>
      <c r="F1945" s="2">
        <f t="shared" si="179"/>
        <v>2.0338665235971961E-4</v>
      </c>
      <c r="G1945" s="2">
        <f t="shared" si="177"/>
        <v>-6.5061724627250205E-5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35.064</v>
      </c>
      <c r="C1946" s="2">
        <f t="shared" si="180"/>
        <v>35.063999987500893</v>
      </c>
      <c r="D1946" s="2">
        <f t="shared" si="176"/>
        <v>35.063871907685737</v>
      </c>
      <c r="E1946" s="2">
        <f t="shared" si="175"/>
        <v>1.2807981515550182E-4</v>
      </c>
      <c r="F1946" s="2">
        <f t="shared" si="179"/>
        <v>1.8832528491887605E-4</v>
      </c>
      <c r="G1946" s="2">
        <f t="shared" si="177"/>
        <v>-6.0245469763374227E-5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35.064</v>
      </c>
      <c r="C1947" s="2">
        <f t="shared" si="180"/>
        <v>35.063999989423834</v>
      </c>
      <c r="D1947" s="2">
        <f t="shared" si="176"/>
        <v>35.063881396005307</v>
      </c>
      <c r="E1947" s="2">
        <f t="shared" si="175"/>
        <v>1.1859341852726857E-4</v>
      </c>
      <c r="F1947" s="2">
        <f t="shared" si="179"/>
        <v>1.7437891164055457E-4</v>
      </c>
      <c r="G1947" s="2">
        <f t="shared" si="177"/>
        <v>-5.5785493113285999E-5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35.064</v>
      </c>
      <c r="C1948" s="2">
        <f t="shared" si="180"/>
        <v>35.063999991050935</v>
      </c>
      <c r="D1948" s="2">
        <f t="shared" si="176"/>
        <v>35.063890181486393</v>
      </c>
      <c r="E1948" s="2">
        <f t="shared" ref="E1948:E2011" si="181">C1948-D1948</f>
        <v>1.0980956454176294E-4</v>
      </c>
      <c r="F1948" s="2">
        <f t="shared" si="179"/>
        <v>1.6146504222079626E-4</v>
      </c>
      <c r="G1948" s="2">
        <f t="shared" si="177"/>
        <v>-5.1655477679033324E-5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35.064</v>
      </c>
      <c r="C1949" s="2">
        <f t="shared" si="180"/>
        <v>35.063999992427718</v>
      </c>
      <c r="D1949" s="2">
        <f t="shared" ref="D1949:D2012" si="182">$D$4*B1949+(1-$D$4)*D1948</f>
        <v>35.0638983161911</v>
      </c>
      <c r="E1949" s="2">
        <f t="shared" si="181"/>
        <v>1.0167623661772041E-4</v>
      </c>
      <c r="F1949" s="2">
        <f t="shared" si="179"/>
        <v>1.4950728110018111E-4</v>
      </c>
      <c r="G1949" s="2">
        <f t="shared" si="177"/>
        <v>-4.7831044482460707E-5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35.064</v>
      </c>
      <c r="C1950" s="2">
        <f t="shared" si="180"/>
        <v>35.063999993592688</v>
      </c>
      <c r="D1950" s="2">
        <f t="shared" si="182"/>
        <v>35.063905848325092</v>
      </c>
      <c r="E1950" s="2">
        <f t="shared" si="181"/>
        <v>9.4145267595990845E-5</v>
      </c>
      <c r="F1950" s="2">
        <f t="shared" si="179"/>
        <v>1.3843487839934306E-4</v>
      </c>
      <c r="G1950" s="2">
        <f t="shared" si="177"/>
        <v>-4.4289610803352215E-5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35.064</v>
      </c>
      <c r="C1951" s="2">
        <f t="shared" si="180"/>
        <v>35.063999994578431</v>
      </c>
      <c r="D1951" s="2">
        <f t="shared" si="182"/>
        <v>35.063912822523228</v>
      </c>
      <c r="E1951" s="2">
        <f t="shared" si="181"/>
        <v>8.7172055202699994E-5</v>
      </c>
      <c r="F1951" s="2">
        <f t="shared" si="179"/>
        <v>1.2818231376001446E-4</v>
      </c>
      <c r="G1951" s="2">
        <f t="shared" si="177"/>
        <v>-4.1010258557314463E-5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35.064</v>
      </c>
      <c r="C1952" s="2">
        <f t="shared" si="180"/>
        <v>35.063999995412523</v>
      </c>
      <c r="D1952" s="2">
        <f t="shared" si="182"/>
        <v>35.063919280114099</v>
      </c>
      <c r="E1952" s="2">
        <f t="shared" si="181"/>
        <v>8.0715298423683635E-5</v>
      </c>
      <c r="F1952" s="2">
        <f t="shared" si="179"/>
        <v>1.1868891069274829E-4</v>
      </c>
      <c r="G1952" s="2">
        <f t="shared" si="177"/>
        <v>-3.7973612269064655E-5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35.064</v>
      </c>
      <c r="C1953" s="2">
        <f t="shared" si="180"/>
        <v>35.063999996118291</v>
      </c>
      <c r="D1953" s="2">
        <f t="shared" si="182"/>
        <v>35.063925259364908</v>
      </c>
      <c r="E1953" s="2">
        <f t="shared" si="181"/>
        <v>7.4736753383319865E-5</v>
      </c>
      <c r="F1953" s="2">
        <f t="shared" si="179"/>
        <v>1.098984792308626E-4</v>
      </c>
      <c r="G1953" s="2">
        <f t="shared" si="177"/>
        <v>-3.516172584754274E-5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35.064</v>
      </c>
      <c r="C1954" s="2">
        <f t="shared" si="180"/>
        <v>35.063999996715481</v>
      </c>
      <c r="D1954" s="2">
        <f t="shared" si="182"/>
        <v>35.063930795708245</v>
      </c>
      <c r="E1954" s="2">
        <f t="shared" si="181"/>
        <v>6.9201007235619727E-5</v>
      </c>
      <c r="F1954" s="2">
        <f t="shared" si="179"/>
        <v>1.0175898483181404E-4</v>
      </c>
      <c r="G1954" s="2">
        <f t="shared" si="177"/>
        <v>-3.255797759619431E-5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35.064</v>
      </c>
      <c r="C1955" s="2">
        <f t="shared" si="180"/>
        <v>35.06399999722079</v>
      </c>
      <c r="D1955" s="2">
        <f t="shared" si="182"/>
        <v>35.06393592195208</v>
      </c>
      <c r="E1955" s="2">
        <f t="shared" si="181"/>
        <v>6.4075268710439559E-5</v>
      </c>
      <c r="F1955" s="2">
        <f t="shared" si="179"/>
        <v>9.4222241607539158E-5</v>
      </c>
      <c r="G1955" s="2">
        <f t="shared" si="177"/>
        <v>-3.0146972897099599E-5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35.064</v>
      </c>
      <c r="C1956" s="2">
        <f t="shared" si="180"/>
        <v>35.063999997648359</v>
      </c>
      <c r="D1956" s="2">
        <f t="shared" si="182"/>
        <v>35.063940668474146</v>
      </c>
      <c r="E1956" s="2">
        <f t="shared" si="181"/>
        <v>5.9329174213473834E-5</v>
      </c>
      <c r="F1956" s="2">
        <f t="shared" si="179"/>
        <v>8.7243628128726093E-5</v>
      </c>
      <c r="G1956" s="2">
        <f t="shared" ref="G1956:G2019" si="183">E1956-F1956</f>
        <v>-2.7914453915252259E-5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35.064</v>
      </c>
      <c r="C1957" s="2">
        <f t="shared" si="180"/>
        <v>35.063999998010154</v>
      </c>
      <c r="D1957" s="2">
        <f t="shared" si="182"/>
        <v>35.063945063401988</v>
      </c>
      <c r="E1957" s="2">
        <f t="shared" si="181"/>
        <v>5.4934608165524423E-5</v>
      </c>
      <c r="F1957" s="2">
        <f t="shared" ref="F1957:F2020" si="185">(E1957*(2/(10)))+((1-(2/10))*F1956)</f>
        <v>8.0781824136085762E-5</v>
      </c>
      <c r="G1957" s="2">
        <f t="shared" si="183"/>
        <v>-2.5847215970561339E-5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35.064</v>
      </c>
      <c r="C1958" s="2">
        <f t="shared" si="180"/>
        <v>35.063999998316284</v>
      </c>
      <c r="D1958" s="2">
        <f t="shared" si="182"/>
        <v>35.063949132779619</v>
      </c>
      <c r="E1958" s="2">
        <f t="shared" si="181"/>
        <v>5.0865536664446154E-5</v>
      </c>
      <c r="F1958" s="2">
        <f t="shared" si="185"/>
        <v>7.4798566641757846E-5</v>
      </c>
      <c r="G1958" s="2">
        <f t="shared" si="183"/>
        <v>-2.3933029977311692E-5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35.064</v>
      </c>
      <c r="C1959" s="2">
        <f t="shared" si="180"/>
        <v>35.063999998575319</v>
      </c>
      <c r="D1959" s="2">
        <f t="shared" si="182"/>
        <v>35.063952900721866</v>
      </c>
      <c r="E1959" s="2">
        <f t="shared" si="181"/>
        <v>4.7097853453692551E-5</v>
      </c>
      <c r="F1959" s="2">
        <f t="shared" si="185"/>
        <v>6.925842400414479E-5</v>
      </c>
      <c r="G1959" s="2">
        <f t="shared" si="183"/>
        <v>-2.2160570550452239E-5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35.064</v>
      </c>
      <c r="C1960" s="2">
        <f t="shared" si="180"/>
        <v>35.0639999987945</v>
      </c>
      <c r="D1960" s="2">
        <f t="shared" si="182"/>
        <v>35.063956389557283</v>
      </c>
      <c r="E1960" s="2">
        <f t="shared" si="181"/>
        <v>4.3609237216912788E-5</v>
      </c>
      <c r="F1960" s="2">
        <f t="shared" si="185"/>
        <v>6.4128586646698389E-5</v>
      </c>
      <c r="G1960" s="2">
        <f t="shared" si="183"/>
        <v>-2.0519349429785601E-5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35.064</v>
      </c>
      <c r="C1961" s="2">
        <f t="shared" si="180"/>
        <v>35.063999998979966</v>
      </c>
      <c r="D1961" s="2">
        <f t="shared" si="182"/>
        <v>35.063959619960443</v>
      </c>
      <c r="E1961" s="2">
        <f t="shared" si="181"/>
        <v>4.0379019523584248E-5</v>
      </c>
      <c r="F1961" s="2">
        <f t="shared" si="185"/>
        <v>5.9378673222075566E-5</v>
      </c>
      <c r="G1961" s="2">
        <f t="shared" si="183"/>
        <v>-1.8999653698491319E-5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35.064</v>
      </c>
      <c r="C1962" s="2">
        <f t="shared" si="180"/>
        <v>35.063999999136897</v>
      </c>
      <c r="D1962" s="2">
        <f t="shared" si="182"/>
        <v>35.06396261107448</v>
      </c>
      <c r="E1962" s="2">
        <f t="shared" si="181"/>
        <v>3.738806241671E-5</v>
      </c>
      <c r="F1962" s="2">
        <f t="shared" si="185"/>
        <v>5.4980551061002458E-5</v>
      </c>
      <c r="G1962" s="2">
        <f t="shared" si="183"/>
        <v>-1.7592488644292459E-5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35.064</v>
      </c>
      <c r="C1963" s="2">
        <f t="shared" si="180"/>
        <v>35.063999999269683</v>
      </c>
      <c r="D1963" s="2">
        <f t="shared" si="182"/>
        <v>35.063965380624516</v>
      </c>
      <c r="E1963" s="2">
        <f t="shared" si="181"/>
        <v>3.4618645166517581E-5</v>
      </c>
      <c r="F1963" s="2">
        <f t="shared" si="185"/>
        <v>5.0908169882105482E-5</v>
      </c>
      <c r="G1963" s="2">
        <f t="shared" si="183"/>
        <v>-1.6289524715587901E-5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35.064</v>
      </c>
      <c r="C1964" s="2">
        <f t="shared" si="180"/>
        <v>35.063999999382041</v>
      </c>
      <c r="D1964" s="2">
        <f t="shared" si="182"/>
        <v>35.063967945022696</v>
      </c>
      <c r="E1964" s="2">
        <f t="shared" si="181"/>
        <v>3.2054359344613204E-5</v>
      </c>
      <c r="F1964" s="2">
        <f t="shared" si="185"/>
        <v>4.7137407774607029E-5</v>
      </c>
      <c r="G1964" s="2">
        <f t="shared" si="183"/>
        <v>-1.5083048429993825E-5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35.064</v>
      </c>
      <c r="C1965" s="2">
        <f t="shared" si="180"/>
        <v>35.063999999477112</v>
      </c>
      <c r="D1965" s="2">
        <f t="shared" si="182"/>
        <v>35.063970319465462</v>
      </c>
      <c r="E1965" s="2">
        <f t="shared" si="181"/>
        <v>2.9680011650157212E-5</v>
      </c>
      <c r="F1965" s="2">
        <f t="shared" si="185"/>
        <v>4.3645928549717069E-5</v>
      </c>
      <c r="G1965" s="2">
        <f t="shared" si="183"/>
        <v>-1.3965916899559857E-5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35.064</v>
      </c>
      <c r="C1966" s="2">
        <f t="shared" si="180"/>
        <v>35.063999999557559</v>
      </c>
      <c r="D1966" s="2">
        <f t="shared" si="182"/>
        <v>35.063972518023576</v>
      </c>
      <c r="E1966" s="2">
        <f t="shared" si="181"/>
        <v>2.7481533983575446E-5</v>
      </c>
      <c r="F1966" s="2">
        <f t="shared" si="185"/>
        <v>4.0413049636488747E-5</v>
      </c>
      <c r="G1966" s="2">
        <f t="shared" si="183"/>
        <v>-1.2931515652913302E-5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35.064</v>
      </c>
      <c r="C1967" s="2">
        <f t="shared" si="180"/>
        <v>35.063999999625629</v>
      </c>
      <c r="D1967" s="2">
        <f t="shared" si="182"/>
        <v>35.063974553725529</v>
      </c>
      <c r="E1967" s="2">
        <f t="shared" si="181"/>
        <v>2.5445900099896335E-5</v>
      </c>
      <c r="F1967" s="2">
        <f t="shared" si="185"/>
        <v>3.7419619729170266E-5</v>
      </c>
      <c r="G1967" s="2">
        <f t="shared" si="183"/>
        <v>-1.1973719629273931E-5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35.064</v>
      </c>
      <c r="C1968" s="2">
        <f t="shared" si="180"/>
        <v>35.063999999683226</v>
      </c>
      <c r="D1968" s="2">
        <f t="shared" si="182"/>
        <v>35.063976438634747</v>
      </c>
      <c r="E1968" s="2">
        <f t="shared" si="181"/>
        <v>2.3561048479336932E-5</v>
      </c>
      <c r="F1968" s="2">
        <f t="shared" si="185"/>
        <v>3.4647905479203602E-5</v>
      </c>
      <c r="G1968" s="2">
        <f t="shared" si="183"/>
        <v>-1.108685699986667E-5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35.064</v>
      </c>
      <c r="C1969" s="2">
        <f t="shared" si="180"/>
        <v>35.063999999731962</v>
      </c>
      <c r="D1969" s="2">
        <f t="shared" si="182"/>
        <v>35.063978183921058</v>
      </c>
      <c r="E1969" s="2">
        <f t="shared" si="181"/>
        <v>2.1815810903547117E-5</v>
      </c>
      <c r="F1969" s="2">
        <f t="shared" si="185"/>
        <v>3.2081486564072311E-5</v>
      </c>
      <c r="G1969" s="2">
        <f t="shared" si="183"/>
        <v>-1.0265675660525193E-5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35.064</v>
      </c>
      <c r="C1970" s="2">
        <f t="shared" si="180"/>
        <v>35.063999999773202</v>
      </c>
      <c r="D1970" s="2">
        <f t="shared" si="182"/>
        <v>35.063979799926905</v>
      </c>
      <c r="E1970" s="2">
        <f t="shared" si="181"/>
        <v>2.0199846296975466E-5</v>
      </c>
      <c r="F1970" s="2">
        <f t="shared" si="185"/>
        <v>2.9705158510652942E-5</v>
      </c>
      <c r="G1970" s="2">
        <f t="shared" si="183"/>
        <v>-9.505312213677476E-6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35.064</v>
      </c>
      <c r="C1971" s="2">
        <f t="shared" si="180"/>
        <v>35.063999999808097</v>
      </c>
      <c r="D1971" s="2">
        <f t="shared" si="182"/>
        <v>35.063981296228611</v>
      </c>
      <c r="E1971" s="2">
        <f t="shared" si="181"/>
        <v>1.8703579485190858E-5</v>
      </c>
      <c r="F1971" s="2">
        <f t="shared" si="185"/>
        <v>2.7504842705560525E-5</v>
      </c>
      <c r="G1971" s="2">
        <f t="shared" si="183"/>
        <v>-8.8012632203696671E-6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35.064</v>
      </c>
      <c r="C1972" s="2">
        <f t="shared" si="180"/>
        <v>35.06399999983762</v>
      </c>
      <c r="D1972" s="2">
        <f t="shared" si="182"/>
        <v>35.063982681693155</v>
      </c>
      <c r="E1972" s="2">
        <f t="shared" si="181"/>
        <v>1.7318144465150453E-5</v>
      </c>
      <c r="F1972" s="2">
        <f t="shared" si="185"/>
        <v>2.5467503057478512E-5</v>
      </c>
      <c r="G1972" s="2">
        <f t="shared" si="183"/>
        <v>-8.1493585923280584E-6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35.064</v>
      </c>
      <c r="C1973" s="2">
        <f t="shared" si="180"/>
        <v>35.063999999862602</v>
      </c>
      <c r="D1973" s="2">
        <f t="shared" si="182"/>
        <v>35.063983964530699</v>
      </c>
      <c r="E1973" s="2">
        <f t="shared" si="181"/>
        <v>1.6035331903196948E-5</v>
      </c>
      <c r="F1973" s="2">
        <f t="shared" si="185"/>
        <v>2.35810688266222E-5</v>
      </c>
      <c r="G1973" s="2">
        <f t="shared" si="183"/>
        <v>-7.5457369234252527E-6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35.064</v>
      </c>
      <c r="C1974" s="2">
        <f t="shared" si="180"/>
        <v>35.063999999883741</v>
      </c>
      <c r="D1974" s="2">
        <f t="shared" si="182"/>
        <v>35.063985152343236</v>
      </c>
      <c r="E1974" s="2">
        <f t="shared" si="181"/>
        <v>1.4847540505513734E-5</v>
      </c>
      <c r="F1974" s="2">
        <f t="shared" si="185"/>
        <v>2.183436316240051E-5</v>
      </c>
      <c r="G1974" s="2">
        <f t="shared" si="183"/>
        <v>-6.9868226568867755E-6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35.064</v>
      </c>
      <c r="C1975" s="2">
        <f t="shared" si="180"/>
        <v>35.063999999901625</v>
      </c>
      <c r="D1975" s="2">
        <f t="shared" si="182"/>
        <v>35.063986252169663</v>
      </c>
      <c r="E1975" s="2">
        <f t="shared" si="181"/>
        <v>1.3747731962610032E-5</v>
      </c>
      <c r="F1975" s="2">
        <f t="shared" si="185"/>
        <v>2.0217036922442415E-5</v>
      </c>
      <c r="G1975" s="2">
        <f t="shared" si="183"/>
        <v>-6.4693049598323826E-6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35.064</v>
      </c>
      <c r="C1976" s="2">
        <f t="shared" si="180"/>
        <v>35.06399999991676</v>
      </c>
      <c r="D1976" s="2">
        <f t="shared" si="182"/>
        <v>35.063987270527463</v>
      </c>
      <c r="E1976" s="2">
        <f t="shared" si="181"/>
        <v>1.2729389297305715E-5</v>
      </c>
      <c r="F1976" s="2">
        <f t="shared" si="185"/>
        <v>1.8719507397415074E-5</v>
      </c>
      <c r="G1976" s="2">
        <f t="shared" si="183"/>
        <v>-5.9901181001093584E-6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35.064</v>
      </c>
      <c r="C1977" s="2">
        <f t="shared" si="180"/>
        <v>35.063999999929564</v>
      </c>
      <c r="D1977" s="2">
        <f t="shared" si="182"/>
        <v>35.063988213451353</v>
      </c>
      <c r="E1977" s="2">
        <f t="shared" si="181"/>
        <v>1.1786478211206486E-5</v>
      </c>
      <c r="F1977" s="2">
        <f t="shared" si="185"/>
        <v>1.7332901560173355E-5</v>
      </c>
      <c r="G1977" s="2">
        <f t="shared" si="183"/>
        <v>-5.546423348966869E-6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35.064</v>
      </c>
      <c r="C1978" s="2">
        <f t="shared" si="180"/>
        <v>35.0639999999404</v>
      </c>
      <c r="D1978" s="2">
        <f t="shared" si="182"/>
        <v>35.063989086529027</v>
      </c>
      <c r="E1978" s="2">
        <f t="shared" si="181"/>
        <v>1.0913411372825976E-5</v>
      </c>
      <c r="F1978" s="2">
        <f t="shared" si="185"/>
        <v>1.6049003522703879E-5</v>
      </c>
      <c r="G1978" s="2">
        <f t="shared" si="183"/>
        <v>-5.1355921498779029E-6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35.064</v>
      </c>
      <c r="C1979" s="2">
        <f t="shared" si="180"/>
        <v>35.063999999949573</v>
      </c>
      <c r="D1979" s="2">
        <f t="shared" si="182"/>
        <v>35.063989894934281</v>
      </c>
      <c r="E1979" s="2">
        <f t="shared" si="181"/>
        <v>1.0105015292083408E-5</v>
      </c>
      <c r="F1979" s="2">
        <f t="shared" si="185"/>
        <v>1.4860205876579787E-5</v>
      </c>
      <c r="G1979" s="2">
        <f t="shared" si="183"/>
        <v>-4.7551905844963786E-6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35.064</v>
      </c>
      <c r="C1980" s="2">
        <f t="shared" si="180"/>
        <v>35.063999999957332</v>
      </c>
      <c r="D1980" s="2">
        <f t="shared" si="182"/>
        <v>35.063990643457664</v>
      </c>
      <c r="E1980" s="2">
        <f t="shared" si="181"/>
        <v>9.3564996674899703E-6</v>
      </c>
      <c r="F1980" s="2">
        <f t="shared" si="185"/>
        <v>1.3759464634761823E-5</v>
      </c>
      <c r="G1980" s="2">
        <f t="shared" si="183"/>
        <v>-4.4029649672718524E-6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35.064</v>
      </c>
      <c r="C1981" s="2">
        <f t="shared" si="180"/>
        <v>35.063999999963897</v>
      </c>
      <c r="D1981" s="2">
        <f t="shared" si="182"/>
        <v>35.063991336534876</v>
      </c>
      <c r="E1981" s="2">
        <f t="shared" si="181"/>
        <v>8.6634290212828091E-6</v>
      </c>
      <c r="F1981" s="2">
        <f t="shared" si="185"/>
        <v>1.2740257512066021E-5</v>
      </c>
      <c r="G1981" s="2">
        <f t="shared" si="183"/>
        <v>-4.0768284907832119E-6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35.064</v>
      </c>
      <c r="C1982" s="2">
        <f t="shared" si="180"/>
        <v>35.063999999969454</v>
      </c>
      <c r="D1982" s="2">
        <f t="shared" si="182"/>
        <v>35.06399197827303</v>
      </c>
      <c r="E1982" s="2">
        <f t="shared" si="181"/>
        <v>8.0216964235546584E-6</v>
      </c>
      <c r="F1982" s="2">
        <f t="shared" si="185"/>
        <v>1.179654529436375E-5</v>
      </c>
      <c r="G1982" s="2">
        <f t="shared" si="183"/>
        <v>-3.7748488708090921E-6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35.064</v>
      </c>
      <c r="C1983" s="2">
        <f t="shared" si="180"/>
        <v>35.063999999974158</v>
      </c>
      <c r="D1983" s="2">
        <f t="shared" si="182"/>
        <v>35.06399257247503</v>
      </c>
      <c r="E1983" s="2">
        <f t="shared" si="181"/>
        <v>7.427499127743431E-6</v>
      </c>
      <c r="F1983" s="2">
        <f t="shared" si="185"/>
        <v>1.0922736061039688E-5</v>
      </c>
      <c r="G1983" s="2">
        <f t="shared" si="183"/>
        <v>-3.4952369332962566E-6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35.064</v>
      </c>
      <c r="C1984" s="2">
        <f t="shared" si="180"/>
        <v>35.063999999978137</v>
      </c>
      <c r="D1984" s="2">
        <f t="shared" si="182"/>
        <v>35.063993122662062</v>
      </c>
      <c r="E1984" s="2">
        <f t="shared" si="181"/>
        <v>6.8773160748492046E-6</v>
      </c>
      <c r="F1984" s="2">
        <f t="shared" si="185"/>
        <v>1.0113652063801591E-5</v>
      </c>
      <c r="G1984" s="2">
        <f t="shared" si="183"/>
        <v>-3.2363359889523864E-6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35.064</v>
      </c>
      <c r="C1985" s="2">
        <f t="shared" si="180"/>
        <v>35.063999999981505</v>
      </c>
      <c r="D1985" s="2">
        <f t="shared" si="182"/>
        <v>35.063993632094501</v>
      </c>
      <c r="E1985" s="2">
        <f t="shared" si="181"/>
        <v>6.3678870034777901E-6</v>
      </c>
      <c r="F1985" s="2">
        <f t="shared" si="185"/>
        <v>9.3644990517368322E-6</v>
      </c>
      <c r="G1985" s="2">
        <f t="shared" si="183"/>
        <v>-2.9966120482590421E-6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35.064</v>
      </c>
      <c r="C1986" s="2">
        <f t="shared" si="180"/>
        <v>35.063999999984354</v>
      </c>
      <c r="D1986" s="2">
        <f t="shared" si="182"/>
        <v>35.063994103791202</v>
      </c>
      <c r="E1986" s="2">
        <f t="shared" si="181"/>
        <v>5.8961931515000288E-6</v>
      </c>
      <c r="F1986" s="2">
        <f t="shared" si="185"/>
        <v>8.6708378716894729E-6</v>
      </c>
      <c r="G1986" s="2">
        <f t="shared" si="183"/>
        <v>-2.7746447201894441E-6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35.064</v>
      </c>
      <c r="C1987" s="2">
        <f t="shared" si="180"/>
        <v>35.063999999986763</v>
      </c>
      <c r="D1987" s="2">
        <f t="shared" si="182"/>
        <v>35.063994540547405</v>
      </c>
      <c r="E1987" s="2">
        <f t="shared" si="181"/>
        <v>5.459439357480278E-6</v>
      </c>
      <c r="F1987" s="2">
        <f t="shared" si="185"/>
        <v>8.0285581688476339E-6</v>
      </c>
      <c r="G1987" s="2">
        <f t="shared" si="183"/>
        <v>-2.5691188113673559E-6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35.064</v>
      </c>
      <c r="C1988" s="2">
        <f t="shared" si="180"/>
        <v>35.063999999988802</v>
      </c>
      <c r="D1988" s="2">
        <f t="shared" si="182"/>
        <v>35.063994944951297</v>
      </c>
      <c r="E1988" s="2">
        <f t="shared" si="181"/>
        <v>5.0550375050306684E-6</v>
      </c>
      <c r="F1988" s="2">
        <f t="shared" si="185"/>
        <v>7.4338540360842406E-6</v>
      </c>
      <c r="G1988" s="2">
        <f t="shared" si="183"/>
        <v>-2.3788165310535722E-6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35.064</v>
      </c>
      <c r="C1989" s="2">
        <f t="shared" si="180"/>
        <v>35.063999999990529</v>
      </c>
      <c r="D1989" s="2">
        <f t="shared" si="182"/>
        <v>35.063995319399346</v>
      </c>
      <c r="E1989" s="2">
        <f t="shared" si="181"/>
        <v>4.6805911821934387E-6</v>
      </c>
      <c r="F1989" s="2">
        <f t="shared" si="185"/>
        <v>6.8832014653060806E-6</v>
      </c>
      <c r="G1989" s="2">
        <f t="shared" si="183"/>
        <v>-2.2026102831126419E-6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35.064</v>
      </c>
      <c r="C1990" s="2">
        <f t="shared" si="180"/>
        <v>35.063999999991985</v>
      </c>
      <c r="D1990" s="2">
        <f t="shared" si="182"/>
        <v>35.063995666110507</v>
      </c>
      <c r="E1990" s="2">
        <f t="shared" si="181"/>
        <v>4.3338814776916479E-6</v>
      </c>
      <c r="F1990" s="2">
        <f t="shared" si="185"/>
        <v>6.3733374677831947E-6</v>
      </c>
      <c r="G1990" s="2">
        <f t="shared" si="183"/>
        <v>-2.0394559900915468E-6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35.064</v>
      </c>
      <c r="C1991" s="2">
        <f t="shared" si="180"/>
        <v>35.063999999993221</v>
      </c>
      <c r="D1991" s="2">
        <f t="shared" si="182"/>
        <v>35.063995987139357</v>
      </c>
      <c r="E1991" s="2">
        <f t="shared" si="181"/>
        <v>4.0128538643102729E-6</v>
      </c>
      <c r="F1991" s="2">
        <f t="shared" si="185"/>
        <v>5.9012407470886107E-6</v>
      </c>
      <c r="G1991" s="2">
        <f t="shared" si="183"/>
        <v>-1.8883868827783378E-6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35.064</v>
      </c>
      <c r="C1992" s="2">
        <f t="shared" si="180"/>
        <v>35.063999999994266</v>
      </c>
      <c r="D1992" s="2">
        <f t="shared" si="182"/>
        <v>35.063996284388296</v>
      </c>
      <c r="E1992" s="2">
        <f t="shared" si="181"/>
        <v>3.7156059704557265E-6</v>
      </c>
      <c r="F1992" s="2">
        <f t="shared" si="185"/>
        <v>5.4641137917620337E-6</v>
      </c>
      <c r="G1992" s="2">
        <f t="shared" si="183"/>
        <v>-1.7485078213063072E-6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35.064</v>
      </c>
      <c r="C1993" s="2">
        <f t="shared" si="180"/>
        <v>35.063999999995147</v>
      </c>
      <c r="D1993" s="2">
        <f t="shared" si="182"/>
        <v>35.063996559618793</v>
      </c>
      <c r="E1993" s="2">
        <f t="shared" si="181"/>
        <v>3.440376353580632E-6</v>
      </c>
      <c r="F1993" s="2">
        <f t="shared" si="185"/>
        <v>5.059366304125753E-6</v>
      </c>
      <c r="G1993" s="2">
        <f t="shared" si="183"/>
        <v>-1.618989950545121E-6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35.064</v>
      </c>
      <c r="C1994" s="2">
        <f t="shared" si="180"/>
        <v>35.063999999995893</v>
      </c>
      <c r="D1994" s="2">
        <f t="shared" si="182"/>
        <v>35.063996814461845</v>
      </c>
      <c r="E1994" s="2">
        <f t="shared" si="181"/>
        <v>3.1855340481001804E-6</v>
      </c>
      <c r="F1994" s="2">
        <f t="shared" si="185"/>
        <v>4.6845998529206392E-6</v>
      </c>
      <c r="G1994" s="2">
        <f t="shared" si="183"/>
        <v>-1.4990658048204588E-6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35.064</v>
      </c>
      <c r="C1995" s="2">
        <f t="shared" si="180"/>
        <v>35.063999999996526</v>
      </c>
      <c r="D1995" s="2">
        <f t="shared" si="182"/>
        <v>35.063997050427631</v>
      </c>
      <c r="E1995" s="2">
        <f t="shared" si="181"/>
        <v>2.9495688949054966E-6</v>
      </c>
      <c r="F1995" s="2">
        <f t="shared" si="185"/>
        <v>4.3375936613176106E-6</v>
      </c>
      <c r="G1995" s="2">
        <f t="shared" si="183"/>
        <v>-1.3880247664121141E-6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35.064</v>
      </c>
      <c r="C1996" s="2">
        <f t="shared" si="180"/>
        <v>35.063999999997058</v>
      </c>
      <c r="D1996" s="2">
        <f t="shared" si="182"/>
        <v>35.06399726891447</v>
      </c>
      <c r="E1996" s="2">
        <f t="shared" si="181"/>
        <v>2.7310825885251688E-6</v>
      </c>
      <c r="F1996" s="2">
        <f t="shared" si="185"/>
        <v>4.0162914467591224E-6</v>
      </c>
      <c r="G1996" s="2">
        <f t="shared" si="183"/>
        <v>-1.2852088582339536E-6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35.064</v>
      </c>
      <c r="C1997" s="2">
        <f t="shared" si="180"/>
        <v>35.063999999997513</v>
      </c>
      <c r="D1997" s="2">
        <f t="shared" si="182"/>
        <v>35.0639974712171</v>
      </c>
      <c r="E1997" s="2">
        <f t="shared" si="181"/>
        <v>2.5287804135132319E-6</v>
      </c>
      <c r="F1997" s="2">
        <f t="shared" si="185"/>
        <v>3.7187892401099447E-6</v>
      </c>
      <c r="G1997" s="2">
        <f t="shared" si="183"/>
        <v>-1.1900088265967128E-6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35.064</v>
      </c>
      <c r="C1998" s="2">
        <f t="shared" si="180"/>
        <v>35.063999999997897</v>
      </c>
      <c r="D1998" s="2">
        <f t="shared" si="182"/>
        <v>35.063997658534348</v>
      </c>
      <c r="E1998" s="2">
        <f t="shared" si="181"/>
        <v>2.3414635492713387E-6</v>
      </c>
      <c r="F1998" s="2">
        <f t="shared" si="185"/>
        <v>3.4433241019422236E-6</v>
      </c>
      <c r="G1998" s="2">
        <f t="shared" si="183"/>
        <v>-1.1018605526708849E-6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35.064</v>
      </c>
      <c r="C1999" s="2">
        <f t="shared" ref="C1999:C2062" si="186">$C$4*B1989+C1998*(1-$C$4)</f>
        <v>35.063999999998224</v>
      </c>
      <c r="D1999" s="2">
        <f t="shared" si="182"/>
        <v>35.063997831976245</v>
      </c>
      <c r="E1999" s="2">
        <f t="shared" si="181"/>
        <v>2.1680219788322574E-6</v>
      </c>
      <c r="F1999" s="2">
        <f t="shared" si="185"/>
        <v>3.1882636773202309E-6</v>
      </c>
      <c r="G1999" s="2">
        <f t="shared" si="183"/>
        <v>-1.0202416984879734E-6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35.064</v>
      </c>
      <c r="C2000" s="2">
        <f t="shared" si="186"/>
        <v>35.063999999998501</v>
      </c>
      <c r="D2000" s="2">
        <f t="shared" si="182"/>
        <v>35.063997992570599</v>
      </c>
      <c r="E2000" s="2">
        <f t="shared" si="181"/>
        <v>2.0074279021287111E-6</v>
      </c>
      <c r="F2000" s="2">
        <f t="shared" si="185"/>
        <v>2.9520965222819268E-6</v>
      </c>
      <c r="G2000" s="2">
        <f t="shared" si="183"/>
        <v>-9.4466862015321569E-7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35.064</v>
      </c>
      <c r="C2001" s="2">
        <f t="shared" si="186"/>
        <v>35.063999999998735</v>
      </c>
      <c r="D2001" s="2">
        <f t="shared" si="182"/>
        <v>35.063998141269074</v>
      </c>
      <c r="E2001" s="2">
        <f t="shared" si="181"/>
        <v>1.8587296608529869E-6</v>
      </c>
      <c r="F2001" s="2">
        <f t="shared" si="185"/>
        <v>2.7334231499961391E-6</v>
      </c>
      <c r="G2001" s="2">
        <f t="shared" si="183"/>
        <v>-8.7469348914315223E-7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35.064</v>
      </c>
      <c r="C2002" s="2">
        <f t="shared" si="186"/>
        <v>35.063999999998934</v>
      </c>
      <c r="D2002" s="2">
        <f t="shared" si="182"/>
        <v>35.063998278952845</v>
      </c>
      <c r="E2002" s="2">
        <f t="shared" si="181"/>
        <v>1.7210460896421864E-6</v>
      </c>
      <c r="F2002" s="2">
        <f t="shared" si="185"/>
        <v>2.5309477379253488E-6</v>
      </c>
      <c r="G2002" s="2">
        <f t="shared" si="183"/>
        <v>-8.0990164828316239E-7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35.064</v>
      </c>
      <c r="C2003" s="2">
        <f t="shared" si="186"/>
        <v>35.063999999999098</v>
      </c>
      <c r="D2003" s="2">
        <f t="shared" si="182"/>
        <v>35.063998406437818</v>
      </c>
      <c r="E2003" s="2">
        <f t="shared" si="181"/>
        <v>1.5935612793782639E-6</v>
      </c>
      <c r="F2003" s="2">
        <f t="shared" si="185"/>
        <v>2.3434704462159318E-6</v>
      </c>
      <c r="G2003" s="2">
        <f t="shared" si="183"/>
        <v>-7.4990916683766795E-7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35.064</v>
      </c>
      <c r="C2004" s="2">
        <f t="shared" si="186"/>
        <v>35.06399999999924</v>
      </c>
      <c r="D2004" s="2">
        <f t="shared" si="182"/>
        <v>35.063998524479459</v>
      </c>
      <c r="E2004" s="2">
        <f t="shared" si="181"/>
        <v>1.4755197810245591E-6</v>
      </c>
      <c r="F2004" s="2">
        <f t="shared" si="185"/>
        <v>2.1698803131776573E-6</v>
      </c>
      <c r="G2004" s="2">
        <f t="shared" si="183"/>
        <v>-6.943605321530983E-7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35.064</v>
      </c>
      <c r="C2005" s="2">
        <f t="shared" si="186"/>
        <v>35.063999999999361</v>
      </c>
      <c r="D2005" s="2">
        <f t="shared" si="182"/>
        <v>35.063998633777274</v>
      </c>
      <c r="E2005" s="2">
        <f t="shared" si="181"/>
        <v>1.3662220865739982E-6</v>
      </c>
      <c r="F2005" s="2">
        <f t="shared" si="185"/>
        <v>2.0091486678569259E-6</v>
      </c>
      <c r="G2005" s="2">
        <f t="shared" si="183"/>
        <v>-6.4292658128292763E-7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35.064</v>
      </c>
      <c r="C2006" s="2">
        <f t="shared" si="186"/>
        <v>35.06399999999946</v>
      </c>
      <c r="D2006" s="2">
        <f t="shared" si="182"/>
        <v>35.063998734978959</v>
      </c>
      <c r="E2006" s="2">
        <f t="shared" si="181"/>
        <v>1.2650205007957993E-6</v>
      </c>
      <c r="F2006" s="2">
        <f t="shared" si="185"/>
        <v>1.8603230344447007E-6</v>
      </c>
      <c r="G2006" s="2">
        <f t="shared" si="183"/>
        <v>-5.9530253364890137E-7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35.064</v>
      </c>
      <c r="C2007" s="2">
        <f t="shared" si="186"/>
        <v>35.063999999999545</v>
      </c>
      <c r="D2007" s="2">
        <f t="shared" si="182"/>
        <v>35.06399882868422</v>
      </c>
      <c r="E2007" s="2">
        <f t="shared" si="181"/>
        <v>1.1713153256209807E-6</v>
      </c>
      <c r="F2007" s="2">
        <f t="shared" si="185"/>
        <v>1.7225214926799568E-6</v>
      </c>
      <c r="G2007" s="2">
        <f t="shared" si="183"/>
        <v>-5.5120616705897609E-7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35.064</v>
      </c>
      <c r="C2008" s="2">
        <f t="shared" si="186"/>
        <v>35.063999999999616</v>
      </c>
      <c r="D2008" s="2">
        <f t="shared" si="182"/>
        <v>35.063998915448352</v>
      </c>
      <c r="E2008" s="2">
        <f t="shared" si="181"/>
        <v>1.0845512647961186E-6</v>
      </c>
      <c r="F2008" s="2">
        <f t="shared" si="185"/>
        <v>1.5949274471031893E-6</v>
      </c>
      <c r="G2008" s="2">
        <f t="shared" si="183"/>
        <v>-5.1037618230707063E-7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35.064</v>
      </c>
      <c r="C2009" s="2">
        <f t="shared" si="186"/>
        <v>35.063999999999673</v>
      </c>
      <c r="D2009" s="2">
        <f t="shared" si="182"/>
        <v>35.063998995785511</v>
      </c>
      <c r="E2009" s="2">
        <f t="shared" si="181"/>
        <v>1.0042141624921896E-6</v>
      </c>
      <c r="F2009" s="2">
        <f t="shared" si="185"/>
        <v>1.4767847901809894E-6</v>
      </c>
      <c r="G2009" s="2">
        <f t="shared" si="183"/>
        <v>-4.7257062768879978E-7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35.064</v>
      </c>
      <c r="C2010" s="2">
        <f t="shared" si="186"/>
        <v>35.063999999999723</v>
      </c>
      <c r="D2010" s="2">
        <f t="shared" si="182"/>
        <v>35.063999070171768</v>
      </c>
      <c r="E2010" s="2">
        <f t="shared" si="181"/>
        <v>9.298279550762345E-7</v>
      </c>
      <c r="F2010" s="2">
        <f t="shared" si="185"/>
        <v>1.3673934231600386E-6</v>
      </c>
      <c r="G2010" s="2">
        <f t="shared" si="183"/>
        <v>-4.3756546808380411E-7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35.064</v>
      </c>
      <c r="C2011" s="2">
        <f t="shared" si="186"/>
        <v>35.063999999999766</v>
      </c>
      <c r="D2011" s="2">
        <f t="shared" si="182"/>
        <v>35.06399913904793</v>
      </c>
      <c r="E2011" s="2">
        <f t="shared" si="181"/>
        <v>8.6095183604584236E-7</v>
      </c>
      <c r="F2011" s="2">
        <f t="shared" si="185"/>
        <v>1.2661051057371995E-6</v>
      </c>
      <c r="G2011" s="2">
        <f t="shared" si="183"/>
        <v>-4.0515326969135713E-7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35.064</v>
      </c>
      <c r="C2012" s="2">
        <f t="shared" si="186"/>
        <v>35.063999999999801</v>
      </c>
      <c r="D2012" s="2">
        <f t="shared" si="182"/>
        <v>35.063999202822153</v>
      </c>
      <c r="E2012" s="2">
        <f t="shared" ref="E2012:E2075" si="187">C2012-D2012</f>
        <v>7.9717764833731053E-7</v>
      </c>
      <c r="F2012" s="2">
        <f t="shared" si="185"/>
        <v>1.1723196142572217E-6</v>
      </c>
      <c r="G2012" s="2">
        <f t="shared" si="183"/>
        <v>-3.7514196591991112E-7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35.064</v>
      </c>
      <c r="C2013" s="2">
        <f t="shared" si="186"/>
        <v>35.06399999999983</v>
      </c>
      <c r="D2013" s="2">
        <f t="shared" ref="D2013:D2076" si="188">$D$4*B2013+(1-$D$4)*D2012</f>
        <v>35.063999261872361</v>
      </c>
      <c r="E2013" s="2">
        <f t="shared" si="187"/>
        <v>7.3812746848034294E-7</v>
      </c>
      <c r="F2013" s="2">
        <f t="shared" si="185"/>
        <v>1.0854811851018458E-6</v>
      </c>
      <c r="G2013" s="2">
        <f t="shared" si="183"/>
        <v>-3.4735371662150288E-7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35.064</v>
      </c>
      <c r="C2014" s="2">
        <f t="shared" si="186"/>
        <v>35.063999999999858</v>
      </c>
      <c r="D2014" s="2">
        <f t="shared" si="188"/>
        <v>35.063999316548482</v>
      </c>
      <c r="E2014" s="2">
        <f t="shared" si="187"/>
        <v>6.8345137549385981E-7</v>
      </c>
      <c r="F2014" s="2">
        <f t="shared" si="185"/>
        <v>1.0050752231802485E-6</v>
      </c>
      <c r="G2014" s="2">
        <f t="shared" si="183"/>
        <v>-3.2162384768638872E-7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35.064</v>
      </c>
      <c r="C2015" s="2">
        <f t="shared" si="186"/>
        <v>35.063999999999879</v>
      </c>
      <c r="D2015" s="2">
        <f t="shared" si="188"/>
        <v>35.063999367174517</v>
      </c>
      <c r="E2015" s="2">
        <f t="shared" si="187"/>
        <v>6.3282536189035454E-7</v>
      </c>
      <c r="F2015" s="2">
        <f t="shared" si="185"/>
        <v>9.3062525092226985E-7</v>
      </c>
      <c r="G2015" s="2">
        <f t="shared" si="183"/>
        <v>-2.977998890319153E-7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35.064</v>
      </c>
      <c r="C2016" s="2">
        <f t="shared" si="186"/>
        <v>35.063999999999901</v>
      </c>
      <c r="D2016" s="2">
        <f t="shared" si="188"/>
        <v>35.063999414050478</v>
      </c>
      <c r="E2016" s="2">
        <f t="shared" si="187"/>
        <v>5.859494223159345E-7</v>
      </c>
      <c r="F2016" s="2">
        <f t="shared" si="185"/>
        <v>8.616900852010028E-7</v>
      </c>
      <c r="G2016" s="2">
        <f t="shared" si="183"/>
        <v>-2.757406628850683E-7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35.064</v>
      </c>
      <c r="C2017" s="2">
        <f t="shared" si="186"/>
        <v>35.063999999999915</v>
      </c>
      <c r="D2017" s="2">
        <f t="shared" si="188"/>
        <v>35.063999457454145</v>
      </c>
      <c r="E2017" s="2">
        <f t="shared" si="187"/>
        <v>5.4254577008805427E-7</v>
      </c>
      <c r="F2017" s="2">
        <f t="shared" si="185"/>
        <v>7.9786122217841315E-7</v>
      </c>
      <c r="G2017" s="2">
        <f t="shared" si="183"/>
        <v>-2.5531545209035889E-7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35.064</v>
      </c>
      <c r="C2018" s="2">
        <f t="shared" si="186"/>
        <v>35.063999999999929</v>
      </c>
      <c r="D2018" s="2">
        <f t="shared" si="188"/>
        <v>35.063999497642726</v>
      </c>
      <c r="E2018" s="2">
        <f t="shared" si="187"/>
        <v>5.0235720294722341E-7</v>
      </c>
      <c r="F2018" s="2">
        <f t="shared" si="185"/>
        <v>7.3876041833217531E-7</v>
      </c>
      <c r="G2018" s="2">
        <f t="shared" si="183"/>
        <v>-2.364032153849519E-7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35.064</v>
      </c>
      <c r="C2019" s="2">
        <f t="shared" si="186"/>
        <v>35.063999999999943</v>
      </c>
      <c r="D2019" s="2">
        <f t="shared" si="188"/>
        <v>35.063999534854375</v>
      </c>
      <c r="E2019" s="2">
        <f t="shared" si="187"/>
        <v>4.6514556828469722E-7</v>
      </c>
      <c r="F2019" s="2">
        <f t="shared" si="185"/>
        <v>6.8403744832267967E-7</v>
      </c>
      <c r="G2019" s="2">
        <f t="shared" si="183"/>
        <v>-2.1889188003798245E-7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35.064</v>
      </c>
      <c r="C2020" s="2">
        <f t="shared" si="186"/>
        <v>35.06399999999995</v>
      </c>
      <c r="D2020" s="2">
        <f t="shared" si="188"/>
        <v>35.063999569309608</v>
      </c>
      <c r="E2020" s="2">
        <f t="shared" si="187"/>
        <v>4.3069034205700518E-7</v>
      </c>
      <c r="F2020" s="2">
        <f t="shared" si="185"/>
        <v>6.333680270695448E-7</v>
      </c>
      <c r="G2020" s="2">
        <f t="shared" ref="G2020:G2083" si="189">E2020-F2020</f>
        <v>-2.0267768501253961E-7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35.064</v>
      </c>
      <c r="C2021" s="2">
        <f t="shared" si="186"/>
        <v>35.063999999999957</v>
      </c>
      <c r="D2021" s="2">
        <f t="shared" si="188"/>
        <v>35.063999601212601</v>
      </c>
      <c r="E2021" s="2">
        <f t="shared" si="187"/>
        <v>3.9878735691445399E-7</v>
      </c>
      <c r="F2021" s="2">
        <f t="shared" ref="F2021:F2084" si="191">(E2021*(2/(10)))+((1-(2/10))*F2020)</f>
        <v>5.8645189303852666E-7</v>
      </c>
      <c r="G2021" s="2">
        <f t="shared" si="189"/>
        <v>-1.8766453612407266E-7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35.064</v>
      </c>
      <c r="C2022" s="2">
        <f t="shared" si="186"/>
        <v>35.063999999999965</v>
      </c>
      <c r="D2022" s="2">
        <f t="shared" si="188"/>
        <v>35.063999630752406</v>
      </c>
      <c r="E2022" s="2">
        <f t="shared" si="187"/>
        <v>3.6924755875133997E-7</v>
      </c>
      <c r="F2022" s="2">
        <f t="shared" si="191"/>
        <v>5.430110261810893E-7</v>
      </c>
      <c r="G2022" s="2">
        <f t="shared" si="189"/>
        <v>-1.7376346742974933E-7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35.064</v>
      </c>
      <c r="C2023" s="2">
        <f t="shared" si="186"/>
        <v>35.063999999999972</v>
      </c>
      <c r="D2023" s="2">
        <f t="shared" si="188"/>
        <v>35.06399965810408</v>
      </c>
      <c r="E2023" s="2">
        <f t="shared" si="187"/>
        <v>3.4189589115385388E-7</v>
      </c>
      <c r="F2023" s="2">
        <f t="shared" si="191"/>
        <v>5.0278799917564219E-7</v>
      </c>
      <c r="G2023" s="2">
        <f t="shared" si="189"/>
        <v>-1.6089210802178831E-7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35.064</v>
      </c>
      <c r="C2024" s="2">
        <f t="shared" si="186"/>
        <v>35.063999999999979</v>
      </c>
      <c r="D2024" s="2">
        <f t="shared" si="188"/>
        <v>35.063999683429699</v>
      </c>
      <c r="E2024" s="2">
        <f t="shared" si="187"/>
        <v>3.1657027932396886E-7</v>
      </c>
      <c r="F2024" s="2">
        <f t="shared" si="191"/>
        <v>4.6554445520530759E-7</v>
      </c>
      <c r="G2024" s="2">
        <f t="shared" si="189"/>
        <v>-1.4897417588133873E-7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35.064</v>
      </c>
      <c r="C2025" s="2">
        <f t="shared" si="186"/>
        <v>35.063999999999986</v>
      </c>
      <c r="D2025" s="2">
        <f t="shared" si="188"/>
        <v>35.063999706879351</v>
      </c>
      <c r="E2025" s="2">
        <f t="shared" si="187"/>
        <v>2.931206353196103E-7</v>
      </c>
      <c r="F2025" s="2">
        <f t="shared" si="191"/>
        <v>4.3105969122816816E-7</v>
      </c>
      <c r="G2025" s="2">
        <f t="shared" si="189"/>
        <v>-1.3793905590855786E-7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35.064</v>
      </c>
      <c r="C2026" s="2">
        <f t="shared" si="186"/>
        <v>35.063999999999986</v>
      </c>
      <c r="D2026" s="2">
        <f t="shared" si="188"/>
        <v>35.063999728591988</v>
      </c>
      <c r="E2026" s="2">
        <f t="shared" si="187"/>
        <v>2.714079982979456E-7</v>
      </c>
      <c r="F2026" s="2">
        <f t="shared" si="191"/>
        <v>3.9912935264212369E-7</v>
      </c>
      <c r="G2026" s="2">
        <f t="shared" si="189"/>
        <v>-1.277213543441781E-7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35.064</v>
      </c>
      <c r="C2027" s="2">
        <f t="shared" si="186"/>
        <v>35.063999999999986</v>
      </c>
      <c r="D2027" s="2">
        <f t="shared" si="188"/>
        <v>35.063999748696283</v>
      </c>
      <c r="E2027" s="2">
        <f t="shared" si="187"/>
        <v>2.5130370318038331E-7</v>
      </c>
      <c r="F2027" s="2">
        <f t="shared" si="191"/>
        <v>3.6956422274977562E-7</v>
      </c>
      <c r="G2027" s="2">
        <f t="shared" si="189"/>
        <v>-1.1826051956939231E-7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35.064</v>
      </c>
      <c r="C2028" s="2">
        <f t="shared" si="186"/>
        <v>35.063999999999986</v>
      </c>
      <c r="D2028" s="2">
        <f t="shared" si="188"/>
        <v>35.063999767311373</v>
      </c>
      <c r="E2028" s="2">
        <f t="shared" si="187"/>
        <v>2.3268861326641854E-7</v>
      </c>
      <c r="F2028" s="2">
        <f t="shared" si="191"/>
        <v>3.4218910085310425E-7</v>
      </c>
      <c r="G2028" s="2">
        <f t="shared" si="189"/>
        <v>-1.0950048758668571E-7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35.064</v>
      </c>
      <c r="C2029" s="2">
        <f t="shared" si="186"/>
        <v>35.063999999999986</v>
      </c>
      <c r="D2029" s="2">
        <f t="shared" si="188"/>
        <v>35.063999784547569</v>
      </c>
      <c r="E2029" s="2">
        <f t="shared" si="187"/>
        <v>2.1545241679632454E-7</v>
      </c>
      <c r="F2029" s="2">
        <f t="shared" si="191"/>
        <v>3.1684176404174831E-7</v>
      </c>
      <c r="G2029" s="2">
        <f t="shared" si="189"/>
        <v>-1.0138934724542377E-7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35.064</v>
      </c>
      <c r="C2030" s="2">
        <f t="shared" si="186"/>
        <v>35.063999999999986</v>
      </c>
      <c r="D2030" s="2">
        <f t="shared" si="188"/>
        <v>35.063999800507005</v>
      </c>
      <c r="E2030" s="2">
        <f t="shared" si="187"/>
        <v>1.9949298035726315E-7</v>
      </c>
      <c r="F2030" s="2">
        <f t="shared" si="191"/>
        <v>2.933720073048513E-7</v>
      </c>
      <c r="G2030" s="2">
        <f t="shared" si="189"/>
        <v>-9.3879026947588151E-8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35.064</v>
      </c>
      <c r="C2031" s="2">
        <f t="shared" si="186"/>
        <v>35.063999999999986</v>
      </c>
      <c r="D2031" s="2">
        <f t="shared" si="188"/>
        <v>35.063999815284262</v>
      </c>
      <c r="E2031" s="2">
        <f t="shared" si="187"/>
        <v>1.8471572360567734E-7</v>
      </c>
      <c r="F2031" s="2">
        <f t="shared" si="191"/>
        <v>2.7164075056501654E-7</v>
      </c>
      <c r="G2031" s="2">
        <f t="shared" si="189"/>
        <v>-8.69250269593392E-8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35.064</v>
      </c>
      <c r="C2032" s="2">
        <f t="shared" si="186"/>
        <v>35.063999999999986</v>
      </c>
      <c r="D2032" s="2">
        <f t="shared" si="188"/>
        <v>35.063999828966907</v>
      </c>
      <c r="E2032" s="2">
        <f t="shared" si="187"/>
        <v>1.7103307925481204E-7</v>
      </c>
      <c r="F2032" s="2">
        <f t="shared" si="191"/>
        <v>2.5151921630297567E-7</v>
      </c>
      <c r="G2032" s="2">
        <f t="shared" si="189"/>
        <v>-8.0486137048163634E-8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35.064</v>
      </c>
      <c r="C2033" s="2">
        <f t="shared" si="186"/>
        <v>35.063999999999986</v>
      </c>
      <c r="D2033" s="2">
        <f t="shared" si="188"/>
        <v>35.063999841636026</v>
      </c>
      <c r="E2033" s="2">
        <f t="shared" si="187"/>
        <v>1.583639601676623E-7</v>
      </c>
      <c r="F2033" s="2">
        <f t="shared" si="191"/>
        <v>2.32888165075913E-7</v>
      </c>
      <c r="G2033" s="2">
        <f t="shared" si="189"/>
        <v>-7.4524204908250703E-8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35.064</v>
      </c>
      <c r="C2034" s="2">
        <f t="shared" si="186"/>
        <v>35.063999999999986</v>
      </c>
      <c r="D2034" s="2">
        <f t="shared" si="188"/>
        <v>35.063999853366688</v>
      </c>
      <c r="E2034" s="2">
        <f t="shared" si="187"/>
        <v>1.4663329750419507E-7</v>
      </c>
      <c r="F2034" s="2">
        <f t="shared" si="191"/>
        <v>2.1563719156156942E-7</v>
      </c>
      <c r="G2034" s="2">
        <f t="shared" si="189"/>
        <v>-6.9003894057374345E-8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35.064</v>
      </c>
      <c r="C2035" s="2">
        <f t="shared" si="186"/>
        <v>35.063999999999986</v>
      </c>
      <c r="D2035" s="2">
        <f t="shared" si="188"/>
        <v>35.063999864228414</v>
      </c>
      <c r="E2035" s="2">
        <f t="shared" si="187"/>
        <v>1.3577157176314358E-7</v>
      </c>
      <c r="F2035" s="2">
        <f t="shared" si="191"/>
        <v>1.9966406760188426E-7</v>
      </c>
      <c r="G2035" s="2">
        <f t="shared" si="189"/>
        <v>-6.3892495838740676E-8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35.064</v>
      </c>
      <c r="C2036" s="2">
        <f t="shared" si="186"/>
        <v>35.063999999999986</v>
      </c>
      <c r="D2036" s="2">
        <f t="shared" si="188"/>
        <v>35.063999874285564</v>
      </c>
      <c r="E2036" s="2">
        <f t="shared" si="187"/>
        <v>1.2571442198350269E-7</v>
      </c>
      <c r="F2036" s="2">
        <f t="shared" si="191"/>
        <v>1.8487413847820798E-7</v>
      </c>
      <c r="G2036" s="2">
        <f t="shared" si="189"/>
        <v>-5.9159716494705289E-8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35.064</v>
      </c>
      <c r="C2037" s="2">
        <f t="shared" si="186"/>
        <v>35.063999999999986</v>
      </c>
      <c r="D2037" s="2">
        <f t="shared" si="188"/>
        <v>35.063999883597745</v>
      </c>
      <c r="E2037" s="2">
        <f t="shared" si="187"/>
        <v>1.1640224073516947E-7</v>
      </c>
      <c r="F2037" s="2">
        <f t="shared" si="191"/>
        <v>1.7117975892960029E-7</v>
      </c>
      <c r="G2037" s="2">
        <f t="shared" si="189"/>
        <v>-5.4777518194430816E-8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35.064</v>
      </c>
      <c r="C2038" s="2">
        <f t="shared" si="186"/>
        <v>35.063999999999986</v>
      </c>
      <c r="D2038" s="2">
        <f t="shared" si="188"/>
        <v>35.063999892220131</v>
      </c>
      <c r="E2038" s="2">
        <f t="shared" si="187"/>
        <v>1.0777985437471216E-7</v>
      </c>
      <c r="F2038" s="2">
        <f t="shared" si="191"/>
        <v>1.5849977801862267E-7</v>
      </c>
      <c r="G2038" s="2">
        <f t="shared" si="189"/>
        <v>-5.0719923643910508E-8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35.064</v>
      </c>
      <c r="C2039" s="2">
        <f t="shared" si="186"/>
        <v>35.063999999999986</v>
      </c>
      <c r="D2039" s="2">
        <f t="shared" si="188"/>
        <v>35.063999900203825</v>
      </c>
      <c r="E2039" s="2">
        <f t="shared" si="187"/>
        <v>9.9796160668574885E-8</v>
      </c>
      <c r="F2039" s="2">
        <f t="shared" si="191"/>
        <v>1.4675905454861311E-7</v>
      </c>
      <c r="G2039" s="2">
        <f t="shared" si="189"/>
        <v>-4.6962893880038225E-8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35.064</v>
      </c>
      <c r="C2040" s="2">
        <f t="shared" si="186"/>
        <v>35.063999999999986</v>
      </c>
      <c r="D2040" s="2">
        <f t="shared" si="188"/>
        <v>35.063999907596134</v>
      </c>
      <c r="E2040" s="2">
        <f t="shared" si="187"/>
        <v>9.2403851681410742E-8</v>
      </c>
      <c r="F2040" s="2">
        <f t="shared" si="191"/>
        <v>1.3588801397517265E-7</v>
      </c>
      <c r="G2040" s="2">
        <f t="shared" si="189"/>
        <v>-4.3484162293761905E-8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35.064</v>
      </c>
      <c r="C2041" s="2">
        <f t="shared" si="186"/>
        <v>35.063999999999986</v>
      </c>
      <c r="D2041" s="2">
        <f t="shared" si="188"/>
        <v>35.063999914440863</v>
      </c>
      <c r="E2041" s="2">
        <f t="shared" si="187"/>
        <v>8.5559122453560121E-8</v>
      </c>
      <c r="F2041" s="2">
        <f t="shared" si="191"/>
        <v>1.2582223567085015E-7</v>
      </c>
      <c r="G2041" s="2">
        <f t="shared" si="189"/>
        <v>-4.0263113217290031E-8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35.064</v>
      </c>
      <c r="C2042" s="2">
        <f t="shared" si="186"/>
        <v>35.063999999999986</v>
      </c>
      <c r="D2042" s="2">
        <f t="shared" si="188"/>
        <v>35.063999920778578</v>
      </c>
      <c r="E2042" s="2">
        <f t="shared" si="187"/>
        <v>7.9221408100238477E-8</v>
      </c>
      <c r="F2042" s="2">
        <f t="shared" si="191"/>
        <v>1.1650207015672783E-7</v>
      </c>
      <c r="G2042" s="2">
        <f t="shared" si="189"/>
        <v>-3.7280662056489348E-8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35.064</v>
      </c>
      <c r="C2043" s="2">
        <f t="shared" si="186"/>
        <v>35.063999999999986</v>
      </c>
      <c r="D2043" s="2">
        <f t="shared" si="188"/>
        <v>35.063999926646829</v>
      </c>
      <c r="E2043" s="2">
        <f t="shared" si="187"/>
        <v>7.3353156437860889E-8</v>
      </c>
      <c r="F2043" s="2">
        <f t="shared" si="191"/>
        <v>1.0787228741295445E-7</v>
      </c>
      <c r="G2043" s="2">
        <f t="shared" si="189"/>
        <v>-3.4519130975093557E-8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35.064</v>
      </c>
      <c r="C2044" s="2">
        <f t="shared" si="186"/>
        <v>35.063999999999986</v>
      </c>
      <c r="D2044" s="2">
        <f t="shared" si="188"/>
        <v>35.063999932080399</v>
      </c>
      <c r="E2044" s="2">
        <f t="shared" si="187"/>
        <v>6.79195863995119E-8</v>
      </c>
      <c r="F2044" s="2">
        <f t="shared" si="191"/>
        <v>9.988174721026594E-8</v>
      </c>
      <c r="G2044" s="2">
        <f t="shared" si="189"/>
        <v>-3.196216081075404E-8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35.064</v>
      </c>
      <c r="C2045" s="2">
        <f t="shared" si="186"/>
        <v>35.063999999999986</v>
      </c>
      <c r="D2045" s="2">
        <f t="shared" si="188"/>
        <v>35.063999937111483</v>
      </c>
      <c r="E2045" s="2">
        <f t="shared" si="187"/>
        <v>6.2888503293834219E-8</v>
      </c>
      <c r="F2045" s="2">
        <f t="shared" si="191"/>
        <v>9.2483098426979601E-8</v>
      </c>
      <c r="G2045" s="2">
        <f t="shared" si="189"/>
        <v>-2.9594595133145382E-8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35.064</v>
      </c>
      <c r="C2046" s="2">
        <f t="shared" si="186"/>
        <v>35.063999999999986</v>
      </c>
      <c r="D2046" s="2">
        <f t="shared" si="188"/>
        <v>35.063999941769893</v>
      </c>
      <c r="E2046" s="2">
        <f t="shared" si="187"/>
        <v>5.8230092747635354E-8</v>
      </c>
      <c r="F2046" s="2">
        <f t="shared" si="191"/>
        <v>8.5632497291110757E-8</v>
      </c>
      <c r="G2046" s="2">
        <f t="shared" si="189"/>
        <v>-2.7402404543475403E-8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35.064</v>
      </c>
      <c r="C2047" s="2">
        <f t="shared" si="186"/>
        <v>35.063999999999986</v>
      </c>
      <c r="D2047" s="2">
        <f t="shared" si="188"/>
        <v>35.063999946083236</v>
      </c>
      <c r="E2047" s="2">
        <f t="shared" si="187"/>
        <v>5.3916750175631023E-8</v>
      </c>
      <c r="F2047" s="2">
        <f t="shared" si="191"/>
        <v>7.9289347868014805E-8</v>
      </c>
      <c r="G2047" s="2">
        <f t="shared" si="189"/>
        <v>-2.5372597692383782E-8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35.064</v>
      </c>
      <c r="C2048" s="2">
        <f t="shared" si="186"/>
        <v>35.063999999999986</v>
      </c>
      <c r="D2048" s="2">
        <f t="shared" si="188"/>
        <v>35.063999950077068</v>
      </c>
      <c r="E2048" s="2">
        <f t="shared" si="187"/>
        <v>4.9922917355615937E-8</v>
      </c>
      <c r="F2048" s="2">
        <f t="shared" si="191"/>
        <v>7.3416061765535047E-8</v>
      </c>
      <c r="G2048" s="2">
        <f t="shared" si="189"/>
        <v>-2.349314440991911E-8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35.064</v>
      </c>
      <c r="C2049" s="2">
        <f t="shared" si="186"/>
        <v>35.063999999999986</v>
      </c>
      <c r="D2049" s="2">
        <f t="shared" si="188"/>
        <v>35.06399995377506</v>
      </c>
      <c r="E2049" s="2">
        <f t="shared" si="187"/>
        <v>4.6224926109061926E-8</v>
      </c>
      <c r="F2049" s="2">
        <f t="shared" si="191"/>
        <v>6.7977834634240425E-8</v>
      </c>
      <c r="G2049" s="2">
        <f t="shared" si="189"/>
        <v>-2.17529085251785E-8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35.064</v>
      </c>
      <c r="C2050" s="2">
        <f t="shared" si="186"/>
        <v>35.063999999999986</v>
      </c>
      <c r="D2050" s="2">
        <f t="shared" si="188"/>
        <v>35.06399995719913</v>
      </c>
      <c r="E2050" s="2">
        <f t="shared" si="187"/>
        <v>4.2800856192570791E-8</v>
      </c>
      <c r="F2050" s="2">
        <f t="shared" si="191"/>
        <v>6.2942438945906504E-8</v>
      </c>
      <c r="G2050" s="2">
        <f t="shared" si="189"/>
        <v>-2.0141582753335713E-8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35.064</v>
      </c>
      <c r="C2051" s="2">
        <f t="shared" si="186"/>
        <v>35.063999999999986</v>
      </c>
      <c r="D2051" s="2">
        <f t="shared" si="188"/>
        <v>35.063999960369564</v>
      </c>
      <c r="E2051" s="2">
        <f t="shared" si="187"/>
        <v>3.9630421611036581E-8</v>
      </c>
      <c r="F2051" s="2">
        <f t="shared" si="191"/>
        <v>5.8280035478932523E-8</v>
      </c>
      <c r="G2051" s="2">
        <f t="shared" si="189"/>
        <v>-1.8649613867895942E-8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35.064</v>
      </c>
      <c r="C2052" s="2">
        <f t="shared" si="186"/>
        <v>35.063999999999986</v>
      </c>
      <c r="D2052" s="2">
        <f t="shared" si="188"/>
        <v>35.06399996330515</v>
      </c>
      <c r="E2052" s="2">
        <f t="shared" si="187"/>
        <v>3.66948356145258E-8</v>
      </c>
      <c r="F2052" s="2">
        <f t="shared" si="191"/>
        <v>5.3962995506051179E-8</v>
      </c>
      <c r="G2052" s="2">
        <f t="shared" si="189"/>
        <v>-1.7268159891525378E-8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35.064</v>
      </c>
      <c r="C2053" s="2">
        <f t="shared" si="186"/>
        <v>35.063999999999986</v>
      </c>
      <c r="D2053" s="2">
        <f t="shared" si="188"/>
        <v>35.063999966023289</v>
      </c>
      <c r="E2053" s="2">
        <f t="shared" si="187"/>
        <v>3.3976697011439683E-8</v>
      </c>
      <c r="F2053" s="2">
        <f t="shared" si="191"/>
        <v>4.9965735807128885E-8</v>
      </c>
      <c r="G2053" s="2">
        <f t="shared" si="189"/>
        <v>-1.5989038795689202E-8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35.064</v>
      </c>
      <c r="C2054" s="2">
        <f t="shared" si="186"/>
        <v>35.063999999999986</v>
      </c>
      <c r="D2054" s="2">
        <f t="shared" si="188"/>
        <v>35.063999968540081</v>
      </c>
      <c r="E2054" s="2">
        <f t="shared" si="187"/>
        <v>3.1459904903385905E-8</v>
      </c>
      <c r="F2054" s="2">
        <f t="shared" si="191"/>
        <v>4.6264569626380291E-8</v>
      </c>
      <c r="G2054" s="2">
        <f t="shared" si="189"/>
        <v>-1.4804664722994387E-8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35.064</v>
      </c>
      <c r="C2055" s="2">
        <f t="shared" si="186"/>
        <v>35.063999999999986</v>
      </c>
      <c r="D2055" s="2">
        <f t="shared" si="188"/>
        <v>35.063999970870441</v>
      </c>
      <c r="E2055" s="2">
        <f t="shared" si="187"/>
        <v>2.9129544998340862E-8</v>
      </c>
      <c r="F2055" s="2">
        <f t="shared" si="191"/>
        <v>4.2837564700772409E-8</v>
      </c>
      <c r="G2055" s="2">
        <f t="shared" si="189"/>
        <v>-1.3708019702431548E-8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35.055</v>
      </c>
      <c r="C2056" s="2">
        <f t="shared" si="186"/>
        <v>35.063999999999986</v>
      </c>
      <c r="D2056" s="2">
        <f t="shared" si="188"/>
        <v>35.063333306361514</v>
      </c>
      <c r="E2056" s="2">
        <f t="shared" si="187"/>
        <v>6.6669363847182694E-4</v>
      </c>
      <c r="F2056" s="2">
        <f t="shared" si="191"/>
        <v>1.3337299774612602E-4</v>
      </c>
      <c r="G2056" s="2">
        <f t="shared" si="189"/>
        <v>5.333206407257009E-4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35.055</v>
      </c>
      <c r="C2057" s="2">
        <f t="shared" si="186"/>
        <v>35.063999999999986</v>
      </c>
      <c r="D2057" s="2">
        <f t="shared" si="188"/>
        <v>35.062716024408807</v>
      </c>
      <c r="E2057" s="2">
        <f t="shared" si="187"/>
        <v>1.2839755911784323E-3</v>
      </c>
      <c r="F2057" s="2">
        <f t="shared" si="191"/>
        <v>3.6349351643258728E-4</v>
      </c>
      <c r="G2057" s="2">
        <f t="shared" si="189"/>
        <v>9.2048207474584496E-4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35.055</v>
      </c>
      <c r="C2058" s="2">
        <f t="shared" si="186"/>
        <v>35.063999999999986</v>
      </c>
      <c r="D2058" s="2">
        <f t="shared" si="188"/>
        <v>35.062144467045187</v>
      </c>
      <c r="E2058" s="2">
        <f t="shared" si="187"/>
        <v>1.8555329547993438E-3</v>
      </c>
      <c r="F2058" s="2">
        <f t="shared" si="191"/>
        <v>6.619014041059386E-4</v>
      </c>
      <c r="G2058" s="2">
        <f t="shared" si="189"/>
        <v>1.1936315506934051E-3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35.055</v>
      </c>
      <c r="C2059" s="2">
        <f t="shared" si="186"/>
        <v>35.063999999999986</v>
      </c>
      <c r="D2059" s="2">
        <f t="shared" si="188"/>
        <v>35.061615247264058</v>
      </c>
      <c r="E2059" s="2">
        <f t="shared" si="187"/>
        <v>2.3847527359279752E-3</v>
      </c>
      <c r="F2059" s="2">
        <f t="shared" si="191"/>
        <v>1.006471670470346E-3</v>
      </c>
      <c r="G2059" s="2">
        <f t="shared" si="189"/>
        <v>1.3782810654576292E-3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35.055</v>
      </c>
      <c r="C2060" s="2">
        <f t="shared" si="186"/>
        <v>35.063999999999986</v>
      </c>
      <c r="D2060" s="2">
        <f t="shared" si="188"/>
        <v>35.0611252289482</v>
      </c>
      <c r="E2060" s="2">
        <f t="shared" si="187"/>
        <v>2.8747710517862402E-3</v>
      </c>
      <c r="F2060" s="2">
        <f t="shared" si="191"/>
        <v>1.3801315467335249E-3</v>
      </c>
      <c r="G2060" s="2">
        <f t="shared" si="189"/>
        <v>1.4946395050527152E-3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35.055</v>
      </c>
      <c r="C2061" s="2">
        <f t="shared" si="186"/>
        <v>35.063999999999986</v>
      </c>
      <c r="D2061" s="2">
        <f t="shared" si="188"/>
        <v>35.060671508285367</v>
      </c>
      <c r="E2061" s="2">
        <f t="shared" si="187"/>
        <v>3.3284917146190196E-3</v>
      </c>
      <c r="F2061" s="2">
        <f t="shared" si="191"/>
        <v>1.7698035803106241E-3</v>
      </c>
      <c r="G2061" s="2">
        <f t="shared" si="189"/>
        <v>1.5586881343083955E-3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35.055</v>
      </c>
      <c r="C2062" s="2">
        <f t="shared" si="186"/>
        <v>35.063999999999986</v>
      </c>
      <c r="D2062" s="2">
        <f t="shared" si="188"/>
        <v>35.060251396560524</v>
      </c>
      <c r="E2062" s="2">
        <f t="shared" si="187"/>
        <v>3.7486034394618173E-3</v>
      </c>
      <c r="F2062" s="2">
        <f t="shared" si="191"/>
        <v>2.1655635521408631E-3</v>
      </c>
      <c r="G2062" s="2">
        <f t="shared" si="189"/>
        <v>1.5830398873209542E-3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35.055</v>
      </c>
      <c r="C2063" s="2">
        <f t="shared" ref="C2063:C2126" si="192">$C$4*B2053+C2062*(1-$C$4)</f>
        <v>35.063999999999986</v>
      </c>
      <c r="D2063" s="2">
        <f t="shared" si="188"/>
        <v>35.059862404222706</v>
      </c>
      <c r="E2063" s="2">
        <f t="shared" si="187"/>
        <v>4.137595777280012E-3</v>
      </c>
      <c r="F2063" s="2">
        <f t="shared" si="191"/>
        <v>2.5599699971686932E-3</v>
      </c>
      <c r="G2063" s="2">
        <f t="shared" si="189"/>
        <v>1.5776257801113189E-3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35.055</v>
      </c>
      <c r="C2064" s="2">
        <f t="shared" si="192"/>
        <v>35.063999999999986</v>
      </c>
      <c r="D2064" s="2">
        <f t="shared" si="188"/>
        <v>35.059502226132132</v>
      </c>
      <c r="E2064" s="2">
        <f t="shared" si="187"/>
        <v>4.4977738678539936E-3</v>
      </c>
      <c r="F2064" s="2">
        <f t="shared" si="191"/>
        <v>2.9475307713057535E-3</v>
      </c>
      <c r="G2064" s="2">
        <f t="shared" si="189"/>
        <v>1.5502430965482401E-3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35.055</v>
      </c>
      <c r="C2065" s="2">
        <f t="shared" si="192"/>
        <v>35.063999999999986</v>
      </c>
      <c r="D2065" s="2">
        <f t="shared" si="188"/>
        <v>35.059168727900122</v>
      </c>
      <c r="E2065" s="2">
        <f t="shared" si="187"/>
        <v>4.8312720998637815E-3</v>
      </c>
      <c r="F2065" s="2">
        <f t="shared" si="191"/>
        <v>3.3242790370173595E-3</v>
      </c>
      <c r="G2065" s="2">
        <f t="shared" si="189"/>
        <v>1.506993062846422E-3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35.055</v>
      </c>
      <c r="C2066" s="2">
        <f t="shared" si="192"/>
        <v>35.06261538461537</v>
      </c>
      <c r="D2066" s="2">
        <f t="shared" si="188"/>
        <v>35.058859933240853</v>
      </c>
      <c r="E2066" s="2">
        <f t="shared" si="187"/>
        <v>3.7554513745163831E-3</v>
      </c>
      <c r="F2066" s="2">
        <f t="shared" si="191"/>
        <v>3.4105135045171646E-3</v>
      </c>
      <c r="G2066" s="2">
        <f t="shared" si="189"/>
        <v>3.4493786999921852E-4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35.055</v>
      </c>
      <c r="C2067" s="2">
        <f t="shared" si="192"/>
        <v>35.061443786982238</v>
      </c>
      <c r="D2067" s="2">
        <f t="shared" si="188"/>
        <v>35.058574012260046</v>
      </c>
      <c r="E2067" s="2">
        <f t="shared" si="187"/>
        <v>2.8697747221926306E-3</v>
      </c>
      <c r="F2067" s="2">
        <f t="shared" si="191"/>
        <v>3.302365748052258E-3</v>
      </c>
      <c r="G2067" s="2">
        <f t="shared" si="189"/>
        <v>-4.3259102585962734E-4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35.055</v>
      </c>
      <c r="C2068" s="2">
        <f t="shared" si="192"/>
        <v>35.060452435138821</v>
      </c>
      <c r="D2068" s="2">
        <f t="shared" si="188"/>
        <v>35.058309270611154</v>
      </c>
      <c r="E2068" s="2">
        <f t="shared" si="187"/>
        <v>2.1431645276663858E-3</v>
      </c>
      <c r="F2068" s="2">
        <f t="shared" si="191"/>
        <v>3.0705255039750836E-3</v>
      </c>
      <c r="G2068" s="2">
        <f t="shared" si="189"/>
        <v>-9.2736097630869785E-4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35.055</v>
      </c>
      <c r="C2069" s="2">
        <f t="shared" si="192"/>
        <v>35.059613598963615</v>
      </c>
      <c r="D2069" s="2">
        <f t="shared" si="188"/>
        <v>35.058064139454771</v>
      </c>
      <c r="E2069" s="2">
        <f t="shared" si="187"/>
        <v>1.5494595088441088E-3</v>
      </c>
      <c r="F2069" s="2">
        <f t="shared" si="191"/>
        <v>2.766312304948889E-3</v>
      </c>
      <c r="G2069" s="2">
        <f t="shared" si="189"/>
        <v>-1.2168527961047802E-3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35.055</v>
      </c>
      <c r="C2070" s="2">
        <f t="shared" si="192"/>
        <v>35.058903814507673</v>
      </c>
      <c r="D2070" s="2">
        <f t="shared" si="188"/>
        <v>35.057837166161825</v>
      </c>
      <c r="E2070" s="2">
        <f t="shared" si="187"/>
        <v>1.0666483458479092E-3</v>
      </c>
      <c r="F2070" s="2">
        <f t="shared" si="191"/>
        <v>2.426379513128693E-3</v>
      </c>
      <c r="G2070" s="2">
        <f t="shared" si="189"/>
        <v>-1.3597311672807837E-3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35.055</v>
      </c>
      <c r="C2071" s="2">
        <f t="shared" si="192"/>
        <v>35.058303227660339</v>
      </c>
      <c r="D2071" s="2">
        <f t="shared" si="188"/>
        <v>35.057627005705392</v>
      </c>
      <c r="E2071" s="2">
        <f t="shared" si="187"/>
        <v>6.7622195494720927E-4</v>
      </c>
      <c r="F2071" s="2">
        <f t="shared" si="191"/>
        <v>2.076348001492396E-3</v>
      </c>
      <c r="G2071" s="2">
        <f t="shared" si="189"/>
        <v>-1.4001260465451868E-3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35.055</v>
      </c>
      <c r="C2072" s="2">
        <f t="shared" si="192"/>
        <v>35.057795038789521</v>
      </c>
      <c r="D2072" s="2">
        <f t="shared" si="188"/>
        <v>35.057432412690176</v>
      </c>
      <c r="E2072" s="2">
        <f t="shared" si="187"/>
        <v>3.6262609934567536E-4</v>
      </c>
      <c r="F2072" s="2">
        <f t="shared" si="191"/>
        <v>1.7336036210630519E-3</v>
      </c>
      <c r="G2072" s="2">
        <f t="shared" si="189"/>
        <v>-1.3709775217173766E-3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35.055</v>
      </c>
      <c r="C2073" s="2">
        <f t="shared" si="192"/>
        <v>35.057365032821906</v>
      </c>
      <c r="D2073" s="2">
        <f t="shared" si="188"/>
        <v>35.057252233972385</v>
      </c>
      <c r="E2073" s="2">
        <f t="shared" si="187"/>
        <v>1.1279884952131169E-4</v>
      </c>
      <c r="F2073" s="2">
        <f t="shared" si="191"/>
        <v>1.4094426667547041E-3</v>
      </c>
      <c r="G2073" s="2">
        <f t="shared" si="189"/>
        <v>-1.2966438172333924E-3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35.055</v>
      </c>
      <c r="C2074" s="2">
        <f t="shared" si="192"/>
        <v>35.057001181618539</v>
      </c>
      <c r="D2074" s="2">
        <f t="shared" si="188"/>
        <v>35.057085401826278</v>
      </c>
      <c r="E2074" s="2">
        <f t="shared" si="187"/>
        <v>-8.4220207739349462E-5</v>
      </c>
      <c r="F2074" s="2">
        <f t="shared" si="191"/>
        <v>1.1107100918558933E-3</v>
      </c>
      <c r="G2074" s="2">
        <f t="shared" si="189"/>
        <v>-1.1949302995952428E-3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35.055</v>
      </c>
      <c r="C2075" s="2">
        <f t="shared" si="192"/>
        <v>35.056693307523382</v>
      </c>
      <c r="D2075" s="2">
        <f t="shared" si="188"/>
        <v>35.056930927616925</v>
      </c>
      <c r="E2075" s="2">
        <f t="shared" si="187"/>
        <v>-2.3762009354300062E-4</v>
      </c>
      <c r="F2075" s="2">
        <f t="shared" si="191"/>
        <v>8.4104405477611452E-4</v>
      </c>
      <c r="G2075" s="2">
        <f t="shared" si="189"/>
        <v>-1.0786641483191152E-3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35.055</v>
      </c>
      <c r="C2076" s="2">
        <f t="shared" si="192"/>
        <v>35.056432798673633</v>
      </c>
      <c r="D2076" s="2">
        <f t="shared" si="188"/>
        <v>35.056787895941596</v>
      </c>
      <c r="E2076" s="2">
        <f t="shared" ref="E2076:E2139" si="193">C2076-D2076</f>
        <v>-3.5509726796334462E-4</v>
      </c>
      <c r="F2076" s="2">
        <f t="shared" si="191"/>
        <v>6.0181579022822271E-4</v>
      </c>
      <c r="G2076" s="2">
        <f t="shared" si="189"/>
        <v>-9.5691305819156733E-4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35.055</v>
      </c>
      <c r="C2077" s="2">
        <f t="shared" si="192"/>
        <v>35.056212368108461</v>
      </c>
      <c r="D2077" s="2">
        <f t="shared" ref="D2077:D2140" si="194">$D$4*B2077+(1-$D$4)*D2076</f>
        <v>35.056655459205182</v>
      </c>
      <c r="E2077" s="2">
        <f t="shared" si="193"/>
        <v>-4.4309109672013847E-4</v>
      </c>
      <c r="F2077" s="2">
        <f t="shared" si="191"/>
        <v>3.9283441283855051E-4</v>
      </c>
      <c r="G2077" s="2">
        <f t="shared" si="189"/>
        <v>-8.3592550955868903E-4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35.055</v>
      </c>
      <c r="C2078" s="2">
        <f t="shared" si="192"/>
        <v>35.056025849937932</v>
      </c>
      <c r="D2078" s="2">
        <f t="shared" si="194"/>
        <v>35.056532832597391</v>
      </c>
      <c r="E2078" s="2">
        <f t="shared" si="193"/>
        <v>-5.0698265945925414E-4</v>
      </c>
      <c r="F2078" s="2">
        <f t="shared" si="191"/>
        <v>2.128709983789896E-4</v>
      </c>
      <c r="G2078" s="2">
        <f t="shared" si="189"/>
        <v>-7.1985365783824374E-4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35.055</v>
      </c>
      <c r="C2079" s="2">
        <f t="shared" si="192"/>
        <v>35.055868026870556</v>
      </c>
      <c r="D2079" s="2">
        <f t="shared" si="194"/>
        <v>35.056419289442026</v>
      </c>
      <c r="E2079" s="2">
        <f t="shared" si="193"/>
        <v>-5.5126257147009028E-4</v>
      </c>
      <c r="F2079" s="2">
        <f t="shared" si="191"/>
        <v>6.0044284409173644E-5</v>
      </c>
      <c r="G2079" s="2">
        <f t="shared" si="189"/>
        <v>-6.1130685587926388E-4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35.055</v>
      </c>
      <c r="C2080" s="2">
        <f t="shared" si="192"/>
        <v>35.055734484275085</v>
      </c>
      <c r="D2080" s="2">
        <f t="shared" si="194"/>
        <v>35.056314156890764</v>
      </c>
      <c r="E2080" s="2">
        <f t="shared" si="193"/>
        <v>-5.7967261567881678E-4</v>
      </c>
      <c r="F2080" s="2">
        <f t="shared" si="191"/>
        <v>-6.7899095608424452E-5</v>
      </c>
      <c r="G2080" s="2">
        <f t="shared" si="189"/>
        <v>-5.1177352007039233E-4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35.055</v>
      </c>
      <c r="C2081" s="2">
        <f t="shared" si="192"/>
        <v>35.055621486694307</v>
      </c>
      <c r="D2081" s="2">
        <f t="shared" si="194"/>
        <v>35.05621681193589</v>
      </c>
      <c r="E2081" s="2">
        <f t="shared" si="193"/>
        <v>-5.9532524158356637E-4</v>
      </c>
      <c r="F2081" s="2">
        <f t="shared" si="191"/>
        <v>-1.7338432480345283E-4</v>
      </c>
      <c r="G2081" s="2">
        <f t="shared" si="189"/>
        <v>-4.2194091678011351E-4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35.055</v>
      </c>
      <c r="C2082" s="2">
        <f t="shared" si="192"/>
        <v>35.055525873356721</v>
      </c>
      <c r="D2082" s="2">
        <f t="shared" si="194"/>
        <v>35.056126677718417</v>
      </c>
      <c r="E2082" s="2">
        <f t="shared" si="193"/>
        <v>-6.0080436169585028E-4</v>
      </c>
      <c r="F2082" s="2">
        <f t="shared" si="191"/>
        <v>-2.5886833218193234E-4</v>
      </c>
      <c r="G2082" s="2">
        <f t="shared" si="189"/>
        <v>-3.4193602951391793E-4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35.055</v>
      </c>
      <c r="C2083" s="2">
        <f t="shared" si="192"/>
        <v>35.055444969763379</v>
      </c>
      <c r="D2083" s="2">
        <f t="shared" si="194"/>
        <v>35.056043220109643</v>
      </c>
      <c r="E2083" s="2">
        <f t="shared" si="193"/>
        <v>-5.9825034626470597E-4</v>
      </c>
      <c r="F2083" s="2">
        <f t="shared" si="191"/>
        <v>-3.2674473499848711E-4</v>
      </c>
      <c r="G2083" s="2">
        <f t="shared" si="189"/>
        <v>-2.7150561126621886E-4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35.055</v>
      </c>
      <c r="C2084" s="2">
        <f t="shared" si="192"/>
        <v>35.055376512876705</v>
      </c>
      <c r="D2084" s="2">
        <f t="shared" si="194"/>
        <v>35.05596594454596</v>
      </c>
      <c r="E2084" s="2">
        <f t="shared" si="193"/>
        <v>-5.8943166925473633E-4</v>
      </c>
      <c r="F2084" s="2">
        <f t="shared" si="191"/>
        <v>-3.7928212184973694E-4</v>
      </c>
      <c r="G2084" s="2">
        <f t="shared" ref="G2084:G2147" si="195">E2084-F2084</f>
        <v>-2.1014954740499939E-4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35.055</v>
      </c>
      <c r="C2085" s="2">
        <f t="shared" si="192"/>
        <v>35.055318587818753</v>
      </c>
      <c r="D2085" s="2">
        <f t="shared" si="194"/>
        <v>35.055894393098107</v>
      </c>
      <c r="E2085" s="2">
        <f t="shared" si="193"/>
        <v>-5.7580527935385817E-4</v>
      </c>
      <c r="F2085" s="2">
        <f t="shared" ref="F2085:F2148" si="197">(E2085*(2/(10)))+((1-(2/10))*F2084)</f>
        <v>-4.1858675335056122E-4</v>
      </c>
      <c r="G2085" s="2">
        <f t="shared" si="195"/>
        <v>-1.5721852600329695E-4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35.055</v>
      </c>
      <c r="C2086" s="2">
        <f t="shared" si="192"/>
        <v>35.055269574308177</v>
      </c>
      <c r="D2086" s="2">
        <f t="shared" si="194"/>
        <v>35.055828141757502</v>
      </c>
      <c r="E2086" s="2">
        <f t="shared" si="193"/>
        <v>-5.5856744932469837E-4</v>
      </c>
      <c r="F2086" s="2">
        <f t="shared" si="197"/>
        <v>-4.4658289254538867E-4</v>
      </c>
      <c r="G2086" s="2">
        <f t="shared" si="195"/>
        <v>-1.119845567793097E-4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35.055</v>
      </c>
      <c r="C2087" s="2">
        <f t="shared" si="192"/>
        <v>35.05522810133769</v>
      </c>
      <c r="D2087" s="2">
        <f t="shared" si="194"/>
        <v>35.05576679792361</v>
      </c>
      <c r="E2087" s="2">
        <f t="shared" si="193"/>
        <v>-5.3869658592020642E-4</v>
      </c>
      <c r="F2087" s="2">
        <f t="shared" si="197"/>
        <v>-4.6500563122035224E-4</v>
      </c>
      <c r="G2087" s="2">
        <f t="shared" si="195"/>
        <v>-7.3690954699854173E-5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35.055</v>
      </c>
      <c r="C2088" s="2">
        <f t="shared" si="192"/>
        <v>35.055193008824197</v>
      </c>
      <c r="D2088" s="2">
        <f t="shared" si="194"/>
        <v>35.055709998077411</v>
      </c>
      <c r="E2088" s="2">
        <f t="shared" si="193"/>
        <v>-5.16989253213751E-4</v>
      </c>
      <c r="F2088" s="2">
        <f t="shared" si="197"/>
        <v>-4.7540235561903204E-4</v>
      </c>
      <c r="G2088" s="2">
        <f t="shared" si="195"/>
        <v>-4.1586897594718961E-5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35.055</v>
      </c>
      <c r="C2089" s="2">
        <f t="shared" si="192"/>
        <v>35.055163315158936</v>
      </c>
      <c r="D2089" s="2">
        <f t="shared" si="194"/>
        <v>35.05565740562723</v>
      </c>
      <c r="E2089" s="2">
        <f t="shared" si="193"/>
        <v>-4.9409046829396175E-4</v>
      </c>
      <c r="F2089" s="2">
        <f t="shared" si="197"/>
        <v>-4.7913997815401797E-4</v>
      </c>
      <c r="G2089" s="2">
        <f t="shared" si="195"/>
        <v>-1.495049013994378E-5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35.055</v>
      </c>
      <c r="C2090" s="2">
        <f t="shared" si="192"/>
        <v>35.055138189749869</v>
      </c>
      <c r="D2090" s="2">
        <f t="shared" si="194"/>
        <v>35.0556087089141</v>
      </c>
      <c r="E2090" s="2">
        <f t="shared" si="193"/>
        <v>-4.7051916423157536E-4</v>
      </c>
      <c r="F2090" s="2">
        <f t="shared" si="197"/>
        <v>-4.7741581536952946E-4</v>
      </c>
      <c r="G2090" s="2">
        <f t="shared" si="195"/>
        <v>6.8966511379540984E-6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35.055</v>
      </c>
      <c r="C2091" s="2">
        <f t="shared" si="192"/>
        <v>35.055116929788348</v>
      </c>
      <c r="D2091" s="2">
        <f t="shared" si="194"/>
        <v>35.055563619364904</v>
      </c>
      <c r="E2091" s="2">
        <f t="shared" si="193"/>
        <v>-4.4668957655602526E-4</v>
      </c>
      <c r="F2091" s="2">
        <f t="shared" si="197"/>
        <v>-4.7127056760682865E-4</v>
      </c>
      <c r="G2091" s="2">
        <f t="shared" si="195"/>
        <v>2.4580991050803392E-5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35.055</v>
      </c>
      <c r="C2092" s="2">
        <f t="shared" si="192"/>
        <v>35.055098940590142</v>
      </c>
      <c r="D2092" s="2">
        <f t="shared" si="194"/>
        <v>35.055521869782318</v>
      </c>
      <c r="E2092" s="2">
        <f t="shared" si="193"/>
        <v>-4.2292919217601366E-4</v>
      </c>
      <c r="F2092" s="2">
        <f t="shared" si="197"/>
        <v>-4.6160229252066571E-4</v>
      </c>
      <c r="G2092" s="2">
        <f t="shared" si="195"/>
        <v>3.8673100344652049E-5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35.055</v>
      </c>
      <c r="C2093" s="2">
        <f t="shared" si="192"/>
        <v>35.055083718960887</v>
      </c>
      <c r="D2093" s="2">
        <f t="shared" si="194"/>
        <v>35.055483212761402</v>
      </c>
      <c r="E2093" s="2">
        <f t="shared" si="193"/>
        <v>-3.9949380051496064E-4</v>
      </c>
      <c r="F2093" s="2">
        <f t="shared" si="197"/>
        <v>-4.4918059411952471E-4</v>
      </c>
      <c r="G2093" s="2">
        <f t="shared" si="195"/>
        <v>4.9686793604564075E-5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35.055</v>
      </c>
      <c r="C2094" s="2">
        <f t="shared" si="192"/>
        <v>35.055070839120752</v>
      </c>
      <c r="D2094" s="2">
        <f t="shared" si="194"/>
        <v>35.055447419223519</v>
      </c>
      <c r="E2094" s="2">
        <f t="shared" si="193"/>
        <v>-3.7658010276686582E-4</v>
      </c>
      <c r="F2094" s="2">
        <f t="shared" si="197"/>
        <v>-4.3466049584899296E-4</v>
      </c>
      <c r="G2094" s="2">
        <f t="shared" si="195"/>
        <v>5.8080393082127137E-5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35.055</v>
      </c>
      <c r="C2095" s="2">
        <f t="shared" si="192"/>
        <v>35.055059940794486</v>
      </c>
      <c r="D2095" s="2">
        <f t="shared" si="194"/>
        <v>35.055414277058809</v>
      </c>
      <c r="E2095" s="2">
        <f t="shared" si="193"/>
        <v>-3.5433626432279652E-4</v>
      </c>
      <c r="F2095" s="2">
        <f t="shared" si="197"/>
        <v>-4.185956495437537E-4</v>
      </c>
      <c r="G2095" s="2">
        <f t="shared" si="195"/>
        <v>6.425938522095718E-5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35.055</v>
      </c>
      <c r="C2096" s="2">
        <f t="shared" si="192"/>
        <v>35.055050719133796</v>
      </c>
      <c r="D2096" s="2">
        <f t="shared" si="194"/>
        <v>35.055383589869265</v>
      </c>
      <c r="E2096" s="2">
        <f t="shared" si="193"/>
        <v>-3.3287073546972579E-4</v>
      </c>
      <c r="F2096" s="2">
        <f t="shared" si="197"/>
        <v>-4.0145066672894817E-4</v>
      </c>
      <c r="G2096" s="2">
        <f t="shared" si="195"/>
        <v>6.8579931259222387E-5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35.055</v>
      </c>
      <c r="C2097" s="2">
        <f t="shared" si="192"/>
        <v>35.055042916190132</v>
      </c>
      <c r="D2097" s="2">
        <f t="shared" si="194"/>
        <v>35.05535517580487</v>
      </c>
      <c r="E2097" s="2">
        <f t="shared" si="193"/>
        <v>-3.1225961473779762E-4</v>
      </c>
      <c r="F2097" s="2">
        <f t="shared" si="197"/>
        <v>-3.8361245633071808E-4</v>
      </c>
      <c r="G2097" s="2">
        <f t="shared" si="195"/>
        <v>7.1352841592920466E-5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35.055</v>
      </c>
      <c r="C2098" s="2">
        <f t="shared" si="192"/>
        <v>35.05503631369934</v>
      </c>
      <c r="D2098" s="2">
        <f t="shared" si="194"/>
        <v>35.055328866485986</v>
      </c>
      <c r="E2098" s="2">
        <f t="shared" si="193"/>
        <v>-2.925527866466382E-4</v>
      </c>
      <c r="F2098" s="2">
        <f t="shared" si="197"/>
        <v>-3.6540052239390216E-4</v>
      </c>
      <c r="G2098" s="2">
        <f t="shared" si="195"/>
        <v>7.2847735747263965E-5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35.055</v>
      </c>
      <c r="C2099" s="2">
        <f t="shared" si="192"/>
        <v>35.055030726976362</v>
      </c>
      <c r="D2099" s="2">
        <f t="shared" si="194"/>
        <v>35.055304506005541</v>
      </c>
      <c r="E2099" s="2">
        <f t="shared" si="193"/>
        <v>-2.7377902917891106E-4</v>
      </c>
      <c r="F2099" s="2">
        <f t="shared" si="197"/>
        <v>-3.4707622375090396E-4</v>
      </c>
      <c r="G2099" s="2">
        <f t="shared" si="195"/>
        <v>7.3297194571992903E-5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35.055</v>
      </c>
      <c r="C2100" s="2">
        <f t="shared" si="192"/>
        <v>35.055025999749233</v>
      </c>
      <c r="D2100" s="2">
        <f t="shared" si="194"/>
        <v>35.055281950005131</v>
      </c>
      <c r="E2100" s="2">
        <f t="shared" si="193"/>
        <v>-2.5595025589808529E-4</v>
      </c>
      <c r="F2100" s="2">
        <f t="shared" si="197"/>
        <v>-3.2885103018034028E-4</v>
      </c>
      <c r="G2100" s="2">
        <f t="shared" si="195"/>
        <v>7.2900774282254994E-5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35.055</v>
      </c>
      <c r="C2101" s="2">
        <f t="shared" si="192"/>
        <v>35.055021999787812</v>
      </c>
      <c r="D2101" s="2">
        <f t="shared" si="194"/>
        <v>35.055261064819561</v>
      </c>
      <c r="E2101" s="2">
        <f t="shared" si="193"/>
        <v>-2.3906503174941918E-4</v>
      </c>
      <c r="F2101" s="2">
        <f t="shared" si="197"/>
        <v>-3.108938304941561E-4</v>
      </c>
      <c r="G2101" s="2">
        <f t="shared" si="195"/>
        <v>7.1828798744736928E-5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35.055</v>
      </c>
      <c r="C2102" s="2">
        <f t="shared" si="192"/>
        <v>35.055018615205071</v>
      </c>
      <c r="D2102" s="2">
        <f t="shared" si="194"/>
        <v>35.055241726684777</v>
      </c>
      <c r="E2102" s="2">
        <f t="shared" si="193"/>
        <v>-2.2311147970555112E-4</v>
      </c>
      <c r="F2102" s="2">
        <f t="shared" si="197"/>
        <v>-2.9333736033643513E-4</v>
      </c>
      <c r="G2102" s="2">
        <f t="shared" si="195"/>
        <v>7.022588063088401E-5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35.055</v>
      </c>
      <c r="C2103" s="2">
        <f t="shared" si="192"/>
        <v>35.055015751327367</v>
      </c>
      <c r="D2103" s="2">
        <f t="shared" si="194"/>
        <v>35.055223821004418</v>
      </c>
      <c r="E2103" s="2">
        <f t="shared" si="193"/>
        <v>-2.0806967705055968E-4</v>
      </c>
      <c r="F2103" s="2">
        <f t="shared" si="197"/>
        <v>-2.7628382367926005E-4</v>
      </c>
      <c r="G2103" s="2">
        <f t="shared" si="195"/>
        <v>6.8214146628700373E-5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35.055</v>
      </c>
      <c r="C2104" s="2">
        <f t="shared" si="192"/>
        <v>35.055013328046236</v>
      </c>
      <c r="D2104" s="2">
        <f t="shared" si="194"/>
        <v>35.055207241670757</v>
      </c>
      <c r="E2104" s="2">
        <f t="shared" si="193"/>
        <v>-1.9391362452125804E-4</v>
      </c>
      <c r="F2104" s="2">
        <f t="shared" si="197"/>
        <v>-2.5980978384765964E-4</v>
      </c>
      <c r="G2104" s="2">
        <f t="shared" si="195"/>
        <v>6.5896159326401594E-5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35.055</v>
      </c>
      <c r="C2105" s="2">
        <f t="shared" si="192"/>
        <v>35.055011277577584</v>
      </c>
      <c r="D2105" s="2">
        <f t="shared" si="194"/>
        <v>35.055191890435886</v>
      </c>
      <c r="E2105" s="2">
        <f t="shared" si="193"/>
        <v>-1.8061285830128782E-4</v>
      </c>
      <c r="F2105" s="2">
        <f t="shared" si="197"/>
        <v>-2.4397039873838528E-4</v>
      </c>
      <c r="G2105" s="2">
        <f t="shared" si="195"/>
        <v>6.3357540437097468E-5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35.055</v>
      </c>
      <c r="C2106" s="2">
        <f t="shared" si="192"/>
        <v>35.055009542565649</v>
      </c>
      <c r="D2106" s="2">
        <f t="shared" si="194"/>
        <v>35.055177676329521</v>
      </c>
      <c r="E2106" s="2">
        <f t="shared" si="193"/>
        <v>-1.6813376387148082E-4</v>
      </c>
      <c r="F2106" s="2">
        <f t="shared" si="197"/>
        <v>-2.2880307176500439E-4</v>
      </c>
      <c r="G2106" s="2">
        <f t="shared" si="195"/>
        <v>6.0669307893523568E-5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35.055</v>
      </c>
      <c r="C2107" s="2">
        <f t="shared" si="192"/>
        <v>35.055008074478629</v>
      </c>
      <c r="D2107" s="2">
        <f t="shared" si="194"/>
        <v>35.055164515119927</v>
      </c>
      <c r="E2107" s="2">
        <f t="shared" si="193"/>
        <v>-1.5644064129816115E-4</v>
      </c>
      <c r="F2107" s="2">
        <f t="shared" si="197"/>
        <v>-2.1433058567163574E-4</v>
      </c>
      <c r="G2107" s="2">
        <f t="shared" si="195"/>
        <v>5.788994437347459E-5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35.055</v>
      </c>
      <c r="C2108" s="2">
        <f t="shared" si="192"/>
        <v>35.055006832251145</v>
      </c>
      <c r="D2108" s="2">
        <f t="shared" si="194"/>
        <v>35.055152328814742</v>
      </c>
      <c r="E2108" s="2">
        <f t="shared" si="193"/>
        <v>-1.4549656359719165E-4</v>
      </c>
      <c r="F2108" s="2">
        <f t="shared" si="197"/>
        <v>-2.0056378125674694E-4</v>
      </c>
      <c r="G2108" s="2">
        <f t="shared" si="195"/>
        <v>5.5067217659555289E-5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35.055</v>
      </c>
      <c r="C2109" s="2">
        <f t="shared" si="192"/>
        <v>35.055005781135584</v>
      </c>
      <c r="D2109" s="2">
        <f t="shared" si="194"/>
        <v>35.05514104519883</v>
      </c>
      <c r="E2109" s="2">
        <f t="shared" si="193"/>
        <v>-1.3526406324615436E-4</v>
      </c>
      <c r="F2109" s="2">
        <f t="shared" si="197"/>
        <v>-1.8750383765462844E-4</v>
      </c>
      <c r="G2109" s="2">
        <f t="shared" si="195"/>
        <v>5.2239774408474073E-5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35.055</v>
      </c>
      <c r="C2110" s="2">
        <f t="shared" si="192"/>
        <v>35.055004891730107</v>
      </c>
      <c r="D2110" s="2">
        <f t="shared" si="194"/>
        <v>35.055130597406325</v>
      </c>
      <c r="E2110" s="2">
        <f t="shared" si="193"/>
        <v>-1.2570567621850159E-4</v>
      </c>
      <c r="F2110" s="2">
        <f t="shared" si="197"/>
        <v>-1.7514420536740306E-4</v>
      </c>
      <c r="G2110" s="2">
        <f t="shared" si="195"/>
        <v>4.9438529148901464E-5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35.055</v>
      </c>
      <c r="C2111" s="2">
        <f t="shared" si="192"/>
        <v>35.055004139156246</v>
      </c>
      <c r="D2111" s="2">
        <f t="shared" si="194"/>
        <v>35.05512092352437</v>
      </c>
      <c r="E2111" s="2">
        <f t="shared" si="193"/>
        <v>-1.1678436812445625E-4</v>
      </c>
      <c r="F2111" s="2">
        <f t="shared" si="197"/>
        <v>-1.634722379188137E-4</v>
      </c>
      <c r="G2111" s="2">
        <f t="shared" si="195"/>
        <v>4.6687869794357451E-5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35.055</v>
      </c>
      <c r="C2112" s="2">
        <f t="shared" si="192"/>
        <v>35.055003502362979</v>
      </c>
      <c r="D2112" s="2">
        <f t="shared" si="194"/>
        <v>35.055111966226264</v>
      </c>
      <c r="E2112" s="2">
        <f t="shared" si="193"/>
        <v>-1.0846386328466906E-4</v>
      </c>
      <c r="F2112" s="2">
        <f t="shared" si="197"/>
        <v>-1.5247056299198477E-4</v>
      </c>
      <c r="G2112" s="2">
        <f t="shared" si="195"/>
        <v>4.4006699707315714E-5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35.055</v>
      </c>
      <c r="C2113" s="2">
        <f t="shared" si="192"/>
        <v>35.055002963537909</v>
      </c>
      <c r="D2113" s="2">
        <f t="shared" si="194"/>
        <v>35.05510367243172</v>
      </c>
      <c r="E2113" s="2">
        <f t="shared" si="193"/>
        <v>-1.0070889381097459E-4</v>
      </c>
      <c r="F2113" s="2">
        <f t="shared" si="197"/>
        <v>-1.4211822915578273E-4</v>
      </c>
      <c r="G2113" s="2">
        <f t="shared" si="195"/>
        <v>4.1409335344808138E-5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35.055</v>
      </c>
      <c r="C2114" s="2">
        <f t="shared" si="192"/>
        <v>35.055002507609004</v>
      </c>
      <c r="D2114" s="2">
        <f t="shared" si="194"/>
        <v>35.055095992992328</v>
      </c>
      <c r="E2114" s="2">
        <f t="shared" si="193"/>
        <v>-9.3485383324320992E-5</v>
      </c>
      <c r="F2114" s="2">
        <f t="shared" si="197"/>
        <v>-1.323916599894904E-4</v>
      </c>
      <c r="G2114" s="2">
        <f t="shared" si="195"/>
        <v>3.8906276665169408E-5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35.055</v>
      </c>
      <c r="C2115" s="2">
        <f t="shared" si="192"/>
        <v>35.055002121823001</v>
      </c>
      <c r="D2115" s="2">
        <f t="shared" si="194"/>
        <v>35.055088882400298</v>
      </c>
      <c r="E2115" s="2">
        <f t="shared" si="193"/>
        <v>-8.676057729672948E-5</v>
      </c>
      <c r="F2115" s="2">
        <f t="shared" si="197"/>
        <v>-1.2326544345093822E-4</v>
      </c>
      <c r="G2115" s="2">
        <f t="shared" si="195"/>
        <v>3.6504866154208742E-5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35.055</v>
      </c>
      <c r="C2116" s="2">
        <f t="shared" si="192"/>
        <v>35.055001795388691</v>
      </c>
      <c r="D2116" s="2">
        <f t="shared" si="194"/>
        <v>35.055082298518791</v>
      </c>
      <c r="E2116" s="2">
        <f t="shared" si="193"/>
        <v>-8.0503130099884856E-5</v>
      </c>
      <c r="F2116" s="2">
        <f t="shared" si="197"/>
        <v>-1.1471298078072756E-4</v>
      </c>
      <c r="G2116" s="2">
        <f t="shared" si="195"/>
        <v>3.42098506808427E-5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35.055</v>
      </c>
      <c r="C2117" s="2">
        <f t="shared" si="192"/>
        <v>35.055001519175043</v>
      </c>
      <c r="D2117" s="2">
        <f t="shared" si="194"/>
        <v>35.055076202332209</v>
      </c>
      <c r="E2117" s="2">
        <f t="shared" si="193"/>
        <v>-7.4683157166077763E-5</v>
      </c>
      <c r="F2117" s="2">
        <f t="shared" si="197"/>
        <v>-1.067070160577976E-4</v>
      </c>
      <c r="G2117" s="2">
        <f t="shared" si="195"/>
        <v>3.2023858891719833E-5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35.055</v>
      </c>
      <c r="C2118" s="2">
        <f t="shared" si="192"/>
        <v>35.055001285455809</v>
      </c>
      <c r="D2118" s="2">
        <f t="shared" si="194"/>
        <v>35.055070557715005</v>
      </c>
      <c r="E2118" s="2">
        <f t="shared" si="193"/>
        <v>-6.927225919639568E-5</v>
      </c>
      <c r="F2118" s="2">
        <f t="shared" si="197"/>
        <v>-9.9220064685517212E-5</v>
      </c>
      <c r="G2118" s="2">
        <f t="shared" si="195"/>
        <v>2.9947805489121532E-5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35.055</v>
      </c>
      <c r="C2119" s="2">
        <f t="shared" si="192"/>
        <v>35.055001087693377</v>
      </c>
      <c r="D2119" s="2">
        <f t="shared" si="194"/>
        <v>35.055065331217598</v>
      </c>
      <c r="E2119" s="2">
        <f t="shared" si="193"/>
        <v>-6.4243524221296866E-5</v>
      </c>
      <c r="F2119" s="2">
        <f t="shared" si="197"/>
        <v>-9.2224756592673146E-5</v>
      </c>
      <c r="G2119" s="2">
        <f t="shared" si="195"/>
        <v>2.798123237137628E-5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35.055</v>
      </c>
      <c r="C2120" s="2">
        <f t="shared" si="192"/>
        <v>35.055000920355937</v>
      </c>
      <c r="D2120" s="2">
        <f t="shared" si="194"/>
        <v>35.055060491868147</v>
      </c>
      <c r="E2120" s="2">
        <f t="shared" si="193"/>
        <v>-5.9571512210254696E-5</v>
      </c>
      <c r="F2120" s="2">
        <f t="shared" si="197"/>
        <v>-8.5694107716189467E-5</v>
      </c>
      <c r="G2120" s="2">
        <f t="shared" si="195"/>
        <v>2.6122595505934771E-5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35.055</v>
      </c>
      <c r="C2121" s="2">
        <f t="shared" si="192"/>
        <v>35.055000778762718</v>
      </c>
      <c r="D2121" s="2">
        <f t="shared" si="194"/>
        <v>35.05505601098902</v>
      </c>
      <c r="E2121" s="2">
        <f t="shared" si="193"/>
        <v>-5.5232226301882292E-5</v>
      </c>
      <c r="F2121" s="2">
        <f t="shared" si="197"/>
        <v>-7.9601731433328034E-5</v>
      </c>
      <c r="G2121" s="2">
        <f t="shared" si="195"/>
        <v>2.4369505131445742E-5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35.055</v>
      </c>
      <c r="C2122" s="2">
        <f t="shared" si="192"/>
        <v>35.05500065895307</v>
      </c>
      <c r="D2122" s="2">
        <f t="shared" si="194"/>
        <v>35.055051862026865</v>
      </c>
      <c r="E2122" s="2">
        <f t="shared" si="193"/>
        <v>-5.1203073795136334E-5</v>
      </c>
      <c r="F2122" s="2">
        <f t="shared" si="197"/>
        <v>-7.39219999056897E-5</v>
      </c>
      <c r="G2122" s="2">
        <f t="shared" si="195"/>
        <v>2.2718926110553366E-5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35.055</v>
      </c>
      <c r="C2123" s="2">
        <f t="shared" si="192"/>
        <v>35.055000557575674</v>
      </c>
      <c r="D2123" s="2">
        <f t="shared" si="194"/>
        <v>35.05504802039524</v>
      </c>
      <c r="E2123" s="2">
        <f t="shared" si="193"/>
        <v>-4.7462819566135295E-5</v>
      </c>
      <c r="F2123" s="2">
        <f t="shared" si="197"/>
        <v>-6.8630163837778819E-5</v>
      </c>
      <c r="G2123" s="2">
        <f t="shared" si="195"/>
        <v>2.1167344271643524E-5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35.055</v>
      </c>
      <c r="C2124" s="2">
        <f t="shared" si="192"/>
        <v>35.055000471794799</v>
      </c>
      <c r="D2124" s="2">
        <f t="shared" si="194"/>
        <v>35.055044463328926</v>
      </c>
      <c r="E2124" s="2">
        <f t="shared" si="193"/>
        <v>-4.3991534127485465E-5</v>
      </c>
      <c r="F2124" s="2">
        <f t="shared" si="197"/>
        <v>-6.3702437895720153E-5</v>
      </c>
      <c r="G2124" s="2">
        <f t="shared" si="195"/>
        <v>1.9710903768234688E-5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35.055</v>
      </c>
      <c r="C2125" s="2">
        <f t="shared" si="192"/>
        <v>35.055000399210982</v>
      </c>
      <c r="D2125" s="2">
        <f t="shared" si="194"/>
        <v>35.055041169749003</v>
      </c>
      <c r="E2125" s="2">
        <f t="shared" si="193"/>
        <v>-4.0770538021206448E-5</v>
      </c>
      <c r="F2125" s="2">
        <f t="shared" si="197"/>
        <v>-5.9116057920817415E-5</v>
      </c>
      <c r="G2125" s="2">
        <f t="shared" si="195"/>
        <v>1.8345519899610967E-5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35.055</v>
      </c>
      <c r="C2126" s="2">
        <f t="shared" si="192"/>
        <v>35.055000337793906</v>
      </c>
      <c r="D2126" s="2">
        <f t="shared" si="194"/>
        <v>35.055038120137965</v>
      </c>
      <c r="E2126" s="2">
        <f t="shared" si="193"/>
        <v>-3.7782344058712169E-5</v>
      </c>
      <c r="F2126" s="2">
        <f t="shared" si="197"/>
        <v>-5.4849315148396369E-5</v>
      </c>
      <c r="G2126" s="2">
        <f t="shared" si="195"/>
        <v>1.7066971089684199E-5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35.055</v>
      </c>
      <c r="C2127" s="2">
        <f t="shared" ref="C2127:C2190" si="198">$C$4*B2117+C2126*(1-$C$4)</f>
        <v>35.055000285825614</v>
      </c>
      <c r="D2127" s="2">
        <f t="shared" si="194"/>
        <v>35.055035296424037</v>
      </c>
      <c r="E2127" s="2">
        <f t="shared" si="193"/>
        <v>-3.5010598423923511E-5</v>
      </c>
      <c r="F2127" s="2">
        <f t="shared" si="197"/>
        <v>-5.0881571803501801E-5</v>
      </c>
      <c r="G2127" s="2">
        <f t="shared" si="195"/>
        <v>1.587097337957829E-5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35.055</v>
      </c>
      <c r="C2128" s="2">
        <f t="shared" si="198"/>
        <v>35.05500024185244</v>
      </c>
      <c r="D2128" s="2">
        <f t="shared" si="194"/>
        <v>35.05503268187411</v>
      </c>
      <c r="E2128" s="2">
        <f t="shared" si="193"/>
        <v>-3.2440021669799535E-5</v>
      </c>
      <c r="F2128" s="2">
        <f t="shared" si="197"/>
        <v>-4.7193261776761353E-5</v>
      </c>
      <c r="G2128" s="2">
        <f t="shared" si="195"/>
        <v>1.4753240106961819E-5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35.055</v>
      </c>
      <c r="C2129" s="2">
        <f t="shared" si="198"/>
        <v>35.055000204644372</v>
      </c>
      <c r="D2129" s="2">
        <f t="shared" si="194"/>
        <v>35.055030260994542</v>
      </c>
      <c r="E2129" s="2">
        <f t="shared" si="193"/>
        <v>-3.0056350169616053E-5</v>
      </c>
      <c r="F2129" s="2">
        <f t="shared" si="197"/>
        <v>-4.3765879455332301E-5</v>
      </c>
      <c r="G2129" s="2">
        <f t="shared" si="195"/>
        <v>1.3709529285716249E-5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35.055</v>
      </c>
      <c r="C2130" s="2">
        <f t="shared" si="198"/>
        <v>35.055000173160622</v>
      </c>
      <c r="D2130" s="2">
        <f t="shared" si="194"/>
        <v>35.055028019439391</v>
      </c>
      <c r="E2130" s="2">
        <f t="shared" si="193"/>
        <v>-2.7846278769061428E-5</v>
      </c>
      <c r="F2130" s="2">
        <f t="shared" si="197"/>
        <v>-4.0581959318078131E-5</v>
      </c>
      <c r="G2130" s="2">
        <f t="shared" si="195"/>
        <v>1.2735680549016703E-5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35.055</v>
      </c>
      <c r="C2131" s="2">
        <f t="shared" si="198"/>
        <v>35.055000146520527</v>
      </c>
      <c r="D2131" s="2">
        <f t="shared" si="194"/>
        <v>35.055025943925358</v>
      </c>
      <c r="E2131" s="2">
        <f t="shared" si="193"/>
        <v>-2.5797404830996129E-5</v>
      </c>
      <c r="F2131" s="2">
        <f t="shared" si="197"/>
        <v>-3.7625048420661733E-5</v>
      </c>
      <c r="G2131" s="2">
        <f t="shared" si="195"/>
        <v>1.1827643589665604E-5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35.055</v>
      </c>
      <c r="C2132" s="2">
        <f t="shared" si="198"/>
        <v>35.055000123978907</v>
      </c>
      <c r="D2132" s="2">
        <f t="shared" si="194"/>
        <v>35.055024022153106</v>
      </c>
      <c r="E2132" s="2">
        <f t="shared" si="193"/>
        <v>-2.389817419867768E-5</v>
      </c>
      <c r="F2132" s="2">
        <f t="shared" si="197"/>
        <v>-3.4879673576264924E-5</v>
      </c>
      <c r="G2132" s="2">
        <f t="shared" si="195"/>
        <v>1.0981499377587244E-5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35.055</v>
      </c>
      <c r="C2133" s="2">
        <f t="shared" si="198"/>
        <v>35.055000104905233</v>
      </c>
      <c r="D2133" s="2">
        <f t="shared" si="194"/>
        <v>35.055022242734353</v>
      </c>
      <c r="E2133" s="2">
        <f t="shared" si="193"/>
        <v>-2.2137829120083552E-5</v>
      </c>
      <c r="F2133" s="2">
        <f t="shared" si="197"/>
        <v>-3.2331304685028651E-5</v>
      </c>
      <c r="G2133" s="2">
        <f t="shared" si="195"/>
        <v>1.0193475564945099E-5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35.055</v>
      </c>
      <c r="C2134" s="2">
        <f t="shared" si="198"/>
        <v>35.055000088765965</v>
      </c>
      <c r="D2134" s="2">
        <f t="shared" si="194"/>
        <v>35.055020595124397</v>
      </c>
      <c r="E2134" s="2">
        <f t="shared" si="193"/>
        <v>-2.0506358431759963E-5</v>
      </c>
      <c r="F2134" s="2">
        <f t="shared" si="197"/>
        <v>-2.9966315434374913E-5</v>
      </c>
      <c r="G2134" s="2">
        <f t="shared" si="195"/>
        <v>9.4599570026149499E-6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35.055</v>
      </c>
      <c r="C2135" s="2">
        <f t="shared" si="198"/>
        <v>35.05500007510966</v>
      </c>
      <c r="D2135" s="2">
        <f t="shared" si="194"/>
        <v>35.055019069559627</v>
      </c>
      <c r="E2135" s="2">
        <f t="shared" si="193"/>
        <v>-1.8994449966669436E-5</v>
      </c>
      <c r="F2135" s="2">
        <f t="shared" si="197"/>
        <v>-2.7771942340833819E-5</v>
      </c>
      <c r="G2135" s="2">
        <f t="shared" si="195"/>
        <v>8.7774923741643836E-6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35.055</v>
      </c>
      <c r="C2136" s="2">
        <f t="shared" si="198"/>
        <v>35.055000063554331</v>
      </c>
      <c r="D2136" s="2">
        <f t="shared" si="194"/>
        <v>35.055017656999652</v>
      </c>
      <c r="E2136" s="2">
        <f t="shared" si="193"/>
        <v>-1.7593445321040235E-5</v>
      </c>
      <c r="F2136" s="2">
        <f t="shared" si="197"/>
        <v>-2.5736242936875104E-5</v>
      </c>
      <c r="G2136" s="2">
        <f t="shared" si="195"/>
        <v>8.1427976158348684E-6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35.055</v>
      </c>
      <c r="C2137" s="2">
        <f t="shared" si="198"/>
        <v>35.055000053776745</v>
      </c>
      <c r="D2137" s="2">
        <f t="shared" si="194"/>
        <v>35.055016349073753</v>
      </c>
      <c r="E2137" s="2">
        <f t="shared" si="193"/>
        <v>-1.6295297008639409E-5</v>
      </c>
      <c r="F2137" s="2">
        <f t="shared" si="197"/>
        <v>-2.3848053751227965E-5</v>
      </c>
      <c r="G2137" s="2">
        <f t="shared" si="195"/>
        <v>7.5527567425885565E-6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35.055</v>
      </c>
      <c r="C2138" s="2">
        <f t="shared" si="198"/>
        <v>35.055000045503398</v>
      </c>
      <c r="D2138" s="2">
        <f t="shared" si="194"/>
        <v>35.055015138031251</v>
      </c>
      <c r="E2138" s="2">
        <f t="shared" si="193"/>
        <v>-1.5092527853255433E-5</v>
      </c>
      <c r="F2138" s="2">
        <f t="shared" si="197"/>
        <v>-2.2096948571633459E-5</v>
      </c>
      <c r="G2138" s="2">
        <f t="shared" si="195"/>
        <v>7.0044207183780259E-6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35.055</v>
      </c>
      <c r="C2139" s="2">
        <f t="shared" si="198"/>
        <v>35.055000038502875</v>
      </c>
      <c r="D2139" s="2">
        <f t="shared" si="194"/>
        <v>35.055014016695601</v>
      </c>
      <c r="E2139" s="2">
        <f t="shared" si="193"/>
        <v>-1.3978192725971894E-5</v>
      </c>
      <c r="F2139" s="2">
        <f t="shared" si="197"/>
        <v>-2.047319740250115E-5</v>
      </c>
      <c r="G2139" s="2">
        <f t="shared" si="195"/>
        <v>6.4950046765292559E-6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35.055</v>
      </c>
      <c r="C2140" s="2">
        <f t="shared" si="198"/>
        <v>35.055000032579358</v>
      </c>
      <c r="D2140" s="2">
        <f t="shared" si="194"/>
        <v>35.05501297842185</v>
      </c>
      <c r="E2140" s="2">
        <f t="shared" ref="E2140:E2203" si="199">C2140-D2140</f>
        <v>-1.2945842492229076E-5</v>
      </c>
      <c r="F2140" s="2">
        <f t="shared" si="197"/>
        <v>-1.8967726420446737E-5</v>
      </c>
      <c r="G2140" s="2">
        <f t="shared" si="195"/>
        <v>6.0218839282176612E-6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35.055</v>
      </c>
      <c r="C2141" s="2">
        <f t="shared" si="198"/>
        <v>35.055000027567147</v>
      </c>
      <c r="D2141" s="2">
        <f t="shared" ref="D2141:D2204" si="200">$D$4*B2141+(1-$D$4)*D2140</f>
        <v>35.055012017057265</v>
      </c>
      <c r="E2141" s="2">
        <f t="shared" si="199"/>
        <v>-1.1989490118935464E-5</v>
      </c>
      <c r="F2141" s="2">
        <f t="shared" si="197"/>
        <v>-1.7572079160144484E-5</v>
      </c>
      <c r="G2141" s="2">
        <f t="shared" si="195"/>
        <v>5.5825890412090199E-6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35.055</v>
      </c>
      <c r="C2142" s="2">
        <f t="shared" si="198"/>
        <v>35.055000023326045</v>
      </c>
      <c r="D2142" s="2">
        <f t="shared" si="200"/>
        <v>35.055011126904873</v>
      </c>
      <c r="E2142" s="2">
        <f t="shared" si="199"/>
        <v>-1.1103578827942329E-5</v>
      </c>
      <c r="F2142" s="2">
        <f t="shared" si="197"/>
        <v>-1.6278379093704052E-5</v>
      </c>
      <c r="G2142" s="2">
        <f t="shared" si="195"/>
        <v>5.1748002657617236E-6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35.055</v>
      </c>
      <c r="C2143" s="2">
        <f t="shared" si="198"/>
        <v>35.05500001973742</v>
      </c>
      <c r="D2143" s="2">
        <f t="shared" si="200"/>
        <v>35.055010302689695</v>
      </c>
      <c r="E2143" s="2">
        <f t="shared" si="199"/>
        <v>-1.0282952274565105E-5</v>
      </c>
      <c r="F2143" s="2">
        <f t="shared" si="197"/>
        <v>-1.5079293729876263E-5</v>
      </c>
      <c r="G2143" s="2">
        <f t="shared" si="195"/>
        <v>4.7963414553111587E-6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35.055</v>
      </c>
      <c r="C2144" s="2">
        <f t="shared" si="198"/>
        <v>35.055000016700895</v>
      </c>
      <c r="D2144" s="2">
        <f t="shared" si="200"/>
        <v>35.055009539527489</v>
      </c>
      <c r="E2144" s="2">
        <f t="shared" si="199"/>
        <v>-9.5228265948321678E-6</v>
      </c>
      <c r="F2144" s="2">
        <f t="shared" si="197"/>
        <v>-1.3968000302867446E-5</v>
      </c>
      <c r="G2144" s="2">
        <f t="shared" si="195"/>
        <v>4.4451737080352782E-6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35.055</v>
      </c>
      <c r="C2145" s="2">
        <f t="shared" si="198"/>
        <v>35.055000014131529</v>
      </c>
      <c r="D2145" s="2">
        <f t="shared" si="200"/>
        <v>35.055008832895822</v>
      </c>
      <c r="E2145" s="2">
        <f t="shared" si="199"/>
        <v>-8.818764293039294E-6</v>
      </c>
      <c r="F2145" s="2">
        <f t="shared" si="197"/>
        <v>-1.2938153100901816E-5</v>
      </c>
      <c r="G2145" s="2">
        <f t="shared" si="195"/>
        <v>4.1193888078625223E-6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35.055</v>
      </c>
      <c r="C2146" s="2">
        <f t="shared" si="198"/>
        <v>35.055000011957446</v>
      </c>
      <c r="D2146" s="2">
        <f t="shared" si="200"/>
        <v>35.055008178607238</v>
      </c>
      <c r="E2146" s="2">
        <f t="shared" si="199"/>
        <v>-8.1666497919741232E-6</v>
      </c>
      <c r="F2146" s="2">
        <f t="shared" si="197"/>
        <v>-1.1983852439116279E-5</v>
      </c>
      <c r="G2146" s="2">
        <f t="shared" si="195"/>
        <v>3.8172026471421555E-6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35.055</v>
      </c>
      <c r="C2147" s="2">
        <f t="shared" si="198"/>
        <v>35.055000010117837</v>
      </c>
      <c r="D2147" s="2">
        <f t="shared" si="200"/>
        <v>35.055007572784476</v>
      </c>
      <c r="E2147" s="2">
        <f t="shared" si="199"/>
        <v>-7.5626666387051955E-6</v>
      </c>
      <c r="F2147" s="2">
        <f t="shared" si="197"/>
        <v>-1.1099615279034061E-5</v>
      </c>
      <c r="G2147" s="2">
        <f t="shared" si="195"/>
        <v>3.5369486403288658E-6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35.055</v>
      </c>
      <c r="C2148" s="2">
        <f t="shared" si="198"/>
        <v>35.055000008561244</v>
      </c>
      <c r="D2148" s="2">
        <f t="shared" si="200"/>
        <v>35.055007011837475</v>
      </c>
      <c r="E2148" s="2">
        <f t="shared" si="199"/>
        <v>-7.0032762309324426E-6</v>
      </c>
      <c r="F2148" s="2">
        <f t="shared" si="197"/>
        <v>-1.0280347469413739E-5</v>
      </c>
      <c r="G2148" s="2">
        <f t="shared" ref="G2148:G2211" si="201">E2148-F2148</f>
        <v>3.2770712384812964E-6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35.055</v>
      </c>
      <c r="C2149" s="2">
        <f t="shared" si="198"/>
        <v>35.055000007244132</v>
      </c>
      <c r="D2149" s="2">
        <f t="shared" si="200"/>
        <v>35.055006492442104</v>
      </c>
      <c r="E2149" s="2">
        <f t="shared" si="199"/>
        <v>-6.4851979715285779E-6</v>
      </c>
      <c r="F2149" s="2">
        <f t="shared" ref="F2149:F2212" si="203">(E2149*(2/(10)))+((1-(2/10))*F2148)</f>
        <v>-9.5213175698367071E-6</v>
      </c>
      <c r="G2149" s="2">
        <f t="shared" si="201"/>
        <v>3.0361195983081292E-6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35.055</v>
      </c>
      <c r="C2150" s="2">
        <f t="shared" si="198"/>
        <v>35.055000006129653</v>
      </c>
      <c r="D2150" s="2">
        <f t="shared" si="200"/>
        <v>35.055006011520462</v>
      </c>
      <c r="E2150" s="2">
        <f t="shared" si="199"/>
        <v>-6.0053908086388219E-6</v>
      </c>
      <c r="F2150" s="2">
        <f t="shared" si="203"/>
        <v>-8.81813221759713E-6</v>
      </c>
      <c r="G2150" s="2">
        <f t="shared" si="201"/>
        <v>2.8127414089583081E-6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35.055</v>
      </c>
      <c r="C2151" s="2">
        <f t="shared" si="198"/>
        <v>35.055000005186628</v>
      </c>
      <c r="D2151" s="2">
        <f t="shared" si="200"/>
        <v>35.055005566222647</v>
      </c>
      <c r="E2151" s="2">
        <f t="shared" si="199"/>
        <v>-5.5610360192304142E-6</v>
      </c>
      <c r="F2151" s="2">
        <f t="shared" si="203"/>
        <v>-8.1667129779237869E-6</v>
      </c>
      <c r="G2151" s="2">
        <f t="shared" si="201"/>
        <v>2.6056769586933726E-6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35.055</v>
      </c>
      <c r="C2152" s="2">
        <f t="shared" si="198"/>
        <v>35.055000004388688</v>
      </c>
      <c r="D2152" s="2">
        <f t="shared" si="200"/>
        <v>35.055005153909853</v>
      </c>
      <c r="E2152" s="2">
        <f t="shared" si="199"/>
        <v>-5.1495211650376405E-6</v>
      </c>
      <c r="F2152" s="2">
        <f t="shared" si="203"/>
        <v>-7.5632746153465576E-6</v>
      </c>
      <c r="G2152" s="2">
        <f t="shared" si="201"/>
        <v>2.4137534503089171E-6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35.055</v>
      </c>
      <c r="C2153" s="2">
        <f t="shared" si="198"/>
        <v>35.055000003713509</v>
      </c>
      <c r="D2153" s="2">
        <f t="shared" si="200"/>
        <v>35.055004772138751</v>
      </c>
      <c r="E2153" s="2">
        <f t="shared" si="199"/>
        <v>-4.7684252422186546E-6</v>
      </c>
      <c r="F2153" s="2">
        <f t="shared" si="203"/>
        <v>-7.0043047407209773E-6</v>
      </c>
      <c r="G2153" s="2">
        <f t="shared" si="201"/>
        <v>2.2358794985023227E-6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36.295000000000002</v>
      </c>
      <c r="C2154" s="2">
        <f t="shared" si="198"/>
        <v>35.055000003142197</v>
      </c>
      <c r="D2154" s="2">
        <f t="shared" si="200"/>
        <v>35.146856270498844</v>
      </c>
      <c r="E2154" s="2">
        <f t="shared" si="199"/>
        <v>-9.1856267356646981E-2</v>
      </c>
      <c r="F2154" s="2">
        <f t="shared" si="203"/>
        <v>-1.8376856915121972E-2</v>
      </c>
      <c r="G2154" s="2">
        <f t="shared" si="201"/>
        <v>-7.3479410441525006E-2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36.295000000000002</v>
      </c>
      <c r="C2155" s="2">
        <f t="shared" si="198"/>
        <v>35.05500000265878</v>
      </c>
      <c r="D2155" s="2">
        <f t="shared" si="200"/>
        <v>35.231903954165602</v>
      </c>
      <c r="E2155" s="2">
        <f t="shared" si="199"/>
        <v>-0.17690395150682292</v>
      </c>
      <c r="F2155" s="2">
        <f t="shared" si="203"/>
        <v>-5.008227583346217E-2</v>
      </c>
      <c r="G2155" s="2">
        <f t="shared" si="201"/>
        <v>-0.12682167567336075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36.295000000000002</v>
      </c>
      <c r="C2156" s="2">
        <f t="shared" si="198"/>
        <v>35.055000002249734</v>
      </c>
      <c r="D2156" s="2">
        <f t="shared" si="200"/>
        <v>35.310651809412597</v>
      </c>
      <c r="E2156" s="2">
        <f t="shared" si="199"/>
        <v>-0.25565180716286307</v>
      </c>
      <c r="F2156" s="2">
        <f t="shared" si="203"/>
        <v>-9.1196182099342354E-2</v>
      </c>
      <c r="G2156" s="2">
        <f t="shared" si="201"/>
        <v>-0.16445562506352071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36.295000000000002</v>
      </c>
      <c r="C2157" s="2">
        <f t="shared" si="198"/>
        <v>35.055000001903622</v>
      </c>
      <c r="D2157" s="2">
        <f t="shared" si="200"/>
        <v>35.383566490196849</v>
      </c>
      <c r="E2157" s="2">
        <f t="shared" si="199"/>
        <v>-0.32856648829322666</v>
      </c>
      <c r="F2157" s="2">
        <f t="shared" si="203"/>
        <v>-0.13867024333811923</v>
      </c>
      <c r="G2157" s="2">
        <f t="shared" si="201"/>
        <v>-0.18989624495510743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36.295000000000002</v>
      </c>
      <c r="C2158" s="2">
        <f t="shared" si="198"/>
        <v>35.055000001610757</v>
      </c>
      <c r="D2158" s="2">
        <f t="shared" si="200"/>
        <v>35.451080083515606</v>
      </c>
      <c r="E2158" s="2">
        <f t="shared" si="199"/>
        <v>-0.39608008190484867</v>
      </c>
      <c r="F2158" s="2">
        <f t="shared" si="203"/>
        <v>-0.19015221105146513</v>
      </c>
      <c r="G2158" s="2">
        <f t="shared" si="201"/>
        <v>-0.20592787085338354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36.295000000000002</v>
      </c>
      <c r="C2159" s="2">
        <f t="shared" si="198"/>
        <v>35.055000001362949</v>
      </c>
      <c r="D2159" s="2">
        <f t="shared" si="200"/>
        <v>35.513592669921863</v>
      </c>
      <c r="E2159" s="2">
        <f t="shared" si="199"/>
        <v>-0.45859266855891434</v>
      </c>
      <c r="F2159" s="2">
        <f t="shared" si="203"/>
        <v>-0.243840302552955</v>
      </c>
      <c r="G2159" s="2">
        <f t="shared" si="201"/>
        <v>-0.21475236600595934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36.295000000000002</v>
      </c>
      <c r="C2160" s="2">
        <f t="shared" si="198"/>
        <v>35.055000001153267</v>
      </c>
      <c r="D2160" s="2">
        <f t="shared" si="200"/>
        <v>35.5714746943721</v>
      </c>
      <c r="E2160" s="2">
        <f t="shared" si="199"/>
        <v>-0.51647469321883221</v>
      </c>
      <c r="F2160" s="2">
        <f t="shared" si="203"/>
        <v>-0.29836718068613044</v>
      </c>
      <c r="G2160" s="2">
        <f t="shared" si="201"/>
        <v>-0.21810751253270177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36.295000000000002</v>
      </c>
      <c r="C2161" s="2">
        <f t="shared" si="198"/>
        <v>35.055000000975845</v>
      </c>
      <c r="D2161" s="2">
        <f t="shared" si="200"/>
        <v>35.625069161455649</v>
      </c>
      <c r="E2161" s="2">
        <f t="shared" si="199"/>
        <v>-0.57006916047980383</v>
      </c>
      <c r="F2161" s="2">
        <f t="shared" si="203"/>
        <v>-0.35270757664486513</v>
      </c>
      <c r="G2161" s="2">
        <f t="shared" si="201"/>
        <v>-0.2173615838349387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36.295000000000002</v>
      </c>
      <c r="C2162" s="2">
        <f t="shared" si="198"/>
        <v>35.055000000825714</v>
      </c>
      <c r="D2162" s="2">
        <f t="shared" si="200"/>
        <v>35.674693668014491</v>
      </c>
      <c r="E2162" s="2">
        <f t="shared" si="199"/>
        <v>-0.61969366718877694</v>
      </c>
      <c r="F2162" s="2">
        <f t="shared" si="203"/>
        <v>-0.40610479475364752</v>
      </c>
      <c r="G2162" s="2">
        <f t="shared" si="201"/>
        <v>-0.21358887243512942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36.295000000000002</v>
      </c>
      <c r="C2163" s="2">
        <f t="shared" si="198"/>
        <v>35.055000000698683</v>
      </c>
      <c r="D2163" s="2">
        <f t="shared" si="200"/>
        <v>35.720642285198608</v>
      </c>
      <c r="E2163" s="2">
        <f t="shared" si="199"/>
        <v>-0.66564228449992413</v>
      </c>
      <c r="F2163" s="2">
        <f t="shared" si="203"/>
        <v>-0.45801229270290289</v>
      </c>
      <c r="G2163" s="2">
        <f t="shared" si="201"/>
        <v>-0.20762999179702124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36.295000000000002</v>
      </c>
      <c r="C2164" s="2">
        <f t="shared" si="198"/>
        <v>35.245769231360427</v>
      </c>
      <c r="D2164" s="2">
        <f t="shared" si="200"/>
        <v>35.763187301109824</v>
      </c>
      <c r="E2164" s="2">
        <f t="shared" si="199"/>
        <v>-0.51741806974939664</v>
      </c>
      <c r="F2164" s="2">
        <f t="shared" si="203"/>
        <v>-0.46989344811220163</v>
      </c>
      <c r="G2164" s="2">
        <f t="shared" si="201"/>
        <v>-4.7524621637195008E-2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37.622</v>
      </c>
      <c r="C2165" s="2">
        <f t="shared" si="198"/>
        <v>35.407189349612672</v>
      </c>
      <c r="D2165" s="2">
        <f t="shared" si="200"/>
        <v>35.90087713065725</v>
      </c>
      <c r="E2165" s="2">
        <f t="shared" si="199"/>
        <v>-0.49368778104457789</v>
      </c>
      <c r="F2165" s="2">
        <f t="shared" si="203"/>
        <v>-0.47465231469867686</v>
      </c>
      <c r="G2165" s="2">
        <f t="shared" si="201"/>
        <v>-1.9035466345901031E-2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37.622</v>
      </c>
      <c r="C2166" s="2">
        <f t="shared" si="198"/>
        <v>35.543775603518412</v>
      </c>
      <c r="D2166" s="2">
        <f t="shared" si="200"/>
        <v>36.028367713571534</v>
      </c>
      <c r="E2166" s="2">
        <f t="shared" si="199"/>
        <v>-0.48459211005312142</v>
      </c>
      <c r="F2166" s="2">
        <f t="shared" si="203"/>
        <v>-0.4766402737695658</v>
      </c>
      <c r="G2166" s="2">
        <f t="shared" si="201"/>
        <v>-7.9518362835556133E-3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37.622</v>
      </c>
      <c r="C2167" s="2">
        <f t="shared" si="198"/>
        <v>35.659348587592504</v>
      </c>
      <c r="D2167" s="2">
        <f t="shared" si="200"/>
        <v>36.146414549603278</v>
      </c>
      <c r="E2167" s="2">
        <f t="shared" si="199"/>
        <v>-0.48706596201077446</v>
      </c>
      <c r="F2167" s="2">
        <f t="shared" si="203"/>
        <v>-0.47872541141780756</v>
      </c>
      <c r="G2167" s="2">
        <f t="shared" si="201"/>
        <v>-8.3405505929668999E-3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37.622</v>
      </c>
      <c r="C2168" s="2">
        <f t="shared" si="198"/>
        <v>35.757141112578275</v>
      </c>
      <c r="D2168" s="2">
        <f t="shared" si="200"/>
        <v>36.255717175558594</v>
      </c>
      <c r="E2168" s="2">
        <f t="shared" si="199"/>
        <v>-0.49857606298031953</v>
      </c>
      <c r="F2168" s="2">
        <f t="shared" si="203"/>
        <v>-0.48269554173030998</v>
      </c>
      <c r="G2168" s="2">
        <f t="shared" si="201"/>
        <v>-1.5880521250009549E-2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37.622</v>
      </c>
      <c r="C2169" s="2">
        <f t="shared" si="198"/>
        <v>35.839888633720079</v>
      </c>
      <c r="D2169" s="2">
        <f t="shared" si="200"/>
        <v>36.356923310702406</v>
      </c>
      <c r="E2169" s="2">
        <f t="shared" si="199"/>
        <v>-0.51703467698232686</v>
      </c>
      <c r="F2169" s="2">
        <f t="shared" si="203"/>
        <v>-0.48956336878071338</v>
      </c>
      <c r="G2169" s="2">
        <f t="shared" si="201"/>
        <v>-2.7471308201613476E-2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37.622</v>
      </c>
      <c r="C2170" s="2">
        <f t="shared" si="198"/>
        <v>35.909905766993916</v>
      </c>
      <c r="D2170" s="2">
        <f t="shared" si="200"/>
        <v>36.450632695094825</v>
      </c>
      <c r="E2170" s="2">
        <f t="shared" si="199"/>
        <v>-0.54072692810090928</v>
      </c>
      <c r="F2170" s="2">
        <f t="shared" si="203"/>
        <v>-0.49979608064475256</v>
      </c>
      <c r="G2170" s="2">
        <f t="shared" si="201"/>
        <v>-4.0930847456156716E-2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37.622</v>
      </c>
      <c r="C2171" s="2">
        <f t="shared" si="198"/>
        <v>35.969151033610238</v>
      </c>
      <c r="D2171" s="2">
        <f t="shared" si="200"/>
        <v>36.537400643606325</v>
      </c>
      <c r="E2171" s="2">
        <f t="shared" si="199"/>
        <v>-0.5682496099960872</v>
      </c>
      <c r="F2171" s="2">
        <f t="shared" si="203"/>
        <v>-0.51348678651501956</v>
      </c>
      <c r="G2171" s="2">
        <f t="shared" si="201"/>
        <v>-5.4762823481067646E-2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37.622</v>
      </c>
      <c r="C2172" s="2">
        <f t="shared" si="198"/>
        <v>36.019281643824051</v>
      </c>
      <c r="D2172" s="2">
        <f t="shared" si="200"/>
        <v>36.61774133667253</v>
      </c>
      <c r="E2172" s="2">
        <f t="shared" si="199"/>
        <v>-0.59845969284847911</v>
      </c>
      <c r="F2172" s="2">
        <f t="shared" si="203"/>
        <v>-0.53048136778171151</v>
      </c>
      <c r="G2172" s="2">
        <f t="shared" si="201"/>
        <v>-6.7978325066767598E-2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37.622</v>
      </c>
      <c r="C2173" s="2">
        <f t="shared" si="198"/>
        <v>36.061699852466504</v>
      </c>
      <c r="D2173" s="2">
        <f t="shared" si="200"/>
        <v>36.692130867289386</v>
      </c>
      <c r="E2173" s="2">
        <f t="shared" si="199"/>
        <v>-0.63043101482288222</v>
      </c>
      <c r="F2173" s="2">
        <f t="shared" si="203"/>
        <v>-0.5504712971899457</v>
      </c>
      <c r="G2173" s="2">
        <f t="shared" si="201"/>
        <v>-7.9959717632936522E-2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37.622</v>
      </c>
      <c r="C2174" s="2">
        <f t="shared" si="198"/>
        <v>36.097592182856275</v>
      </c>
      <c r="D2174" s="2">
        <f t="shared" si="200"/>
        <v>36.76101006230499</v>
      </c>
      <c r="E2174" s="2">
        <f t="shared" si="199"/>
        <v>-0.66341787944871555</v>
      </c>
      <c r="F2174" s="2">
        <f t="shared" si="203"/>
        <v>-0.57306061364169969</v>
      </c>
      <c r="G2174" s="2">
        <f t="shared" si="201"/>
        <v>-9.0357265807015863E-2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37.622</v>
      </c>
      <c r="C2175" s="2">
        <f t="shared" si="198"/>
        <v>36.332116462416849</v>
      </c>
      <c r="D2175" s="2">
        <f t="shared" si="200"/>
        <v>36.824787094726844</v>
      </c>
      <c r="E2175" s="2">
        <f t="shared" si="199"/>
        <v>-0.49267063230999497</v>
      </c>
      <c r="F2175" s="2">
        <f t="shared" si="203"/>
        <v>-0.5569826173753587</v>
      </c>
      <c r="G2175" s="2">
        <f t="shared" si="201"/>
        <v>6.431198506536373E-2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37.622</v>
      </c>
      <c r="C2176" s="2">
        <f t="shared" si="198"/>
        <v>36.530560083583488</v>
      </c>
      <c r="D2176" s="2">
        <f t="shared" si="200"/>
        <v>36.883839902524862</v>
      </c>
      <c r="E2176" s="2">
        <f t="shared" si="199"/>
        <v>-0.35327981894137395</v>
      </c>
      <c r="F2176" s="2">
        <f t="shared" si="203"/>
        <v>-0.5162420576885618</v>
      </c>
      <c r="G2176" s="2">
        <f t="shared" si="201"/>
        <v>0.16296223874718785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37.622</v>
      </c>
      <c r="C2177" s="2">
        <f t="shared" si="198"/>
        <v>36.698473916878335</v>
      </c>
      <c r="D2177" s="2">
        <f t="shared" si="200"/>
        <v>36.938518428263762</v>
      </c>
      <c r="E2177" s="2">
        <f t="shared" si="199"/>
        <v>-0.24004451138542748</v>
      </c>
      <c r="F2177" s="2">
        <f t="shared" si="203"/>
        <v>-0.46100254842793492</v>
      </c>
      <c r="G2177" s="2">
        <f t="shared" si="201"/>
        <v>0.22095803704250744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37.622</v>
      </c>
      <c r="C2178" s="2">
        <f t="shared" si="198"/>
        <v>36.84055485274321</v>
      </c>
      <c r="D2178" s="2">
        <f t="shared" si="200"/>
        <v>36.989146692836819</v>
      </c>
      <c r="E2178" s="2">
        <f t="shared" si="199"/>
        <v>-0.1485918400936086</v>
      </c>
      <c r="F2178" s="2">
        <f t="shared" si="203"/>
        <v>-0.3985204067610697</v>
      </c>
      <c r="G2178" s="2">
        <f t="shared" si="201"/>
        <v>0.24992856666746111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37.622</v>
      </c>
      <c r="C2179" s="2">
        <f t="shared" si="198"/>
        <v>36.960777183090407</v>
      </c>
      <c r="D2179" s="2">
        <f t="shared" si="200"/>
        <v>37.036024715589647</v>
      </c>
      <c r="E2179" s="2">
        <f t="shared" si="199"/>
        <v>-7.5247532499240322E-2</v>
      </c>
      <c r="F2179" s="2">
        <f t="shared" si="203"/>
        <v>-0.33386583190870384</v>
      </c>
      <c r="G2179" s="2">
        <f t="shared" si="201"/>
        <v>0.25861829940946351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37.622</v>
      </c>
      <c r="C2180" s="2">
        <f t="shared" si="198"/>
        <v>37.062503770307266</v>
      </c>
      <c r="D2180" s="2">
        <f t="shared" si="200"/>
        <v>37.079430292212642</v>
      </c>
      <c r="E2180" s="2">
        <f t="shared" si="199"/>
        <v>-1.692652190537558E-2</v>
      </c>
      <c r="F2180" s="2">
        <f t="shared" si="203"/>
        <v>-0.27047796990803818</v>
      </c>
      <c r="G2180" s="2">
        <f t="shared" si="201"/>
        <v>0.2535514480026626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37.622</v>
      </c>
      <c r="C2181" s="2">
        <f t="shared" si="198"/>
        <v>37.148580113336919</v>
      </c>
      <c r="D2181" s="2">
        <f t="shared" si="200"/>
        <v>37.119620640937633</v>
      </c>
      <c r="E2181" s="2">
        <f t="shared" si="199"/>
        <v>2.8959472399286312E-2</v>
      </c>
      <c r="F2181" s="2">
        <f t="shared" si="203"/>
        <v>-0.2105904814465733</v>
      </c>
      <c r="G2181" s="2">
        <f t="shared" si="201"/>
        <v>0.23954995384585961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37.622</v>
      </c>
      <c r="C2182" s="2">
        <f t="shared" si="198"/>
        <v>37.221413942054312</v>
      </c>
      <c r="D2182" s="2">
        <f t="shared" si="200"/>
        <v>37.156833926794107</v>
      </c>
      <c r="E2182" s="2">
        <f t="shared" si="199"/>
        <v>6.4580015260204959E-2</v>
      </c>
      <c r="F2182" s="2">
        <f t="shared" si="203"/>
        <v>-0.15555638210521766</v>
      </c>
      <c r="G2182" s="2">
        <f t="shared" si="201"/>
        <v>0.22013639736542262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37.622</v>
      </c>
      <c r="C2183" s="2">
        <f t="shared" si="198"/>
        <v>37.28304256635365</v>
      </c>
      <c r="D2183" s="2">
        <f t="shared" si="200"/>
        <v>37.191290672957507</v>
      </c>
      <c r="E2183" s="2">
        <f t="shared" si="199"/>
        <v>9.1751893396143203E-2</v>
      </c>
      <c r="F2183" s="2">
        <f t="shared" si="203"/>
        <v>-0.10609472700494549</v>
      </c>
      <c r="G2183" s="2">
        <f t="shared" si="201"/>
        <v>0.19784662040108869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37.622</v>
      </c>
      <c r="C2184" s="2">
        <f t="shared" si="198"/>
        <v>37.335189863837705</v>
      </c>
      <c r="D2184" s="2">
        <f t="shared" si="200"/>
        <v>37.223195067553249</v>
      </c>
      <c r="E2184" s="2">
        <f t="shared" si="199"/>
        <v>0.1119947962844563</v>
      </c>
      <c r="F2184" s="2">
        <f t="shared" si="203"/>
        <v>-6.2476822347065135E-2</v>
      </c>
      <c r="G2184" s="2">
        <f t="shared" si="201"/>
        <v>0.17447161863152144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37.622</v>
      </c>
      <c r="C2185" s="2">
        <f t="shared" si="198"/>
        <v>37.379314500170366</v>
      </c>
      <c r="D2185" s="2">
        <f t="shared" si="200"/>
        <v>37.252736173660416</v>
      </c>
      <c r="E2185" s="2">
        <f t="shared" si="199"/>
        <v>0.12657832650995005</v>
      </c>
      <c r="F2185" s="2">
        <f t="shared" si="203"/>
        <v>-2.46657925756621E-2</v>
      </c>
      <c r="G2185" s="2">
        <f t="shared" si="201"/>
        <v>0.15124411908561214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37.622</v>
      </c>
      <c r="C2186" s="2">
        <f t="shared" si="198"/>
        <v>37.416650730913389</v>
      </c>
      <c r="D2186" s="2">
        <f t="shared" si="200"/>
        <v>37.280089049685571</v>
      </c>
      <c r="E2186" s="2">
        <f t="shared" si="199"/>
        <v>0.13656168122781764</v>
      </c>
      <c r="F2186" s="2">
        <f t="shared" si="203"/>
        <v>7.57970218503385E-3</v>
      </c>
      <c r="G2186" s="2">
        <f t="shared" si="201"/>
        <v>0.1289819790427838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37.622</v>
      </c>
      <c r="C2187" s="2">
        <f t="shared" si="198"/>
        <v>37.448242926157484</v>
      </c>
      <c r="D2187" s="2">
        <f t="shared" si="200"/>
        <v>37.305415786745904</v>
      </c>
      <c r="E2187" s="2">
        <f t="shared" si="199"/>
        <v>0.14282713941157965</v>
      </c>
      <c r="F2187" s="2">
        <f t="shared" si="203"/>
        <v>3.4629189630343012E-2</v>
      </c>
      <c r="G2187" s="2">
        <f t="shared" si="201"/>
        <v>0.10819794978123665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37.622</v>
      </c>
      <c r="C2188" s="2">
        <f t="shared" si="198"/>
        <v>37.474974783671712</v>
      </c>
      <c r="D2188" s="2">
        <f t="shared" si="200"/>
        <v>37.328866469209174</v>
      </c>
      <c r="E2188" s="2">
        <f t="shared" si="199"/>
        <v>0.14610831446253769</v>
      </c>
      <c r="F2188" s="2">
        <f t="shared" si="203"/>
        <v>5.6925014596781953E-2</v>
      </c>
      <c r="G2188" s="2">
        <f t="shared" si="201"/>
        <v>8.9183299865755739E-2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37.622</v>
      </c>
      <c r="C2189" s="2">
        <f t="shared" si="198"/>
        <v>37.497594047722217</v>
      </c>
      <c r="D2189" s="2">
        <f t="shared" si="200"/>
        <v>37.350580064082571</v>
      </c>
      <c r="E2189" s="2">
        <f t="shared" si="199"/>
        <v>0.14701398363964557</v>
      </c>
      <c r="F2189" s="2">
        <f t="shared" si="203"/>
        <v>7.494280840535468E-2</v>
      </c>
      <c r="G2189" s="2">
        <f t="shared" si="201"/>
        <v>7.2071175234290893E-2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37.622</v>
      </c>
      <c r="C2190" s="2">
        <f t="shared" si="198"/>
        <v>37.516733424995721</v>
      </c>
      <c r="D2190" s="2">
        <f t="shared" si="200"/>
        <v>37.370685244520899</v>
      </c>
      <c r="E2190" s="2">
        <f t="shared" si="199"/>
        <v>0.14604818047482127</v>
      </c>
      <c r="F2190" s="2">
        <f t="shared" si="203"/>
        <v>8.9163882819248003E-2</v>
      </c>
      <c r="G2190" s="2">
        <f t="shared" si="201"/>
        <v>5.6884297655573263E-2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39.313000000000002</v>
      </c>
      <c r="C2191" s="2">
        <f t="shared" ref="C2191:C2254" si="204">$C$4*B2181+C2190*(1-$C$4)</f>
        <v>37.532928282688687</v>
      </c>
      <c r="D2191" s="2">
        <f t="shared" si="200"/>
        <v>37.514560411593429</v>
      </c>
      <c r="E2191" s="2">
        <f t="shared" si="199"/>
        <v>1.8367871095257726E-2</v>
      </c>
      <c r="F2191" s="2">
        <f t="shared" si="203"/>
        <v>7.5004680474449942E-2</v>
      </c>
      <c r="G2191" s="2">
        <f t="shared" si="201"/>
        <v>-5.6636809379192216E-2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41.075000000000003</v>
      </c>
      <c r="C2192" s="2">
        <f t="shared" si="204"/>
        <v>37.546631623813504</v>
      </c>
      <c r="D2192" s="2">
        <f t="shared" si="200"/>
        <v>37.778296677401322</v>
      </c>
      <c r="E2192" s="2">
        <f t="shared" si="199"/>
        <v>-0.23166505358781819</v>
      </c>
      <c r="F2192" s="2">
        <f t="shared" si="203"/>
        <v>1.3670733661996316E-2</v>
      </c>
      <c r="G2192" s="2">
        <f t="shared" si="201"/>
        <v>-0.2453357872498145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41.606000000000002</v>
      </c>
      <c r="C2193" s="2">
        <f t="shared" si="204"/>
        <v>37.558226758611426</v>
      </c>
      <c r="D2193" s="2">
        <f t="shared" si="200"/>
        <v>38.061830256853071</v>
      </c>
      <c r="E2193" s="2">
        <f t="shared" si="199"/>
        <v>-0.5036034982416453</v>
      </c>
      <c r="F2193" s="2">
        <f t="shared" si="203"/>
        <v>-8.9784112718732018E-2</v>
      </c>
      <c r="G2193" s="2">
        <f t="shared" si="201"/>
        <v>-0.41381938552291331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41.606000000000002</v>
      </c>
      <c r="C2194" s="2">
        <f t="shared" si="204"/>
        <v>37.568038026517357</v>
      </c>
      <c r="D2194" s="2">
        <f t="shared" si="200"/>
        <v>38.324361348938027</v>
      </c>
      <c r="E2194" s="2">
        <f t="shared" si="199"/>
        <v>-0.7563233224206698</v>
      </c>
      <c r="F2194" s="2">
        <f t="shared" si="203"/>
        <v>-0.22309195465911957</v>
      </c>
      <c r="G2194" s="2">
        <f t="shared" si="201"/>
        <v>-0.53323136776155022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41.606000000000002</v>
      </c>
      <c r="C2195" s="2">
        <f t="shared" si="204"/>
        <v>37.57633986859161</v>
      </c>
      <c r="D2195" s="2">
        <f t="shared" si="200"/>
        <v>38.567445693461131</v>
      </c>
      <c r="E2195" s="2">
        <f t="shared" si="199"/>
        <v>-0.99110582486952126</v>
      </c>
      <c r="F2195" s="2">
        <f t="shared" si="203"/>
        <v>-0.37669472870119991</v>
      </c>
      <c r="G2195" s="2">
        <f t="shared" si="201"/>
        <v>-0.61441109616832135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41.606000000000002</v>
      </c>
      <c r="C2196" s="2">
        <f t="shared" si="204"/>
        <v>37.5833645041929</v>
      </c>
      <c r="D2196" s="2">
        <f t="shared" si="200"/>
        <v>38.792523790241788</v>
      </c>
      <c r="E2196" s="2">
        <f t="shared" si="199"/>
        <v>-1.2091592860488873</v>
      </c>
      <c r="F2196" s="2">
        <f t="shared" si="203"/>
        <v>-0.5431876401707374</v>
      </c>
      <c r="G2196" s="2">
        <f t="shared" si="201"/>
        <v>-0.66597164587814994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41.606000000000002</v>
      </c>
      <c r="C2197" s="2">
        <f t="shared" si="204"/>
        <v>37.589308426624761</v>
      </c>
      <c r="D2197" s="2">
        <f t="shared" si="200"/>
        <v>39.000929435409063</v>
      </c>
      <c r="E2197" s="2">
        <f t="shared" si="199"/>
        <v>-1.4116210087843015</v>
      </c>
      <c r="F2197" s="2">
        <f t="shared" si="203"/>
        <v>-0.71687431389345024</v>
      </c>
      <c r="G2197" s="2">
        <f t="shared" si="201"/>
        <v>-0.69474669489085128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41.606000000000002</v>
      </c>
      <c r="C2198" s="2">
        <f t="shared" si="204"/>
        <v>37.594337899451716</v>
      </c>
      <c r="D2198" s="2">
        <f t="shared" si="200"/>
        <v>39.19389762537876</v>
      </c>
      <c r="E2198" s="2">
        <f t="shared" si="199"/>
        <v>-1.599559725927044</v>
      </c>
      <c r="F2198" s="2">
        <f t="shared" si="203"/>
        <v>-0.89341139630016908</v>
      </c>
      <c r="G2198" s="2">
        <f t="shared" si="201"/>
        <v>-0.7061483296268749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41.606000000000002</v>
      </c>
      <c r="C2199" s="2">
        <f t="shared" si="204"/>
        <v>37.598593607228374</v>
      </c>
      <c r="D2199" s="2">
        <f t="shared" si="200"/>
        <v>39.372571875350701</v>
      </c>
      <c r="E2199" s="2">
        <f t="shared" si="199"/>
        <v>-1.7739782681223275</v>
      </c>
      <c r="F2199" s="2">
        <f t="shared" si="203"/>
        <v>-1.0695247706646009</v>
      </c>
      <c r="G2199" s="2">
        <f t="shared" si="201"/>
        <v>-0.70445349745772656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41.606000000000002</v>
      </c>
      <c r="C2200" s="2">
        <f t="shared" si="204"/>
        <v>37.602194590731699</v>
      </c>
      <c r="D2200" s="2">
        <f t="shared" si="200"/>
        <v>39.538010995695089</v>
      </c>
      <c r="E2200" s="2">
        <f t="shared" si="199"/>
        <v>-1.9358164049633899</v>
      </c>
      <c r="F2200" s="2">
        <f t="shared" si="203"/>
        <v>-1.2427830975243588</v>
      </c>
      <c r="G2200" s="2">
        <f t="shared" si="201"/>
        <v>-0.69303330743903113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41.606000000000002</v>
      </c>
      <c r="C2201" s="2">
        <f t="shared" si="204"/>
        <v>37.865395422926824</v>
      </c>
      <c r="D2201" s="2">
        <f t="shared" si="200"/>
        <v>39.691195366384342</v>
      </c>
      <c r="E2201" s="2">
        <f t="shared" si="199"/>
        <v>-1.8257999434575183</v>
      </c>
      <c r="F2201" s="2">
        <f t="shared" si="203"/>
        <v>-1.3593864667109907</v>
      </c>
      <c r="G2201" s="2">
        <f t="shared" si="201"/>
        <v>-0.46641347674652756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41.606000000000002</v>
      </c>
      <c r="C2202" s="2">
        <f t="shared" si="204"/>
        <v>38.359180742476546</v>
      </c>
      <c r="D2202" s="2">
        <f t="shared" si="200"/>
        <v>39.833032746652165</v>
      </c>
      <c r="E2202" s="2">
        <f t="shared" si="199"/>
        <v>-1.4738520041756189</v>
      </c>
      <c r="F2202" s="2">
        <f t="shared" si="203"/>
        <v>-1.3822795742039165</v>
      </c>
      <c r="G2202" s="2">
        <f t="shared" si="201"/>
        <v>-9.1572429971702451E-2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41.606000000000002</v>
      </c>
      <c r="C2203" s="2">
        <f t="shared" si="204"/>
        <v>38.858691397480158</v>
      </c>
      <c r="D2203" s="2">
        <f t="shared" si="200"/>
        <v>39.964363654307554</v>
      </c>
      <c r="E2203" s="2">
        <f t="shared" si="199"/>
        <v>-1.1056722568273969</v>
      </c>
      <c r="F2203" s="2">
        <f t="shared" si="203"/>
        <v>-1.3269581107286126</v>
      </c>
      <c r="G2203" s="2">
        <f t="shared" si="201"/>
        <v>0.22128585390121569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41.606000000000002</v>
      </c>
      <c r="C2204" s="2">
        <f t="shared" si="204"/>
        <v>39.281354259406285</v>
      </c>
      <c r="D2204" s="2">
        <f t="shared" si="200"/>
        <v>40.085966346581067</v>
      </c>
      <c r="E2204" s="2">
        <f t="shared" ref="E2204:E2267" si="205">C2204-D2204</f>
        <v>-0.80461208717478172</v>
      </c>
      <c r="F2204" s="2">
        <f t="shared" si="203"/>
        <v>-1.2224889060178465</v>
      </c>
      <c r="G2204" s="2">
        <f t="shared" si="201"/>
        <v>0.41787681884306482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41.606000000000002</v>
      </c>
      <c r="C2205" s="2">
        <f t="shared" si="204"/>
        <v>39.638992065651472</v>
      </c>
      <c r="D2205" s="2">
        <f t="shared" ref="D2205:D2268" si="206">$D$4*B2205+(1-$D$4)*D2204</f>
        <v>40.198561432019503</v>
      </c>
      <c r="E2205" s="2">
        <f t="shared" si="205"/>
        <v>-0.55956936636803078</v>
      </c>
      <c r="F2205" s="2">
        <f t="shared" si="203"/>
        <v>-1.0899049980878834</v>
      </c>
      <c r="G2205" s="2">
        <f t="shared" si="201"/>
        <v>0.53033563171985265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41.606000000000002</v>
      </c>
      <c r="C2206" s="2">
        <f t="shared" si="204"/>
        <v>39.941608670935864</v>
      </c>
      <c r="D2206" s="2">
        <f t="shared" si="206"/>
        <v>40.302816140758793</v>
      </c>
      <c r="E2206" s="2">
        <f t="shared" si="205"/>
        <v>-0.36120746982292928</v>
      </c>
      <c r="F2206" s="2">
        <f t="shared" si="203"/>
        <v>-0.94416549243489267</v>
      </c>
      <c r="G2206" s="2">
        <f t="shared" si="201"/>
        <v>0.58295802261196339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41.606000000000002</v>
      </c>
      <c r="C2207" s="2">
        <f t="shared" si="204"/>
        <v>40.197668875407267</v>
      </c>
      <c r="D2207" s="2">
        <f t="shared" si="206"/>
        <v>40.39934827848036</v>
      </c>
      <c r="E2207" s="2">
        <f t="shared" si="205"/>
        <v>-0.20167940307309351</v>
      </c>
      <c r="F2207" s="2">
        <f t="shared" si="203"/>
        <v>-0.79566827456253286</v>
      </c>
      <c r="G2207" s="2">
        <f t="shared" si="201"/>
        <v>0.59398887148943935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41.606000000000002</v>
      </c>
      <c r="C2208" s="2">
        <f t="shared" si="204"/>
        <v>40.414335202267686</v>
      </c>
      <c r="D2208" s="2">
        <f t="shared" si="206"/>
        <v>40.48872988748181</v>
      </c>
      <c r="E2208" s="2">
        <f t="shared" si="205"/>
        <v>-7.4394685214123513E-2</v>
      </c>
      <c r="F2208" s="2">
        <f t="shared" si="203"/>
        <v>-0.65141355669285106</v>
      </c>
      <c r="G2208" s="2">
        <f t="shared" si="201"/>
        <v>0.57701887147872755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41.606000000000002</v>
      </c>
      <c r="C2209" s="2">
        <f t="shared" si="204"/>
        <v>40.597668248072658</v>
      </c>
      <c r="D2209" s="2">
        <f t="shared" si="206"/>
        <v>40.571490636557229</v>
      </c>
      <c r="E2209" s="2">
        <f t="shared" si="205"/>
        <v>2.6177611515429078E-2</v>
      </c>
      <c r="F2209" s="2">
        <f t="shared" si="203"/>
        <v>-0.51589532305119512</v>
      </c>
      <c r="G2209" s="2">
        <f t="shared" si="201"/>
        <v>0.5420729345666242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41.606000000000002</v>
      </c>
      <c r="C2210" s="2">
        <f t="shared" si="204"/>
        <v>40.752796209907636</v>
      </c>
      <c r="D2210" s="2">
        <f t="shared" si="206"/>
        <v>40.648120959775206</v>
      </c>
      <c r="E2210" s="2">
        <f t="shared" si="205"/>
        <v>0.10467525013243062</v>
      </c>
      <c r="F2210" s="2">
        <f t="shared" si="203"/>
        <v>-0.39178120841447001</v>
      </c>
      <c r="G2210" s="2">
        <f t="shared" si="201"/>
        <v>0.49645645854690063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41.606000000000002</v>
      </c>
      <c r="C2211" s="2">
        <f t="shared" si="204"/>
        <v>40.884058331460309</v>
      </c>
      <c r="D2211" s="2">
        <f t="shared" si="206"/>
        <v>40.719074962754817</v>
      </c>
      <c r="E2211" s="2">
        <f t="shared" si="205"/>
        <v>0.16498336870549224</v>
      </c>
      <c r="F2211" s="2">
        <f t="shared" si="203"/>
        <v>-0.28042829299047761</v>
      </c>
      <c r="G2211" s="2">
        <f t="shared" si="201"/>
        <v>0.44541166169596985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41.606000000000002</v>
      </c>
      <c r="C2212" s="2">
        <f t="shared" si="204"/>
        <v>40.995126280466415</v>
      </c>
      <c r="D2212" s="2">
        <f t="shared" si="206"/>
        <v>40.784773113661863</v>
      </c>
      <c r="E2212" s="2">
        <f t="shared" si="205"/>
        <v>0.21035316680455196</v>
      </c>
      <c r="F2212" s="2">
        <f t="shared" si="203"/>
        <v>-0.18227200103147173</v>
      </c>
      <c r="G2212" s="2">
        <f t="shared" ref="G2212:G2275" si="207">E2212-F2212</f>
        <v>0.39262516783602369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41.606000000000002</v>
      </c>
      <c r="C2213" s="2">
        <f t="shared" si="204"/>
        <v>41.089106852702351</v>
      </c>
      <c r="D2213" s="2">
        <f t="shared" si="206"/>
        <v>40.84560473487209</v>
      </c>
      <c r="E2213" s="2">
        <f t="shared" si="205"/>
        <v>0.24350211783026054</v>
      </c>
      <c r="F2213" s="2">
        <f t="shared" ref="F2213:F2276" si="209">(E2213*(2/(10)))+((1-(2/10))*F2212)</f>
        <v>-9.7117177259125276E-2</v>
      </c>
      <c r="G2213" s="2">
        <f t="shared" si="207"/>
        <v>0.34061929508938582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41.606000000000002</v>
      </c>
      <c r="C2214" s="2">
        <f t="shared" si="204"/>
        <v>41.168628875363531</v>
      </c>
      <c r="D2214" s="2">
        <f t="shared" si="206"/>
        <v>40.901930310066746</v>
      </c>
      <c r="E2214" s="2">
        <f t="shared" si="205"/>
        <v>0.26669856529678526</v>
      </c>
      <c r="F2214" s="2">
        <f t="shared" si="209"/>
        <v>-2.4354028747943166E-2</v>
      </c>
      <c r="G2214" s="2">
        <f t="shared" si="207"/>
        <v>0.29105259404472844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41.606000000000002</v>
      </c>
      <c r="C2215" s="2">
        <f t="shared" si="204"/>
        <v>41.235916740692218</v>
      </c>
      <c r="D2215" s="2">
        <f t="shared" si="206"/>
        <v>40.954083620432172</v>
      </c>
      <c r="E2215" s="2">
        <f t="shared" si="205"/>
        <v>0.28183312026004614</v>
      </c>
      <c r="F2215" s="2">
        <f t="shared" si="209"/>
        <v>3.6883401053654702E-2</v>
      </c>
      <c r="G2215" s="2">
        <f t="shared" si="207"/>
        <v>0.24494971920639144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41.606000000000002</v>
      </c>
      <c r="C2216" s="2">
        <f t="shared" si="204"/>
        <v>41.292852626739567</v>
      </c>
      <c r="D2216" s="2">
        <f t="shared" si="206"/>
        <v>41.00237372262238</v>
      </c>
      <c r="E2216" s="2">
        <f t="shared" si="205"/>
        <v>0.29047890411718669</v>
      </c>
      <c r="F2216" s="2">
        <f t="shared" si="209"/>
        <v>8.7602501666361104E-2</v>
      </c>
      <c r="G2216" s="2">
        <f t="shared" si="207"/>
        <v>0.20287640245082558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41.606000000000002</v>
      </c>
      <c r="C2217" s="2">
        <f t="shared" si="204"/>
        <v>41.341029145702713</v>
      </c>
      <c r="D2217" s="2">
        <f t="shared" si="206"/>
        <v>41.047086780205902</v>
      </c>
      <c r="E2217" s="2">
        <f t="shared" si="205"/>
        <v>0.29394236549681096</v>
      </c>
      <c r="F2217" s="2">
        <f t="shared" si="209"/>
        <v>0.12887047443245109</v>
      </c>
      <c r="G2217" s="2">
        <f t="shared" si="207"/>
        <v>0.16507189106435988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41.606000000000002</v>
      </c>
      <c r="C2218" s="2">
        <f t="shared" si="204"/>
        <v>41.381793892517678</v>
      </c>
      <c r="D2218" s="2">
        <f t="shared" si="206"/>
        <v>41.088487759449905</v>
      </c>
      <c r="E2218" s="2">
        <f t="shared" si="205"/>
        <v>0.29330613306777309</v>
      </c>
      <c r="F2218" s="2">
        <f t="shared" si="209"/>
        <v>0.16175760615951551</v>
      </c>
      <c r="G2218" s="2">
        <f t="shared" si="207"/>
        <v>0.13154852690825758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41.606000000000002</v>
      </c>
      <c r="C2219" s="2">
        <f t="shared" si="204"/>
        <v>41.41628713982265</v>
      </c>
      <c r="D2219" s="2">
        <f t="shared" si="206"/>
        <v>41.126821999490652</v>
      </c>
      <c r="E2219" s="2">
        <f t="shared" si="205"/>
        <v>0.28946514033199833</v>
      </c>
      <c r="F2219" s="2">
        <f t="shared" si="209"/>
        <v>0.18729911299401208</v>
      </c>
      <c r="G2219" s="2">
        <f t="shared" si="207"/>
        <v>0.10216602733798624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41.606000000000002</v>
      </c>
      <c r="C2220" s="2">
        <f t="shared" si="204"/>
        <v>41.44547373369609</v>
      </c>
      <c r="D2220" s="2">
        <f t="shared" si="206"/>
        <v>41.162316666195046</v>
      </c>
      <c r="E2220" s="2">
        <f t="shared" si="205"/>
        <v>0.28315706750104397</v>
      </c>
      <c r="F2220" s="2">
        <f t="shared" si="209"/>
        <v>0.20647070389541849</v>
      </c>
      <c r="G2220" s="2">
        <f t="shared" si="207"/>
        <v>7.6686363605625474E-2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41.606000000000002</v>
      </c>
      <c r="C2221" s="2">
        <f t="shared" si="204"/>
        <v>41.47017008235823</v>
      </c>
      <c r="D2221" s="2">
        <f t="shared" si="206"/>
        <v>41.195182098328743</v>
      </c>
      <c r="E2221" s="2">
        <f t="shared" si="205"/>
        <v>0.27498798402948665</v>
      </c>
      <c r="F2221" s="2">
        <f t="shared" si="209"/>
        <v>0.22017415992223213</v>
      </c>
      <c r="G2221" s="2">
        <f t="shared" si="207"/>
        <v>5.4813824107254522E-2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41.606000000000002</v>
      </c>
      <c r="C2222" s="2">
        <f t="shared" si="204"/>
        <v>41.491066992764658</v>
      </c>
      <c r="D2222" s="2">
        <f t="shared" si="206"/>
        <v>41.225613054008093</v>
      </c>
      <c r="E2222" s="2">
        <f t="shared" si="205"/>
        <v>0.26545393875656487</v>
      </c>
      <c r="F2222" s="2">
        <f t="shared" si="209"/>
        <v>0.22923011568909871</v>
      </c>
      <c r="G2222" s="2">
        <f t="shared" si="207"/>
        <v>3.622382306746616E-2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41.606000000000002</v>
      </c>
      <c r="C2223" s="2">
        <f t="shared" si="204"/>
        <v>41.508748993877788</v>
      </c>
      <c r="D2223" s="2">
        <f t="shared" si="206"/>
        <v>41.253789864822302</v>
      </c>
      <c r="E2223" s="2">
        <f t="shared" si="205"/>
        <v>0.25495912905548579</v>
      </c>
      <c r="F2223" s="2">
        <f t="shared" si="209"/>
        <v>0.23437591836237612</v>
      </c>
      <c r="G2223" s="2">
        <f t="shared" si="207"/>
        <v>2.0583210693109671E-2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41.606000000000002</v>
      </c>
      <c r="C2224" s="2">
        <f t="shared" si="204"/>
        <v>41.523710687127362</v>
      </c>
      <c r="D2224" s="2">
        <f t="shared" si="206"/>
        <v>41.279879504465093</v>
      </c>
      <c r="E2224" s="2">
        <f t="shared" si="205"/>
        <v>0.24383118266226944</v>
      </c>
      <c r="F2224" s="2">
        <f t="shared" si="209"/>
        <v>0.23626697122235479</v>
      </c>
      <c r="G2224" s="2">
        <f t="shared" si="207"/>
        <v>7.5642114399146476E-3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41.606000000000002</v>
      </c>
      <c r="C2225" s="2">
        <f t="shared" si="204"/>
        <v>41.536370581415461</v>
      </c>
      <c r="D2225" s="2">
        <f t="shared" si="206"/>
        <v>41.304036578208418</v>
      </c>
      <c r="E2225" s="2">
        <f t="shared" si="205"/>
        <v>0.23233400320704334</v>
      </c>
      <c r="F2225" s="2">
        <f t="shared" si="209"/>
        <v>0.23548037761929252</v>
      </c>
      <c r="G2225" s="2">
        <f t="shared" si="207"/>
        <v>-3.1463744122491866E-3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41.606000000000002</v>
      </c>
      <c r="C2226" s="2">
        <f t="shared" si="204"/>
        <v>41.547082799659236</v>
      </c>
      <c r="D2226" s="2">
        <f t="shared" si="206"/>
        <v>41.326404239081867</v>
      </c>
      <c r="E2226" s="2">
        <f t="shared" si="205"/>
        <v>0.2206785605773689</v>
      </c>
      <c r="F2226" s="2">
        <f t="shared" si="209"/>
        <v>0.23252001421090782</v>
      </c>
      <c r="G2226" s="2">
        <f t="shared" si="207"/>
        <v>-1.1841453633538918E-2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41.606000000000002</v>
      </c>
      <c r="C2227" s="2">
        <f t="shared" si="204"/>
        <v>41.55614698432705</v>
      </c>
      <c r="D2227" s="2">
        <f t="shared" si="206"/>
        <v>41.347115036186914</v>
      </c>
      <c r="E2227" s="2">
        <f t="shared" si="205"/>
        <v>0.20903194814013659</v>
      </c>
      <c r="F2227" s="2">
        <f t="shared" si="209"/>
        <v>0.22782240099675358</v>
      </c>
      <c r="G2227" s="2">
        <f t="shared" si="207"/>
        <v>-1.8790452856616985E-2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41.606000000000002</v>
      </c>
      <c r="C2228" s="2">
        <f t="shared" si="204"/>
        <v>41.563816679045964</v>
      </c>
      <c r="D2228" s="2">
        <f t="shared" si="206"/>
        <v>41.366291700173065</v>
      </c>
      <c r="E2228" s="2">
        <f t="shared" si="205"/>
        <v>0.19752497887289877</v>
      </c>
      <c r="F2228" s="2">
        <f t="shared" si="209"/>
        <v>0.22176291657198263</v>
      </c>
      <c r="G2228" s="2">
        <f t="shared" si="207"/>
        <v>-2.4237937699083861E-2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41.606000000000002</v>
      </c>
      <c r="C2229" s="2">
        <f t="shared" si="204"/>
        <v>41.5703064207312</v>
      </c>
      <c r="D2229" s="2">
        <f t="shared" si="206"/>
        <v>41.384047870530615</v>
      </c>
      <c r="E2229" s="2">
        <f t="shared" si="205"/>
        <v>0.18625855020058424</v>
      </c>
      <c r="F2229" s="2">
        <f t="shared" si="209"/>
        <v>0.21466204329770297</v>
      </c>
      <c r="G2229" s="2">
        <f t="shared" si="207"/>
        <v>-2.8403493097118732E-2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41.606000000000002</v>
      </c>
      <c r="C2230" s="2">
        <f t="shared" si="204"/>
        <v>41.575797740618711</v>
      </c>
      <c r="D2230" s="2">
        <f t="shared" si="206"/>
        <v>41.400488769009826</v>
      </c>
      <c r="E2230" s="2">
        <f t="shared" si="205"/>
        <v>0.17530897160888514</v>
      </c>
      <c r="F2230" s="2">
        <f t="shared" si="209"/>
        <v>0.20679142895993941</v>
      </c>
      <c r="G2230" s="2">
        <f t="shared" si="207"/>
        <v>-3.148245735105426E-2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43.341000000000001</v>
      </c>
      <c r="C2231" s="2">
        <f t="shared" si="204"/>
        <v>41.580444242061986</v>
      </c>
      <c r="D2231" s="2">
        <f t="shared" si="206"/>
        <v>41.544230341675764</v>
      </c>
      <c r="E2231" s="2">
        <f t="shared" si="205"/>
        <v>3.621390038622252E-2</v>
      </c>
      <c r="F2231" s="2">
        <f t="shared" si="209"/>
        <v>0.17267592324519604</v>
      </c>
      <c r="G2231" s="2">
        <f t="shared" si="207"/>
        <v>-0.13646202285897352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43.341000000000001</v>
      </c>
      <c r="C2232" s="2">
        <f t="shared" si="204"/>
        <v>41.584375897129377</v>
      </c>
      <c r="D2232" s="2">
        <f t="shared" si="206"/>
        <v>41.677324390440518</v>
      </c>
      <c r="E2232" s="2">
        <f t="shared" si="205"/>
        <v>-9.2948493311141078E-2</v>
      </c>
      <c r="F2232" s="2">
        <f t="shared" si="209"/>
        <v>0.11955103993392861</v>
      </c>
      <c r="G2232" s="2">
        <f t="shared" si="207"/>
        <v>-0.2124995332450697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43.341000000000001</v>
      </c>
      <c r="C2233" s="2">
        <f t="shared" si="204"/>
        <v>41.587702682186396</v>
      </c>
      <c r="D2233" s="2">
        <f t="shared" si="206"/>
        <v>41.800559620778252</v>
      </c>
      <c r="E2233" s="2">
        <f t="shared" si="205"/>
        <v>-0.21285693859185528</v>
      </c>
      <c r="F2233" s="2">
        <f t="shared" si="209"/>
        <v>5.3069444228771842E-2</v>
      </c>
      <c r="G2233" s="2">
        <f t="shared" si="207"/>
        <v>-0.26592638282062714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43.341000000000001</v>
      </c>
      <c r="C2234" s="2">
        <f t="shared" si="204"/>
        <v>41.590517654157722</v>
      </c>
      <c r="D2234" s="2">
        <f t="shared" si="206"/>
        <v>41.914666315535413</v>
      </c>
      <c r="E2234" s="2">
        <f t="shared" si="205"/>
        <v>-0.32414866137769138</v>
      </c>
      <c r="F2234" s="2">
        <f t="shared" si="209"/>
        <v>-2.2374176892520796E-2</v>
      </c>
      <c r="G2234" s="2">
        <f t="shared" si="207"/>
        <v>-0.30177448448517058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43.341000000000001</v>
      </c>
      <c r="C2235" s="2">
        <f t="shared" si="204"/>
        <v>41.592899553518073</v>
      </c>
      <c r="D2235" s="2">
        <f t="shared" si="206"/>
        <v>42.020320662532789</v>
      </c>
      <c r="E2235" s="2">
        <f t="shared" si="205"/>
        <v>-0.42742110901471619</v>
      </c>
      <c r="F2235" s="2">
        <f t="shared" si="209"/>
        <v>-0.10338356331695987</v>
      </c>
      <c r="G2235" s="2">
        <f t="shared" si="207"/>
        <v>-0.32403754569775634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43.341000000000001</v>
      </c>
      <c r="C2236" s="2">
        <f t="shared" si="204"/>
        <v>41.594915006822987</v>
      </c>
      <c r="D2236" s="2">
        <f t="shared" si="206"/>
        <v>42.118148761604431</v>
      </c>
      <c r="E2236" s="2">
        <f t="shared" si="205"/>
        <v>-0.52323375478144385</v>
      </c>
      <c r="F2236" s="2">
        <f t="shared" si="209"/>
        <v>-0.1873536016098567</v>
      </c>
      <c r="G2236" s="2">
        <f t="shared" si="207"/>
        <v>-0.33588015317158715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43.341000000000001</v>
      </c>
      <c r="C2237" s="2">
        <f t="shared" si="204"/>
        <v>41.596620390388679</v>
      </c>
      <c r="D2237" s="2">
        <f t="shared" si="206"/>
        <v>42.208730334818917</v>
      </c>
      <c r="E2237" s="2">
        <f t="shared" si="205"/>
        <v>-0.61210994443023736</v>
      </c>
      <c r="F2237" s="2">
        <f t="shared" si="209"/>
        <v>-0.27230487017393284</v>
      </c>
      <c r="G2237" s="2">
        <f t="shared" si="207"/>
        <v>-0.33980507425630452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43.341000000000001</v>
      </c>
      <c r="C2238" s="2">
        <f t="shared" si="204"/>
        <v>41.598063407251963</v>
      </c>
      <c r="D2238" s="2">
        <f t="shared" si="206"/>
        <v>42.292602161869361</v>
      </c>
      <c r="E2238" s="2">
        <f t="shared" si="205"/>
        <v>-0.69453875461739756</v>
      </c>
      <c r="F2238" s="2">
        <f t="shared" si="209"/>
        <v>-0.3567516470626258</v>
      </c>
      <c r="G2238" s="2">
        <f t="shared" si="207"/>
        <v>-0.33778710755477176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43.341000000000001</v>
      </c>
      <c r="C2239" s="2">
        <f t="shared" si="204"/>
        <v>41.599284421520892</v>
      </c>
      <c r="D2239" s="2">
        <f t="shared" si="206"/>
        <v>42.370261260990148</v>
      </c>
      <c r="E2239" s="2">
        <f t="shared" si="205"/>
        <v>-0.77097683946925599</v>
      </c>
      <c r="F2239" s="2">
        <f t="shared" si="209"/>
        <v>-0.43959668554395182</v>
      </c>
      <c r="G2239" s="2">
        <f t="shared" si="207"/>
        <v>-0.33138015392530418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43.341000000000001</v>
      </c>
      <c r="C2240" s="2">
        <f t="shared" si="204"/>
        <v>41.600317587440756</v>
      </c>
      <c r="D2240" s="2">
        <f t="shared" si="206"/>
        <v>42.442167834250135</v>
      </c>
      <c r="E2240" s="2">
        <f t="shared" si="205"/>
        <v>-0.84185024680937914</v>
      </c>
      <c r="F2240" s="2">
        <f t="shared" si="209"/>
        <v>-0.52004739779703724</v>
      </c>
      <c r="G2240" s="2">
        <f t="shared" si="207"/>
        <v>-0.32180284901234191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43.341000000000001</v>
      </c>
      <c r="C2241" s="2">
        <f t="shared" si="204"/>
        <v>41.86811488168064</v>
      </c>
      <c r="D2241" s="2">
        <f t="shared" si="206"/>
        <v>42.50874799467605</v>
      </c>
      <c r="E2241" s="2">
        <f t="shared" si="205"/>
        <v>-0.6406331129954097</v>
      </c>
      <c r="F2241" s="2">
        <f t="shared" si="209"/>
        <v>-0.54416454083671173</v>
      </c>
      <c r="G2241" s="2">
        <f t="shared" si="207"/>
        <v>-9.6468572158697974E-2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43.341000000000001</v>
      </c>
      <c r="C2242" s="2">
        <f t="shared" si="204"/>
        <v>42.094712592191314</v>
      </c>
      <c r="D2242" s="2">
        <f t="shared" si="206"/>
        <v>42.570396291366713</v>
      </c>
      <c r="E2242" s="2">
        <f t="shared" si="205"/>
        <v>-0.47568369917539854</v>
      </c>
      <c r="F2242" s="2">
        <f t="shared" si="209"/>
        <v>-0.53046837250444911</v>
      </c>
      <c r="G2242" s="2">
        <f t="shared" si="207"/>
        <v>5.4784673329050571E-2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43.341000000000001</v>
      </c>
      <c r="C2243" s="2">
        <f t="shared" si="204"/>
        <v>42.286449116469576</v>
      </c>
      <c r="D2243" s="2">
        <f t="shared" si="206"/>
        <v>42.627478047561766</v>
      </c>
      <c r="E2243" s="2">
        <f t="shared" si="205"/>
        <v>-0.34102893109218968</v>
      </c>
      <c r="F2243" s="2">
        <f t="shared" si="209"/>
        <v>-0.49258048422199724</v>
      </c>
      <c r="G2243" s="2">
        <f t="shared" si="207"/>
        <v>0.15155155312980756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43.341000000000001</v>
      </c>
      <c r="C2244" s="2">
        <f t="shared" si="204"/>
        <v>42.448687713935797</v>
      </c>
      <c r="D2244" s="2">
        <f t="shared" si="206"/>
        <v>42.680331525520153</v>
      </c>
      <c r="E2244" s="2">
        <f t="shared" si="205"/>
        <v>-0.23164381158435532</v>
      </c>
      <c r="F2244" s="2">
        <f t="shared" si="209"/>
        <v>-0.44039314969446886</v>
      </c>
      <c r="G2244" s="2">
        <f t="shared" si="207"/>
        <v>0.20874933811011354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43.341000000000001</v>
      </c>
      <c r="C2245" s="2">
        <f t="shared" si="204"/>
        <v>42.585966527176446</v>
      </c>
      <c r="D2245" s="2">
        <f t="shared" si="206"/>
        <v>42.729269931037173</v>
      </c>
      <c r="E2245" s="2">
        <f t="shared" si="205"/>
        <v>-0.14330340386072749</v>
      </c>
      <c r="F2245" s="2">
        <f t="shared" si="209"/>
        <v>-0.3809752005277206</v>
      </c>
      <c r="G2245" s="2">
        <f t="shared" si="207"/>
        <v>0.23767179666699312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43.341000000000001</v>
      </c>
      <c r="C2246" s="2">
        <f t="shared" si="204"/>
        <v>42.702125522995459</v>
      </c>
      <c r="D2246" s="2">
        <f t="shared" si="206"/>
        <v>42.77458326947886</v>
      </c>
      <c r="E2246" s="2">
        <f t="shared" si="205"/>
        <v>-7.2457746483401309E-2</v>
      </c>
      <c r="F2246" s="2">
        <f t="shared" si="209"/>
        <v>-0.31927170971885677</v>
      </c>
      <c r="G2246" s="2">
        <f t="shared" si="207"/>
        <v>0.24681396323545546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43.341000000000001</v>
      </c>
      <c r="C2247" s="2">
        <f t="shared" si="204"/>
        <v>42.800413904073082</v>
      </c>
      <c r="D2247" s="2">
        <f t="shared" si="206"/>
        <v>42.816540064332273</v>
      </c>
      <c r="E2247" s="2">
        <f t="shared" si="205"/>
        <v>-1.6126160259190669E-2</v>
      </c>
      <c r="F2247" s="2">
        <f t="shared" si="209"/>
        <v>-0.25864259982692356</v>
      </c>
      <c r="G2247" s="2">
        <f t="shared" si="207"/>
        <v>0.24251643956773289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43.341000000000001</v>
      </c>
      <c r="C2248" s="2">
        <f t="shared" si="204"/>
        <v>42.883580995754151</v>
      </c>
      <c r="D2248" s="2">
        <f t="shared" si="206"/>
        <v>42.855388948455804</v>
      </c>
      <c r="E2248" s="2">
        <f t="shared" si="205"/>
        <v>2.8192047298347234E-2</v>
      </c>
      <c r="F2248" s="2">
        <f t="shared" si="209"/>
        <v>-0.20127567040186942</v>
      </c>
      <c r="G2248" s="2">
        <f t="shared" si="207"/>
        <v>0.22946771770021665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43.341000000000001</v>
      </c>
      <c r="C2249" s="2">
        <f t="shared" si="204"/>
        <v>42.953953150253511</v>
      </c>
      <c r="D2249" s="2">
        <f t="shared" si="206"/>
        <v>42.891360137459074</v>
      </c>
      <c r="E2249" s="2">
        <f t="shared" si="205"/>
        <v>6.2593012794437186E-2</v>
      </c>
      <c r="F2249" s="2">
        <f t="shared" si="209"/>
        <v>-0.14850193376260812</v>
      </c>
      <c r="G2249" s="2">
        <f t="shared" si="207"/>
        <v>0.2110949465570453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43.341000000000001</v>
      </c>
      <c r="C2250" s="2">
        <f t="shared" si="204"/>
        <v>43.013498819445282</v>
      </c>
      <c r="D2250" s="2">
        <f t="shared" si="206"/>
        <v>42.924666793943587</v>
      </c>
      <c r="E2250" s="2">
        <f t="shared" si="205"/>
        <v>8.8832025501695E-2</v>
      </c>
      <c r="F2250" s="2">
        <f t="shared" si="209"/>
        <v>-0.10103514190974749</v>
      </c>
      <c r="G2250" s="2">
        <f t="shared" si="207"/>
        <v>0.18986716741144249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43.341000000000001</v>
      </c>
      <c r="C2251" s="2">
        <f t="shared" si="204"/>
        <v>43.063883616453701</v>
      </c>
      <c r="D2251" s="2">
        <f t="shared" si="206"/>
        <v>42.955506290688504</v>
      </c>
      <c r="E2251" s="2">
        <f t="shared" si="205"/>
        <v>0.10837732576519699</v>
      </c>
      <c r="F2251" s="2">
        <f t="shared" si="209"/>
        <v>-5.9152648374758608E-2</v>
      </c>
      <c r="G2251" s="2">
        <f t="shared" si="207"/>
        <v>0.1675299741399556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43.341000000000001</v>
      </c>
      <c r="C2252" s="2">
        <f t="shared" si="204"/>
        <v>43.106516906230055</v>
      </c>
      <c r="D2252" s="2">
        <f t="shared" si="206"/>
        <v>42.984061380267129</v>
      </c>
      <c r="E2252" s="2">
        <f t="shared" si="205"/>
        <v>0.12245552596292697</v>
      </c>
      <c r="F2252" s="2">
        <f t="shared" si="209"/>
        <v>-2.2831013507221495E-2</v>
      </c>
      <c r="G2252" s="2">
        <f t="shared" si="207"/>
        <v>0.14528653947014847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43.341000000000001</v>
      </c>
      <c r="C2253" s="2">
        <f t="shared" si="204"/>
        <v>43.142591228348508</v>
      </c>
      <c r="D2253" s="2">
        <f t="shared" si="206"/>
        <v>43.010501278025117</v>
      </c>
      <c r="E2253" s="2">
        <f t="shared" si="205"/>
        <v>0.13208995032339033</v>
      </c>
      <c r="F2253" s="2">
        <f t="shared" si="209"/>
        <v>8.1531792589008695E-3</v>
      </c>
      <c r="G2253" s="2">
        <f t="shared" si="207"/>
        <v>0.12393677106448946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43.341000000000001</v>
      </c>
      <c r="C2254" s="2">
        <f t="shared" si="204"/>
        <v>43.17311565475643</v>
      </c>
      <c r="D2254" s="2">
        <f t="shared" si="206"/>
        <v>43.034982664838068</v>
      </c>
      <c r="E2254" s="2">
        <f t="shared" si="205"/>
        <v>0.1381329899183612</v>
      </c>
      <c r="F2254" s="2">
        <f t="shared" si="209"/>
        <v>3.4149141390792941E-2</v>
      </c>
      <c r="G2254" s="2">
        <f t="shared" si="207"/>
        <v>0.10398384852756826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43.341000000000001</v>
      </c>
      <c r="C2255" s="2">
        <f t="shared" ref="C2255:C2318" si="210">$C$4*B2245+C2254*(1-$C$4)</f>
        <v>43.198944015563136</v>
      </c>
      <c r="D2255" s="2">
        <f t="shared" si="206"/>
        <v>43.057650615590802</v>
      </c>
      <c r="E2255" s="2">
        <f t="shared" si="205"/>
        <v>0.14129339997233359</v>
      </c>
      <c r="F2255" s="2">
        <f t="shared" si="209"/>
        <v>5.557799310710107E-2</v>
      </c>
      <c r="G2255" s="2">
        <f t="shared" si="207"/>
        <v>8.5715406865232519E-2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43.341000000000001</v>
      </c>
      <c r="C2256" s="2">
        <f t="shared" si="210"/>
        <v>43.220798782399577</v>
      </c>
      <c r="D2256" s="2">
        <f t="shared" si="206"/>
        <v>43.078639458880367</v>
      </c>
      <c r="E2256" s="2">
        <f t="shared" si="205"/>
        <v>0.14215932351920912</v>
      </c>
      <c r="F2256" s="2">
        <f t="shared" si="209"/>
        <v>7.2894259189522692E-2</v>
      </c>
      <c r="G2256" s="2">
        <f t="shared" si="207"/>
        <v>6.9265064329686432E-2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43.332000000000001</v>
      </c>
      <c r="C2257" s="2">
        <f t="shared" si="210"/>
        <v>43.239291277415028</v>
      </c>
      <c r="D2257" s="2">
        <f t="shared" si="206"/>
        <v>43.097406906370715</v>
      </c>
      <c r="E2257" s="2">
        <f t="shared" si="205"/>
        <v>0.14188437104431273</v>
      </c>
      <c r="F2257" s="2">
        <f t="shared" si="209"/>
        <v>8.66922815604807E-2</v>
      </c>
      <c r="G2257" s="2">
        <f t="shared" si="207"/>
        <v>5.519208948383203E-2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43.332000000000001</v>
      </c>
      <c r="C2258" s="2">
        <f t="shared" si="210"/>
        <v>43.254938773197331</v>
      </c>
      <c r="D2258" s="2">
        <f t="shared" si="206"/>
        <v>43.114784172565479</v>
      </c>
      <c r="E2258" s="2">
        <f t="shared" si="205"/>
        <v>0.14015460063185259</v>
      </c>
      <c r="F2258" s="2">
        <f t="shared" si="209"/>
        <v>9.7384745374755083E-2</v>
      </c>
      <c r="G2258" s="2">
        <f t="shared" si="207"/>
        <v>4.2769855257097505E-2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43.332000000000001</v>
      </c>
      <c r="C2259" s="2">
        <f t="shared" si="210"/>
        <v>43.268178961936208</v>
      </c>
      <c r="D2259" s="2">
        <f t="shared" si="206"/>
        <v>43.130874233856929</v>
      </c>
      <c r="E2259" s="2">
        <f t="shared" si="205"/>
        <v>0.13730472807927896</v>
      </c>
      <c r="F2259" s="2">
        <f t="shared" si="209"/>
        <v>0.10536874191565987</v>
      </c>
      <c r="G2259" s="2">
        <f t="shared" si="207"/>
        <v>3.193598616361909E-2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43.332000000000001</v>
      </c>
      <c r="C2260" s="2">
        <f t="shared" si="210"/>
        <v>43.279382198561407</v>
      </c>
      <c r="D2260" s="2">
        <f t="shared" si="206"/>
        <v>43.145772438756417</v>
      </c>
      <c r="E2260" s="2">
        <f t="shared" si="205"/>
        <v>0.13360975980499035</v>
      </c>
      <c r="F2260" s="2">
        <f t="shared" si="209"/>
        <v>0.11101694549352596</v>
      </c>
      <c r="G2260" s="2">
        <f t="shared" si="207"/>
        <v>2.2592814311464385E-2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43.332000000000001</v>
      </c>
      <c r="C2261" s="2">
        <f t="shared" si="210"/>
        <v>43.288861860321191</v>
      </c>
      <c r="D2261" s="2">
        <f t="shared" si="206"/>
        <v>43.159567072922613</v>
      </c>
      <c r="E2261" s="2">
        <f t="shared" si="205"/>
        <v>0.12929478739857814</v>
      </c>
      <c r="F2261" s="2">
        <f t="shared" si="209"/>
        <v>0.11467251387453641</v>
      </c>
      <c r="G2261" s="2">
        <f t="shared" si="207"/>
        <v>1.4622273524041732E-2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42.933999999999997</v>
      </c>
      <c r="C2262" s="2">
        <f t="shared" si="210"/>
        <v>43.296883112579472</v>
      </c>
      <c r="D2262" s="2">
        <f t="shared" si="206"/>
        <v>43.142858400854273</v>
      </c>
      <c r="E2262" s="2">
        <f t="shared" si="205"/>
        <v>0.15402471172519938</v>
      </c>
      <c r="F2262" s="2">
        <f t="shared" si="209"/>
        <v>0.12254295344466901</v>
      </c>
      <c r="G2262" s="2">
        <f t="shared" si="207"/>
        <v>3.1481758280530375E-2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42.933999999999997</v>
      </c>
      <c r="C2263" s="2">
        <f t="shared" si="210"/>
        <v>43.303670326028787</v>
      </c>
      <c r="D2263" s="2">
        <f t="shared" si="206"/>
        <v>43.127387408198402</v>
      </c>
      <c r="E2263" s="2">
        <f t="shared" si="205"/>
        <v>0.17628291783038463</v>
      </c>
      <c r="F2263" s="2">
        <f t="shared" si="209"/>
        <v>0.13329094632181215</v>
      </c>
      <c r="G2263" s="2">
        <f t="shared" si="207"/>
        <v>4.299197150857248E-2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42.933999999999997</v>
      </c>
      <c r="C2264" s="2">
        <f t="shared" si="210"/>
        <v>43.309413352793591</v>
      </c>
      <c r="D2264" s="2">
        <f t="shared" si="206"/>
        <v>43.113062414998524</v>
      </c>
      <c r="E2264" s="2">
        <f t="shared" si="205"/>
        <v>0.19635093779506718</v>
      </c>
      <c r="F2264" s="2">
        <f t="shared" si="209"/>
        <v>0.14590294461646316</v>
      </c>
      <c r="G2264" s="2">
        <f t="shared" si="207"/>
        <v>5.0447993178604017E-2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42.933999999999997</v>
      </c>
      <c r="C2265" s="2">
        <f t="shared" si="210"/>
        <v>43.314272836979193</v>
      </c>
      <c r="D2265" s="2">
        <f t="shared" si="206"/>
        <v>43.099798532406041</v>
      </c>
      <c r="E2265" s="2">
        <f t="shared" si="205"/>
        <v>0.21447430457315164</v>
      </c>
      <c r="F2265" s="2">
        <f t="shared" si="209"/>
        <v>0.15961721660780087</v>
      </c>
      <c r="G2265" s="2">
        <f t="shared" si="207"/>
        <v>5.485708796535077E-2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42.933999999999997</v>
      </c>
      <c r="C2266" s="2">
        <f t="shared" si="210"/>
        <v>43.318384708213166</v>
      </c>
      <c r="D2266" s="2">
        <f t="shared" si="206"/>
        <v>43.087517159635226</v>
      </c>
      <c r="E2266" s="2">
        <f t="shared" si="205"/>
        <v>0.23086754857794034</v>
      </c>
      <c r="F2266" s="2">
        <f t="shared" si="209"/>
        <v>0.17386728300182877</v>
      </c>
      <c r="G2266" s="2">
        <f t="shared" si="207"/>
        <v>5.700026557611157E-2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42.933999999999997</v>
      </c>
      <c r="C2267" s="2">
        <f t="shared" si="210"/>
        <v>43.320479368488066</v>
      </c>
      <c r="D2267" s="2">
        <f t="shared" si="206"/>
        <v>43.076145518180766</v>
      </c>
      <c r="E2267" s="2">
        <f t="shared" si="205"/>
        <v>0.24433385030729937</v>
      </c>
      <c r="F2267" s="2">
        <f t="shared" si="209"/>
        <v>0.1879605964629229</v>
      </c>
      <c r="G2267" s="2">
        <f t="shared" si="207"/>
        <v>5.637325384437647E-2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42.933999999999997</v>
      </c>
      <c r="C2268" s="2">
        <f t="shared" si="210"/>
        <v>43.322251773336056</v>
      </c>
      <c r="D2268" s="2">
        <f t="shared" si="206"/>
        <v>43.065616220537748</v>
      </c>
      <c r="E2268" s="2">
        <f t="shared" ref="E2268:E2331" si="211">C2268-D2268</f>
        <v>0.25663555279830774</v>
      </c>
      <c r="F2268" s="2">
        <f t="shared" si="209"/>
        <v>0.20169558772999988</v>
      </c>
      <c r="G2268" s="2">
        <f t="shared" si="207"/>
        <v>5.4939965068307867E-2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42.933999999999997</v>
      </c>
      <c r="C2269" s="2">
        <f t="shared" si="210"/>
        <v>43.323751500515122</v>
      </c>
      <c r="D2269" s="2">
        <f t="shared" ref="D2269:D2332" si="212">$D$4*B2269+(1-$D$4)*D2268</f>
        <v>43.055866870868286</v>
      </c>
      <c r="E2269" s="2">
        <f t="shared" si="211"/>
        <v>0.26788462964683646</v>
      </c>
      <c r="F2269" s="2">
        <f t="shared" si="209"/>
        <v>0.2149333961133672</v>
      </c>
      <c r="G2269" s="2">
        <f t="shared" si="207"/>
        <v>5.2951233533469255E-2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42.933999999999997</v>
      </c>
      <c r="C2270" s="2">
        <f t="shared" si="210"/>
        <v>43.325020500435876</v>
      </c>
      <c r="D2270" s="2">
        <f t="shared" si="212"/>
        <v>43.046839695248416</v>
      </c>
      <c r="E2270" s="2">
        <f t="shared" si="211"/>
        <v>0.27818080518746058</v>
      </c>
      <c r="F2270" s="2">
        <f t="shared" si="209"/>
        <v>0.22758287792818588</v>
      </c>
      <c r="G2270" s="2">
        <f t="shared" si="207"/>
        <v>5.05979272592747E-2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42.933999999999997</v>
      </c>
      <c r="C2271" s="2">
        <f t="shared" si="210"/>
        <v>43.326094269599587</v>
      </c>
      <c r="D2271" s="2">
        <f t="shared" si="212"/>
        <v>43.038481199304087</v>
      </c>
      <c r="E2271" s="2">
        <f t="shared" si="211"/>
        <v>0.28761307029549954</v>
      </c>
      <c r="F2271" s="2">
        <f t="shared" si="209"/>
        <v>0.23958891640164864</v>
      </c>
      <c r="G2271" s="2">
        <f t="shared" si="207"/>
        <v>4.8024153893850896E-2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42.933999999999997</v>
      </c>
      <c r="C2272" s="2">
        <f t="shared" si="210"/>
        <v>43.265772074276576</v>
      </c>
      <c r="D2272" s="2">
        <f t="shared" si="212"/>
        <v>43.030741851207488</v>
      </c>
      <c r="E2272" s="2">
        <f t="shared" si="211"/>
        <v>0.23503022306908861</v>
      </c>
      <c r="F2272" s="2">
        <f t="shared" si="209"/>
        <v>0.23867717773513664</v>
      </c>
      <c r="G2272" s="2">
        <f t="shared" si="207"/>
        <v>-3.6469546660480301E-3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42.933999999999997</v>
      </c>
      <c r="C2273" s="2">
        <f t="shared" si="210"/>
        <v>43.214730216695564</v>
      </c>
      <c r="D2273" s="2">
        <f t="shared" si="212"/>
        <v>43.023575788155085</v>
      </c>
      <c r="E2273" s="2">
        <f t="shared" si="211"/>
        <v>0.1911544285404787</v>
      </c>
      <c r="F2273" s="2">
        <f t="shared" si="209"/>
        <v>0.22917262789620507</v>
      </c>
      <c r="G2273" s="2">
        <f t="shared" si="207"/>
        <v>-3.8018199355726368E-2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42.933999999999997</v>
      </c>
      <c r="C2274" s="2">
        <f t="shared" si="210"/>
        <v>43.171540952588558</v>
      </c>
      <c r="D2274" s="2">
        <f t="shared" si="212"/>
        <v>43.016940544588046</v>
      </c>
      <c r="E2274" s="2">
        <f t="shared" si="211"/>
        <v>0.15460040800051189</v>
      </c>
      <c r="F2274" s="2">
        <f t="shared" si="209"/>
        <v>0.21425818391706644</v>
      </c>
      <c r="G2274" s="2">
        <f t="shared" si="207"/>
        <v>-5.9657775916554551E-2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42.933999999999997</v>
      </c>
      <c r="C2275" s="2">
        <f t="shared" si="210"/>
        <v>43.134996190651862</v>
      </c>
      <c r="D2275" s="2">
        <f t="shared" si="212"/>
        <v>43.01079680054449</v>
      </c>
      <c r="E2275" s="2">
        <f t="shared" si="211"/>
        <v>0.12419939010737124</v>
      </c>
      <c r="F2275" s="2">
        <f t="shared" si="209"/>
        <v>0.19624642515512741</v>
      </c>
      <c r="G2275" s="2">
        <f t="shared" si="207"/>
        <v>-7.2047035047756169E-2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42.933999999999997</v>
      </c>
      <c r="C2276" s="2">
        <f t="shared" si="210"/>
        <v>43.104073699782347</v>
      </c>
      <c r="D2276" s="2">
        <f t="shared" si="212"/>
        <v>43.005108148652305</v>
      </c>
      <c r="E2276" s="2">
        <f t="shared" si="211"/>
        <v>9.8965551130042684E-2</v>
      </c>
      <c r="F2276" s="2">
        <f t="shared" si="209"/>
        <v>0.17679025035011048</v>
      </c>
      <c r="G2276" s="2">
        <f t="shared" ref="G2276:G2339" si="213">E2276-F2276</f>
        <v>-7.7824699220067795E-2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42.933999999999997</v>
      </c>
      <c r="C2277" s="2">
        <f t="shared" si="210"/>
        <v>43.077908515200448</v>
      </c>
      <c r="D2277" s="2">
        <f t="shared" si="212"/>
        <v>42.999840878381768</v>
      </c>
      <c r="E2277" s="2">
        <f t="shared" si="211"/>
        <v>7.8067636818680342E-2</v>
      </c>
      <c r="F2277" s="2">
        <f t="shared" ref="F2277:F2340" si="215">(E2277*(2/(10)))+((1-(2/10))*F2276)</f>
        <v>0.15704572764382443</v>
      </c>
      <c r="G2277" s="2">
        <f t="shared" si="213"/>
        <v>-7.8978090825144093E-2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42.933999999999997</v>
      </c>
      <c r="C2278" s="2">
        <f t="shared" si="210"/>
        <v>43.055768743631148</v>
      </c>
      <c r="D2278" s="2">
        <f t="shared" si="212"/>
        <v>42.99496377627942</v>
      </c>
      <c r="E2278" s="2">
        <f t="shared" si="211"/>
        <v>6.0804967351728578E-2</v>
      </c>
      <c r="F2278" s="2">
        <f t="shared" si="215"/>
        <v>0.13779757558540526</v>
      </c>
      <c r="G2278" s="2">
        <f t="shared" si="213"/>
        <v>-7.6992608233676679E-2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42.933999999999997</v>
      </c>
      <c r="C2279" s="2">
        <f t="shared" si="210"/>
        <v>43.037035090764817</v>
      </c>
      <c r="D2279" s="2">
        <f t="shared" si="212"/>
        <v>42.990447940999466</v>
      </c>
      <c r="E2279" s="2">
        <f t="shared" si="211"/>
        <v>4.6587149765350944E-2</v>
      </c>
      <c r="F2279" s="2">
        <f t="shared" si="215"/>
        <v>0.11955549042139441</v>
      </c>
      <c r="G2279" s="2">
        <f t="shared" si="213"/>
        <v>-7.2968340656043462E-2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42.933999999999997</v>
      </c>
      <c r="C2280" s="2">
        <f t="shared" si="210"/>
        <v>43.021183538339464</v>
      </c>
      <c r="D2280" s="2">
        <f t="shared" si="212"/>
        <v>42.986266612036545</v>
      </c>
      <c r="E2280" s="2">
        <f t="shared" si="211"/>
        <v>3.4916926302919649E-2</v>
      </c>
      <c r="F2280" s="2">
        <f t="shared" si="215"/>
        <v>0.10262777759769945</v>
      </c>
      <c r="G2280" s="2">
        <f t="shared" si="213"/>
        <v>-6.77108512947798E-2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42.933999999999997</v>
      </c>
      <c r="C2281" s="2">
        <f t="shared" si="210"/>
        <v>43.007770686287245</v>
      </c>
      <c r="D2281" s="2">
        <f t="shared" si="212"/>
        <v>42.982395011144952</v>
      </c>
      <c r="E2281" s="2">
        <f t="shared" si="211"/>
        <v>2.5375675142292664E-2</v>
      </c>
      <c r="F2281" s="2">
        <f t="shared" si="215"/>
        <v>8.71773571066181E-2</v>
      </c>
      <c r="G2281" s="2">
        <f t="shared" si="213"/>
        <v>-6.1801681964325436E-2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42.933999999999997</v>
      </c>
      <c r="C2282" s="2">
        <f t="shared" si="210"/>
        <v>42.99642134993536</v>
      </c>
      <c r="D2282" s="2">
        <f t="shared" si="212"/>
        <v>42.978810195504586</v>
      </c>
      <c r="E2282" s="2">
        <f t="shared" si="211"/>
        <v>1.7611154430774434E-2</v>
      </c>
      <c r="F2282" s="2">
        <f t="shared" si="215"/>
        <v>7.3264116571449364E-2</v>
      </c>
      <c r="G2282" s="2">
        <f t="shared" si="213"/>
        <v>-5.565296214067493E-2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42.933999999999997</v>
      </c>
      <c r="C2283" s="2">
        <f t="shared" si="210"/>
        <v>42.986818065329921</v>
      </c>
      <c r="D2283" s="2">
        <f t="shared" si="212"/>
        <v>42.975490921763509</v>
      </c>
      <c r="E2283" s="2">
        <f t="shared" si="211"/>
        <v>1.1327143566411735E-2</v>
      </c>
      <c r="F2283" s="2">
        <f t="shared" si="215"/>
        <v>6.0876721970441847E-2</v>
      </c>
      <c r="G2283" s="2">
        <f t="shared" si="213"/>
        <v>-4.9549578404030112E-2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42.933999999999997</v>
      </c>
      <c r="C2284" s="2">
        <f t="shared" si="210"/>
        <v>42.97869220912532</v>
      </c>
      <c r="D2284" s="2">
        <f t="shared" si="212"/>
        <v>42.972417520151396</v>
      </c>
      <c r="E2284" s="2">
        <f t="shared" si="211"/>
        <v>6.2746889739244693E-3</v>
      </c>
      <c r="F2284" s="2">
        <f t="shared" si="215"/>
        <v>4.9956315371138378E-2</v>
      </c>
      <c r="G2284" s="2">
        <f t="shared" si="213"/>
        <v>-4.3681626397213909E-2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42.942999999999998</v>
      </c>
      <c r="C2285" s="2">
        <f t="shared" si="210"/>
        <v>42.971816484644506</v>
      </c>
      <c r="D2285" s="2">
        <f t="shared" si="212"/>
        <v>42.970238444584631</v>
      </c>
      <c r="E2285" s="2">
        <f t="shared" si="211"/>
        <v>1.5780400598757183E-3</v>
      </c>
      <c r="F2285" s="2">
        <f t="shared" si="215"/>
        <v>4.028066030888585E-2</v>
      </c>
      <c r="G2285" s="2">
        <f t="shared" si="213"/>
        <v>-3.8702620249010132E-2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42.942999999999998</v>
      </c>
      <c r="C2286" s="2">
        <f t="shared" si="210"/>
        <v>42.965998563929972</v>
      </c>
      <c r="D2286" s="2">
        <f t="shared" si="212"/>
        <v>42.968220782022811</v>
      </c>
      <c r="E2286" s="2">
        <f t="shared" si="211"/>
        <v>-2.2222180928395119E-3</v>
      </c>
      <c r="F2286" s="2">
        <f t="shared" si="215"/>
        <v>3.1780084628540782E-2</v>
      </c>
      <c r="G2286" s="2">
        <f t="shared" si="213"/>
        <v>-3.4002302721380294E-2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42.942999999999998</v>
      </c>
      <c r="C2287" s="2">
        <f t="shared" si="210"/>
        <v>42.961075707940751</v>
      </c>
      <c r="D2287" s="2">
        <f t="shared" si="212"/>
        <v>42.966352575947049</v>
      </c>
      <c r="E2287" s="2">
        <f t="shared" si="211"/>
        <v>-5.2768680062982298E-3</v>
      </c>
      <c r="F2287" s="2">
        <f t="shared" si="215"/>
        <v>2.4368694101572982E-2</v>
      </c>
      <c r="G2287" s="2">
        <f t="shared" si="213"/>
        <v>-2.9645562107871212E-2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42.942999999999998</v>
      </c>
      <c r="C2288" s="2">
        <f t="shared" si="210"/>
        <v>42.956910214411408</v>
      </c>
      <c r="D2288" s="2">
        <f t="shared" si="212"/>
        <v>42.964622755506532</v>
      </c>
      <c r="E2288" s="2">
        <f t="shared" si="211"/>
        <v>-7.7125410951239814E-3</v>
      </c>
      <c r="F2288" s="2">
        <f t="shared" si="215"/>
        <v>1.795244706223359E-2</v>
      </c>
      <c r="G2288" s="2">
        <f t="shared" si="213"/>
        <v>-2.5664988157357571E-2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42.942999999999998</v>
      </c>
      <c r="C2289" s="2">
        <f t="shared" si="210"/>
        <v>42.953385566040424</v>
      </c>
      <c r="D2289" s="2">
        <f t="shared" si="212"/>
        <v>42.963021069913459</v>
      </c>
      <c r="E2289" s="2">
        <f t="shared" si="211"/>
        <v>-9.6355038730351339E-3</v>
      </c>
      <c r="F2289" s="2">
        <f t="shared" si="215"/>
        <v>1.2434856875179845E-2</v>
      </c>
      <c r="G2289" s="2">
        <f t="shared" si="213"/>
        <v>-2.207036074821498E-2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42.942999999999998</v>
      </c>
      <c r="C2290" s="2">
        <f t="shared" si="210"/>
        <v>42.950403171264973</v>
      </c>
      <c r="D2290" s="2">
        <f t="shared" si="212"/>
        <v>42.96153802769765</v>
      </c>
      <c r="E2290" s="2">
        <f t="shared" si="211"/>
        <v>-1.1134856432676088E-2</v>
      </c>
      <c r="F2290" s="2">
        <f t="shared" si="215"/>
        <v>7.7209142136086583E-3</v>
      </c>
      <c r="G2290" s="2">
        <f t="shared" si="213"/>
        <v>-1.8855770646284745E-2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42.942999999999998</v>
      </c>
      <c r="C2291" s="2">
        <f t="shared" si="210"/>
        <v>42.947879606454983</v>
      </c>
      <c r="D2291" s="2">
        <f t="shared" si="212"/>
        <v>42.960164840460791</v>
      </c>
      <c r="E2291" s="2">
        <f t="shared" si="211"/>
        <v>-1.2285234005808832E-2</v>
      </c>
      <c r="F2291" s="2">
        <f t="shared" si="215"/>
        <v>3.7196845697251603E-3</v>
      </c>
      <c r="G2291" s="2">
        <f t="shared" si="213"/>
        <v>-1.6004918575533992E-2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42.942999999999998</v>
      </c>
      <c r="C2292" s="2">
        <f t="shared" si="210"/>
        <v>42.945744282384986</v>
      </c>
      <c r="D2292" s="2">
        <f t="shared" si="212"/>
        <v>42.958893370797028</v>
      </c>
      <c r="E2292" s="2">
        <f t="shared" si="211"/>
        <v>-1.3149088412042431E-2</v>
      </c>
      <c r="F2292" s="2">
        <f t="shared" si="215"/>
        <v>3.45929973371642E-4</v>
      </c>
      <c r="G2292" s="2">
        <f t="shared" si="213"/>
        <v>-1.3495018385414073E-2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42.942999999999998</v>
      </c>
      <c r="C2293" s="2">
        <f t="shared" si="210"/>
        <v>42.943937469710377</v>
      </c>
      <c r="D2293" s="2">
        <f t="shared" si="212"/>
        <v>42.957716084071322</v>
      </c>
      <c r="E2293" s="2">
        <f t="shared" si="211"/>
        <v>-1.377861436094463E-2</v>
      </c>
      <c r="F2293" s="2">
        <f t="shared" si="215"/>
        <v>-2.4789788934916125E-3</v>
      </c>
      <c r="G2293" s="2">
        <f t="shared" si="213"/>
        <v>-1.1299635467453018E-2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42.942999999999998</v>
      </c>
      <c r="C2294" s="2">
        <f t="shared" si="210"/>
        <v>42.942408628216477</v>
      </c>
      <c r="D2294" s="2">
        <f t="shared" si="212"/>
        <v>42.956626003769742</v>
      </c>
      <c r="E2294" s="2">
        <f t="shared" si="211"/>
        <v>-1.4217375553265299E-2</v>
      </c>
      <c r="F2294" s="2">
        <f t="shared" si="215"/>
        <v>-4.8266582254463501E-3</v>
      </c>
      <c r="G2294" s="2">
        <f t="shared" si="213"/>
        <v>-9.3907173278189489E-3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42.942999999999998</v>
      </c>
      <c r="C2295" s="2">
        <f t="shared" si="210"/>
        <v>42.942499608490863</v>
      </c>
      <c r="D2295" s="2">
        <f t="shared" si="212"/>
        <v>42.95561667015717</v>
      </c>
      <c r="E2295" s="2">
        <f t="shared" si="211"/>
        <v>-1.3117061666306995E-2</v>
      </c>
      <c r="F2295" s="2">
        <f t="shared" si="215"/>
        <v>-6.4847389136184798E-3</v>
      </c>
      <c r="G2295" s="2">
        <f t="shared" si="213"/>
        <v>-6.6323227526885152E-3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42.942999999999998</v>
      </c>
      <c r="C2296" s="2">
        <f t="shared" si="210"/>
        <v>42.942576591799963</v>
      </c>
      <c r="D2296" s="2">
        <f t="shared" si="212"/>
        <v>42.954682101997385</v>
      </c>
      <c r="E2296" s="2">
        <f t="shared" si="211"/>
        <v>-1.210551019742212E-2</v>
      </c>
      <c r="F2296" s="2">
        <f t="shared" si="215"/>
        <v>-7.6088931703792084E-3</v>
      </c>
      <c r="G2296" s="2">
        <f t="shared" si="213"/>
        <v>-4.4966170270429118E-3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42.942999999999998</v>
      </c>
      <c r="C2297" s="2">
        <f t="shared" si="210"/>
        <v>42.94264173152304</v>
      </c>
      <c r="D2297" s="2">
        <f t="shared" si="212"/>
        <v>42.953816761108691</v>
      </c>
      <c r="E2297" s="2">
        <f t="shared" si="211"/>
        <v>-1.1175029585650975E-2</v>
      </c>
      <c r="F2297" s="2">
        <f t="shared" si="215"/>
        <v>-8.3221204534335621E-3</v>
      </c>
      <c r="G2297" s="2">
        <f t="shared" si="213"/>
        <v>-2.8529091322174131E-3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42.942999999999998</v>
      </c>
      <c r="C2298" s="2">
        <f t="shared" si="210"/>
        <v>42.942696849750263</v>
      </c>
      <c r="D2298" s="2">
        <f t="shared" si="212"/>
        <v>42.953015519545083</v>
      </c>
      <c r="E2298" s="2">
        <f t="shared" si="211"/>
        <v>-1.0318669794820323E-2</v>
      </c>
      <c r="F2298" s="2">
        <f t="shared" si="215"/>
        <v>-8.7214303217109154E-3</v>
      </c>
      <c r="G2298" s="2">
        <f t="shared" si="213"/>
        <v>-1.5972394731094079E-3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42.942999999999998</v>
      </c>
      <c r="C2299" s="2">
        <f t="shared" si="210"/>
        <v>42.942743488250215</v>
      </c>
      <c r="D2299" s="2">
        <f t="shared" si="212"/>
        <v>42.952273629208413</v>
      </c>
      <c r="E2299" s="2">
        <f t="shared" si="211"/>
        <v>-9.5301409581978191E-3</v>
      </c>
      <c r="F2299" s="2">
        <f t="shared" si="215"/>
        <v>-8.8831724490082958E-3</v>
      </c>
      <c r="G2299" s="2">
        <f t="shared" si="213"/>
        <v>-6.4696850918952338E-4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42.942999999999998</v>
      </c>
      <c r="C2300" s="2">
        <f t="shared" si="210"/>
        <v>42.942782951596342</v>
      </c>
      <c r="D2300" s="2">
        <f t="shared" si="212"/>
        <v>42.951586693711498</v>
      </c>
      <c r="E2300" s="2">
        <f t="shared" si="211"/>
        <v>-8.803742115155444E-3</v>
      </c>
      <c r="F2300" s="2">
        <f t="shared" si="215"/>
        <v>-8.8672863822377261E-3</v>
      </c>
      <c r="G2300" s="2">
        <f t="shared" si="213"/>
        <v>6.3544267082282085E-5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42.942999999999998</v>
      </c>
      <c r="C2301" s="2">
        <f t="shared" si="210"/>
        <v>42.94281634365845</v>
      </c>
      <c r="D2301" s="2">
        <f t="shared" si="212"/>
        <v>42.950950642325466</v>
      </c>
      <c r="E2301" s="2">
        <f t="shared" si="211"/>
        <v>-8.1342986670165374E-3</v>
      </c>
      <c r="F2301" s="2">
        <f t="shared" si="215"/>
        <v>-8.7206888391934897E-3</v>
      </c>
      <c r="G2301" s="2">
        <f t="shared" si="213"/>
        <v>5.8639017217695238E-4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42.942999999999998</v>
      </c>
      <c r="C2302" s="2">
        <f t="shared" si="210"/>
        <v>42.942844598480221</v>
      </c>
      <c r="D2302" s="2">
        <f t="shared" si="212"/>
        <v>42.950361705856913</v>
      </c>
      <c r="E2302" s="2">
        <f t="shared" si="211"/>
        <v>-7.5171073766924223E-3</v>
      </c>
      <c r="F2302" s="2">
        <f t="shared" si="215"/>
        <v>-8.4799725466932763E-3</v>
      </c>
      <c r="G2302" s="2">
        <f t="shared" si="213"/>
        <v>9.6286517000085392E-4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42.942999999999998</v>
      </c>
      <c r="C2303" s="2">
        <f t="shared" si="210"/>
        <v>42.942868506406342</v>
      </c>
      <c r="D2303" s="2">
        <f t="shared" si="212"/>
        <v>42.949816394311959</v>
      </c>
      <c r="E2303" s="2">
        <f t="shared" si="211"/>
        <v>-6.9478879056177334E-3</v>
      </c>
      <c r="F2303" s="2">
        <f t="shared" si="215"/>
        <v>-8.1735556184781687E-3</v>
      </c>
      <c r="G2303" s="2">
        <f t="shared" si="213"/>
        <v>1.2256677128604353E-3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42.942999999999998</v>
      </c>
      <c r="C2304" s="2">
        <f t="shared" si="210"/>
        <v>42.942888736189985</v>
      </c>
      <c r="D2304" s="2">
        <f t="shared" si="212"/>
        <v>42.949311476214781</v>
      </c>
      <c r="E2304" s="2">
        <f t="shared" si="211"/>
        <v>-6.4227400247958144E-3</v>
      </c>
      <c r="F2304" s="2">
        <f t="shared" si="215"/>
        <v>-7.8233924997416979E-3</v>
      </c>
      <c r="G2304" s="2">
        <f t="shared" si="213"/>
        <v>1.4006524749458835E-3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42.942999999999998</v>
      </c>
      <c r="C2305" s="2">
        <f t="shared" si="210"/>
        <v>42.942905853699216</v>
      </c>
      <c r="D2305" s="2">
        <f t="shared" si="212"/>
        <v>42.948843959458131</v>
      </c>
      <c r="E2305" s="2">
        <f t="shared" si="211"/>
        <v>-5.9381057589149577E-3</v>
      </c>
      <c r="F2305" s="2">
        <f t="shared" si="215"/>
        <v>-7.4463351515763497E-3</v>
      </c>
      <c r="G2305" s="2">
        <f t="shared" si="213"/>
        <v>1.5082293926613919E-3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42.942999999999998</v>
      </c>
      <c r="C2306" s="2">
        <f t="shared" si="210"/>
        <v>42.942920337745491</v>
      </c>
      <c r="D2306" s="2">
        <f t="shared" si="212"/>
        <v>42.948411073572345</v>
      </c>
      <c r="E2306" s="2">
        <f t="shared" si="211"/>
        <v>-5.4907358268536655E-3</v>
      </c>
      <c r="F2306" s="2">
        <f t="shared" si="215"/>
        <v>-7.0552152866318139E-3</v>
      </c>
      <c r="G2306" s="2">
        <f t="shared" si="213"/>
        <v>1.5644794597781484E-3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42.942999999999998</v>
      </c>
      <c r="C2307" s="2">
        <f t="shared" si="210"/>
        <v>42.942932593476954</v>
      </c>
      <c r="D2307" s="2">
        <f t="shared" si="212"/>
        <v>42.948010253307729</v>
      </c>
      <c r="E2307" s="2">
        <f t="shared" si="211"/>
        <v>-5.0776598307749055E-3</v>
      </c>
      <c r="F2307" s="2">
        <f t="shared" si="215"/>
        <v>-6.6597041954604332E-3</v>
      </c>
      <c r="G2307" s="2">
        <f t="shared" si="213"/>
        <v>1.5820443646855278E-3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42.942999999999998</v>
      </c>
      <c r="C2308" s="2">
        <f t="shared" si="210"/>
        <v>42.942942963711275</v>
      </c>
      <c r="D2308" s="2">
        <f t="shared" si="212"/>
        <v>42.947639123433085</v>
      </c>
      <c r="E2308" s="2">
        <f t="shared" si="211"/>
        <v>-4.6961597218100337E-3</v>
      </c>
      <c r="F2308" s="2">
        <f t="shared" si="215"/>
        <v>-6.2669953007303538E-3</v>
      </c>
      <c r="G2308" s="2">
        <f t="shared" si="213"/>
        <v>1.5708355789203201E-3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42.942999999999998</v>
      </c>
      <c r="C2309" s="2">
        <f t="shared" si="210"/>
        <v>42.942951738524926</v>
      </c>
      <c r="D2309" s="2">
        <f t="shared" si="212"/>
        <v>42.947295484660266</v>
      </c>
      <c r="E2309" s="2">
        <f t="shared" si="211"/>
        <v>-4.3437461353406093E-3</v>
      </c>
      <c r="F2309" s="2">
        <f t="shared" si="215"/>
        <v>-5.8823454676524053E-3</v>
      </c>
      <c r="G2309" s="2">
        <f t="shared" si="213"/>
        <v>1.538599332311796E-3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42.942999999999998</v>
      </c>
      <c r="C2310" s="2">
        <f t="shared" si="210"/>
        <v>42.942959163367249</v>
      </c>
      <c r="D2310" s="2">
        <f t="shared" si="212"/>
        <v>42.946977300611358</v>
      </c>
      <c r="E2310" s="2">
        <f t="shared" si="211"/>
        <v>-4.0181372441097096E-3</v>
      </c>
      <c r="F2310" s="2">
        <f t="shared" si="215"/>
        <v>-5.5095038229438665E-3</v>
      </c>
      <c r="G2310" s="2">
        <f t="shared" si="213"/>
        <v>1.4913665788341569E-3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42.942999999999998</v>
      </c>
      <c r="C2311" s="2">
        <f t="shared" si="210"/>
        <v>42.942965445926134</v>
      </c>
      <c r="D2311" s="2">
        <f t="shared" si="212"/>
        <v>42.946682685751263</v>
      </c>
      <c r="E2311" s="2">
        <f t="shared" si="211"/>
        <v>-3.7172398251286154E-3</v>
      </c>
      <c r="F2311" s="2">
        <f t="shared" si="215"/>
        <v>-5.1510510233808166E-3</v>
      </c>
      <c r="G2311" s="2">
        <f t="shared" si="213"/>
        <v>1.4338111982522012E-3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42.942999999999998</v>
      </c>
      <c r="C2312" s="2">
        <f t="shared" si="210"/>
        <v>42.942970761937502</v>
      </c>
      <c r="D2312" s="2">
        <f t="shared" si="212"/>
        <v>42.946409894214135</v>
      </c>
      <c r="E2312" s="2">
        <f t="shared" si="211"/>
        <v>-3.4391322766325061E-3</v>
      </c>
      <c r="F2312" s="2">
        <f t="shared" si="215"/>
        <v>-4.8086672740311545E-3</v>
      </c>
      <c r="G2312" s="2">
        <f t="shared" si="213"/>
        <v>1.3695349973986484E-3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42.942999999999998</v>
      </c>
      <c r="C2313" s="2">
        <f t="shared" si="210"/>
        <v>42.942975260100965</v>
      </c>
      <c r="D2313" s="2">
        <f t="shared" si="212"/>
        <v>42.946157309457533</v>
      </c>
      <c r="E2313" s="2">
        <f t="shared" si="211"/>
        <v>-3.1820493565675179E-3</v>
      </c>
      <c r="F2313" s="2">
        <f t="shared" si="215"/>
        <v>-4.4833436905384275E-3</v>
      </c>
      <c r="G2313" s="2">
        <f t="shared" si="213"/>
        <v>1.3012943339709097E-3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42.942999999999998</v>
      </c>
      <c r="C2314" s="2">
        <f t="shared" si="210"/>
        <v>42.942979066239275</v>
      </c>
      <c r="D2314" s="2">
        <f t="shared" si="212"/>
        <v>42.945923434682904</v>
      </c>
      <c r="E2314" s="2">
        <f t="shared" si="211"/>
        <v>-2.9443684436287754E-3</v>
      </c>
      <c r="F2314" s="2">
        <f t="shared" si="215"/>
        <v>-4.1755486411564971E-3</v>
      </c>
      <c r="G2314" s="2">
        <f t="shared" si="213"/>
        <v>1.2311801975277217E-3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42.942999999999998</v>
      </c>
      <c r="C2315" s="2">
        <f t="shared" si="210"/>
        <v>42.942982286817852</v>
      </c>
      <c r="D2315" s="2">
        <f t="shared" si="212"/>
        <v>42.945706883965656</v>
      </c>
      <c r="E2315" s="2">
        <f t="shared" si="211"/>
        <v>-2.72459714780382E-3</v>
      </c>
      <c r="F2315" s="2">
        <f t="shared" si="215"/>
        <v>-3.8853583424859621E-3</v>
      </c>
      <c r="G2315" s="2">
        <f t="shared" si="213"/>
        <v>1.1607611946821421E-3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42.942999999999998</v>
      </c>
      <c r="C2316" s="2">
        <f t="shared" si="210"/>
        <v>42.942985011922801</v>
      </c>
      <c r="D2316" s="2">
        <f t="shared" si="212"/>
        <v>42.945506374042274</v>
      </c>
      <c r="E2316" s="2">
        <f t="shared" si="211"/>
        <v>-2.5213621194737357E-3</v>
      </c>
      <c r="F2316" s="2">
        <f t="shared" si="215"/>
        <v>-3.6125590978835168E-3</v>
      </c>
      <c r="G2316" s="2">
        <f t="shared" si="213"/>
        <v>1.0911969784097812E-3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42.942999999999998</v>
      </c>
      <c r="C2317" s="2">
        <f t="shared" si="210"/>
        <v>42.942987317780833</v>
      </c>
      <c r="D2317" s="2">
        <f t="shared" si="212"/>
        <v>42.945320716705815</v>
      </c>
      <c r="E2317" s="2">
        <f t="shared" si="211"/>
        <v>-2.3333989249820775E-3</v>
      </c>
      <c r="F2317" s="2">
        <f t="shared" si="215"/>
        <v>-3.3567270633032293E-3</v>
      </c>
      <c r="G2317" s="2">
        <f t="shared" si="213"/>
        <v>1.0233281383211518E-3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42.942999999999998</v>
      </c>
      <c r="C2318" s="2">
        <f t="shared" si="210"/>
        <v>42.94298926889148</v>
      </c>
      <c r="D2318" s="2">
        <f t="shared" si="212"/>
        <v>42.945148811764646</v>
      </c>
      <c r="E2318" s="2">
        <f t="shared" si="211"/>
        <v>-2.1595428731657762E-3</v>
      </c>
      <c r="F2318" s="2">
        <f t="shared" si="215"/>
        <v>-3.117290225275739E-3</v>
      </c>
      <c r="G2318" s="2">
        <f t="shared" si="213"/>
        <v>9.5774735210996283E-4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42.942999999999998</v>
      </c>
      <c r="C2319" s="2">
        <f t="shared" ref="C2319:C2382" si="216">$C$4*B2309+C2318*(1-$C$4)</f>
        <v>42.942990919831246</v>
      </c>
      <c r="D2319" s="2">
        <f t="shared" si="212"/>
        <v>42.94498964052282</v>
      </c>
      <c r="E2319" s="2">
        <f t="shared" si="211"/>
        <v>-1.9987206915743627E-3</v>
      </c>
      <c r="F2319" s="2">
        <f t="shared" si="215"/>
        <v>-2.8935763185354642E-3</v>
      </c>
      <c r="G2319" s="2">
        <f t="shared" si="213"/>
        <v>8.9485562696110148E-4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42.942999999999998</v>
      </c>
      <c r="C2320" s="2">
        <f t="shared" si="216"/>
        <v>42.942992316780291</v>
      </c>
      <c r="D2320" s="2">
        <f t="shared" si="212"/>
        <v>42.944842259743353</v>
      </c>
      <c r="E2320" s="2">
        <f t="shared" si="211"/>
        <v>-1.8499429630622899E-3</v>
      </c>
      <c r="F2320" s="2">
        <f t="shared" si="215"/>
        <v>-2.6848496474408297E-3</v>
      </c>
      <c r="G2320" s="2">
        <f t="shared" si="213"/>
        <v>8.3490668437853979E-4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42.942999999999998</v>
      </c>
      <c r="C2321" s="2">
        <f t="shared" si="216"/>
        <v>42.94299349881409</v>
      </c>
      <c r="D2321" s="2">
        <f t="shared" si="212"/>
        <v>42.944705796058663</v>
      </c>
      <c r="E2321" s="2">
        <f t="shared" si="211"/>
        <v>-1.7122972445733353E-3</v>
      </c>
      <c r="F2321" s="2">
        <f t="shared" si="215"/>
        <v>-2.490339166867331E-3</v>
      </c>
      <c r="G2321" s="2">
        <f t="shared" si="213"/>
        <v>7.7804192229399566E-4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42.942999999999998</v>
      </c>
      <c r="C2322" s="2">
        <f t="shared" si="216"/>
        <v>42.942994498996541</v>
      </c>
      <c r="D2322" s="2">
        <f t="shared" si="212"/>
        <v>42.94457944079506</v>
      </c>
      <c r="E2322" s="2">
        <f t="shared" si="211"/>
        <v>-1.5849417985194236E-3</v>
      </c>
      <c r="F2322" s="2">
        <f t="shared" si="215"/>
        <v>-2.3092596931977493E-3</v>
      </c>
      <c r="G2322" s="2">
        <f t="shared" si="213"/>
        <v>7.2431789467832571E-4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42.942999999999998</v>
      </c>
      <c r="C2323" s="2">
        <f t="shared" si="216"/>
        <v>42.942995345304766</v>
      </c>
      <c r="D2323" s="2">
        <f t="shared" si="212"/>
        <v>42.944462445180612</v>
      </c>
      <c r="E2323" s="2">
        <f t="shared" si="211"/>
        <v>-1.4670998758461451E-3</v>
      </c>
      <c r="F2323" s="2">
        <f t="shared" si="215"/>
        <v>-2.1408277297274283E-3</v>
      </c>
      <c r="G2323" s="2">
        <f t="shared" si="213"/>
        <v>6.7372785388128322E-4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42.942999999999998</v>
      </c>
      <c r="C2324" s="2">
        <f t="shared" si="216"/>
        <v>42.942996061411719</v>
      </c>
      <c r="D2324" s="2">
        <f t="shared" si="212"/>
        <v>42.944354115907977</v>
      </c>
      <c r="E2324" s="2">
        <f t="shared" si="211"/>
        <v>-1.3580544962579211E-3</v>
      </c>
      <c r="F2324" s="2">
        <f t="shared" si="215"/>
        <v>-1.984273083033527E-3</v>
      </c>
      <c r="G2324" s="2">
        <f t="shared" si="213"/>
        <v>6.2621858677560597E-4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42.942999999999998</v>
      </c>
      <c r="C2325" s="2">
        <f t="shared" si="216"/>
        <v>42.942996667348382</v>
      </c>
      <c r="D2325" s="2">
        <f t="shared" si="212"/>
        <v>42.944253811025909</v>
      </c>
      <c r="E2325" s="2">
        <f t="shared" si="211"/>
        <v>-1.2571436775274947E-3</v>
      </c>
      <c r="F2325" s="2">
        <f t="shared" si="215"/>
        <v>-1.8388472019323207E-3</v>
      </c>
      <c r="G2325" s="2">
        <f t="shared" si="213"/>
        <v>5.8170352440482602E-4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42.942999999999998</v>
      </c>
      <c r="C2326" s="2">
        <f t="shared" si="216"/>
        <v>42.942997180064012</v>
      </c>
      <c r="D2326" s="2">
        <f t="shared" si="212"/>
        <v>42.944160936135106</v>
      </c>
      <c r="E2326" s="2">
        <f t="shared" si="211"/>
        <v>-1.1637560710937578E-3</v>
      </c>
      <c r="F2326" s="2">
        <f t="shared" si="215"/>
        <v>-1.7038289757646081E-3</v>
      </c>
      <c r="G2326" s="2">
        <f t="shared" si="213"/>
        <v>5.4007290467085033E-4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42.942999999999998</v>
      </c>
      <c r="C2327" s="2">
        <f t="shared" si="216"/>
        <v>42.942997613900317</v>
      </c>
      <c r="D2327" s="2">
        <f t="shared" si="212"/>
        <v>42.944074940865839</v>
      </c>
      <c r="E2327" s="2">
        <f t="shared" si="211"/>
        <v>-1.0773269655217632E-3</v>
      </c>
      <c r="F2327" s="2">
        <f t="shared" si="215"/>
        <v>-1.5785285737160391E-3</v>
      </c>
      <c r="G2327" s="2">
        <f t="shared" si="213"/>
        <v>5.0120160819427592E-4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42.942999999999998</v>
      </c>
      <c r="C2328" s="2">
        <f t="shared" si="216"/>
        <v>42.942997980992573</v>
      </c>
      <c r="D2328" s="2">
        <f t="shared" si="212"/>
        <v>42.943995315616519</v>
      </c>
      <c r="E2328" s="2">
        <f t="shared" si="211"/>
        <v>-9.9733462394624439E-4</v>
      </c>
      <c r="F2328" s="2">
        <f t="shared" si="215"/>
        <v>-1.4622897837620803E-3</v>
      </c>
      <c r="G2328" s="2">
        <f t="shared" si="213"/>
        <v>4.6495515981583588E-4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42.942999999999998</v>
      </c>
      <c r="C2329" s="2">
        <f t="shared" si="216"/>
        <v>42.942998291609101</v>
      </c>
      <c r="D2329" s="2">
        <f t="shared" si="212"/>
        <v>42.943921588533819</v>
      </c>
      <c r="E2329" s="2">
        <f t="shared" si="211"/>
        <v>-9.2329692471793123E-4</v>
      </c>
      <c r="F2329" s="2">
        <f t="shared" si="215"/>
        <v>-1.3544912119532505E-3</v>
      </c>
      <c r="G2329" s="2">
        <f t="shared" si="213"/>
        <v>4.3119428723531928E-4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42.942999999999998</v>
      </c>
      <c r="C2330" s="2">
        <f t="shared" si="216"/>
        <v>42.942998554438475</v>
      </c>
      <c r="D2330" s="2">
        <f t="shared" si="212"/>
        <v>42.9438533227165</v>
      </c>
      <c r="E2330" s="2">
        <f t="shared" si="211"/>
        <v>-8.547682780246646E-4</v>
      </c>
      <c r="F2330" s="2">
        <f t="shared" si="215"/>
        <v>-1.2545466251675335E-3</v>
      </c>
      <c r="G2330" s="2">
        <f t="shared" si="213"/>
        <v>3.9977834714286886E-4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42.942999999999998</v>
      </c>
      <c r="C2331" s="2">
        <f t="shared" si="216"/>
        <v>42.942998776832553</v>
      </c>
      <c r="D2331" s="2">
        <f t="shared" si="212"/>
        <v>42.943790113626392</v>
      </c>
      <c r="E2331" s="2">
        <f t="shared" si="211"/>
        <v>-7.913367938385818E-4</v>
      </c>
      <c r="F2331" s="2">
        <f t="shared" si="215"/>
        <v>-1.1619046589017431E-3</v>
      </c>
      <c r="G2331" s="2">
        <f t="shared" si="213"/>
        <v>3.7056786506316133E-4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42.942999999999998</v>
      </c>
      <c r="C2332" s="2">
        <f t="shared" si="216"/>
        <v>42.942998965012166</v>
      </c>
      <c r="D2332" s="2">
        <f t="shared" si="212"/>
        <v>42.943731586691108</v>
      </c>
      <c r="E2332" s="2">
        <f t="shared" ref="E2332:E2395" si="217">C2332-D2332</f>
        <v>-7.3262167894228014E-4</v>
      </c>
      <c r="F2332" s="2">
        <f t="shared" si="215"/>
        <v>-1.0760480629098505E-3</v>
      </c>
      <c r="G2332" s="2">
        <f t="shared" si="213"/>
        <v>3.4342638396757039E-4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42.942999999999998</v>
      </c>
      <c r="C2333" s="2">
        <f t="shared" si="216"/>
        <v>42.942999124241069</v>
      </c>
      <c r="D2333" s="2">
        <f t="shared" ref="D2333:D2396" si="218">$D$4*B2333+(1-$D$4)*D2332</f>
        <v>42.943677395084364</v>
      </c>
      <c r="E2333" s="2">
        <f t="shared" si="217"/>
        <v>-6.7827084329508125E-4</v>
      </c>
      <c r="F2333" s="2">
        <f t="shared" si="215"/>
        <v>-9.9649261898689676E-4</v>
      </c>
      <c r="G2333" s="2">
        <f t="shared" si="213"/>
        <v>3.1822177569181551E-4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42.942999999999998</v>
      </c>
      <c r="C2334" s="2">
        <f t="shared" si="216"/>
        <v>42.942999258973217</v>
      </c>
      <c r="D2334" s="2">
        <f t="shared" si="218"/>
        <v>42.943627217670709</v>
      </c>
      <c r="E2334" s="2">
        <f t="shared" si="217"/>
        <v>-6.2795869749265876E-4</v>
      </c>
      <c r="F2334" s="2">
        <f t="shared" si="215"/>
        <v>-9.2278583468804922E-4</v>
      </c>
      <c r="G2334" s="2">
        <f t="shared" si="213"/>
        <v>2.9482713719539047E-4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42.942999999999998</v>
      </c>
      <c r="C2335" s="2">
        <f t="shared" si="216"/>
        <v>42.94299937297734</v>
      </c>
      <c r="D2335" s="2">
        <f t="shared" si="218"/>
        <v>42.943580757102509</v>
      </c>
      <c r="E2335" s="2">
        <f t="shared" si="217"/>
        <v>-5.8138412516939297E-4</v>
      </c>
      <c r="F2335" s="2">
        <f t="shared" si="215"/>
        <v>-8.54505492784318E-4</v>
      </c>
      <c r="G2335" s="2">
        <f t="shared" si="213"/>
        <v>2.7312136761492502E-4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42.942999999999998</v>
      </c>
      <c r="C2336" s="2">
        <f t="shared" si="216"/>
        <v>42.94299946944237</v>
      </c>
      <c r="D2336" s="2">
        <f t="shared" si="218"/>
        <v>42.943537738057884</v>
      </c>
      <c r="E2336" s="2">
        <f t="shared" si="217"/>
        <v>-5.3826861551442562E-4</v>
      </c>
      <c r="F2336" s="2">
        <f t="shared" si="215"/>
        <v>-7.9125811733033965E-4</v>
      </c>
      <c r="G2336" s="2">
        <f t="shared" si="213"/>
        <v>2.5298950181591403E-4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42.942999999999998</v>
      </c>
      <c r="C2337" s="2">
        <f t="shared" si="216"/>
        <v>42.94299955106662</v>
      </c>
      <c r="D2337" s="2">
        <f t="shared" si="218"/>
        <v>42.943497905609156</v>
      </c>
      <c r="E2337" s="2">
        <f t="shared" si="217"/>
        <v>-4.9835454253610578E-4</v>
      </c>
      <c r="F2337" s="2">
        <f t="shared" si="215"/>
        <v>-7.3267740237149283E-4</v>
      </c>
      <c r="G2337" s="2">
        <f t="shared" si="213"/>
        <v>2.3432285983538705E-4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42.942999999999998</v>
      </c>
      <c r="C2338" s="2">
        <f t="shared" si="216"/>
        <v>42.942999620133293</v>
      </c>
      <c r="D2338" s="2">
        <f t="shared" si="218"/>
        <v>42.943461023712182</v>
      </c>
      <c r="E2338" s="2">
        <f t="shared" si="217"/>
        <v>-4.6140357888901917E-4</v>
      </c>
      <c r="F2338" s="2">
        <f t="shared" si="215"/>
        <v>-6.7842263767499812E-4</v>
      </c>
      <c r="G2338" s="2">
        <f t="shared" si="213"/>
        <v>2.1701905878597895E-4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42.942999999999998</v>
      </c>
      <c r="C2339" s="2">
        <f t="shared" si="216"/>
        <v>42.942999678574324</v>
      </c>
      <c r="D2339" s="2">
        <f t="shared" si="218"/>
        <v>42.943426873807582</v>
      </c>
      <c r="E2339" s="2">
        <f t="shared" si="217"/>
        <v>-4.2719523325729369E-4</v>
      </c>
      <c r="F2339" s="2">
        <f t="shared" si="215"/>
        <v>-6.2817715679145726E-4</v>
      </c>
      <c r="G2339" s="2">
        <f t="shared" si="213"/>
        <v>2.0098192353416356E-4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42.942999999999998</v>
      </c>
      <c r="C2340" s="2">
        <f t="shared" si="216"/>
        <v>42.942999728024432</v>
      </c>
      <c r="D2340" s="2">
        <f t="shared" si="218"/>
        <v>42.943395253525544</v>
      </c>
      <c r="E2340" s="2">
        <f t="shared" si="217"/>
        <v>-3.9552550111210394E-4</v>
      </c>
      <c r="F2340" s="2">
        <f t="shared" si="215"/>
        <v>-5.8164682565558655E-4</v>
      </c>
      <c r="G2340" s="2">
        <f t="shared" ref="G2340:G2403" si="219">E2340-F2340</f>
        <v>1.8612132454348261E-4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42.942999999999998</v>
      </c>
      <c r="C2341" s="2">
        <f t="shared" si="216"/>
        <v>42.94299976986683</v>
      </c>
      <c r="D2341" s="2">
        <f t="shared" si="218"/>
        <v>42.943365975486621</v>
      </c>
      <c r="E2341" s="2">
        <f t="shared" si="217"/>
        <v>-3.6620561979106014E-4</v>
      </c>
      <c r="F2341" s="2">
        <f t="shared" ref="F2341:F2404" si="221">(E2341*(2/(10)))+((1-(2/10))*F2340)</f>
        <v>-5.3855858448268129E-4</v>
      </c>
      <c r="G2341" s="2">
        <f t="shared" si="219"/>
        <v>1.7235296469162115E-4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42.942999999999998</v>
      </c>
      <c r="C2342" s="2">
        <f t="shared" si="216"/>
        <v>42.942999805271938</v>
      </c>
      <c r="D2342" s="2">
        <f t="shared" si="218"/>
        <v>42.943338866191318</v>
      </c>
      <c r="E2342" s="2">
        <f t="shared" si="217"/>
        <v>-3.3906091938007421E-4</v>
      </c>
      <c r="F2342" s="2">
        <f t="shared" si="221"/>
        <v>-4.9865905146215988E-4</v>
      </c>
      <c r="G2342" s="2">
        <f t="shared" si="219"/>
        <v>1.5959813208208566E-4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42.942999999999998</v>
      </c>
      <c r="C2343" s="2">
        <f t="shared" si="216"/>
        <v>42.942999835230097</v>
      </c>
      <c r="D2343" s="2">
        <f t="shared" si="218"/>
        <v>42.943313764991963</v>
      </c>
      <c r="E2343" s="2">
        <f t="shared" si="217"/>
        <v>-3.1392976186594979E-4</v>
      </c>
      <c r="F2343" s="2">
        <f t="shared" si="221"/>
        <v>-4.617131935429179E-4</v>
      </c>
      <c r="G2343" s="2">
        <f t="shared" si="219"/>
        <v>1.4778343167696812E-4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42.942999999999998</v>
      </c>
      <c r="C2344" s="2">
        <f t="shared" si="216"/>
        <v>42.942999860579306</v>
      </c>
      <c r="D2344" s="2">
        <f t="shared" si="218"/>
        <v>42.94329052314071</v>
      </c>
      <c r="E2344" s="2">
        <f t="shared" si="217"/>
        <v>-2.9066256140453106E-4</v>
      </c>
      <c r="F2344" s="2">
        <f t="shared" si="221"/>
        <v>-4.2750306711524053E-4</v>
      </c>
      <c r="G2344" s="2">
        <f t="shared" si="219"/>
        <v>1.3684050571070947E-4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42.942999999999998</v>
      </c>
      <c r="C2345" s="2">
        <f t="shared" si="216"/>
        <v>42.942999882028644</v>
      </c>
      <c r="D2345" s="2">
        <f t="shared" si="218"/>
        <v>42.943269002908067</v>
      </c>
      <c r="E2345" s="2">
        <f t="shared" si="217"/>
        <v>-2.691208794232125E-4</v>
      </c>
      <c r="F2345" s="2">
        <f t="shared" si="221"/>
        <v>-3.9582662957683495E-4</v>
      </c>
      <c r="G2345" s="2">
        <f t="shared" si="219"/>
        <v>1.2670575015362245E-4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42.942999999999998</v>
      </c>
      <c r="C2346" s="2">
        <f t="shared" si="216"/>
        <v>42.94299990017808</v>
      </c>
      <c r="D2346" s="2">
        <f t="shared" si="218"/>
        <v>42.943249076766733</v>
      </c>
      <c r="E2346" s="2">
        <f t="shared" si="217"/>
        <v>-2.4917658865319936E-4</v>
      </c>
      <c r="F2346" s="2">
        <f t="shared" si="221"/>
        <v>-3.6649662139210786E-4</v>
      </c>
      <c r="G2346" s="2">
        <f t="shared" si="219"/>
        <v>1.173200327389085E-4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42.942999999999998</v>
      </c>
      <c r="C2347" s="2">
        <f t="shared" si="216"/>
        <v>42.942999915535296</v>
      </c>
      <c r="D2347" s="2">
        <f t="shared" si="218"/>
        <v>42.943230626635867</v>
      </c>
      <c r="E2347" s="2">
        <f t="shared" si="217"/>
        <v>-2.3071110057060196E-4</v>
      </c>
      <c r="F2347" s="2">
        <f t="shared" si="221"/>
        <v>-3.3933951722780673E-4</v>
      </c>
      <c r="G2347" s="2">
        <f t="shared" si="219"/>
        <v>1.0862841665720477E-4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42.942999999999998</v>
      </c>
      <c r="C2348" s="2">
        <f t="shared" si="216"/>
        <v>42.942999928529872</v>
      </c>
      <c r="D2348" s="2">
        <f t="shared" si="218"/>
        <v>42.943213543181358</v>
      </c>
      <c r="E2348" s="2">
        <f t="shared" si="217"/>
        <v>-2.1361465148572734E-4</v>
      </c>
      <c r="F2348" s="2">
        <f t="shared" si="221"/>
        <v>-3.1419454407939087E-4</v>
      </c>
      <c r="G2348" s="2">
        <f t="shared" si="219"/>
        <v>1.0057989259366353E-4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42.942999999999998</v>
      </c>
      <c r="C2349" s="2">
        <f t="shared" si="216"/>
        <v>42.942999939525279</v>
      </c>
      <c r="D2349" s="2">
        <f t="shared" si="218"/>
        <v>42.943197725167927</v>
      </c>
      <c r="E2349" s="2">
        <f t="shared" si="217"/>
        <v>-1.9778564264782972E-4</v>
      </c>
      <c r="F2349" s="2">
        <f t="shared" si="221"/>
        <v>-2.9091276379307869E-4</v>
      </c>
      <c r="G2349" s="2">
        <f t="shared" si="219"/>
        <v>9.3127121145248975E-5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42.942999999999998</v>
      </c>
      <c r="C2350" s="2">
        <f t="shared" si="216"/>
        <v>42.942999948829083</v>
      </c>
      <c r="D2350" s="2">
        <f t="shared" si="218"/>
        <v>42.943183078859192</v>
      </c>
      <c r="E2350" s="2">
        <f t="shared" si="217"/>
        <v>-1.8313003010916873E-4</v>
      </c>
      <c r="F2350" s="2">
        <f t="shared" si="221"/>
        <v>-2.6935621705629671E-4</v>
      </c>
      <c r="G2350" s="2">
        <f t="shared" si="219"/>
        <v>8.6226186947127982E-5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42.942999999999998</v>
      </c>
      <c r="C2351" s="2">
        <f t="shared" si="216"/>
        <v>42.942999956701527</v>
      </c>
      <c r="D2351" s="2">
        <f t="shared" si="218"/>
        <v>42.943169517462216</v>
      </c>
      <c r="E2351" s="2">
        <f t="shared" si="217"/>
        <v>-1.6956076068908033E-4</v>
      </c>
      <c r="F2351" s="2">
        <f t="shared" si="221"/>
        <v>-2.4939712578285342E-4</v>
      </c>
      <c r="G2351" s="2">
        <f t="shared" si="219"/>
        <v>7.9836365093773098E-5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42.942999999999998</v>
      </c>
      <c r="C2352" s="2">
        <f t="shared" si="216"/>
        <v>42.942999963362837</v>
      </c>
      <c r="D2352" s="2">
        <f t="shared" si="218"/>
        <v>42.943156960613166</v>
      </c>
      <c r="E2352" s="2">
        <f t="shared" si="217"/>
        <v>-1.5699725032902734E-4</v>
      </c>
      <c r="F2352" s="2">
        <f t="shared" si="221"/>
        <v>-2.3091715069208823E-4</v>
      </c>
      <c r="G2352" s="2">
        <f t="shared" si="219"/>
        <v>7.391990036306089E-5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42.942999999999998</v>
      </c>
      <c r="C2353" s="2">
        <f t="shared" si="216"/>
        <v>42.942999968999317</v>
      </c>
      <c r="D2353" s="2">
        <f t="shared" si="218"/>
        <v>42.943145333901086</v>
      </c>
      <c r="E2353" s="2">
        <f t="shared" si="217"/>
        <v>-1.4536490176908501E-4</v>
      </c>
      <c r="F2353" s="2">
        <f t="shared" si="221"/>
        <v>-2.138067009074876E-4</v>
      </c>
      <c r="G2353" s="2">
        <f t="shared" si="219"/>
        <v>6.8441799138402591E-5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42.942999999999998</v>
      </c>
      <c r="C2354" s="2">
        <f t="shared" si="216"/>
        <v>42.94299997376865</v>
      </c>
      <c r="D2354" s="2">
        <f t="shared" si="218"/>
        <v>42.943134568426935</v>
      </c>
      <c r="E2354" s="2">
        <f t="shared" si="217"/>
        <v>-1.3459465828447037E-4</v>
      </c>
      <c r="F2354" s="2">
        <f t="shared" si="221"/>
        <v>-1.9796429238288414E-4</v>
      </c>
      <c r="G2354" s="2">
        <f t="shared" si="219"/>
        <v>6.3369634098413773E-5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42.942999999999998</v>
      </c>
      <c r="C2355" s="2">
        <f t="shared" si="216"/>
        <v>42.942999977804249</v>
      </c>
      <c r="D2355" s="2">
        <f t="shared" si="218"/>
        <v>42.943124600395315</v>
      </c>
      <c r="E2355" s="2">
        <f t="shared" si="217"/>
        <v>-1.2462259106627016E-4</v>
      </c>
      <c r="F2355" s="2">
        <f t="shared" si="221"/>
        <v>-1.8329595211956135E-4</v>
      </c>
      <c r="G2355" s="2">
        <f t="shared" si="219"/>
        <v>5.8673361053291186E-5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42.942999999999998</v>
      </c>
      <c r="C2356" s="2">
        <f t="shared" si="216"/>
        <v>42.942999981218975</v>
      </c>
      <c r="D2356" s="2">
        <f t="shared" si="218"/>
        <v>42.943115370736407</v>
      </c>
      <c r="E2356" s="2">
        <f t="shared" si="217"/>
        <v>-1.1538951743261805E-4</v>
      </c>
      <c r="F2356" s="2">
        <f t="shared" si="221"/>
        <v>-1.697146651821727E-4</v>
      </c>
      <c r="G2356" s="2">
        <f t="shared" si="219"/>
        <v>5.4325147749554649E-5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42.942999999999998</v>
      </c>
      <c r="C2357" s="2">
        <f t="shared" si="216"/>
        <v>42.942999984108368</v>
      </c>
      <c r="D2357" s="2">
        <f t="shared" si="218"/>
        <v>42.943106824755937</v>
      </c>
      <c r="E2357" s="2">
        <f t="shared" si="217"/>
        <v>-1.0684064756816269E-4</v>
      </c>
      <c r="F2357" s="2">
        <f t="shared" si="221"/>
        <v>-1.5713986165937069E-4</v>
      </c>
      <c r="G2357" s="2">
        <f t="shared" si="219"/>
        <v>5.0299214091207992E-5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42.942999999999998</v>
      </c>
      <c r="C2358" s="2">
        <f t="shared" si="216"/>
        <v>42.942999986553232</v>
      </c>
      <c r="D2358" s="2">
        <f t="shared" si="218"/>
        <v>42.943098911811056</v>
      </c>
      <c r="E2358" s="2">
        <f t="shared" si="217"/>
        <v>-9.8925257823623269E-5</v>
      </c>
      <c r="F2358" s="2">
        <f t="shared" si="221"/>
        <v>-1.4549694089222121E-4</v>
      </c>
      <c r="G2358" s="2">
        <f t="shared" si="219"/>
        <v>4.6571683068597939E-5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42.942999999999998</v>
      </c>
      <c r="C2359" s="2">
        <f t="shared" si="216"/>
        <v>42.942999988621963</v>
      </c>
      <c r="D2359" s="2">
        <f t="shared" si="218"/>
        <v>42.943091585010237</v>
      </c>
      <c r="E2359" s="2">
        <f t="shared" si="217"/>
        <v>-9.1596388273273988E-5</v>
      </c>
      <c r="F2359" s="2">
        <f t="shared" si="221"/>
        <v>-1.3471683036843179E-4</v>
      </c>
      <c r="G2359" s="2">
        <f t="shared" si="219"/>
        <v>4.3120442095157798E-5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42.942999999999998</v>
      </c>
      <c r="C2360" s="2">
        <f t="shared" si="216"/>
        <v>42.942999990372428</v>
      </c>
      <c r="D2360" s="2">
        <f t="shared" si="218"/>
        <v>42.943084800935409</v>
      </c>
      <c r="E2360" s="2">
        <f t="shared" si="217"/>
        <v>-8.481056298137446E-5</v>
      </c>
      <c r="F2360" s="2">
        <f t="shared" si="221"/>
        <v>-1.2473557689102031E-4</v>
      </c>
      <c r="G2360" s="2">
        <f t="shared" si="219"/>
        <v>3.992501390964585E-5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42.942999999999998</v>
      </c>
      <c r="C2361" s="2">
        <f t="shared" si="216"/>
        <v>42.942999991853597</v>
      </c>
      <c r="D2361" s="2">
        <f t="shared" si="218"/>
        <v>42.943078519384642</v>
      </c>
      <c r="E2361" s="2">
        <f t="shared" si="217"/>
        <v>-7.8527531044869647E-5</v>
      </c>
      <c r="F2361" s="2">
        <f t="shared" si="221"/>
        <v>-1.1549396772179019E-4</v>
      </c>
      <c r="G2361" s="2">
        <f t="shared" si="219"/>
        <v>3.6966436676920546E-5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42.942999999999998</v>
      </c>
      <c r="C2362" s="2">
        <f t="shared" si="216"/>
        <v>42.942999993106895</v>
      </c>
      <c r="D2362" s="2">
        <f t="shared" si="218"/>
        <v>42.943072703133929</v>
      </c>
      <c r="E2362" s="2">
        <f t="shared" si="217"/>
        <v>-7.2710027033906499E-5</v>
      </c>
      <c r="F2362" s="2">
        <f t="shared" si="221"/>
        <v>-1.0693717958421346E-4</v>
      </c>
      <c r="G2362" s="2">
        <f t="shared" si="219"/>
        <v>3.4227152550306964E-5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42.942999999999998</v>
      </c>
      <c r="C2363" s="2">
        <f t="shared" si="216"/>
        <v>42.942999994167366</v>
      </c>
      <c r="D2363" s="2">
        <f t="shared" si="218"/>
        <v>42.943067317716604</v>
      </c>
      <c r="E2363" s="2">
        <f t="shared" si="217"/>
        <v>-6.732354923855155E-5</v>
      </c>
      <c r="F2363" s="2">
        <f t="shared" si="221"/>
        <v>-9.9014453515081078E-5</v>
      </c>
      <c r="G2363" s="2">
        <f t="shared" si="219"/>
        <v>3.1690904276529528E-5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42.942999999999998</v>
      </c>
      <c r="C2364" s="2">
        <f t="shared" si="216"/>
        <v>42.942999995064696</v>
      </c>
      <c r="D2364" s="2">
        <f t="shared" si="218"/>
        <v>42.943062331219082</v>
      </c>
      <c r="E2364" s="2">
        <f t="shared" si="217"/>
        <v>-6.2336154385889131E-5</v>
      </c>
      <c r="F2364" s="2">
        <f t="shared" si="221"/>
        <v>-9.1678793689242691E-5</v>
      </c>
      <c r="G2364" s="2">
        <f t="shared" si="219"/>
        <v>2.934263930335356E-5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42.942999999999998</v>
      </c>
      <c r="C2365" s="2">
        <f t="shared" si="216"/>
        <v>42.942999995823968</v>
      </c>
      <c r="D2365" s="2">
        <f t="shared" si="218"/>
        <v>42.943057714091744</v>
      </c>
      <c r="E2365" s="2">
        <f t="shared" si="217"/>
        <v>-5.7718267775896948E-5</v>
      </c>
      <c r="F2365" s="2">
        <f t="shared" si="221"/>
        <v>-8.4886688506573559E-5</v>
      </c>
      <c r="G2365" s="2">
        <f t="shared" si="219"/>
        <v>2.7168420730676611E-5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42.942999999999998</v>
      </c>
      <c r="C2366" s="2">
        <f t="shared" si="216"/>
        <v>42.94299999646644</v>
      </c>
      <c r="D2366" s="2">
        <f t="shared" si="218"/>
        <v>42.943053438973841</v>
      </c>
      <c r="E2366" s="2">
        <f t="shared" si="217"/>
        <v>-5.3442507400802697E-5</v>
      </c>
      <c r="F2366" s="2">
        <f t="shared" si="221"/>
        <v>-7.8597852285419397E-5</v>
      </c>
      <c r="G2366" s="2">
        <f t="shared" si="219"/>
        <v>2.51553448846167E-5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42.942999999999998</v>
      </c>
      <c r="C2367" s="2">
        <f t="shared" si="216"/>
        <v>42.942999997010062</v>
      </c>
      <c r="D2367" s="2">
        <f t="shared" si="218"/>
        <v>42.943049480531336</v>
      </c>
      <c r="E2367" s="2">
        <f t="shared" si="217"/>
        <v>-4.9483521273430142E-5</v>
      </c>
      <c r="F2367" s="2">
        <f t="shared" si="221"/>
        <v>-7.2774986083021557E-5</v>
      </c>
      <c r="G2367" s="2">
        <f t="shared" si="219"/>
        <v>2.3291464809591415E-5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42.942999999999998</v>
      </c>
      <c r="C2368" s="2">
        <f t="shared" si="216"/>
        <v>42.942999997470054</v>
      </c>
      <c r="D2368" s="2">
        <f t="shared" si="218"/>
        <v>42.943045815306796</v>
      </c>
      <c r="E2368" s="2">
        <f t="shared" si="217"/>
        <v>-4.5817836742401141E-5</v>
      </c>
      <c r="F2368" s="2">
        <f t="shared" si="221"/>
        <v>-6.7383556214897479E-5</v>
      </c>
      <c r="G2368" s="2">
        <f t="shared" si="219"/>
        <v>2.1565719472496338E-5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42.942999999999998</v>
      </c>
      <c r="C2369" s="2">
        <f t="shared" si="216"/>
        <v>42.942999997859275</v>
      </c>
      <c r="D2369" s="2">
        <f t="shared" si="218"/>
        <v>42.943042421580373</v>
      </c>
      <c r="E2369" s="2">
        <f t="shared" si="217"/>
        <v>-4.2423721097861744E-5</v>
      </c>
      <c r="F2369" s="2">
        <f t="shared" si="221"/>
        <v>-6.2391589191490335E-5</v>
      </c>
      <c r="G2369" s="2">
        <f t="shared" si="219"/>
        <v>1.9967868093628591E-5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42.942999999999998</v>
      </c>
      <c r="C2370" s="2">
        <f t="shared" si="216"/>
        <v>42.942999998188611</v>
      </c>
      <c r="D2370" s="2">
        <f t="shared" si="218"/>
        <v>42.943039279241091</v>
      </c>
      <c r="E2370" s="2">
        <f t="shared" si="217"/>
        <v>-3.928105248007796E-5</v>
      </c>
      <c r="F2370" s="2">
        <f t="shared" si="221"/>
        <v>-5.7769481849207861E-5</v>
      </c>
      <c r="G2370" s="2">
        <f t="shared" si="219"/>
        <v>1.8488429369129901E-5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42.942999999999998</v>
      </c>
      <c r="C2371" s="2">
        <f t="shared" si="216"/>
        <v>42.942999998467286</v>
      </c>
      <c r="D2371" s="2">
        <f t="shared" si="218"/>
        <v>42.943036369667681</v>
      </c>
      <c r="E2371" s="2">
        <f t="shared" si="217"/>
        <v>-3.6371200394569314E-5</v>
      </c>
      <c r="F2371" s="2">
        <f t="shared" si="221"/>
        <v>-5.348982555828016E-5</v>
      </c>
      <c r="G2371" s="2">
        <f t="shared" si="219"/>
        <v>1.7118625163710846E-5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42.942999999999998</v>
      </c>
      <c r="C2372" s="2">
        <f t="shared" si="216"/>
        <v>42.942999998703087</v>
      </c>
      <c r="D2372" s="2">
        <f t="shared" si="218"/>
        <v>42.943033675618224</v>
      </c>
      <c r="E2372" s="2">
        <f t="shared" si="217"/>
        <v>-3.3676915137448304E-5</v>
      </c>
      <c r="F2372" s="2">
        <f t="shared" si="221"/>
        <v>-4.9527243474113797E-5</v>
      </c>
      <c r="G2372" s="2">
        <f t="shared" si="219"/>
        <v>1.5850328336665493E-5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42.942999999999998</v>
      </c>
      <c r="C2373" s="2">
        <f t="shared" si="216"/>
        <v>42.942999998902607</v>
      </c>
      <c r="D2373" s="2">
        <f t="shared" si="218"/>
        <v>42.943031181127985</v>
      </c>
      <c r="E2373" s="2">
        <f t="shared" si="217"/>
        <v>-3.1182225377790473E-5</v>
      </c>
      <c r="F2373" s="2">
        <f t="shared" si="221"/>
        <v>-4.5858239854849131E-5</v>
      </c>
      <c r="G2373" s="2">
        <f t="shared" si="219"/>
        <v>1.4676014477058658E-5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42.942999999999998</v>
      </c>
      <c r="C2374" s="2">
        <f t="shared" si="216"/>
        <v>42.942999999071432</v>
      </c>
      <c r="D2374" s="2">
        <f t="shared" si="218"/>
        <v>42.943028871414803</v>
      </c>
      <c r="E2374" s="2">
        <f t="shared" si="217"/>
        <v>-2.8872343371233455E-5</v>
      </c>
      <c r="F2374" s="2">
        <f t="shared" si="221"/>
        <v>-4.2461060558125997E-5</v>
      </c>
      <c r="G2374" s="2">
        <f t="shared" si="219"/>
        <v>1.3588717186892542E-5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42.942999999999998</v>
      </c>
      <c r="C2375" s="2">
        <f t="shared" si="216"/>
        <v>42.942999999214294</v>
      </c>
      <c r="D2375" s="2">
        <f t="shared" si="218"/>
        <v>42.943026732791488</v>
      </c>
      <c r="E2375" s="2">
        <f t="shared" si="217"/>
        <v>-2.6733577193738256E-5</v>
      </c>
      <c r="F2375" s="2">
        <f t="shared" si="221"/>
        <v>-3.931556388524845E-5</v>
      </c>
      <c r="G2375" s="2">
        <f t="shared" si="219"/>
        <v>1.2581986691510194E-5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42.942999999999998</v>
      </c>
      <c r="C2376" s="2">
        <f t="shared" si="216"/>
        <v>42.942999999335171</v>
      </c>
      <c r="D2376" s="2">
        <f t="shared" si="218"/>
        <v>42.943024752584712</v>
      </c>
      <c r="E2376" s="2">
        <f t="shared" si="217"/>
        <v>-2.475324954076541E-5</v>
      </c>
      <c r="F2376" s="2">
        <f t="shared" si="221"/>
        <v>-3.6403101016351842E-5</v>
      </c>
      <c r="G2376" s="2">
        <f t="shared" si="219"/>
        <v>1.1649851475586433E-5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42.942999999999998</v>
      </c>
      <c r="C2377" s="2">
        <f t="shared" si="216"/>
        <v>42.942999999437447</v>
      </c>
      <c r="D2377" s="2">
        <f t="shared" si="218"/>
        <v>42.943022919059921</v>
      </c>
      <c r="E2377" s="2">
        <f t="shared" si="217"/>
        <v>-2.2919622473693835E-5</v>
      </c>
      <c r="F2377" s="2">
        <f t="shared" si="221"/>
        <v>-3.3706405307820243E-5</v>
      </c>
      <c r="G2377" s="2">
        <f t="shared" si="219"/>
        <v>1.0786782834126409E-5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42.942999999999998</v>
      </c>
      <c r="C2378" s="2">
        <f t="shared" si="216"/>
        <v>42.942999999523991</v>
      </c>
      <c r="D2378" s="2">
        <f t="shared" si="218"/>
        <v>42.943021221351778</v>
      </c>
      <c r="E2378" s="2">
        <f t="shared" si="217"/>
        <v>-2.122182778663273E-5</v>
      </c>
      <c r="F2378" s="2">
        <f t="shared" si="221"/>
        <v>-3.1209489803582742E-5</v>
      </c>
      <c r="G2378" s="2">
        <f t="shared" si="219"/>
        <v>9.9876620169500122E-6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42.942999999999998</v>
      </c>
      <c r="C2379" s="2">
        <f t="shared" si="216"/>
        <v>42.94299999959722</v>
      </c>
      <c r="D2379" s="2">
        <f t="shared" si="218"/>
        <v>42.943019649399794</v>
      </c>
      <c r="E2379" s="2">
        <f t="shared" si="217"/>
        <v>-1.9649802574406294E-5</v>
      </c>
      <c r="F2379" s="2">
        <f t="shared" si="221"/>
        <v>-2.8897552357747457E-5</v>
      </c>
      <c r="G2379" s="2">
        <f t="shared" si="219"/>
        <v>9.2477497833411623E-6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42.942999999999998</v>
      </c>
      <c r="C2380" s="2">
        <f t="shared" si="216"/>
        <v>42.942999999659179</v>
      </c>
      <c r="D2380" s="2">
        <f t="shared" si="218"/>
        <v>42.943018193888697</v>
      </c>
      <c r="E2380" s="2">
        <f t="shared" si="217"/>
        <v>-1.8194229518542215E-5</v>
      </c>
      <c r="F2380" s="2">
        <f t="shared" si="221"/>
        <v>-2.6756887789906408E-5</v>
      </c>
      <c r="G2380" s="2">
        <f t="shared" si="219"/>
        <v>8.562658271364193E-6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42.942999999999998</v>
      </c>
      <c r="C2381" s="2">
        <f t="shared" si="216"/>
        <v>42.942999999711617</v>
      </c>
      <c r="D2381" s="2">
        <f t="shared" si="218"/>
        <v>42.943016846193238</v>
      </c>
      <c r="E2381" s="2">
        <f t="shared" si="217"/>
        <v>-1.6846481621257681E-5</v>
      </c>
      <c r="F2381" s="2">
        <f t="shared" si="221"/>
        <v>-2.4774806556176661E-5</v>
      </c>
      <c r="G2381" s="2">
        <f t="shared" si="219"/>
        <v>7.9283249349189808E-6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42.942999999999998</v>
      </c>
      <c r="C2382" s="2">
        <f t="shared" si="216"/>
        <v>42.942999999755983</v>
      </c>
      <c r="D2382" s="2">
        <f t="shared" si="218"/>
        <v>42.943015598327072</v>
      </c>
      <c r="E2382" s="2">
        <f t="shared" si="217"/>
        <v>-1.5598571089014968E-5</v>
      </c>
      <c r="F2382" s="2">
        <f t="shared" si="221"/>
        <v>-2.2939559462744325E-5</v>
      </c>
      <c r="G2382" s="2">
        <f t="shared" si="219"/>
        <v>7.3409883737293578E-6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42.942999999999998</v>
      </c>
      <c r="C2383" s="2">
        <f t="shared" ref="C2383:C2446" si="222">$C$4*B2373+C2382*(1-$C$4)</f>
        <v>42.942999999793528</v>
      </c>
      <c r="D2383" s="2">
        <f t="shared" si="218"/>
        <v>42.943014442895439</v>
      </c>
      <c r="E2383" s="2">
        <f t="shared" si="217"/>
        <v>-1.4443101910899259E-5</v>
      </c>
      <c r="F2383" s="2">
        <f t="shared" si="221"/>
        <v>-2.1240267952375315E-5</v>
      </c>
      <c r="G2383" s="2">
        <f t="shared" si="219"/>
        <v>6.7971660414760561E-6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42.942999999999998</v>
      </c>
      <c r="C2384" s="2">
        <f t="shared" si="222"/>
        <v>42.94299999982529</v>
      </c>
      <c r="D2384" s="2">
        <f t="shared" si="218"/>
        <v>42.943013373051336</v>
      </c>
      <c r="E2384" s="2">
        <f t="shared" si="217"/>
        <v>-1.3373226046553555E-5</v>
      </c>
      <c r="F2384" s="2">
        <f t="shared" si="221"/>
        <v>-1.9666859571210963E-5</v>
      </c>
      <c r="G2384" s="2">
        <f t="shared" si="219"/>
        <v>6.2936335246574088E-6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42.942999999999998</v>
      </c>
      <c r="C2385" s="2">
        <f t="shared" si="222"/>
        <v>42.942999999852162</v>
      </c>
      <c r="D2385" s="2">
        <f t="shared" si="218"/>
        <v>42.943012382454945</v>
      </c>
      <c r="E2385" s="2">
        <f t="shared" si="217"/>
        <v>-1.2382602783134189E-5</v>
      </c>
      <c r="F2385" s="2">
        <f t="shared" si="221"/>
        <v>-1.8210008213595609E-5</v>
      </c>
      <c r="G2385" s="2">
        <f t="shared" si="219"/>
        <v>5.8274054304614202E-6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42.942999999999998</v>
      </c>
      <c r="C2386" s="2">
        <f t="shared" si="222"/>
        <v>42.9429999998749</v>
      </c>
      <c r="D2386" s="2">
        <f t="shared" si="218"/>
        <v>42.943011465236061</v>
      </c>
      <c r="E2386" s="2">
        <f t="shared" si="217"/>
        <v>-1.1465361161810961E-5</v>
      </c>
      <c r="F2386" s="2">
        <f t="shared" si="221"/>
        <v>-1.6861078803238681E-5</v>
      </c>
      <c r="G2386" s="2">
        <f t="shared" si="219"/>
        <v>5.3957176414277201E-6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42.942999999999998</v>
      </c>
      <c r="C2387" s="2">
        <f t="shared" si="222"/>
        <v>42.942999999894141</v>
      </c>
      <c r="D2387" s="2">
        <f t="shared" si="218"/>
        <v>42.943010615959317</v>
      </c>
      <c r="E2387" s="2">
        <f t="shared" si="217"/>
        <v>-1.0616065175383937E-5</v>
      </c>
      <c r="F2387" s="2">
        <f t="shared" si="221"/>
        <v>-1.5612076077667734E-5</v>
      </c>
      <c r="G2387" s="2">
        <f t="shared" si="219"/>
        <v>4.9960109022837968E-6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42.942999999999998</v>
      </c>
      <c r="C2388" s="2">
        <f t="shared" si="222"/>
        <v>42.942999999910427</v>
      </c>
      <c r="D2388" s="2">
        <f t="shared" si="218"/>
        <v>42.943009829591965</v>
      </c>
      <c r="E2388" s="2">
        <f t="shared" si="217"/>
        <v>-9.8296815380649605E-6</v>
      </c>
      <c r="F2388" s="2">
        <f t="shared" si="221"/>
        <v>-1.4455597169747181E-5</v>
      </c>
      <c r="G2388" s="2">
        <f t="shared" si="219"/>
        <v>4.6259156316822203E-6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42.942999999999998</v>
      </c>
      <c r="C2389" s="2">
        <f t="shared" si="222"/>
        <v>42.942999999924211</v>
      </c>
      <c r="D2389" s="2">
        <f t="shared" si="218"/>
        <v>42.943009101474047</v>
      </c>
      <c r="E2389" s="2">
        <f t="shared" si="217"/>
        <v>-9.1015498355773161E-6</v>
      </c>
      <c r="F2389" s="2">
        <f t="shared" si="221"/>
        <v>-1.3384787702913209E-5</v>
      </c>
      <c r="G2389" s="2">
        <f t="shared" si="219"/>
        <v>4.2832378673358928E-6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42.942999999999998</v>
      </c>
      <c r="C2390" s="2">
        <f t="shared" si="222"/>
        <v>42.942999999935864</v>
      </c>
      <c r="D2390" s="2">
        <f t="shared" si="218"/>
        <v>42.943008427290785</v>
      </c>
      <c r="E2390" s="2">
        <f t="shared" si="217"/>
        <v>-8.4273549205704512E-6</v>
      </c>
      <c r="F2390" s="2">
        <f t="shared" si="221"/>
        <v>-1.2393301146444658E-5</v>
      </c>
      <c r="G2390" s="2">
        <f t="shared" si="219"/>
        <v>3.9659462258742065E-6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42.942999999999998</v>
      </c>
      <c r="C2391" s="2">
        <f t="shared" si="222"/>
        <v>42.942999999945727</v>
      </c>
      <c r="D2391" s="2">
        <f t="shared" si="218"/>
        <v>42.943007803047024</v>
      </c>
      <c r="E2391" s="2">
        <f t="shared" si="217"/>
        <v>-7.803101297554349E-6</v>
      </c>
      <c r="F2391" s="2">
        <f t="shared" si="221"/>
        <v>-1.1475261176666595E-5</v>
      </c>
      <c r="G2391" s="2">
        <f t="shared" si="219"/>
        <v>3.6721598791122463E-6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42.942999999999998</v>
      </c>
      <c r="C2392" s="2">
        <f t="shared" si="222"/>
        <v>42.942999999954083</v>
      </c>
      <c r="D2392" s="2">
        <f t="shared" si="218"/>
        <v>42.943007225043544</v>
      </c>
      <c r="E2392" s="2">
        <f t="shared" si="217"/>
        <v>-7.2250894618264283E-6</v>
      </c>
      <c r="F2392" s="2">
        <f t="shared" si="221"/>
        <v>-1.0625226833698562E-5</v>
      </c>
      <c r="G2392" s="2">
        <f t="shared" si="219"/>
        <v>3.4001373718721339E-6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42.942999999999998</v>
      </c>
      <c r="C2393" s="2">
        <f t="shared" si="222"/>
        <v>42.942999999961145</v>
      </c>
      <c r="D2393" s="2">
        <f t="shared" si="218"/>
        <v>42.943006689855139</v>
      </c>
      <c r="E2393" s="2">
        <f t="shared" si="217"/>
        <v>-6.689893993439E-6</v>
      </c>
      <c r="F2393" s="2">
        <f t="shared" si="221"/>
        <v>-9.8381602656466498E-6</v>
      </c>
      <c r="G2393" s="2">
        <f t="shared" si="219"/>
        <v>3.1482662722076497E-6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42.942999999999998</v>
      </c>
      <c r="C2394" s="2">
        <f t="shared" si="222"/>
        <v>42.942999999967128</v>
      </c>
      <c r="D2394" s="2">
        <f t="shared" si="218"/>
        <v>42.943006194310314</v>
      </c>
      <c r="E2394" s="2">
        <f t="shared" si="217"/>
        <v>-6.194343185939033E-6</v>
      </c>
      <c r="F2394" s="2">
        <f t="shared" si="221"/>
        <v>-9.1093968497051281E-6</v>
      </c>
      <c r="G2394" s="2">
        <f t="shared" si="219"/>
        <v>2.9150536637660951E-6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42.942999999999998</v>
      </c>
      <c r="C2395" s="2">
        <f t="shared" si="222"/>
        <v>42.942999999972187</v>
      </c>
      <c r="D2395" s="2">
        <f t="shared" si="218"/>
        <v>42.943005735472518</v>
      </c>
      <c r="E2395" s="2">
        <f t="shared" si="217"/>
        <v>-5.7355003306724939E-6</v>
      </c>
      <c r="F2395" s="2">
        <f t="shared" si="221"/>
        <v>-8.4346175458986013E-6</v>
      </c>
      <c r="G2395" s="2">
        <f t="shared" si="219"/>
        <v>2.6991172152261074E-6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42.942999999999998</v>
      </c>
      <c r="C2396" s="2">
        <f t="shared" si="222"/>
        <v>42.942999999976465</v>
      </c>
      <c r="D2396" s="2">
        <f t="shared" si="218"/>
        <v>42.943005310622702</v>
      </c>
      <c r="E2396" s="2">
        <f t="shared" ref="E2396:E2459" si="223">C2396-D2396</f>
        <v>-5.3106462374330476E-6</v>
      </c>
      <c r="F2396" s="2">
        <f t="shared" si="221"/>
        <v>-7.8098232842054905E-6</v>
      </c>
      <c r="G2396" s="2">
        <f t="shared" si="219"/>
        <v>2.4991770467724429E-6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42.942999999999998</v>
      </c>
      <c r="C2397" s="2">
        <f t="shared" si="222"/>
        <v>42.942999999980088</v>
      </c>
      <c r="D2397" s="2">
        <f t="shared" ref="D2397:D2460" si="224">$D$4*B2397+(1-$D$4)*D2396</f>
        <v>42.943004917243243</v>
      </c>
      <c r="E2397" s="2">
        <f t="shared" si="223"/>
        <v>-4.9172631548799473E-6</v>
      </c>
      <c r="F2397" s="2">
        <f t="shared" si="221"/>
        <v>-7.2313112583403824E-6</v>
      </c>
      <c r="G2397" s="2">
        <f t="shared" si="219"/>
        <v>2.3140481034604351E-6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42.942999999999998</v>
      </c>
      <c r="C2398" s="2">
        <f t="shared" si="222"/>
        <v>42.942999999983158</v>
      </c>
      <c r="D2398" s="2">
        <f t="shared" si="224"/>
        <v>42.943004553003007</v>
      </c>
      <c r="E2398" s="2">
        <f t="shared" si="223"/>
        <v>-4.5530198491405827E-6</v>
      </c>
      <c r="F2398" s="2">
        <f t="shared" si="221"/>
        <v>-6.6956529765004226E-6</v>
      </c>
      <c r="G2398" s="2">
        <f t="shared" si="219"/>
        <v>2.14263312735984E-6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42.942999999999998</v>
      </c>
      <c r="C2399" s="2">
        <f t="shared" si="222"/>
        <v>42.942999999985744</v>
      </c>
      <c r="D2399" s="2">
        <f t="shared" si="224"/>
        <v>42.943004215743528</v>
      </c>
      <c r="E2399" s="2">
        <f t="shared" si="223"/>
        <v>-4.2157577837542703E-6</v>
      </c>
      <c r="F2399" s="2">
        <f t="shared" si="221"/>
        <v>-6.1996739379511925E-6</v>
      </c>
      <c r="G2399" s="2">
        <f t="shared" si="219"/>
        <v>1.9839161541969222E-6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42.942999999999998</v>
      </c>
      <c r="C2400" s="2">
        <f t="shared" si="222"/>
        <v>42.942999999987933</v>
      </c>
      <c r="D2400" s="2">
        <f t="shared" si="224"/>
        <v>42.943003903466234</v>
      </c>
      <c r="E2400" s="2">
        <f t="shared" si="223"/>
        <v>-3.9034783014813002E-6</v>
      </c>
      <c r="F2400" s="2">
        <f t="shared" si="221"/>
        <v>-5.7404348106572145E-6</v>
      </c>
      <c r="G2400" s="2">
        <f t="shared" si="219"/>
        <v>1.8369565091759144E-6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42.942999999999998</v>
      </c>
      <c r="C2401" s="2">
        <f t="shared" si="222"/>
        <v>42.942999999989794</v>
      </c>
      <c r="D2401" s="2">
        <f t="shared" si="224"/>
        <v>42.943003614320588</v>
      </c>
      <c r="E2401" s="2">
        <f t="shared" si="223"/>
        <v>-3.6143307937663849E-6</v>
      </c>
      <c r="F2401" s="2">
        <f t="shared" si="221"/>
        <v>-5.3152140072790491E-6</v>
      </c>
      <c r="G2401" s="2">
        <f t="shared" si="219"/>
        <v>1.7008832135126642E-6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42.942999999999998</v>
      </c>
      <c r="C2402" s="2">
        <f t="shared" si="222"/>
        <v>42.942999999991358</v>
      </c>
      <c r="D2402" s="2">
        <f t="shared" si="224"/>
        <v>42.943003346593137</v>
      </c>
      <c r="E2402" s="2">
        <f t="shared" si="223"/>
        <v>-3.3466017796968117E-6</v>
      </c>
      <c r="F2402" s="2">
        <f t="shared" si="221"/>
        <v>-4.921491561762602E-6</v>
      </c>
      <c r="G2402" s="2">
        <f t="shared" si="219"/>
        <v>1.5748897820657903E-6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42.942999999999998</v>
      </c>
      <c r="C2403" s="2">
        <f t="shared" si="222"/>
        <v>42.942999999992693</v>
      </c>
      <c r="D2403" s="2">
        <f t="shared" si="224"/>
        <v>42.943003098697353</v>
      </c>
      <c r="E2403" s="2">
        <f t="shared" si="223"/>
        <v>-3.0987046599761925E-6</v>
      </c>
      <c r="F2403" s="2">
        <f t="shared" si="221"/>
        <v>-4.5569341814053202E-6</v>
      </c>
      <c r="G2403" s="2">
        <f t="shared" si="219"/>
        <v>1.4582295214291278E-6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42.942999999999998</v>
      </c>
      <c r="C2404" s="2">
        <f t="shared" si="222"/>
        <v>42.942999999993816</v>
      </c>
      <c r="D2404" s="2">
        <f t="shared" si="224"/>
        <v>42.943002869164218</v>
      </c>
      <c r="E2404" s="2">
        <f t="shared" si="223"/>
        <v>-2.8691704017091979E-6</v>
      </c>
      <c r="F2404" s="2">
        <f t="shared" si="221"/>
        <v>-4.2193814254660965E-6</v>
      </c>
      <c r="G2404" s="2">
        <f t="shared" ref="G2404:G2467" si="225">E2404-F2404</f>
        <v>1.3502110237568986E-6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42.942999999999998</v>
      </c>
      <c r="C2405" s="2">
        <f t="shared" si="222"/>
        <v>42.942999999994768</v>
      </c>
      <c r="D2405" s="2">
        <f t="shared" si="224"/>
        <v>42.943002656633539</v>
      </c>
      <c r="E2405" s="2">
        <f t="shared" si="223"/>
        <v>-2.6566387703041983E-6</v>
      </c>
      <c r="F2405" s="2">
        <f t="shared" ref="F2405:F2468" si="227">(E2405*(2/(10)))+((1-(2/10))*F2404)</f>
        <v>-3.906832894433717E-6</v>
      </c>
      <c r="G2405" s="2">
        <f t="shared" si="225"/>
        <v>1.2501941241295187E-6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42.942999999999998</v>
      </c>
      <c r="C2406" s="2">
        <f t="shared" si="222"/>
        <v>42.942999999995578</v>
      </c>
      <c r="D2406" s="2">
        <f t="shared" si="224"/>
        <v>42.943002459845871</v>
      </c>
      <c r="E2406" s="2">
        <f t="shared" si="223"/>
        <v>-2.459850293234922E-6</v>
      </c>
      <c r="F2406" s="2">
        <f t="shared" si="227"/>
        <v>-3.6174363741939582E-6</v>
      </c>
      <c r="G2406" s="2">
        <f t="shared" si="225"/>
        <v>1.1575860809590362E-6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42.942999999999998</v>
      </c>
      <c r="C2407" s="2">
        <f t="shared" si="222"/>
        <v>42.94299999999626</v>
      </c>
      <c r="D2407" s="2">
        <f t="shared" si="224"/>
        <v>42.943002277635067</v>
      </c>
      <c r="E2407" s="2">
        <f t="shared" si="223"/>
        <v>-2.2776388064471575E-6</v>
      </c>
      <c r="F2407" s="2">
        <f t="shared" si="227"/>
        <v>-3.3494768606445982E-6</v>
      </c>
      <c r="G2407" s="2">
        <f t="shared" si="225"/>
        <v>1.0718380541974407E-6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42.942999999999998</v>
      </c>
      <c r="C2408" s="2">
        <f t="shared" si="222"/>
        <v>42.942999999996829</v>
      </c>
      <c r="D2408" s="2">
        <f t="shared" si="224"/>
        <v>42.943002108921362</v>
      </c>
      <c r="E2408" s="2">
        <f t="shared" si="223"/>
        <v>-2.1089245336725071E-6</v>
      </c>
      <c r="F2408" s="2">
        <f t="shared" si="227"/>
        <v>-3.1013663952501803E-6</v>
      </c>
      <c r="G2408" s="2">
        <f t="shared" si="225"/>
        <v>9.9244186157767323E-7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42.942999999999998</v>
      </c>
      <c r="C2409" s="2">
        <f t="shared" si="222"/>
        <v>42.942999999997312</v>
      </c>
      <c r="D2409" s="2">
        <f t="shared" si="224"/>
        <v>42.943001952704968</v>
      </c>
      <c r="E2409" s="2">
        <f t="shared" si="223"/>
        <v>-1.9527076560166279E-6</v>
      </c>
      <c r="F2409" s="2">
        <f t="shared" si="227"/>
        <v>-2.8716346474034699E-6</v>
      </c>
      <c r="G2409" s="2">
        <f t="shared" si="225"/>
        <v>9.1892699138684204E-7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42.942999999999998</v>
      </c>
      <c r="C2410" s="2">
        <f t="shared" si="222"/>
        <v>42.942999999997724</v>
      </c>
      <c r="D2410" s="2">
        <f t="shared" si="224"/>
        <v>42.94300180806016</v>
      </c>
      <c r="E2410" s="2">
        <f t="shared" si="223"/>
        <v>-1.8080624357708075E-6</v>
      </c>
      <c r="F2410" s="2">
        <f t="shared" si="227"/>
        <v>-2.6589202050769377E-6</v>
      </c>
      <c r="G2410" s="2">
        <f t="shared" si="225"/>
        <v>8.5085776930613019E-7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42.942999999999998</v>
      </c>
      <c r="C2411" s="2">
        <f t="shared" si="222"/>
        <v>42.942999999998079</v>
      </c>
      <c r="D2411" s="2">
        <f t="shared" si="224"/>
        <v>42.943001674129782</v>
      </c>
      <c r="E2411" s="2">
        <f t="shared" si="223"/>
        <v>-1.6741317026003344E-6</v>
      </c>
      <c r="F2411" s="2">
        <f t="shared" si="227"/>
        <v>-2.4619625045816171E-6</v>
      </c>
      <c r="G2411" s="2">
        <f t="shared" si="225"/>
        <v>7.8783080198128272E-7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42.942999999999998</v>
      </c>
      <c r="C2412" s="2">
        <f t="shared" si="222"/>
        <v>42.942999999998378</v>
      </c>
      <c r="D2412" s="2">
        <f t="shared" si="224"/>
        <v>42.943001550120172</v>
      </c>
      <c r="E2412" s="2">
        <f t="shared" si="223"/>
        <v>-1.5501217944802193E-6</v>
      </c>
      <c r="F2412" s="2">
        <f t="shared" si="227"/>
        <v>-2.2795943625613379E-6</v>
      </c>
      <c r="G2412" s="2">
        <f t="shared" si="225"/>
        <v>7.2947256808111863E-7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42.942999999999998</v>
      </c>
      <c r="C2413" s="2">
        <f t="shared" si="222"/>
        <v>42.942999999998634</v>
      </c>
      <c r="D2413" s="2">
        <f t="shared" si="224"/>
        <v>42.943001435296459</v>
      </c>
      <c r="E2413" s="2">
        <f t="shared" si="223"/>
        <v>-1.4352978254805748E-6</v>
      </c>
      <c r="F2413" s="2">
        <f t="shared" si="227"/>
        <v>-2.1107350551451854E-6</v>
      </c>
      <c r="G2413" s="2">
        <f t="shared" si="225"/>
        <v>6.7543722966461061E-7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42.942999999999998</v>
      </c>
      <c r="C2414" s="2">
        <f t="shared" si="222"/>
        <v>42.942999999998847</v>
      </c>
      <c r="D2414" s="2">
        <f t="shared" si="224"/>
        <v>42.943001328978205</v>
      </c>
      <c r="E2414" s="2">
        <f t="shared" si="223"/>
        <v>-1.3289793585613552E-6</v>
      </c>
      <c r="F2414" s="2">
        <f t="shared" si="227"/>
        <v>-1.9543839158284195E-6</v>
      </c>
      <c r="G2414" s="2">
        <f t="shared" si="225"/>
        <v>6.2540455726706429E-7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42.942999999999998</v>
      </c>
      <c r="C2415" s="2">
        <f t="shared" si="222"/>
        <v>42.942999999999017</v>
      </c>
      <c r="D2415" s="2">
        <f t="shared" si="224"/>
        <v>42.94300123053538</v>
      </c>
      <c r="E2415" s="2">
        <f t="shared" si="223"/>
        <v>-1.2305363625841892E-6</v>
      </c>
      <c r="F2415" s="2">
        <f t="shared" si="227"/>
        <v>-1.8096144051795736E-6</v>
      </c>
      <c r="G2415" s="2">
        <f t="shared" si="225"/>
        <v>5.7907804259538439E-7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42.942999999999998</v>
      </c>
      <c r="C2416" s="2">
        <f t="shared" si="222"/>
        <v>42.942999999999174</v>
      </c>
      <c r="D2416" s="2">
        <f t="shared" si="224"/>
        <v>42.943001139384613</v>
      </c>
      <c r="E2416" s="2">
        <f t="shared" si="223"/>
        <v>-1.1393854393304537E-6</v>
      </c>
      <c r="F2416" s="2">
        <f t="shared" si="227"/>
        <v>-1.6755686120097497E-6</v>
      </c>
      <c r="G2416" s="2">
        <f t="shared" si="225"/>
        <v>5.3618317267929606E-7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42.942999999999998</v>
      </c>
      <c r="C2417" s="2">
        <f t="shared" si="222"/>
        <v>42.942999999999302</v>
      </c>
      <c r="D2417" s="2">
        <f t="shared" si="224"/>
        <v>42.943001054985757</v>
      </c>
      <c r="E2417" s="2">
        <f t="shared" si="223"/>
        <v>-1.0549864555287058E-6</v>
      </c>
      <c r="F2417" s="2">
        <f t="shared" si="227"/>
        <v>-1.551452180713541E-6</v>
      </c>
      <c r="G2417" s="2">
        <f t="shared" si="225"/>
        <v>4.9646572518483519E-7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42.942999999999998</v>
      </c>
      <c r="C2418" s="2">
        <f t="shared" si="222"/>
        <v>42.942999999999415</v>
      </c>
      <c r="D2418" s="2">
        <f t="shared" si="224"/>
        <v>42.943000976838668</v>
      </c>
      <c r="E2418" s="2">
        <f t="shared" si="223"/>
        <v>-9.7683925304181685E-7</v>
      </c>
      <c r="F2418" s="2">
        <f t="shared" si="227"/>
        <v>-1.4365295951791962E-6</v>
      </c>
      <c r="G2418" s="2">
        <f t="shared" si="225"/>
        <v>4.5969034213737935E-7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42.942999999999998</v>
      </c>
      <c r="C2419" s="2">
        <f t="shared" si="222"/>
        <v>42.9429999999995</v>
      </c>
      <c r="D2419" s="2">
        <f t="shared" si="224"/>
        <v>42.94300090448025</v>
      </c>
      <c r="E2419" s="2">
        <f t="shared" si="223"/>
        <v>-9.0448074985260973E-7</v>
      </c>
      <c r="F2419" s="2">
        <f t="shared" si="227"/>
        <v>-1.330119826113879E-6</v>
      </c>
      <c r="G2419" s="2">
        <f t="shared" si="225"/>
        <v>4.256390762612693E-7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42.942999999999998</v>
      </c>
      <c r="C2420" s="2">
        <f t="shared" si="222"/>
        <v>42.942999999999572</v>
      </c>
      <c r="D2420" s="2">
        <f t="shared" si="224"/>
        <v>42.943000837481719</v>
      </c>
      <c r="E2420" s="2">
        <f t="shared" si="223"/>
        <v>-8.37482147630908E-7</v>
      </c>
      <c r="F2420" s="2">
        <f t="shared" si="227"/>
        <v>-1.231592290417285E-6</v>
      </c>
      <c r="G2420" s="2">
        <f t="shared" si="225"/>
        <v>3.9411014278637704E-7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42.942999999999998</v>
      </c>
      <c r="C2421" s="2">
        <f t="shared" si="222"/>
        <v>42.942999999999643</v>
      </c>
      <c r="D2421" s="2">
        <f t="shared" si="224"/>
        <v>42.943000775446038</v>
      </c>
      <c r="E2421" s="2">
        <f t="shared" si="223"/>
        <v>-7.7544639509596891E-7</v>
      </c>
      <c r="F2421" s="2">
        <f t="shared" si="227"/>
        <v>-1.1403631113530218E-6</v>
      </c>
      <c r="G2421" s="2">
        <f t="shared" si="225"/>
        <v>3.6491671625705286E-7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42.942999999999998</v>
      </c>
      <c r="C2422" s="2">
        <f t="shared" si="222"/>
        <v>42.942999999999699</v>
      </c>
      <c r="D2422" s="2">
        <f t="shared" si="224"/>
        <v>42.943000718005592</v>
      </c>
      <c r="E2422" s="2">
        <f t="shared" si="223"/>
        <v>-7.1800589296344697E-7</v>
      </c>
      <c r="F2422" s="2">
        <f t="shared" si="227"/>
        <v>-1.0558916676751067E-6</v>
      </c>
      <c r="G2422" s="2">
        <f t="shared" si="225"/>
        <v>3.3788577471165976E-7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42.942999999999998</v>
      </c>
      <c r="C2423" s="2">
        <f t="shared" si="222"/>
        <v>42.942999999999742</v>
      </c>
      <c r="D2423" s="2">
        <f t="shared" si="224"/>
        <v>42.943000664819998</v>
      </c>
      <c r="E2423" s="2">
        <f t="shared" si="223"/>
        <v>-6.648202557357763E-7</v>
      </c>
      <c r="F2423" s="2">
        <f t="shared" si="227"/>
        <v>-9.7767738528724072E-7</v>
      </c>
      <c r="G2423" s="2">
        <f t="shared" si="225"/>
        <v>3.1285712955146443E-7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42.942999999999998</v>
      </c>
      <c r="C2424" s="2">
        <f t="shared" si="222"/>
        <v>42.942999999999785</v>
      </c>
      <c r="D2424" s="2">
        <f t="shared" si="224"/>
        <v>42.943000615574071</v>
      </c>
      <c r="E2424" s="2">
        <f t="shared" si="223"/>
        <v>-6.1557428665537373E-7</v>
      </c>
      <c r="F2424" s="2">
        <f t="shared" si="227"/>
        <v>-9.0525676556086733E-7</v>
      </c>
      <c r="G2424" s="2">
        <f t="shared" si="225"/>
        <v>2.896824789054936E-7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42.942999999999998</v>
      </c>
      <c r="C2425" s="2">
        <f t="shared" si="222"/>
        <v>42.942999999999813</v>
      </c>
      <c r="D2425" s="2">
        <f t="shared" si="224"/>
        <v>42.943000569975993</v>
      </c>
      <c r="E2425" s="2">
        <f t="shared" si="223"/>
        <v>-5.6997618003151729E-7</v>
      </c>
      <c r="F2425" s="2">
        <f t="shared" si="227"/>
        <v>-8.382006484549974E-7</v>
      </c>
      <c r="G2425" s="2">
        <f t="shared" si="225"/>
        <v>2.6822446842348011E-7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42.942999999999998</v>
      </c>
      <c r="C2426" s="2">
        <f t="shared" si="222"/>
        <v>42.942999999999842</v>
      </c>
      <c r="D2426" s="2">
        <f t="shared" si="224"/>
        <v>42.943000527755551</v>
      </c>
      <c r="E2426" s="2">
        <f t="shared" si="223"/>
        <v>-5.2775570935637006E-7</v>
      </c>
      <c r="F2426" s="2">
        <f t="shared" si="227"/>
        <v>-7.7611166063527198E-7</v>
      </c>
      <c r="G2426" s="2">
        <f t="shared" si="225"/>
        <v>2.4835595127890191E-7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42.942999999999998</v>
      </c>
      <c r="C2427" s="2">
        <f t="shared" si="222"/>
        <v>42.94299999999987</v>
      </c>
      <c r="D2427" s="2">
        <f t="shared" si="224"/>
        <v>42.943000488662548</v>
      </c>
      <c r="E2427" s="2">
        <f t="shared" si="223"/>
        <v>-4.886626783218162E-7</v>
      </c>
      <c r="F2427" s="2">
        <f t="shared" si="227"/>
        <v>-7.1862186417258095E-7</v>
      </c>
      <c r="G2427" s="2">
        <f t="shared" si="225"/>
        <v>2.2995918585076475E-7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42.942999999999998</v>
      </c>
      <c r="C2428" s="2">
        <f t="shared" si="222"/>
        <v>42.942999999999884</v>
      </c>
      <c r="D2428" s="2">
        <f t="shared" si="224"/>
        <v>42.943000452465327</v>
      </c>
      <c r="E2428" s="2">
        <f t="shared" si="223"/>
        <v>-4.5246544289057056E-7</v>
      </c>
      <c r="F2428" s="2">
        <f t="shared" si="227"/>
        <v>-6.6539057991617893E-7</v>
      </c>
      <c r="G2428" s="2">
        <f t="shared" si="225"/>
        <v>2.1292513702560838E-7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6">
        <f>TITRES_STAT!D2432</f>
        <v>42.942999999999998</v>
      </c>
      <c r="C2429" s="2">
        <f t="shared" si="222"/>
        <v>42.942999999999898</v>
      </c>
      <c r="D2429" s="2">
        <f t="shared" si="224"/>
        <v>42.943000418949381</v>
      </c>
      <c r="E2429" s="2">
        <f t="shared" si="223"/>
        <v>-4.189494831052798E-7</v>
      </c>
      <c r="F2429" s="2">
        <f t="shared" si="227"/>
        <v>-6.1610236055399915E-7</v>
      </c>
      <c r="G2429" s="2">
        <f t="shared" si="225"/>
        <v>1.9715287744871935E-7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6">
        <f>TITRES_STAT!D2433</f>
        <v>42.942999999999998</v>
      </c>
      <c r="C2430" s="2">
        <f t="shared" si="222"/>
        <v>42.942999999999913</v>
      </c>
      <c r="D2430" s="2">
        <f t="shared" si="224"/>
        <v>42.943000387916094</v>
      </c>
      <c r="E2430" s="2">
        <f t="shared" si="223"/>
        <v>-3.879161809550169E-7</v>
      </c>
      <c r="F2430" s="2">
        <f t="shared" si="227"/>
        <v>-5.7046512463420268E-7</v>
      </c>
      <c r="G2430" s="2">
        <f t="shared" si="225"/>
        <v>1.8254894367918578E-7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42.942999999999998</v>
      </c>
      <c r="C2431" s="2">
        <f t="shared" si="222"/>
        <v>42.942999999999927</v>
      </c>
      <c r="D2431" s="2">
        <f t="shared" si="224"/>
        <v>42.943000359181568</v>
      </c>
      <c r="E2431" s="2">
        <f t="shared" si="223"/>
        <v>-3.5918164087433979E-7</v>
      </c>
      <c r="F2431" s="2">
        <f t="shared" si="227"/>
        <v>-5.2820842788223018E-7</v>
      </c>
      <c r="G2431" s="2">
        <f t="shared" si="225"/>
        <v>1.6902678700789039E-7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42.942999999999998</v>
      </c>
      <c r="C2432" s="2">
        <f t="shared" si="222"/>
        <v>42.942999999999941</v>
      </c>
      <c r="D2432" s="2">
        <f t="shared" si="224"/>
        <v>42.943000332575529</v>
      </c>
      <c r="E2432" s="2">
        <f t="shared" si="223"/>
        <v>-3.3257558840205093E-7</v>
      </c>
      <c r="F2432" s="2">
        <f t="shared" si="227"/>
        <v>-4.8908185998619438E-7</v>
      </c>
      <c r="G2432" s="2">
        <f t="shared" si="225"/>
        <v>1.5650627158414345E-7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42.942999999999998</v>
      </c>
      <c r="C2433" s="2">
        <f t="shared" si="222"/>
        <v>42.942999999999955</v>
      </c>
      <c r="D2433" s="2">
        <f t="shared" si="224"/>
        <v>42.943000307940309</v>
      </c>
      <c r="E2433" s="2">
        <f t="shared" si="223"/>
        <v>-3.0794035410508513E-7</v>
      </c>
      <c r="F2433" s="2">
        <f t="shared" si="227"/>
        <v>-4.5285355880997253E-7</v>
      </c>
      <c r="G2433" s="2">
        <f t="shared" si="225"/>
        <v>1.4491320470488739E-7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42.942999999999998</v>
      </c>
      <c r="C2434" s="2">
        <f t="shared" si="222"/>
        <v>42.942999999999955</v>
      </c>
      <c r="D2434" s="2">
        <f t="shared" si="224"/>
        <v>42.943000285129919</v>
      </c>
      <c r="E2434" s="2">
        <f t="shared" si="223"/>
        <v>-2.8512996408380786E-7</v>
      </c>
      <c r="F2434" s="2">
        <f t="shared" si="227"/>
        <v>-4.1930883986473963E-7</v>
      </c>
      <c r="G2434" s="2">
        <f t="shared" si="225"/>
        <v>1.3417887578093176E-7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42.942999999999998</v>
      </c>
      <c r="C2435" s="2">
        <f t="shared" si="222"/>
        <v>42.942999999999955</v>
      </c>
      <c r="D2435" s="2">
        <f t="shared" si="224"/>
        <v>42.943000264009186</v>
      </c>
      <c r="E2435" s="2">
        <f t="shared" si="223"/>
        <v>-2.6400923047731339E-7</v>
      </c>
      <c r="F2435" s="2">
        <f t="shared" si="227"/>
        <v>-3.8824891798725442E-7</v>
      </c>
      <c r="G2435" s="2">
        <f t="shared" si="225"/>
        <v>1.2423968750994103E-7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42.942999999999998</v>
      </c>
      <c r="C2436" s="2">
        <f t="shared" si="222"/>
        <v>42.942999999999955</v>
      </c>
      <c r="D2436" s="2">
        <f t="shared" si="224"/>
        <v>42.943000244452953</v>
      </c>
      <c r="E2436" s="2">
        <f t="shared" si="223"/>
        <v>-2.4445299828812495E-7</v>
      </c>
      <c r="F2436" s="2">
        <f t="shared" si="227"/>
        <v>-3.5948973404742859E-7</v>
      </c>
      <c r="G2436" s="2">
        <f t="shared" si="225"/>
        <v>1.1503673575930365E-7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42.942999999999998</v>
      </c>
      <c r="C2437" s="2">
        <f t="shared" si="222"/>
        <v>42.942999999999955</v>
      </c>
      <c r="D2437" s="2">
        <f t="shared" si="224"/>
        <v>42.943000226345333</v>
      </c>
      <c r="E2437" s="2">
        <f t="shared" si="223"/>
        <v>-2.2634537799604004E-7</v>
      </c>
      <c r="F2437" s="2">
        <f t="shared" si="227"/>
        <v>-3.3286086283715091E-7</v>
      </c>
      <c r="G2437" s="2">
        <f t="shared" si="225"/>
        <v>1.0651548484111087E-7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42.942999999999998</v>
      </c>
      <c r="C2438" s="2">
        <f t="shared" si="222"/>
        <v>42.942999999999955</v>
      </c>
      <c r="D2438" s="2">
        <f t="shared" si="224"/>
        <v>42.943000209579012</v>
      </c>
      <c r="E2438" s="2">
        <f t="shared" si="223"/>
        <v>-2.0957905633167684E-7</v>
      </c>
      <c r="F2438" s="2">
        <f t="shared" si="227"/>
        <v>-3.0820450153605612E-7</v>
      </c>
      <c r="G2438" s="2">
        <f t="shared" si="225"/>
        <v>9.862544520437928E-8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42.942999999999998</v>
      </c>
      <c r="C2439" s="2">
        <f t="shared" si="222"/>
        <v>42.942999999999955</v>
      </c>
      <c r="D2439" s="2">
        <f t="shared" si="224"/>
        <v>42.94300019405464</v>
      </c>
      <c r="E2439" s="2">
        <f t="shared" si="223"/>
        <v>-1.9405468520972136E-7</v>
      </c>
      <c r="F2439" s="2">
        <f t="shared" si="227"/>
        <v>-2.8537453827078915E-7</v>
      </c>
      <c r="G2439" s="2">
        <f t="shared" si="225"/>
        <v>9.1319853061067789E-8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42.942999999999998</v>
      </c>
      <c r="C2440" s="2">
        <f t="shared" si="222"/>
        <v>42.942999999999955</v>
      </c>
      <c r="D2440" s="2">
        <f t="shared" si="224"/>
        <v>42.943000179680226</v>
      </c>
      <c r="E2440" s="2">
        <f t="shared" si="223"/>
        <v>-1.7968027066217473E-7</v>
      </c>
      <c r="F2440" s="2">
        <f t="shared" si="227"/>
        <v>-2.6423568474906628E-7</v>
      </c>
      <c r="G2440" s="2">
        <f t="shared" si="225"/>
        <v>8.4555414086891549E-8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42.942999999999998</v>
      </c>
      <c r="C2441" s="2">
        <f t="shared" si="222"/>
        <v>42.942999999999955</v>
      </c>
      <c r="D2441" s="2">
        <f t="shared" si="224"/>
        <v>42.943000166370581</v>
      </c>
      <c r="E2441" s="2">
        <f t="shared" si="223"/>
        <v>-1.663706257204467E-7</v>
      </c>
      <c r="F2441" s="2">
        <f t="shared" si="227"/>
        <v>-2.4466267294334237E-7</v>
      </c>
      <c r="G2441" s="2">
        <f t="shared" si="225"/>
        <v>7.829204722289567E-8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42.942999999999998</v>
      </c>
      <c r="C2442" s="2">
        <f t="shared" si="222"/>
        <v>42.942999999999955</v>
      </c>
      <c r="D2442" s="2">
        <f t="shared" si="224"/>
        <v>42.943000154046835</v>
      </c>
      <c r="E2442" s="2">
        <f t="shared" si="223"/>
        <v>-1.5404688014086787E-7</v>
      </c>
      <c r="F2442" s="2">
        <f t="shared" si="227"/>
        <v>-2.2653951438284748E-7</v>
      </c>
      <c r="G2442" s="2">
        <f t="shared" si="225"/>
        <v>7.2492634241979613E-8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42.942999999999998</v>
      </c>
      <c r="C2443" s="2">
        <f t="shared" si="222"/>
        <v>42.942999999999955</v>
      </c>
      <c r="D2443" s="2">
        <f t="shared" si="224"/>
        <v>42.94300014263596</v>
      </c>
      <c r="E2443" s="2">
        <f t="shared" si="223"/>
        <v>-1.4263600434105683E-7</v>
      </c>
      <c r="F2443" s="2">
        <f t="shared" si="227"/>
        <v>-2.0975881237448938E-7</v>
      </c>
      <c r="G2443" s="2">
        <f t="shared" si="225"/>
        <v>6.7122808033432552E-8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42.942999999999998</v>
      </c>
      <c r="C2444" s="2">
        <f t="shared" si="222"/>
        <v>42.942999999999955</v>
      </c>
      <c r="D2444" s="2">
        <f t="shared" si="224"/>
        <v>42.943000132070338</v>
      </c>
      <c r="E2444" s="2">
        <f t="shared" si="223"/>
        <v>-1.3207038307427865E-7</v>
      </c>
      <c r="F2444" s="2">
        <f t="shared" si="227"/>
        <v>-1.9422112651444724E-7</v>
      </c>
      <c r="G2444" s="2">
        <f t="shared" si="225"/>
        <v>6.2150743440168591E-8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42.942999999999998</v>
      </c>
      <c r="C2445" s="2">
        <f t="shared" si="222"/>
        <v>42.942999999999955</v>
      </c>
      <c r="D2445" s="2">
        <f t="shared" si="224"/>
        <v>42.943000122287351</v>
      </c>
      <c r="E2445" s="2">
        <f t="shared" si="223"/>
        <v>-1.2228739620923079E-7</v>
      </c>
      <c r="F2445" s="2">
        <f t="shared" si="227"/>
        <v>-1.7983438045340395E-7</v>
      </c>
      <c r="G2445" s="2">
        <f t="shared" si="225"/>
        <v>5.7546984244173156E-8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42.942999999999998</v>
      </c>
      <c r="C2446" s="2">
        <f t="shared" si="222"/>
        <v>42.942999999999955</v>
      </c>
      <c r="D2446" s="2">
        <f t="shared" si="224"/>
        <v>42.943000113229033</v>
      </c>
      <c r="E2446" s="2">
        <f t="shared" si="223"/>
        <v>-1.1322907766952994E-7</v>
      </c>
      <c r="F2446" s="2">
        <f t="shared" si="227"/>
        <v>-1.6651331989662916E-7</v>
      </c>
      <c r="G2446" s="2">
        <f t="shared" si="225"/>
        <v>5.3284242227099215E-8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42.942999999999998</v>
      </c>
      <c r="C2447" s="2">
        <f t="shared" ref="C2447:C2510" si="228">$C$4*B2437+C2446*(1-$C$4)</f>
        <v>42.942999999999955</v>
      </c>
      <c r="D2447" s="2">
        <f t="shared" si="224"/>
        <v>42.943000104841701</v>
      </c>
      <c r="E2447" s="2">
        <f t="shared" si="223"/>
        <v>-1.0484174595148943E-7</v>
      </c>
      <c r="F2447" s="2">
        <f t="shared" si="227"/>
        <v>-1.5417900510760123E-7</v>
      </c>
      <c r="G2447" s="2">
        <f t="shared" si="225"/>
        <v>4.9337259156111799E-8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42.942999999999998</v>
      </c>
      <c r="C2448" s="2">
        <f t="shared" si="228"/>
        <v>42.942999999999955</v>
      </c>
      <c r="D2448" s="2">
        <f t="shared" si="224"/>
        <v>42.943000097075654</v>
      </c>
      <c r="E2448" s="2">
        <f t="shared" si="223"/>
        <v>-9.7075698590742832E-8</v>
      </c>
      <c r="F2448" s="2">
        <f t="shared" si="227"/>
        <v>-1.4275834380422955E-7</v>
      </c>
      <c r="G2448" s="2">
        <f t="shared" si="225"/>
        <v>4.5682645213486722E-8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42.942999999999998</v>
      </c>
      <c r="C2449" s="2">
        <f t="shared" si="228"/>
        <v>42.942999999999955</v>
      </c>
      <c r="D2449" s="2">
        <f t="shared" si="224"/>
        <v>42.943000089884869</v>
      </c>
      <c r="E2449" s="2">
        <f t="shared" si="223"/>
        <v>-8.9884913734294969E-8</v>
      </c>
      <c r="F2449" s="2">
        <f t="shared" si="227"/>
        <v>-1.3218365779024266E-7</v>
      </c>
      <c r="G2449" s="2">
        <f t="shared" si="225"/>
        <v>4.2298744055947689E-8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42.942999999999998</v>
      </c>
      <c r="C2450" s="2">
        <f t="shared" si="228"/>
        <v>42.942999999999955</v>
      </c>
      <c r="D2450" s="2">
        <f t="shared" si="224"/>
        <v>42.943000083226735</v>
      </c>
      <c r="E2450" s="2">
        <f t="shared" si="223"/>
        <v>-8.3226780134282308E-8</v>
      </c>
      <c r="F2450" s="2">
        <f t="shared" si="227"/>
        <v>-1.2239228225905059E-7</v>
      </c>
      <c r="G2450" s="2">
        <f t="shared" si="225"/>
        <v>3.9165502124768286E-8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42.942999999999998</v>
      </c>
      <c r="C2451" s="2">
        <f t="shared" si="228"/>
        <v>42.942999999999955</v>
      </c>
      <c r="D2451" s="2">
        <f t="shared" si="224"/>
        <v>42.943000077061797</v>
      </c>
      <c r="E2451" s="2">
        <f t="shared" si="223"/>
        <v>-7.706184135258809E-8</v>
      </c>
      <c r="F2451" s="2">
        <f t="shared" si="227"/>
        <v>-1.133261940777581E-7</v>
      </c>
      <c r="G2451" s="2">
        <f t="shared" si="225"/>
        <v>3.6264352725170005E-8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42.942999999999998</v>
      </c>
      <c r="C2452" s="2">
        <f t="shared" si="228"/>
        <v>42.942999999999955</v>
      </c>
      <c r="D2452" s="2">
        <f t="shared" si="224"/>
        <v>42.943000071353516</v>
      </c>
      <c r="E2452" s="2">
        <f t="shared" si="223"/>
        <v>-7.135356128173953E-8</v>
      </c>
      <c r="F2452" s="2">
        <f t="shared" si="227"/>
        <v>-1.0493166751855438E-7</v>
      </c>
      <c r="G2452" s="2">
        <f t="shared" si="225"/>
        <v>3.3578106236814847E-8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42.942999999999998</v>
      </c>
      <c r="C2453" s="2">
        <f t="shared" si="228"/>
        <v>42.942999999999955</v>
      </c>
      <c r="D2453" s="2">
        <f t="shared" si="224"/>
        <v>42.943000066068073</v>
      </c>
      <c r="E2453" s="2">
        <f t="shared" si="223"/>
        <v>-6.6068118087514449E-8</v>
      </c>
      <c r="F2453" s="2">
        <f t="shared" si="227"/>
        <v>-9.7158957632346391E-8</v>
      </c>
      <c r="G2453" s="2">
        <f t="shared" si="225"/>
        <v>3.1090839544831942E-8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42.942999999999998</v>
      </c>
      <c r="C2454" s="2">
        <f t="shared" si="228"/>
        <v>42.942999999999955</v>
      </c>
      <c r="D2454" s="2">
        <f t="shared" si="224"/>
        <v>42.943000061174146</v>
      </c>
      <c r="E2454" s="2">
        <f t="shared" si="223"/>
        <v>-6.1174191046120541E-8</v>
      </c>
      <c r="F2454" s="2">
        <f t="shared" si="227"/>
        <v>-8.9962004315101229E-8</v>
      </c>
      <c r="G2454" s="2">
        <f t="shared" si="225"/>
        <v>2.8787813268980688E-8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42.942999999999998</v>
      </c>
      <c r="C2455" s="2">
        <f t="shared" si="228"/>
        <v>42.942999999999955</v>
      </c>
      <c r="D2455" s="2">
        <f t="shared" si="224"/>
        <v>42.943000056642731</v>
      </c>
      <c r="E2455" s="2">
        <f t="shared" si="223"/>
        <v>-5.6642775803084078E-8</v>
      </c>
      <c r="F2455" s="2">
        <f t="shared" si="227"/>
        <v>-8.3298158612697802E-8</v>
      </c>
      <c r="G2455" s="2">
        <f t="shared" si="225"/>
        <v>2.6655382809613724E-8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42.942999999999998</v>
      </c>
      <c r="C2456" s="2">
        <f t="shared" si="228"/>
        <v>42.942999999999955</v>
      </c>
      <c r="D2456" s="2">
        <f t="shared" si="224"/>
        <v>42.943000052446976</v>
      </c>
      <c r="E2456" s="2">
        <f t="shared" si="223"/>
        <v>-5.2447020948420686E-8</v>
      </c>
      <c r="F2456" s="2">
        <f t="shared" si="227"/>
        <v>-7.7127931079842386E-8</v>
      </c>
      <c r="G2456" s="2">
        <f t="shared" si="225"/>
        <v>2.46809101314217E-8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42.942999999999998</v>
      </c>
      <c r="C2457" s="2">
        <f t="shared" si="228"/>
        <v>42.942999999999955</v>
      </c>
      <c r="D2457" s="2">
        <f t="shared" si="224"/>
        <v>42.94300004856202</v>
      </c>
      <c r="E2457" s="2">
        <f t="shared" si="223"/>
        <v>-4.856206459180612E-8</v>
      </c>
      <c r="F2457" s="2">
        <f t="shared" si="227"/>
        <v>-7.1414757782235138E-8</v>
      </c>
      <c r="G2457" s="2">
        <f t="shared" si="225"/>
        <v>2.2852693190429018E-8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42.942999999999998</v>
      </c>
      <c r="C2458" s="2">
        <f t="shared" si="228"/>
        <v>42.942999999999955</v>
      </c>
      <c r="D2458" s="2">
        <f t="shared" si="224"/>
        <v>42.943000044964833</v>
      </c>
      <c r="E2458" s="2">
        <f t="shared" si="223"/>
        <v>-4.4964878043174394E-8</v>
      </c>
      <c r="F2458" s="2">
        <f t="shared" si="227"/>
        <v>-6.6124781834423E-8</v>
      </c>
      <c r="G2458" s="2">
        <f t="shared" si="225"/>
        <v>2.1159903791248606E-8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42.942999999999998</v>
      </c>
      <c r="C2459" s="2">
        <f t="shared" si="228"/>
        <v>42.942999999999955</v>
      </c>
      <c r="D2459" s="2">
        <f t="shared" si="224"/>
        <v>42.943000041634107</v>
      </c>
      <c r="E2459" s="2">
        <f t="shared" si="223"/>
        <v>-4.1634152125880064E-8</v>
      </c>
      <c r="F2459" s="2">
        <f t="shared" si="227"/>
        <v>-6.1226655892714416E-8</v>
      </c>
      <c r="G2459" s="2">
        <f t="shared" si="225"/>
        <v>1.9592503766834352E-8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42.942999999999998</v>
      </c>
      <c r="C2460" s="2">
        <f t="shared" si="228"/>
        <v>42.942999999999955</v>
      </c>
      <c r="D2460" s="2">
        <f t="shared" si="224"/>
        <v>42.943000038550103</v>
      </c>
      <c r="E2460" s="2">
        <f t="shared" ref="E2460:E2523" si="229">C2460-D2460</f>
        <v>-3.8550147962723713E-8</v>
      </c>
      <c r="F2460" s="2">
        <f t="shared" si="227"/>
        <v>-5.6691354306716276E-8</v>
      </c>
      <c r="G2460" s="2">
        <f t="shared" si="225"/>
        <v>1.8141206343992563E-8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42.942999999999998</v>
      </c>
      <c r="C2461" s="2">
        <f t="shared" si="228"/>
        <v>42.942999999999955</v>
      </c>
      <c r="D2461" s="2">
        <f t="shared" ref="D2461:D2524" si="230">$D$4*B2461+(1-$D$4)*D2460</f>
        <v>42.943000035694546</v>
      </c>
      <c r="E2461" s="2">
        <f t="shared" si="229"/>
        <v>-3.5694590394541592E-8</v>
      </c>
      <c r="F2461" s="2">
        <f t="shared" si="227"/>
        <v>-5.2492001524281348E-8</v>
      </c>
      <c r="G2461" s="2">
        <f t="shared" si="225"/>
        <v>1.6797411129739755E-8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42.942999999999998</v>
      </c>
      <c r="C2462" s="2">
        <f t="shared" si="228"/>
        <v>42.942999999999955</v>
      </c>
      <c r="D2462" s="2">
        <f t="shared" si="230"/>
        <v>42.94300003305051</v>
      </c>
      <c r="E2462" s="2">
        <f t="shared" si="229"/>
        <v>-3.3050554293367895E-8</v>
      </c>
      <c r="F2462" s="2">
        <f t="shared" si="227"/>
        <v>-4.8603712078098665E-8</v>
      </c>
      <c r="G2462" s="2">
        <f t="shared" si="225"/>
        <v>1.555315778473077E-8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42.942999999999998</v>
      </c>
      <c r="C2463" s="2">
        <f t="shared" si="228"/>
        <v>42.942999999999955</v>
      </c>
      <c r="D2463" s="2">
        <f t="shared" si="230"/>
        <v>42.943000030602327</v>
      </c>
      <c r="E2463" s="2">
        <f t="shared" si="229"/>
        <v>-3.0602372191879113E-8</v>
      </c>
      <c r="F2463" s="2">
        <f t="shared" si="227"/>
        <v>-4.5003444100854756E-8</v>
      </c>
      <c r="G2463" s="2">
        <f t="shared" si="225"/>
        <v>1.4401071908975643E-8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42.942999999999998</v>
      </c>
      <c r="C2464" s="2">
        <f t="shared" si="228"/>
        <v>42.942999999999955</v>
      </c>
      <c r="D2464" s="2">
        <f t="shared" si="230"/>
        <v>42.94300002833549</v>
      </c>
      <c r="E2464" s="2">
        <f t="shared" si="229"/>
        <v>-2.8335534807411022E-8</v>
      </c>
      <c r="F2464" s="2">
        <f t="shared" si="227"/>
        <v>-4.1669862242166016E-8</v>
      </c>
      <c r="G2464" s="2">
        <f t="shared" si="225"/>
        <v>1.3334327434754993E-8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42.942999999999998</v>
      </c>
      <c r="C2465" s="2">
        <f t="shared" si="228"/>
        <v>42.942999999999955</v>
      </c>
      <c r="D2465" s="2">
        <f t="shared" si="230"/>
        <v>42.943000026236568</v>
      </c>
      <c r="E2465" s="2">
        <f t="shared" si="229"/>
        <v>-2.6236612882257759E-8</v>
      </c>
      <c r="F2465" s="2">
        <f t="shared" si="227"/>
        <v>-3.8583212370184364E-8</v>
      </c>
      <c r="G2465" s="2">
        <f t="shared" si="225"/>
        <v>1.2346599487926605E-8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42.942999999999998</v>
      </c>
      <c r="C2466" s="2">
        <f t="shared" si="228"/>
        <v>42.942999999999955</v>
      </c>
      <c r="D2466" s="2">
        <f t="shared" si="230"/>
        <v>42.94300002429312</v>
      </c>
      <c r="E2466" s="2">
        <f t="shared" si="229"/>
        <v>-2.4293164813116164E-8</v>
      </c>
      <c r="F2466" s="2">
        <f t="shared" si="227"/>
        <v>-3.5725202858770722E-8</v>
      </c>
      <c r="G2466" s="2">
        <f t="shared" si="225"/>
        <v>1.1432038045654558E-8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42.942999999999998</v>
      </c>
      <c r="C2467" s="2">
        <f t="shared" si="228"/>
        <v>42.942999999999955</v>
      </c>
      <c r="D2467" s="2">
        <f t="shared" si="230"/>
        <v>42.943000022493635</v>
      </c>
      <c r="E2467" s="2">
        <f t="shared" si="229"/>
        <v>-2.2493679807666922E-8</v>
      </c>
      <c r="F2467" s="2">
        <f t="shared" si="227"/>
        <v>-3.3078898248549962E-8</v>
      </c>
      <c r="G2467" s="2">
        <f t="shared" si="225"/>
        <v>1.058521844088304E-8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42.942999999999998</v>
      </c>
      <c r="C2468" s="2">
        <f t="shared" si="228"/>
        <v>42.942999999999955</v>
      </c>
      <c r="D2468" s="2">
        <f t="shared" si="230"/>
        <v>42.943000020827441</v>
      </c>
      <c r="E2468" s="2">
        <f t="shared" si="229"/>
        <v>-2.0827485514018917E-8</v>
      </c>
      <c r="F2468" s="2">
        <f t="shared" si="227"/>
        <v>-3.0628615701643754E-8</v>
      </c>
      <c r="G2468" s="2">
        <f t="shared" ref="G2468:G2531" si="231">E2468-F2468</f>
        <v>9.8011301876248368E-9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42.942999999999998</v>
      </c>
      <c r="C2469" s="2">
        <f t="shared" si="228"/>
        <v>42.942999999999955</v>
      </c>
      <c r="D2469" s="2">
        <f t="shared" si="230"/>
        <v>42.943000019284668</v>
      </c>
      <c r="E2469" s="2">
        <f t="shared" si="229"/>
        <v>-1.9284712493572442E-8</v>
      </c>
      <c r="F2469" s="2">
        <f t="shared" ref="F2469:F2532" si="233">(E2469*(2/(10)))+((1-(2/10))*F2468)</f>
        <v>-2.8359835060029494E-8</v>
      </c>
      <c r="G2469" s="2">
        <f t="shared" si="231"/>
        <v>9.0751225664570515E-9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42.942999999999998</v>
      </c>
      <c r="C2470" s="2">
        <f t="shared" si="228"/>
        <v>42.942999999999955</v>
      </c>
      <c r="D2470" s="2">
        <f t="shared" si="230"/>
        <v>42.943000017856178</v>
      </c>
      <c r="E2470" s="2">
        <f t="shared" si="229"/>
        <v>-1.7856223166745622E-8</v>
      </c>
      <c r="F2470" s="2">
        <f t="shared" si="233"/>
        <v>-2.6259112681372721E-8</v>
      </c>
      <c r="G2470" s="2">
        <f t="shared" si="231"/>
        <v>8.4028895146270997E-9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42.942999999999998</v>
      </c>
      <c r="C2471" s="2">
        <f t="shared" si="228"/>
        <v>42.942999999999955</v>
      </c>
      <c r="D2471" s="2">
        <f t="shared" si="230"/>
        <v>42.943000016533503</v>
      </c>
      <c r="E2471" s="2">
        <f t="shared" si="229"/>
        <v>-1.6533547864128195E-8</v>
      </c>
      <c r="F2471" s="2">
        <f t="shared" si="233"/>
        <v>-2.4313999717923816E-8</v>
      </c>
      <c r="G2471" s="2">
        <f t="shared" si="231"/>
        <v>7.7804518537956209E-9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42.942999999999998</v>
      </c>
      <c r="C2472" s="2">
        <f t="shared" si="228"/>
        <v>42.942999999999955</v>
      </c>
      <c r="D2472" s="2">
        <f t="shared" si="230"/>
        <v>42.943000015308805</v>
      </c>
      <c r="E2472" s="2">
        <f t="shared" si="229"/>
        <v>-1.5308849299344729E-8</v>
      </c>
      <c r="F2472" s="2">
        <f t="shared" si="233"/>
        <v>-2.2512969634208003E-8</v>
      </c>
      <c r="G2472" s="2">
        <f t="shared" si="231"/>
        <v>7.2041203348632737E-9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42.942999999999998</v>
      </c>
      <c r="C2473" s="2">
        <f t="shared" si="228"/>
        <v>42.942999999999955</v>
      </c>
      <c r="D2473" s="2">
        <f t="shared" si="230"/>
        <v>42.943000014174821</v>
      </c>
      <c r="E2473" s="2">
        <f t="shared" si="229"/>
        <v>-1.4174865725635755E-8</v>
      </c>
      <c r="F2473" s="2">
        <f t="shared" si="233"/>
        <v>-2.0845348852493554E-8</v>
      </c>
      <c r="G2473" s="2">
        <f t="shared" si="231"/>
        <v>6.6704831268577998E-9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42.942999999999998</v>
      </c>
      <c r="C2474" s="2">
        <f t="shared" si="228"/>
        <v>42.942999999999955</v>
      </c>
      <c r="D2474" s="2">
        <f t="shared" si="230"/>
        <v>42.943000013124838</v>
      </c>
      <c r="E2474" s="2">
        <f t="shared" si="229"/>
        <v>-1.3124882514148339E-8</v>
      </c>
      <c r="F2474" s="2">
        <f t="shared" si="233"/>
        <v>-1.9301255584824512E-8</v>
      </c>
      <c r="G2474" s="2">
        <f t="shared" si="231"/>
        <v>6.1763730706761727E-9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42.942999999999998</v>
      </c>
      <c r="C2475" s="2">
        <f t="shared" si="228"/>
        <v>42.942999999999955</v>
      </c>
      <c r="D2475" s="2">
        <f t="shared" si="230"/>
        <v>42.943000012152631</v>
      </c>
      <c r="E2475" s="2">
        <f t="shared" si="229"/>
        <v>-1.2152675310517225E-8</v>
      </c>
      <c r="F2475" s="2">
        <f t="shared" si="233"/>
        <v>-1.7871539529963056E-8</v>
      </c>
      <c r="G2475" s="2">
        <f t="shared" si="231"/>
        <v>5.7188642194458312E-9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42.942999999999998</v>
      </c>
      <c r="C2476" s="2">
        <f t="shared" si="228"/>
        <v>42.942999999999955</v>
      </c>
      <c r="D2476" s="2">
        <f t="shared" si="230"/>
        <v>42.943000011252437</v>
      </c>
      <c r="E2476" s="2">
        <f t="shared" si="229"/>
        <v>-1.1252481613155396E-8</v>
      </c>
      <c r="F2476" s="2">
        <f t="shared" si="233"/>
        <v>-1.6547727946601524E-8</v>
      </c>
      <c r="G2476" s="2">
        <f t="shared" si="231"/>
        <v>5.2952463334461278E-9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42.942999999999998</v>
      </c>
      <c r="C2477" s="2">
        <f t="shared" si="228"/>
        <v>42.942999999999955</v>
      </c>
      <c r="D2477" s="2">
        <f t="shared" si="230"/>
        <v>42.943000010418928</v>
      </c>
      <c r="E2477" s="2">
        <f t="shared" si="229"/>
        <v>-1.0418972351544653E-8</v>
      </c>
      <c r="F2477" s="2">
        <f t="shared" si="233"/>
        <v>-1.5321976827590148E-8</v>
      </c>
      <c r="G2477" s="2">
        <f t="shared" si="231"/>
        <v>4.9030044760454954E-9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42.942999999999998</v>
      </c>
      <c r="C2478" s="2">
        <f t="shared" si="228"/>
        <v>42.942999999999955</v>
      </c>
      <c r="D2478" s="2">
        <f t="shared" si="230"/>
        <v>42.943000009647157</v>
      </c>
      <c r="E2478" s="2">
        <f t="shared" si="229"/>
        <v>-9.647202148244105E-9</v>
      </c>
      <c r="F2478" s="2">
        <f t="shared" si="233"/>
        <v>-1.4187021891720941E-8</v>
      </c>
      <c r="G2478" s="2">
        <f t="shared" si="231"/>
        <v>4.5398197434768364E-9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42.942999999999998</v>
      </c>
      <c r="C2479" s="2">
        <f t="shared" si="228"/>
        <v>42.942999999999955</v>
      </c>
      <c r="D2479" s="2">
        <f t="shared" si="230"/>
        <v>42.943000008932557</v>
      </c>
      <c r="E2479" s="2">
        <f t="shared" si="229"/>
        <v>-8.9326022134628147E-9</v>
      </c>
      <c r="F2479" s="2">
        <f t="shared" si="233"/>
        <v>-1.3136137956069318E-8</v>
      </c>
      <c r="G2479" s="2">
        <f t="shared" si="231"/>
        <v>4.2035357426065034E-9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42.942999999999998</v>
      </c>
      <c r="C2480" s="2">
        <f t="shared" si="228"/>
        <v>42.942999999999955</v>
      </c>
      <c r="D2480" s="2">
        <f t="shared" si="230"/>
        <v>42.943000008270886</v>
      </c>
      <c r="E2480" s="2">
        <f t="shared" si="229"/>
        <v>-8.2709306070682942E-9</v>
      </c>
      <c r="F2480" s="2">
        <f t="shared" si="233"/>
        <v>-1.2163096486269113E-8</v>
      </c>
      <c r="G2480" s="2">
        <f t="shared" si="231"/>
        <v>3.8921658792008191E-9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42.942999999999998</v>
      </c>
      <c r="C2481" s="2">
        <f t="shared" si="228"/>
        <v>42.942999999999955</v>
      </c>
      <c r="D2481" s="2">
        <f t="shared" si="230"/>
        <v>42.943000007658227</v>
      </c>
      <c r="E2481" s="2">
        <f t="shared" si="229"/>
        <v>-7.6582722385865054E-9</v>
      </c>
      <c r="F2481" s="2">
        <f t="shared" si="233"/>
        <v>-1.1262131636732592E-8</v>
      </c>
      <c r="G2481" s="2">
        <f t="shared" si="231"/>
        <v>3.6038593981460866E-9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42.942999999999998</v>
      </c>
      <c r="C2482" s="2">
        <f t="shared" si="228"/>
        <v>42.942999999999955</v>
      </c>
      <c r="D2482" s="2">
        <f t="shared" si="230"/>
        <v>42.943000007090951</v>
      </c>
      <c r="E2482" s="2">
        <f t="shared" si="229"/>
        <v>-7.0909962346377142E-9</v>
      </c>
      <c r="F2482" s="2">
        <f t="shared" si="233"/>
        <v>-1.0427904556313617E-8</v>
      </c>
      <c r="G2482" s="2">
        <f t="shared" si="231"/>
        <v>3.3369083216759033E-9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42.942999999999998</v>
      </c>
      <c r="C2483" s="2">
        <f t="shared" si="228"/>
        <v>42.942999999999955</v>
      </c>
      <c r="D2483" s="2">
        <f t="shared" si="230"/>
        <v>42.943000006565697</v>
      </c>
      <c r="E2483" s="2">
        <f t="shared" si="229"/>
        <v>-6.5657417280817754E-9</v>
      </c>
      <c r="F2483" s="2">
        <f t="shared" si="233"/>
        <v>-9.6554719906672497E-9</v>
      </c>
      <c r="G2483" s="2">
        <f t="shared" si="231"/>
        <v>3.0897302625854744E-9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42.942999999999998</v>
      </c>
      <c r="C2484" s="2">
        <f t="shared" si="228"/>
        <v>42.942999999999955</v>
      </c>
      <c r="D2484" s="2">
        <f t="shared" si="230"/>
        <v>42.943000006079352</v>
      </c>
      <c r="E2484" s="2">
        <f t="shared" si="229"/>
        <v>-6.0793965417360596E-9</v>
      </c>
      <c r="F2484" s="2">
        <f t="shared" si="233"/>
        <v>-8.940256900881012E-9</v>
      </c>
      <c r="G2484" s="2">
        <f t="shared" si="231"/>
        <v>2.8608603591449524E-9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42.942999999999998</v>
      </c>
      <c r="C2485" s="2">
        <f t="shared" si="228"/>
        <v>42.942999999999955</v>
      </c>
      <c r="D2485" s="2">
        <f t="shared" si="230"/>
        <v>42.943000005629031</v>
      </c>
      <c r="E2485" s="2">
        <f t="shared" si="229"/>
        <v>-5.6290758720933809E-9</v>
      </c>
      <c r="F2485" s="2">
        <f t="shared" si="233"/>
        <v>-8.2780206951234871E-9</v>
      </c>
      <c r="G2485" s="2">
        <f t="shared" si="231"/>
        <v>2.6489448230301062E-9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42.942999999999998</v>
      </c>
      <c r="C2486" s="2">
        <f t="shared" si="228"/>
        <v>42.942999999999955</v>
      </c>
      <c r="D2486" s="2">
        <f t="shared" si="230"/>
        <v>42.94300000521207</v>
      </c>
      <c r="E2486" s="2">
        <f t="shared" si="229"/>
        <v>-5.2121151838946389E-9</v>
      </c>
      <c r="F2486" s="2">
        <f t="shared" si="233"/>
        <v>-7.6648395928777181E-9</v>
      </c>
      <c r="G2486" s="2">
        <f t="shared" si="231"/>
        <v>2.4527244089830792E-9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42.942999999999998</v>
      </c>
      <c r="C2487" s="2">
        <f t="shared" si="228"/>
        <v>42.942999999999955</v>
      </c>
      <c r="D2487" s="2">
        <f t="shared" si="230"/>
        <v>42.943000004825997</v>
      </c>
      <c r="E2487" s="2">
        <f t="shared" si="229"/>
        <v>-4.8260417884193885E-9</v>
      </c>
      <c r="F2487" s="2">
        <f t="shared" si="233"/>
        <v>-7.0970800319860524E-9</v>
      </c>
      <c r="G2487" s="2">
        <f t="shared" si="231"/>
        <v>2.2710382435666639E-9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42.942999999999998</v>
      </c>
      <c r="C2488" s="2">
        <f t="shared" si="228"/>
        <v>42.942999999999955</v>
      </c>
      <c r="D2488" s="2">
        <f t="shared" si="230"/>
        <v>42.943000004468516</v>
      </c>
      <c r="E2488" s="2">
        <f t="shared" si="229"/>
        <v>-4.4685606326311245E-9</v>
      </c>
      <c r="F2488" s="2">
        <f t="shared" si="233"/>
        <v>-6.5713761521150674E-9</v>
      </c>
      <c r="G2488" s="2">
        <f t="shared" si="231"/>
        <v>2.102815519483943E-9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42.942999999999998</v>
      </c>
      <c r="C2489" s="2">
        <f t="shared" si="228"/>
        <v>42.942999999999955</v>
      </c>
      <c r="D2489" s="2">
        <f t="shared" si="230"/>
        <v>42.943000004137517</v>
      </c>
      <c r="E2489" s="2">
        <f t="shared" si="229"/>
        <v>-4.1375614046046394E-9</v>
      </c>
      <c r="F2489" s="2">
        <f t="shared" si="233"/>
        <v>-6.084613202612982E-9</v>
      </c>
      <c r="G2489" s="2">
        <f t="shared" si="231"/>
        <v>1.9470517980083426E-9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42.942999999999998</v>
      </c>
      <c r="C2490" s="2">
        <f t="shared" si="228"/>
        <v>42.942999999999955</v>
      </c>
      <c r="D2490" s="2">
        <f t="shared" si="230"/>
        <v>42.943000003831038</v>
      </c>
      <c r="E2490" s="2">
        <f t="shared" si="229"/>
        <v>-3.8310830063892354E-9</v>
      </c>
      <c r="F2490" s="2">
        <f t="shared" si="233"/>
        <v>-5.6339071633682333E-9</v>
      </c>
      <c r="G2490" s="2">
        <f t="shared" si="231"/>
        <v>1.802824156978998E-9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42.942999999999998</v>
      </c>
      <c r="C2491" s="2">
        <f t="shared" si="228"/>
        <v>42.942999999999955</v>
      </c>
      <c r="D2491" s="2">
        <f t="shared" si="230"/>
        <v>42.943000003547262</v>
      </c>
      <c r="E2491" s="2">
        <f t="shared" si="229"/>
        <v>-3.5473064485813666E-9</v>
      </c>
      <c r="F2491" s="2">
        <f t="shared" si="233"/>
        <v>-5.2165870204108606E-9</v>
      </c>
      <c r="G2491" s="2">
        <f t="shared" si="231"/>
        <v>1.6692805718294941E-9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42.942999999999998</v>
      </c>
      <c r="C2492" s="2">
        <f t="shared" si="228"/>
        <v>42.942999999999955</v>
      </c>
      <c r="D2492" s="2">
        <f t="shared" si="230"/>
        <v>42.943000003284503</v>
      </c>
      <c r="E2492" s="2">
        <f t="shared" si="229"/>
        <v>-3.2845477448972815E-9</v>
      </c>
      <c r="F2492" s="2">
        <f t="shared" si="233"/>
        <v>-4.8301791653081453E-9</v>
      </c>
      <c r="G2492" s="2">
        <f t="shared" si="231"/>
        <v>1.5456314204108638E-9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42.942999999999998</v>
      </c>
      <c r="C2493" s="2">
        <f t="shared" si="228"/>
        <v>42.942999999999955</v>
      </c>
      <c r="D2493" s="2">
        <f t="shared" si="230"/>
        <v>42.943000003041206</v>
      </c>
      <c r="E2493" s="2">
        <f t="shared" si="229"/>
        <v>-3.0412508067456656E-9</v>
      </c>
      <c r="F2493" s="2">
        <f t="shared" si="233"/>
        <v>-4.4723934935956492E-9</v>
      </c>
      <c r="G2493" s="2">
        <f t="shared" si="231"/>
        <v>1.4311426868499836E-9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42.942999999999998</v>
      </c>
      <c r="C2494" s="2">
        <f t="shared" si="228"/>
        <v>42.942999999999955</v>
      </c>
      <c r="D2494" s="2">
        <f t="shared" si="230"/>
        <v>42.943000002815936</v>
      </c>
      <c r="E2494" s="2">
        <f t="shared" si="229"/>
        <v>-2.8159803378002835E-9</v>
      </c>
      <c r="F2494" s="2">
        <f t="shared" si="233"/>
        <v>-4.1411108624365764E-9</v>
      </c>
      <c r="G2494" s="2">
        <f t="shared" si="231"/>
        <v>1.3251305246362929E-9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42.942999999999998</v>
      </c>
      <c r="C2495" s="2">
        <f t="shared" si="228"/>
        <v>42.942999999999955</v>
      </c>
      <c r="D2495" s="2">
        <f t="shared" si="230"/>
        <v>42.943000002607349</v>
      </c>
      <c r="E2495" s="2">
        <f t="shared" si="229"/>
        <v>-2.6073934122905484E-9</v>
      </c>
      <c r="F2495" s="2">
        <f t="shared" si="233"/>
        <v>-3.834367372407371E-9</v>
      </c>
      <c r="G2495" s="2">
        <f t="shared" si="231"/>
        <v>1.2269739601168225E-9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42.942999999999998</v>
      </c>
      <c r="C2496" s="2">
        <f t="shared" si="228"/>
        <v>42.942999999999955</v>
      </c>
      <c r="D2496" s="2">
        <f t="shared" si="230"/>
        <v>42.943000002414216</v>
      </c>
      <c r="E2496" s="2">
        <f t="shared" si="229"/>
        <v>-2.4142607912835956E-9</v>
      </c>
      <c r="F2496" s="2">
        <f t="shared" si="233"/>
        <v>-3.5503460561826161E-9</v>
      </c>
      <c r="G2496" s="2">
        <f t="shared" si="231"/>
        <v>1.1360852648990205E-9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42.942999999999998</v>
      </c>
      <c r="C2497" s="2">
        <f t="shared" si="228"/>
        <v>42.942999999999955</v>
      </c>
      <c r="D2497" s="2">
        <f t="shared" si="230"/>
        <v>42.943000002235387</v>
      </c>
      <c r="E2497" s="2">
        <f t="shared" si="229"/>
        <v>-2.2354313955474936E-9</v>
      </c>
      <c r="F2497" s="2">
        <f t="shared" si="233"/>
        <v>-3.2873631240555916E-9</v>
      </c>
      <c r="G2497" s="2">
        <f t="shared" si="231"/>
        <v>1.051931728508098E-9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42.942999999999998</v>
      </c>
      <c r="C2498" s="2">
        <f t="shared" si="228"/>
        <v>42.942999999999955</v>
      </c>
      <c r="D2498" s="2">
        <f t="shared" si="230"/>
        <v>42.943000002069802</v>
      </c>
      <c r="E2498" s="2">
        <f t="shared" si="229"/>
        <v>-2.0698465164059598E-9</v>
      </c>
      <c r="F2498" s="2">
        <f t="shared" si="233"/>
        <v>-3.0438598025256655E-9</v>
      </c>
      <c r="G2498" s="2">
        <f t="shared" si="231"/>
        <v>9.7401328611970568E-10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42.942999999999998</v>
      </c>
      <c r="C2499" s="2">
        <f t="shared" si="228"/>
        <v>42.942999999999955</v>
      </c>
      <c r="D2499" s="2">
        <f t="shared" si="230"/>
        <v>42.943000001916488</v>
      </c>
      <c r="E2499" s="2">
        <f t="shared" si="229"/>
        <v>-1.916532710311003E-9</v>
      </c>
      <c r="F2499" s="2">
        <f t="shared" si="233"/>
        <v>-2.818394384082733E-9</v>
      </c>
      <c r="G2499" s="2">
        <f t="shared" si="231"/>
        <v>9.0186167377173E-10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42.942999999999998</v>
      </c>
      <c r="C2500" s="2">
        <f t="shared" si="228"/>
        <v>42.942999999999955</v>
      </c>
      <c r="D2500" s="2">
        <f t="shared" si="230"/>
        <v>42.943000001774529</v>
      </c>
      <c r="E2500" s="2">
        <f t="shared" si="229"/>
        <v>-1.7745733771334926E-9</v>
      </c>
      <c r="F2500" s="2">
        <f t="shared" si="233"/>
        <v>-2.609630182692885E-9</v>
      </c>
      <c r="G2500" s="2">
        <f t="shared" si="231"/>
        <v>8.3505680555939241E-10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42.942999999999998</v>
      </c>
      <c r="C2501" s="2">
        <f t="shared" si="228"/>
        <v>42.942999999999955</v>
      </c>
      <c r="D2501" s="2">
        <f t="shared" si="230"/>
        <v>42.943000001643085</v>
      </c>
      <c r="E2501" s="2">
        <f t="shared" si="229"/>
        <v>-1.6431300764452317E-9</v>
      </c>
      <c r="F2501" s="2">
        <f t="shared" si="233"/>
        <v>-2.4163301614433544E-9</v>
      </c>
      <c r="G2501" s="2">
        <f t="shared" si="231"/>
        <v>7.7320008499812276E-10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42.942999999999998</v>
      </c>
      <c r="C2502" s="2">
        <f t="shared" si="228"/>
        <v>42.942999999999955</v>
      </c>
      <c r="D2502" s="2">
        <f t="shared" si="230"/>
        <v>42.943000001521376</v>
      </c>
      <c r="E2502" s="2">
        <f t="shared" si="229"/>
        <v>-1.5214212112368841E-9</v>
      </c>
      <c r="F2502" s="2">
        <f t="shared" si="233"/>
        <v>-2.2373483714020607E-9</v>
      </c>
      <c r="G2502" s="2">
        <f t="shared" si="231"/>
        <v>7.1592716016517659E-10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42.942999999999998</v>
      </c>
      <c r="C2503" s="2">
        <f t="shared" si="228"/>
        <v>42.942999999999955</v>
      </c>
      <c r="D2503" s="2">
        <f t="shared" si="230"/>
        <v>42.943000001408684</v>
      </c>
      <c r="E2503" s="2">
        <f t="shared" si="229"/>
        <v>-1.4087291333453322E-9</v>
      </c>
      <c r="F2503" s="2">
        <f t="shared" si="233"/>
        <v>-2.071624523790715E-9</v>
      </c>
      <c r="G2503" s="2">
        <f t="shared" si="231"/>
        <v>6.6289539044538278E-10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42.942999999999998</v>
      </c>
      <c r="C2504" s="2">
        <f t="shared" si="228"/>
        <v>42.942999999999955</v>
      </c>
      <c r="D2504" s="2">
        <f t="shared" si="230"/>
        <v>42.943000001304341</v>
      </c>
      <c r="E2504" s="2">
        <f t="shared" si="229"/>
        <v>-1.3043859325989615E-9</v>
      </c>
      <c r="F2504" s="2">
        <f t="shared" si="233"/>
        <v>-1.9181768055523646E-9</v>
      </c>
      <c r="G2504" s="2">
        <f t="shared" si="231"/>
        <v>6.1379087295340304E-10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42.942999999999998</v>
      </c>
      <c r="C2505" s="2">
        <f t="shared" si="228"/>
        <v>42.942999999999955</v>
      </c>
      <c r="D2505" s="2">
        <f t="shared" si="230"/>
        <v>42.943000001207729</v>
      </c>
      <c r="E2505" s="2">
        <f t="shared" si="229"/>
        <v>-1.2077734368176607E-9</v>
      </c>
      <c r="F2505" s="2">
        <f t="shared" si="233"/>
        <v>-1.7760961318054239E-9</v>
      </c>
      <c r="G2505" s="2">
        <f t="shared" si="231"/>
        <v>5.6832269498776317E-10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42.942999999999998</v>
      </c>
      <c r="C2506" s="2">
        <f t="shared" si="228"/>
        <v>42.942999999999955</v>
      </c>
      <c r="D2506" s="2">
        <f t="shared" si="230"/>
        <v>42.943000001118271</v>
      </c>
      <c r="E2506" s="2">
        <f t="shared" si="229"/>
        <v>-1.1183161063854641E-9</v>
      </c>
      <c r="F2506" s="2">
        <f t="shared" si="233"/>
        <v>-1.6445401267214322E-9</v>
      </c>
      <c r="G2506" s="2">
        <f t="shared" si="231"/>
        <v>5.2622402033596808E-10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42.942999999999998</v>
      </c>
      <c r="C2507" s="2">
        <f t="shared" si="228"/>
        <v>42.942999999999955</v>
      </c>
      <c r="D2507" s="2">
        <f t="shared" si="230"/>
        <v>42.943000001035436</v>
      </c>
      <c r="E2507" s="2">
        <f t="shared" si="229"/>
        <v>-1.0354810342505516E-9</v>
      </c>
      <c r="F2507" s="2">
        <f t="shared" si="233"/>
        <v>-1.5227283082272563E-9</v>
      </c>
      <c r="G2507" s="2">
        <f t="shared" si="231"/>
        <v>4.8724727397670469E-10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42.942999999999998</v>
      </c>
      <c r="C2508" s="2">
        <f t="shared" si="228"/>
        <v>42.942999999999955</v>
      </c>
      <c r="D2508" s="2">
        <f t="shared" si="230"/>
        <v>42.94300000095874</v>
      </c>
      <c r="E2508" s="2">
        <f t="shared" si="229"/>
        <v>-9.5878505135260639E-10</v>
      </c>
      <c r="F2508" s="2">
        <f t="shared" si="233"/>
        <v>-1.4099396568523264E-9</v>
      </c>
      <c r="G2508" s="2">
        <f t="shared" si="231"/>
        <v>4.5115460549972005E-10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42.942999999999998</v>
      </c>
      <c r="C2509" s="2">
        <f t="shared" si="228"/>
        <v>42.942999999999955</v>
      </c>
      <c r="D2509" s="2">
        <f t="shared" si="230"/>
        <v>42.943000000887729</v>
      </c>
      <c r="E2509" s="2">
        <f t="shared" si="229"/>
        <v>-8.8777341034074198E-10</v>
      </c>
      <c r="F2509" s="2">
        <f t="shared" si="233"/>
        <v>-1.3055064075500096E-9</v>
      </c>
      <c r="G2509" s="2">
        <f t="shared" si="231"/>
        <v>4.1773299720926765E-10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42.942999999999998</v>
      </c>
      <c r="C2510" s="2">
        <f t="shared" si="228"/>
        <v>42.942999999999955</v>
      </c>
      <c r="D2510" s="2">
        <f t="shared" si="230"/>
        <v>42.943000000821975</v>
      </c>
      <c r="E2510" s="2">
        <f t="shared" si="229"/>
        <v>-8.220197855735023E-10</v>
      </c>
      <c r="F2510" s="2">
        <f t="shared" si="233"/>
        <v>-1.2088090831547082E-9</v>
      </c>
      <c r="G2510" s="2">
        <f t="shared" si="231"/>
        <v>3.8678929758120586E-10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42.942999999999998</v>
      </c>
      <c r="C2511" s="2">
        <f t="shared" ref="C2511:C2574" si="234">$C$4*B2501+C2510*(1-$C$4)</f>
        <v>42.942999999999955</v>
      </c>
      <c r="D2511" s="2">
        <f t="shared" si="230"/>
        <v>42.943000000761089</v>
      </c>
      <c r="E2511" s="2">
        <f t="shared" si="229"/>
        <v>-7.6113337854621932E-10</v>
      </c>
      <c r="F2511" s="2">
        <f t="shared" si="233"/>
        <v>-1.1192739422330104E-9</v>
      </c>
      <c r="G2511" s="2">
        <f t="shared" si="231"/>
        <v>3.5814056368679112E-10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42.942999999999998</v>
      </c>
      <c r="C2512" s="2">
        <f t="shared" si="234"/>
        <v>42.942999999999955</v>
      </c>
      <c r="D2512" s="2">
        <f t="shared" si="230"/>
        <v>42.943000000704714</v>
      </c>
      <c r="E2512" s="2">
        <f t="shared" si="229"/>
        <v>-7.0475891789101297E-10</v>
      </c>
      <c r="F2512" s="2">
        <f t="shared" si="233"/>
        <v>-1.0363709373646111E-9</v>
      </c>
      <c r="G2512" s="2">
        <f t="shared" si="231"/>
        <v>3.3161201947359814E-10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42.942999999999998</v>
      </c>
      <c r="C2513" s="2">
        <f t="shared" si="234"/>
        <v>42.942999999999955</v>
      </c>
      <c r="D2513" s="2">
        <f t="shared" si="230"/>
        <v>42.943000000652518</v>
      </c>
      <c r="E2513" s="2">
        <f t="shared" si="229"/>
        <v>-6.5256244852207601E-10</v>
      </c>
      <c r="F2513" s="2">
        <f t="shared" si="233"/>
        <v>-9.5960923959610413E-10</v>
      </c>
      <c r="G2513" s="2">
        <f t="shared" si="231"/>
        <v>3.0704679107402812E-10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42.942999999999998</v>
      </c>
      <c r="C2514" s="2">
        <f t="shared" si="234"/>
        <v>42.942999999999955</v>
      </c>
      <c r="D2514" s="2">
        <f t="shared" si="230"/>
        <v>42.943000000604187</v>
      </c>
      <c r="E2514" s="2">
        <f t="shared" si="229"/>
        <v>-6.04231331635674E-10</v>
      </c>
      <c r="F2514" s="2">
        <f t="shared" si="233"/>
        <v>-8.8853365800401814E-10</v>
      </c>
      <c r="G2514" s="2">
        <f t="shared" si="231"/>
        <v>2.8430232636834415E-10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42.942999999999998</v>
      </c>
      <c r="C2515" s="2">
        <f t="shared" si="234"/>
        <v>42.942999999999955</v>
      </c>
      <c r="D2515" s="2">
        <f t="shared" si="230"/>
        <v>42.943000000559437</v>
      </c>
      <c r="E2515" s="2">
        <f t="shared" si="229"/>
        <v>-5.5948135013750289E-10</v>
      </c>
      <c r="F2515" s="2">
        <f t="shared" si="233"/>
        <v>-8.2272319643071516E-10</v>
      </c>
      <c r="G2515" s="2">
        <f t="shared" si="231"/>
        <v>2.6324184629321227E-10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42.942999999999998</v>
      </c>
      <c r="C2516" s="2">
        <f t="shared" si="234"/>
        <v>42.942999999999955</v>
      </c>
      <c r="D2516" s="2">
        <f t="shared" si="230"/>
        <v>42.943000000517998</v>
      </c>
      <c r="E2516" s="2">
        <f t="shared" si="229"/>
        <v>-5.1804249778797384E-10</v>
      </c>
      <c r="F2516" s="2">
        <f t="shared" si="233"/>
        <v>-7.6178705670216702E-10</v>
      </c>
      <c r="G2516" s="2">
        <f t="shared" si="231"/>
        <v>2.4374455891419317E-10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42.942999999999998</v>
      </c>
      <c r="C2517" s="2">
        <f t="shared" si="234"/>
        <v>42.942999999999955</v>
      </c>
      <c r="D2517" s="2">
        <f t="shared" si="230"/>
        <v>42.943000000479628</v>
      </c>
      <c r="E2517" s="2">
        <f t="shared" si="229"/>
        <v>-4.7967319005692843E-10</v>
      </c>
      <c r="F2517" s="2">
        <f t="shared" si="233"/>
        <v>-7.0536428337311936E-10</v>
      </c>
      <c r="G2517" s="2">
        <f t="shared" si="231"/>
        <v>2.2569109331619093E-10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42.942999999999998</v>
      </c>
      <c r="C2518" s="2">
        <f t="shared" si="234"/>
        <v>42.942999999999955</v>
      </c>
      <c r="D2518" s="2">
        <f t="shared" si="230"/>
        <v>42.943000000444101</v>
      </c>
      <c r="E2518" s="2">
        <f t="shared" si="229"/>
        <v>-4.4414605326892342E-10</v>
      </c>
      <c r="F2518" s="2">
        <f t="shared" si="233"/>
        <v>-6.5312063735228024E-10</v>
      </c>
      <c r="G2518" s="2">
        <f t="shared" si="231"/>
        <v>2.0897458408335681E-10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42.942999999999998</v>
      </c>
      <c r="C2519" s="2">
        <f t="shared" si="234"/>
        <v>42.942999999999955</v>
      </c>
      <c r="D2519" s="2">
        <f t="shared" si="230"/>
        <v>42.94300000041121</v>
      </c>
      <c r="E2519" s="2">
        <f t="shared" si="229"/>
        <v>-4.1125503003058839E-10</v>
      </c>
      <c r="F2519" s="2">
        <f t="shared" si="233"/>
        <v>-6.0474751588794189E-10</v>
      </c>
      <c r="G2519" s="2">
        <f t="shared" si="231"/>
        <v>1.934924858573535E-10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42.942999999999998</v>
      </c>
      <c r="C2520" s="2">
        <f t="shared" si="234"/>
        <v>42.942999999999955</v>
      </c>
      <c r="D2520" s="2">
        <f t="shared" si="230"/>
        <v>42.943000000380756</v>
      </c>
      <c r="E2520" s="2">
        <f t="shared" si="229"/>
        <v>-3.8080116837591049E-10</v>
      </c>
      <c r="F2520" s="2">
        <f t="shared" si="233"/>
        <v>-5.5995824638553563E-10</v>
      </c>
      <c r="G2520" s="2">
        <f t="shared" si="231"/>
        <v>1.7915707800962514E-10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42.942999999999998</v>
      </c>
      <c r="C2521" s="2">
        <f t="shared" si="234"/>
        <v>42.942999999999955</v>
      </c>
      <c r="D2521" s="2">
        <f t="shared" si="230"/>
        <v>42.943000000352555</v>
      </c>
      <c r="E2521" s="2">
        <f t="shared" si="229"/>
        <v>-3.5259972719359212E-10</v>
      </c>
      <c r="F2521" s="2">
        <f t="shared" si="233"/>
        <v>-5.1848654254714691E-10</v>
      </c>
      <c r="G2521" s="2">
        <f t="shared" si="231"/>
        <v>1.6588681535355479E-10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42.942999999999998</v>
      </c>
      <c r="C2522" s="2">
        <f t="shared" si="234"/>
        <v>42.942999999999955</v>
      </c>
      <c r="D2522" s="2">
        <f t="shared" si="230"/>
        <v>42.943000000326442</v>
      </c>
      <c r="E2522" s="2">
        <f t="shared" si="229"/>
        <v>-3.2648728165440843E-10</v>
      </c>
      <c r="F2522" s="2">
        <f t="shared" si="233"/>
        <v>-4.8008669036859921E-10</v>
      </c>
      <c r="G2522" s="2">
        <f t="shared" si="231"/>
        <v>1.5359940871419078E-10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42.942999999999998</v>
      </c>
      <c r="C2523" s="2">
        <f t="shared" si="234"/>
        <v>42.942999999999955</v>
      </c>
      <c r="D2523" s="2">
        <f t="shared" si="230"/>
        <v>42.943000000302263</v>
      </c>
      <c r="E2523" s="2">
        <f t="shared" si="229"/>
        <v>-3.0230751235649223E-10</v>
      </c>
      <c r="F2523" s="2">
        <f t="shared" si="233"/>
        <v>-4.4453085476617786E-10</v>
      </c>
      <c r="G2523" s="2">
        <f t="shared" si="231"/>
        <v>1.4222334240968563E-10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42.942999999999998</v>
      </c>
      <c r="C2524" s="2">
        <f t="shared" si="234"/>
        <v>42.942999999999955</v>
      </c>
      <c r="D2524" s="2">
        <f t="shared" si="230"/>
        <v>42.943000000279874</v>
      </c>
      <c r="E2524" s="2">
        <f t="shared" ref="E2524:E2587" si="235">C2524-D2524</f>
        <v>-2.7991831075269147E-10</v>
      </c>
      <c r="F2524" s="2">
        <f t="shared" si="233"/>
        <v>-4.116083459634806E-10</v>
      </c>
      <c r="G2524" s="2">
        <f t="shared" si="231"/>
        <v>1.3169003521078913E-10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42.942999999999998</v>
      </c>
      <c r="C2525" s="2">
        <f t="shared" si="234"/>
        <v>42.942999999999955</v>
      </c>
      <c r="D2525" s="2">
        <f t="shared" ref="D2525:D2588" si="236">$D$4*B2525+(1-$D$4)*D2524</f>
        <v>42.943000000259147</v>
      </c>
      <c r="E2525" s="2">
        <f t="shared" si="235"/>
        <v>-2.5919177915056935E-10</v>
      </c>
      <c r="F2525" s="2">
        <f t="shared" si="233"/>
        <v>-3.8112503260089836E-10</v>
      </c>
      <c r="G2525" s="2">
        <f t="shared" si="231"/>
        <v>1.2193325345032901E-10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42.942999999999998</v>
      </c>
      <c r="C2526" s="2">
        <f t="shared" si="234"/>
        <v>42.942999999999955</v>
      </c>
      <c r="D2526" s="2">
        <f t="shared" si="236"/>
        <v>42.943000000239955</v>
      </c>
      <c r="E2526" s="2">
        <f t="shared" si="235"/>
        <v>-2.4000001985768904E-10</v>
      </c>
      <c r="F2526" s="2">
        <f t="shared" si="233"/>
        <v>-3.5290003005225654E-10</v>
      </c>
      <c r="G2526" s="2">
        <f t="shared" si="231"/>
        <v>1.129000101945675E-10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42.942999999999998</v>
      </c>
      <c r="C2527" s="2">
        <f t="shared" si="234"/>
        <v>42.942999999999955</v>
      </c>
      <c r="D2527" s="2">
        <f t="shared" si="236"/>
        <v>42.943000000222185</v>
      </c>
      <c r="E2527" s="2">
        <f t="shared" si="235"/>
        <v>-2.2222934603632893E-10</v>
      </c>
      <c r="F2527" s="2">
        <f t="shared" si="233"/>
        <v>-3.2676589324907104E-10</v>
      </c>
      <c r="G2527" s="2">
        <f t="shared" si="231"/>
        <v>1.045365472127421E-10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42.942999999999998</v>
      </c>
      <c r="C2528" s="2">
        <f t="shared" si="234"/>
        <v>42.942999999999955</v>
      </c>
      <c r="D2528" s="2">
        <f t="shared" si="236"/>
        <v>42.943000000205728</v>
      </c>
      <c r="E2528" s="2">
        <f t="shared" si="235"/>
        <v>-2.0577317627612501E-10</v>
      </c>
      <c r="F2528" s="2">
        <f t="shared" si="233"/>
        <v>-3.0256734985448182E-10</v>
      </c>
      <c r="G2528" s="2">
        <f t="shared" si="231"/>
        <v>9.6794173578356808E-11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42.942999999999998</v>
      </c>
      <c r="C2529" s="2">
        <f t="shared" si="234"/>
        <v>42.942999999999955</v>
      </c>
      <c r="D2529" s="2">
        <f t="shared" si="236"/>
        <v>42.943000000190494</v>
      </c>
      <c r="E2529" s="2">
        <f t="shared" si="235"/>
        <v>-1.9053914002142847E-10</v>
      </c>
      <c r="F2529" s="2">
        <f t="shared" si="233"/>
        <v>-2.8016170788787119E-10</v>
      </c>
      <c r="G2529" s="2">
        <f t="shared" si="231"/>
        <v>8.9622567866442726E-11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42.942999999999998</v>
      </c>
      <c r="C2530" s="2">
        <f t="shared" si="234"/>
        <v>42.942999999999955</v>
      </c>
      <c r="D2530" s="2">
        <f t="shared" si="236"/>
        <v>42.943000000176383</v>
      </c>
      <c r="E2530" s="2">
        <f t="shared" si="235"/>
        <v>-1.7642776128923288E-10</v>
      </c>
      <c r="F2530" s="2">
        <f t="shared" si="233"/>
        <v>-2.5941491856814357E-10</v>
      </c>
      <c r="G2530" s="2">
        <f t="shared" si="231"/>
        <v>8.2987157278910694E-11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42.942999999999998</v>
      </c>
      <c r="C2531" s="2">
        <f t="shared" si="234"/>
        <v>42.942999999999955</v>
      </c>
      <c r="D2531" s="2">
        <f t="shared" si="236"/>
        <v>42.943000000163323</v>
      </c>
      <c r="E2531" s="2">
        <f t="shared" si="235"/>
        <v>-1.6336798580596223E-10</v>
      </c>
      <c r="F2531" s="2">
        <f t="shared" si="233"/>
        <v>-2.402055320157073E-10</v>
      </c>
      <c r="G2531" s="2">
        <f t="shared" si="231"/>
        <v>7.6837546209745068E-11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42.942999999999998</v>
      </c>
      <c r="C2532" s="2">
        <f t="shared" si="234"/>
        <v>42.942999999999955</v>
      </c>
      <c r="D2532" s="2">
        <f t="shared" si="236"/>
        <v>42.94300000015123</v>
      </c>
      <c r="E2532" s="2">
        <f t="shared" si="235"/>
        <v>-1.5127454844332533E-10</v>
      </c>
      <c r="F2532" s="2">
        <f t="shared" si="233"/>
        <v>-2.2241933530123093E-10</v>
      </c>
      <c r="G2532" s="2">
        <f t="shared" ref="G2532:G2595" si="237">E2532-F2532</f>
        <v>7.1144786857905599E-11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42.942999999999998</v>
      </c>
      <c r="C2533" s="2">
        <f t="shared" si="234"/>
        <v>42.942999999999955</v>
      </c>
      <c r="D2533" s="2">
        <f t="shared" si="236"/>
        <v>42.943000000140032</v>
      </c>
      <c r="E2533" s="2">
        <f t="shared" si="235"/>
        <v>-1.4007639492774615E-10</v>
      </c>
      <c r="F2533" s="2">
        <f t="shared" ref="F2533:F2596" si="239">(E2533*(2/(10)))+((1-(2/10))*F2532)</f>
        <v>-2.0595074722653398E-10</v>
      </c>
      <c r="G2533" s="2">
        <f t="shared" si="237"/>
        <v>6.5874352298787828E-11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42.942999999999998</v>
      </c>
      <c r="C2534" s="2">
        <f t="shared" si="234"/>
        <v>42.942999999999955</v>
      </c>
      <c r="D2534" s="2">
        <f t="shared" si="236"/>
        <v>42.943000000129665</v>
      </c>
      <c r="E2534" s="2">
        <f t="shared" si="235"/>
        <v>-1.2970957641300629E-10</v>
      </c>
      <c r="F2534" s="2">
        <f t="shared" si="239"/>
        <v>-1.9070251306382846E-10</v>
      </c>
      <c r="G2534" s="2">
        <f t="shared" si="237"/>
        <v>6.0992936650822167E-11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42.942999999999998</v>
      </c>
      <c r="C2535" s="2">
        <f t="shared" si="234"/>
        <v>42.942999999999955</v>
      </c>
      <c r="D2535" s="2">
        <f t="shared" si="236"/>
        <v>42.943000000120065</v>
      </c>
      <c r="E2535" s="2">
        <f t="shared" si="235"/>
        <v>-1.2011014405288734E-10</v>
      </c>
      <c r="F2535" s="2">
        <f t="shared" si="239"/>
        <v>-1.7658403926164024E-10</v>
      </c>
      <c r="G2535" s="2">
        <f t="shared" si="237"/>
        <v>5.6473895208752902E-11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42.942999999999998</v>
      </c>
      <c r="C2536" s="2">
        <f t="shared" si="234"/>
        <v>42.942999999999955</v>
      </c>
      <c r="D2536" s="2">
        <f t="shared" si="236"/>
        <v>42.943000000111176</v>
      </c>
      <c r="E2536" s="2">
        <f t="shared" si="235"/>
        <v>-1.1122125442852848E-10</v>
      </c>
      <c r="F2536" s="2">
        <f t="shared" si="239"/>
        <v>-1.635114822950179E-10</v>
      </c>
      <c r="G2536" s="2">
        <f t="shared" si="237"/>
        <v>5.2290227866489414E-11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42.942999999999998</v>
      </c>
      <c r="C2537" s="2">
        <f t="shared" si="234"/>
        <v>42.942999999999955</v>
      </c>
      <c r="D2537" s="2">
        <f t="shared" si="236"/>
        <v>42.943000000102941</v>
      </c>
      <c r="E2537" s="2">
        <f t="shared" si="235"/>
        <v>-1.0298606412106892E-10</v>
      </c>
      <c r="F2537" s="2">
        <f t="shared" si="239"/>
        <v>-1.5140639866022811E-10</v>
      </c>
      <c r="G2537" s="2">
        <f t="shared" si="237"/>
        <v>4.8420334539159191E-11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42.942999999999998</v>
      </c>
      <c r="C2538" s="2">
        <f t="shared" si="234"/>
        <v>42.942999999999955</v>
      </c>
      <c r="D2538" s="2">
        <f t="shared" si="236"/>
        <v>42.943000000095317</v>
      </c>
      <c r="E2538" s="2">
        <f t="shared" si="235"/>
        <v>-9.5361940566363046E-11</v>
      </c>
      <c r="F2538" s="2">
        <f t="shared" si="239"/>
        <v>-1.4019750704145512E-10</v>
      </c>
      <c r="G2538" s="2">
        <f t="shared" si="237"/>
        <v>4.4835566475092073E-11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42.942999999999998</v>
      </c>
      <c r="C2539" s="2">
        <f t="shared" si="234"/>
        <v>42.942999999999955</v>
      </c>
      <c r="D2539" s="2">
        <f t="shared" si="236"/>
        <v>42.943000000088261</v>
      </c>
      <c r="E2539" s="2">
        <f t="shared" si="235"/>
        <v>-8.8306251200265251E-11</v>
      </c>
      <c r="F2539" s="2">
        <f t="shared" si="239"/>
        <v>-1.2981925587321716E-10</v>
      </c>
      <c r="G2539" s="2">
        <f t="shared" si="237"/>
        <v>4.1513004672951905E-11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42.942999999999998</v>
      </c>
      <c r="C2540" s="2">
        <f t="shared" si="234"/>
        <v>42.942999999999955</v>
      </c>
      <c r="D2540" s="2">
        <f t="shared" si="236"/>
        <v>42.943000000081724</v>
      </c>
      <c r="E2540" s="2">
        <f t="shared" si="235"/>
        <v>-8.1769258031272329E-11</v>
      </c>
      <c r="F2540" s="2">
        <f t="shared" si="239"/>
        <v>-1.2020925630482818E-10</v>
      </c>
      <c r="G2540" s="2">
        <f t="shared" si="237"/>
        <v>3.8439998273555851E-11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42.942999999999998</v>
      </c>
      <c r="C2541" s="2">
        <f t="shared" si="234"/>
        <v>42.942999999999955</v>
      </c>
      <c r="D2541" s="2">
        <f t="shared" si="236"/>
        <v>42.943000000075671</v>
      </c>
      <c r="E2541" s="2">
        <f t="shared" si="235"/>
        <v>-7.5715433922596276E-11</v>
      </c>
      <c r="F2541" s="2">
        <f t="shared" si="239"/>
        <v>-1.1131049182838181E-10</v>
      </c>
      <c r="G2541" s="2">
        <f t="shared" si="237"/>
        <v>3.5595057905785539E-11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42.942999999999998</v>
      </c>
      <c r="C2542" s="2">
        <f t="shared" si="234"/>
        <v>42.942999999999955</v>
      </c>
      <c r="D2542" s="2">
        <f t="shared" si="236"/>
        <v>42.943000000070072</v>
      </c>
      <c r="E2542" s="2">
        <f t="shared" si="235"/>
        <v>-7.0116357164806686E-11</v>
      </c>
      <c r="F2542" s="2">
        <f t="shared" si="239"/>
        <v>-1.030716648956668E-10</v>
      </c>
      <c r="G2542" s="2">
        <f t="shared" si="237"/>
        <v>3.2955307730860116E-11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42.942999999999998</v>
      </c>
      <c r="C2543" s="2">
        <f t="shared" si="234"/>
        <v>42.942999999999955</v>
      </c>
      <c r="D2543" s="2">
        <f t="shared" si="236"/>
        <v>42.943000000064885</v>
      </c>
      <c r="E2543" s="2">
        <f t="shared" si="235"/>
        <v>-6.4929395193757955E-11</v>
      </c>
      <c r="F2543" s="2">
        <f t="shared" si="239"/>
        <v>-9.544321095528504E-11</v>
      </c>
      <c r="G2543" s="2">
        <f t="shared" si="237"/>
        <v>3.0513815761527085E-11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42.942999999999998</v>
      </c>
      <c r="C2544" s="2">
        <f t="shared" si="234"/>
        <v>42.942999999999955</v>
      </c>
      <c r="D2544" s="2">
        <f t="shared" si="236"/>
        <v>42.943000000060081</v>
      </c>
      <c r="E2544" s="2">
        <f t="shared" si="235"/>
        <v>-6.0126126300019678E-11</v>
      </c>
      <c r="F2544" s="2">
        <f t="shared" si="239"/>
        <v>-8.8379794024231965E-11</v>
      </c>
      <c r="G2544" s="2">
        <f t="shared" si="237"/>
        <v>2.8253667724212288E-11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42.942999999999998</v>
      </c>
      <c r="C2545" s="2">
        <f t="shared" si="234"/>
        <v>42.942999999999955</v>
      </c>
      <c r="D2545" s="2">
        <f t="shared" si="236"/>
        <v>42.943000000055633</v>
      </c>
      <c r="E2545" s="2">
        <f t="shared" si="235"/>
        <v>-5.5678128774161451E-11</v>
      </c>
      <c r="F2545" s="2">
        <f t="shared" si="239"/>
        <v>-8.183946097421787E-11</v>
      </c>
      <c r="G2545" s="2">
        <f t="shared" si="237"/>
        <v>2.616133220005642E-11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42.942999999999998</v>
      </c>
      <c r="C2546" s="2">
        <f t="shared" si="234"/>
        <v>42.942999999999955</v>
      </c>
      <c r="D2546" s="2">
        <f t="shared" si="236"/>
        <v>42.943000000051512</v>
      </c>
      <c r="E2546" s="2">
        <f t="shared" si="235"/>
        <v>-5.1556980906752869E-11</v>
      </c>
      <c r="F2546" s="2">
        <f t="shared" si="239"/>
        <v>-7.5782964960724878E-11</v>
      </c>
      <c r="G2546" s="2">
        <f t="shared" si="237"/>
        <v>2.4225984053972008E-11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42.942999999999998</v>
      </c>
      <c r="C2547" s="2">
        <f t="shared" si="234"/>
        <v>42.942999999999955</v>
      </c>
      <c r="D2547" s="2">
        <f t="shared" si="236"/>
        <v>42.943000000047697</v>
      </c>
      <c r="E2547" s="2">
        <f t="shared" si="235"/>
        <v>-4.7741366415721131E-11</v>
      </c>
      <c r="F2547" s="2">
        <f t="shared" si="239"/>
        <v>-7.0174645251724128E-11</v>
      </c>
      <c r="G2547" s="2">
        <f t="shared" si="237"/>
        <v>2.2433278836002997E-11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42.942999999999998</v>
      </c>
      <c r="C2548" s="2">
        <f t="shared" si="234"/>
        <v>42.942999999999955</v>
      </c>
      <c r="D2548" s="2">
        <f t="shared" si="236"/>
        <v>42.943000000044165</v>
      </c>
      <c r="E2548" s="2">
        <f t="shared" si="235"/>
        <v>-4.4209969018993434E-11</v>
      </c>
      <c r="F2548" s="2">
        <f t="shared" si="239"/>
        <v>-6.4981710005177992E-11</v>
      </c>
      <c r="G2548" s="2">
        <f t="shared" si="237"/>
        <v>2.0771740986184559E-11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42.942999999999998</v>
      </c>
      <c r="C2549" s="2">
        <f t="shared" si="234"/>
        <v>42.942999999999955</v>
      </c>
      <c r="D2549" s="2">
        <f t="shared" si="236"/>
        <v>42.943000000040897</v>
      </c>
      <c r="E2549" s="2">
        <f t="shared" si="235"/>
        <v>-4.0941472434496973E-11</v>
      </c>
      <c r="F2549" s="2">
        <f t="shared" si="239"/>
        <v>-6.0173662491041791E-11</v>
      </c>
      <c r="G2549" s="2">
        <f t="shared" si="237"/>
        <v>1.9232190056544818E-11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42.942999999999998</v>
      </c>
      <c r="C2550" s="2">
        <f t="shared" si="234"/>
        <v>42.942999999999955</v>
      </c>
      <c r="D2550" s="2">
        <f t="shared" si="236"/>
        <v>42.94300000003787</v>
      </c>
      <c r="E2550" s="2">
        <f t="shared" si="235"/>
        <v>-3.7914560380158946E-11</v>
      </c>
      <c r="F2550" s="2">
        <f t="shared" si="239"/>
        <v>-5.5721842068865222E-11</v>
      </c>
      <c r="G2550" s="2">
        <f t="shared" si="237"/>
        <v>1.7807281688706276E-11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42.942999999999998</v>
      </c>
      <c r="C2551" s="2">
        <f t="shared" si="234"/>
        <v>42.942999999999955</v>
      </c>
      <c r="D2551" s="2">
        <f t="shared" si="236"/>
        <v>42.94300000003507</v>
      </c>
      <c r="E2551" s="2">
        <f t="shared" si="235"/>
        <v>-3.5115022001264151E-11</v>
      </c>
      <c r="F2551" s="2">
        <f t="shared" si="239"/>
        <v>-5.1600478055345013E-11</v>
      </c>
      <c r="G2551" s="2">
        <f t="shared" si="237"/>
        <v>1.6485456054080862E-11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42.942999999999998</v>
      </c>
      <c r="C2552" s="2">
        <f t="shared" si="234"/>
        <v>42.942999999999955</v>
      </c>
      <c r="D2552" s="2">
        <f t="shared" si="236"/>
        <v>42.943000000032477</v>
      </c>
      <c r="E2552" s="2">
        <f t="shared" si="235"/>
        <v>-3.2521541015739786E-11</v>
      </c>
      <c r="F2552" s="2">
        <f t="shared" si="239"/>
        <v>-4.7784690647423973E-11</v>
      </c>
      <c r="G2552" s="2">
        <f t="shared" si="237"/>
        <v>1.5263149631684187E-11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42.942999999999998</v>
      </c>
      <c r="C2553" s="2">
        <f t="shared" si="234"/>
        <v>42.942999999999955</v>
      </c>
      <c r="D2553" s="2">
        <f t="shared" si="236"/>
        <v>42.943000000030075</v>
      </c>
      <c r="E2553" s="2">
        <f t="shared" si="235"/>
        <v>-3.0119906568870647E-11</v>
      </c>
      <c r="F2553" s="2">
        <f t="shared" si="239"/>
        <v>-4.4251733831713311E-11</v>
      </c>
      <c r="G2553" s="2">
        <f t="shared" si="237"/>
        <v>1.4131827262842664E-11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42.942999999999998</v>
      </c>
      <c r="C2554" s="2">
        <f t="shared" si="234"/>
        <v>42.942999999999955</v>
      </c>
      <c r="D2554" s="2">
        <f t="shared" si="236"/>
        <v>42.943000000027851</v>
      </c>
      <c r="E2554" s="2">
        <f t="shared" si="235"/>
        <v>-2.7895907805941533E-11</v>
      </c>
      <c r="F2554" s="2">
        <f t="shared" si="239"/>
        <v>-4.0980568626558956E-11</v>
      </c>
      <c r="G2554" s="2">
        <f t="shared" si="237"/>
        <v>1.3084660820617422E-11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42.942999999999998</v>
      </c>
      <c r="C2555" s="2">
        <f t="shared" si="234"/>
        <v>42.942999999999955</v>
      </c>
      <c r="D2555" s="2">
        <f t="shared" si="236"/>
        <v>42.943000000025791</v>
      </c>
      <c r="E2555" s="2">
        <f t="shared" si="235"/>
        <v>-2.5835333872237243E-11</v>
      </c>
      <c r="F2555" s="2">
        <f t="shared" si="239"/>
        <v>-3.7951521675694614E-11</v>
      </c>
      <c r="G2555" s="2">
        <f t="shared" si="237"/>
        <v>1.2116187803457372E-11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42.942999999999998</v>
      </c>
      <c r="C2556" s="2">
        <f t="shared" si="234"/>
        <v>42.942999999999955</v>
      </c>
      <c r="D2556" s="2">
        <f t="shared" si="236"/>
        <v>42.943000000023886</v>
      </c>
      <c r="E2556" s="2">
        <f t="shared" si="235"/>
        <v>-2.3931079340400174E-11</v>
      </c>
      <c r="F2556" s="2">
        <f t="shared" si="239"/>
        <v>-3.5147433208635728E-11</v>
      </c>
      <c r="G2556" s="2">
        <f t="shared" si="237"/>
        <v>1.1216353868235553E-11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42.942999999999998</v>
      </c>
      <c r="C2557" s="2">
        <f t="shared" si="234"/>
        <v>42.942999999999955</v>
      </c>
      <c r="D2557" s="2">
        <f t="shared" si="236"/>
        <v>42.943000000022117</v>
      </c>
      <c r="E2557" s="2">
        <f t="shared" si="235"/>
        <v>-2.2161827928357525E-11</v>
      </c>
      <c r="F2557" s="2">
        <f t="shared" si="239"/>
        <v>-3.2550312152580087E-11</v>
      </c>
      <c r="G2557" s="2">
        <f t="shared" si="237"/>
        <v>1.0388484224222562E-11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42.942999999999998</v>
      </c>
      <c r="C2558" s="2">
        <f t="shared" si="234"/>
        <v>42.942999999999955</v>
      </c>
      <c r="D2558" s="2">
        <f t="shared" si="236"/>
        <v>42.943000000020483</v>
      </c>
      <c r="E2558" s="2">
        <f t="shared" si="235"/>
        <v>-2.0527579636109294E-11</v>
      </c>
      <c r="F2558" s="2">
        <f t="shared" si="239"/>
        <v>-3.0145765649285927E-11</v>
      </c>
      <c r="G2558" s="2">
        <f t="shared" si="237"/>
        <v>9.6181860131766329E-12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42.942999999999998</v>
      </c>
      <c r="C2559" s="2">
        <f t="shared" si="234"/>
        <v>42.942999999999955</v>
      </c>
      <c r="D2559" s="2">
        <f t="shared" si="236"/>
        <v>42.943000000018969</v>
      </c>
      <c r="E2559" s="2">
        <f t="shared" si="235"/>
        <v>-1.9014123608940281E-11</v>
      </c>
      <c r="F2559" s="2">
        <f t="shared" si="239"/>
        <v>-2.7919437241216798E-11</v>
      </c>
      <c r="G2559" s="2">
        <f t="shared" si="237"/>
        <v>8.905313632276517E-12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42.942999999999998</v>
      </c>
      <c r="C2560" s="2">
        <f t="shared" si="234"/>
        <v>42.942999999999955</v>
      </c>
      <c r="D2560" s="2">
        <f t="shared" si="236"/>
        <v>42.94300000001757</v>
      </c>
      <c r="E2560" s="2">
        <f t="shared" si="235"/>
        <v>-1.7614354419492884E-11</v>
      </c>
      <c r="F2560" s="2">
        <f t="shared" si="239"/>
        <v>-2.5858420676872018E-11</v>
      </c>
      <c r="G2560" s="2">
        <f t="shared" si="237"/>
        <v>8.2440662573791347E-12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42.942999999999998</v>
      </c>
      <c r="C2561" s="2">
        <f t="shared" si="234"/>
        <v>42.942999999999955</v>
      </c>
      <c r="D2561" s="2">
        <f t="shared" si="236"/>
        <v>42.943000000016269</v>
      </c>
      <c r="E2561" s="2">
        <f t="shared" si="235"/>
        <v>-1.63140612130519E-11</v>
      </c>
      <c r="F2561" s="2">
        <f t="shared" si="239"/>
        <v>-2.3949548784107996E-11</v>
      </c>
      <c r="G2561" s="2">
        <f t="shared" si="237"/>
        <v>7.6354875710560958E-12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42.942999999999998</v>
      </c>
      <c r="C2562" s="2">
        <f t="shared" si="234"/>
        <v>42.942999999999955</v>
      </c>
      <c r="D2562" s="2">
        <f t="shared" si="236"/>
        <v>42.943000000015068</v>
      </c>
      <c r="E2562" s="2">
        <f t="shared" si="235"/>
        <v>-1.5113243989617331E-11</v>
      </c>
      <c r="F2562" s="2">
        <f t="shared" si="239"/>
        <v>-2.2182287825209864E-11</v>
      </c>
      <c r="G2562" s="2">
        <f t="shared" si="237"/>
        <v>7.0690438355925334E-12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42</v>
      </c>
      <c r="C2563" s="2">
        <f t="shared" si="234"/>
        <v>42.942999999999955</v>
      </c>
      <c r="D2563" s="2">
        <f t="shared" si="236"/>
        <v>42.873148148162102</v>
      </c>
      <c r="E2563" s="2">
        <f t="shared" si="235"/>
        <v>6.9851851837853474E-2</v>
      </c>
      <c r="F2563" s="2">
        <f t="shared" si="239"/>
        <v>1.3970370349824865E-2</v>
      </c>
      <c r="G2563" s="2">
        <f t="shared" si="237"/>
        <v>5.5881481488028607E-2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42</v>
      </c>
      <c r="C2564" s="2">
        <f t="shared" si="234"/>
        <v>42.942999999999955</v>
      </c>
      <c r="D2564" s="2">
        <f t="shared" si="236"/>
        <v>42.808470507557502</v>
      </c>
      <c r="E2564" s="2">
        <f t="shared" si="235"/>
        <v>0.1345294924424536</v>
      </c>
      <c r="F2564" s="2">
        <f t="shared" si="239"/>
        <v>3.8082194768350612E-2</v>
      </c>
      <c r="G2564" s="2">
        <f t="shared" si="237"/>
        <v>9.6447297674102983E-2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42</v>
      </c>
      <c r="C2565" s="2">
        <f t="shared" si="234"/>
        <v>42.942999999999955</v>
      </c>
      <c r="D2565" s="2">
        <f t="shared" si="236"/>
        <v>42.748583803293982</v>
      </c>
      <c r="E2565" s="2">
        <f t="shared" si="235"/>
        <v>0.19441619670597277</v>
      </c>
      <c r="F2565" s="2">
        <f t="shared" si="239"/>
        <v>6.9348995155875046E-2</v>
      </c>
      <c r="G2565" s="2">
        <f t="shared" si="237"/>
        <v>0.12506720155009771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42</v>
      </c>
      <c r="C2566" s="2">
        <f t="shared" si="234"/>
        <v>42.942999999999955</v>
      </c>
      <c r="D2566" s="2">
        <f t="shared" si="236"/>
        <v>42.693133151198126</v>
      </c>
      <c r="E2566" s="2">
        <f t="shared" si="235"/>
        <v>0.24986684880182963</v>
      </c>
      <c r="F2566" s="2">
        <f t="shared" si="239"/>
        <v>0.10545256588506596</v>
      </c>
      <c r="G2566" s="2">
        <f t="shared" si="237"/>
        <v>0.14441428291676367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42</v>
      </c>
      <c r="C2567" s="2">
        <f t="shared" si="234"/>
        <v>42.942999999999955</v>
      </c>
      <c r="D2567" s="2">
        <f t="shared" si="236"/>
        <v>42.641789954813078</v>
      </c>
      <c r="E2567" s="2">
        <f t="shared" si="235"/>
        <v>0.30121004518687755</v>
      </c>
      <c r="F2567" s="2">
        <f t="shared" si="239"/>
        <v>0.14460406174542828</v>
      </c>
      <c r="G2567" s="2">
        <f t="shared" si="237"/>
        <v>0.15660598344144927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42</v>
      </c>
      <c r="C2568" s="2">
        <f t="shared" si="234"/>
        <v>42.942999999999955</v>
      </c>
      <c r="D2568" s="2">
        <f t="shared" si="236"/>
        <v>42.594249958160262</v>
      </c>
      <c r="E2568" s="2">
        <f t="shared" si="235"/>
        <v>0.34875004183969338</v>
      </c>
      <c r="F2568" s="2">
        <f t="shared" si="239"/>
        <v>0.18543325776428132</v>
      </c>
      <c r="G2568" s="2">
        <f t="shared" si="237"/>
        <v>0.16331678407541206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42</v>
      </c>
      <c r="C2569" s="2">
        <f t="shared" si="234"/>
        <v>42.942999999999955</v>
      </c>
      <c r="D2569" s="2">
        <f t="shared" si="236"/>
        <v>42.55023144274098</v>
      </c>
      <c r="E2569" s="2">
        <f t="shared" si="235"/>
        <v>0.39276855725897519</v>
      </c>
      <c r="F2569" s="2">
        <f t="shared" si="239"/>
        <v>0.22690031766322011</v>
      </c>
      <c r="G2569" s="2">
        <f t="shared" si="237"/>
        <v>0.16586823959575508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42</v>
      </c>
      <c r="C2570" s="2">
        <f t="shared" si="234"/>
        <v>42.942999999999955</v>
      </c>
      <c r="D2570" s="2">
        <f t="shared" si="236"/>
        <v>42.509473558093504</v>
      </c>
      <c r="E2570" s="2">
        <f t="shared" si="235"/>
        <v>0.43352644190645151</v>
      </c>
      <c r="F2570" s="2">
        <f t="shared" si="239"/>
        <v>0.26822554251186642</v>
      </c>
      <c r="G2570" s="2">
        <f t="shared" si="237"/>
        <v>0.16530089939458509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42</v>
      </c>
      <c r="C2571" s="2">
        <f t="shared" si="234"/>
        <v>42.942999999999955</v>
      </c>
      <c r="D2571" s="2">
        <f t="shared" si="236"/>
        <v>42.471734776012497</v>
      </c>
      <c r="E2571" s="2">
        <f t="shared" si="235"/>
        <v>0.47126522398745863</v>
      </c>
      <c r="F2571" s="2">
        <f t="shared" si="239"/>
        <v>0.30883347880698486</v>
      </c>
      <c r="G2571" s="2">
        <f t="shared" si="237"/>
        <v>0.16243174518047376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42</v>
      </c>
      <c r="C2572" s="2">
        <f t="shared" si="234"/>
        <v>42.942999999999955</v>
      </c>
      <c r="D2572" s="2">
        <f t="shared" si="236"/>
        <v>42.436791459270836</v>
      </c>
      <c r="E2572" s="2">
        <f t="shared" si="235"/>
        <v>0.50620854072911925</v>
      </c>
      <c r="F2572" s="2">
        <f t="shared" si="239"/>
        <v>0.34830849119141177</v>
      </c>
      <c r="G2572" s="2">
        <f t="shared" si="237"/>
        <v>0.15790004953770748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42</v>
      </c>
      <c r="C2573" s="2">
        <f t="shared" si="234"/>
        <v>42.797923076923034</v>
      </c>
      <c r="D2573" s="2">
        <f t="shared" si="236"/>
        <v>42.404436536361885</v>
      </c>
      <c r="E2573" s="2">
        <f t="shared" si="235"/>
        <v>0.39348654056114896</v>
      </c>
      <c r="F2573" s="2">
        <f t="shared" si="239"/>
        <v>0.35734410106535924</v>
      </c>
      <c r="G2573" s="2">
        <f t="shared" si="237"/>
        <v>3.6142439495789713E-2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42</v>
      </c>
      <c r="C2574" s="2">
        <f t="shared" si="234"/>
        <v>42.675165680473334</v>
      </c>
      <c r="D2574" s="2">
        <f t="shared" si="236"/>
        <v>42.374478274409157</v>
      </c>
      <c r="E2574" s="2">
        <f t="shared" si="235"/>
        <v>0.30068740606417776</v>
      </c>
      <c r="F2574" s="2">
        <f t="shared" si="239"/>
        <v>0.34601276206512299</v>
      </c>
      <c r="G2574" s="2">
        <f t="shared" si="237"/>
        <v>-4.5325356000945227E-2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42</v>
      </c>
      <c r="C2575" s="2">
        <f t="shared" ref="C2575:C2638" si="240">$C$4*B2565+C2574*(1-$C$4)</f>
        <v>42.57129403732359</v>
      </c>
      <c r="D2575" s="2">
        <f t="shared" si="236"/>
        <v>42.346739142971444</v>
      </c>
      <c r="E2575" s="2">
        <f t="shared" si="235"/>
        <v>0.2245548943521456</v>
      </c>
      <c r="F2575" s="2">
        <f t="shared" si="239"/>
        <v>0.32172118852252751</v>
      </c>
      <c r="G2575" s="2">
        <f t="shared" si="237"/>
        <v>-9.7166294170381917E-2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42</v>
      </c>
      <c r="C2576" s="2">
        <f t="shared" si="240"/>
        <v>42.483402646966113</v>
      </c>
      <c r="D2576" s="2">
        <f t="shared" si="236"/>
        <v>42.32105476201059</v>
      </c>
      <c r="E2576" s="2">
        <f t="shared" si="235"/>
        <v>0.16234788495552266</v>
      </c>
      <c r="F2576" s="2">
        <f t="shared" si="239"/>
        <v>0.28984652780912656</v>
      </c>
      <c r="G2576" s="2">
        <f t="shared" si="237"/>
        <v>-0.12749864285360391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42</v>
      </c>
      <c r="C2577" s="2">
        <f t="shared" si="240"/>
        <v>42.409033008971321</v>
      </c>
      <c r="D2577" s="2">
        <f t="shared" si="236"/>
        <v>42.297272927787589</v>
      </c>
      <c r="E2577" s="2">
        <f t="shared" si="235"/>
        <v>0.11176008118373204</v>
      </c>
      <c r="F2577" s="2">
        <f t="shared" si="239"/>
        <v>0.25422923848404766</v>
      </c>
      <c r="G2577" s="2">
        <f t="shared" si="237"/>
        <v>-0.14246915730031562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42</v>
      </c>
      <c r="C2578" s="2">
        <f t="shared" si="240"/>
        <v>42.346104853744961</v>
      </c>
      <c r="D2578" s="2">
        <f t="shared" si="236"/>
        <v>42.27525271091443</v>
      </c>
      <c r="E2578" s="2">
        <f t="shared" si="235"/>
        <v>7.0852142830531761E-2</v>
      </c>
      <c r="F2578" s="2">
        <f t="shared" si="239"/>
        <v>0.21755381935334447</v>
      </c>
      <c r="G2578" s="2">
        <f t="shared" si="237"/>
        <v>-0.14670167652281271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42</v>
      </c>
      <c r="C2579" s="2">
        <f t="shared" si="240"/>
        <v>42.292857953168813</v>
      </c>
      <c r="D2579" s="2">
        <f t="shared" si="236"/>
        <v>42.254863621217069</v>
      </c>
      <c r="E2579" s="2">
        <f t="shared" si="235"/>
        <v>3.7994331951743732E-2</v>
      </c>
      <c r="F2579" s="2">
        <f t="shared" si="239"/>
        <v>0.18164192187302433</v>
      </c>
      <c r="G2579" s="2">
        <f t="shared" si="237"/>
        <v>-0.1436475899212806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42</v>
      </c>
      <c r="C2580" s="2">
        <f t="shared" si="240"/>
        <v>42.247802883450532</v>
      </c>
      <c r="D2580" s="2">
        <f t="shared" si="236"/>
        <v>42.235984834460254</v>
      </c>
      <c r="E2580" s="2">
        <f t="shared" si="235"/>
        <v>1.1818048990278385E-2</v>
      </c>
      <c r="F2580" s="2">
        <f t="shared" si="239"/>
        <v>0.14767714729647513</v>
      </c>
      <c r="G2580" s="2">
        <f t="shared" si="237"/>
        <v>-0.13585909830619675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42</v>
      </c>
      <c r="C2581" s="2">
        <f t="shared" si="240"/>
        <v>42.20967936291968</v>
      </c>
      <c r="D2581" s="2">
        <f t="shared" si="236"/>
        <v>42.218504476352081</v>
      </c>
      <c r="E2581" s="2">
        <f t="shared" si="235"/>
        <v>-8.8251134324011105E-3</v>
      </c>
      <c r="F2581" s="2">
        <f t="shared" si="239"/>
        <v>0.11637669515069989</v>
      </c>
      <c r="G2581" s="2">
        <f t="shared" si="237"/>
        <v>-0.12520180858310098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42</v>
      </c>
      <c r="C2582" s="2">
        <f t="shared" si="240"/>
        <v>42.177420999393576</v>
      </c>
      <c r="D2582" s="2">
        <f t="shared" si="236"/>
        <v>42.202318959585256</v>
      </c>
      <c r="E2582" s="2">
        <f t="shared" si="235"/>
        <v>-2.4897960191680113E-2</v>
      </c>
      <c r="F2582" s="2">
        <f t="shared" si="239"/>
        <v>8.81217640822239E-2</v>
      </c>
      <c r="G2582" s="2">
        <f t="shared" si="237"/>
        <v>-0.11301972427390401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42</v>
      </c>
      <c r="C2583" s="2">
        <f t="shared" si="240"/>
        <v>42.150125461025333</v>
      </c>
      <c r="D2583" s="2">
        <f t="shared" si="236"/>
        <v>42.18733236998635</v>
      </c>
      <c r="E2583" s="2">
        <f t="shared" si="235"/>
        <v>-3.7206908961017859E-2</v>
      </c>
      <c r="F2583" s="2">
        <f t="shared" si="239"/>
        <v>6.3056029473575539E-2</v>
      </c>
      <c r="G2583" s="2">
        <f t="shared" si="237"/>
        <v>-0.1002629384345934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42</v>
      </c>
      <c r="C2584" s="2">
        <f t="shared" si="240"/>
        <v>42.127029236252206</v>
      </c>
      <c r="D2584" s="2">
        <f t="shared" si="236"/>
        <v>42.173455898135515</v>
      </c>
      <c r="E2584" s="2">
        <f t="shared" si="235"/>
        <v>-4.642666188330935E-2</v>
      </c>
      <c r="F2584" s="2">
        <f t="shared" si="239"/>
        <v>4.1159491202198563E-2</v>
      </c>
      <c r="G2584" s="2">
        <f t="shared" si="237"/>
        <v>-8.7586153085507906E-2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42</v>
      </c>
      <c r="C2585" s="2">
        <f t="shared" si="240"/>
        <v>42.107486276828787</v>
      </c>
      <c r="D2585" s="2">
        <f t="shared" si="236"/>
        <v>42.160607313088434</v>
      </c>
      <c r="E2585" s="2">
        <f t="shared" si="235"/>
        <v>-5.3121036259646814E-2</v>
      </c>
      <c r="F2585" s="2">
        <f t="shared" si="239"/>
        <v>2.2303385709829489E-2</v>
      </c>
      <c r="G2585" s="2">
        <f t="shared" si="237"/>
        <v>-7.5424421969476296E-2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42</v>
      </c>
      <c r="C2586" s="2">
        <f t="shared" si="240"/>
        <v>42.090949926547431</v>
      </c>
      <c r="D2586" s="2">
        <f t="shared" si="236"/>
        <v>42.148710475081884</v>
      </c>
      <c r="E2586" s="2">
        <f t="shared" si="235"/>
        <v>-5.7760548534453449E-2</v>
      </c>
      <c r="F2586" s="2">
        <f t="shared" si="239"/>
        <v>6.290598860972902E-3</v>
      </c>
      <c r="G2586" s="2">
        <f t="shared" si="237"/>
        <v>-6.4051147395426347E-2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42</v>
      </c>
      <c r="C2587" s="2">
        <f t="shared" si="240"/>
        <v>42.076957630155519</v>
      </c>
      <c r="D2587" s="2">
        <f t="shared" si="236"/>
        <v>42.137694884335076</v>
      </c>
      <c r="E2587" s="2">
        <f t="shared" si="235"/>
        <v>-6.0737254179556999E-2</v>
      </c>
      <c r="F2587" s="2">
        <f t="shared" si="239"/>
        <v>-7.1149717471330779E-3</v>
      </c>
      <c r="G2587" s="2">
        <f t="shared" si="237"/>
        <v>-5.3622282432423923E-2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42</v>
      </c>
      <c r="C2588" s="2">
        <f t="shared" si="240"/>
        <v>42.065117994746977</v>
      </c>
      <c r="D2588" s="2">
        <f t="shared" si="236"/>
        <v>42.127495263273218</v>
      </c>
      <c r="E2588" s="2">
        <f t="shared" ref="E2588:E2651" si="241">C2588-D2588</f>
        <v>-6.2377268526240925E-2</v>
      </c>
      <c r="F2588" s="2">
        <f t="shared" si="239"/>
        <v>-1.816743110295465E-2</v>
      </c>
      <c r="G2588" s="2">
        <f t="shared" si="237"/>
        <v>-4.4209837423286276E-2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42</v>
      </c>
      <c r="C2589" s="2">
        <f t="shared" si="240"/>
        <v>42.05509984170898</v>
      </c>
      <c r="D2589" s="2">
        <f t="shared" ref="D2589:D2652" si="242">$D$4*B2589+(1-$D$4)*D2588</f>
        <v>42.118051169697424</v>
      </c>
      <c r="E2589" s="2">
        <f t="shared" si="241"/>
        <v>-6.2951327988443495E-2</v>
      </c>
      <c r="F2589" s="2">
        <f t="shared" si="239"/>
        <v>-2.7124210480052421E-2</v>
      </c>
      <c r="G2589" s="2">
        <f t="shared" si="237"/>
        <v>-3.5827117508391071E-2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42</v>
      </c>
      <c r="C2590" s="2">
        <f t="shared" si="240"/>
        <v>42.04662294298452</v>
      </c>
      <c r="D2590" s="2">
        <f t="shared" si="242"/>
        <v>42.109306638608729</v>
      </c>
      <c r="E2590" s="2">
        <f t="shared" si="241"/>
        <v>-6.2683695624208724E-2</v>
      </c>
      <c r="F2590" s="2">
        <f t="shared" si="239"/>
        <v>-3.4236107508883687E-2</v>
      </c>
      <c r="G2590" s="2">
        <f t="shared" si="237"/>
        <v>-2.8447588115325037E-2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42</v>
      </c>
      <c r="C2591" s="2">
        <f t="shared" si="240"/>
        <v>42.039450182525364</v>
      </c>
      <c r="D2591" s="2">
        <f t="shared" si="242"/>
        <v>42.101209850563635</v>
      </c>
      <c r="E2591" s="2">
        <f t="shared" si="241"/>
        <v>-6.1759668038270377E-2</v>
      </c>
      <c r="F2591" s="2">
        <f t="shared" si="239"/>
        <v>-3.974081961476103E-2</v>
      </c>
      <c r="G2591" s="2">
        <f t="shared" si="237"/>
        <v>-2.2018848423509346E-2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42</v>
      </c>
      <c r="C2592" s="2">
        <f t="shared" si="240"/>
        <v>42.033380923675303</v>
      </c>
      <c r="D2592" s="2">
        <f t="shared" si="242"/>
        <v>42.093712824595954</v>
      </c>
      <c r="E2592" s="2">
        <f t="shared" si="241"/>
        <v>-6.0331900920651549E-2</v>
      </c>
      <c r="F2592" s="2">
        <f t="shared" si="239"/>
        <v>-4.3859035875939138E-2</v>
      </c>
      <c r="G2592" s="2">
        <f t="shared" si="237"/>
        <v>-1.6472865044712411E-2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42</v>
      </c>
      <c r="C2593" s="2">
        <f t="shared" si="240"/>
        <v>42.028245396956024</v>
      </c>
      <c r="D2593" s="2">
        <f t="shared" si="242"/>
        <v>42.086771133885136</v>
      </c>
      <c r="E2593" s="2">
        <f t="shared" si="241"/>
        <v>-5.8525736929112782E-2</v>
      </c>
      <c r="F2593" s="2">
        <f t="shared" si="239"/>
        <v>-4.679237608657387E-2</v>
      </c>
      <c r="G2593" s="2">
        <f t="shared" si="237"/>
        <v>-1.1733360842538912E-2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42</v>
      </c>
      <c r="C2594" s="2">
        <f t="shared" si="240"/>
        <v>42.023899951270479</v>
      </c>
      <c r="D2594" s="2">
        <f t="shared" si="242"/>
        <v>42.080343642486241</v>
      </c>
      <c r="E2594" s="2">
        <f t="shared" si="241"/>
        <v>-5.644369121576176E-2</v>
      </c>
      <c r="F2594" s="2">
        <f t="shared" si="239"/>
        <v>-4.8722639112411446E-2</v>
      </c>
      <c r="G2594" s="2">
        <f t="shared" si="237"/>
        <v>-7.7210521033503135E-3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42</v>
      </c>
      <c r="C2595" s="2">
        <f t="shared" si="240"/>
        <v>42.020223035690407</v>
      </c>
      <c r="D2595" s="2">
        <f t="shared" si="242"/>
        <v>42.074392261561329</v>
      </c>
      <c r="E2595" s="2">
        <f t="shared" si="241"/>
        <v>-5.4169225870921878E-2</v>
      </c>
      <c r="F2595" s="2">
        <f t="shared" si="239"/>
        <v>-4.9811956464113537E-2</v>
      </c>
      <c r="G2595" s="2">
        <f t="shared" si="237"/>
        <v>-4.3572694068083409E-3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42</v>
      </c>
      <c r="C2596" s="2">
        <f t="shared" si="240"/>
        <v>42.017111799430339</v>
      </c>
      <c r="D2596" s="2">
        <f t="shared" si="242"/>
        <v>42.0688817236679</v>
      </c>
      <c r="E2596" s="2">
        <f t="shared" si="241"/>
        <v>-5.1769924237561327E-2</v>
      </c>
      <c r="F2596" s="2">
        <f t="shared" si="239"/>
        <v>-5.0203550018803098E-2</v>
      </c>
      <c r="G2596" s="2">
        <f t="shared" ref="G2596:G2659" si="243">E2596-F2596</f>
        <v>-1.5663742187582291E-3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42</v>
      </c>
      <c r="C2597" s="2">
        <f t="shared" si="240"/>
        <v>42.014479214902593</v>
      </c>
      <c r="D2597" s="2">
        <f t="shared" si="242"/>
        <v>42.063779373766579</v>
      </c>
      <c r="E2597" s="2">
        <f t="shared" si="241"/>
        <v>-4.9300158863985644E-2</v>
      </c>
      <c r="F2597" s="2">
        <f t="shared" ref="F2597:F2660" si="245">(E2597*(2/(10)))+((1-(2/10))*F2596)</f>
        <v>-5.002287178783961E-2</v>
      </c>
      <c r="G2597" s="2">
        <f t="shared" si="243"/>
        <v>7.2271292385396591E-4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42</v>
      </c>
      <c r="C2598" s="2">
        <f t="shared" si="240"/>
        <v>42.012251643379116</v>
      </c>
      <c r="D2598" s="2">
        <f t="shared" si="242"/>
        <v>42.059054975709799</v>
      </c>
      <c r="E2598" s="2">
        <f t="shared" si="241"/>
        <v>-4.6803332330682679E-2</v>
      </c>
      <c r="F2598" s="2">
        <f t="shared" si="245"/>
        <v>-4.9378963896408223E-2</v>
      </c>
      <c r="G2598" s="2">
        <f t="shared" si="243"/>
        <v>2.5756315657255446E-3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42</v>
      </c>
      <c r="C2599" s="2">
        <f t="shared" si="240"/>
        <v>42.010366775166943</v>
      </c>
      <c r="D2599" s="2">
        <f t="shared" si="242"/>
        <v>42.054680533064627</v>
      </c>
      <c r="E2599" s="2">
        <f t="shared" si="241"/>
        <v>-4.4313757897683104E-2</v>
      </c>
      <c r="F2599" s="2">
        <f t="shared" si="245"/>
        <v>-4.8365922696663205E-2</v>
      </c>
      <c r="G2599" s="2">
        <f t="shared" si="243"/>
        <v>4.0521647989801013E-3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42</v>
      </c>
      <c r="C2600" s="2">
        <f t="shared" si="240"/>
        <v>42.008771886679718</v>
      </c>
      <c r="D2600" s="2">
        <f t="shared" si="242"/>
        <v>42.050630123207981</v>
      </c>
      <c r="E2600" s="2">
        <f t="shared" si="241"/>
        <v>-4.1858236528263149E-2</v>
      </c>
      <c r="F2600" s="2">
        <f t="shared" si="245"/>
        <v>-4.7064385462983201E-2</v>
      </c>
      <c r="G2600" s="2">
        <f t="shared" si="243"/>
        <v>5.2061489347200521E-3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42</v>
      </c>
      <c r="C2601" s="2">
        <f t="shared" si="240"/>
        <v>42.007422365652069</v>
      </c>
      <c r="D2601" s="2">
        <f t="shared" si="242"/>
        <v>42.046879743711088</v>
      </c>
      <c r="E2601" s="2">
        <f t="shared" si="241"/>
        <v>-3.9457378059019277E-2</v>
      </c>
      <c r="F2601" s="2">
        <f t="shared" si="245"/>
        <v>-4.5542983982190421E-2</v>
      </c>
      <c r="G2601" s="2">
        <f t="shared" si="243"/>
        <v>6.0856059231711446E-3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42</v>
      </c>
      <c r="C2602" s="2">
        <f t="shared" si="240"/>
        <v>42.006280463244053</v>
      </c>
      <c r="D2602" s="2">
        <f t="shared" si="242"/>
        <v>42.043407170102853</v>
      </c>
      <c r="E2602" s="2">
        <f t="shared" si="241"/>
        <v>-3.7126706858799707E-2</v>
      </c>
      <c r="F2602" s="2">
        <f t="shared" si="245"/>
        <v>-4.385972855751228E-2</v>
      </c>
      <c r="G2602" s="2">
        <f t="shared" si="243"/>
        <v>6.7330216987125727E-3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42</v>
      </c>
      <c r="C2603" s="2">
        <f t="shared" si="240"/>
        <v>42.005314238129579</v>
      </c>
      <c r="D2603" s="2">
        <f t="shared" si="242"/>
        <v>42.040191824169312</v>
      </c>
      <c r="E2603" s="2">
        <f t="shared" si="241"/>
        <v>-3.4877586039733899E-2</v>
      </c>
      <c r="F2603" s="2">
        <f t="shared" si="245"/>
        <v>-4.2063300053956601E-2</v>
      </c>
      <c r="G2603" s="2">
        <f t="shared" si="243"/>
        <v>7.1857140142227022E-3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42</v>
      </c>
      <c r="C2604" s="2">
        <f t="shared" si="240"/>
        <v>42.004496663032718</v>
      </c>
      <c r="D2604" s="2">
        <f t="shared" si="242"/>
        <v>42.037214652008629</v>
      </c>
      <c r="E2604" s="2">
        <f t="shared" si="241"/>
        <v>-3.2717988975910828E-2</v>
      </c>
      <c r="F2604" s="2">
        <f t="shared" si="245"/>
        <v>-4.0194237838347448E-2</v>
      </c>
      <c r="G2604" s="2">
        <f t="shared" si="243"/>
        <v>7.47624886243662E-3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42</v>
      </c>
      <c r="C2605" s="2">
        <f t="shared" si="240"/>
        <v>42.003804868719989</v>
      </c>
      <c r="D2605" s="2">
        <f t="shared" si="242"/>
        <v>42.034458011119099</v>
      </c>
      <c r="E2605" s="2">
        <f t="shared" si="241"/>
        <v>-3.0653142399110322E-2</v>
      </c>
      <c r="F2605" s="2">
        <f t="shared" si="245"/>
        <v>-3.8286018750500021E-2</v>
      </c>
      <c r="G2605" s="2">
        <f t="shared" si="243"/>
        <v>7.6328763513896988E-3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42</v>
      </c>
      <c r="C2606" s="2">
        <f t="shared" si="240"/>
        <v>42.003219504301526</v>
      </c>
      <c r="D2606" s="2">
        <f t="shared" si="242"/>
        <v>42.031905565851019</v>
      </c>
      <c r="E2606" s="2">
        <f t="shared" si="241"/>
        <v>-2.8686061549493047E-2</v>
      </c>
      <c r="F2606" s="2">
        <f t="shared" si="245"/>
        <v>-3.6366027310298629E-2</v>
      </c>
      <c r="G2606" s="2">
        <f t="shared" si="243"/>
        <v>7.6799657608055821E-3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42</v>
      </c>
      <c r="C2607" s="2">
        <f t="shared" si="240"/>
        <v>42.002724195947444</v>
      </c>
      <c r="D2607" s="2">
        <f t="shared" si="242"/>
        <v>42.029542190602797</v>
      </c>
      <c r="E2607" s="2">
        <f t="shared" si="241"/>
        <v>-2.6817994655353061E-2</v>
      </c>
      <c r="F2607" s="2">
        <f t="shared" si="245"/>
        <v>-3.4456420779309514E-2</v>
      </c>
      <c r="G2607" s="2">
        <f t="shared" si="243"/>
        <v>7.638426123956453E-3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42</v>
      </c>
      <c r="C2608" s="2">
        <f t="shared" si="240"/>
        <v>42.002305088878607</v>
      </c>
      <c r="D2608" s="2">
        <f t="shared" si="242"/>
        <v>42.027353880187775</v>
      </c>
      <c r="E2608" s="2">
        <f t="shared" si="241"/>
        <v>-2.5048791309167484E-2</v>
      </c>
      <c r="F2608" s="2">
        <f t="shared" si="245"/>
        <v>-3.2574894885281112E-2</v>
      </c>
      <c r="G2608" s="2">
        <f t="shared" si="243"/>
        <v>7.5261035761136283E-3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42</v>
      </c>
      <c r="C2609" s="2">
        <f t="shared" si="240"/>
        <v>42.001950459820357</v>
      </c>
      <c r="D2609" s="2">
        <f t="shared" si="242"/>
        <v>42.025327666840539</v>
      </c>
      <c r="E2609" s="2">
        <f t="shared" si="241"/>
        <v>-2.3377207020182311E-2</v>
      </c>
      <c r="F2609" s="2">
        <f t="shared" si="245"/>
        <v>-3.0735357312261354E-2</v>
      </c>
      <c r="G2609" s="2">
        <f t="shared" si="243"/>
        <v>7.3581502920790423E-3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42</v>
      </c>
      <c r="C2610" s="2">
        <f t="shared" si="240"/>
        <v>42.001650389078762</v>
      </c>
      <c r="D2610" s="2">
        <f t="shared" si="242"/>
        <v>42.023451543370868</v>
      </c>
      <c r="E2610" s="2">
        <f t="shared" si="241"/>
        <v>-2.1801154292106162E-2</v>
      </c>
      <c r="F2610" s="2">
        <f t="shared" si="245"/>
        <v>-2.8948516708230319E-2</v>
      </c>
      <c r="G2610" s="2">
        <f t="shared" si="243"/>
        <v>7.1473624161241568E-3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42</v>
      </c>
      <c r="C2611" s="2">
        <f t="shared" si="240"/>
        <v>42.001396483066642</v>
      </c>
      <c r="D2611" s="2">
        <f t="shared" si="242"/>
        <v>42.021714392010068</v>
      </c>
      <c r="E2611" s="2">
        <f t="shared" si="241"/>
        <v>-2.0317908943425778E-2</v>
      </c>
      <c r="F2611" s="2">
        <f t="shared" si="245"/>
        <v>-2.7222395155269412E-2</v>
      </c>
      <c r="G2611" s="2">
        <f t="shared" si="243"/>
        <v>6.9044862118436343E-3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42</v>
      </c>
      <c r="C2612" s="2">
        <f t="shared" si="240"/>
        <v>42.001181639517924</v>
      </c>
      <c r="D2612" s="2">
        <f t="shared" si="242"/>
        <v>42.020105918527847</v>
      </c>
      <c r="E2612" s="2">
        <f t="shared" si="241"/>
        <v>-1.8924279009922884E-2</v>
      </c>
      <c r="F2612" s="2">
        <f t="shared" si="245"/>
        <v>-2.5562771926200108E-2</v>
      </c>
      <c r="G2612" s="2">
        <f t="shared" si="243"/>
        <v>6.6384929162772235E-3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42</v>
      </c>
      <c r="C2613" s="2">
        <f t="shared" si="240"/>
        <v>42.000999848822858</v>
      </c>
      <c r="D2613" s="2">
        <f t="shared" si="242"/>
        <v>42.018616591229488</v>
      </c>
      <c r="E2613" s="2">
        <f t="shared" si="241"/>
        <v>-1.7616742406630692E-2</v>
      </c>
      <c r="F2613" s="2">
        <f t="shared" si="245"/>
        <v>-2.3973566022286227E-2</v>
      </c>
      <c r="G2613" s="2">
        <f t="shared" si="243"/>
        <v>6.3568236156555345E-3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42</v>
      </c>
      <c r="C2614" s="2">
        <f t="shared" si="240"/>
        <v>42.000846025927032</v>
      </c>
      <c r="D2614" s="2">
        <f t="shared" si="242"/>
        <v>42.017237584471744</v>
      </c>
      <c r="E2614" s="2">
        <f t="shared" si="241"/>
        <v>-1.6391558544711415E-2</v>
      </c>
      <c r="F2614" s="2">
        <f t="shared" si="245"/>
        <v>-2.2457164526771264E-2</v>
      </c>
      <c r="G2614" s="2">
        <f t="shared" si="243"/>
        <v>6.0656059820598483E-3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42</v>
      </c>
      <c r="C2615" s="2">
        <f t="shared" si="240"/>
        <v>42.000715868092101</v>
      </c>
      <c r="D2615" s="2">
        <f t="shared" si="242"/>
        <v>42.015960726362721</v>
      </c>
      <c r="E2615" s="2">
        <f t="shared" si="241"/>
        <v>-1.5244858270619943E-2</v>
      </c>
      <c r="F2615" s="2">
        <f t="shared" si="245"/>
        <v>-2.1014703275540999E-2</v>
      </c>
      <c r="G2615" s="2">
        <f t="shared" si="243"/>
        <v>5.7698450049210558E-3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42</v>
      </c>
      <c r="C2616" s="2">
        <f t="shared" si="240"/>
        <v>42.000605734539469</v>
      </c>
      <c r="D2616" s="2">
        <f t="shared" si="242"/>
        <v>42.014778450335854</v>
      </c>
      <c r="E2616" s="2">
        <f t="shared" si="241"/>
        <v>-1.4172715796384239E-2</v>
      </c>
      <c r="F2616" s="2">
        <f t="shared" si="245"/>
        <v>-1.9646305779709647E-2</v>
      </c>
      <c r="G2616" s="2">
        <f t="shared" si="243"/>
        <v>5.4735899833254081E-3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42</v>
      </c>
      <c r="C2617" s="2">
        <f t="shared" si="240"/>
        <v>42.000512544610316</v>
      </c>
      <c r="D2617" s="2">
        <f t="shared" si="242"/>
        <v>42.013683750310975</v>
      </c>
      <c r="E2617" s="2">
        <f t="shared" si="241"/>
        <v>-1.3171205700658106E-2</v>
      </c>
      <c r="F2617" s="2">
        <f t="shared" si="245"/>
        <v>-1.8351285763899338E-2</v>
      </c>
      <c r="G2617" s="2">
        <f t="shared" si="243"/>
        <v>5.1800800632412318E-3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42</v>
      </c>
      <c r="C2618" s="2">
        <f t="shared" si="240"/>
        <v>42.000433691593344</v>
      </c>
      <c r="D2618" s="2">
        <f t="shared" si="242"/>
        <v>42.012670139176834</v>
      </c>
      <c r="E2618" s="2">
        <f t="shared" si="241"/>
        <v>-1.2236447583489962E-2</v>
      </c>
      <c r="F2618" s="2">
        <f t="shared" si="245"/>
        <v>-1.7128318127817465E-2</v>
      </c>
      <c r="G2618" s="2">
        <f t="shared" si="243"/>
        <v>4.8918705443275028E-3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42</v>
      </c>
      <c r="C2619" s="2">
        <f t="shared" si="240"/>
        <v>42.000366969809747</v>
      </c>
      <c r="D2619" s="2">
        <f t="shared" si="242"/>
        <v>42.011731610348917</v>
      </c>
      <c r="E2619" s="2">
        <f t="shared" si="241"/>
        <v>-1.1364640539170523E-2</v>
      </c>
      <c r="F2619" s="2">
        <f t="shared" si="245"/>
        <v>-1.5975582610088076E-2</v>
      </c>
      <c r="G2619" s="2">
        <f t="shared" si="243"/>
        <v>4.6109420709175529E-3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42</v>
      </c>
      <c r="C2620" s="2">
        <f t="shared" si="240"/>
        <v>42.000310512915938</v>
      </c>
      <c r="D2620" s="2">
        <f t="shared" si="242"/>
        <v>42.010862602174925</v>
      </c>
      <c r="E2620" s="2">
        <f t="shared" si="241"/>
        <v>-1.0552089258986541E-2</v>
      </c>
      <c r="F2620" s="2">
        <f t="shared" si="245"/>
        <v>-1.4890883939867769E-2</v>
      </c>
      <c r="G2620" s="2">
        <f t="shared" si="243"/>
        <v>4.3387946808812281E-3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42</v>
      </c>
      <c r="C2621" s="2">
        <f t="shared" si="240"/>
        <v>42.000262741698101</v>
      </c>
      <c r="D2621" s="2">
        <f t="shared" si="242"/>
        <v>42.010057964976781</v>
      </c>
      <c r="E2621" s="2">
        <f t="shared" si="241"/>
        <v>-9.7952232786795435E-3</v>
      </c>
      <c r="F2621" s="2">
        <f t="shared" si="245"/>
        <v>-1.3871751807630124E-2</v>
      </c>
      <c r="G2621" s="2">
        <f t="shared" si="243"/>
        <v>4.0765285289505807E-3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42</v>
      </c>
      <c r="C2622" s="2">
        <f t="shared" si="240"/>
        <v>42.000222319898391</v>
      </c>
      <c r="D2622" s="2">
        <f t="shared" si="242"/>
        <v>42.009312930534051</v>
      </c>
      <c r="E2622" s="2">
        <f t="shared" si="241"/>
        <v>-9.0906106356598571E-3</v>
      </c>
      <c r="F2622" s="2">
        <f t="shared" si="245"/>
        <v>-1.2915523573236071E-2</v>
      </c>
      <c r="G2622" s="2">
        <f t="shared" si="243"/>
        <v>3.8249129375762143E-3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42</v>
      </c>
      <c r="C2623" s="2">
        <f t="shared" si="240"/>
        <v>42.000188116837101</v>
      </c>
      <c r="D2623" s="2">
        <f t="shared" si="242"/>
        <v>42.008623083827828</v>
      </c>
      <c r="E2623" s="2">
        <f t="shared" si="241"/>
        <v>-8.4349669907268776E-3</v>
      </c>
      <c r="F2623" s="2">
        <f t="shared" si="245"/>
        <v>-1.2019412256734233E-2</v>
      </c>
      <c r="G2623" s="2">
        <f t="shared" si="243"/>
        <v>3.5844452660073554E-3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42</v>
      </c>
      <c r="C2624" s="2">
        <f t="shared" si="240"/>
        <v>42.000159175785235</v>
      </c>
      <c r="D2624" s="2">
        <f t="shared" si="242"/>
        <v>42.007984336877612</v>
      </c>
      <c r="E2624" s="2">
        <f t="shared" si="241"/>
        <v>-7.8251610923771864E-3</v>
      </c>
      <c r="F2624" s="2">
        <f t="shared" si="245"/>
        <v>-1.1180562023862823E-2</v>
      </c>
      <c r="G2624" s="2">
        <f t="shared" si="243"/>
        <v>3.3554009314856366E-3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42</v>
      </c>
      <c r="C2625" s="2">
        <f t="shared" si="240"/>
        <v>42.000134687202888</v>
      </c>
      <c r="D2625" s="2">
        <f t="shared" si="242"/>
        <v>42.007392904516308</v>
      </c>
      <c r="E2625" s="2">
        <f t="shared" si="241"/>
        <v>-7.2582173134208006E-3</v>
      </c>
      <c r="F2625" s="2">
        <f t="shared" si="245"/>
        <v>-1.0396093081774419E-2</v>
      </c>
      <c r="G2625" s="2">
        <f t="shared" si="243"/>
        <v>3.1378757683536186E-3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42</v>
      </c>
      <c r="C2626" s="2">
        <f t="shared" si="240"/>
        <v>42.000113966094752</v>
      </c>
      <c r="D2626" s="2">
        <f t="shared" si="242"/>
        <v>42.006845281959542</v>
      </c>
      <c r="E2626" s="2">
        <f t="shared" si="241"/>
        <v>-6.731315864790588E-3</v>
      </c>
      <c r="F2626" s="2">
        <f t="shared" si="245"/>
        <v>-9.663137638377655E-3</v>
      </c>
      <c r="G2626" s="2">
        <f t="shared" si="243"/>
        <v>2.9318217735870671E-3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42</v>
      </c>
      <c r="C2627" s="2">
        <f t="shared" si="240"/>
        <v>42.000096432849404</v>
      </c>
      <c r="D2627" s="2">
        <f t="shared" si="242"/>
        <v>42.006338224036611</v>
      </c>
      <c r="E2627" s="2">
        <f t="shared" si="241"/>
        <v>-6.2417911872074683E-3</v>
      </c>
      <c r="F2627" s="2">
        <f t="shared" si="245"/>
        <v>-8.9788683481436173E-3</v>
      </c>
      <c r="G2627" s="2">
        <f t="shared" si="243"/>
        <v>2.737077160936149E-3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42</v>
      </c>
      <c r="C2628" s="2">
        <f t="shared" si="240"/>
        <v>42.000081597026416</v>
      </c>
      <c r="D2628" s="2">
        <f t="shared" si="242"/>
        <v>42.005868725959829</v>
      </c>
      <c r="E2628" s="2">
        <f t="shared" si="241"/>
        <v>-5.7871289334130438E-3</v>
      </c>
      <c r="F2628" s="2">
        <f t="shared" si="245"/>
        <v>-8.3405204651975026E-3</v>
      </c>
      <c r="G2628" s="2">
        <f t="shared" si="243"/>
        <v>2.5533915317844588E-3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42</v>
      </c>
      <c r="C2629" s="2">
        <f t="shared" si="240"/>
        <v>42.000069043637737</v>
      </c>
      <c r="D2629" s="2">
        <f t="shared" si="242"/>
        <v>42.005434005518353</v>
      </c>
      <c r="E2629" s="2">
        <f t="shared" si="241"/>
        <v>-5.3649618806161925E-3</v>
      </c>
      <c r="F2629" s="2">
        <f t="shared" si="245"/>
        <v>-7.7454087482812413E-3</v>
      </c>
      <c r="G2629" s="2">
        <f t="shared" si="243"/>
        <v>2.3804468676650488E-3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42</v>
      </c>
      <c r="C2630" s="2">
        <f t="shared" si="240"/>
        <v>42.00005842153962</v>
      </c>
      <c r="D2630" s="2">
        <f t="shared" si="242"/>
        <v>42.005031486591065</v>
      </c>
      <c r="E2630" s="2">
        <f t="shared" si="241"/>
        <v>-4.9730650514447916E-3</v>
      </c>
      <c r="F2630" s="2">
        <f t="shared" si="245"/>
        <v>-7.1909400089139519E-3</v>
      </c>
      <c r="G2630" s="2">
        <f t="shared" si="243"/>
        <v>2.2178749574691603E-3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42</v>
      </c>
      <c r="C2631" s="2">
        <f t="shared" si="240"/>
        <v>42.000049433610442</v>
      </c>
      <c r="D2631" s="2">
        <f t="shared" si="242"/>
        <v>42.004658783880615</v>
      </c>
      <c r="E2631" s="2">
        <f t="shared" si="241"/>
        <v>-4.6093502701722855E-3</v>
      </c>
      <c r="F2631" s="2">
        <f t="shared" si="245"/>
        <v>-6.6746220611656193E-3</v>
      </c>
      <c r="G2631" s="2">
        <f t="shared" si="243"/>
        <v>2.0652717909933338E-3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42</v>
      </c>
      <c r="C2632" s="2">
        <f t="shared" si="240"/>
        <v>42.000041828439606</v>
      </c>
      <c r="D2632" s="2">
        <f t="shared" si="242"/>
        <v>42.004313688778353</v>
      </c>
      <c r="E2632" s="2">
        <f t="shared" si="241"/>
        <v>-4.2718603387470466E-3</v>
      </c>
      <c r="F2632" s="2">
        <f t="shared" si="245"/>
        <v>-6.1940697166819048E-3</v>
      </c>
      <c r="G2632" s="2">
        <f t="shared" si="243"/>
        <v>1.9222093779348581E-3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42</v>
      </c>
      <c r="C2633" s="2">
        <f t="shared" si="240"/>
        <v>42.00003539329505</v>
      </c>
      <c r="D2633" s="2">
        <f t="shared" si="242"/>
        <v>42.003994156276249</v>
      </c>
      <c r="E2633" s="2">
        <f t="shared" si="241"/>
        <v>-3.9587629811990155E-3</v>
      </c>
      <c r="F2633" s="2">
        <f t="shared" si="245"/>
        <v>-5.7470083695853273E-3</v>
      </c>
      <c r="G2633" s="2">
        <f t="shared" si="243"/>
        <v>1.7882453883863118E-3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42</v>
      </c>
      <c r="C2634" s="2">
        <f t="shared" si="240"/>
        <v>42.000029948172731</v>
      </c>
      <c r="D2634" s="2">
        <f t="shared" si="242"/>
        <v>42.003698292848384</v>
      </c>
      <c r="E2634" s="2">
        <f t="shared" si="241"/>
        <v>-3.6683446756526905E-3</v>
      </c>
      <c r="F2634" s="2">
        <f t="shared" si="245"/>
        <v>-5.3312756307988002E-3</v>
      </c>
      <c r="G2634" s="2">
        <f t="shared" si="243"/>
        <v>1.6629309551461097E-3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42</v>
      </c>
      <c r="C2635" s="2">
        <f t="shared" si="240"/>
        <v>42.000025340761539</v>
      </c>
      <c r="D2635" s="2">
        <f t="shared" si="242"/>
        <v>42.003424345229988</v>
      </c>
      <c r="E2635" s="2">
        <f t="shared" si="241"/>
        <v>-3.399004468448652E-3</v>
      </c>
      <c r="F2635" s="2">
        <f t="shared" si="245"/>
        <v>-4.9448213983287704E-3</v>
      </c>
      <c r="G2635" s="2">
        <f t="shared" si="243"/>
        <v>1.5458169298801184E-3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42</v>
      </c>
      <c r="C2636" s="2">
        <f t="shared" si="240"/>
        <v>42.000021442182842</v>
      </c>
      <c r="D2636" s="2">
        <f t="shared" si="242"/>
        <v>42.003170690027773</v>
      </c>
      <c r="E2636" s="2">
        <f t="shared" si="241"/>
        <v>-3.1492478449308692E-3</v>
      </c>
      <c r="F2636" s="2">
        <f t="shared" si="245"/>
        <v>-4.5857066876491904E-3</v>
      </c>
      <c r="G2636" s="2">
        <f t="shared" si="243"/>
        <v>1.4364588427183212E-3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42</v>
      </c>
      <c r="C2637" s="2">
        <f t="shared" si="240"/>
        <v>42.000018143385482</v>
      </c>
      <c r="D2637" s="2">
        <f t="shared" si="242"/>
        <v>42.002935824099794</v>
      </c>
      <c r="E2637" s="2">
        <f t="shared" si="241"/>
        <v>-2.9176807143116434E-3</v>
      </c>
      <c r="F2637" s="2">
        <f t="shared" si="245"/>
        <v>-4.252101492981681E-3</v>
      </c>
      <c r="G2637" s="2">
        <f t="shared" si="243"/>
        <v>1.3344207786700375E-3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42</v>
      </c>
      <c r="C2638" s="2">
        <f t="shared" si="240"/>
        <v>42.000015352095403</v>
      </c>
      <c r="D2638" s="2">
        <f t="shared" si="242"/>
        <v>42.002718355647957</v>
      </c>
      <c r="E2638" s="2">
        <f t="shared" si="241"/>
        <v>-2.7030035525541507E-3</v>
      </c>
      <c r="F2638" s="2">
        <f t="shared" si="245"/>
        <v>-3.9422819048961751E-3</v>
      </c>
      <c r="G2638" s="2">
        <f t="shared" si="243"/>
        <v>1.2392783523420244E-3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42</v>
      </c>
      <c r="C2639" s="2">
        <f t="shared" ref="C2639:C2693" si="246">$C$4*B2629+C2638*(1-$C$4)</f>
        <v>42.000012990234566</v>
      </c>
      <c r="D2639" s="2">
        <f t="shared" si="242"/>
        <v>42.002516995970325</v>
      </c>
      <c r="E2639" s="2">
        <f t="shared" si="241"/>
        <v>-2.5040057357585965E-3</v>
      </c>
      <c r="F2639" s="2">
        <f t="shared" si="245"/>
        <v>-3.6546266710686592E-3</v>
      </c>
      <c r="G2639" s="2">
        <f t="shared" si="243"/>
        <v>1.1506209353100627E-3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42</v>
      </c>
      <c r="C2640" s="2">
        <f t="shared" si="246"/>
        <v>42.000010991736936</v>
      </c>
      <c r="D2640" s="2">
        <f t="shared" si="242"/>
        <v>42.002330551824372</v>
      </c>
      <c r="E2640" s="2">
        <f t="shared" si="241"/>
        <v>-2.3195600874359457E-3</v>
      </c>
      <c r="F2640" s="2">
        <f t="shared" si="245"/>
        <v>-3.3876133543421167E-3</v>
      </c>
      <c r="G2640" s="2">
        <f t="shared" si="243"/>
        <v>1.068053266906171E-3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42</v>
      </c>
      <c r="C2641" s="2">
        <f t="shared" si="246"/>
        <v>42.000009300700484</v>
      </c>
      <c r="D2641" s="2">
        <f t="shared" si="242"/>
        <v>42.002157918355906</v>
      </c>
      <c r="E2641" s="2">
        <f t="shared" si="241"/>
        <v>-2.1486176554219583E-3</v>
      </c>
      <c r="F2641" s="2">
        <f t="shared" si="245"/>
        <v>-3.1398142145580852E-3</v>
      </c>
      <c r="G2641" s="2">
        <f t="shared" si="243"/>
        <v>9.911965591361269E-4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42</v>
      </c>
      <c r="C2642" s="2">
        <f t="shared" si="246"/>
        <v>42.000007869823484</v>
      </c>
      <c r="D2642" s="2">
        <f t="shared" si="242"/>
        <v>42.001998072551771</v>
      </c>
      <c r="E2642" s="2">
        <f t="shared" si="241"/>
        <v>-1.9902027282867607E-3</v>
      </c>
      <c r="F2642" s="2">
        <f t="shared" si="245"/>
        <v>-2.9098919173038205E-3</v>
      </c>
      <c r="G2642" s="2">
        <f t="shared" si="243"/>
        <v>9.1968918901705983E-4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42</v>
      </c>
      <c r="C2643" s="2">
        <f t="shared" si="246"/>
        <v>42.000006659081407</v>
      </c>
      <c r="D2643" s="2">
        <f t="shared" si="242"/>
        <v>42.001850067177571</v>
      </c>
      <c r="E2643" s="2">
        <f t="shared" si="241"/>
        <v>-1.843408096164012E-3</v>
      </c>
      <c r="F2643" s="2">
        <f t="shared" si="245"/>
        <v>-2.6965951530758588E-3</v>
      </c>
      <c r="G2643" s="2">
        <f t="shared" si="243"/>
        <v>8.5318705691184681E-4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42</v>
      </c>
      <c r="C2644" s="2">
        <f t="shared" si="246"/>
        <v>42.000005634607341</v>
      </c>
      <c r="D2644" s="2">
        <f t="shared" si="242"/>
        <v>42.00171302516442</v>
      </c>
      <c r="E2644" s="2">
        <f t="shared" si="241"/>
        <v>-1.707390557079691E-3</v>
      </c>
      <c r="F2644" s="2">
        <f t="shared" si="245"/>
        <v>-2.4987542338766253E-3</v>
      </c>
      <c r="G2644" s="2">
        <f t="shared" si="243"/>
        <v>7.9136367679693426E-4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42</v>
      </c>
      <c r="C2645" s="2">
        <f t="shared" si="246"/>
        <v>42.00000476774467</v>
      </c>
      <c r="D2645" s="2">
        <f t="shared" si="242"/>
        <v>42.001586134411497</v>
      </c>
      <c r="E2645" s="2">
        <f t="shared" si="241"/>
        <v>-1.5813666668265114E-3</v>
      </c>
      <c r="F2645" s="2">
        <f t="shared" si="245"/>
        <v>-2.3152767204666028E-3</v>
      </c>
      <c r="G2645" s="2">
        <f t="shared" si="243"/>
        <v>7.3391005364009144E-4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42</v>
      </c>
      <c r="C2646" s="2">
        <f t="shared" si="246"/>
        <v>42.000004034245485</v>
      </c>
      <c r="D2646" s="2">
        <f t="shared" si="242"/>
        <v>42.001468642973606</v>
      </c>
      <c r="E2646" s="2">
        <f t="shared" si="241"/>
        <v>-1.4646087281207087E-3</v>
      </c>
      <c r="F2646" s="2">
        <f t="shared" si="245"/>
        <v>-2.1451431219974243E-3</v>
      </c>
      <c r="G2646" s="2">
        <f t="shared" si="243"/>
        <v>6.8053439387671553E-4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42</v>
      </c>
      <c r="C2647" s="2">
        <f t="shared" si="246"/>
        <v>42.000003413592331</v>
      </c>
      <c r="D2647" s="2">
        <f t="shared" si="242"/>
        <v>42.001359854605184</v>
      </c>
      <c r="E2647" s="2">
        <f t="shared" si="241"/>
        <v>-1.3564410128523718E-3</v>
      </c>
      <c r="F2647" s="2">
        <f t="shared" si="245"/>
        <v>-1.9874027001684138E-3</v>
      </c>
      <c r="G2647" s="2">
        <f t="shared" si="243"/>
        <v>6.3096168731604195E-4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42</v>
      </c>
      <c r="C2648" s="2">
        <f t="shared" si="246"/>
        <v>42.000002888424277</v>
      </c>
      <c r="D2648" s="2">
        <f t="shared" si="242"/>
        <v>42.00125912463443</v>
      </c>
      <c r="E2648" s="2">
        <f t="shared" si="241"/>
        <v>-1.2562362101533608E-3</v>
      </c>
      <c r="F2648" s="2">
        <f t="shared" si="245"/>
        <v>-1.8411694021654033E-3</v>
      </c>
      <c r="G2648" s="2">
        <f t="shared" si="243"/>
        <v>5.8493319201204249E-4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42</v>
      </c>
      <c r="C2649" s="2">
        <f t="shared" si="246"/>
        <v>42.000002444051312</v>
      </c>
      <c r="D2649" s="2">
        <f t="shared" si="242"/>
        <v>42.00116585614299</v>
      </c>
      <c r="E2649" s="2">
        <f t="shared" si="241"/>
        <v>-1.1634120916781399E-3</v>
      </c>
      <c r="F2649" s="2">
        <f t="shared" si="245"/>
        <v>-1.7056179400679508E-3</v>
      </c>
      <c r="G2649" s="2">
        <f t="shared" si="243"/>
        <v>5.4220584838981091E-4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42</v>
      </c>
      <c r="C2650" s="2">
        <f t="shared" si="246"/>
        <v>42.000002068043415</v>
      </c>
      <c r="D2650" s="2">
        <f t="shared" si="242"/>
        <v>42.001079496428687</v>
      </c>
      <c r="E2650" s="2">
        <f t="shared" si="241"/>
        <v>-1.077428385272583E-3</v>
      </c>
      <c r="F2650" s="2">
        <f t="shared" si="245"/>
        <v>-1.5799800291088773E-3</v>
      </c>
      <c r="G2650" s="2">
        <f t="shared" si="243"/>
        <v>5.0255164383629434E-4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42</v>
      </c>
      <c r="C2651" s="2">
        <f t="shared" si="246"/>
        <v>42.000001749882884</v>
      </c>
      <c r="D2651" s="2">
        <f t="shared" si="242"/>
        <v>42.000999533730266</v>
      </c>
      <c r="E2651" s="2">
        <f t="shared" si="241"/>
        <v>-9.9778384738158366E-4</v>
      </c>
      <c r="F2651" s="2">
        <f t="shared" si="245"/>
        <v>-1.4635407927634186E-3</v>
      </c>
      <c r="G2651" s="2">
        <f t="shared" si="243"/>
        <v>4.6575694538183499E-4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42</v>
      </c>
      <c r="C2652" s="2">
        <f t="shared" si="246"/>
        <v>42.000001480670129</v>
      </c>
      <c r="D2652" s="2">
        <f t="shared" si="242"/>
        <v>42.000925494194689</v>
      </c>
      <c r="E2652" s="2">
        <f t="shared" ref="E2652:E2693" si="247">C2652-D2652</f>
        <v>-9.2401352456050745E-4</v>
      </c>
      <c r="F2652" s="2">
        <f t="shared" si="245"/>
        <v>-1.3556353391228366E-3</v>
      </c>
      <c r="G2652" s="2">
        <f t="shared" si="243"/>
        <v>4.3162181456232913E-4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42</v>
      </c>
      <c r="C2653" s="2">
        <f t="shared" si="246"/>
        <v>42.000001252874725</v>
      </c>
      <c r="D2653" s="2">
        <f t="shared" ref="D2653:D2693" si="248">$D$4*B2653+(1-$D$4)*D2652</f>
        <v>42.000856939069152</v>
      </c>
      <c r="E2653" s="2">
        <f t="shared" si="247"/>
        <v>-8.5568619442710769E-4</v>
      </c>
      <c r="F2653" s="2">
        <f t="shared" si="245"/>
        <v>-1.255645510183691E-3</v>
      </c>
      <c r="G2653" s="2">
        <f t="shared" si="243"/>
        <v>3.9995931575658328E-4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42</v>
      </c>
      <c r="C2654" s="2">
        <f t="shared" si="246"/>
        <v>42.000001060124767</v>
      </c>
      <c r="D2654" s="2">
        <f t="shared" si="248"/>
        <v>42.000793462101072</v>
      </c>
      <c r="E2654" s="2">
        <f t="shared" si="247"/>
        <v>-7.9240197630525699E-4</v>
      </c>
      <c r="F2654" s="2">
        <f t="shared" si="245"/>
        <v>-1.1629968034080043E-3</v>
      </c>
      <c r="G2654" s="2">
        <f t="shared" si="243"/>
        <v>3.7059482710274732E-4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42</v>
      </c>
      <c r="C2655" s="2">
        <f t="shared" si="246"/>
        <v>42.000000897028649</v>
      </c>
      <c r="D2655" s="2">
        <f t="shared" si="248"/>
        <v>42.000734687130617</v>
      </c>
      <c r="E2655" s="2">
        <f t="shared" si="247"/>
        <v>-7.3379010196816807E-4</v>
      </c>
      <c r="F2655" s="2">
        <f t="shared" si="245"/>
        <v>-1.0771554631200371E-3</v>
      </c>
      <c r="G2655" s="2">
        <f t="shared" si="243"/>
        <v>3.4336536115186903E-4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42</v>
      </c>
      <c r="C2656" s="2">
        <f t="shared" si="246"/>
        <v>42.000000759024239</v>
      </c>
      <c r="D2656" s="2">
        <f t="shared" si="248"/>
        <v>42.000680265861689</v>
      </c>
      <c r="E2656" s="2">
        <f t="shared" si="247"/>
        <v>-6.7950683745010565E-4</v>
      </c>
      <c r="F2656" s="2">
        <f t="shared" si="245"/>
        <v>-9.9762573798605077E-4</v>
      </c>
      <c r="G2656" s="2">
        <f t="shared" si="243"/>
        <v>3.1811890053594512E-4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42</v>
      </c>
      <c r="C2657" s="2">
        <f t="shared" si="246"/>
        <v>42.00000064225128</v>
      </c>
      <c r="D2657" s="2">
        <f t="shared" si="248"/>
        <v>42.000629875797856</v>
      </c>
      <c r="E2657" s="2">
        <f t="shared" si="247"/>
        <v>-6.2923354657584696E-4</v>
      </c>
      <c r="F2657" s="2">
        <f t="shared" si="245"/>
        <v>-9.2394729970401003E-4</v>
      </c>
      <c r="G2657" s="2">
        <f t="shared" si="243"/>
        <v>2.9471375312816307E-4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42</v>
      </c>
      <c r="C2658" s="2">
        <f t="shared" si="246"/>
        <v>42.000000543443392</v>
      </c>
      <c r="D2658" s="2">
        <f t="shared" si="248"/>
        <v>42.000583218331343</v>
      </c>
      <c r="E2658" s="2">
        <f t="shared" si="247"/>
        <v>-5.8267488795138433E-4</v>
      </c>
      <c r="F2658" s="2">
        <f t="shared" si="245"/>
        <v>-8.5569281735348494E-4</v>
      </c>
      <c r="G2658" s="2">
        <f t="shared" si="243"/>
        <v>2.730179294021006E-4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42</v>
      </c>
      <c r="C2659" s="2">
        <f t="shared" si="246"/>
        <v>42.000000459836713</v>
      </c>
      <c r="D2659" s="2">
        <f t="shared" si="248"/>
        <v>42.00054001697346</v>
      </c>
      <c r="E2659" s="2">
        <f t="shared" si="247"/>
        <v>-5.3955713674724848E-4</v>
      </c>
      <c r="F2659" s="2">
        <f t="shared" si="245"/>
        <v>-7.9246568123223773E-4</v>
      </c>
      <c r="G2659" s="2">
        <f t="shared" si="243"/>
        <v>2.5290854448498925E-4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42</v>
      </c>
      <c r="C2660" s="2">
        <f t="shared" si="246"/>
        <v>42.000000389092598</v>
      </c>
      <c r="D2660" s="2">
        <f t="shared" si="248"/>
        <v>42.00050001571617</v>
      </c>
      <c r="E2660" s="2">
        <f t="shared" si="247"/>
        <v>-4.9962662357216914E-4</v>
      </c>
      <c r="F2660" s="2">
        <f t="shared" si="245"/>
        <v>-7.3389786970022401E-4</v>
      </c>
      <c r="G2660" s="2">
        <f t="shared" ref="G2660:G2693" si="249">E2660-F2660</f>
        <v>2.3427124612805487E-4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42</v>
      </c>
      <c r="C2661" s="2">
        <f t="shared" si="246"/>
        <v>42.000000329232194</v>
      </c>
      <c r="D2661" s="2">
        <f t="shared" si="248"/>
        <v>42.000462977514971</v>
      </c>
      <c r="E2661" s="2">
        <f t="shared" si="247"/>
        <v>-4.6264828277742254E-4</v>
      </c>
      <c r="F2661" s="2">
        <f t="shared" ref="F2661:F2706" si="251">(E2661*(2/(10)))+((1-(2/10))*F2660)</f>
        <v>-6.7964795231566374E-4</v>
      </c>
      <c r="G2661" s="2">
        <f t="shared" si="249"/>
        <v>2.169996695382412E-4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42</v>
      </c>
      <c r="C2662" s="2">
        <f t="shared" si="246"/>
        <v>42.000000278581084</v>
      </c>
      <c r="D2662" s="2">
        <f t="shared" si="248"/>
        <v>42.000428682884234</v>
      </c>
      <c r="E2662" s="2">
        <f t="shared" si="247"/>
        <v>-4.2840430315038702E-4</v>
      </c>
      <c r="F2662" s="2">
        <f t="shared" si="251"/>
        <v>-6.293992224826084E-4</v>
      </c>
      <c r="G2662" s="2">
        <f t="shared" si="249"/>
        <v>2.0099491933222137E-4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42</v>
      </c>
      <c r="C2663" s="2">
        <f t="shared" si="246"/>
        <v>42.000000235722453</v>
      </c>
      <c r="D2663" s="2">
        <f t="shared" si="248"/>
        <v>42.000396928596516</v>
      </c>
      <c r="E2663" s="2">
        <f t="shared" si="247"/>
        <v>-3.9669287406240983E-4</v>
      </c>
      <c r="F2663" s="2">
        <f t="shared" si="251"/>
        <v>-5.8285795279856877E-4</v>
      </c>
      <c r="G2663" s="2">
        <f t="shared" si="249"/>
        <v>1.8616507873615894E-4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42</v>
      </c>
      <c r="C2664" s="2">
        <f t="shared" si="246"/>
        <v>42.00000019945746</v>
      </c>
      <c r="D2664" s="2">
        <f t="shared" si="248"/>
        <v>42.000367526478257</v>
      </c>
      <c r="E2664" s="2">
        <f t="shared" si="247"/>
        <v>-3.6732702079689261E-4</v>
      </c>
      <c r="F2664" s="2">
        <f t="shared" si="251"/>
        <v>-5.3975176639823349E-4</v>
      </c>
      <c r="G2664" s="2">
        <f t="shared" si="249"/>
        <v>1.7242474560134088E-4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42</v>
      </c>
      <c r="C2665" s="2">
        <f t="shared" si="246"/>
        <v>42.000000168771692</v>
      </c>
      <c r="D2665" s="2">
        <f t="shared" si="248"/>
        <v>42.000340302294688</v>
      </c>
      <c r="E2665" s="2">
        <f t="shared" si="247"/>
        <v>-3.4013352299666622E-4</v>
      </c>
      <c r="F2665" s="2">
        <f t="shared" si="251"/>
        <v>-4.9982811771792006E-4</v>
      </c>
      <c r="G2665" s="2">
        <f t="shared" si="249"/>
        <v>1.5969459472125384E-4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42</v>
      </c>
      <c r="C2666" s="2">
        <f t="shared" si="246"/>
        <v>42.000000142806812</v>
      </c>
      <c r="D2666" s="2">
        <f t="shared" si="248"/>
        <v>42.000315094717308</v>
      </c>
      <c r="E2666" s="2">
        <f t="shared" si="247"/>
        <v>-3.1495191049657478E-4</v>
      </c>
      <c r="F2666" s="2">
        <f t="shared" si="251"/>
        <v>-4.62852876273651E-4</v>
      </c>
      <c r="G2666" s="2">
        <f t="shared" si="249"/>
        <v>1.4790096577707622E-4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42</v>
      </c>
      <c r="C2667" s="2">
        <f t="shared" si="246"/>
        <v>42.000000120836532</v>
      </c>
      <c r="D2667" s="2">
        <f t="shared" si="248"/>
        <v>42.000291754367879</v>
      </c>
      <c r="E2667" s="2">
        <f t="shared" si="247"/>
        <v>-2.9163353134720182E-4</v>
      </c>
      <c r="F2667" s="2">
        <f t="shared" si="251"/>
        <v>-4.286090072883612E-4</v>
      </c>
      <c r="G2667" s="2">
        <f t="shared" si="249"/>
        <v>1.3697547594115938E-4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42</v>
      </c>
      <c r="C2668" s="2">
        <f t="shared" si="246"/>
        <v>42.000000102246297</v>
      </c>
      <c r="D2668" s="2">
        <f t="shared" si="248"/>
        <v>42.000270142933218</v>
      </c>
      <c r="E2668" s="2">
        <f t="shared" si="247"/>
        <v>-2.7004068692093597E-4</v>
      </c>
      <c r="F2668" s="2">
        <f t="shared" si="251"/>
        <v>-3.968953432148762E-4</v>
      </c>
      <c r="G2668" s="2">
        <f t="shared" si="249"/>
        <v>1.2685465629394023E-4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42</v>
      </c>
      <c r="C2669" s="2">
        <f t="shared" si="246"/>
        <v>42.000000086516096</v>
      </c>
      <c r="D2669" s="2">
        <f t="shared" si="248"/>
        <v>42.00025013234557</v>
      </c>
      <c r="E2669" s="2">
        <f t="shared" si="247"/>
        <v>-2.5004582947474319E-4</v>
      </c>
      <c r="F2669" s="2">
        <f t="shared" si="251"/>
        <v>-3.6752544046684963E-4</v>
      </c>
      <c r="G2669" s="2">
        <f t="shared" si="249"/>
        <v>1.1747961099210644E-4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42</v>
      </c>
      <c r="C2670" s="2">
        <f t="shared" si="246"/>
        <v>42.000000073205925</v>
      </c>
      <c r="D2670" s="2">
        <f t="shared" si="248"/>
        <v>42.000231604023682</v>
      </c>
      <c r="E2670" s="2">
        <f t="shared" si="247"/>
        <v>-2.315308177571751E-4</v>
      </c>
      <c r="F2670" s="2">
        <f t="shared" si="251"/>
        <v>-3.4032651592491472E-4</v>
      </c>
      <c r="G2670" s="2">
        <f t="shared" si="249"/>
        <v>1.0879569816773962E-4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42</v>
      </c>
      <c r="C2671" s="2">
        <f t="shared" si="246"/>
        <v>42.000000061943474</v>
      </c>
      <c r="D2671" s="2">
        <f t="shared" si="248"/>
        <v>42.00021444817007</v>
      </c>
      <c r="E2671" s="2">
        <f t="shared" si="247"/>
        <v>-2.1438622659530893E-4</v>
      </c>
      <c r="F2671" s="2">
        <f t="shared" si="251"/>
        <v>-3.1513845805899358E-4</v>
      </c>
      <c r="G2671" s="2">
        <f t="shared" si="249"/>
        <v>1.0075223146368466E-4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42</v>
      </c>
      <c r="C2672" s="2">
        <f t="shared" si="246"/>
        <v>42.000000052413704</v>
      </c>
      <c r="D2672" s="2">
        <f t="shared" si="248"/>
        <v>42.000198563120435</v>
      </c>
      <c r="E2672" s="2">
        <f t="shared" si="247"/>
        <v>-1.9851070673126969E-4</v>
      </c>
      <c r="F2672" s="2">
        <f t="shared" si="251"/>
        <v>-2.9181290779344883E-4</v>
      </c>
      <c r="G2672" s="2">
        <f t="shared" si="249"/>
        <v>9.3302201062179136E-5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42</v>
      </c>
      <c r="C2673" s="2">
        <f t="shared" si="246"/>
        <v>42.000000044350053</v>
      </c>
      <c r="D2673" s="2">
        <f t="shared" si="248"/>
        <v>42.000183854741138</v>
      </c>
      <c r="E2673" s="2">
        <f t="shared" si="247"/>
        <v>-1.8381039108561481E-4</v>
      </c>
      <c r="F2673" s="2">
        <f t="shared" si="251"/>
        <v>-2.7021240445188207E-4</v>
      </c>
      <c r="G2673" s="2">
        <f t="shared" si="249"/>
        <v>8.6402013366267258E-5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42</v>
      </c>
      <c r="C2674" s="2">
        <f t="shared" si="246"/>
        <v>42.000000037526966</v>
      </c>
      <c r="D2674" s="2">
        <f t="shared" si="248"/>
        <v>42.000170235871423</v>
      </c>
      <c r="E2674" s="2">
        <f t="shared" si="247"/>
        <v>-1.7019834445619608E-4</v>
      </c>
      <c r="F2674" s="2">
        <f t="shared" si="251"/>
        <v>-2.5020959245274489E-4</v>
      </c>
      <c r="G2674" s="2">
        <f t="shared" si="249"/>
        <v>8.001124799654881E-5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42</v>
      </c>
      <c r="C2675" s="2">
        <f t="shared" si="246"/>
        <v>42.000000031753586</v>
      </c>
      <c r="D2675" s="2">
        <f t="shared" si="248"/>
        <v>42.000157625806878</v>
      </c>
      <c r="E2675" s="2">
        <f t="shared" si="247"/>
        <v>-1.5759405329163201E-4</v>
      </c>
      <c r="F2675" s="2">
        <f t="shared" si="251"/>
        <v>-2.3168648462052233E-4</v>
      </c>
      <c r="G2675" s="2">
        <f t="shared" si="249"/>
        <v>7.4092431328890324E-5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42</v>
      </c>
      <c r="C2676" s="2">
        <f t="shared" si="246"/>
        <v>42.00000002686842</v>
      </c>
      <c r="D2676" s="2">
        <f t="shared" si="248"/>
        <v>42.000145949821189</v>
      </c>
      <c r="E2676" s="2">
        <f t="shared" si="247"/>
        <v>-1.4592295276827372E-4</v>
      </c>
      <c r="F2676" s="2">
        <f t="shared" si="251"/>
        <v>-2.1453377825007264E-4</v>
      </c>
      <c r="G2676" s="2">
        <f t="shared" si="249"/>
        <v>6.8610825481798919E-5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42</v>
      </c>
      <c r="C2677" s="2">
        <f t="shared" si="246"/>
        <v>42.000000022734817</v>
      </c>
      <c r="D2677" s="2">
        <f t="shared" si="248"/>
        <v>42.000135138723323</v>
      </c>
      <c r="E2677" s="2">
        <f t="shared" si="247"/>
        <v>-1.3511598850612927E-4</v>
      </c>
      <c r="F2677" s="2">
        <f t="shared" si="251"/>
        <v>-1.9865022030128397E-4</v>
      </c>
      <c r="G2677" s="2">
        <f t="shared" si="249"/>
        <v>6.3534231795154704E-5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42</v>
      </c>
      <c r="C2678" s="2">
        <f t="shared" si="246"/>
        <v>42.000000019237149</v>
      </c>
      <c r="D2678" s="2">
        <f t="shared" si="248"/>
        <v>42.000125128447522</v>
      </c>
      <c r="E2678" s="2">
        <f t="shared" si="247"/>
        <v>-1.2510921037289791E-4</v>
      </c>
      <c r="F2678" s="2">
        <f t="shared" si="251"/>
        <v>-1.8394201831560677E-4</v>
      </c>
      <c r="G2678" s="2">
        <f t="shared" si="249"/>
        <v>5.8832807942708865E-5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42</v>
      </c>
      <c r="C2679" s="2">
        <f t="shared" si="246"/>
        <v>42.000000016277582</v>
      </c>
      <c r="D2679" s="2">
        <f t="shared" si="248"/>
        <v>42.000115859673627</v>
      </c>
      <c r="E2679" s="2">
        <f t="shared" si="247"/>
        <v>-1.1584339604553406E-4</v>
      </c>
      <c r="F2679" s="2">
        <f t="shared" si="251"/>
        <v>-1.7032229386159225E-4</v>
      </c>
      <c r="G2679" s="2">
        <f t="shared" si="249"/>
        <v>5.4478897816058182E-5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42</v>
      </c>
      <c r="C2680" s="2">
        <f t="shared" si="246"/>
        <v>42.000000013773338</v>
      </c>
      <c r="D2680" s="2">
        <f t="shared" si="248"/>
        <v>42.000107277475578</v>
      </c>
      <c r="E2680" s="2">
        <f t="shared" si="247"/>
        <v>-1.0726370224034554E-4</v>
      </c>
      <c r="F2680" s="2">
        <f t="shared" si="251"/>
        <v>-1.5771057553734291E-4</v>
      </c>
      <c r="G2680" s="2">
        <f t="shared" si="249"/>
        <v>5.0446873296997377E-5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42</v>
      </c>
      <c r="C2681" s="2">
        <f t="shared" si="246"/>
        <v>42.000000011654357</v>
      </c>
      <c r="D2681" s="2">
        <f t="shared" si="248"/>
        <v>42.000099330995909</v>
      </c>
      <c r="E2681" s="2">
        <f t="shared" si="247"/>
        <v>-9.9319341551051821E-5</v>
      </c>
      <c r="F2681" s="2">
        <f t="shared" si="251"/>
        <v>-1.460323287400847E-4</v>
      </c>
      <c r="G2681" s="2">
        <f t="shared" si="249"/>
        <v>4.6712987189032881E-5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42</v>
      </c>
      <c r="C2682" s="2">
        <f t="shared" si="246"/>
        <v>42.000000009861374</v>
      </c>
      <c r="D2682" s="2">
        <f t="shared" si="248"/>
        <v>42.000091973144364</v>
      </c>
      <c r="E2682" s="2">
        <f t="shared" si="247"/>
        <v>-9.1963282990548123E-5</v>
      </c>
      <c r="F2682" s="2">
        <f t="shared" si="251"/>
        <v>-1.3521851959017738E-4</v>
      </c>
      <c r="G2682" s="2">
        <f t="shared" si="249"/>
        <v>4.3255236599629257E-5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41.8</v>
      </c>
      <c r="C2683" s="2">
        <f t="shared" si="246"/>
        <v>42.000000008344237</v>
      </c>
      <c r="D2683" s="2">
        <f t="shared" si="248"/>
        <v>41.985270345504041</v>
      </c>
      <c r="E2683" s="2">
        <f t="shared" si="247"/>
        <v>1.4729662840196056E-2</v>
      </c>
      <c r="F2683" s="2">
        <f t="shared" si="251"/>
        <v>2.8377577523670695E-3</v>
      </c>
      <c r="G2683" s="2">
        <f t="shared" si="249"/>
        <v>1.1891905087828987E-2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41.8</v>
      </c>
      <c r="C2684" s="2">
        <f t="shared" si="246"/>
        <v>42.000000007060507</v>
      </c>
      <c r="D2684" s="2">
        <f t="shared" si="248"/>
        <v>41.971546616207448</v>
      </c>
      <c r="E2684" s="2">
        <f t="shared" si="247"/>
        <v>2.8453390853059091E-2</v>
      </c>
      <c r="F2684" s="2">
        <f t="shared" si="251"/>
        <v>7.9608843725054741E-3</v>
      </c>
      <c r="G2684" s="2">
        <f t="shared" si="249"/>
        <v>2.0492506480553618E-2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41.8</v>
      </c>
      <c r="C2685" s="2">
        <f t="shared" si="246"/>
        <v>42.000000005974272</v>
      </c>
      <c r="D2685" s="2">
        <f t="shared" si="248"/>
        <v>41.95883945945134</v>
      </c>
      <c r="E2685" s="2">
        <f t="shared" si="247"/>
        <v>4.116054652293144E-2</v>
      </c>
      <c r="F2685" s="2">
        <f t="shared" si="251"/>
        <v>1.4600816802590667E-2</v>
      </c>
      <c r="G2685" s="2">
        <f t="shared" si="249"/>
        <v>2.6559729720340774E-2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7.9</v>
      </c>
      <c r="C2686" s="2">
        <f t="shared" si="246"/>
        <v>42.000000005055149</v>
      </c>
      <c r="D2686" s="2">
        <f t="shared" si="248"/>
        <v>39.435962462454938</v>
      </c>
      <c r="E2686" s="2">
        <f t="shared" si="247"/>
        <v>2.5640375426002109</v>
      </c>
      <c r="F2686" s="2">
        <f t="shared" si="251"/>
        <v>0.52448816196211479</v>
      </c>
      <c r="G2686" s="2">
        <f t="shared" si="249"/>
        <v>2.0395493806380962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7.99</v>
      </c>
      <c r="C2687" s="2">
        <f t="shared" si="246"/>
        <v>42.000000004277432</v>
      </c>
      <c r="D2687" s="2">
        <f t="shared" si="248"/>
        <v>37.106631909680495</v>
      </c>
      <c r="E2687" s="2">
        <f t="shared" si="247"/>
        <v>4.8933680945969371</v>
      </c>
      <c r="F2687" s="2">
        <f t="shared" si="251"/>
        <v>1.3982641484890792</v>
      </c>
      <c r="G2687" s="2">
        <f t="shared" si="249"/>
        <v>3.4951039461078581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7.99</v>
      </c>
      <c r="C2688" s="2">
        <f t="shared" si="246"/>
        <v>42.000000003619363</v>
      </c>
      <c r="D2688" s="2">
        <f t="shared" si="248"/>
        <v>34.94984436081527</v>
      </c>
      <c r="E2688" s="2">
        <f t="shared" si="247"/>
        <v>7.0501556428040928</v>
      </c>
      <c r="F2688" s="2">
        <f t="shared" si="251"/>
        <v>2.5286424473520821</v>
      </c>
      <c r="G2688" s="2">
        <f t="shared" si="249"/>
        <v>4.5215131954520107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7.99</v>
      </c>
      <c r="C2689" s="2">
        <f t="shared" si="246"/>
        <v>42.000000003062539</v>
      </c>
      <c r="D2689" s="2">
        <f t="shared" si="248"/>
        <v>32.952818852606732</v>
      </c>
      <c r="E2689" s="2">
        <f t="shared" si="247"/>
        <v>9.0471811504558062</v>
      </c>
      <c r="F2689" s="2">
        <f t="shared" si="251"/>
        <v>3.8323501879728274</v>
      </c>
      <c r="G2689" s="2">
        <f t="shared" si="249"/>
        <v>5.2148309624829787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7.99</v>
      </c>
      <c r="C2690" s="2">
        <f t="shared" si="246"/>
        <v>42.000000002591378</v>
      </c>
      <c r="D2690" s="2">
        <f t="shared" si="248"/>
        <v>31.103721159821049</v>
      </c>
      <c r="E2690" s="2">
        <f t="shared" si="247"/>
        <v>10.896278842770329</v>
      </c>
      <c r="F2690" s="2">
        <f t="shared" si="251"/>
        <v>5.2451359189323279</v>
      </c>
      <c r="G2690" s="2">
        <f t="shared" si="249"/>
        <v>5.6511429238380009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7.99</v>
      </c>
      <c r="C2691" s="2">
        <f t="shared" si="246"/>
        <v>42.000000002192699</v>
      </c>
      <c r="D2691" s="2">
        <f t="shared" si="248"/>
        <v>29.391593666500974</v>
      </c>
      <c r="E2691" s="2">
        <f t="shared" si="247"/>
        <v>12.608406335691726</v>
      </c>
      <c r="F2691" s="2">
        <f t="shared" si="251"/>
        <v>6.7177900022842074</v>
      </c>
      <c r="G2691" s="2">
        <f t="shared" si="249"/>
        <v>5.8906163334075181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7.97</v>
      </c>
      <c r="C2692" s="2">
        <f t="shared" si="246"/>
        <v>42.000000001855362</v>
      </c>
      <c r="D2692" s="2">
        <f t="shared" si="248"/>
        <v>27.804808950463862</v>
      </c>
      <c r="E2692" s="2">
        <f t="shared" si="247"/>
        <v>14.1951910513915</v>
      </c>
      <c r="F2692" s="2">
        <f t="shared" si="251"/>
        <v>8.213270212105666</v>
      </c>
      <c r="G2692" s="2">
        <f t="shared" si="249"/>
        <v>5.9819208392858343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7.97</v>
      </c>
      <c r="C2693" s="2">
        <f t="shared" si="246"/>
        <v>41.969230770800692</v>
      </c>
      <c r="D2693" s="2">
        <f t="shared" si="248"/>
        <v>26.335563843022094</v>
      </c>
      <c r="E2693" s="2">
        <f t="shared" si="247"/>
        <v>15.633666927778599</v>
      </c>
      <c r="F2693" s="2">
        <f t="shared" si="251"/>
        <v>9.6973495552402529</v>
      </c>
      <c r="G2693" s="2">
        <f t="shared" si="249"/>
        <v>5.9363173725383458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252">$C$4*B2684+C2693*(1-$C$4)</f>
        <v>41.943195267600586</v>
      </c>
      <c r="D2694" s="2">
        <f t="shared" ref="D2694:D2706" si="253">$D$4*B2694+(1-$D$4)*D2693</f>
        <v>24.975151706501936</v>
      </c>
      <c r="E2694" s="2">
        <f t="shared" ref="E2694:E2706" si="254">C2694-D2694</f>
        <v>16.96804356109865</v>
      </c>
      <c r="F2694" s="2">
        <f t="shared" si="251"/>
        <v>11.151488356411933</v>
      </c>
      <c r="G2694" s="2">
        <f t="shared" ref="G2694:G2706" si="255">E2694-F2694</f>
        <v>5.8165552046867166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7.97</v>
      </c>
      <c r="C2695" s="2">
        <f t="shared" si="252"/>
        <v>41.921165226431263</v>
      </c>
      <c r="D2695" s="2">
        <f t="shared" si="253"/>
        <v>23.715510839353644</v>
      </c>
      <c r="E2695" s="2">
        <f t="shared" si="254"/>
        <v>18.205654387077619</v>
      </c>
      <c r="F2695" s="2">
        <f t="shared" si="251"/>
        <v>12.562321562545071</v>
      </c>
      <c r="G2695" s="2">
        <f t="shared" si="255"/>
        <v>5.643332824532548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7.97</v>
      </c>
      <c r="C2696" s="2">
        <f t="shared" si="252"/>
        <v>36.687139806980298</v>
      </c>
      <c r="D2696" s="2">
        <f t="shared" si="253"/>
        <v>22.549176703105225</v>
      </c>
      <c r="E2696" s="2">
        <f t="shared" si="254"/>
        <v>14.137963103875073</v>
      </c>
      <c r="F2696" s="2">
        <f t="shared" si="251"/>
        <v>12.877449870811072</v>
      </c>
      <c r="G2696" s="2">
        <f t="shared" si="255"/>
        <v>1.2605132330640014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7.97</v>
      </c>
      <c r="C2697" s="2">
        <f t="shared" si="252"/>
        <v>32.272195221291021</v>
      </c>
      <c r="D2697" s="2">
        <f t="shared" si="253"/>
        <v>21.469237688060392</v>
      </c>
      <c r="E2697" s="2">
        <f t="shared" si="254"/>
        <v>10.802957533230629</v>
      </c>
      <c r="F2697" s="2">
        <f t="shared" si="251"/>
        <v>12.462551403294984</v>
      </c>
      <c r="G2697" s="2">
        <f t="shared" si="255"/>
        <v>-1.6595938700643558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7.97</v>
      </c>
      <c r="C2698" s="2">
        <f t="shared" si="252"/>
        <v>28.536472879553941</v>
      </c>
      <c r="D2698" s="2">
        <f t="shared" si="253"/>
        <v>20.469294155611472</v>
      </c>
      <c r="E2698" s="2">
        <f t="shared" si="254"/>
        <v>8.0671787239424688</v>
      </c>
      <c r="F2698" s="2">
        <f t="shared" si="251"/>
        <v>11.583476867424483</v>
      </c>
      <c r="G2698" s="2">
        <f t="shared" si="255"/>
        <v>-3.5162981434820146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7.97</v>
      </c>
      <c r="C2699" s="2">
        <f t="shared" si="252"/>
        <v>25.375477051930257</v>
      </c>
      <c r="D2699" s="2">
        <f t="shared" si="253"/>
        <v>19.543420514455065</v>
      </c>
      <c r="E2699" s="2">
        <f t="shared" si="254"/>
        <v>5.8320565374751929</v>
      </c>
      <c r="F2699" s="2">
        <f t="shared" si="251"/>
        <v>10.433192801434627</v>
      </c>
      <c r="G2699" s="2">
        <f t="shared" si="255"/>
        <v>-4.6011362639594342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7.93</v>
      </c>
      <c r="C2700" s="2">
        <f t="shared" si="252"/>
        <v>22.70078827471022</v>
      </c>
      <c r="D2700" s="2">
        <f t="shared" si="253"/>
        <v>18.68316714301395</v>
      </c>
      <c r="E2700" s="2">
        <f t="shared" si="254"/>
        <v>4.01762113169627</v>
      </c>
      <c r="F2700" s="2">
        <f t="shared" si="251"/>
        <v>9.1500784674869564</v>
      </c>
      <c r="G2700" s="2">
        <f t="shared" si="255"/>
        <v>-5.1324573357906864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7.93</v>
      </c>
      <c r="C2701" s="2">
        <f t="shared" si="252"/>
        <v>20.437590078600955</v>
      </c>
      <c r="D2701" s="2">
        <f t="shared" si="253"/>
        <v>17.886636243531434</v>
      </c>
      <c r="E2701" s="2">
        <f t="shared" si="254"/>
        <v>2.5509538350695209</v>
      </c>
      <c r="F2701" s="2">
        <f t="shared" si="251"/>
        <v>7.8302535410034704</v>
      </c>
      <c r="G2701" s="2">
        <f t="shared" si="255"/>
        <v>-5.2792997059339495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7.93</v>
      </c>
      <c r="C2702" s="2">
        <f t="shared" si="252"/>
        <v>18.519499297277729</v>
      </c>
      <c r="D2702" s="2">
        <f t="shared" si="253"/>
        <v>17.149107632899476</v>
      </c>
      <c r="E2702" s="2">
        <f t="shared" si="254"/>
        <v>1.3703916643782534</v>
      </c>
      <c r="F2702" s="2">
        <f t="shared" si="251"/>
        <v>6.5382811656784279</v>
      </c>
      <c r="G2702" s="2">
        <f t="shared" si="255"/>
        <v>-5.1678895013001744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7.93</v>
      </c>
      <c r="C2703" s="2">
        <f t="shared" si="252"/>
        <v>16.896499405388848</v>
      </c>
      <c r="D2703" s="2">
        <f t="shared" si="253"/>
        <v>16.466210771203219</v>
      </c>
      <c r="E2703" s="2">
        <f t="shared" si="254"/>
        <v>0.43028863418562935</v>
      </c>
      <c r="F2703" s="2">
        <f t="shared" si="251"/>
        <v>5.3166826593798682</v>
      </c>
      <c r="G2703" s="2">
        <f t="shared" si="255"/>
        <v>-4.8863940251942388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7.93</v>
      </c>
      <c r="C2704" s="2">
        <f t="shared" si="252"/>
        <v>15.523191804559794</v>
      </c>
      <c r="D2704" s="2">
        <f t="shared" si="253"/>
        <v>15.833898862225203</v>
      </c>
      <c r="E2704" s="2">
        <f t="shared" si="254"/>
        <v>-0.31070705766540918</v>
      </c>
      <c r="F2704" s="2">
        <f t="shared" si="251"/>
        <v>4.1912047159708132</v>
      </c>
      <c r="G2704" s="2">
        <f t="shared" si="255"/>
        <v>-4.5019117736362224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7.93</v>
      </c>
      <c r="C2705" s="2">
        <f t="shared" si="252"/>
        <v>14.361162296165979</v>
      </c>
      <c r="D2705" s="2">
        <f t="shared" si="253"/>
        <v>15.248424872430745</v>
      </c>
      <c r="E2705" s="2">
        <f t="shared" si="254"/>
        <v>-0.88726257626476546</v>
      </c>
      <c r="F2705" s="2">
        <f t="shared" si="251"/>
        <v>3.1755112575236977</v>
      </c>
      <c r="G2705" s="2">
        <f t="shared" si="255"/>
        <v>-4.0627738337884631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7.9</v>
      </c>
      <c r="C2706" s="2">
        <f t="shared" si="252"/>
        <v>13.37790655829429</v>
      </c>
      <c r="D2706" s="2">
        <f t="shared" si="253"/>
        <v>14.704097104102541</v>
      </c>
      <c r="E2706" s="2">
        <f t="shared" si="254"/>
        <v>-1.3261905458082506</v>
      </c>
      <c r="F2706" s="2">
        <f t="shared" si="251"/>
        <v>2.2751708968573081</v>
      </c>
      <c r="G2706" s="2">
        <f t="shared" si="255"/>
        <v>-3.6013614426655587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45.98</v>
      </c>
      <c r="C2" s="6">
        <f>TITRES_STAT!D5</f>
        <v>23.719000000000001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45.98</v>
      </c>
      <c r="C3" s="6">
        <f>TITRES_STAT!D6</f>
        <v>23.719000000000001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45.98</v>
      </c>
      <c r="C4" s="6">
        <f>TITRES_STAT!D7</f>
        <v>23.719000000000001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45.98</v>
      </c>
      <c r="C5" s="6">
        <f>TITRES_STAT!D8</f>
        <v>23.719000000000001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45.98</v>
      </c>
      <c r="C6" s="6">
        <f>TITRES_STAT!D9</f>
        <v>23.719000000000001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45.98</v>
      </c>
      <c r="C7" s="6">
        <f>TITRES_STAT!D10</f>
        <v>23.719000000000001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42016</v>
      </c>
      <c r="B8" s="6">
        <f>TITRES_STAT!C11</f>
        <v>45.98</v>
      </c>
      <c r="C8" s="6">
        <f>TITRES_STAT!D11</f>
        <v>23.719000000000001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42017</v>
      </c>
      <c r="B9" s="6">
        <f>TITRES_STAT!C12</f>
        <v>45.98</v>
      </c>
      <c r="C9" s="6">
        <f>TITRES_STAT!D12</f>
        <v>23.719000000000001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47.35</v>
      </c>
      <c r="C10" s="6">
        <f>TITRES_STAT!D13</f>
        <v>24.425000000000001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42020</v>
      </c>
      <c r="B11" s="6">
        <f>TITRES_STAT!C14</f>
        <v>47.35</v>
      </c>
      <c r="C11" s="6">
        <f>TITRES_STAT!D14</f>
        <v>24.425000000000001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42023</v>
      </c>
      <c r="B12" s="6">
        <f>TITRES_STAT!C15</f>
        <v>49.48</v>
      </c>
      <c r="C12" s="6">
        <f>TITRES_STAT!D15</f>
        <v>25.524000000000001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42024</v>
      </c>
      <c r="B13" s="6">
        <f>TITRES_STAT!C16</f>
        <v>49.48</v>
      </c>
      <c r="C13" s="6">
        <f>TITRES_STAT!D16</f>
        <v>25.524000000000001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42025</v>
      </c>
      <c r="B14" s="6">
        <f>TITRES_STAT!C17</f>
        <v>51.7</v>
      </c>
      <c r="C14" s="6">
        <f>TITRES_STAT!D17</f>
        <v>26.669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42026</v>
      </c>
      <c r="B15" s="6">
        <f>TITRES_STAT!C18</f>
        <v>51.7</v>
      </c>
      <c r="C15" s="6">
        <f>TITRES_STAT!D18</f>
        <v>26.669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42027</v>
      </c>
      <c r="B16" s="6">
        <f>TITRES_STAT!C19</f>
        <v>51.7</v>
      </c>
      <c r="C16" s="6">
        <f>TITRES_STAT!D19</f>
        <v>26.669</v>
      </c>
      <c r="D16" s="6">
        <f>TITRES_STAT!E19</f>
        <v>0</v>
      </c>
      <c r="E16" s="2">
        <f t="shared" si="0"/>
        <v>0</v>
      </c>
      <c r="F16" s="6" t="str">
        <f t="shared" si="3"/>
        <v>NEUTRAL</v>
      </c>
      <c r="G16" s="6" t="e">
        <f t="shared" si="2"/>
        <v>#DIV/0!</v>
      </c>
      <c r="H16" s="6" t="str">
        <f t="shared" si="1"/>
        <v>NEUTRAL</v>
      </c>
    </row>
    <row r="17" spans="1:8" ht="13.5" x14ac:dyDescent="0.25">
      <c r="A17" s="3">
        <f>TITRES_STAT!B20</f>
        <v>42030</v>
      </c>
      <c r="B17" s="6">
        <f>TITRES_STAT!C20</f>
        <v>51.7</v>
      </c>
      <c r="C17" s="6">
        <f>TITRES_STAT!D20</f>
        <v>26.669</v>
      </c>
      <c r="D17" s="6">
        <f>TITRES_STAT!E20</f>
        <v>0</v>
      </c>
      <c r="E17" s="2">
        <f t="shared" si="0"/>
        <v>0</v>
      </c>
      <c r="F17" s="6" t="str">
        <f t="shared" si="3"/>
        <v>NEUTRAL</v>
      </c>
      <c r="G17" s="6" t="e">
        <f t="shared" si="2"/>
        <v>#DIV/0!</v>
      </c>
      <c r="H17" s="6" t="str">
        <f t="shared" si="1"/>
        <v>NEUTRAL</v>
      </c>
    </row>
    <row r="18" spans="1:8" ht="13.5" x14ac:dyDescent="0.25">
      <c r="A18" s="3">
        <f>TITRES_STAT!B21</f>
        <v>42031</v>
      </c>
      <c r="B18" s="6">
        <f>TITRES_STAT!C21</f>
        <v>51.7</v>
      </c>
      <c r="C18" s="6">
        <f>TITRES_STAT!D21</f>
        <v>26.669</v>
      </c>
      <c r="D18" s="6">
        <f>TITRES_STAT!E21</f>
        <v>0</v>
      </c>
      <c r="E18" s="2">
        <f t="shared" si="0"/>
        <v>0</v>
      </c>
      <c r="F18" s="6" t="str">
        <f t="shared" si="3"/>
        <v>NEUTRAL</v>
      </c>
      <c r="G18" s="6" t="e">
        <f t="shared" si="2"/>
        <v>#DIV/0!</v>
      </c>
      <c r="H18" s="6" t="str">
        <f t="shared" si="1"/>
        <v>NEUTRAL</v>
      </c>
    </row>
    <row r="19" spans="1:8" ht="13.5" x14ac:dyDescent="0.25">
      <c r="A19" s="3">
        <f>TITRES_STAT!B22</f>
        <v>42032</v>
      </c>
      <c r="B19" s="6">
        <f>TITRES_STAT!C22</f>
        <v>51.7</v>
      </c>
      <c r="C19" s="6">
        <f>TITRES_STAT!D22</f>
        <v>26.669</v>
      </c>
      <c r="D19" s="6">
        <f>TITRES_STAT!E22</f>
        <v>0</v>
      </c>
      <c r="E19" s="2">
        <f t="shared" si="0"/>
        <v>0</v>
      </c>
      <c r="F19" s="6" t="str">
        <f t="shared" si="3"/>
        <v>NEUTRAL</v>
      </c>
      <c r="G19" s="6" t="e">
        <f t="shared" si="2"/>
        <v>#DIV/0!</v>
      </c>
      <c r="H19" s="6" t="str">
        <f t="shared" si="1"/>
        <v>NEUTRAL</v>
      </c>
    </row>
    <row r="20" spans="1:8" ht="13.5" x14ac:dyDescent="0.25">
      <c r="A20" s="3">
        <f>TITRES_STAT!B23</f>
        <v>42033</v>
      </c>
      <c r="B20" s="6">
        <f>TITRES_STAT!C23</f>
        <v>51.7</v>
      </c>
      <c r="C20" s="6">
        <f>TITRES_STAT!D23</f>
        <v>26.669</v>
      </c>
      <c r="D20" s="6">
        <f>TITRES_STAT!E23</f>
        <v>0</v>
      </c>
      <c r="E20" s="2">
        <f t="shared" si="0"/>
        <v>0</v>
      </c>
      <c r="F20" s="6" t="str">
        <f t="shared" si="3"/>
        <v>NEUTRAL</v>
      </c>
      <c r="G20" s="6" t="e">
        <f t="shared" si="2"/>
        <v>#DIV/0!</v>
      </c>
      <c r="H20" s="6" t="str">
        <f t="shared" si="1"/>
        <v>NEUTRAL</v>
      </c>
    </row>
    <row r="21" spans="1:8" ht="13.5" x14ac:dyDescent="0.25">
      <c r="A21" s="3">
        <f>TITRES_STAT!B24</f>
        <v>42034</v>
      </c>
      <c r="B21" s="6">
        <f>TITRES_STAT!C24</f>
        <v>51.7</v>
      </c>
      <c r="C21" s="6">
        <f>TITRES_STAT!D24</f>
        <v>26.669</v>
      </c>
      <c r="D21" s="6">
        <f>TITRES_STAT!E24</f>
        <v>0</v>
      </c>
      <c r="E21" s="2">
        <f t="shared" si="0"/>
        <v>0</v>
      </c>
      <c r="F21" s="6" t="str">
        <f t="shared" si="3"/>
        <v>NEUTRAL</v>
      </c>
      <c r="G21" s="6" t="e">
        <f t="shared" si="2"/>
        <v>#DIV/0!</v>
      </c>
      <c r="H21" s="6" t="str">
        <f t="shared" si="1"/>
        <v>NEUTRAL</v>
      </c>
    </row>
    <row r="22" spans="1:8" ht="13.5" x14ac:dyDescent="0.25">
      <c r="A22" s="3">
        <f>TITRES_STAT!B25</f>
        <v>42037</v>
      </c>
      <c r="B22" s="6">
        <f>TITRES_STAT!C25</f>
        <v>51.7</v>
      </c>
      <c r="C22" s="6">
        <f>TITRES_STAT!D25</f>
        <v>26.669</v>
      </c>
      <c r="D22" s="6">
        <f>TITRES_STAT!E25</f>
        <v>0</v>
      </c>
      <c r="E22" s="2">
        <f t="shared" si="0"/>
        <v>0</v>
      </c>
      <c r="F22" s="6" t="str">
        <f t="shared" si="3"/>
        <v>NEUTRAL</v>
      </c>
      <c r="G22" s="6" t="e">
        <f t="shared" si="2"/>
        <v>#DIV/0!</v>
      </c>
      <c r="H22" s="6" t="str">
        <f t="shared" si="1"/>
        <v>NEUTRAL</v>
      </c>
    </row>
    <row r="23" spans="1:8" ht="13.5" x14ac:dyDescent="0.25">
      <c r="A23" s="3">
        <f>TITRES_STAT!B26</f>
        <v>42038</v>
      </c>
      <c r="B23" s="6">
        <f>TITRES_STAT!C26</f>
        <v>51.7</v>
      </c>
      <c r="C23" s="6">
        <f>TITRES_STAT!D26</f>
        <v>26.669</v>
      </c>
      <c r="D23" s="6">
        <f>TITRES_STAT!E26</f>
        <v>0</v>
      </c>
      <c r="E23" s="2">
        <f t="shared" si="0"/>
        <v>0</v>
      </c>
      <c r="F23" s="6" t="str">
        <f t="shared" si="3"/>
        <v>NEUTRAL</v>
      </c>
      <c r="G23" s="6" t="e">
        <f t="shared" si="2"/>
        <v>#DIV/0!</v>
      </c>
      <c r="H23" s="6" t="str">
        <f t="shared" si="1"/>
        <v>NEUTRAL</v>
      </c>
    </row>
    <row r="24" spans="1:8" ht="13.5" x14ac:dyDescent="0.25">
      <c r="A24" s="3">
        <f>TITRES_STAT!B27</f>
        <v>42039</v>
      </c>
      <c r="B24" s="6">
        <f>TITRES_STAT!C27</f>
        <v>51.7</v>
      </c>
      <c r="C24" s="6">
        <f>TITRES_STAT!D27</f>
        <v>26.669</v>
      </c>
      <c r="D24" s="6">
        <f>TITRES_STAT!E27</f>
        <v>0</v>
      </c>
      <c r="E24" s="2">
        <f t="shared" si="0"/>
        <v>0</v>
      </c>
      <c r="F24" s="6" t="str">
        <f t="shared" si="3"/>
        <v>NEUTRAL</v>
      </c>
      <c r="G24" s="6" t="e">
        <f t="shared" si="2"/>
        <v>#DIV/0!</v>
      </c>
      <c r="H24" s="6" t="str">
        <f t="shared" si="1"/>
        <v>NEUTRAL</v>
      </c>
    </row>
    <row r="25" spans="1:8" ht="13.5" x14ac:dyDescent="0.25">
      <c r="A25" s="3">
        <f>TITRES_STAT!B28</f>
        <v>42040</v>
      </c>
      <c r="B25" s="6">
        <f>TITRES_STAT!C28</f>
        <v>51.7</v>
      </c>
      <c r="C25" s="6">
        <f>TITRES_STAT!D28</f>
        <v>26.669</v>
      </c>
      <c r="D25" s="6">
        <f>TITRES_STAT!E28</f>
        <v>0</v>
      </c>
      <c r="E25" s="2">
        <f t="shared" si="0"/>
        <v>0</v>
      </c>
      <c r="F25" s="6" t="str">
        <f t="shared" si="3"/>
        <v>NEUTRAL</v>
      </c>
      <c r="G25" s="6" t="e">
        <f t="shared" si="2"/>
        <v>#DIV/0!</v>
      </c>
      <c r="H25" s="6" t="str">
        <f t="shared" si="1"/>
        <v>NEUTRAL</v>
      </c>
    </row>
    <row r="26" spans="1:8" ht="13.5" x14ac:dyDescent="0.25">
      <c r="A26" s="3">
        <f>TITRES_STAT!B29</f>
        <v>42041</v>
      </c>
      <c r="B26" s="6">
        <f>TITRES_STAT!C29</f>
        <v>51.7</v>
      </c>
      <c r="C26" s="6">
        <f>TITRES_STAT!D29</f>
        <v>26.669</v>
      </c>
      <c r="D26" s="6">
        <f>TITRES_STAT!E29</f>
        <v>0</v>
      </c>
      <c r="E26" s="2">
        <f t="shared" si="0"/>
        <v>0</v>
      </c>
      <c r="F26" s="6" t="str">
        <f t="shared" si="3"/>
        <v>NEUTRAL</v>
      </c>
      <c r="G26" s="6" t="e">
        <f t="shared" si="2"/>
        <v>#DIV/0!</v>
      </c>
      <c r="H26" s="6" t="str">
        <f t="shared" si="1"/>
        <v>NEUTRAL</v>
      </c>
    </row>
    <row r="27" spans="1:8" ht="13.5" x14ac:dyDescent="0.25">
      <c r="A27" s="3">
        <f>TITRES_STAT!B30</f>
        <v>42044</v>
      </c>
      <c r="B27" s="6">
        <f>TITRES_STAT!C30</f>
        <v>51.7</v>
      </c>
      <c r="C27" s="6">
        <f>TITRES_STAT!D30</f>
        <v>26.669</v>
      </c>
      <c r="D27" s="6">
        <f>TITRES_STAT!E30</f>
        <v>0</v>
      </c>
      <c r="E27" s="2">
        <f t="shared" si="0"/>
        <v>0</v>
      </c>
      <c r="F27" s="6" t="str">
        <f t="shared" si="3"/>
        <v>NEUTRAL</v>
      </c>
      <c r="G27" s="6" t="e">
        <f t="shared" si="2"/>
        <v>#DIV/0!</v>
      </c>
      <c r="H27" s="6" t="str">
        <f t="shared" si="1"/>
        <v>NEUTRAL</v>
      </c>
    </row>
    <row r="28" spans="1:8" ht="13.5" x14ac:dyDescent="0.25">
      <c r="A28" s="3">
        <f>TITRES_STAT!B31</f>
        <v>42045</v>
      </c>
      <c r="B28" s="6">
        <f>TITRES_STAT!C31</f>
        <v>51.7</v>
      </c>
      <c r="C28" s="6">
        <f>TITRES_STAT!D31</f>
        <v>26.669</v>
      </c>
      <c r="D28" s="6">
        <f>TITRES_STAT!E31</f>
        <v>0</v>
      </c>
      <c r="E28" s="2">
        <f t="shared" si="0"/>
        <v>0</v>
      </c>
      <c r="F28" s="6" t="str">
        <f t="shared" si="3"/>
        <v>NEUTRAL</v>
      </c>
      <c r="G28" s="6" t="e">
        <f t="shared" si="2"/>
        <v>#DIV/0!</v>
      </c>
      <c r="H28" s="6" t="str">
        <f t="shared" si="1"/>
        <v>NEUTRAL</v>
      </c>
    </row>
    <row r="29" spans="1:8" ht="13.5" x14ac:dyDescent="0.25">
      <c r="A29" s="3">
        <f>TITRES_STAT!B32</f>
        <v>42046</v>
      </c>
      <c r="B29" s="6">
        <f>TITRES_STAT!C32</f>
        <v>50.2</v>
      </c>
      <c r="C29" s="6">
        <f>TITRES_STAT!D32</f>
        <v>25.896000000000001</v>
      </c>
      <c r="D29" s="6">
        <f>TITRES_STAT!E32</f>
        <v>25.895999999999997</v>
      </c>
      <c r="E29" s="2">
        <f t="shared" si="0"/>
        <v>-25.895999999999997</v>
      </c>
      <c r="F29" s="6" t="str">
        <f t="shared" si="3"/>
        <v>BEARISH</v>
      </c>
      <c r="G29" s="6" t="e">
        <f t="shared" si="2"/>
        <v>#DIV/0!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50.2</v>
      </c>
      <c r="C30" s="6">
        <f>TITRES_STAT!D33</f>
        <v>25.896000000000001</v>
      </c>
      <c r="D30" s="6">
        <f>TITRES_STAT!E33</f>
        <v>0</v>
      </c>
      <c r="E30" s="2">
        <f t="shared" si="0"/>
        <v>-25.895999999999997</v>
      </c>
      <c r="F30" s="6" t="str">
        <f t="shared" si="3"/>
        <v>BEARISH</v>
      </c>
      <c r="G30" s="6" t="e">
        <f t="shared" si="2"/>
        <v>#DIV/0!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50.2</v>
      </c>
      <c r="C31" s="6">
        <f>TITRES_STAT!D34</f>
        <v>25.896000000000001</v>
      </c>
      <c r="D31" s="6">
        <f>TITRES_STAT!E34</f>
        <v>0</v>
      </c>
      <c r="E31" s="2">
        <f t="shared" si="0"/>
        <v>-25.895999999999997</v>
      </c>
      <c r="F31" s="6" t="str">
        <f t="shared" si="3"/>
        <v>BEARISH</v>
      </c>
      <c r="G31" s="6" t="e">
        <f t="shared" si="2"/>
        <v>#DIV/0!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50.2</v>
      </c>
      <c r="C32" s="6">
        <f>TITRES_STAT!D35</f>
        <v>25.896000000000001</v>
      </c>
      <c r="D32" s="6">
        <f>TITRES_STAT!E35</f>
        <v>0</v>
      </c>
      <c r="E32" s="2">
        <f t="shared" si="0"/>
        <v>-25.895999999999997</v>
      </c>
      <c r="F32" s="6" t="str">
        <f t="shared" si="3"/>
        <v>BEARISH</v>
      </c>
      <c r="G32" s="6" t="e">
        <f t="shared" si="2"/>
        <v>#DIV/0!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50.2</v>
      </c>
      <c r="C33" s="6">
        <f>TITRES_STAT!D36</f>
        <v>25.896000000000001</v>
      </c>
      <c r="D33" s="6">
        <f>TITRES_STAT!E36</f>
        <v>0</v>
      </c>
      <c r="E33" s="2">
        <f t="shared" si="0"/>
        <v>-25.895999999999997</v>
      </c>
      <c r="F33" s="6" t="str">
        <f t="shared" si="3"/>
        <v>BEARISH</v>
      </c>
      <c r="G33" s="6" t="e">
        <f t="shared" si="2"/>
        <v>#DIV/0!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50.2</v>
      </c>
      <c r="C34" s="6">
        <f>TITRES_STAT!D37</f>
        <v>25.896000000000001</v>
      </c>
      <c r="D34" s="6">
        <f>TITRES_STAT!E37</f>
        <v>0</v>
      </c>
      <c r="E34" s="2">
        <f t="shared" si="0"/>
        <v>-25.895999999999997</v>
      </c>
      <c r="F34" s="6" t="str">
        <f t="shared" si="3"/>
        <v>NEUTRAL</v>
      </c>
      <c r="G34" s="6" t="str">
        <f t="shared" si="2"/>
        <v>NEUTRAL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50.2</v>
      </c>
      <c r="C35" s="6">
        <f>TITRES_STAT!D38</f>
        <v>25.896000000000001</v>
      </c>
      <c r="D35" s="6">
        <f>TITRES_STAT!E38</f>
        <v>0</v>
      </c>
      <c r="E35" s="2">
        <f t="shared" si="0"/>
        <v>-25.895999999999997</v>
      </c>
      <c r="F35" s="6" t="str">
        <f t="shared" si="3"/>
        <v>NEUTRAL</v>
      </c>
      <c r="G35" s="6" t="str">
        <f t="shared" si="2"/>
        <v>NEUTRAL</v>
      </c>
      <c r="H35" s="6" t="str">
        <f t="shared" si="1"/>
        <v>NEUTRAL</v>
      </c>
    </row>
    <row r="36" spans="1:8" ht="13.5" x14ac:dyDescent="0.25">
      <c r="A36" s="3">
        <f>TITRES_STAT!B39</f>
        <v>42055</v>
      </c>
      <c r="B36" s="6">
        <f>TITRES_STAT!C39</f>
        <v>50.2</v>
      </c>
      <c r="C36" s="6">
        <f>TITRES_STAT!D39</f>
        <v>25.896000000000001</v>
      </c>
      <c r="D36" s="6">
        <f>TITRES_STAT!E39</f>
        <v>0</v>
      </c>
      <c r="E36" s="2">
        <f t="shared" si="0"/>
        <v>-25.895999999999997</v>
      </c>
      <c r="F36" s="6" t="str">
        <f t="shared" si="3"/>
        <v>NEUTRAL</v>
      </c>
      <c r="G36" s="6" t="str">
        <f t="shared" si="2"/>
        <v>NEUTRAL</v>
      </c>
      <c r="H36" s="6" t="str">
        <f t="shared" si="1"/>
        <v>NEUTRAL</v>
      </c>
    </row>
    <row r="37" spans="1:8" ht="13.5" x14ac:dyDescent="0.25">
      <c r="A37" s="3">
        <f>TITRES_STAT!B40</f>
        <v>42058</v>
      </c>
      <c r="B37" s="6">
        <f>TITRES_STAT!C40</f>
        <v>50.2</v>
      </c>
      <c r="C37" s="6">
        <f>TITRES_STAT!D40</f>
        <v>25.896000000000001</v>
      </c>
      <c r="D37" s="6">
        <f>TITRES_STAT!E40</f>
        <v>0</v>
      </c>
      <c r="E37" s="2">
        <f t="shared" si="0"/>
        <v>-25.895999999999997</v>
      </c>
      <c r="F37" s="6" t="str">
        <f t="shared" si="3"/>
        <v>NEUTRAL</v>
      </c>
      <c r="G37" s="6" t="str">
        <f t="shared" si="2"/>
        <v>NEUTRAL</v>
      </c>
      <c r="H37" s="6" t="str">
        <f t="shared" si="1"/>
        <v>NEUTRAL</v>
      </c>
    </row>
    <row r="38" spans="1:8" ht="13.5" x14ac:dyDescent="0.25">
      <c r="A38" s="3">
        <f>TITRES_STAT!B41</f>
        <v>42059</v>
      </c>
      <c r="B38" s="6">
        <f>TITRES_STAT!C41</f>
        <v>50.2</v>
      </c>
      <c r="C38" s="6">
        <f>TITRES_STAT!D41</f>
        <v>25.896000000000001</v>
      </c>
      <c r="D38" s="6">
        <f>TITRES_STAT!E41</f>
        <v>0</v>
      </c>
      <c r="E38" s="2">
        <f t="shared" si="0"/>
        <v>-25.895999999999997</v>
      </c>
      <c r="F38" s="6" t="str">
        <f t="shared" si="3"/>
        <v>NEUTRAL</v>
      </c>
      <c r="G38" s="6" t="str">
        <f t="shared" si="2"/>
        <v>NEUTRAL</v>
      </c>
      <c r="H38" s="6" t="str">
        <f t="shared" si="1"/>
        <v>NEUTRAL</v>
      </c>
    </row>
    <row r="39" spans="1:8" ht="13.5" x14ac:dyDescent="0.25">
      <c r="A39" s="3">
        <f>TITRES_STAT!B42</f>
        <v>42060</v>
      </c>
      <c r="B39" s="6">
        <f>TITRES_STAT!C42</f>
        <v>52.45</v>
      </c>
      <c r="C39" s="6">
        <f>TITRES_STAT!D42</f>
        <v>27.056000000000001</v>
      </c>
      <c r="D39" s="6">
        <f>TITRES_STAT!E42</f>
        <v>0</v>
      </c>
      <c r="E39" s="2">
        <f t="shared" si="0"/>
        <v>-25.895999999999997</v>
      </c>
      <c r="F39" s="6" t="str">
        <f t="shared" si="3"/>
        <v>NEUTRAL</v>
      </c>
      <c r="G39" s="6" t="str">
        <f t="shared" si="2"/>
        <v>NEUTRAL</v>
      </c>
      <c r="H39" s="6" t="str">
        <f t="shared" si="1"/>
        <v>NEUTRAL</v>
      </c>
    </row>
    <row r="40" spans="1:8" ht="13.5" x14ac:dyDescent="0.25">
      <c r="A40" s="3">
        <f>TITRES_STAT!B43</f>
        <v>42061</v>
      </c>
      <c r="B40" s="6">
        <f>TITRES_STAT!C43</f>
        <v>52.45</v>
      </c>
      <c r="C40" s="6">
        <f>TITRES_STAT!D43</f>
        <v>27.056000000000001</v>
      </c>
      <c r="D40" s="6">
        <f>TITRES_STAT!E43</f>
        <v>0</v>
      </c>
      <c r="E40" s="2">
        <f t="shared" si="0"/>
        <v>-25.895999999999997</v>
      </c>
      <c r="F40" s="6" t="str">
        <f t="shared" si="3"/>
        <v>NEUTRAL</v>
      </c>
      <c r="G40" s="6" t="str">
        <f t="shared" si="2"/>
        <v>NEUTRAL</v>
      </c>
      <c r="H40" s="6" t="str">
        <f t="shared" si="1"/>
        <v>NEUTRAL</v>
      </c>
    </row>
    <row r="41" spans="1:8" ht="13.5" x14ac:dyDescent="0.25">
      <c r="A41" s="3">
        <f>TITRES_STAT!B44</f>
        <v>42062</v>
      </c>
      <c r="B41" s="6">
        <f>TITRES_STAT!C44</f>
        <v>52.45</v>
      </c>
      <c r="C41" s="6">
        <f>TITRES_STAT!D44</f>
        <v>27.056000000000001</v>
      </c>
      <c r="D41" s="6">
        <f>TITRES_STAT!E44</f>
        <v>0</v>
      </c>
      <c r="E41" s="2">
        <f t="shared" si="0"/>
        <v>-25.895999999999997</v>
      </c>
      <c r="F41" s="6" t="str">
        <f t="shared" si="3"/>
        <v>NEUTRAL</v>
      </c>
      <c r="G41" s="6" t="str">
        <f t="shared" si="2"/>
        <v>NEUTRAL</v>
      </c>
      <c r="H41" s="6" t="str">
        <f t="shared" si="1"/>
        <v>NEUTRAL</v>
      </c>
    </row>
    <row r="42" spans="1:8" ht="13.5" x14ac:dyDescent="0.25">
      <c r="A42" s="3">
        <f>TITRES_STAT!B45</f>
        <v>42065</v>
      </c>
      <c r="B42" s="6">
        <f>TITRES_STAT!C45</f>
        <v>52.45</v>
      </c>
      <c r="C42" s="6">
        <f>TITRES_STAT!D45</f>
        <v>27.056000000000001</v>
      </c>
      <c r="D42" s="6">
        <f>TITRES_STAT!E45</f>
        <v>0</v>
      </c>
      <c r="E42" s="2">
        <f t="shared" si="0"/>
        <v>-25.895999999999997</v>
      </c>
      <c r="F42" s="6" t="str">
        <f t="shared" si="3"/>
        <v>NEUTRAL</v>
      </c>
      <c r="G42" s="6" t="str">
        <f t="shared" si="2"/>
        <v>NEUTRAL</v>
      </c>
      <c r="H42" s="6" t="str">
        <f t="shared" si="1"/>
        <v>NEUTRAL</v>
      </c>
    </row>
    <row r="43" spans="1:8" ht="13.5" x14ac:dyDescent="0.25">
      <c r="A43" s="3">
        <f>TITRES_STAT!B46</f>
        <v>42066</v>
      </c>
      <c r="B43" s="6">
        <f>TITRES_STAT!C46</f>
        <v>52.45</v>
      </c>
      <c r="C43" s="6">
        <f>TITRES_STAT!D46</f>
        <v>27.056000000000001</v>
      </c>
      <c r="D43" s="6">
        <f>TITRES_STAT!E46</f>
        <v>0</v>
      </c>
      <c r="E43" s="2">
        <f t="shared" si="0"/>
        <v>-25.895999999999997</v>
      </c>
      <c r="F43" s="6" t="str">
        <f t="shared" si="3"/>
        <v>NEUTRAL</v>
      </c>
      <c r="G43" s="6" t="str">
        <f t="shared" si="2"/>
        <v>NEUTRAL</v>
      </c>
      <c r="H43" s="6" t="str">
        <f t="shared" si="1"/>
        <v>NEUTRAL</v>
      </c>
    </row>
    <row r="44" spans="1:8" ht="13.5" x14ac:dyDescent="0.25">
      <c r="A44" s="3">
        <f>TITRES_STAT!B47</f>
        <v>42067</v>
      </c>
      <c r="B44" s="6">
        <f>TITRES_STAT!C47</f>
        <v>52.45</v>
      </c>
      <c r="C44" s="6">
        <f>TITRES_STAT!D47</f>
        <v>27.056000000000001</v>
      </c>
      <c r="D44" s="6">
        <f>TITRES_STAT!E47</f>
        <v>0</v>
      </c>
      <c r="E44" s="2">
        <f t="shared" si="0"/>
        <v>-25.895999999999997</v>
      </c>
      <c r="F44" s="6" t="str">
        <f t="shared" si="3"/>
        <v>NEUTRAL</v>
      </c>
      <c r="G44" s="6" t="str">
        <f t="shared" si="2"/>
        <v>NEUTRAL</v>
      </c>
      <c r="H44" s="6" t="str">
        <f t="shared" si="1"/>
        <v>NEUTRAL</v>
      </c>
    </row>
    <row r="45" spans="1:8" ht="13.5" x14ac:dyDescent="0.25">
      <c r="A45" s="3">
        <f>TITRES_STAT!B48</f>
        <v>42068</v>
      </c>
      <c r="B45" s="6">
        <f>TITRES_STAT!C48</f>
        <v>52.45</v>
      </c>
      <c r="C45" s="6">
        <f>TITRES_STAT!D48</f>
        <v>27.056000000000001</v>
      </c>
      <c r="D45" s="6">
        <f>TITRES_STAT!E48</f>
        <v>0</v>
      </c>
      <c r="E45" s="2">
        <f t="shared" si="0"/>
        <v>-25.895999999999997</v>
      </c>
      <c r="F45" s="6" t="str">
        <f t="shared" si="3"/>
        <v>NEUTRAL</v>
      </c>
      <c r="G45" s="6" t="str">
        <f t="shared" si="2"/>
        <v>NEUTRAL</v>
      </c>
      <c r="H45" s="6" t="str">
        <f t="shared" si="1"/>
        <v>NEUTRAL</v>
      </c>
    </row>
    <row r="46" spans="1:8" ht="13.5" x14ac:dyDescent="0.25">
      <c r="A46" s="3">
        <f>TITRES_STAT!B49</f>
        <v>42069</v>
      </c>
      <c r="B46" s="6">
        <f>TITRES_STAT!C49</f>
        <v>52.45</v>
      </c>
      <c r="C46" s="6">
        <f>TITRES_STAT!D49</f>
        <v>27.056000000000001</v>
      </c>
      <c r="D46" s="6">
        <f>TITRES_STAT!E49</f>
        <v>0</v>
      </c>
      <c r="E46" s="2">
        <f t="shared" si="0"/>
        <v>-25.895999999999997</v>
      </c>
      <c r="F46" s="6" t="str">
        <f t="shared" si="3"/>
        <v>NEUTRAL</v>
      </c>
      <c r="G46" s="6" t="str">
        <f t="shared" si="2"/>
        <v>NEUTRAL</v>
      </c>
      <c r="H46" s="6" t="str">
        <f t="shared" si="1"/>
        <v>NEUTRAL</v>
      </c>
    </row>
    <row r="47" spans="1:8" ht="13.5" x14ac:dyDescent="0.25">
      <c r="A47" s="3">
        <f>TITRES_STAT!B50</f>
        <v>42072</v>
      </c>
      <c r="B47" s="6">
        <f>TITRES_STAT!C50</f>
        <v>52.45</v>
      </c>
      <c r="C47" s="6">
        <f>TITRES_STAT!D50</f>
        <v>27.056000000000001</v>
      </c>
      <c r="D47" s="6">
        <f>TITRES_STAT!E50</f>
        <v>0</v>
      </c>
      <c r="E47" s="2">
        <f t="shared" si="0"/>
        <v>-25.895999999999997</v>
      </c>
      <c r="F47" s="6" t="str">
        <f t="shared" si="3"/>
        <v>NEUTRAL</v>
      </c>
      <c r="G47" s="6" t="str">
        <f t="shared" si="2"/>
        <v>NEUTRAL</v>
      </c>
      <c r="H47" s="6" t="str">
        <f t="shared" si="1"/>
        <v>NEUTRAL</v>
      </c>
    </row>
    <row r="48" spans="1:8" ht="13.5" x14ac:dyDescent="0.25">
      <c r="A48" s="3">
        <f>TITRES_STAT!B51</f>
        <v>42073</v>
      </c>
      <c r="B48" s="6">
        <f>TITRES_STAT!C51</f>
        <v>52.45</v>
      </c>
      <c r="C48" s="6">
        <f>TITRES_STAT!D51</f>
        <v>27.056000000000001</v>
      </c>
      <c r="D48" s="6">
        <f>TITRES_STAT!E51</f>
        <v>0</v>
      </c>
      <c r="E48" s="2">
        <f t="shared" si="0"/>
        <v>-25.895999999999997</v>
      </c>
      <c r="F48" s="6" t="str">
        <f t="shared" si="3"/>
        <v>NEUTRAL</v>
      </c>
      <c r="G48" s="6" t="str">
        <f t="shared" si="2"/>
        <v>NEUTRAL</v>
      </c>
      <c r="H48" s="6" t="str">
        <f t="shared" si="1"/>
        <v>NEUTRAL</v>
      </c>
    </row>
    <row r="49" spans="1:8" ht="13.5" x14ac:dyDescent="0.25">
      <c r="A49" s="3">
        <f>TITRES_STAT!B52</f>
        <v>42074</v>
      </c>
      <c r="B49" s="6">
        <f>TITRES_STAT!C52</f>
        <v>52.45</v>
      </c>
      <c r="C49" s="6">
        <f>TITRES_STAT!D52</f>
        <v>27.056000000000001</v>
      </c>
      <c r="D49" s="6">
        <f>TITRES_STAT!E52</f>
        <v>0</v>
      </c>
      <c r="E49" s="2">
        <f t="shared" si="0"/>
        <v>-25.895999999999997</v>
      </c>
      <c r="F49" s="6" t="str">
        <f t="shared" si="3"/>
        <v>NEUTRAL</v>
      </c>
      <c r="G49" s="6" t="str">
        <f t="shared" si="2"/>
        <v>NEUTRAL</v>
      </c>
      <c r="H49" s="6" t="str">
        <f t="shared" si="1"/>
        <v>NEUTRAL</v>
      </c>
    </row>
    <row r="50" spans="1:8" ht="13.5" x14ac:dyDescent="0.25">
      <c r="A50" s="3">
        <f>TITRES_STAT!B53</f>
        <v>42075</v>
      </c>
      <c r="B50" s="6">
        <f>TITRES_STAT!C53</f>
        <v>52.45</v>
      </c>
      <c r="C50" s="6">
        <f>TITRES_STAT!D53</f>
        <v>27.056000000000001</v>
      </c>
      <c r="D50" s="6">
        <f>TITRES_STAT!E53</f>
        <v>0</v>
      </c>
      <c r="E50" s="2">
        <f t="shared" si="0"/>
        <v>-25.895999999999997</v>
      </c>
      <c r="F50" s="6" t="str">
        <f t="shared" si="3"/>
        <v>NEUTRAL</v>
      </c>
      <c r="G50" s="6" t="str">
        <f t="shared" si="2"/>
        <v>NEUTRAL</v>
      </c>
      <c r="H50" s="6" t="str">
        <f t="shared" si="1"/>
        <v>NEUTRAL</v>
      </c>
    </row>
    <row r="51" spans="1:8" ht="13.5" x14ac:dyDescent="0.25">
      <c r="A51" s="3">
        <f>TITRES_STAT!B54</f>
        <v>42076</v>
      </c>
      <c r="B51" s="6">
        <f>TITRES_STAT!C54</f>
        <v>52.45</v>
      </c>
      <c r="C51" s="6">
        <f>TITRES_STAT!D54</f>
        <v>27.056000000000001</v>
      </c>
      <c r="D51" s="6">
        <f>TITRES_STAT!E54</f>
        <v>0</v>
      </c>
      <c r="E51" s="2">
        <f t="shared" si="0"/>
        <v>-25.895999999999997</v>
      </c>
      <c r="F51" s="6" t="str">
        <f t="shared" si="3"/>
        <v>NEUTRAL</v>
      </c>
      <c r="G51" s="6" t="str">
        <f t="shared" si="2"/>
        <v>NEUTRAL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52.45</v>
      </c>
      <c r="C52" s="6">
        <f>TITRES_STAT!D55</f>
        <v>27.056000000000001</v>
      </c>
      <c r="D52" s="6">
        <f>TITRES_STAT!E55</f>
        <v>0</v>
      </c>
      <c r="E52" s="2">
        <f t="shared" si="0"/>
        <v>-25.895999999999997</v>
      </c>
      <c r="F52" s="6" t="str">
        <f t="shared" si="3"/>
        <v>NEUTRAL</v>
      </c>
      <c r="G52" s="6" t="str">
        <f t="shared" si="2"/>
        <v>NEUTRAL</v>
      </c>
      <c r="H52" s="6" t="str">
        <f t="shared" si="1"/>
        <v>NEUTRAL</v>
      </c>
    </row>
    <row r="53" spans="1:8" ht="13.5" x14ac:dyDescent="0.25">
      <c r="A53" s="3">
        <f>TITRES_STAT!B56</f>
        <v>42080</v>
      </c>
      <c r="B53" s="6">
        <f>TITRES_STAT!C56</f>
        <v>52.45</v>
      </c>
      <c r="C53" s="6">
        <f>TITRES_STAT!D56</f>
        <v>27.056000000000001</v>
      </c>
      <c r="D53" s="6">
        <f>TITRES_STAT!E56</f>
        <v>0</v>
      </c>
      <c r="E53" s="2">
        <f t="shared" si="0"/>
        <v>-25.895999999999997</v>
      </c>
      <c r="F53" s="6" t="str">
        <f t="shared" si="3"/>
        <v>NEUTRAL</v>
      </c>
      <c r="G53" s="6" t="str">
        <f t="shared" si="2"/>
        <v>NEUTRAL</v>
      </c>
      <c r="H53" s="6" t="str">
        <f t="shared" si="1"/>
        <v>NEUTRAL</v>
      </c>
    </row>
    <row r="54" spans="1:8" ht="13.5" x14ac:dyDescent="0.25">
      <c r="A54" s="3">
        <f>TITRES_STAT!B57</f>
        <v>42081</v>
      </c>
      <c r="B54" s="6">
        <f>TITRES_STAT!C57</f>
        <v>52.45</v>
      </c>
      <c r="C54" s="6">
        <f>TITRES_STAT!D57</f>
        <v>27.056000000000001</v>
      </c>
      <c r="D54" s="6">
        <f>TITRES_STAT!E57</f>
        <v>0</v>
      </c>
      <c r="E54" s="2">
        <f t="shared" si="0"/>
        <v>-25.895999999999997</v>
      </c>
      <c r="F54" s="6" t="str">
        <f t="shared" si="3"/>
        <v>NEUTRAL</v>
      </c>
      <c r="G54" s="6" t="str">
        <f t="shared" si="2"/>
        <v>NEUTRAL</v>
      </c>
      <c r="H54" s="6" t="str">
        <f t="shared" si="1"/>
        <v>NEUTRAL</v>
      </c>
    </row>
    <row r="55" spans="1:8" ht="13.5" x14ac:dyDescent="0.25">
      <c r="A55" s="3">
        <f>TITRES_STAT!B58</f>
        <v>42082</v>
      </c>
      <c r="B55" s="6">
        <f>TITRES_STAT!C58</f>
        <v>50.9</v>
      </c>
      <c r="C55" s="6">
        <f>TITRES_STAT!D58</f>
        <v>26.257000000000001</v>
      </c>
      <c r="D55" s="6">
        <f>TITRES_STAT!E58</f>
        <v>26.257000000000001</v>
      </c>
      <c r="E55" s="2">
        <f t="shared" si="0"/>
        <v>-52.152999999999999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50.9</v>
      </c>
      <c r="C56" s="6">
        <f>TITRES_STAT!D59</f>
        <v>26.257000000000001</v>
      </c>
      <c r="D56" s="6">
        <f>TITRES_STAT!E59</f>
        <v>0</v>
      </c>
      <c r="E56" s="2">
        <f t="shared" si="0"/>
        <v>-52.152999999999999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50.9</v>
      </c>
      <c r="C57" s="6">
        <f>TITRES_STAT!D60</f>
        <v>26.257000000000001</v>
      </c>
      <c r="D57" s="6">
        <f>TITRES_STAT!E60</f>
        <v>0</v>
      </c>
      <c r="E57" s="2">
        <f t="shared" si="0"/>
        <v>-52.152999999999999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50.9</v>
      </c>
      <c r="C58" s="6">
        <f>TITRES_STAT!D61</f>
        <v>26.257000000000001</v>
      </c>
      <c r="D58" s="6">
        <f>TITRES_STAT!E61</f>
        <v>0</v>
      </c>
      <c r="E58" s="2">
        <f t="shared" si="0"/>
        <v>-52.152999999999999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50.9</v>
      </c>
      <c r="C59" s="6">
        <f>TITRES_STAT!D62</f>
        <v>26.257000000000001</v>
      </c>
      <c r="D59" s="6">
        <f>TITRES_STAT!E62</f>
        <v>26.257000000000001</v>
      </c>
      <c r="E59" s="2">
        <f t="shared" si="0"/>
        <v>-52.152999999999999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CONFIRMED BEARISH</v>
      </c>
    </row>
    <row r="60" spans="1:8" ht="13.5" x14ac:dyDescent="0.25">
      <c r="A60" s="3">
        <f>TITRES_STAT!B63</f>
        <v>42090</v>
      </c>
      <c r="B60" s="6">
        <f>TITRES_STAT!C63</f>
        <v>49.41</v>
      </c>
      <c r="C60" s="6">
        <f>TITRES_STAT!D63</f>
        <v>25.488</v>
      </c>
      <c r="D60" s="6">
        <f>TITRES_STAT!E63</f>
        <v>25.488</v>
      </c>
      <c r="E60" s="2">
        <f t="shared" si="0"/>
        <v>-77.640999999999991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47.93</v>
      </c>
      <c r="C61" s="6">
        <f>TITRES_STAT!D64</f>
        <v>24.725000000000001</v>
      </c>
      <c r="D61" s="6">
        <f>TITRES_STAT!E64</f>
        <v>24.725000000000001</v>
      </c>
      <c r="E61" s="2">
        <f t="shared" si="0"/>
        <v>-102.36599999999999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47.93</v>
      </c>
      <c r="C62" s="6">
        <f>TITRES_STAT!D65</f>
        <v>24.725000000000001</v>
      </c>
      <c r="D62" s="6">
        <f>TITRES_STAT!E65</f>
        <v>0</v>
      </c>
      <c r="E62" s="2">
        <f t="shared" si="0"/>
        <v>-102.36599999999999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47.93</v>
      </c>
      <c r="C63" s="6">
        <f>TITRES_STAT!D66</f>
        <v>24.725000000000001</v>
      </c>
      <c r="D63" s="6">
        <f>TITRES_STAT!E66</f>
        <v>0</v>
      </c>
      <c r="E63" s="2">
        <f t="shared" si="0"/>
        <v>-102.36599999999999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47.93</v>
      </c>
      <c r="C64" s="6">
        <f>TITRES_STAT!D67</f>
        <v>24.725000000000001</v>
      </c>
      <c r="D64" s="6">
        <f>TITRES_STAT!E67</f>
        <v>0</v>
      </c>
      <c r="E64" s="2">
        <f t="shared" si="0"/>
        <v>-102.36599999999999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47.93</v>
      </c>
      <c r="C65" s="6">
        <f>TITRES_STAT!D68</f>
        <v>24.725000000000001</v>
      </c>
      <c r="D65" s="6">
        <f>TITRES_STAT!E68</f>
        <v>0</v>
      </c>
      <c r="E65" s="2">
        <f t="shared" si="0"/>
        <v>-102.36599999999999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47.93</v>
      </c>
      <c r="C66" s="6">
        <f>TITRES_STAT!D69</f>
        <v>24.725000000000001</v>
      </c>
      <c r="D66" s="6">
        <f>TITRES_STAT!E69</f>
        <v>0</v>
      </c>
      <c r="E66" s="2">
        <f t="shared" si="0"/>
        <v>-102.36599999999999</v>
      </c>
      <c r="F66" s="6" t="str">
        <f t="shared" si="3"/>
        <v>NEUTRAL</v>
      </c>
      <c r="G66" s="6" t="str">
        <f t="shared" si="2"/>
        <v>NEUTRAL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47.93</v>
      </c>
      <c r="C67" s="6">
        <f>TITRES_STAT!D70</f>
        <v>24.725000000000001</v>
      </c>
      <c r="D67" s="6">
        <f>TITRES_STAT!E70</f>
        <v>0</v>
      </c>
      <c r="E67" s="2">
        <f t="shared" si="0"/>
        <v>-102.36599999999999</v>
      </c>
      <c r="F67" s="6" t="str">
        <f t="shared" si="3"/>
        <v>NEUTRAL</v>
      </c>
      <c r="G67" s="6" t="str">
        <f t="shared" si="2"/>
        <v>NEUTRAL</v>
      </c>
      <c r="H67" s="6" t="str">
        <f t="shared" si="1"/>
        <v>NEUTRAL</v>
      </c>
    </row>
    <row r="68" spans="1:8" ht="13.5" x14ac:dyDescent="0.25">
      <c r="A68" s="3">
        <f>TITRES_STAT!B71</f>
        <v>42102</v>
      </c>
      <c r="B68" s="6">
        <f>TITRES_STAT!C71</f>
        <v>47.93</v>
      </c>
      <c r="C68" s="6">
        <f>TITRES_STAT!D71</f>
        <v>24.725000000000001</v>
      </c>
      <c r="D68" s="6">
        <f>TITRES_STAT!E71</f>
        <v>0</v>
      </c>
      <c r="E68" s="2">
        <f t="shared" ref="E68:E131" si="4">IF(B68&gt;B67, E67+D68, IF(B68&lt;B67, E67-D68, E67))</f>
        <v>-102.36599999999999</v>
      </c>
      <c r="F68" s="6" t="str">
        <f t="shared" si="3"/>
        <v>NEUTRAL</v>
      </c>
      <c r="G68" s="6" t="str">
        <f t="shared" si="2"/>
        <v>NEUTRAL</v>
      </c>
      <c r="H68" s="6" t="str">
        <f t="shared" si="1"/>
        <v>NEUTRAL</v>
      </c>
    </row>
    <row r="69" spans="1:8" ht="13.5" x14ac:dyDescent="0.25">
      <c r="A69" s="3">
        <f>TITRES_STAT!B72</f>
        <v>42104</v>
      </c>
      <c r="B69" s="6">
        <f>TITRES_STAT!C72</f>
        <v>47.93</v>
      </c>
      <c r="C69" s="6">
        <f>TITRES_STAT!D72</f>
        <v>24.725000000000001</v>
      </c>
      <c r="D69" s="6">
        <f>TITRES_STAT!E72</f>
        <v>0</v>
      </c>
      <c r="E69" s="2">
        <f t="shared" si="4"/>
        <v>-102.36599999999999</v>
      </c>
      <c r="F69" s="6" t="str">
        <f t="shared" si="3"/>
        <v>NEUTRAL</v>
      </c>
      <c r="G69" s="6" t="str">
        <f t="shared" si="2"/>
        <v>NEUTRAL</v>
      </c>
      <c r="H69" s="6" t="str">
        <f t="shared" si="1"/>
        <v>NEUTRAL</v>
      </c>
    </row>
    <row r="70" spans="1:8" ht="13.5" x14ac:dyDescent="0.25">
      <c r="A70" s="3">
        <f>TITRES_STAT!B73</f>
        <v>42107</v>
      </c>
      <c r="B70" s="6">
        <f>TITRES_STAT!C73</f>
        <v>47.93</v>
      </c>
      <c r="C70" s="6">
        <f>TITRES_STAT!D73</f>
        <v>24.725000000000001</v>
      </c>
      <c r="D70" s="6">
        <f>TITRES_STAT!E73</f>
        <v>0</v>
      </c>
      <c r="E70" s="2">
        <f t="shared" si="4"/>
        <v>-102.36599999999999</v>
      </c>
      <c r="F70" s="6" t="str">
        <f t="shared" si="3"/>
        <v>NEUTRAL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6">
        <f>TITRES_STAT!C74</f>
        <v>47.93</v>
      </c>
      <c r="C71" s="6">
        <f>TITRES_STAT!D74</f>
        <v>24.725000000000001</v>
      </c>
      <c r="D71" s="6">
        <f>TITRES_STAT!E74</f>
        <v>0</v>
      </c>
      <c r="E71" s="2">
        <f t="shared" si="4"/>
        <v>-102.36599999999999</v>
      </c>
      <c r="F71" s="6" t="str">
        <f t="shared" si="3"/>
        <v>NEUTRAL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NEUTRAL</v>
      </c>
    </row>
    <row r="72" spans="1:8" ht="13.5" x14ac:dyDescent="0.25">
      <c r="A72" s="3">
        <f>TITRES_STAT!B75</f>
        <v>42109</v>
      </c>
      <c r="B72" s="6">
        <f>TITRES_STAT!C75</f>
        <v>47.93</v>
      </c>
      <c r="C72" s="6">
        <f>TITRES_STAT!D75</f>
        <v>24.725000000000001</v>
      </c>
      <c r="D72" s="6">
        <f>TITRES_STAT!E75</f>
        <v>0</v>
      </c>
      <c r="E72" s="2">
        <f t="shared" si="4"/>
        <v>-102.36599999999999</v>
      </c>
      <c r="F72" s="6" t="str">
        <f t="shared" ref="F72:F135" si="7">IF(E72&gt;E67,"BULLISH",IF(E72&lt;E67,"BEARISH","NEUTRAL"))</f>
        <v>NEUTRAL</v>
      </c>
      <c r="G72" s="6" t="str">
        <f t="shared" si="6"/>
        <v>NEUTRAL</v>
      </c>
      <c r="H72" s="6" t="str">
        <f t="shared" si="5"/>
        <v>NEUTRAL</v>
      </c>
    </row>
    <row r="73" spans="1:8" ht="13.5" x14ac:dyDescent="0.25">
      <c r="A73" s="3">
        <f>TITRES_STAT!B76</f>
        <v>42110</v>
      </c>
      <c r="B73" s="6">
        <f>TITRES_STAT!C76</f>
        <v>47.93</v>
      </c>
      <c r="C73" s="6">
        <f>TITRES_STAT!D76</f>
        <v>24.725000000000001</v>
      </c>
      <c r="D73" s="6">
        <f>TITRES_STAT!E76</f>
        <v>0</v>
      </c>
      <c r="E73" s="2">
        <f t="shared" si="4"/>
        <v>-102.36599999999999</v>
      </c>
      <c r="F73" s="6" t="str">
        <f t="shared" si="7"/>
        <v>NEUTRAL</v>
      </c>
      <c r="G73" s="6" t="str">
        <f t="shared" si="6"/>
        <v>NEUTRAL</v>
      </c>
      <c r="H73" s="6" t="str">
        <f t="shared" si="5"/>
        <v>NEUTRAL</v>
      </c>
    </row>
    <row r="74" spans="1:8" ht="13.5" x14ac:dyDescent="0.25">
      <c r="A74" s="3">
        <f>TITRES_STAT!B77</f>
        <v>42111</v>
      </c>
      <c r="B74" s="6">
        <f>TITRES_STAT!C77</f>
        <v>47.93</v>
      </c>
      <c r="C74" s="6">
        <f>TITRES_STAT!D77</f>
        <v>24.725000000000001</v>
      </c>
      <c r="D74" s="6">
        <f>TITRES_STAT!E77</f>
        <v>0</v>
      </c>
      <c r="E74" s="2">
        <f t="shared" si="4"/>
        <v>-102.36599999999999</v>
      </c>
      <c r="F74" s="6" t="str">
        <f t="shared" si="7"/>
        <v>NEUTRAL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47.93</v>
      </c>
      <c r="C75" s="6">
        <f>TITRES_STAT!D78</f>
        <v>24.725000000000001</v>
      </c>
      <c r="D75" s="6">
        <f>TITRES_STAT!E78</f>
        <v>0</v>
      </c>
      <c r="E75" s="2">
        <f t="shared" si="4"/>
        <v>-102.36599999999999</v>
      </c>
      <c r="F75" s="6" t="str">
        <f t="shared" si="7"/>
        <v>NEUTRAL</v>
      </c>
      <c r="G75" s="6" t="str">
        <f t="shared" si="6"/>
        <v>NEUTRAL</v>
      </c>
      <c r="H75" s="6" t="str">
        <f t="shared" si="5"/>
        <v>NEUTRAL</v>
      </c>
    </row>
    <row r="76" spans="1:8" ht="13.5" x14ac:dyDescent="0.25">
      <c r="A76" s="3">
        <f>TITRES_STAT!B79</f>
        <v>42115</v>
      </c>
      <c r="B76" s="6">
        <f>TITRES_STAT!C79</f>
        <v>47.93</v>
      </c>
      <c r="C76" s="6">
        <f>TITRES_STAT!D79</f>
        <v>24.725000000000001</v>
      </c>
      <c r="D76" s="6">
        <f>TITRES_STAT!E79</f>
        <v>24.725000000000001</v>
      </c>
      <c r="E76" s="2">
        <f t="shared" si="4"/>
        <v>-102.36599999999999</v>
      </c>
      <c r="F76" s="6" t="str">
        <f t="shared" si="7"/>
        <v>NEUTRAL</v>
      </c>
      <c r="G76" s="6" t="str">
        <f t="shared" si="6"/>
        <v>NEUTRAL</v>
      </c>
      <c r="H76" s="6" t="str">
        <f t="shared" si="5"/>
        <v>NEUTRAL</v>
      </c>
    </row>
    <row r="77" spans="1:8" ht="13.5" x14ac:dyDescent="0.25">
      <c r="A77" s="3">
        <f>TITRES_STAT!B80</f>
        <v>42116</v>
      </c>
      <c r="B77" s="6">
        <f>TITRES_STAT!C80</f>
        <v>47.93</v>
      </c>
      <c r="C77" s="6">
        <f>TITRES_STAT!D80</f>
        <v>24.725000000000001</v>
      </c>
      <c r="D77" s="6">
        <f>TITRES_STAT!E80</f>
        <v>0</v>
      </c>
      <c r="E77" s="2">
        <f t="shared" si="4"/>
        <v>-102.36599999999999</v>
      </c>
      <c r="F77" s="6" t="str">
        <f t="shared" si="7"/>
        <v>NEUTRAL</v>
      </c>
      <c r="G77" s="6" t="str">
        <f t="shared" si="6"/>
        <v>NEUTRAL</v>
      </c>
      <c r="H77" s="6" t="str">
        <f t="shared" si="5"/>
        <v>NEUTRAL</v>
      </c>
    </row>
    <row r="78" spans="1:8" ht="13.5" x14ac:dyDescent="0.25">
      <c r="A78" s="3">
        <f>TITRES_STAT!B81</f>
        <v>42117</v>
      </c>
      <c r="B78" s="6">
        <f>TITRES_STAT!C81</f>
        <v>47.93</v>
      </c>
      <c r="C78" s="6">
        <f>TITRES_STAT!D81</f>
        <v>24.725000000000001</v>
      </c>
      <c r="D78" s="6">
        <f>TITRES_STAT!E81</f>
        <v>0</v>
      </c>
      <c r="E78" s="2">
        <f t="shared" si="4"/>
        <v>-102.36599999999999</v>
      </c>
      <c r="F78" s="6" t="str">
        <f t="shared" si="7"/>
        <v>NEUTRAL</v>
      </c>
      <c r="G78" s="6" t="str">
        <f t="shared" si="6"/>
        <v>NEUTRAL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46.5</v>
      </c>
      <c r="C79" s="6">
        <f>TITRES_STAT!D82</f>
        <v>23.986999999999998</v>
      </c>
      <c r="D79" s="6">
        <f>TITRES_STAT!E82</f>
        <v>23.986999999999998</v>
      </c>
      <c r="E79" s="2">
        <f t="shared" si="4"/>
        <v>-126.35299999999998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46.5</v>
      </c>
      <c r="C80" s="6">
        <f>TITRES_STAT!D83</f>
        <v>23.986999999999998</v>
      </c>
      <c r="D80" s="6">
        <f>TITRES_STAT!E83</f>
        <v>0</v>
      </c>
      <c r="E80" s="2">
        <f t="shared" si="4"/>
        <v>-126.35299999999998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46.5</v>
      </c>
      <c r="C81" s="6">
        <f>TITRES_STAT!D84</f>
        <v>23.986999999999998</v>
      </c>
      <c r="D81" s="6">
        <f>TITRES_STAT!E84</f>
        <v>0</v>
      </c>
      <c r="E81" s="2">
        <f t="shared" si="4"/>
        <v>-126.35299999999998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46.5</v>
      </c>
      <c r="C82" s="6">
        <f>TITRES_STAT!D85</f>
        <v>23.986999999999998</v>
      </c>
      <c r="D82" s="6">
        <f>TITRES_STAT!E85</f>
        <v>0</v>
      </c>
      <c r="E82" s="2">
        <f t="shared" si="4"/>
        <v>-126.35299999999998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44.3</v>
      </c>
      <c r="C83" s="6">
        <f>TITRES_STAT!D86</f>
        <v>23.986999999999998</v>
      </c>
      <c r="D83" s="6">
        <f>TITRES_STAT!E86</f>
        <v>0</v>
      </c>
      <c r="E83" s="2">
        <f t="shared" si="4"/>
        <v>-126.35299999999998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44.3</v>
      </c>
      <c r="C84" s="6">
        <f>TITRES_STAT!D87</f>
        <v>23.986999999999998</v>
      </c>
      <c r="D84" s="6">
        <f>TITRES_STAT!E87</f>
        <v>0</v>
      </c>
      <c r="E84" s="2">
        <f t="shared" si="4"/>
        <v>-126.35299999999998</v>
      </c>
      <c r="F84" s="6" t="str">
        <f t="shared" si="7"/>
        <v>NEUTRAL</v>
      </c>
      <c r="G84" s="6" t="str">
        <f t="shared" si="6"/>
        <v>NEUTRAL</v>
      </c>
      <c r="H84" s="6" t="str">
        <f t="shared" si="5"/>
        <v>NEUTRAL</v>
      </c>
    </row>
    <row r="85" spans="1:8" ht="13.5" x14ac:dyDescent="0.25">
      <c r="A85" s="3">
        <f>TITRES_STAT!B88</f>
        <v>42129</v>
      </c>
      <c r="B85" s="6">
        <f>TITRES_STAT!C88</f>
        <v>44.3</v>
      </c>
      <c r="C85" s="6">
        <f>TITRES_STAT!D88</f>
        <v>23.986999999999998</v>
      </c>
      <c r="D85" s="6">
        <f>TITRES_STAT!E88</f>
        <v>0</v>
      </c>
      <c r="E85" s="2">
        <f t="shared" si="4"/>
        <v>-126.35299999999998</v>
      </c>
      <c r="F85" s="6" t="str">
        <f t="shared" si="7"/>
        <v>NEUTRAL</v>
      </c>
      <c r="G85" s="6" t="str">
        <f t="shared" si="6"/>
        <v>NEUTRAL</v>
      </c>
      <c r="H85" s="6" t="str">
        <f t="shared" si="5"/>
        <v>NEUTRAL</v>
      </c>
    </row>
    <row r="86" spans="1:8" ht="13.5" x14ac:dyDescent="0.25">
      <c r="A86" s="3">
        <f>TITRES_STAT!B89</f>
        <v>42130</v>
      </c>
      <c r="B86" s="6">
        <f>TITRES_STAT!C89</f>
        <v>44.3</v>
      </c>
      <c r="C86" s="6">
        <f>TITRES_STAT!D89</f>
        <v>23.986999999999998</v>
      </c>
      <c r="D86" s="6">
        <f>TITRES_STAT!E89</f>
        <v>0</v>
      </c>
      <c r="E86" s="2">
        <f t="shared" si="4"/>
        <v>-126.35299999999998</v>
      </c>
      <c r="F86" s="6" t="str">
        <f t="shared" si="7"/>
        <v>NEUTRAL</v>
      </c>
      <c r="G86" s="6" t="str">
        <f t="shared" si="6"/>
        <v>NEUTRAL</v>
      </c>
      <c r="H86" s="6" t="str">
        <f t="shared" si="5"/>
        <v>NEUTRAL</v>
      </c>
    </row>
    <row r="87" spans="1:8" ht="13.5" x14ac:dyDescent="0.25">
      <c r="A87" s="3">
        <f>TITRES_STAT!B90</f>
        <v>42131</v>
      </c>
      <c r="B87" s="6">
        <f>TITRES_STAT!C90</f>
        <v>44.3</v>
      </c>
      <c r="C87" s="6">
        <f>TITRES_STAT!D90</f>
        <v>23.986999999999998</v>
      </c>
      <c r="D87" s="6">
        <f>TITRES_STAT!E90</f>
        <v>0</v>
      </c>
      <c r="E87" s="2">
        <f t="shared" si="4"/>
        <v>-126.35299999999998</v>
      </c>
      <c r="F87" s="6" t="str">
        <f t="shared" si="7"/>
        <v>NEUTRAL</v>
      </c>
      <c r="G87" s="6" t="str">
        <f t="shared" si="6"/>
        <v>NEUTRAL</v>
      </c>
      <c r="H87" s="6" t="str">
        <f t="shared" si="5"/>
        <v>NEUTRAL</v>
      </c>
    </row>
    <row r="88" spans="1:8" ht="13.5" x14ac:dyDescent="0.25">
      <c r="A88" s="3">
        <f>TITRES_STAT!B91</f>
        <v>42132</v>
      </c>
      <c r="B88" s="6">
        <f>TITRES_STAT!C91</f>
        <v>44.3</v>
      </c>
      <c r="C88" s="6">
        <f>TITRES_STAT!D91</f>
        <v>23.986999999999998</v>
      </c>
      <c r="D88" s="6">
        <f>TITRES_STAT!E91</f>
        <v>0</v>
      </c>
      <c r="E88" s="2">
        <f t="shared" si="4"/>
        <v>-126.35299999999998</v>
      </c>
      <c r="F88" s="6" t="str">
        <f t="shared" si="7"/>
        <v>NEUTRAL</v>
      </c>
      <c r="G88" s="6" t="str">
        <f t="shared" si="6"/>
        <v>NEUTRAL</v>
      </c>
      <c r="H88" s="6" t="str">
        <f t="shared" si="5"/>
        <v>NEUTRAL</v>
      </c>
    </row>
    <row r="89" spans="1:8" ht="13.5" x14ac:dyDescent="0.25">
      <c r="A89" s="3">
        <f>TITRES_STAT!B92</f>
        <v>42135</v>
      </c>
      <c r="B89" s="6">
        <f>TITRES_STAT!C92</f>
        <v>44.3</v>
      </c>
      <c r="C89" s="6">
        <f>TITRES_STAT!D92</f>
        <v>23.986999999999998</v>
      </c>
      <c r="D89" s="6">
        <f>TITRES_STAT!E92</f>
        <v>0</v>
      </c>
      <c r="E89" s="2">
        <f t="shared" si="4"/>
        <v>-126.35299999999998</v>
      </c>
      <c r="F89" s="6" t="str">
        <f t="shared" si="7"/>
        <v>NEUTRAL</v>
      </c>
      <c r="G89" s="6" t="str">
        <f t="shared" si="6"/>
        <v>NEUTRAL</v>
      </c>
      <c r="H89" s="6" t="str">
        <f t="shared" si="5"/>
        <v>NEUTRAL</v>
      </c>
    </row>
    <row r="90" spans="1:8" ht="13.5" x14ac:dyDescent="0.25">
      <c r="A90" s="3">
        <f>TITRES_STAT!B93</f>
        <v>42136</v>
      </c>
      <c r="B90" s="6">
        <f>TITRES_STAT!C93</f>
        <v>44.3</v>
      </c>
      <c r="C90" s="6">
        <f>TITRES_STAT!D93</f>
        <v>23.986999999999998</v>
      </c>
      <c r="D90" s="6">
        <f>TITRES_STAT!E93</f>
        <v>0</v>
      </c>
      <c r="E90" s="2">
        <f t="shared" si="4"/>
        <v>-126.35299999999998</v>
      </c>
      <c r="F90" s="6" t="str">
        <f t="shared" si="7"/>
        <v>NEUTRAL</v>
      </c>
      <c r="G90" s="6" t="str">
        <f t="shared" si="6"/>
        <v>NEUTRAL</v>
      </c>
      <c r="H90" s="6" t="str">
        <f t="shared" si="5"/>
        <v>NEUTRAL</v>
      </c>
    </row>
    <row r="91" spans="1:8" ht="13.5" x14ac:dyDescent="0.25">
      <c r="A91" s="3">
        <f>TITRES_STAT!B94</f>
        <v>42137</v>
      </c>
      <c r="B91" s="6">
        <f>TITRES_STAT!C94</f>
        <v>44.3</v>
      </c>
      <c r="C91" s="6">
        <f>TITRES_STAT!D94</f>
        <v>23.986999999999998</v>
      </c>
      <c r="D91" s="6">
        <f>TITRES_STAT!E94</f>
        <v>0</v>
      </c>
      <c r="E91" s="2">
        <f t="shared" si="4"/>
        <v>-126.35299999999998</v>
      </c>
      <c r="F91" s="6" t="str">
        <f t="shared" si="7"/>
        <v>NEUTRAL</v>
      </c>
      <c r="G91" s="6" t="str">
        <f t="shared" si="6"/>
        <v>NEUTRAL</v>
      </c>
      <c r="H91" s="6" t="str">
        <f t="shared" si="5"/>
        <v>NEUTRAL</v>
      </c>
    </row>
    <row r="92" spans="1:8" ht="13.5" x14ac:dyDescent="0.25">
      <c r="A92" s="3">
        <f>TITRES_STAT!B95</f>
        <v>42138</v>
      </c>
      <c r="B92" s="6">
        <f>TITRES_STAT!C95</f>
        <v>44.3</v>
      </c>
      <c r="C92" s="6">
        <f>TITRES_STAT!D95</f>
        <v>23.986999999999998</v>
      </c>
      <c r="D92" s="6">
        <f>TITRES_STAT!E95</f>
        <v>0</v>
      </c>
      <c r="E92" s="2">
        <f t="shared" si="4"/>
        <v>-126.35299999999998</v>
      </c>
      <c r="F92" s="6" t="str">
        <f t="shared" si="7"/>
        <v>NEUTRAL</v>
      </c>
      <c r="G92" s="6" t="str">
        <f t="shared" si="6"/>
        <v>NEUTRAL</v>
      </c>
      <c r="H92" s="6" t="str">
        <f t="shared" si="5"/>
        <v>NEUTRAL</v>
      </c>
    </row>
    <row r="93" spans="1:8" ht="13.5" x14ac:dyDescent="0.25">
      <c r="A93" s="3">
        <f>TITRES_STAT!B96</f>
        <v>42139</v>
      </c>
      <c r="B93" s="6">
        <f>TITRES_STAT!C96</f>
        <v>44.3</v>
      </c>
      <c r="C93" s="6">
        <f>TITRES_STAT!D96</f>
        <v>23.986999999999998</v>
      </c>
      <c r="D93" s="6">
        <f>TITRES_STAT!E96</f>
        <v>0</v>
      </c>
      <c r="E93" s="2">
        <f t="shared" si="4"/>
        <v>-126.35299999999998</v>
      </c>
      <c r="F93" s="6" t="str">
        <f t="shared" si="7"/>
        <v>NEUTRAL</v>
      </c>
      <c r="G93" s="6" t="str">
        <f t="shared" si="6"/>
        <v>NEUTRAL</v>
      </c>
      <c r="H93" s="6" t="str">
        <f t="shared" si="5"/>
        <v>NEUTRAL</v>
      </c>
    </row>
    <row r="94" spans="1:8" ht="13.5" x14ac:dyDescent="0.25">
      <c r="A94" s="3">
        <f>TITRES_STAT!B97</f>
        <v>42142</v>
      </c>
      <c r="B94" s="6">
        <f>TITRES_STAT!C97</f>
        <v>44.3</v>
      </c>
      <c r="C94" s="6">
        <f>TITRES_STAT!D97</f>
        <v>23.986999999999998</v>
      </c>
      <c r="D94" s="6">
        <f>TITRES_STAT!E97</f>
        <v>0</v>
      </c>
      <c r="E94" s="2">
        <f t="shared" si="4"/>
        <v>-126.35299999999998</v>
      </c>
      <c r="F94" s="6" t="str">
        <f t="shared" si="7"/>
        <v>NEUTRAL</v>
      </c>
      <c r="G94" s="6" t="str">
        <f t="shared" si="6"/>
        <v>NEUTRAL</v>
      </c>
      <c r="H94" s="6" t="str">
        <f t="shared" si="5"/>
        <v>NEUTRAL</v>
      </c>
    </row>
    <row r="95" spans="1:8" ht="13.5" x14ac:dyDescent="0.25">
      <c r="A95" s="3">
        <f>TITRES_STAT!B98</f>
        <v>42143</v>
      </c>
      <c r="B95" s="6">
        <f>TITRES_STAT!C98</f>
        <v>44.3</v>
      </c>
      <c r="C95" s="6">
        <f>TITRES_STAT!D98</f>
        <v>23.986999999999998</v>
      </c>
      <c r="D95" s="6">
        <f>TITRES_STAT!E98</f>
        <v>0</v>
      </c>
      <c r="E95" s="2">
        <f t="shared" si="4"/>
        <v>-126.35299999999998</v>
      </c>
      <c r="F95" s="6" t="str">
        <f t="shared" si="7"/>
        <v>NEUTRAL</v>
      </c>
      <c r="G95" s="6" t="str">
        <f t="shared" si="6"/>
        <v>NEUTRAL</v>
      </c>
      <c r="H95" s="6" t="str">
        <f t="shared" si="5"/>
        <v>NEUTRAL</v>
      </c>
    </row>
    <row r="96" spans="1:8" ht="13.5" x14ac:dyDescent="0.25">
      <c r="A96" s="3">
        <f>TITRES_STAT!B99</f>
        <v>42144</v>
      </c>
      <c r="B96" s="6">
        <f>TITRES_STAT!C99</f>
        <v>44.3</v>
      </c>
      <c r="C96" s="6">
        <f>TITRES_STAT!D99</f>
        <v>23.986999999999998</v>
      </c>
      <c r="D96" s="6">
        <f>TITRES_STAT!E99</f>
        <v>0</v>
      </c>
      <c r="E96" s="2">
        <f t="shared" si="4"/>
        <v>-126.35299999999998</v>
      </c>
      <c r="F96" s="6" t="str">
        <f t="shared" si="7"/>
        <v>NEUTRAL</v>
      </c>
      <c r="G96" s="6" t="str">
        <f t="shared" si="6"/>
        <v>NEUTRAL</v>
      </c>
      <c r="H96" s="6" t="str">
        <f t="shared" si="5"/>
        <v>NEUTRAL</v>
      </c>
    </row>
    <row r="97" spans="1:8" ht="13.5" x14ac:dyDescent="0.25">
      <c r="A97" s="3">
        <f>TITRES_STAT!B100</f>
        <v>42145</v>
      </c>
      <c r="B97" s="6">
        <f>TITRES_STAT!C100</f>
        <v>44.3</v>
      </c>
      <c r="C97" s="6">
        <f>TITRES_STAT!D100</f>
        <v>23.986999999999998</v>
      </c>
      <c r="D97" s="6">
        <f>TITRES_STAT!E100</f>
        <v>0</v>
      </c>
      <c r="E97" s="2">
        <f t="shared" si="4"/>
        <v>-126.35299999999998</v>
      </c>
      <c r="F97" s="6" t="str">
        <f t="shared" si="7"/>
        <v>NEUTRAL</v>
      </c>
      <c r="G97" s="6" t="str">
        <f t="shared" si="6"/>
        <v>NEUTRAL</v>
      </c>
      <c r="H97" s="6" t="str">
        <f t="shared" si="5"/>
        <v>NEUTRAL</v>
      </c>
    </row>
    <row r="98" spans="1:8" ht="13.5" x14ac:dyDescent="0.25">
      <c r="A98" s="3">
        <f>TITRES_STAT!B101</f>
        <v>42146</v>
      </c>
      <c r="B98" s="6">
        <f>TITRES_STAT!C101</f>
        <v>44.3</v>
      </c>
      <c r="C98" s="6">
        <f>TITRES_STAT!D101</f>
        <v>23.986999999999998</v>
      </c>
      <c r="D98" s="6">
        <f>TITRES_STAT!E101</f>
        <v>0</v>
      </c>
      <c r="E98" s="2">
        <f t="shared" si="4"/>
        <v>-126.35299999999998</v>
      </c>
      <c r="F98" s="6" t="str">
        <f t="shared" si="7"/>
        <v>NEUTRAL</v>
      </c>
      <c r="G98" s="6" t="str">
        <f t="shared" si="6"/>
        <v>NEUTRAL</v>
      </c>
      <c r="H98" s="6" t="str">
        <f t="shared" si="5"/>
        <v>NEUTRAL</v>
      </c>
    </row>
    <row r="99" spans="1:8" ht="13.5" x14ac:dyDescent="0.25">
      <c r="A99" s="3">
        <f>TITRES_STAT!B102</f>
        <v>42149</v>
      </c>
      <c r="B99" s="6">
        <f>TITRES_STAT!C102</f>
        <v>44.3</v>
      </c>
      <c r="C99" s="6">
        <f>TITRES_STAT!D102</f>
        <v>23.986999999999998</v>
      </c>
      <c r="D99" s="6">
        <f>TITRES_STAT!E102</f>
        <v>0</v>
      </c>
      <c r="E99" s="2">
        <f t="shared" si="4"/>
        <v>-126.35299999999998</v>
      </c>
      <c r="F99" s="6" t="str">
        <f t="shared" si="7"/>
        <v>NEUTRAL</v>
      </c>
      <c r="G99" s="6" t="str">
        <f t="shared" si="6"/>
        <v>NEUTRAL</v>
      </c>
      <c r="H99" s="6" t="str">
        <f t="shared" si="5"/>
        <v>NEUTRAL</v>
      </c>
    </row>
    <row r="100" spans="1:8" ht="13.5" x14ac:dyDescent="0.25">
      <c r="A100" s="3">
        <f>TITRES_STAT!B103</f>
        <v>42150</v>
      </c>
      <c r="B100" s="6">
        <f>TITRES_STAT!C103</f>
        <v>44.3</v>
      </c>
      <c r="C100" s="6">
        <f>TITRES_STAT!D103</f>
        <v>23.986999999999998</v>
      </c>
      <c r="D100" s="6">
        <f>TITRES_STAT!E103</f>
        <v>0</v>
      </c>
      <c r="E100" s="2">
        <f t="shared" si="4"/>
        <v>-126.35299999999998</v>
      </c>
      <c r="F100" s="6" t="str">
        <f t="shared" si="7"/>
        <v>NEUTRAL</v>
      </c>
      <c r="G100" s="6" t="str">
        <f t="shared" si="6"/>
        <v>NEUTRAL</v>
      </c>
      <c r="H100" s="6" t="str">
        <f t="shared" si="5"/>
        <v>NEUTRAL</v>
      </c>
    </row>
    <row r="101" spans="1:8" ht="13.5" x14ac:dyDescent="0.25">
      <c r="A101" s="3">
        <f>TITRES_STAT!B104</f>
        <v>42151</v>
      </c>
      <c r="B101" s="6">
        <f>TITRES_STAT!C104</f>
        <v>44.3</v>
      </c>
      <c r="C101" s="6">
        <f>TITRES_STAT!D104</f>
        <v>23.986999999999998</v>
      </c>
      <c r="D101" s="6">
        <f>TITRES_STAT!E104</f>
        <v>0</v>
      </c>
      <c r="E101" s="2">
        <f t="shared" si="4"/>
        <v>-126.35299999999998</v>
      </c>
      <c r="F101" s="6" t="str">
        <f t="shared" si="7"/>
        <v>NEUTRAL</v>
      </c>
      <c r="G101" s="6" t="str">
        <f t="shared" si="6"/>
        <v>NEUTRAL</v>
      </c>
      <c r="H101" s="6" t="str">
        <f t="shared" si="5"/>
        <v>NEUTRAL</v>
      </c>
    </row>
    <row r="102" spans="1:8" ht="13.5" x14ac:dyDescent="0.25">
      <c r="A102" s="3">
        <f>TITRES_STAT!B105</f>
        <v>42152</v>
      </c>
      <c r="B102" s="6">
        <f>TITRES_STAT!C105</f>
        <v>44.3</v>
      </c>
      <c r="C102" s="6">
        <f>TITRES_STAT!D105</f>
        <v>23.986999999999998</v>
      </c>
      <c r="D102" s="6">
        <f>TITRES_STAT!E105</f>
        <v>0</v>
      </c>
      <c r="E102" s="2">
        <f t="shared" si="4"/>
        <v>-126.35299999999998</v>
      </c>
      <c r="F102" s="6" t="str">
        <f t="shared" si="7"/>
        <v>NEUTRAL</v>
      </c>
      <c r="G102" s="6" t="str">
        <f t="shared" si="6"/>
        <v>NEUTRAL</v>
      </c>
      <c r="H102" s="6" t="str">
        <f t="shared" si="5"/>
        <v>NEUTRAL</v>
      </c>
    </row>
    <row r="103" spans="1:8" ht="13.5" x14ac:dyDescent="0.25">
      <c r="A103" s="3">
        <f>TITRES_STAT!B106</f>
        <v>42153</v>
      </c>
      <c r="B103" s="6">
        <f>TITRES_STAT!C106</f>
        <v>44.3</v>
      </c>
      <c r="C103" s="6">
        <f>TITRES_STAT!D106</f>
        <v>23.986999999999998</v>
      </c>
      <c r="D103" s="6">
        <f>TITRES_STAT!E106</f>
        <v>0</v>
      </c>
      <c r="E103" s="2">
        <f t="shared" si="4"/>
        <v>-126.35299999999998</v>
      </c>
      <c r="F103" s="6" t="str">
        <f t="shared" si="7"/>
        <v>NEUTRAL</v>
      </c>
      <c r="G103" s="6" t="str">
        <f t="shared" si="6"/>
        <v>NEUTRAL</v>
      </c>
      <c r="H103" s="6" t="str">
        <f t="shared" si="5"/>
        <v>NEUTRAL</v>
      </c>
    </row>
    <row r="104" spans="1:8" ht="13.5" x14ac:dyDescent="0.25">
      <c r="A104" s="3">
        <f>TITRES_STAT!B107</f>
        <v>42156</v>
      </c>
      <c r="B104" s="6">
        <f>TITRES_STAT!C107</f>
        <v>44.3</v>
      </c>
      <c r="C104" s="6">
        <f>TITRES_STAT!D107</f>
        <v>23.986999999999998</v>
      </c>
      <c r="D104" s="6">
        <f>TITRES_STAT!E107</f>
        <v>0</v>
      </c>
      <c r="E104" s="2">
        <f t="shared" si="4"/>
        <v>-126.35299999999998</v>
      </c>
      <c r="F104" s="6" t="str">
        <f t="shared" si="7"/>
        <v>NEUTRAL</v>
      </c>
      <c r="G104" s="6" t="str">
        <f t="shared" si="6"/>
        <v>NEUTRAL</v>
      </c>
      <c r="H104" s="6" t="str">
        <f t="shared" si="5"/>
        <v>NEUTRAL</v>
      </c>
    </row>
    <row r="105" spans="1:8" ht="13.5" x14ac:dyDescent="0.25">
      <c r="A105" s="3">
        <f>TITRES_STAT!B108</f>
        <v>42157</v>
      </c>
      <c r="B105" s="6">
        <f>TITRES_STAT!C108</f>
        <v>44.3</v>
      </c>
      <c r="C105" s="6">
        <f>TITRES_STAT!D108</f>
        <v>23.986999999999998</v>
      </c>
      <c r="D105" s="6">
        <f>TITRES_STAT!E108</f>
        <v>0</v>
      </c>
      <c r="E105" s="2">
        <f t="shared" si="4"/>
        <v>-126.35299999999998</v>
      </c>
      <c r="F105" s="6" t="str">
        <f t="shared" si="7"/>
        <v>NEUTRAL</v>
      </c>
      <c r="G105" s="6" t="str">
        <f t="shared" si="6"/>
        <v>NEUTRAL</v>
      </c>
      <c r="H105" s="6" t="str">
        <f t="shared" si="5"/>
        <v>NEUTRAL</v>
      </c>
    </row>
    <row r="106" spans="1:8" ht="13.5" x14ac:dyDescent="0.25">
      <c r="A106" s="3">
        <f>TITRES_STAT!B109</f>
        <v>42158</v>
      </c>
      <c r="B106" s="6">
        <f>TITRES_STAT!C109</f>
        <v>44.3</v>
      </c>
      <c r="C106" s="6">
        <f>TITRES_STAT!D109</f>
        <v>23.986999999999998</v>
      </c>
      <c r="D106" s="6">
        <f>TITRES_STAT!E109</f>
        <v>0</v>
      </c>
      <c r="E106" s="2">
        <f t="shared" si="4"/>
        <v>-126.35299999999998</v>
      </c>
      <c r="F106" s="6" t="str">
        <f t="shared" si="7"/>
        <v>NEUTRAL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44.3</v>
      </c>
      <c r="C107" s="6">
        <f>TITRES_STAT!D110</f>
        <v>23.986999999999998</v>
      </c>
      <c r="D107" s="6">
        <f>TITRES_STAT!E110</f>
        <v>0</v>
      </c>
      <c r="E107" s="2">
        <f t="shared" si="4"/>
        <v>-126.35299999999998</v>
      </c>
      <c r="F107" s="6" t="str">
        <f t="shared" si="7"/>
        <v>NEUTRAL</v>
      </c>
      <c r="G107" s="6" t="str">
        <f t="shared" si="6"/>
        <v>NEUTRAL</v>
      </c>
      <c r="H107" s="6" t="str">
        <f t="shared" si="5"/>
        <v>NEUTRAL</v>
      </c>
    </row>
    <row r="108" spans="1:8" ht="13.5" x14ac:dyDescent="0.25">
      <c r="A108" s="3">
        <f>TITRES_STAT!B111</f>
        <v>42160</v>
      </c>
      <c r="B108" s="6">
        <f>TITRES_STAT!C111</f>
        <v>44.3</v>
      </c>
      <c r="C108" s="6">
        <f>TITRES_STAT!D111</f>
        <v>23.986999999999998</v>
      </c>
      <c r="D108" s="6">
        <f>TITRES_STAT!E111</f>
        <v>0</v>
      </c>
      <c r="E108" s="2">
        <f t="shared" si="4"/>
        <v>-126.35299999999998</v>
      </c>
      <c r="F108" s="6" t="str">
        <f t="shared" si="7"/>
        <v>NEUTRAL</v>
      </c>
      <c r="G108" s="6" t="str">
        <f t="shared" si="6"/>
        <v>NEUTRAL</v>
      </c>
      <c r="H108" s="6" t="str">
        <f t="shared" si="5"/>
        <v>NEUTRAL</v>
      </c>
    </row>
    <row r="109" spans="1:8" ht="13.5" x14ac:dyDescent="0.25">
      <c r="A109" s="3">
        <f>TITRES_STAT!B112</f>
        <v>42163</v>
      </c>
      <c r="B109" s="6">
        <f>TITRES_STAT!C112</f>
        <v>44.3</v>
      </c>
      <c r="C109" s="6">
        <f>TITRES_STAT!D112</f>
        <v>23.986999999999998</v>
      </c>
      <c r="D109" s="6">
        <f>TITRES_STAT!E112</f>
        <v>23.986999999999998</v>
      </c>
      <c r="E109" s="2">
        <f t="shared" si="4"/>
        <v>-126.35299999999998</v>
      </c>
      <c r="F109" s="6" t="str">
        <f t="shared" si="7"/>
        <v>NEUTRAL</v>
      </c>
      <c r="G109" s="6" t="str">
        <f t="shared" si="6"/>
        <v>NEUTRAL</v>
      </c>
      <c r="H109" s="6" t="str">
        <f t="shared" si="5"/>
        <v>NEUTRAL</v>
      </c>
    </row>
    <row r="110" spans="1:8" ht="13.5" x14ac:dyDescent="0.25">
      <c r="A110" s="3">
        <f>TITRES_STAT!B113</f>
        <v>42164</v>
      </c>
      <c r="B110" s="6">
        <f>TITRES_STAT!C113</f>
        <v>44.3</v>
      </c>
      <c r="C110" s="6">
        <f>TITRES_STAT!D113</f>
        <v>23.986999999999998</v>
      </c>
      <c r="D110" s="6">
        <f>TITRES_STAT!E113</f>
        <v>23.986999999999998</v>
      </c>
      <c r="E110" s="2">
        <f t="shared" si="4"/>
        <v>-126.35299999999998</v>
      </c>
      <c r="F110" s="6" t="str">
        <f t="shared" si="7"/>
        <v>NEUTRAL</v>
      </c>
      <c r="G110" s="6" t="str">
        <f t="shared" si="6"/>
        <v>NEUTRAL</v>
      </c>
      <c r="H110" s="6" t="str">
        <f t="shared" si="5"/>
        <v>NEUTRAL</v>
      </c>
    </row>
    <row r="111" spans="1:8" ht="13.5" x14ac:dyDescent="0.25">
      <c r="A111" s="3">
        <f>TITRES_STAT!B114</f>
        <v>42165</v>
      </c>
      <c r="B111" s="6">
        <f>TITRES_STAT!C114</f>
        <v>44.3</v>
      </c>
      <c r="C111" s="6">
        <f>TITRES_STAT!D114</f>
        <v>23.986999999999998</v>
      </c>
      <c r="D111" s="6">
        <f>TITRES_STAT!E114</f>
        <v>0</v>
      </c>
      <c r="E111" s="2">
        <f t="shared" si="4"/>
        <v>-126.35299999999998</v>
      </c>
      <c r="F111" s="6" t="str">
        <f t="shared" si="7"/>
        <v>NEUTRAL</v>
      </c>
      <c r="G111" s="6" t="str">
        <f t="shared" si="6"/>
        <v>NEUTRAL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44.3</v>
      </c>
      <c r="C112" s="6">
        <f>TITRES_STAT!D115</f>
        <v>23.986999999999998</v>
      </c>
      <c r="D112" s="6">
        <f>TITRES_STAT!E115</f>
        <v>0</v>
      </c>
      <c r="E112" s="2">
        <f t="shared" si="4"/>
        <v>-126.35299999999998</v>
      </c>
      <c r="F112" s="6" t="str">
        <f t="shared" si="7"/>
        <v>NEUTRAL</v>
      </c>
      <c r="G112" s="6" t="str">
        <f t="shared" si="6"/>
        <v>NEUTRAL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44.3</v>
      </c>
      <c r="C113" s="6">
        <f>TITRES_STAT!D116</f>
        <v>23.986999999999998</v>
      </c>
      <c r="D113" s="6">
        <f>TITRES_STAT!E116</f>
        <v>0</v>
      </c>
      <c r="E113" s="2">
        <f t="shared" si="4"/>
        <v>-126.35299999999998</v>
      </c>
      <c r="F113" s="6" t="str">
        <f t="shared" si="7"/>
        <v>NEUTRAL</v>
      </c>
      <c r="G113" s="6" t="str">
        <f t="shared" si="6"/>
        <v>NEUTRAL</v>
      </c>
      <c r="H113" s="6" t="str">
        <f t="shared" si="5"/>
        <v>NEUTRAL</v>
      </c>
    </row>
    <row r="114" spans="1:8" ht="13.5" x14ac:dyDescent="0.25">
      <c r="A114" s="3">
        <f>TITRES_STAT!B117</f>
        <v>42170</v>
      </c>
      <c r="B114" s="6">
        <f>TITRES_STAT!C117</f>
        <v>44.3</v>
      </c>
      <c r="C114" s="6">
        <f>TITRES_STAT!D117</f>
        <v>23.986999999999998</v>
      </c>
      <c r="D114" s="6">
        <f>TITRES_STAT!E117</f>
        <v>0</v>
      </c>
      <c r="E114" s="2">
        <f t="shared" si="4"/>
        <v>-126.35299999999998</v>
      </c>
      <c r="F114" s="6" t="str">
        <f t="shared" si="7"/>
        <v>NEUTRAL</v>
      </c>
      <c r="G114" s="6" t="str">
        <f t="shared" si="6"/>
        <v>NEUTRAL</v>
      </c>
      <c r="H114" s="6" t="str">
        <f t="shared" si="5"/>
        <v>NEUTRAL</v>
      </c>
    </row>
    <row r="115" spans="1:8" ht="13.5" x14ac:dyDescent="0.25">
      <c r="A115" s="3">
        <f>TITRES_STAT!B118</f>
        <v>42171</v>
      </c>
      <c r="B115" s="6">
        <f>TITRES_STAT!C118</f>
        <v>44.3</v>
      </c>
      <c r="C115" s="6">
        <f>TITRES_STAT!D118</f>
        <v>23.986999999999998</v>
      </c>
      <c r="D115" s="6">
        <f>TITRES_STAT!E118</f>
        <v>0</v>
      </c>
      <c r="E115" s="2">
        <f t="shared" si="4"/>
        <v>-126.35299999999998</v>
      </c>
      <c r="F115" s="6" t="str">
        <f t="shared" si="7"/>
        <v>NEUTRAL</v>
      </c>
      <c r="G115" s="6" t="str">
        <f t="shared" si="6"/>
        <v>NEUTRAL</v>
      </c>
      <c r="H115" s="6" t="str">
        <f t="shared" si="5"/>
        <v>NEUTRAL</v>
      </c>
    </row>
    <row r="116" spans="1:8" ht="13.5" x14ac:dyDescent="0.25">
      <c r="A116" s="3">
        <f>TITRES_STAT!B119</f>
        <v>42172</v>
      </c>
      <c r="B116" s="6">
        <f>TITRES_STAT!C119</f>
        <v>44.3</v>
      </c>
      <c r="C116" s="6">
        <f>TITRES_STAT!D119</f>
        <v>23.986999999999998</v>
      </c>
      <c r="D116" s="6">
        <f>TITRES_STAT!E119</f>
        <v>0</v>
      </c>
      <c r="E116" s="2">
        <f t="shared" si="4"/>
        <v>-126.35299999999998</v>
      </c>
      <c r="F116" s="6" t="str">
        <f t="shared" si="7"/>
        <v>NEUTRAL</v>
      </c>
      <c r="G116" s="6" t="str">
        <f t="shared" si="6"/>
        <v>NEUTRAL</v>
      </c>
      <c r="H116" s="6" t="str">
        <f t="shared" si="5"/>
        <v>NEUTRAL</v>
      </c>
    </row>
    <row r="117" spans="1:8" ht="13.5" x14ac:dyDescent="0.25">
      <c r="A117" s="3">
        <f>TITRES_STAT!B120</f>
        <v>42173</v>
      </c>
      <c r="B117" s="6">
        <f>TITRES_STAT!C120</f>
        <v>44.3</v>
      </c>
      <c r="C117" s="6">
        <f>TITRES_STAT!D120</f>
        <v>23.986999999999998</v>
      </c>
      <c r="D117" s="6">
        <f>TITRES_STAT!E120</f>
        <v>0</v>
      </c>
      <c r="E117" s="2">
        <f t="shared" si="4"/>
        <v>-126.35299999999998</v>
      </c>
      <c r="F117" s="6" t="str">
        <f t="shared" si="7"/>
        <v>NEUTRAL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44.3</v>
      </c>
      <c r="C118" s="6">
        <f>TITRES_STAT!D121</f>
        <v>23.986999999999998</v>
      </c>
      <c r="D118" s="6">
        <f>TITRES_STAT!E121</f>
        <v>0</v>
      </c>
      <c r="E118" s="2">
        <f t="shared" si="4"/>
        <v>-126.35299999999998</v>
      </c>
      <c r="F118" s="6" t="str">
        <f t="shared" si="7"/>
        <v>NEUTRAL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42177</v>
      </c>
      <c r="B119" s="6">
        <f>TITRES_STAT!C122</f>
        <v>44.3</v>
      </c>
      <c r="C119" s="6">
        <f>TITRES_STAT!D122</f>
        <v>23.986999999999998</v>
      </c>
      <c r="D119" s="6">
        <f>TITRES_STAT!E122</f>
        <v>0</v>
      </c>
      <c r="E119" s="2">
        <f t="shared" si="4"/>
        <v>-126.35299999999998</v>
      </c>
      <c r="F119" s="6" t="str">
        <f t="shared" si="7"/>
        <v>NEUTRAL</v>
      </c>
      <c r="G119" s="6" t="str">
        <f t="shared" si="6"/>
        <v>NEUTRAL</v>
      </c>
      <c r="H119" s="6" t="str">
        <f t="shared" si="5"/>
        <v>NEUTRAL</v>
      </c>
    </row>
    <row r="120" spans="1:8" ht="13.5" x14ac:dyDescent="0.25">
      <c r="A120" s="3">
        <f>TITRES_STAT!B123</f>
        <v>42178</v>
      </c>
      <c r="B120" s="6">
        <f>TITRES_STAT!C123</f>
        <v>44.3</v>
      </c>
      <c r="C120" s="6">
        <f>TITRES_STAT!D123</f>
        <v>23.986999999999998</v>
      </c>
      <c r="D120" s="6">
        <f>TITRES_STAT!E123</f>
        <v>0</v>
      </c>
      <c r="E120" s="2">
        <f t="shared" si="4"/>
        <v>-126.35299999999998</v>
      </c>
      <c r="F120" s="6" t="str">
        <f t="shared" si="7"/>
        <v>NEUTRAL</v>
      </c>
      <c r="G120" s="6" t="str">
        <f t="shared" si="6"/>
        <v>NEUTRAL</v>
      </c>
      <c r="H120" s="6" t="str">
        <f t="shared" si="5"/>
        <v>NEUTRAL</v>
      </c>
    </row>
    <row r="121" spans="1:8" ht="13.5" x14ac:dyDescent="0.25">
      <c r="A121" s="3">
        <f>TITRES_STAT!B124</f>
        <v>42179</v>
      </c>
      <c r="B121" s="6">
        <f>TITRES_STAT!C124</f>
        <v>44.3</v>
      </c>
      <c r="C121" s="6">
        <f>TITRES_STAT!D124</f>
        <v>23.986999999999998</v>
      </c>
      <c r="D121" s="6">
        <f>TITRES_STAT!E124</f>
        <v>0</v>
      </c>
      <c r="E121" s="2">
        <f t="shared" si="4"/>
        <v>-126.35299999999998</v>
      </c>
      <c r="F121" s="6" t="str">
        <f t="shared" si="7"/>
        <v>NEUTRAL</v>
      </c>
      <c r="G121" s="6" t="str">
        <f t="shared" si="6"/>
        <v>NEUTRAL</v>
      </c>
      <c r="H121" s="6" t="str">
        <f t="shared" si="5"/>
        <v>NEUTRAL</v>
      </c>
    </row>
    <row r="122" spans="1:8" ht="13.5" x14ac:dyDescent="0.25">
      <c r="A122" s="3">
        <f>TITRES_STAT!B125</f>
        <v>42180</v>
      </c>
      <c r="B122" s="6">
        <f>TITRES_STAT!C125</f>
        <v>44.3</v>
      </c>
      <c r="C122" s="6">
        <f>TITRES_STAT!D125</f>
        <v>23.986999999999998</v>
      </c>
      <c r="D122" s="6">
        <f>TITRES_STAT!E125</f>
        <v>0</v>
      </c>
      <c r="E122" s="2">
        <f t="shared" si="4"/>
        <v>-126.35299999999998</v>
      </c>
      <c r="F122" s="6" t="str">
        <f t="shared" si="7"/>
        <v>NEUTRAL</v>
      </c>
      <c r="G122" s="6" t="str">
        <f t="shared" si="6"/>
        <v>NEUTRAL</v>
      </c>
      <c r="H122" s="6" t="str">
        <f t="shared" si="5"/>
        <v>NEUTRAL</v>
      </c>
    </row>
    <row r="123" spans="1:8" ht="13.5" x14ac:dyDescent="0.25">
      <c r="A123" s="3">
        <f>TITRES_STAT!B126</f>
        <v>42181</v>
      </c>
      <c r="B123" s="6">
        <f>TITRES_STAT!C126</f>
        <v>44.3</v>
      </c>
      <c r="C123" s="6">
        <f>TITRES_STAT!D126</f>
        <v>23.986999999999998</v>
      </c>
      <c r="D123" s="6">
        <f>TITRES_STAT!E126</f>
        <v>0</v>
      </c>
      <c r="E123" s="2">
        <f t="shared" si="4"/>
        <v>-126.35299999999998</v>
      </c>
      <c r="F123" s="6" t="str">
        <f t="shared" si="7"/>
        <v>NEUTRAL</v>
      </c>
      <c r="G123" s="6" t="str">
        <f t="shared" si="6"/>
        <v>NEUTRAL</v>
      </c>
      <c r="H123" s="6" t="str">
        <f t="shared" si="5"/>
        <v>NEUTRAL</v>
      </c>
    </row>
    <row r="124" spans="1:8" ht="13.5" x14ac:dyDescent="0.25">
      <c r="A124" s="3">
        <f>TITRES_STAT!B127</f>
        <v>42184</v>
      </c>
      <c r="B124" s="6">
        <f>TITRES_STAT!C127</f>
        <v>44.3</v>
      </c>
      <c r="C124" s="6">
        <f>TITRES_STAT!D127</f>
        <v>23.986999999999998</v>
      </c>
      <c r="D124" s="6">
        <f>TITRES_STAT!E127</f>
        <v>0</v>
      </c>
      <c r="E124" s="2">
        <f t="shared" si="4"/>
        <v>-126.35299999999998</v>
      </c>
      <c r="F124" s="6" t="str">
        <f t="shared" si="7"/>
        <v>NEUTRAL</v>
      </c>
      <c r="G124" s="6" t="str">
        <f t="shared" si="6"/>
        <v>NEUTRAL</v>
      </c>
      <c r="H124" s="6" t="str">
        <f t="shared" si="5"/>
        <v>NEUTRAL</v>
      </c>
    </row>
    <row r="125" spans="1:8" ht="13.5" x14ac:dyDescent="0.25">
      <c r="A125" s="3">
        <f>TITRES_STAT!B128</f>
        <v>42185</v>
      </c>
      <c r="B125" s="6">
        <f>TITRES_STAT!C128</f>
        <v>44.3</v>
      </c>
      <c r="C125" s="6">
        <f>TITRES_STAT!D128</f>
        <v>23.986999999999998</v>
      </c>
      <c r="D125" s="6">
        <f>TITRES_STAT!E128</f>
        <v>0</v>
      </c>
      <c r="E125" s="2">
        <f t="shared" si="4"/>
        <v>-126.35299999999998</v>
      </c>
      <c r="F125" s="6" t="str">
        <f t="shared" si="7"/>
        <v>NEUTRAL</v>
      </c>
      <c r="G125" s="6" t="str">
        <f t="shared" si="6"/>
        <v>NEUTRAL</v>
      </c>
      <c r="H125" s="6" t="str">
        <f t="shared" si="5"/>
        <v>NEUTRAL</v>
      </c>
    </row>
    <row r="126" spans="1:8" ht="13.5" x14ac:dyDescent="0.25">
      <c r="A126" s="3">
        <f>TITRES_STAT!B129</f>
        <v>42186</v>
      </c>
      <c r="B126" s="6">
        <f>TITRES_STAT!C129</f>
        <v>44.3</v>
      </c>
      <c r="C126" s="6">
        <f>TITRES_STAT!D129</f>
        <v>23.986999999999998</v>
      </c>
      <c r="D126" s="6">
        <f>TITRES_STAT!E129</f>
        <v>0</v>
      </c>
      <c r="E126" s="2">
        <f t="shared" si="4"/>
        <v>-126.35299999999998</v>
      </c>
      <c r="F126" s="6" t="str">
        <f t="shared" si="7"/>
        <v>NEUTRAL</v>
      </c>
      <c r="G126" s="6" t="str">
        <f t="shared" si="6"/>
        <v>NEUTRAL</v>
      </c>
      <c r="H126" s="6" t="str">
        <f t="shared" si="5"/>
        <v>NEUTRAL</v>
      </c>
    </row>
    <row r="127" spans="1:8" ht="13.5" x14ac:dyDescent="0.25">
      <c r="A127" s="3">
        <f>TITRES_STAT!B130</f>
        <v>42187</v>
      </c>
      <c r="B127" s="6">
        <f>TITRES_STAT!C130</f>
        <v>44.3</v>
      </c>
      <c r="C127" s="6">
        <f>TITRES_STAT!D130</f>
        <v>23.986999999999998</v>
      </c>
      <c r="D127" s="6">
        <f>TITRES_STAT!E130</f>
        <v>0</v>
      </c>
      <c r="E127" s="2">
        <f t="shared" si="4"/>
        <v>-126.35299999999998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42188</v>
      </c>
      <c r="B128" s="6">
        <f>TITRES_STAT!C131</f>
        <v>44.3</v>
      </c>
      <c r="C128" s="6">
        <f>TITRES_STAT!D131</f>
        <v>23.986999999999998</v>
      </c>
      <c r="D128" s="6">
        <f>TITRES_STAT!E131</f>
        <v>0</v>
      </c>
      <c r="E128" s="2">
        <f t="shared" si="4"/>
        <v>-126.35299999999998</v>
      </c>
      <c r="F128" s="6" t="str">
        <f t="shared" si="7"/>
        <v>NEUTRAL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44.3</v>
      </c>
      <c r="C129" s="6">
        <f>TITRES_STAT!D132</f>
        <v>23.986999999999998</v>
      </c>
      <c r="D129" s="6">
        <f>TITRES_STAT!E132</f>
        <v>0</v>
      </c>
      <c r="E129" s="2">
        <f t="shared" si="4"/>
        <v>-126.35299999999998</v>
      </c>
      <c r="F129" s="6" t="str">
        <f t="shared" si="7"/>
        <v>NEUTRAL</v>
      </c>
      <c r="G129" s="6" t="str">
        <f t="shared" si="6"/>
        <v>NEUTRAL</v>
      </c>
      <c r="H129" s="6" t="str">
        <f t="shared" si="5"/>
        <v>NEUTRAL</v>
      </c>
    </row>
    <row r="130" spans="1:8" ht="13.5" x14ac:dyDescent="0.25">
      <c r="A130" s="3">
        <f>TITRES_STAT!B133</f>
        <v>42192</v>
      </c>
      <c r="B130" s="6">
        <f>TITRES_STAT!C133</f>
        <v>44.3</v>
      </c>
      <c r="C130" s="6">
        <f>TITRES_STAT!D133</f>
        <v>23.986999999999998</v>
      </c>
      <c r="D130" s="6">
        <f>TITRES_STAT!E133</f>
        <v>0</v>
      </c>
      <c r="E130" s="2">
        <f t="shared" si="4"/>
        <v>-126.35299999999998</v>
      </c>
      <c r="F130" s="6" t="str">
        <f t="shared" si="7"/>
        <v>NEUTRAL</v>
      </c>
      <c r="G130" s="6" t="str">
        <f t="shared" si="6"/>
        <v>NEUTRAL</v>
      </c>
      <c r="H130" s="6" t="str">
        <f t="shared" si="5"/>
        <v>NEUTRAL</v>
      </c>
    </row>
    <row r="131" spans="1:8" ht="13.5" x14ac:dyDescent="0.25">
      <c r="A131" s="3">
        <f>TITRES_STAT!B134</f>
        <v>42193</v>
      </c>
      <c r="B131" s="6">
        <f>TITRES_STAT!C134</f>
        <v>44.3</v>
      </c>
      <c r="C131" s="6">
        <f>TITRES_STAT!D134</f>
        <v>23.986999999999998</v>
      </c>
      <c r="D131" s="6">
        <f>TITRES_STAT!E134</f>
        <v>0</v>
      </c>
      <c r="E131" s="2">
        <f t="shared" si="4"/>
        <v>-126.35299999999998</v>
      </c>
      <c r="F131" s="6" t="str">
        <f t="shared" si="7"/>
        <v>NEUTRAL</v>
      </c>
      <c r="G131" s="6" t="str">
        <f t="shared" si="6"/>
        <v>NEUTRAL</v>
      </c>
      <c r="H131" s="6" t="str">
        <f t="shared" si="5"/>
        <v>NEUTRAL</v>
      </c>
    </row>
    <row r="132" spans="1:8" ht="13.5" x14ac:dyDescent="0.25">
      <c r="A132" s="3">
        <f>TITRES_STAT!B135</f>
        <v>42194</v>
      </c>
      <c r="B132" s="6">
        <f>TITRES_STAT!C135</f>
        <v>44.3</v>
      </c>
      <c r="C132" s="6">
        <f>TITRES_STAT!D135</f>
        <v>23.986999999999998</v>
      </c>
      <c r="D132" s="6">
        <f>TITRES_STAT!E135</f>
        <v>0</v>
      </c>
      <c r="E132" s="2">
        <f t="shared" ref="E132:E195" si="8">IF(B132&gt;B131, E131+D132, IF(B132&lt;B131, E131-D132, E131))</f>
        <v>-126.35299999999998</v>
      </c>
      <c r="F132" s="6" t="str">
        <f t="shared" si="7"/>
        <v>NEUTRAL</v>
      </c>
      <c r="G132" s="6" t="str">
        <f t="shared" si="6"/>
        <v>NEUTRAL</v>
      </c>
      <c r="H132" s="6" t="str">
        <f t="shared" si="5"/>
        <v>NEUTRAL</v>
      </c>
    </row>
    <row r="133" spans="1:8" ht="13.5" x14ac:dyDescent="0.25">
      <c r="A133" s="3">
        <f>TITRES_STAT!B136</f>
        <v>42195</v>
      </c>
      <c r="B133" s="6">
        <f>TITRES_STAT!C136</f>
        <v>44.3</v>
      </c>
      <c r="C133" s="6">
        <f>TITRES_STAT!D136</f>
        <v>23.986999999999998</v>
      </c>
      <c r="D133" s="6">
        <f>TITRES_STAT!E136</f>
        <v>0</v>
      </c>
      <c r="E133" s="2">
        <f t="shared" si="8"/>
        <v>-126.35299999999998</v>
      </c>
      <c r="F133" s="6" t="str">
        <f t="shared" si="7"/>
        <v>NEUTRAL</v>
      </c>
      <c r="G133" s="6" t="str">
        <f t="shared" si="6"/>
        <v>NEUTRAL</v>
      </c>
      <c r="H133" s="6" t="str">
        <f t="shared" si="5"/>
        <v>NEUTRAL</v>
      </c>
    </row>
    <row r="134" spans="1:8" ht="13.5" x14ac:dyDescent="0.25">
      <c r="A134" s="3">
        <f>TITRES_STAT!B137</f>
        <v>42198</v>
      </c>
      <c r="B134" s="6">
        <f>TITRES_STAT!C137</f>
        <v>44.3</v>
      </c>
      <c r="C134" s="6">
        <f>TITRES_STAT!D137</f>
        <v>23.986999999999998</v>
      </c>
      <c r="D134" s="6">
        <f>TITRES_STAT!E137</f>
        <v>0</v>
      </c>
      <c r="E134" s="2">
        <f t="shared" si="8"/>
        <v>-126.35299999999998</v>
      </c>
      <c r="F134" s="6" t="str">
        <f t="shared" si="7"/>
        <v>NEUTRAL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42199</v>
      </c>
      <c r="B135" s="6">
        <f>TITRES_STAT!C138</f>
        <v>44.3</v>
      </c>
      <c r="C135" s="6">
        <f>TITRES_STAT!D138</f>
        <v>23.986999999999998</v>
      </c>
      <c r="D135" s="6">
        <f>TITRES_STAT!E138</f>
        <v>0</v>
      </c>
      <c r="E135" s="2">
        <f t="shared" si="8"/>
        <v>-126.35299999999998</v>
      </c>
      <c r="F135" s="6" t="str">
        <f t="shared" si="7"/>
        <v>NEUTRAL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NEUTRAL</v>
      </c>
    </row>
    <row r="136" spans="1:8" ht="13.5" x14ac:dyDescent="0.25">
      <c r="A136" s="3">
        <f>TITRES_STAT!B139</f>
        <v>42200</v>
      </c>
      <c r="B136" s="6">
        <f>TITRES_STAT!C139</f>
        <v>44.3</v>
      </c>
      <c r="C136" s="6">
        <f>TITRES_STAT!D139</f>
        <v>23.986999999999998</v>
      </c>
      <c r="D136" s="6">
        <f>TITRES_STAT!E139</f>
        <v>0</v>
      </c>
      <c r="E136" s="2">
        <f t="shared" si="8"/>
        <v>-126.35299999999998</v>
      </c>
      <c r="F136" s="6" t="str">
        <f t="shared" ref="F136:F199" si="11">IF(E136&gt;E131,"BULLISH",IF(E136&lt;E131,"BEARISH","NEUTRAL"))</f>
        <v>NEUTRAL</v>
      </c>
      <c r="G136" s="6" t="str">
        <f t="shared" si="10"/>
        <v>NEUTRAL</v>
      </c>
      <c r="H136" s="6" t="str">
        <f t="shared" si="9"/>
        <v>NEUTRAL</v>
      </c>
    </row>
    <row r="137" spans="1:8" ht="13.5" x14ac:dyDescent="0.25">
      <c r="A137" s="3">
        <f>TITRES_STAT!B140</f>
        <v>42201</v>
      </c>
      <c r="B137" s="6">
        <f>TITRES_STAT!C140</f>
        <v>44.3</v>
      </c>
      <c r="C137" s="6">
        <f>TITRES_STAT!D140</f>
        <v>23.986999999999998</v>
      </c>
      <c r="D137" s="6">
        <f>TITRES_STAT!E140</f>
        <v>0</v>
      </c>
      <c r="E137" s="2">
        <f t="shared" si="8"/>
        <v>-126.35299999999998</v>
      </c>
      <c r="F137" s="6" t="str">
        <f t="shared" si="11"/>
        <v>NEUTRAL</v>
      </c>
      <c r="G137" s="6" t="str">
        <f t="shared" si="10"/>
        <v>NEUTRAL</v>
      </c>
      <c r="H137" s="6" t="str">
        <f t="shared" si="9"/>
        <v>NEUTRAL</v>
      </c>
    </row>
    <row r="138" spans="1:8" ht="13.5" x14ac:dyDescent="0.25">
      <c r="A138" s="3">
        <f>TITRES_STAT!B141</f>
        <v>42205</v>
      </c>
      <c r="B138" s="6">
        <f>TITRES_STAT!C141</f>
        <v>44.3</v>
      </c>
      <c r="C138" s="6">
        <f>TITRES_STAT!D141</f>
        <v>23.986999999999998</v>
      </c>
      <c r="D138" s="6">
        <f>TITRES_STAT!E141</f>
        <v>0</v>
      </c>
      <c r="E138" s="2">
        <f t="shared" si="8"/>
        <v>-126.35299999999998</v>
      </c>
      <c r="F138" s="6" t="str">
        <f t="shared" si="11"/>
        <v>NEUTRAL</v>
      </c>
      <c r="G138" s="6" t="str">
        <f t="shared" si="10"/>
        <v>NEUTRAL</v>
      </c>
      <c r="H138" s="6" t="str">
        <f t="shared" si="9"/>
        <v>NEUTRAL</v>
      </c>
    </row>
    <row r="139" spans="1:8" ht="13.5" x14ac:dyDescent="0.25">
      <c r="A139" s="3">
        <f>TITRES_STAT!B142</f>
        <v>42206</v>
      </c>
      <c r="B139" s="6">
        <f>TITRES_STAT!C142</f>
        <v>44.3</v>
      </c>
      <c r="C139" s="6">
        <f>TITRES_STAT!D142</f>
        <v>23.986999999999998</v>
      </c>
      <c r="D139" s="6">
        <f>TITRES_STAT!E142</f>
        <v>0</v>
      </c>
      <c r="E139" s="2">
        <f t="shared" si="8"/>
        <v>-126.35299999999998</v>
      </c>
      <c r="F139" s="6" t="str">
        <f t="shared" si="11"/>
        <v>NEUTRAL</v>
      </c>
      <c r="G139" s="6" t="str">
        <f t="shared" si="10"/>
        <v>NEUTRAL</v>
      </c>
      <c r="H139" s="6" t="str">
        <f t="shared" si="9"/>
        <v>NEUTRAL</v>
      </c>
    </row>
    <row r="140" spans="1:8" ht="13.5" x14ac:dyDescent="0.25">
      <c r="A140" s="3">
        <f>TITRES_STAT!B143</f>
        <v>42207</v>
      </c>
      <c r="B140" s="6">
        <f>TITRES_STAT!C143</f>
        <v>43</v>
      </c>
      <c r="C140" s="6">
        <f>TITRES_STAT!D143</f>
        <v>23.283000000000001</v>
      </c>
      <c r="D140" s="6">
        <f>TITRES_STAT!E143</f>
        <v>23.283000000000001</v>
      </c>
      <c r="E140" s="2">
        <f t="shared" si="8"/>
        <v>-149.63599999999997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43</v>
      </c>
      <c r="C141" s="6">
        <f>TITRES_STAT!D144</f>
        <v>23.283000000000001</v>
      </c>
      <c r="D141" s="6">
        <f>TITRES_STAT!E144</f>
        <v>0</v>
      </c>
      <c r="E141" s="2">
        <f t="shared" si="8"/>
        <v>-149.63599999999997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43</v>
      </c>
      <c r="C142" s="6">
        <f>TITRES_STAT!D145</f>
        <v>23.283000000000001</v>
      </c>
      <c r="D142" s="6">
        <f>TITRES_STAT!E145</f>
        <v>0</v>
      </c>
      <c r="E142" s="2">
        <f t="shared" si="8"/>
        <v>-149.63599999999997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43</v>
      </c>
      <c r="C143" s="6">
        <f>TITRES_STAT!D146</f>
        <v>23.283000000000001</v>
      </c>
      <c r="D143" s="6">
        <f>TITRES_STAT!E146</f>
        <v>0</v>
      </c>
      <c r="E143" s="2">
        <f t="shared" si="8"/>
        <v>-149.63599999999997</v>
      </c>
      <c r="F143" s="6" t="str">
        <f t="shared" si="11"/>
        <v>BEARISH</v>
      </c>
      <c r="G143" s="6" t="str">
        <f t="shared" si="10"/>
        <v>STRONG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43</v>
      </c>
      <c r="C144" s="6">
        <f>TITRES_STAT!D147</f>
        <v>23.283000000000001</v>
      </c>
      <c r="D144" s="6">
        <f>TITRES_STAT!E147</f>
        <v>0</v>
      </c>
      <c r="E144" s="2">
        <f t="shared" si="8"/>
        <v>-149.63599999999997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43</v>
      </c>
      <c r="C145" s="6">
        <f>TITRES_STAT!D148</f>
        <v>23.283000000000001</v>
      </c>
      <c r="D145" s="6">
        <f>TITRES_STAT!E148</f>
        <v>0</v>
      </c>
      <c r="E145" s="2">
        <f t="shared" si="8"/>
        <v>-149.63599999999997</v>
      </c>
      <c r="F145" s="6" t="str">
        <f t="shared" si="11"/>
        <v>NEUTRAL</v>
      </c>
      <c r="G145" s="6" t="str">
        <f t="shared" si="10"/>
        <v>NEUTRAL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43</v>
      </c>
      <c r="C146" s="6">
        <f>TITRES_STAT!D149</f>
        <v>23.283000000000001</v>
      </c>
      <c r="D146" s="6">
        <f>TITRES_STAT!E149</f>
        <v>0</v>
      </c>
      <c r="E146" s="2">
        <f t="shared" si="8"/>
        <v>-149.63599999999997</v>
      </c>
      <c r="F146" s="6" t="str">
        <f t="shared" si="11"/>
        <v>NEUTRAL</v>
      </c>
      <c r="G146" s="6" t="str">
        <f t="shared" si="10"/>
        <v>NEUTRAL</v>
      </c>
      <c r="H146" s="6" t="str">
        <f t="shared" si="9"/>
        <v>NEUTRAL</v>
      </c>
    </row>
    <row r="147" spans="1:8" ht="13.5" x14ac:dyDescent="0.25">
      <c r="A147" s="3">
        <f>TITRES_STAT!B150</f>
        <v>42216</v>
      </c>
      <c r="B147" s="6">
        <f>TITRES_STAT!C150</f>
        <v>43</v>
      </c>
      <c r="C147" s="6">
        <f>TITRES_STAT!D150</f>
        <v>23.283000000000001</v>
      </c>
      <c r="D147" s="6">
        <f>TITRES_STAT!E150</f>
        <v>0</v>
      </c>
      <c r="E147" s="2">
        <f t="shared" si="8"/>
        <v>-149.63599999999997</v>
      </c>
      <c r="F147" s="6" t="str">
        <f t="shared" si="11"/>
        <v>NEUTRAL</v>
      </c>
      <c r="G147" s="6" t="str">
        <f t="shared" si="10"/>
        <v>NEUTRAL</v>
      </c>
      <c r="H147" s="6" t="str">
        <f t="shared" si="9"/>
        <v>NEUTRAL</v>
      </c>
    </row>
    <row r="148" spans="1:8" ht="13.5" x14ac:dyDescent="0.25">
      <c r="A148" s="3">
        <f>TITRES_STAT!B151</f>
        <v>42219</v>
      </c>
      <c r="B148" s="6">
        <f>TITRES_STAT!C151</f>
        <v>43</v>
      </c>
      <c r="C148" s="6">
        <f>TITRES_STAT!D151</f>
        <v>23.283000000000001</v>
      </c>
      <c r="D148" s="6">
        <f>TITRES_STAT!E151</f>
        <v>0</v>
      </c>
      <c r="E148" s="2">
        <f t="shared" si="8"/>
        <v>-149.63599999999997</v>
      </c>
      <c r="F148" s="6" t="str">
        <f t="shared" si="11"/>
        <v>NEUTRAL</v>
      </c>
      <c r="G148" s="6" t="str">
        <f t="shared" si="10"/>
        <v>NEUTRAL</v>
      </c>
      <c r="H148" s="6" t="str">
        <f t="shared" si="9"/>
        <v>NEUTRAL</v>
      </c>
    </row>
    <row r="149" spans="1:8" ht="13.5" x14ac:dyDescent="0.25">
      <c r="A149" s="3">
        <f>TITRES_STAT!B152</f>
        <v>42220</v>
      </c>
      <c r="B149" s="6">
        <f>TITRES_STAT!C152</f>
        <v>43</v>
      </c>
      <c r="C149" s="6">
        <f>TITRES_STAT!D152</f>
        <v>23.283000000000001</v>
      </c>
      <c r="D149" s="6">
        <f>TITRES_STAT!E152</f>
        <v>0</v>
      </c>
      <c r="E149" s="2">
        <f t="shared" si="8"/>
        <v>-149.63599999999997</v>
      </c>
      <c r="F149" s="6" t="str">
        <f t="shared" si="11"/>
        <v>NEUTRAL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43</v>
      </c>
      <c r="C150" s="6">
        <f>TITRES_STAT!D153</f>
        <v>23.283000000000001</v>
      </c>
      <c r="D150" s="6">
        <f>TITRES_STAT!E153</f>
        <v>0</v>
      </c>
      <c r="E150" s="2">
        <f t="shared" si="8"/>
        <v>-149.63599999999997</v>
      </c>
      <c r="F150" s="6" t="str">
        <f t="shared" si="11"/>
        <v>NEUTRAL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42222</v>
      </c>
      <c r="B151" s="6">
        <f>TITRES_STAT!C154</f>
        <v>43</v>
      </c>
      <c r="C151" s="6">
        <f>TITRES_STAT!D154</f>
        <v>23.283000000000001</v>
      </c>
      <c r="D151" s="6">
        <f>TITRES_STAT!E154</f>
        <v>0</v>
      </c>
      <c r="E151" s="2">
        <f t="shared" si="8"/>
        <v>-149.63599999999997</v>
      </c>
      <c r="F151" s="6" t="str">
        <f t="shared" si="11"/>
        <v>NEUTRAL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43</v>
      </c>
      <c r="C152" s="6">
        <f>TITRES_STAT!D155</f>
        <v>23.283000000000001</v>
      </c>
      <c r="D152" s="6">
        <f>TITRES_STAT!E155</f>
        <v>0</v>
      </c>
      <c r="E152" s="2">
        <f t="shared" si="8"/>
        <v>-149.63599999999997</v>
      </c>
      <c r="F152" s="6" t="str">
        <f t="shared" si="11"/>
        <v>NEUTRAL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43</v>
      </c>
      <c r="C153" s="6">
        <f>TITRES_STAT!D156</f>
        <v>23.283000000000001</v>
      </c>
      <c r="D153" s="6">
        <f>TITRES_STAT!E156</f>
        <v>0</v>
      </c>
      <c r="E153" s="2">
        <f t="shared" si="8"/>
        <v>-149.63599999999997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42227</v>
      </c>
      <c r="B154" s="6">
        <f>TITRES_STAT!C157</f>
        <v>43</v>
      </c>
      <c r="C154" s="6">
        <f>TITRES_STAT!D157</f>
        <v>23.283000000000001</v>
      </c>
      <c r="D154" s="6">
        <f>TITRES_STAT!E157</f>
        <v>0</v>
      </c>
      <c r="E154" s="2">
        <f t="shared" si="8"/>
        <v>-149.63599999999997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43</v>
      </c>
      <c r="C155" s="6">
        <f>TITRES_STAT!D158</f>
        <v>23.283000000000001</v>
      </c>
      <c r="D155" s="6">
        <f>TITRES_STAT!E158</f>
        <v>0</v>
      </c>
      <c r="E155" s="2">
        <f t="shared" si="8"/>
        <v>-149.63599999999997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43</v>
      </c>
      <c r="C156" s="6">
        <f>TITRES_STAT!D159</f>
        <v>23.283000000000001</v>
      </c>
      <c r="D156" s="6">
        <f>TITRES_STAT!E159</f>
        <v>0</v>
      </c>
      <c r="E156" s="2">
        <f t="shared" si="8"/>
        <v>-149.63599999999997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43</v>
      </c>
      <c r="C157" s="6">
        <f>TITRES_STAT!D160</f>
        <v>23.283000000000001</v>
      </c>
      <c r="D157" s="6">
        <f>TITRES_STAT!E160</f>
        <v>0</v>
      </c>
      <c r="E157" s="2">
        <f t="shared" si="8"/>
        <v>-149.63599999999997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43</v>
      </c>
      <c r="C158" s="6">
        <f>TITRES_STAT!D161</f>
        <v>23.283000000000001</v>
      </c>
      <c r="D158" s="6">
        <f>TITRES_STAT!E161</f>
        <v>0</v>
      </c>
      <c r="E158" s="2">
        <f t="shared" si="8"/>
        <v>-149.63599999999997</v>
      </c>
      <c r="F158" s="6" t="str">
        <f t="shared" si="11"/>
        <v>NEUTRAL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43</v>
      </c>
      <c r="C159" s="6">
        <f>TITRES_STAT!D162</f>
        <v>23.283000000000001</v>
      </c>
      <c r="D159" s="6">
        <f>TITRES_STAT!E162</f>
        <v>0</v>
      </c>
      <c r="E159" s="2">
        <f t="shared" si="8"/>
        <v>-149.63599999999997</v>
      </c>
      <c r="F159" s="6" t="str">
        <f t="shared" si="11"/>
        <v>NEUTRAL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43</v>
      </c>
      <c r="C160" s="6">
        <f>TITRES_STAT!D163</f>
        <v>23.283000000000001</v>
      </c>
      <c r="D160" s="6">
        <f>TITRES_STAT!E163</f>
        <v>0</v>
      </c>
      <c r="E160" s="2">
        <f t="shared" si="8"/>
        <v>-149.63599999999997</v>
      </c>
      <c r="F160" s="6" t="str">
        <f t="shared" si="11"/>
        <v>NEUTRAL</v>
      </c>
      <c r="G160" s="6" t="str">
        <f t="shared" si="10"/>
        <v>NEUTRAL</v>
      </c>
      <c r="H160" s="6" t="str">
        <f t="shared" si="9"/>
        <v>NEUTRAL</v>
      </c>
    </row>
    <row r="161" spans="1:8" ht="13.5" x14ac:dyDescent="0.25">
      <c r="A161" s="3">
        <f>TITRES_STAT!B164</f>
        <v>42237</v>
      </c>
      <c r="B161" s="6">
        <f>TITRES_STAT!C164</f>
        <v>43</v>
      </c>
      <c r="C161" s="6">
        <f>TITRES_STAT!D164</f>
        <v>23.283000000000001</v>
      </c>
      <c r="D161" s="6">
        <f>TITRES_STAT!E164</f>
        <v>0</v>
      </c>
      <c r="E161" s="2">
        <f t="shared" si="8"/>
        <v>-149.63599999999997</v>
      </c>
      <c r="F161" s="6" t="str">
        <f t="shared" si="11"/>
        <v>NEUTRAL</v>
      </c>
      <c r="G161" s="6" t="str">
        <f t="shared" si="10"/>
        <v>NEUTRAL</v>
      </c>
      <c r="H161" s="6" t="str">
        <f t="shared" si="9"/>
        <v>NEUTRAL</v>
      </c>
    </row>
    <row r="162" spans="1:8" ht="13.5" x14ac:dyDescent="0.25">
      <c r="A162" s="3">
        <f>TITRES_STAT!B165</f>
        <v>42240</v>
      </c>
      <c r="B162" s="6">
        <f>TITRES_STAT!C165</f>
        <v>43</v>
      </c>
      <c r="C162" s="6">
        <f>TITRES_STAT!D165</f>
        <v>23.283000000000001</v>
      </c>
      <c r="D162" s="6">
        <f>TITRES_STAT!E165</f>
        <v>0</v>
      </c>
      <c r="E162" s="2">
        <f t="shared" si="8"/>
        <v>-149.63599999999997</v>
      </c>
      <c r="F162" s="6" t="str">
        <f t="shared" si="11"/>
        <v>NEUTRAL</v>
      </c>
      <c r="G162" s="6" t="str">
        <f t="shared" si="10"/>
        <v>NEUTRAL</v>
      </c>
      <c r="H162" s="6" t="str">
        <f t="shared" si="9"/>
        <v>NEUTRAL</v>
      </c>
    </row>
    <row r="163" spans="1:8" ht="13.5" x14ac:dyDescent="0.25">
      <c r="A163" s="3">
        <f>TITRES_STAT!B166</f>
        <v>42241</v>
      </c>
      <c r="B163" s="6">
        <f>TITRES_STAT!C166</f>
        <v>43</v>
      </c>
      <c r="C163" s="6">
        <f>TITRES_STAT!D166</f>
        <v>23.283000000000001</v>
      </c>
      <c r="D163" s="6">
        <f>TITRES_STAT!E166</f>
        <v>0</v>
      </c>
      <c r="E163" s="2">
        <f t="shared" si="8"/>
        <v>-149.63599999999997</v>
      </c>
      <c r="F163" s="6" t="str">
        <f t="shared" si="11"/>
        <v>NEUTRAL</v>
      </c>
      <c r="G163" s="6" t="str">
        <f t="shared" si="10"/>
        <v>NEUTRAL</v>
      </c>
      <c r="H163" s="6" t="str">
        <f t="shared" si="9"/>
        <v>NEUTRAL</v>
      </c>
    </row>
    <row r="164" spans="1:8" ht="13.5" x14ac:dyDescent="0.25">
      <c r="A164" s="3">
        <f>TITRES_STAT!B167</f>
        <v>42242</v>
      </c>
      <c r="B164" s="6">
        <f>TITRES_STAT!C167</f>
        <v>43</v>
      </c>
      <c r="C164" s="6">
        <f>TITRES_STAT!D167</f>
        <v>23.283000000000001</v>
      </c>
      <c r="D164" s="6">
        <f>TITRES_STAT!E167</f>
        <v>0</v>
      </c>
      <c r="E164" s="2">
        <f t="shared" si="8"/>
        <v>-149.63599999999997</v>
      </c>
      <c r="F164" s="6" t="str">
        <f t="shared" si="11"/>
        <v>NEUTRAL</v>
      </c>
      <c r="G164" s="6" t="str">
        <f t="shared" si="10"/>
        <v>NEUTRAL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43</v>
      </c>
      <c r="C165" s="6">
        <f>TITRES_STAT!D168</f>
        <v>23.283000000000001</v>
      </c>
      <c r="D165" s="6">
        <f>TITRES_STAT!E168</f>
        <v>0</v>
      </c>
      <c r="E165" s="2">
        <f t="shared" si="8"/>
        <v>-149.63599999999997</v>
      </c>
      <c r="F165" s="6" t="str">
        <f t="shared" si="11"/>
        <v>NEUTRAL</v>
      </c>
      <c r="G165" s="6" t="str">
        <f t="shared" si="10"/>
        <v>NEUTRAL</v>
      </c>
      <c r="H165" s="6" t="str">
        <f t="shared" si="9"/>
        <v>NEUTRAL</v>
      </c>
    </row>
    <row r="166" spans="1:8" ht="13.5" x14ac:dyDescent="0.25">
      <c r="A166" s="3">
        <f>TITRES_STAT!B169</f>
        <v>42244</v>
      </c>
      <c r="B166" s="6">
        <f>TITRES_STAT!C169</f>
        <v>43</v>
      </c>
      <c r="C166" s="6">
        <f>TITRES_STAT!D169</f>
        <v>23.283000000000001</v>
      </c>
      <c r="D166" s="6">
        <f>TITRES_STAT!E169</f>
        <v>0</v>
      </c>
      <c r="E166" s="2">
        <f t="shared" si="8"/>
        <v>-149.63599999999997</v>
      </c>
      <c r="F166" s="6" t="str">
        <f t="shared" si="11"/>
        <v>NEUTRAL</v>
      </c>
      <c r="G166" s="6" t="str">
        <f t="shared" si="10"/>
        <v>NEUTRAL</v>
      </c>
      <c r="H166" s="6" t="str">
        <f t="shared" si="9"/>
        <v>NEUTRAL</v>
      </c>
    </row>
    <row r="167" spans="1:8" ht="13.5" x14ac:dyDescent="0.25">
      <c r="A167" s="3">
        <f>TITRES_STAT!B170</f>
        <v>42247</v>
      </c>
      <c r="B167" s="6">
        <f>TITRES_STAT!C170</f>
        <v>43</v>
      </c>
      <c r="C167" s="6">
        <f>TITRES_STAT!D170</f>
        <v>23.283000000000001</v>
      </c>
      <c r="D167" s="6">
        <f>TITRES_STAT!E170</f>
        <v>0</v>
      </c>
      <c r="E167" s="2">
        <f t="shared" si="8"/>
        <v>-149.63599999999997</v>
      </c>
      <c r="F167" s="6" t="str">
        <f t="shared" si="11"/>
        <v>NEUTRAL</v>
      </c>
      <c r="G167" s="6" t="str">
        <f t="shared" si="10"/>
        <v>NEUTRAL</v>
      </c>
      <c r="H167" s="6" t="str">
        <f t="shared" si="9"/>
        <v>NEUTRAL</v>
      </c>
    </row>
    <row r="168" spans="1:8" ht="13.5" x14ac:dyDescent="0.25">
      <c r="A168" s="3">
        <f>TITRES_STAT!B171</f>
        <v>42248</v>
      </c>
      <c r="B168" s="6">
        <f>TITRES_STAT!C171</f>
        <v>43</v>
      </c>
      <c r="C168" s="6">
        <f>TITRES_STAT!D171</f>
        <v>23.283000000000001</v>
      </c>
      <c r="D168" s="6">
        <f>TITRES_STAT!E171</f>
        <v>0</v>
      </c>
      <c r="E168" s="2">
        <f t="shared" si="8"/>
        <v>-149.63599999999997</v>
      </c>
      <c r="F168" s="6" t="str">
        <f t="shared" si="11"/>
        <v>NEUTRAL</v>
      </c>
      <c r="G168" s="6" t="str">
        <f t="shared" si="10"/>
        <v>NEUTRAL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43</v>
      </c>
      <c r="C169" s="6">
        <f>TITRES_STAT!D172</f>
        <v>23.283000000000001</v>
      </c>
      <c r="D169" s="6">
        <f>TITRES_STAT!E172</f>
        <v>0</v>
      </c>
      <c r="E169" s="2">
        <f t="shared" si="8"/>
        <v>-149.63599999999997</v>
      </c>
      <c r="F169" s="6" t="str">
        <f t="shared" si="11"/>
        <v>NEUTRAL</v>
      </c>
      <c r="G169" s="6" t="str">
        <f t="shared" si="10"/>
        <v>NEUTRAL</v>
      </c>
      <c r="H169" s="6" t="str">
        <f t="shared" si="9"/>
        <v>NEUTRAL</v>
      </c>
    </row>
    <row r="170" spans="1:8" ht="13.5" x14ac:dyDescent="0.25">
      <c r="A170" s="3">
        <f>TITRES_STAT!B173</f>
        <v>42250</v>
      </c>
      <c r="B170" s="6">
        <f>TITRES_STAT!C173</f>
        <v>43</v>
      </c>
      <c r="C170" s="6">
        <f>TITRES_STAT!D173</f>
        <v>23.283000000000001</v>
      </c>
      <c r="D170" s="6">
        <f>TITRES_STAT!E173</f>
        <v>0</v>
      </c>
      <c r="E170" s="2">
        <f t="shared" si="8"/>
        <v>-149.63599999999997</v>
      </c>
      <c r="F170" s="6" t="str">
        <f t="shared" si="11"/>
        <v>NEUTRAL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42251</v>
      </c>
      <c r="B171" s="6">
        <f>TITRES_STAT!C174</f>
        <v>43</v>
      </c>
      <c r="C171" s="6">
        <f>TITRES_STAT!D174</f>
        <v>23.283000000000001</v>
      </c>
      <c r="D171" s="6">
        <f>TITRES_STAT!E174</f>
        <v>0</v>
      </c>
      <c r="E171" s="2">
        <f t="shared" si="8"/>
        <v>-149.63599999999997</v>
      </c>
      <c r="F171" s="6" t="str">
        <f t="shared" si="11"/>
        <v>NEUTRAL</v>
      </c>
      <c r="G171" s="6" t="str">
        <f t="shared" si="10"/>
        <v>NEUTRAL</v>
      </c>
      <c r="H171" s="6" t="str">
        <f t="shared" si="9"/>
        <v>NEUTRAL</v>
      </c>
    </row>
    <row r="172" spans="1:8" ht="13.5" x14ac:dyDescent="0.25">
      <c r="A172" s="3">
        <f>TITRES_STAT!B175</f>
        <v>42254</v>
      </c>
      <c r="B172" s="6">
        <f>TITRES_STAT!C175</f>
        <v>43</v>
      </c>
      <c r="C172" s="6">
        <f>TITRES_STAT!D175</f>
        <v>23.283000000000001</v>
      </c>
      <c r="D172" s="6">
        <f>TITRES_STAT!E175</f>
        <v>0</v>
      </c>
      <c r="E172" s="2">
        <f t="shared" si="8"/>
        <v>-149.63599999999997</v>
      </c>
      <c r="F172" s="6" t="str">
        <f t="shared" si="11"/>
        <v>NEUTRAL</v>
      </c>
      <c r="G172" s="6" t="str">
        <f t="shared" si="10"/>
        <v>NEUTRAL</v>
      </c>
      <c r="H172" s="6" t="str">
        <f t="shared" si="9"/>
        <v>NEUTRAL</v>
      </c>
    </row>
    <row r="173" spans="1:8" ht="13.5" x14ac:dyDescent="0.25">
      <c r="A173" s="3">
        <f>TITRES_STAT!B176</f>
        <v>42255</v>
      </c>
      <c r="B173" s="6">
        <f>TITRES_STAT!C176</f>
        <v>43</v>
      </c>
      <c r="C173" s="6">
        <f>TITRES_STAT!D176</f>
        <v>23.283000000000001</v>
      </c>
      <c r="D173" s="6">
        <f>TITRES_STAT!E176</f>
        <v>0</v>
      </c>
      <c r="E173" s="2">
        <f t="shared" si="8"/>
        <v>-149.63599999999997</v>
      </c>
      <c r="F173" s="6" t="str">
        <f t="shared" si="11"/>
        <v>NEUTRAL</v>
      </c>
      <c r="G173" s="6" t="str">
        <f t="shared" si="10"/>
        <v>NEUTRAL</v>
      </c>
      <c r="H173" s="6" t="str">
        <f t="shared" si="9"/>
        <v>NEUTRAL</v>
      </c>
    </row>
    <row r="174" spans="1:8" ht="13.5" x14ac:dyDescent="0.25">
      <c r="A174" s="3">
        <f>TITRES_STAT!B177</f>
        <v>42256</v>
      </c>
      <c r="B174" s="6">
        <f>TITRES_STAT!C177</f>
        <v>43</v>
      </c>
      <c r="C174" s="6">
        <f>TITRES_STAT!D177</f>
        <v>23.283000000000001</v>
      </c>
      <c r="D174" s="6">
        <f>TITRES_STAT!E177</f>
        <v>0</v>
      </c>
      <c r="E174" s="2">
        <f t="shared" si="8"/>
        <v>-149.63599999999997</v>
      </c>
      <c r="F174" s="6" t="str">
        <f t="shared" si="11"/>
        <v>NEUTRAL</v>
      </c>
      <c r="G174" s="6" t="str">
        <f t="shared" si="10"/>
        <v>NEUTRAL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43</v>
      </c>
      <c r="C175" s="6">
        <f>TITRES_STAT!D178</f>
        <v>23.283000000000001</v>
      </c>
      <c r="D175" s="6">
        <f>TITRES_STAT!E178</f>
        <v>0</v>
      </c>
      <c r="E175" s="2">
        <f t="shared" si="8"/>
        <v>-149.63599999999997</v>
      </c>
      <c r="F175" s="6" t="str">
        <f t="shared" si="11"/>
        <v>NEUTRAL</v>
      </c>
      <c r="G175" s="6" t="str">
        <f t="shared" si="10"/>
        <v>NEUTRAL</v>
      </c>
      <c r="H175" s="6" t="str">
        <f t="shared" si="9"/>
        <v>NEUTRAL</v>
      </c>
    </row>
    <row r="176" spans="1:8" ht="13.5" x14ac:dyDescent="0.25">
      <c r="A176" s="3">
        <f>TITRES_STAT!B179</f>
        <v>42258</v>
      </c>
      <c r="B176" s="6">
        <f>TITRES_STAT!C179</f>
        <v>43</v>
      </c>
      <c r="C176" s="6">
        <f>TITRES_STAT!D179</f>
        <v>23.283000000000001</v>
      </c>
      <c r="D176" s="6">
        <f>TITRES_STAT!E179</f>
        <v>0</v>
      </c>
      <c r="E176" s="2">
        <f t="shared" si="8"/>
        <v>-149.63599999999997</v>
      </c>
      <c r="F176" s="6" t="str">
        <f t="shared" si="11"/>
        <v>NEUTRAL</v>
      </c>
      <c r="G176" s="6" t="str">
        <f t="shared" si="10"/>
        <v>NEUTRAL</v>
      </c>
      <c r="H176" s="6" t="str">
        <f t="shared" si="9"/>
        <v>NEUTRAL</v>
      </c>
    </row>
    <row r="177" spans="1:8" ht="13.5" x14ac:dyDescent="0.25">
      <c r="A177" s="3">
        <f>TITRES_STAT!B180</f>
        <v>42261</v>
      </c>
      <c r="B177" s="6">
        <f>TITRES_STAT!C180</f>
        <v>43</v>
      </c>
      <c r="C177" s="6">
        <f>TITRES_STAT!D180</f>
        <v>23.283000000000001</v>
      </c>
      <c r="D177" s="6">
        <f>TITRES_STAT!E180</f>
        <v>0</v>
      </c>
      <c r="E177" s="2">
        <f t="shared" si="8"/>
        <v>-149.63599999999997</v>
      </c>
      <c r="F177" s="6" t="str">
        <f t="shared" si="11"/>
        <v>NEUTRAL</v>
      </c>
      <c r="G177" s="6" t="str">
        <f t="shared" si="10"/>
        <v>NEUTRAL</v>
      </c>
      <c r="H177" s="6" t="str">
        <f t="shared" si="9"/>
        <v>NEUTRAL</v>
      </c>
    </row>
    <row r="178" spans="1:8" ht="13.5" x14ac:dyDescent="0.25">
      <c r="A178" s="3">
        <f>TITRES_STAT!B181</f>
        <v>42262</v>
      </c>
      <c r="B178" s="6">
        <f>TITRES_STAT!C181</f>
        <v>43</v>
      </c>
      <c r="C178" s="6">
        <f>TITRES_STAT!D181</f>
        <v>23.283000000000001</v>
      </c>
      <c r="D178" s="6">
        <f>TITRES_STAT!E181</f>
        <v>0</v>
      </c>
      <c r="E178" s="2">
        <f t="shared" si="8"/>
        <v>-149.63599999999997</v>
      </c>
      <c r="F178" s="6" t="str">
        <f t="shared" si="11"/>
        <v>NEUTRAL</v>
      </c>
      <c r="G178" s="6" t="str">
        <f t="shared" si="10"/>
        <v>NEUTRAL</v>
      </c>
      <c r="H178" s="6" t="str">
        <f t="shared" si="9"/>
        <v>NEUTRAL</v>
      </c>
    </row>
    <row r="179" spans="1:8" ht="13.5" x14ac:dyDescent="0.25">
      <c r="A179" s="3">
        <f>TITRES_STAT!B182</f>
        <v>42263</v>
      </c>
      <c r="B179" s="6">
        <f>TITRES_STAT!C182</f>
        <v>43</v>
      </c>
      <c r="C179" s="6">
        <f>TITRES_STAT!D182</f>
        <v>23.283000000000001</v>
      </c>
      <c r="D179" s="6">
        <f>TITRES_STAT!E182</f>
        <v>0</v>
      </c>
      <c r="E179" s="2">
        <f t="shared" si="8"/>
        <v>-149.63599999999997</v>
      </c>
      <c r="F179" s="6" t="str">
        <f t="shared" si="11"/>
        <v>NEUTRAL</v>
      </c>
      <c r="G179" s="6" t="str">
        <f t="shared" si="10"/>
        <v>NEUTRAL</v>
      </c>
      <c r="H179" s="6" t="str">
        <f t="shared" si="9"/>
        <v>NEUTRAL</v>
      </c>
    </row>
    <row r="180" spans="1:8" ht="13.5" x14ac:dyDescent="0.25">
      <c r="A180" s="3">
        <f>TITRES_STAT!B183</f>
        <v>42264</v>
      </c>
      <c r="B180" s="6">
        <f>TITRES_STAT!C183</f>
        <v>43</v>
      </c>
      <c r="C180" s="6">
        <f>TITRES_STAT!D183</f>
        <v>23.283000000000001</v>
      </c>
      <c r="D180" s="6">
        <f>TITRES_STAT!E183</f>
        <v>0</v>
      </c>
      <c r="E180" s="2">
        <f t="shared" si="8"/>
        <v>-149.63599999999997</v>
      </c>
      <c r="F180" s="6" t="str">
        <f t="shared" si="11"/>
        <v>NEUTRAL</v>
      </c>
      <c r="G180" s="6" t="str">
        <f t="shared" si="10"/>
        <v>NEUTRAL</v>
      </c>
      <c r="H180" s="6" t="str">
        <f t="shared" si="9"/>
        <v>NEUTRAL</v>
      </c>
    </row>
    <row r="181" spans="1:8" ht="13.5" x14ac:dyDescent="0.25">
      <c r="A181" s="3">
        <f>TITRES_STAT!B184</f>
        <v>42265</v>
      </c>
      <c r="B181" s="6">
        <f>TITRES_STAT!C184</f>
        <v>43</v>
      </c>
      <c r="C181" s="6">
        <f>TITRES_STAT!D184</f>
        <v>23.283000000000001</v>
      </c>
      <c r="D181" s="6">
        <f>TITRES_STAT!E184</f>
        <v>0</v>
      </c>
      <c r="E181" s="2">
        <f t="shared" si="8"/>
        <v>-149.63599999999997</v>
      </c>
      <c r="F181" s="6" t="str">
        <f t="shared" si="11"/>
        <v>NEUTRAL</v>
      </c>
      <c r="G181" s="6" t="str">
        <f t="shared" si="10"/>
        <v>NEUTRAL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43</v>
      </c>
      <c r="C182" s="6">
        <f>TITRES_STAT!D185</f>
        <v>23.283000000000001</v>
      </c>
      <c r="D182" s="6">
        <f>TITRES_STAT!E185</f>
        <v>0</v>
      </c>
      <c r="E182" s="2">
        <f t="shared" si="8"/>
        <v>-149.63599999999997</v>
      </c>
      <c r="F182" s="6" t="str">
        <f t="shared" si="11"/>
        <v>NEUTRAL</v>
      </c>
      <c r="G182" s="6" t="str">
        <f t="shared" si="10"/>
        <v>NEUTRAL</v>
      </c>
      <c r="H182" s="6" t="str">
        <f t="shared" si="9"/>
        <v>NEUTRAL</v>
      </c>
    </row>
    <row r="183" spans="1:8" ht="13.5" x14ac:dyDescent="0.25">
      <c r="A183" s="3">
        <f>TITRES_STAT!B186</f>
        <v>42269</v>
      </c>
      <c r="B183" s="6">
        <f>TITRES_STAT!C186</f>
        <v>43</v>
      </c>
      <c r="C183" s="6">
        <f>TITRES_STAT!D186</f>
        <v>23.283000000000001</v>
      </c>
      <c r="D183" s="6">
        <f>TITRES_STAT!E186</f>
        <v>0</v>
      </c>
      <c r="E183" s="2">
        <f t="shared" si="8"/>
        <v>-149.63599999999997</v>
      </c>
      <c r="F183" s="6" t="str">
        <f t="shared" si="11"/>
        <v>NEUTRAL</v>
      </c>
      <c r="G183" s="6" t="str">
        <f t="shared" si="10"/>
        <v>NEUTRAL</v>
      </c>
      <c r="H183" s="6" t="str">
        <f t="shared" si="9"/>
        <v>NEUTRAL</v>
      </c>
    </row>
    <row r="184" spans="1:8" ht="13.5" x14ac:dyDescent="0.25">
      <c r="A184" s="3">
        <f>TITRES_STAT!B187</f>
        <v>42270</v>
      </c>
      <c r="B184" s="6">
        <f>TITRES_STAT!C187</f>
        <v>43</v>
      </c>
      <c r="C184" s="6">
        <f>TITRES_STAT!D187</f>
        <v>23.283000000000001</v>
      </c>
      <c r="D184" s="6">
        <f>TITRES_STAT!E187</f>
        <v>0</v>
      </c>
      <c r="E184" s="2">
        <f t="shared" si="8"/>
        <v>-149.63599999999997</v>
      </c>
      <c r="F184" s="6" t="str">
        <f t="shared" si="11"/>
        <v>NEUTRAL</v>
      </c>
      <c r="G184" s="6" t="str">
        <f t="shared" si="10"/>
        <v>NEUTRAL</v>
      </c>
      <c r="H184" s="6" t="str">
        <f t="shared" si="9"/>
        <v>NEUTRAL</v>
      </c>
    </row>
    <row r="185" spans="1:8" ht="13.5" x14ac:dyDescent="0.25">
      <c r="A185" s="3">
        <f>TITRES_STAT!B188</f>
        <v>42275</v>
      </c>
      <c r="B185" s="6">
        <f>TITRES_STAT!C188</f>
        <v>43</v>
      </c>
      <c r="C185" s="6">
        <f>TITRES_STAT!D188</f>
        <v>23.283000000000001</v>
      </c>
      <c r="D185" s="6">
        <f>TITRES_STAT!E188</f>
        <v>0</v>
      </c>
      <c r="E185" s="2">
        <f t="shared" si="8"/>
        <v>-149.63599999999997</v>
      </c>
      <c r="F185" s="6" t="str">
        <f t="shared" si="11"/>
        <v>NEUTRAL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43</v>
      </c>
      <c r="C186" s="6">
        <f>TITRES_STAT!D189</f>
        <v>23.283000000000001</v>
      </c>
      <c r="D186" s="6">
        <f>TITRES_STAT!E189</f>
        <v>0</v>
      </c>
      <c r="E186" s="2">
        <f t="shared" si="8"/>
        <v>-149.63599999999997</v>
      </c>
      <c r="F186" s="6" t="str">
        <f t="shared" si="11"/>
        <v>NEUTRAL</v>
      </c>
      <c r="G186" s="6" t="str">
        <f t="shared" si="10"/>
        <v>NEUTRAL</v>
      </c>
      <c r="H186" s="6" t="str">
        <f t="shared" si="9"/>
        <v>NEUTRAL</v>
      </c>
    </row>
    <row r="187" spans="1:8" ht="13.5" x14ac:dyDescent="0.25">
      <c r="A187" s="3">
        <f>TITRES_STAT!B190</f>
        <v>42277</v>
      </c>
      <c r="B187" s="6">
        <f>TITRES_STAT!C190</f>
        <v>43</v>
      </c>
      <c r="C187" s="6">
        <f>TITRES_STAT!D190</f>
        <v>23.283000000000001</v>
      </c>
      <c r="D187" s="6">
        <f>TITRES_STAT!E190</f>
        <v>0</v>
      </c>
      <c r="E187" s="2">
        <f t="shared" si="8"/>
        <v>-149.63599999999997</v>
      </c>
      <c r="F187" s="6" t="str">
        <f t="shared" si="11"/>
        <v>NEUTRAL</v>
      </c>
      <c r="G187" s="6" t="str">
        <f t="shared" si="10"/>
        <v>NEUTRAL</v>
      </c>
      <c r="H187" s="6" t="str">
        <f t="shared" si="9"/>
        <v>NEUTRAL</v>
      </c>
    </row>
    <row r="188" spans="1:8" ht="13.5" x14ac:dyDescent="0.25">
      <c r="A188" s="3">
        <f>TITRES_STAT!B191</f>
        <v>42278</v>
      </c>
      <c r="B188" s="6">
        <f>TITRES_STAT!C191</f>
        <v>43</v>
      </c>
      <c r="C188" s="6">
        <f>TITRES_STAT!D191</f>
        <v>23.283000000000001</v>
      </c>
      <c r="D188" s="6">
        <f>TITRES_STAT!E191</f>
        <v>0</v>
      </c>
      <c r="E188" s="2">
        <f t="shared" si="8"/>
        <v>-149.63599999999997</v>
      </c>
      <c r="F188" s="6" t="str">
        <f t="shared" si="11"/>
        <v>NEUTRAL</v>
      </c>
      <c r="G188" s="6" t="str">
        <f t="shared" si="10"/>
        <v>NEUTRAL</v>
      </c>
      <c r="H188" s="6" t="str">
        <f t="shared" si="9"/>
        <v>NEUTRAL</v>
      </c>
    </row>
    <row r="189" spans="1:8" ht="13.5" x14ac:dyDescent="0.25">
      <c r="A189" s="3">
        <f>TITRES_STAT!B192</f>
        <v>42279</v>
      </c>
      <c r="B189" s="6">
        <f>TITRES_STAT!C192</f>
        <v>43</v>
      </c>
      <c r="C189" s="6">
        <f>TITRES_STAT!D192</f>
        <v>23.283000000000001</v>
      </c>
      <c r="D189" s="6">
        <f>TITRES_STAT!E192</f>
        <v>0</v>
      </c>
      <c r="E189" s="2">
        <f t="shared" si="8"/>
        <v>-149.63599999999997</v>
      </c>
      <c r="F189" s="6" t="str">
        <f t="shared" si="11"/>
        <v>NEUTRAL</v>
      </c>
      <c r="G189" s="6" t="str">
        <f t="shared" si="10"/>
        <v>NEUTRAL</v>
      </c>
      <c r="H189" s="6" t="str">
        <f t="shared" si="9"/>
        <v>NEUTRAL</v>
      </c>
    </row>
    <row r="190" spans="1:8" ht="13.5" x14ac:dyDescent="0.25">
      <c r="A190" s="3">
        <f>TITRES_STAT!B193</f>
        <v>42282</v>
      </c>
      <c r="B190" s="6">
        <f>TITRES_STAT!C193</f>
        <v>43</v>
      </c>
      <c r="C190" s="6">
        <f>TITRES_STAT!D193</f>
        <v>23.283000000000001</v>
      </c>
      <c r="D190" s="6">
        <f>TITRES_STAT!E193</f>
        <v>0</v>
      </c>
      <c r="E190" s="2">
        <f t="shared" si="8"/>
        <v>-149.63599999999997</v>
      </c>
      <c r="F190" s="6" t="str">
        <f t="shared" si="11"/>
        <v>NEUTRAL</v>
      </c>
      <c r="G190" s="6" t="str">
        <f t="shared" si="10"/>
        <v>NEUTRAL</v>
      </c>
      <c r="H190" s="6" t="str">
        <f t="shared" si="9"/>
        <v>NEUTRAL</v>
      </c>
    </row>
    <row r="191" spans="1:8" ht="13.5" x14ac:dyDescent="0.25">
      <c r="A191" s="3">
        <f>TITRES_STAT!B194</f>
        <v>42283</v>
      </c>
      <c r="B191" s="6">
        <f>TITRES_STAT!C194</f>
        <v>43</v>
      </c>
      <c r="C191" s="6">
        <f>TITRES_STAT!D194</f>
        <v>23.283000000000001</v>
      </c>
      <c r="D191" s="6">
        <f>TITRES_STAT!E194</f>
        <v>0</v>
      </c>
      <c r="E191" s="2">
        <f t="shared" si="8"/>
        <v>-149.63599999999997</v>
      </c>
      <c r="F191" s="6" t="str">
        <f t="shared" si="11"/>
        <v>NEUTRAL</v>
      </c>
      <c r="G191" s="6" t="str">
        <f t="shared" si="10"/>
        <v>NEUTRAL</v>
      </c>
      <c r="H191" s="6" t="str">
        <f t="shared" si="9"/>
        <v>NEUTRAL</v>
      </c>
    </row>
    <row r="192" spans="1:8" ht="13.5" x14ac:dyDescent="0.25">
      <c r="A192" s="3">
        <f>TITRES_STAT!B195</f>
        <v>42284</v>
      </c>
      <c r="B192" s="6">
        <f>TITRES_STAT!C195</f>
        <v>43</v>
      </c>
      <c r="C192" s="6">
        <f>TITRES_STAT!D195</f>
        <v>23.283000000000001</v>
      </c>
      <c r="D192" s="6">
        <f>TITRES_STAT!E195</f>
        <v>0</v>
      </c>
      <c r="E192" s="2">
        <f t="shared" si="8"/>
        <v>-149.63599999999997</v>
      </c>
      <c r="F192" s="6" t="str">
        <f t="shared" si="11"/>
        <v>NEUTRAL</v>
      </c>
      <c r="G192" s="6" t="str">
        <f t="shared" si="10"/>
        <v>NEUTRAL</v>
      </c>
      <c r="H192" s="6" t="str">
        <f t="shared" si="9"/>
        <v>NEUTRAL</v>
      </c>
    </row>
    <row r="193" spans="1:8" ht="13.5" x14ac:dyDescent="0.25">
      <c r="A193" s="3">
        <f>TITRES_STAT!B196</f>
        <v>42285</v>
      </c>
      <c r="B193" s="6">
        <f>TITRES_STAT!C196</f>
        <v>43</v>
      </c>
      <c r="C193" s="6">
        <f>TITRES_STAT!D196</f>
        <v>23.283000000000001</v>
      </c>
      <c r="D193" s="6">
        <f>TITRES_STAT!E196</f>
        <v>0</v>
      </c>
      <c r="E193" s="2">
        <f t="shared" si="8"/>
        <v>-149.63599999999997</v>
      </c>
      <c r="F193" s="6" t="str">
        <f t="shared" si="11"/>
        <v>NEUTRAL</v>
      </c>
      <c r="G193" s="6" t="str">
        <f t="shared" si="10"/>
        <v>NEUTRAL</v>
      </c>
      <c r="H193" s="6" t="str">
        <f t="shared" si="9"/>
        <v>NEUTRAL</v>
      </c>
    </row>
    <row r="194" spans="1:8" ht="13.5" x14ac:dyDescent="0.25">
      <c r="A194" s="3">
        <f>TITRES_STAT!B197</f>
        <v>42286</v>
      </c>
      <c r="B194" s="6">
        <f>TITRES_STAT!C197</f>
        <v>43</v>
      </c>
      <c r="C194" s="6">
        <f>TITRES_STAT!D197</f>
        <v>23.283000000000001</v>
      </c>
      <c r="D194" s="6">
        <f>TITRES_STAT!E197</f>
        <v>0</v>
      </c>
      <c r="E194" s="2">
        <f t="shared" si="8"/>
        <v>-149.63599999999997</v>
      </c>
      <c r="F194" s="6" t="str">
        <f t="shared" si="11"/>
        <v>NEUTRAL</v>
      </c>
      <c r="G194" s="6" t="str">
        <f t="shared" si="10"/>
        <v>NEUTRAL</v>
      </c>
      <c r="H194" s="6" t="str">
        <f t="shared" si="9"/>
        <v>NEUTRAL</v>
      </c>
    </row>
    <row r="195" spans="1:8" ht="13.5" x14ac:dyDescent="0.25">
      <c r="A195" s="3">
        <f>TITRES_STAT!B198</f>
        <v>42289</v>
      </c>
      <c r="B195" s="6">
        <f>TITRES_STAT!C198</f>
        <v>43</v>
      </c>
      <c r="C195" s="6">
        <f>TITRES_STAT!D198</f>
        <v>23.283000000000001</v>
      </c>
      <c r="D195" s="6">
        <f>TITRES_STAT!E198</f>
        <v>0</v>
      </c>
      <c r="E195" s="2">
        <f t="shared" si="8"/>
        <v>-149.63599999999997</v>
      </c>
      <c r="F195" s="6" t="str">
        <f t="shared" si="11"/>
        <v>NEUTRAL</v>
      </c>
      <c r="G195" s="6" t="str">
        <f t="shared" si="10"/>
        <v>NEUTRAL</v>
      </c>
      <c r="H195" s="6" t="str">
        <f t="shared" si="9"/>
        <v>NEUTRAL</v>
      </c>
    </row>
    <row r="196" spans="1:8" ht="13.5" x14ac:dyDescent="0.25">
      <c r="A196" s="3">
        <f>TITRES_STAT!B199</f>
        <v>42290</v>
      </c>
      <c r="B196" s="6">
        <f>TITRES_STAT!C199</f>
        <v>43</v>
      </c>
      <c r="C196" s="6">
        <f>TITRES_STAT!D199</f>
        <v>23.283000000000001</v>
      </c>
      <c r="D196" s="6">
        <f>TITRES_STAT!E199</f>
        <v>0</v>
      </c>
      <c r="E196" s="2">
        <f t="shared" ref="E196:E259" si="12">IF(B196&gt;B195, E195+D196, IF(B196&lt;B195, E195-D196, E195))</f>
        <v>-149.63599999999997</v>
      </c>
      <c r="F196" s="6" t="str">
        <f t="shared" si="11"/>
        <v>NEUTRAL</v>
      </c>
      <c r="G196" s="6" t="str">
        <f t="shared" si="10"/>
        <v>NEUTRAL</v>
      </c>
      <c r="H196" s="6" t="str">
        <f t="shared" si="9"/>
        <v>NEUTRAL</v>
      </c>
    </row>
    <row r="197" spans="1:8" ht="13.5" x14ac:dyDescent="0.25">
      <c r="A197" s="3">
        <f>TITRES_STAT!B200</f>
        <v>42293</v>
      </c>
      <c r="B197" s="6">
        <f>TITRES_STAT!C200</f>
        <v>43</v>
      </c>
      <c r="C197" s="6">
        <f>TITRES_STAT!D200</f>
        <v>23.283000000000001</v>
      </c>
      <c r="D197" s="6">
        <f>TITRES_STAT!E200</f>
        <v>0</v>
      </c>
      <c r="E197" s="2">
        <f t="shared" si="12"/>
        <v>-149.63599999999997</v>
      </c>
      <c r="F197" s="6" t="str">
        <f t="shared" si="11"/>
        <v>NEUTRAL</v>
      </c>
      <c r="G197" s="6" t="str">
        <f t="shared" si="10"/>
        <v>NEUTRAL</v>
      </c>
      <c r="H197" s="6" t="str">
        <f t="shared" si="9"/>
        <v>NEUTRAL</v>
      </c>
    </row>
    <row r="198" spans="1:8" ht="13.5" x14ac:dyDescent="0.25">
      <c r="A198" s="3">
        <f>TITRES_STAT!B201</f>
        <v>42296</v>
      </c>
      <c r="B198" s="6">
        <f>TITRES_STAT!C201</f>
        <v>43</v>
      </c>
      <c r="C198" s="6">
        <f>TITRES_STAT!D201</f>
        <v>23.283000000000001</v>
      </c>
      <c r="D198" s="6">
        <f>TITRES_STAT!E201</f>
        <v>0</v>
      </c>
      <c r="E198" s="2">
        <f t="shared" si="12"/>
        <v>-149.63599999999997</v>
      </c>
      <c r="F198" s="6" t="str">
        <f t="shared" si="11"/>
        <v>NEUTRAL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42297</v>
      </c>
      <c r="B199" s="6">
        <f>TITRES_STAT!C202</f>
        <v>43</v>
      </c>
      <c r="C199" s="6">
        <f>TITRES_STAT!D202</f>
        <v>23.283000000000001</v>
      </c>
      <c r="D199" s="6">
        <f>TITRES_STAT!E202</f>
        <v>0</v>
      </c>
      <c r="E199" s="2">
        <f t="shared" si="12"/>
        <v>-149.63599999999997</v>
      </c>
      <c r="F199" s="6" t="str">
        <f t="shared" si="11"/>
        <v>NEUTRAL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42298</v>
      </c>
      <c r="B200" s="6">
        <f>TITRES_STAT!C203</f>
        <v>43</v>
      </c>
      <c r="C200" s="6">
        <f>TITRES_STAT!D203</f>
        <v>23.283000000000001</v>
      </c>
      <c r="D200" s="6">
        <f>TITRES_STAT!E203</f>
        <v>0</v>
      </c>
      <c r="E200" s="2">
        <f t="shared" si="12"/>
        <v>-149.63599999999997</v>
      </c>
      <c r="F200" s="6" t="str">
        <f t="shared" ref="F200:F263" si="15">IF(E200&gt;E195,"BULLISH",IF(E200&lt;E195,"BEARISH","NEUTRAL"))</f>
        <v>NEUTRAL</v>
      </c>
      <c r="G200" s="6" t="str">
        <f t="shared" si="14"/>
        <v>NEUTRAL</v>
      </c>
      <c r="H200" s="6" t="str">
        <f t="shared" si="13"/>
        <v>NEUTRAL</v>
      </c>
    </row>
    <row r="201" spans="1:8" ht="13.5" x14ac:dyDescent="0.25">
      <c r="A201" s="3">
        <f>TITRES_STAT!B204</f>
        <v>42299</v>
      </c>
      <c r="B201" s="6">
        <f>TITRES_STAT!C204</f>
        <v>43</v>
      </c>
      <c r="C201" s="6">
        <f>TITRES_STAT!D204</f>
        <v>23.283000000000001</v>
      </c>
      <c r="D201" s="6">
        <f>TITRES_STAT!E204</f>
        <v>0</v>
      </c>
      <c r="E201" s="2">
        <f t="shared" si="12"/>
        <v>-149.63599999999997</v>
      </c>
      <c r="F201" s="6" t="str">
        <f t="shared" si="15"/>
        <v>NEUTRAL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42300</v>
      </c>
      <c r="B202" s="6">
        <f>TITRES_STAT!C205</f>
        <v>43</v>
      </c>
      <c r="C202" s="6">
        <f>TITRES_STAT!D205</f>
        <v>23.283000000000001</v>
      </c>
      <c r="D202" s="6">
        <f>TITRES_STAT!E205</f>
        <v>0</v>
      </c>
      <c r="E202" s="2">
        <f t="shared" si="12"/>
        <v>-149.63599999999997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42303</v>
      </c>
      <c r="B203" s="6">
        <f>TITRES_STAT!C206</f>
        <v>43</v>
      </c>
      <c r="C203" s="6">
        <f>TITRES_STAT!D206</f>
        <v>23.283000000000001</v>
      </c>
      <c r="D203" s="6">
        <f>TITRES_STAT!E206</f>
        <v>0</v>
      </c>
      <c r="E203" s="2">
        <f t="shared" si="12"/>
        <v>-149.63599999999997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42304</v>
      </c>
      <c r="B204" s="6">
        <f>TITRES_STAT!C207</f>
        <v>43</v>
      </c>
      <c r="C204" s="6">
        <f>TITRES_STAT!D207</f>
        <v>23.283000000000001</v>
      </c>
      <c r="D204" s="6">
        <f>TITRES_STAT!E207</f>
        <v>0</v>
      </c>
      <c r="E204" s="2">
        <f t="shared" si="12"/>
        <v>-149.63599999999997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42305</v>
      </c>
      <c r="B205" s="6">
        <f>TITRES_STAT!C208</f>
        <v>43</v>
      </c>
      <c r="C205" s="6">
        <f>TITRES_STAT!D208</f>
        <v>23.283000000000001</v>
      </c>
      <c r="D205" s="6">
        <f>TITRES_STAT!E208</f>
        <v>0</v>
      </c>
      <c r="E205" s="2">
        <f t="shared" si="12"/>
        <v>-149.63599999999997</v>
      </c>
      <c r="F205" s="6" t="str">
        <f t="shared" si="15"/>
        <v>NEUTRAL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43</v>
      </c>
      <c r="C206" s="6">
        <f>TITRES_STAT!D209</f>
        <v>23.283000000000001</v>
      </c>
      <c r="D206" s="6">
        <f>TITRES_STAT!E209</f>
        <v>0</v>
      </c>
      <c r="E206" s="2">
        <f t="shared" si="12"/>
        <v>-149.63599999999997</v>
      </c>
      <c r="F206" s="6" t="str">
        <f t="shared" si="15"/>
        <v>NEUTRAL</v>
      </c>
      <c r="G206" s="6" t="str">
        <f t="shared" si="14"/>
        <v>NEUTRAL</v>
      </c>
      <c r="H206" s="6" t="str">
        <f t="shared" si="13"/>
        <v>NEUTRAL</v>
      </c>
    </row>
    <row r="207" spans="1:8" ht="13.5" x14ac:dyDescent="0.25">
      <c r="A207" s="3">
        <f>TITRES_STAT!B210</f>
        <v>42307</v>
      </c>
      <c r="B207" s="6">
        <f>TITRES_STAT!C210</f>
        <v>43</v>
      </c>
      <c r="C207" s="6">
        <f>TITRES_STAT!D210</f>
        <v>23.283000000000001</v>
      </c>
      <c r="D207" s="6">
        <f>TITRES_STAT!E210</f>
        <v>0</v>
      </c>
      <c r="E207" s="2">
        <f t="shared" si="12"/>
        <v>-149.63599999999997</v>
      </c>
      <c r="F207" s="6" t="str">
        <f t="shared" si="15"/>
        <v>NEUTRAL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43</v>
      </c>
      <c r="C208" s="6">
        <f>TITRES_STAT!D211</f>
        <v>23.283000000000001</v>
      </c>
      <c r="D208" s="6">
        <f>TITRES_STAT!E211</f>
        <v>0</v>
      </c>
      <c r="E208" s="2">
        <f t="shared" si="12"/>
        <v>-149.63599999999997</v>
      </c>
      <c r="F208" s="6" t="str">
        <f t="shared" si="15"/>
        <v>NEUTRAL</v>
      </c>
      <c r="G208" s="6" t="str">
        <f t="shared" si="14"/>
        <v>NEUTRAL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43</v>
      </c>
      <c r="C209" s="6">
        <f>TITRES_STAT!D212</f>
        <v>23.283000000000001</v>
      </c>
      <c r="D209" s="6">
        <f>TITRES_STAT!E212</f>
        <v>23.283000000000001</v>
      </c>
      <c r="E209" s="2">
        <f t="shared" si="12"/>
        <v>-149.63599999999997</v>
      </c>
      <c r="F209" s="6" t="str">
        <f t="shared" si="15"/>
        <v>NEUTRAL</v>
      </c>
      <c r="G209" s="6" t="str">
        <f t="shared" si="14"/>
        <v>NEUTRAL</v>
      </c>
      <c r="H209" s="6" t="str">
        <f t="shared" si="13"/>
        <v>NEUTRAL</v>
      </c>
    </row>
    <row r="210" spans="1:8" ht="13.5" x14ac:dyDescent="0.25">
      <c r="A210" s="3">
        <f>TITRES_STAT!B213</f>
        <v>42312</v>
      </c>
      <c r="B210" s="6">
        <f>TITRES_STAT!C213</f>
        <v>43</v>
      </c>
      <c r="C210" s="6">
        <f>TITRES_STAT!D213</f>
        <v>23.283000000000001</v>
      </c>
      <c r="D210" s="6">
        <f>TITRES_STAT!E213</f>
        <v>0</v>
      </c>
      <c r="E210" s="2">
        <f t="shared" si="12"/>
        <v>-149.63599999999997</v>
      </c>
      <c r="F210" s="6" t="str">
        <f t="shared" si="15"/>
        <v>NEUTRAL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43</v>
      </c>
      <c r="C211" s="6">
        <f>TITRES_STAT!D214</f>
        <v>23.283000000000001</v>
      </c>
      <c r="D211" s="6">
        <f>TITRES_STAT!E214</f>
        <v>0</v>
      </c>
      <c r="E211" s="2">
        <f t="shared" si="12"/>
        <v>-149.63599999999997</v>
      </c>
      <c r="F211" s="6" t="str">
        <f t="shared" si="15"/>
        <v>NEUTRAL</v>
      </c>
      <c r="G211" s="6" t="str">
        <f t="shared" si="14"/>
        <v>NEUTRAL</v>
      </c>
      <c r="H211" s="6" t="str">
        <f t="shared" si="13"/>
        <v>NEUTRAL</v>
      </c>
    </row>
    <row r="212" spans="1:8" ht="13.5" x14ac:dyDescent="0.25">
      <c r="A212" s="3">
        <f>TITRES_STAT!B215</f>
        <v>42314</v>
      </c>
      <c r="B212" s="6">
        <f>TITRES_STAT!C215</f>
        <v>43</v>
      </c>
      <c r="C212" s="6">
        <f>TITRES_STAT!D215</f>
        <v>23.283000000000001</v>
      </c>
      <c r="D212" s="6">
        <f>TITRES_STAT!E215</f>
        <v>0</v>
      </c>
      <c r="E212" s="2">
        <f t="shared" si="12"/>
        <v>-149.63599999999997</v>
      </c>
      <c r="F212" s="6" t="str">
        <f t="shared" si="15"/>
        <v>NEUTRAL</v>
      </c>
      <c r="G212" s="6" t="str">
        <f t="shared" si="14"/>
        <v>NEUTRAL</v>
      </c>
      <c r="H212" s="6" t="str">
        <f t="shared" si="13"/>
        <v>NEUTRAL</v>
      </c>
    </row>
    <row r="213" spans="1:8" ht="13.5" x14ac:dyDescent="0.25">
      <c r="A213" s="3">
        <f>TITRES_STAT!B216</f>
        <v>42317</v>
      </c>
      <c r="B213" s="6">
        <f>TITRES_STAT!C216</f>
        <v>43</v>
      </c>
      <c r="C213" s="6">
        <f>TITRES_STAT!D216</f>
        <v>23.283000000000001</v>
      </c>
      <c r="D213" s="6">
        <f>TITRES_STAT!E216</f>
        <v>0</v>
      </c>
      <c r="E213" s="2">
        <f t="shared" si="12"/>
        <v>-149.63599999999997</v>
      </c>
      <c r="F213" s="6" t="str">
        <f t="shared" si="15"/>
        <v>NEUTRAL</v>
      </c>
      <c r="G213" s="6" t="str">
        <f t="shared" si="14"/>
        <v>NEUTRAL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43</v>
      </c>
      <c r="C214" s="6">
        <f>TITRES_STAT!D217</f>
        <v>23.283000000000001</v>
      </c>
      <c r="D214" s="6">
        <f>TITRES_STAT!E217</f>
        <v>0</v>
      </c>
      <c r="E214" s="2">
        <f t="shared" si="12"/>
        <v>-149.63599999999997</v>
      </c>
      <c r="F214" s="6" t="str">
        <f t="shared" si="15"/>
        <v>NEUTRAL</v>
      </c>
      <c r="G214" s="6" t="str">
        <f t="shared" si="14"/>
        <v>NEUTRAL</v>
      </c>
      <c r="H214" s="6" t="str">
        <f t="shared" si="13"/>
        <v>NEUTRAL</v>
      </c>
    </row>
    <row r="215" spans="1:8" ht="13.5" x14ac:dyDescent="0.25">
      <c r="A215" s="3">
        <f>TITRES_STAT!B218</f>
        <v>42319</v>
      </c>
      <c r="B215" s="6">
        <f>TITRES_STAT!C218</f>
        <v>43</v>
      </c>
      <c r="C215" s="6">
        <f>TITRES_STAT!D218</f>
        <v>23.283000000000001</v>
      </c>
      <c r="D215" s="6">
        <f>TITRES_STAT!E218</f>
        <v>0</v>
      </c>
      <c r="E215" s="2">
        <f t="shared" si="12"/>
        <v>-149.63599999999997</v>
      </c>
      <c r="F215" s="6" t="str">
        <f t="shared" si="15"/>
        <v>NEUTRAL</v>
      </c>
      <c r="G215" s="6" t="str">
        <f t="shared" si="14"/>
        <v>NEUTRAL</v>
      </c>
      <c r="H215" s="6" t="str">
        <f t="shared" si="13"/>
        <v>NEUTRAL</v>
      </c>
    </row>
    <row r="216" spans="1:8" ht="13.5" x14ac:dyDescent="0.25">
      <c r="A216" s="3">
        <f>TITRES_STAT!B219</f>
        <v>42320</v>
      </c>
      <c r="B216" s="6">
        <f>TITRES_STAT!C219</f>
        <v>43</v>
      </c>
      <c r="C216" s="6">
        <f>TITRES_STAT!D219</f>
        <v>23.283000000000001</v>
      </c>
      <c r="D216" s="6">
        <f>TITRES_STAT!E219</f>
        <v>0</v>
      </c>
      <c r="E216" s="2">
        <f t="shared" si="12"/>
        <v>-149.63599999999997</v>
      </c>
      <c r="F216" s="6" t="str">
        <f t="shared" si="15"/>
        <v>NEUTRAL</v>
      </c>
      <c r="G216" s="6" t="str">
        <f t="shared" si="14"/>
        <v>NEUTRAL</v>
      </c>
      <c r="H216" s="6" t="str">
        <f t="shared" si="13"/>
        <v>NEUTRAL</v>
      </c>
    </row>
    <row r="217" spans="1:8" ht="13.5" x14ac:dyDescent="0.25">
      <c r="A217" s="3">
        <f>TITRES_STAT!B220</f>
        <v>42321</v>
      </c>
      <c r="B217" s="6">
        <f>TITRES_STAT!C220</f>
        <v>43</v>
      </c>
      <c r="C217" s="6">
        <f>TITRES_STAT!D220</f>
        <v>23.283000000000001</v>
      </c>
      <c r="D217" s="6">
        <f>TITRES_STAT!E220</f>
        <v>0</v>
      </c>
      <c r="E217" s="2">
        <f t="shared" si="12"/>
        <v>-149.63599999999997</v>
      </c>
      <c r="F217" s="6" t="str">
        <f t="shared" si="15"/>
        <v>NEUTRAL</v>
      </c>
      <c r="G217" s="6" t="str">
        <f t="shared" si="14"/>
        <v>NEUTRAL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43</v>
      </c>
      <c r="C218" s="6">
        <f>TITRES_STAT!D221</f>
        <v>23.283000000000001</v>
      </c>
      <c r="D218" s="6">
        <f>TITRES_STAT!E221</f>
        <v>0</v>
      </c>
      <c r="E218" s="2">
        <f t="shared" si="12"/>
        <v>-149.63599999999997</v>
      </c>
      <c r="F218" s="6" t="str">
        <f t="shared" si="15"/>
        <v>NEUTRAL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43</v>
      </c>
      <c r="C219" s="6">
        <f>TITRES_STAT!D222</f>
        <v>23.283000000000001</v>
      </c>
      <c r="D219" s="6">
        <f>TITRES_STAT!E222</f>
        <v>0</v>
      </c>
      <c r="E219" s="2">
        <f t="shared" si="12"/>
        <v>-149.63599999999997</v>
      </c>
      <c r="F219" s="6" t="str">
        <f t="shared" si="15"/>
        <v>NEUTRAL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43</v>
      </c>
      <c r="C220" s="6">
        <f>TITRES_STAT!D223</f>
        <v>23.283000000000001</v>
      </c>
      <c r="D220" s="6">
        <f>TITRES_STAT!E223</f>
        <v>0</v>
      </c>
      <c r="E220" s="2">
        <f t="shared" si="12"/>
        <v>-149.63599999999997</v>
      </c>
      <c r="F220" s="6" t="str">
        <f t="shared" si="15"/>
        <v>NEUTRAL</v>
      </c>
      <c r="G220" s="6" t="str">
        <f t="shared" si="14"/>
        <v>NEUTRAL</v>
      </c>
      <c r="H220" s="6" t="str">
        <f t="shared" si="13"/>
        <v>NEUTRAL</v>
      </c>
    </row>
    <row r="221" spans="1:8" ht="13.5" x14ac:dyDescent="0.25">
      <c r="A221" s="3">
        <f>TITRES_STAT!B224</f>
        <v>42327</v>
      </c>
      <c r="B221" s="6">
        <f>TITRES_STAT!C224</f>
        <v>43</v>
      </c>
      <c r="C221" s="6">
        <f>TITRES_STAT!D224</f>
        <v>23.283000000000001</v>
      </c>
      <c r="D221" s="6">
        <f>TITRES_STAT!E224</f>
        <v>0</v>
      </c>
      <c r="E221" s="2">
        <f t="shared" si="12"/>
        <v>-149.63599999999997</v>
      </c>
      <c r="F221" s="6" t="str">
        <f t="shared" si="15"/>
        <v>NEUTRAL</v>
      </c>
      <c r="G221" s="6" t="str">
        <f t="shared" si="14"/>
        <v>NEUTRAL</v>
      </c>
      <c r="H221" s="6" t="str">
        <f t="shared" si="13"/>
        <v>NEUTRAL</v>
      </c>
    </row>
    <row r="222" spans="1:8" ht="13.5" x14ac:dyDescent="0.25">
      <c r="A222" s="3">
        <f>TITRES_STAT!B225</f>
        <v>42328</v>
      </c>
      <c r="B222" s="6">
        <f>TITRES_STAT!C225</f>
        <v>43</v>
      </c>
      <c r="C222" s="6">
        <f>TITRES_STAT!D225</f>
        <v>23.283000000000001</v>
      </c>
      <c r="D222" s="6">
        <f>TITRES_STAT!E225</f>
        <v>0</v>
      </c>
      <c r="E222" s="2">
        <f t="shared" si="12"/>
        <v>-149.63599999999997</v>
      </c>
      <c r="F222" s="6" t="str">
        <f t="shared" si="15"/>
        <v>NEUTRAL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42331</v>
      </c>
      <c r="B223" s="6">
        <f>TITRES_STAT!C226</f>
        <v>43</v>
      </c>
      <c r="C223" s="6">
        <f>TITRES_STAT!D226</f>
        <v>23.283000000000001</v>
      </c>
      <c r="D223" s="6">
        <f>TITRES_STAT!E226</f>
        <v>0</v>
      </c>
      <c r="E223" s="2">
        <f t="shared" si="12"/>
        <v>-149.63599999999997</v>
      </c>
      <c r="F223" s="6" t="str">
        <f t="shared" si="15"/>
        <v>NEUTRAL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42332</v>
      </c>
      <c r="B224" s="6">
        <f>TITRES_STAT!C227</f>
        <v>43</v>
      </c>
      <c r="C224" s="6">
        <f>TITRES_STAT!D227</f>
        <v>23.283000000000001</v>
      </c>
      <c r="D224" s="6">
        <f>TITRES_STAT!E227</f>
        <v>0</v>
      </c>
      <c r="E224" s="2">
        <f t="shared" si="12"/>
        <v>-149.63599999999997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43</v>
      </c>
      <c r="C225" s="6">
        <f>TITRES_STAT!D228</f>
        <v>23.283000000000001</v>
      </c>
      <c r="D225" s="6">
        <f>TITRES_STAT!E228</f>
        <v>0</v>
      </c>
      <c r="E225" s="2">
        <f t="shared" si="12"/>
        <v>-149.63599999999997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43</v>
      </c>
      <c r="C226" s="6">
        <f>TITRES_STAT!D229</f>
        <v>23.283000000000001</v>
      </c>
      <c r="D226" s="6">
        <f>TITRES_STAT!E229</f>
        <v>0</v>
      </c>
      <c r="E226" s="2">
        <f t="shared" si="12"/>
        <v>-149.63599999999997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43</v>
      </c>
      <c r="C227" s="6">
        <f>TITRES_STAT!D230</f>
        <v>23.283000000000001</v>
      </c>
      <c r="D227" s="6">
        <f>TITRES_STAT!E230</f>
        <v>0</v>
      </c>
      <c r="E227" s="2">
        <f t="shared" si="12"/>
        <v>-149.63599999999997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43</v>
      </c>
      <c r="C228" s="6">
        <f>TITRES_STAT!D231</f>
        <v>23.283000000000001</v>
      </c>
      <c r="D228" s="6">
        <f>TITRES_STAT!E231</f>
        <v>0</v>
      </c>
      <c r="E228" s="2">
        <f t="shared" si="12"/>
        <v>-149.63599999999997</v>
      </c>
      <c r="F228" s="6" t="str">
        <f t="shared" si="15"/>
        <v>NEUTRAL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43</v>
      </c>
      <c r="C229" s="6">
        <f>TITRES_STAT!D232</f>
        <v>23.283000000000001</v>
      </c>
      <c r="D229" s="6">
        <f>TITRES_STAT!E232</f>
        <v>0</v>
      </c>
      <c r="E229" s="2">
        <f t="shared" si="12"/>
        <v>-149.63599999999997</v>
      </c>
      <c r="F229" s="6" t="str">
        <f t="shared" si="15"/>
        <v>NEUTRAL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43</v>
      </c>
      <c r="C230" s="6">
        <f>TITRES_STAT!D233</f>
        <v>23.283000000000001</v>
      </c>
      <c r="D230" s="6">
        <f>TITRES_STAT!E233</f>
        <v>0</v>
      </c>
      <c r="E230" s="2">
        <f t="shared" si="12"/>
        <v>-149.63599999999997</v>
      </c>
      <c r="F230" s="6" t="str">
        <f t="shared" si="15"/>
        <v>NEUTRAL</v>
      </c>
      <c r="G230" s="6" t="str">
        <f t="shared" si="14"/>
        <v>NEUTRAL</v>
      </c>
      <c r="H230" s="6" t="str">
        <f t="shared" si="13"/>
        <v>NEUTRAL</v>
      </c>
    </row>
    <row r="231" spans="1:8" ht="13.5" x14ac:dyDescent="0.25">
      <c r="A231" s="3">
        <f>TITRES_STAT!B234</f>
        <v>42341</v>
      </c>
      <c r="B231" s="6">
        <f>TITRES_STAT!C234</f>
        <v>43</v>
      </c>
      <c r="C231" s="6">
        <f>TITRES_STAT!D234</f>
        <v>23.283000000000001</v>
      </c>
      <c r="D231" s="6">
        <f>TITRES_STAT!E234</f>
        <v>0</v>
      </c>
      <c r="E231" s="2">
        <f t="shared" si="12"/>
        <v>-149.63599999999997</v>
      </c>
      <c r="F231" s="6" t="str">
        <f t="shared" si="15"/>
        <v>NEUTRAL</v>
      </c>
      <c r="G231" s="6" t="str">
        <f t="shared" si="14"/>
        <v>NEUTRAL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43</v>
      </c>
      <c r="C232" s="6">
        <f>TITRES_STAT!D235</f>
        <v>23.283000000000001</v>
      </c>
      <c r="D232" s="6">
        <f>TITRES_STAT!E235</f>
        <v>0</v>
      </c>
      <c r="E232" s="2">
        <f t="shared" si="12"/>
        <v>-149.63599999999997</v>
      </c>
      <c r="F232" s="6" t="str">
        <f t="shared" si="15"/>
        <v>NEUTRAL</v>
      </c>
      <c r="G232" s="6" t="str">
        <f t="shared" si="14"/>
        <v>NEUTRAL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43</v>
      </c>
      <c r="C233" s="6">
        <f>TITRES_STAT!D236</f>
        <v>23.283000000000001</v>
      </c>
      <c r="D233" s="6">
        <f>TITRES_STAT!E236</f>
        <v>0</v>
      </c>
      <c r="E233" s="2">
        <f t="shared" si="12"/>
        <v>-149.63599999999997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43</v>
      </c>
      <c r="C234" s="6">
        <f>TITRES_STAT!D237</f>
        <v>23.283000000000001</v>
      </c>
      <c r="D234" s="6">
        <f>TITRES_STAT!E237</f>
        <v>0</v>
      </c>
      <c r="E234" s="2">
        <f t="shared" si="12"/>
        <v>-149.63599999999997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43</v>
      </c>
      <c r="C235" s="6">
        <f>TITRES_STAT!D238</f>
        <v>23.283000000000001</v>
      </c>
      <c r="D235" s="6">
        <f>TITRES_STAT!E238</f>
        <v>0</v>
      </c>
      <c r="E235" s="2">
        <f t="shared" si="12"/>
        <v>-149.63599999999997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43</v>
      </c>
      <c r="C236" s="6">
        <f>TITRES_STAT!D239</f>
        <v>23.283000000000001</v>
      </c>
      <c r="D236" s="6">
        <f>TITRES_STAT!E239</f>
        <v>0</v>
      </c>
      <c r="E236" s="2">
        <f t="shared" si="12"/>
        <v>-149.63599999999997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43</v>
      </c>
      <c r="C237" s="6">
        <f>TITRES_STAT!D240</f>
        <v>23.283000000000001</v>
      </c>
      <c r="D237" s="6">
        <f>TITRES_STAT!E240</f>
        <v>0</v>
      </c>
      <c r="E237" s="2">
        <f t="shared" si="12"/>
        <v>-149.63599999999997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43</v>
      </c>
      <c r="C238" s="6">
        <f>TITRES_STAT!D241</f>
        <v>23.283000000000001</v>
      </c>
      <c r="D238" s="6">
        <f>TITRES_STAT!E241</f>
        <v>0</v>
      </c>
      <c r="E238" s="2">
        <f t="shared" si="12"/>
        <v>-149.63599999999997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43</v>
      </c>
      <c r="C239" s="6">
        <f>TITRES_STAT!D242</f>
        <v>23.283000000000001</v>
      </c>
      <c r="D239" s="6">
        <f>TITRES_STAT!E242</f>
        <v>0</v>
      </c>
      <c r="E239" s="2">
        <f t="shared" si="12"/>
        <v>-149.63599999999997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43</v>
      </c>
      <c r="C240" s="6">
        <f>TITRES_STAT!D243</f>
        <v>23.283000000000001</v>
      </c>
      <c r="D240" s="6">
        <f>TITRES_STAT!E243</f>
        <v>0</v>
      </c>
      <c r="E240" s="2">
        <f t="shared" si="12"/>
        <v>-149.63599999999997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43</v>
      </c>
      <c r="C241" s="6">
        <f>TITRES_STAT!D244</f>
        <v>23.283000000000001</v>
      </c>
      <c r="D241" s="6">
        <f>TITRES_STAT!E244</f>
        <v>0</v>
      </c>
      <c r="E241" s="2">
        <f t="shared" si="12"/>
        <v>-149.63599999999997</v>
      </c>
      <c r="F241" s="6" t="str">
        <f t="shared" si="15"/>
        <v>NEUTRAL</v>
      </c>
      <c r="G241" s="6" t="str">
        <f t="shared" si="14"/>
        <v>NEUTRAL</v>
      </c>
      <c r="H241" s="6" t="str">
        <f t="shared" si="13"/>
        <v>NEUTRAL</v>
      </c>
    </row>
    <row r="242" spans="1:8" ht="13.5" x14ac:dyDescent="0.25">
      <c r="A242" s="3">
        <f>TITRES_STAT!B245</f>
        <v>42356</v>
      </c>
      <c r="B242" s="6">
        <f>TITRES_STAT!C245</f>
        <v>43</v>
      </c>
      <c r="C242" s="6">
        <f>TITRES_STAT!D245</f>
        <v>23.283000000000001</v>
      </c>
      <c r="D242" s="6">
        <f>TITRES_STAT!E245</f>
        <v>0</v>
      </c>
      <c r="E242" s="2">
        <f t="shared" si="12"/>
        <v>-149.63599999999997</v>
      </c>
      <c r="F242" s="6" t="str">
        <f t="shared" si="15"/>
        <v>NEUTRAL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43</v>
      </c>
      <c r="C243" s="6">
        <f>TITRES_STAT!D246</f>
        <v>23.283000000000001</v>
      </c>
      <c r="D243" s="6">
        <f>TITRES_STAT!E246</f>
        <v>0</v>
      </c>
      <c r="E243" s="2">
        <f t="shared" si="12"/>
        <v>-149.63599999999997</v>
      </c>
      <c r="F243" s="6" t="str">
        <f t="shared" si="15"/>
        <v>NEUTRAL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43</v>
      </c>
      <c r="C244" s="6">
        <f>TITRES_STAT!D247</f>
        <v>23.283000000000001</v>
      </c>
      <c r="D244" s="6">
        <f>TITRES_STAT!E247</f>
        <v>0</v>
      </c>
      <c r="E244" s="2">
        <f t="shared" si="12"/>
        <v>-149.63599999999997</v>
      </c>
      <c r="F244" s="6" t="str">
        <f t="shared" si="15"/>
        <v>NEUTRAL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43</v>
      </c>
      <c r="C245" s="6">
        <f>TITRES_STAT!D248</f>
        <v>23.283000000000001</v>
      </c>
      <c r="D245" s="6">
        <f>TITRES_STAT!E248</f>
        <v>0</v>
      </c>
      <c r="E245" s="2">
        <f t="shared" si="12"/>
        <v>-149.63599999999997</v>
      </c>
      <c r="F245" s="6" t="str">
        <f t="shared" si="15"/>
        <v>NEUTRAL</v>
      </c>
      <c r="G245" s="6" t="str">
        <f t="shared" si="14"/>
        <v>NEUTRAL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43</v>
      </c>
      <c r="C246" s="6">
        <f>TITRES_STAT!D249</f>
        <v>23.283000000000001</v>
      </c>
      <c r="D246" s="6">
        <f>TITRES_STAT!E249</f>
        <v>0</v>
      </c>
      <c r="E246" s="2">
        <f t="shared" si="12"/>
        <v>-149.63599999999997</v>
      </c>
      <c r="F246" s="6" t="str">
        <f t="shared" si="15"/>
        <v>NEUTRAL</v>
      </c>
      <c r="G246" s="6" t="str">
        <f t="shared" si="14"/>
        <v>NEUTRAL</v>
      </c>
      <c r="H246" s="6" t="str">
        <f t="shared" si="13"/>
        <v>NEUTRAL</v>
      </c>
    </row>
    <row r="247" spans="1:8" ht="13.5" x14ac:dyDescent="0.25">
      <c r="A247" s="3">
        <f>TITRES_STAT!B250</f>
        <v>42366</v>
      </c>
      <c r="B247" s="6">
        <f>TITRES_STAT!C250</f>
        <v>43</v>
      </c>
      <c r="C247" s="6">
        <f>TITRES_STAT!D250</f>
        <v>23.283000000000001</v>
      </c>
      <c r="D247" s="6">
        <f>TITRES_STAT!E250</f>
        <v>0</v>
      </c>
      <c r="E247" s="2">
        <f t="shared" si="12"/>
        <v>-149.63599999999997</v>
      </c>
      <c r="F247" s="6" t="str">
        <f t="shared" si="15"/>
        <v>NEUTRAL</v>
      </c>
      <c r="G247" s="6" t="str">
        <f t="shared" si="14"/>
        <v>NEUTRAL</v>
      </c>
      <c r="H247" s="6" t="str">
        <f t="shared" si="13"/>
        <v>NEUTRAL</v>
      </c>
    </row>
    <row r="248" spans="1:8" ht="13.5" x14ac:dyDescent="0.25">
      <c r="A248" s="3">
        <f>TITRES_STAT!B251</f>
        <v>42367</v>
      </c>
      <c r="B248" s="6">
        <f>TITRES_STAT!C251</f>
        <v>43</v>
      </c>
      <c r="C248" s="6">
        <f>TITRES_STAT!D251</f>
        <v>23.283000000000001</v>
      </c>
      <c r="D248" s="6">
        <f>TITRES_STAT!E251</f>
        <v>0</v>
      </c>
      <c r="E248" s="2">
        <f t="shared" si="12"/>
        <v>-149.63599999999997</v>
      </c>
      <c r="F248" s="6" t="str">
        <f t="shared" si="15"/>
        <v>NEUTRAL</v>
      </c>
      <c r="G248" s="6" t="str">
        <f t="shared" si="14"/>
        <v>NEUTRAL</v>
      </c>
      <c r="H248" s="6" t="str">
        <f t="shared" si="13"/>
        <v>NEUTRAL</v>
      </c>
    </row>
    <row r="249" spans="1:8" ht="13.5" x14ac:dyDescent="0.25">
      <c r="A249" s="3">
        <f>TITRES_STAT!B252</f>
        <v>42368</v>
      </c>
      <c r="B249" s="6">
        <f>TITRES_STAT!C252</f>
        <v>43</v>
      </c>
      <c r="C249" s="6">
        <f>TITRES_STAT!D252</f>
        <v>23.283000000000001</v>
      </c>
      <c r="D249" s="6">
        <f>TITRES_STAT!E252</f>
        <v>0</v>
      </c>
      <c r="E249" s="2">
        <f t="shared" si="12"/>
        <v>-149.63599999999997</v>
      </c>
      <c r="F249" s="6" t="str">
        <f t="shared" si="15"/>
        <v>NEUTRAL</v>
      </c>
      <c r="G249" s="6" t="str">
        <f t="shared" si="14"/>
        <v>NEUTRAL</v>
      </c>
      <c r="H249" s="6" t="str">
        <f t="shared" si="13"/>
        <v>NEUTRAL</v>
      </c>
    </row>
    <row r="250" spans="1:8" ht="13.5" x14ac:dyDescent="0.25">
      <c r="A250" s="3">
        <f>TITRES_STAT!B253</f>
        <v>42369</v>
      </c>
      <c r="B250" s="6">
        <f>TITRES_STAT!C253</f>
        <v>43</v>
      </c>
      <c r="C250" s="6">
        <f>TITRES_STAT!D253</f>
        <v>23.283000000000001</v>
      </c>
      <c r="D250" s="6">
        <f>TITRES_STAT!E253</f>
        <v>0</v>
      </c>
      <c r="E250" s="2">
        <f t="shared" si="12"/>
        <v>-149.63599999999997</v>
      </c>
      <c r="F250" s="6" t="str">
        <f t="shared" si="15"/>
        <v>NEUTRAL</v>
      </c>
      <c r="G250" s="6" t="str">
        <f t="shared" si="14"/>
        <v>NEUTRAL</v>
      </c>
      <c r="H250" s="6" t="str">
        <f t="shared" si="13"/>
        <v>NEUTRAL</v>
      </c>
    </row>
    <row r="251" spans="1:8" ht="13.5" x14ac:dyDescent="0.25">
      <c r="A251" s="3">
        <f>TITRES_STAT!B254</f>
        <v>42373</v>
      </c>
      <c r="B251" s="6">
        <f>TITRES_STAT!C254</f>
        <v>43</v>
      </c>
      <c r="C251" s="6">
        <f>TITRES_STAT!D254</f>
        <v>23.283000000000001</v>
      </c>
      <c r="D251" s="6">
        <f>TITRES_STAT!E254</f>
        <v>0</v>
      </c>
      <c r="E251" s="2">
        <f t="shared" si="12"/>
        <v>-149.63599999999997</v>
      </c>
      <c r="F251" s="6" t="str">
        <f t="shared" si="15"/>
        <v>NEUTRAL</v>
      </c>
      <c r="G251" s="6" t="str">
        <f t="shared" si="14"/>
        <v>NEUTRAL</v>
      </c>
      <c r="H251" s="6" t="str">
        <f t="shared" si="13"/>
        <v>NEUTRAL</v>
      </c>
    </row>
    <row r="252" spans="1:8" ht="13.5" x14ac:dyDescent="0.25">
      <c r="A252" s="3">
        <f>TITRES_STAT!B255</f>
        <v>42374</v>
      </c>
      <c r="B252" s="6">
        <f>TITRES_STAT!C255</f>
        <v>43</v>
      </c>
      <c r="C252" s="6">
        <f>TITRES_STAT!D255</f>
        <v>23.283000000000001</v>
      </c>
      <c r="D252" s="6">
        <f>TITRES_STAT!E255</f>
        <v>0</v>
      </c>
      <c r="E252" s="2">
        <f t="shared" si="12"/>
        <v>-149.63599999999997</v>
      </c>
      <c r="F252" s="6" t="str">
        <f t="shared" si="15"/>
        <v>NEUTRAL</v>
      </c>
      <c r="G252" s="6" t="str">
        <f t="shared" si="14"/>
        <v>NEUTRAL</v>
      </c>
      <c r="H252" s="6" t="str">
        <f t="shared" si="13"/>
        <v>NEUTRAL</v>
      </c>
    </row>
    <row r="253" spans="1:8" ht="13.5" x14ac:dyDescent="0.25">
      <c r="A253" s="3">
        <f>TITRES_STAT!B256</f>
        <v>42375</v>
      </c>
      <c r="B253" s="6">
        <f>TITRES_STAT!C256</f>
        <v>43</v>
      </c>
      <c r="C253" s="6">
        <f>TITRES_STAT!D256</f>
        <v>23.283000000000001</v>
      </c>
      <c r="D253" s="6">
        <f>TITRES_STAT!E256</f>
        <v>23.283000000000001</v>
      </c>
      <c r="E253" s="2">
        <f t="shared" si="12"/>
        <v>-149.63599999999997</v>
      </c>
      <c r="F253" s="6" t="str">
        <f t="shared" si="15"/>
        <v>NEUTRAL</v>
      </c>
      <c r="G253" s="6" t="str">
        <f t="shared" si="14"/>
        <v>NEUTRAL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43</v>
      </c>
      <c r="C254" s="6">
        <f>TITRES_STAT!D257</f>
        <v>23.283000000000001</v>
      </c>
      <c r="D254" s="6">
        <f>TITRES_STAT!E257</f>
        <v>0</v>
      </c>
      <c r="E254" s="2">
        <f t="shared" si="12"/>
        <v>-149.63599999999997</v>
      </c>
      <c r="F254" s="6" t="str">
        <f t="shared" si="15"/>
        <v>NEUTRAL</v>
      </c>
      <c r="G254" s="6" t="str">
        <f t="shared" si="14"/>
        <v>NEUTRAL</v>
      </c>
      <c r="H254" s="6" t="str">
        <f t="shared" si="13"/>
        <v>NEUTRAL</v>
      </c>
    </row>
    <row r="255" spans="1:8" ht="13.5" x14ac:dyDescent="0.25">
      <c r="A255" s="3">
        <f>TITRES_STAT!B258</f>
        <v>42377</v>
      </c>
      <c r="B255" s="6">
        <f>TITRES_STAT!C258</f>
        <v>43</v>
      </c>
      <c r="C255" s="6">
        <f>TITRES_STAT!D258</f>
        <v>23.283000000000001</v>
      </c>
      <c r="D255" s="6">
        <f>TITRES_STAT!E258</f>
        <v>0</v>
      </c>
      <c r="E255" s="2">
        <f t="shared" si="12"/>
        <v>-149.63599999999997</v>
      </c>
      <c r="F255" s="6" t="str">
        <f t="shared" si="15"/>
        <v>NEUTRAL</v>
      </c>
      <c r="G255" s="6" t="str">
        <f t="shared" si="14"/>
        <v>NEUTRAL</v>
      </c>
      <c r="H255" s="6" t="str">
        <f t="shared" si="13"/>
        <v>NEUTRAL</v>
      </c>
    </row>
    <row r="256" spans="1:8" ht="13.5" x14ac:dyDescent="0.25">
      <c r="A256" s="3">
        <f>TITRES_STAT!B259</f>
        <v>42380</v>
      </c>
      <c r="B256" s="6">
        <f>TITRES_STAT!C259</f>
        <v>43</v>
      </c>
      <c r="C256" s="6">
        <f>TITRES_STAT!D259</f>
        <v>23.283000000000001</v>
      </c>
      <c r="D256" s="6">
        <f>TITRES_STAT!E259</f>
        <v>0</v>
      </c>
      <c r="E256" s="2">
        <f t="shared" si="12"/>
        <v>-149.63599999999997</v>
      </c>
      <c r="F256" s="6" t="str">
        <f t="shared" si="15"/>
        <v>NEUTRAL</v>
      </c>
      <c r="G256" s="6" t="str">
        <f t="shared" si="14"/>
        <v>NEUTRAL</v>
      </c>
      <c r="H256" s="6" t="str">
        <f t="shared" si="13"/>
        <v>NEUTRAL</v>
      </c>
    </row>
    <row r="257" spans="1:8" ht="13.5" x14ac:dyDescent="0.25">
      <c r="A257" s="3">
        <f>TITRES_STAT!B260</f>
        <v>42381</v>
      </c>
      <c r="B257" s="6">
        <f>TITRES_STAT!C260</f>
        <v>43</v>
      </c>
      <c r="C257" s="6">
        <f>TITRES_STAT!D260</f>
        <v>23.283000000000001</v>
      </c>
      <c r="D257" s="6">
        <f>TITRES_STAT!E260</f>
        <v>0</v>
      </c>
      <c r="E257" s="2">
        <f t="shared" si="12"/>
        <v>-149.63599999999997</v>
      </c>
      <c r="F257" s="6" t="str">
        <f t="shared" si="15"/>
        <v>NEUTRAL</v>
      </c>
      <c r="G257" s="6" t="str">
        <f t="shared" si="14"/>
        <v>NEUTRAL</v>
      </c>
      <c r="H257" s="6" t="str">
        <f t="shared" si="13"/>
        <v>NEUTRAL</v>
      </c>
    </row>
    <row r="258" spans="1:8" ht="13.5" x14ac:dyDescent="0.25">
      <c r="A258" s="3">
        <f>TITRES_STAT!B261</f>
        <v>42382</v>
      </c>
      <c r="B258" s="6">
        <f>TITRES_STAT!C261</f>
        <v>43</v>
      </c>
      <c r="C258" s="6">
        <f>TITRES_STAT!D261</f>
        <v>23.283000000000001</v>
      </c>
      <c r="D258" s="6">
        <f>TITRES_STAT!E261</f>
        <v>0</v>
      </c>
      <c r="E258" s="2">
        <f t="shared" si="12"/>
        <v>-149.63599999999997</v>
      </c>
      <c r="F258" s="6" t="str">
        <f t="shared" si="15"/>
        <v>NEUTRAL</v>
      </c>
      <c r="G258" s="6" t="str">
        <f t="shared" si="14"/>
        <v>NEUTRAL</v>
      </c>
      <c r="H258" s="6" t="str">
        <f t="shared" si="13"/>
        <v>NEUTRAL</v>
      </c>
    </row>
    <row r="259" spans="1:8" ht="13.5" x14ac:dyDescent="0.25">
      <c r="A259" s="3">
        <f>TITRES_STAT!B262</f>
        <v>42384</v>
      </c>
      <c r="B259" s="6">
        <f>TITRES_STAT!C262</f>
        <v>43</v>
      </c>
      <c r="C259" s="6">
        <f>TITRES_STAT!D262</f>
        <v>23.283000000000001</v>
      </c>
      <c r="D259" s="6">
        <f>TITRES_STAT!E262</f>
        <v>0</v>
      </c>
      <c r="E259" s="2">
        <f t="shared" si="12"/>
        <v>-149.63599999999997</v>
      </c>
      <c r="F259" s="6" t="str">
        <f t="shared" si="15"/>
        <v>NEUTRAL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43</v>
      </c>
      <c r="C260" s="6">
        <f>TITRES_STAT!D263</f>
        <v>23.283000000000001</v>
      </c>
      <c r="D260" s="6">
        <f>TITRES_STAT!E263</f>
        <v>0</v>
      </c>
      <c r="E260" s="2">
        <f t="shared" ref="E260:E323" si="16">IF(B260&gt;B259, E259+D260, IF(B260&lt;B259, E259-D260, E259))</f>
        <v>-149.63599999999997</v>
      </c>
      <c r="F260" s="6" t="str">
        <f t="shared" si="15"/>
        <v>NEUTRAL</v>
      </c>
      <c r="G260" s="6" t="str">
        <f t="shared" si="14"/>
        <v>NEUTRAL</v>
      </c>
      <c r="H260" s="6" t="str">
        <f t="shared" si="13"/>
        <v>NEUTRAL</v>
      </c>
    </row>
    <row r="261" spans="1:8" ht="13.5" x14ac:dyDescent="0.25">
      <c r="A261" s="3">
        <f>TITRES_STAT!B264</f>
        <v>42388</v>
      </c>
      <c r="B261" s="6">
        <f>TITRES_STAT!C264</f>
        <v>43</v>
      </c>
      <c r="C261" s="6">
        <f>TITRES_STAT!D264</f>
        <v>23.283000000000001</v>
      </c>
      <c r="D261" s="6">
        <f>TITRES_STAT!E264</f>
        <v>0</v>
      </c>
      <c r="E261" s="2">
        <f t="shared" si="16"/>
        <v>-149.63599999999997</v>
      </c>
      <c r="F261" s="6" t="str">
        <f t="shared" si="15"/>
        <v>NEUTRAL</v>
      </c>
      <c r="G261" s="6" t="str">
        <f t="shared" si="14"/>
        <v>NEUTRAL</v>
      </c>
      <c r="H261" s="6" t="str">
        <f t="shared" si="13"/>
        <v>NEUTRAL</v>
      </c>
    </row>
    <row r="262" spans="1:8" ht="13.5" x14ac:dyDescent="0.25">
      <c r="A262" s="3">
        <f>TITRES_STAT!B265</f>
        <v>42389</v>
      </c>
      <c r="B262" s="6">
        <f>TITRES_STAT!C265</f>
        <v>43</v>
      </c>
      <c r="C262" s="6">
        <f>TITRES_STAT!D265</f>
        <v>23.283000000000001</v>
      </c>
      <c r="D262" s="6">
        <f>TITRES_STAT!E265</f>
        <v>0</v>
      </c>
      <c r="E262" s="2">
        <f t="shared" si="16"/>
        <v>-149.63599999999997</v>
      </c>
      <c r="F262" s="6" t="str">
        <f t="shared" si="15"/>
        <v>NEUTRAL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6">
        <f>TITRES_STAT!C266</f>
        <v>43</v>
      </c>
      <c r="C263" s="6">
        <f>TITRES_STAT!D266</f>
        <v>23.283000000000001</v>
      </c>
      <c r="D263" s="6">
        <f>TITRES_STAT!E266</f>
        <v>0</v>
      </c>
      <c r="E263" s="2">
        <f t="shared" si="16"/>
        <v>-149.63599999999997</v>
      </c>
      <c r="F263" s="6" t="str">
        <f t="shared" si="15"/>
        <v>NEUTRAL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NEUTRAL</v>
      </c>
    </row>
    <row r="264" spans="1:8" ht="13.5" x14ac:dyDescent="0.25">
      <c r="A264" s="3">
        <f>TITRES_STAT!B267</f>
        <v>42391</v>
      </c>
      <c r="B264" s="6">
        <f>TITRES_STAT!C267</f>
        <v>43</v>
      </c>
      <c r="C264" s="6">
        <f>TITRES_STAT!D267</f>
        <v>23.283000000000001</v>
      </c>
      <c r="D264" s="6">
        <f>TITRES_STAT!E267</f>
        <v>0</v>
      </c>
      <c r="E264" s="2">
        <f t="shared" si="16"/>
        <v>-149.63599999999997</v>
      </c>
      <c r="F264" s="6" t="str">
        <f t="shared" ref="F264:F327" si="19">IF(E264&gt;E259,"BULLISH",IF(E264&lt;E259,"BEARISH","NEUTRAL"))</f>
        <v>NEUTRAL</v>
      </c>
      <c r="G264" s="6" t="str">
        <f t="shared" si="18"/>
        <v>NEUTRAL</v>
      </c>
      <c r="H264" s="6" t="str">
        <f t="shared" si="17"/>
        <v>NEUTRAL</v>
      </c>
    </row>
    <row r="265" spans="1:8" ht="13.5" x14ac:dyDescent="0.25">
      <c r="A265" s="3">
        <f>TITRES_STAT!B268</f>
        <v>42394</v>
      </c>
      <c r="B265" s="6">
        <f>TITRES_STAT!C268</f>
        <v>43</v>
      </c>
      <c r="C265" s="6">
        <f>TITRES_STAT!D268</f>
        <v>23.283000000000001</v>
      </c>
      <c r="D265" s="6">
        <f>TITRES_STAT!E268</f>
        <v>0</v>
      </c>
      <c r="E265" s="2">
        <f t="shared" si="16"/>
        <v>-149.63599999999997</v>
      </c>
      <c r="F265" s="6" t="str">
        <f t="shared" si="19"/>
        <v>NEUTRAL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43</v>
      </c>
      <c r="C266" s="6">
        <f>TITRES_STAT!D269</f>
        <v>23.283000000000001</v>
      </c>
      <c r="D266" s="6">
        <f>TITRES_STAT!E269</f>
        <v>0</v>
      </c>
      <c r="E266" s="2">
        <f t="shared" si="16"/>
        <v>-149.63599999999997</v>
      </c>
      <c r="F266" s="6" t="str">
        <f t="shared" si="19"/>
        <v>NEUTRAL</v>
      </c>
      <c r="G266" s="6" t="str">
        <f t="shared" si="18"/>
        <v>NEUTRAL</v>
      </c>
      <c r="H266" s="6" t="str">
        <f t="shared" si="17"/>
        <v>NEUTRAL</v>
      </c>
    </row>
    <row r="267" spans="1:8" ht="13.5" x14ac:dyDescent="0.25">
      <c r="A267" s="3">
        <f>TITRES_STAT!B270</f>
        <v>42396</v>
      </c>
      <c r="B267" s="6">
        <f>TITRES_STAT!C270</f>
        <v>43</v>
      </c>
      <c r="C267" s="6">
        <f>TITRES_STAT!D270</f>
        <v>23.283000000000001</v>
      </c>
      <c r="D267" s="6">
        <f>TITRES_STAT!E270</f>
        <v>0</v>
      </c>
      <c r="E267" s="2">
        <f t="shared" si="16"/>
        <v>-149.63599999999997</v>
      </c>
      <c r="F267" s="6" t="str">
        <f t="shared" si="19"/>
        <v>NEUTRAL</v>
      </c>
      <c r="G267" s="6" t="str">
        <f t="shared" si="18"/>
        <v>NEUTRAL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43</v>
      </c>
      <c r="C268" s="6">
        <f>TITRES_STAT!D271</f>
        <v>23.283000000000001</v>
      </c>
      <c r="D268" s="6">
        <f>TITRES_STAT!E271</f>
        <v>0</v>
      </c>
      <c r="E268" s="2">
        <f t="shared" si="16"/>
        <v>-149.63599999999997</v>
      </c>
      <c r="F268" s="6" t="str">
        <f t="shared" si="19"/>
        <v>NEUTRAL</v>
      </c>
      <c r="G268" s="6" t="str">
        <f t="shared" si="18"/>
        <v>NEUTRAL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43</v>
      </c>
      <c r="C269" s="6">
        <f>TITRES_STAT!D272</f>
        <v>23.283000000000001</v>
      </c>
      <c r="D269" s="6">
        <f>TITRES_STAT!E272</f>
        <v>0</v>
      </c>
      <c r="E269" s="2">
        <f t="shared" si="16"/>
        <v>-149.63599999999997</v>
      </c>
      <c r="F269" s="6" t="str">
        <f t="shared" si="19"/>
        <v>NEUTRAL</v>
      </c>
      <c r="G269" s="6" t="str">
        <f t="shared" si="18"/>
        <v>NEUTRAL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43</v>
      </c>
      <c r="C270" s="6">
        <f>TITRES_STAT!D273</f>
        <v>23.283000000000001</v>
      </c>
      <c r="D270" s="6">
        <f>TITRES_STAT!E273</f>
        <v>0</v>
      </c>
      <c r="E270" s="2">
        <f t="shared" si="16"/>
        <v>-149.63599999999997</v>
      </c>
      <c r="F270" s="6" t="str">
        <f t="shared" si="19"/>
        <v>NEUTRAL</v>
      </c>
      <c r="G270" s="6" t="str">
        <f t="shared" si="18"/>
        <v>NEUTRAL</v>
      </c>
      <c r="H270" s="6" t="str">
        <f t="shared" si="17"/>
        <v>NEUTRAL</v>
      </c>
    </row>
    <row r="271" spans="1:8" ht="13.5" x14ac:dyDescent="0.25">
      <c r="A271" s="3">
        <f>TITRES_STAT!B274</f>
        <v>42402</v>
      </c>
      <c r="B271" s="6">
        <f>TITRES_STAT!C274</f>
        <v>44.93</v>
      </c>
      <c r="C271" s="6">
        <f>TITRES_STAT!D274</f>
        <v>24.327999999999999</v>
      </c>
      <c r="D271" s="6">
        <f>TITRES_STAT!E274</f>
        <v>0</v>
      </c>
      <c r="E271" s="2">
        <f t="shared" si="16"/>
        <v>-149.63599999999997</v>
      </c>
      <c r="F271" s="6" t="str">
        <f t="shared" si="19"/>
        <v>NEUTRAL</v>
      </c>
      <c r="G271" s="6" t="str">
        <f t="shared" si="18"/>
        <v>NEUTRAL</v>
      </c>
      <c r="H271" s="6" t="str">
        <f t="shared" si="17"/>
        <v>NEUTRAL</v>
      </c>
    </row>
    <row r="272" spans="1:8" ht="13.5" x14ac:dyDescent="0.25">
      <c r="A272" s="3">
        <f>TITRES_STAT!B275</f>
        <v>42403</v>
      </c>
      <c r="B272" s="6">
        <f>TITRES_STAT!C275</f>
        <v>43.59</v>
      </c>
      <c r="C272" s="6">
        <f>TITRES_STAT!D275</f>
        <v>23.602</v>
      </c>
      <c r="D272" s="6">
        <f>TITRES_STAT!E275</f>
        <v>23.601999999999997</v>
      </c>
      <c r="E272" s="2">
        <f t="shared" si="16"/>
        <v>-173.23799999999997</v>
      </c>
      <c r="F272" s="6" t="str">
        <f t="shared" si="19"/>
        <v>BEARISH</v>
      </c>
      <c r="G272" s="6" t="str">
        <f t="shared" si="18"/>
        <v>STRONG</v>
      </c>
      <c r="H272" s="6" t="str">
        <f t="shared" si="17"/>
        <v>BEARISH DIVERGENCE</v>
      </c>
    </row>
    <row r="273" spans="1:8" ht="13.5" x14ac:dyDescent="0.25">
      <c r="A273" s="3">
        <f>TITRES_STAT!B276</f>
        <v>42404</v>
      </c>
      <c r="B273" s="6">
        <f>TITRES_STAT!C276</f>
        <v>43.59</v>
      </c>
      <c r="C273" s="6">
        <f>TITRES_STAT!D276</f>
        <v>23.602</v>
      </c>
      <c r="D273" s="6">
        <f>TITRES_STAT!E276</f>
        <v>0</v>
      </c>
      <c r="E273" s="2">
        <f t="shared" si="16"/>
        <v>-173.23799999999997</v>
      </c>
      <c r="F273" s="6" t="str">
        <f t="shared" si="19"/>
        <v>BEARISH</v>
      </c>
      <c r="G273" s="6" t="str">
        <f t="shared" si="18"/>
        <v>STRONG</v>
      </c>
      <c r="H273" s="6" t="str">
        <f t="shared" si="17"/>
        <v>BEARISH DIVERGENCE</v>
      </c>
    </row>
    <row r="274" spans="1:8" ht="13.5" x14ac:dyDescent="0.25">
      <c r="A274" s="3">
        <f>TITRES_STAT!B277</f>
        <v>42405</v>
      </c>
      <c r="B274" s="6">
        <f>TITRES_STAT!C277</f>
        <v>43.59</v>
      </c>
      <c r="C274" s="6">
        <f>TITRES_STAT!D277</f>
        <v>23.602</v>
      </c>
      <c r="D274" s="6">
        <f>TITRES_STAT!E277</f>
        <v>0</v>
      </c>
      <c r="E274" s="2">
        <f t="shared" si="16"/>
        <v>-173.23799999999997</v>
      </c>
      <c r="F274" s="6" t="str">
        <f t="shared" si="19"/>
        <v>BEARISH</v>
      </c>
      <c r="G274" s="6" t="str">
        <f t="shared" si="18"/>
        <v>STRONG</v>
      </c>
      <c r="H274" s="6" t="str">
        <f t="shared" si="17"/>
        <v>BEARISH DIVERGENCE</v>
      </c>
    </row>
    <row r="275" spans="1:8" ht="13.5" x14ac:dyDescent="0.25">
      <c r="A275" s="3">
        <f>TITRES_STAT!B278</f>
        <v>42408</v>
      </c>
      <c r="B275" s="6">
        <f>TITRES_STAT!C278</f>
        <v>42.29</v>
      </c>
      <c r="C275" s="6">
        <f>TITRES_STAT!D278</f>
        <v>22.899000000000001</v>
      </c>
      <c r="D275" s="6">
        <f>TITRES_STAT!E278</f>
        <v>22.899000000000001</v>
      </c>
      <c r="E275" s="2">
        <f t="shared" si="16"/>
        <v>-196.13699999999997</v>
      </c>
      <c r="F275" s="6" t="str">
        <f t="shared" si="19"/>
        <v>BEARISH</v>
      </c>
      <c r="G275" s="6" t="str">
        <f t="shared" si="18"/>
        <v>STRONG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41.03</v>
      </c>
      <c r="C276" s="6">
        <f>TITRES_STAT!D279</f>
        <v>22.216000000000001</v>
      </c>
      <c r="D276" s="6">
        <f>TITRES_STAT!E279</f>
        <v>22.216000000000001</v>
      </c>
      <c r="E276" s="2">
        <f t="shared" si="16"/>
        <v>-218.35299999999998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41.03</v>
      </c>
      <c r="C277" s="6">
        <f>TITRES_STAT!D280</f>
        <v>22.216000000000001</v>
      </c>
      <c r="D277" s="6">
        <f>TITRES_STAT!E280</f>
        <v>0</v>
      </c>
      <c r="E277" s="2">
        <f t="shared" si="16"/>
        <v>-218.35299999999998</v>
      </c>
      <c r="F277" s="6" t="str">
        <f t="shared" si="19"/>
        <v>BEARISH</v>
      </c>
      <c r="G277" s="6" t="str">
        <f t="shared" si="18"/>
        <v>STRONG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41.03</v>
      </c>
      <c r="C278" s="6">
        <f>TITRES_STAT!D281</f>
        <v>22.216000000000001</v>
      </c>
      <c r="D278" s="6">
        <f>TITRES_STAT!E281</f>
        <v>22.216000000000001</v>
      </c>
      <c r="E278" s="2">
        <f t="shared" si="16"/>
        <v>-218.35299999999998</v>
      </c>
      <c r="F278" s="6" t="str">
        <f t="shared" si="19"/>
        <v>BEARISH</v>
      </c>
      <c r="G278" s="6" t="str">
        <f t="shared" si="18"/>
        <v>STRONG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41.03</v>
      </c>
      <c r="C279" s="6">
        <f>TITRES_STAT!D282</f>
        <v>22.216000000000001</v>
      </c>
      <c r="D279" s="6">
        <f>TITRES_STAT!E282</f>
        <v>0</v>
      </c>
      <c r="E279" s="2">
        <f t="shared" si="16"/>
        <v>-218.35299999999998</v>
      </c>
      <c r="F279" s="6" t="str">
        <f t="shared" si="19"/>
        <v>BEARISH</v>
      </c>
      <c r="G279" s="6" t="str">
        <f t="shared" si="18"/>
        <v>STRONG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41.03</v>
      </c>
      <c r="C280" s="6">
        <f>TITRES_STAT!D283</f>
        <v>22.216000000000001</v>
      </c>
      <c r="D280" s="6">
        <f>TITRES_STAT!E283</f>
        <v>0</v>
      </c>
      <c r="E280" s="2">
        <f t="shared" si="16"/>
        <v>-218.35299999999998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41.03</v>
      </c>
      <c r="C281" s="6">
        <f>TITRES_STAT!D284</f>
        <v>22.216000000000001</v>
      </c>
      <c r="D281" s="6">
        <f>TITRES_STAT!E284</f>
        <v>0</v>
      </c>
      <c r="E281" s="2">
        <f t="shared" si="16"/>
        <v>-218.35299999999998</v>
      </c>
      <c r="F281" s="6" t="str">
        <f t="shared" si="19"/>
        <v>NEUTRAL</v>
      </c>
      <c r="G281" s="6" t="str">
        <f t="shared" si="18"/>
        <v>NEUTRAL</v>
      </c>
      <c r="H281" s="6" t="str">
        <f t="shared" si="17"/>
        <v>NEUTRAL</v>
      </c>
    </row>
    <row r="282" spans="1:8" ht="13.5" x14ac:dyDescent="0.25">
      <c r="A282" s="3">
        <f>TITRES_STAT!B285</f>
        <v>42417</v>
      </c>
      <c r="B282" s="6">
        <f>TITRES_STAT!C285</f>
        <v>41.03</v>
      </c>
      <c r="C282" s="6">
        <f>TITRES_STAT!D285</f>
        <v>22.216000000000001</v>
      </c>
      <c r="D282" s="6">
        <f>TITRES_STAT!E285</f>
        <v>0</v>
      </c>
      <c r="E282" s="2">
        <f t="shared" si="16"/>
        <v>-218.35299999999998</v>
      </c>
      <c r="F282" s="6" t="str">
        <f t="shared" si="19"/>
        <v>NEUTRAL</v>
      </c>
      <c r="G282" s="6" t="str">
        <f t="shared" si="18"/>
        <v>NEUTRAL</v>
      </c>
      <c r="H282" s="6" t="str">
        <f t="shared" si="17"/>
        <v>NEUTRAL</v>
      </c>
    </row>
    <row r="283" spans="1:8" ht="13.5" x14ac:dyDescent="0.25">
      <c r="A283" s="3">
        <f>TITRES_STAT!B286</f>
        <v>42418</v>
      </c>
      <c r="B283" s="6">
        <f>TITRES_STAT!C286</f>
        <v>41.03</v>
      </c>
      <c r="C283" s="6">
        <f>TITRES_STAT!D286</f>
        <v>22.216000000000001</v>
      </c>
      <c r="D283" s="6">
        <f>TITRES_STAT!E286</f>
        <v>0</v>
      </c>
      <c r="E283" s="2">
        <f t="shared" si="16"/>
        <v>-218.35299999999998</v>
      </c>
      <c r="F283" s="6" t="str">
        <f t="shared" si="19"/>
        <v>NEUTRAL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41.03</v>
      </c>
      <c r="C284" s="6">
        <f>TITRES_STAT!D287</f>
        <v>22.216000000000001</v>
      </c>
      <c r="D284" s="6">
        <f>TITRES_STAT!E287</f>
        <v>0</v>
      </c>
      <c r="E284" s="2">
        <f t="shared" si="16"/>
        <v>-218.35299999999998</v>
      </c>
      <c r="F284" s="6" t="str">
        <f t="shared" si="19"/>
        <v>NEUTRAL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41.03</v>
      </c>
      <c r="C285" s="6">
        <f>TITRES_STAT!D288</f>
        <v>22.216000000000001</v>
      </c>
      <c r="D285" s="6">
        <f>TITRES_STAT!E288</f>
        <v>0</v>
      </c>
      <c r="E285" s="2">
        <f t="shared" si="16"/>
        <v>-218.35299999999998</v>
      </c>
      <c r="F285" s="6" t="str">
        <f t="shared" si="19"/>
        <v>NEUTRAL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41.03</v>
      </c>
      <c r="C286" s="6">
        <f>TITRES_STAT!D289</f>
        <v>22.216000000000001</v>
      </c>
      <c r="D286" s="6">
        <f>TITRES_STAT!E289</f>
        <v>0</v>
      </c>
      <c r="E286" s="2">
        <f t="shared" si="16"/>
        <v>-218.35299999999998</v>
      </c>
      <c r="F286" s="6" t="str">
        <f t="shared" si="19"/>
        <v>NEUTRAL</v>
      </c>
      <c r="G286" s="6" t="str">
        <f t="shared" si="18"/>
        <v>NEUTRAL</v>
      </c>
      <c r="H286" s="6" t="str">
        <f t="shared" si="17"/>
        <v>NEUTRAL</v>
      </c>
    </row>
    <row r="287" spans="1:8" ht="13.5" x14ac:dyDescent="0.25">
      <c r="A287" s="3">
        <f>TITRES_STAT!B290</f>
        <v>42424</v>
      </c>
      <c r="B287" s="6">
        <f>TITRES_STAT!C290</f>
        <v>41.03</v>
      </c>
      <c r="C287" s="6">
        <f>TITRES_STAT!D290</f>
        <v>22.216000000000001</v>
      </c>
      <c r="D287" s="6">
        <f>TITRES_STAT!E290</f>
        <v>0</v>
      </c>
      <c r="E287" s="2">
        <f t="shared" si="16"/>
        <v>-218.35299999999998</v>
      </c>
      <c r="F287" s="6" t="str">
        <f t="shared" si="19"/>
        <v>NEUTRAL</v>
      </c>
      <c r="G287" s="6" t="str">
        <f t="shared" si="18"/>
        <v>NEUTRAL</v>
      </c>
      <c r="H287" s="6" t="str">
        <f t="shared" si="17"/>
        <v>NEUTRAL</v>
      </c>
    </row>
    <row r="288" spans="1:8" ht="13.5" x14ac:dyDescent="0.25">
      <c r="A288" s="3">
        <f>TITRES_STAT!B291</f>
        <v>42425</v>
      </c>
      <c r="B288" s="6">
        <f>TITRES_STAT!C291</f>
        <v>41.03</v>
      </c>
      <c r="C288" s="6">
        <f>TITRES_STAT!D291</f>
        <v>22.216000000000001</v>
      </c>
      <c r="D288" s="6">
        <f>TITRES_STAT!E291</f>
        <v>0</v>
      </c>
      <c r="E288" s="2">
        <f t="shared" si="16"/>
        <v>-218.35299999999998</v>
      </c>
      <c r="F288" s="6" t="str">
        <f t="shared" si="19"/>
        <v>NEUTRAL</v>
      </c>
      <c r="G288" s="6" t="str">
        <f t="shared" si="18"/>
        <v>NEUTRAL</v>
      </c>
      <c r="H288" s="6" t="str">
        <f t="shared" si="17"/>
        <v>NEUTRAL</v>
      </c>
    </row>
    <row r="289" spans="1:8" ht="13.5" x14ac:dyDescent="0.25">
      <c r="A289" s="3">
        <f>TITRES_STAT!B292</f>
        <v>42426</v>
      </c>
      <c r="B289" s="6">
        <f>TITRES_STAT!C292</f>
        <v>41.03</v>
      </c>
      <c r="C289" s="6">
        <f>TITRES_STAT!D292</f>
        <v>22.216000000000001</v>
      </c>
      <c r="D289" s="6">
        <f>TITRES_STAT!E292</f>
        <v>0</v>
      </c>
      <c r="E289" s="2">
        <f t="shared" si="16"/>
        <v>-218.35299999999998</v>
      </c>
      <c r="F289" s="6" t="str">
        <f t="shared" si="19"/>
        <v>NEUTRAL</v>
      </c>
      <c r="G289" s="6" t="str">
        <f t="shared" si="18"/>
        <v>NEUTRAL</v>
      </c>
      <c r="H289" s="6" t="str">
        <f t="shared" si="17"/>
        <v>NEUTRAL</v>
      </c>
    </row>
    <row r="290" spans="1:8" ht="13.5" x14ac:dyDescent="0.25">
      <c r="A290" s="3">
        <f>TITRES_STAT!B293</f>
        <v>42429</v>
      </c>
      <c r="B290" s="6">
        <f>TITRES_STAT!C293</f>
        <v>41.03</v>
      </c>
      <c r="C290" s="6">
        <f>TITRES_STAT!D293</f>
        <v>22.216000000000001</v>
      </c>
      <c r="D290" s="6">
        <f>TITRES_STAT!E293</f>
        <v>0</v>
      </c>
      <c r="E290" s="2">
        <f t="shared" si="16"/>
        <v>-218.35299999999998</v>
      </c>
      <c r="F290" s="6" t="str">
        <f t="shared" si="19"/>
        <v>NEUTRAL</v>
      </c>
      <c r="G290" s="6" t="str">
        <f t="shared" si="18"/>
        <v>NEUTRAL</v>
      </c>
      <c r="H290" s="6" t="str">
        <f t="shared" si="17"/>
        <v>NEUTRAL</v>
      </c>
    </row>
    <row r="291" spans="1:8" ht="13.5" x14ac:dyDescent="0.25">
      <c r="A291" s="3">
        <f>TITRES_STAT!B294</f>
        <v>42430</v>
      </c>
      <c r="B291" s="6">
        <f>TITRES_STAT!C294</f>
        <v>41.03</v>
      </c>
      <c r="C291" s="6">
        <f>TITRES_STAT!D294</f>
        <v>22.216000000000001</v>
      </c>
      <c r="D291" s="6">
        <f>TITRES_STAT!E294</f>
        <v>0</v>
      </c>
      <c r="E291" s="2">
        <f t="shared" si="16"/>
        <v>-218.35299999999998</v>
      </c>
      <c r="F291" s="6" t="str">
        <f t="shared" si="19"/>
        <v>NEUTRAL</v>
      </c>
      <c r="G291" s="6" t="str">
        <f t="shared" si="18"/>
        <v>NEUTRAL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41.03</v>
      </c>
      <c r="C292" s="6">
        <f>TITRES_STAT!D295</f>
        <v>22.216000000000001</v>
      </c>
      <c r="D292" s="6">
        <f>TITRES_STAT!E295</f>
        <v>0</v>
      </c>
      <c r="E292" s="2">
        <f t="shared" si="16"/>
        <v>-218.35299999999998</v>
      </c>
      <c r="F292" s="6" t="str">
        <f t="shared" si="19"/>
        <v>NEUTRAL</v>
      </c>
      <c r="G292" s="6" t="str">
        <f t="shared" si="18"/>
        <v>NEUTRAL</v>
      </c>
      <c r="H292" s="6" t="str">
        <f t="shared" si="17"/>
        <v>NEUTRAL</v>
      </c>
    </row>
    <row r="293" spans="1:8" ht="13.5" x14ac:dyDescent="0.25">
      <c r="A293" s="3">
        <f>TITRES_STAT!B296</f>
        <v>42432</v>
      </c>
      <c r="B293" s="6">
        <f>TITRES_STAT!C296</f>
        <v>41.03</v>
      </c>
      <c r="C293" s="6">
        <f>TITRES_STAT!D296</f>
        <v>22.216000000000001</v>
      </c>
      <c r="D293" s="6">
        <f>TITRES_STAT!E296</f>
        <v>0</v>
      </c>
      <c r="E293" s="2">
        <f t="shared" si="16"/>
        <v>-218.35299999999998</v>
      </c>
      <c r="F293" s="6" t="str">
        <f t="shared" si="19"/>
        <v>NEUTRAL</v>
      </c>
      <c r="G293" s="6" t="str">
        <f t="shared" si="18"/>
        <v>NEUTRAL</v>
      </c>
      <c r="H293" s="6" t="str">
        <f t="shared" si="17"/>
        <v>NEUTRAL</v>
      </c>
    </row>
    <row r="294" spans="1:8" ht="13.5" x14ac:dyDescent="0.25">
      <c r="A294" s="3">
        <f>TITRES_STAT!B297</f>
        <v>42433</v>
      </c>
      <c r="B294" s="6">
        <f>TITRES_STAT!C297</f>
        <v>41.03</v>
      </c>
      <c r="C294" s="6">
        <f>TITRES_STAT!D297</f>
        <v>22.216000000000001</v>
      </c>
      <c r="D294" s="6">
        <f>TITRES_STAT!E297</f>
        <v>0</v>
      </c>
      <c r="E294" s="2">
        <f t="shared" si="16"/>
        <v>-218.35299999999998</v>
      </c>
      <c r="F294" s="6" t="str">
        <f t="shared" si="19"/>
        <v>NEUTRAL</v>
      </c>
      <c r="G294" s="6" t="str">
        <f t="shared" si="18"/>
        <v>NEUTRAL</v>
      </c>
      <c r="H294" s="6" t="str">
        <f t="shared" si="17"/>
        <v>NEUTRAL</v>
      </c>
    </row>
    <row r="295" spans="1:8" ht="13.5" x14ac:dyDescent="0.25">
      <c r="A295" s="3">
        <f>TITRES_STAT!B298</f>
        <v>42436</v>
      </c>
      <c r="B295" s="6">
        <f>TITRES_STAT!C298</f>
        <v>41.03</v>
      </c>
      <c r="C295" s="6">
        <f>TITRES_STAT!D298</f>
        <v>22.216000000000001</v>
      </c>
      <c r="D295" s="6">
        <f>TITRES_STAT!E298</f>
        <v>0</v>
      </c>
      <c r="E295" s="2">
        <f t="shared" si="16"/>
        <v>-218.35299999999998</v>
      </c>
      <c r="F295" s="6" t="str">
        <f t="shared" si="19"/>
        <v>NEUTRAL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41.03</v>
      </c>
      <c r="C296" s="6">
        <f>TITRES_STAT!D299</f>
        <v>22.216000000000001</v>
      </c>
      <c r="D296" s="6">
        <f>TITRES_STAT!E299</f>
        <v>0</v>
      </c>
      <c r="E296" s="2">
        <f t="shared" si="16"/>
        <v>-218.35299999999998</v>
      </c>
      <c r="F296" s="6" t="str">
        <f t="shared" si="19"/>
        <v>NEUTRAL</v>
      </c>
      <c r="G296" s="6" t="str">
        <f t="shared" si="18"/>
        <v>NEUTRAL</v>
      </c>
      <c r="H296" s="6" t="str">
        <f t="shared" si="17"/>
        <v>NEUTRAL</v>
      </c>
    </row>
    <row r="297" spans="1:8" ht="13.5" x14ac:dyDescent="0.25">
      <c r="A297" s="3">
        <f>TITRES_STAT!B300</f>
        <v>42438</v>
      </c>
      <c r="B297" s="6">
        <f>TITRES_STAT!C300</f>
        <v>41.03</v>
      </c>
      <c r="C297" s="6">
        <f>TITRES_STAT!D300</f>
        <v>22.216000000000001</v>
      </c>
      <c r="D297" s="6">
        <f>TITRES_STAT!E300</f>
        <v>0</v>
      </c>
      <c r="E297" s="2">
        <f t="shared" si="16"/>
        <v>-218.35299999999998</v>
      </c>
      <c r="F297" s="6" t="str">
        <f t="shared" si="19"/>
        <v>NEUTRAL</v>
      </c>
      <c r="G297" s="6" t="str">
        <f t="shared" si="18"/>
        <v>NEUTRAL</v>
      </c>
      <c r="H297" s="6" t="str">
        <f t="shared" si="17"/>
        <v>NEUTRAL</v>
      </c>
    </row>
    <row r="298" spans="1:8" ht="13.5" x14ac:dyDescent="0.25">
      <c r="A298" s="3">
        <f>TITRES_STAT!B301</f>
        <v>42439</v>
      </c>
      <c r="B298" s="6">
        <f>TITRES_STAT!C301</f>
        <v>41.03</v>
      </c>
      <c r="C298" s="6">
        <f>TITRES_STAT!D301</f>
        <v>22.216000000000001</v>
      </c>
      <c r="D298" s="6">
        <f>TITRES_STAT!E301</f>
        <v>0</v>
      </c>
      <c r="E298" s="2">
        <f t="shared" si="16"/>
        <v>-218.35299999999998</v>
      </c>
      <c r="F298" s="6" t="str">
        <f t="shared" si="19"/>
        <v>NEUTRAL</v>
      </c>
      <c r="G298" s="6" t="str">
        <f t="shared" si="18"/>
        <v>NEUTRAL</v>
      </c>
      <c r="H298" s="6" t="str">
        <f t="shared" si="17"/>
        <v>NEUTRAL</v>
      </c>
    </row>
    <row r="299" spans="1:8" ht="13.5" x14ac:dyDescent="0.25">
      <c r="A299" s="3">
        <f>TITRES_STAT!B302</f>
        <v>42440</v>
      </c>
      <c r="B299" s="6">
        <f>TITRES_STAT!C302</f>
        <v>41.03</v>
      </c>
      <c r="C299" s="6">
        <f>TITRES_STAT!D302</f>
        <v>22.216000000000001</v>
      </c>
      <c r="D299" s="6">
        <f>TITRES_STAT!E302</f>
        <v>0</v>
      </c>
      <c r="E299" s="2">
        <f t="shared" si="16"/>
        <v>-218.35299999999998</v>
      </c>
      <c r="F299" s="6" t="str">
        <f t="shared" si="19"/>
        <v>NEUTRAL</v>
      </c>
      <c r="G299" s="6" t="str">
        <f t="shared" si="18"/>
        <v>NEUTRAL</v>
      </c>
      <c r="H299" s="6" t="str">
        <f t="shared" si="17"/>
        <v>NEUTRAL</v>
      </c>
    </row>
    <row r="300" spans="1:8" ht="13.5" x14ac:dyDescent="0.25">
      <c r="A300" s="3">
        <f>TITRES_STAT!B303</f>
        <v>42443</v>
      </c>
      <c r="B300" s="6">
        <f>TITRES_STAT!C303</f>
        <v>41.03</v>
      </c>
      <c r="C300" s="6">
        <f>TITRES_STAT!D303</f>
        <v>22.216000000000001</v>
      </c>
      <c r="D300" s="6">
        <f>TITRES_STAT!E303</f>
        <v>0</v>
      </c>
      <c r="E300" s="2">
        <f t="shared" si="16"/>
        <v>-218.35299999999998</v>
      </c>
      <c r="F300" s="6" t="str">
        <f t="shared" si="19"/>
        <v>NEUTRAL</v>
      </c>
      <c r="G300" s="6" t="str">
        <f t="shared" si="18"/>
        <v>NEUTRAL</v>
      </c>
      <c r="H300" s="6" t="str">
        <f t="shared" si="17"/>
        <v>NEUTRAL</v>
      </c>
    </row>
    <row r="301" spans="1:8" ht="13.5" x14ac:dyDescent="0.25">
      <c r="A301" s="3">
        <f>TITRES_STAT!B304</f>
        <v>42444</v>
      </c>
      <c r="B301" s="6">
        <f>TITRES_STAT!C304</f>
        <v>41.03</v>
      </c>
      <c r="C301" s="6">
        <f>TITRES_STAT!D304</f>
        <v>22.216000000000001</v>
      </c>
      <c r="D301" s="6">
        <f>TITRES_STAT!E304</f>
        <v>0</v>
      </c>
      <c r="E301" s="2">
        <f t="shared" si="16"/>
        <v>-218.35299999999998</v>
      </c>
      <c r="F301" s="6" t="str">
        <f t="shared" si="19"/>
        <v>NEUTRAL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41.03</v>
      </c>
      <c r="C302" s="6">
        <f>TITRES_STAT!D305</f>
        <v>22.216000000000001</v>
      </c>
      <c r="D302" s="6">
        <f>TITRES_STAT!E305</f>
        <v>0</v>
      </c>
      <c r="E302" s="2">
        <f t="shared" si="16"/>
        <v>-218.35299999999998</v>
      </c>
      <c r="F302" s="6" t="str">
        <f t="shared" si="19"/>
        <v>NEUTRAL</v>
      </c>
      <c r="G302" s="6" t="str">
        <f t="shared" si="18"/>
        <v>NEUTRAL</v>
      </c>
      <c r="H302" s="6" t="str">
        <f t="shared" si="17"/>
        <v>NEUTRAL</v>
      </c>
    </row>
    <row r="303" spans="1:8" ht="13.5" x14ac:dyDescent="0.25">
      <c r="A303" s="3">
        <f>TITRES_STAT!B306</f>
        <v>42446</v>
      </c>
      <c r="B303" s="6">
        <f>TITRES_STAT!C306</f>
        <v>41.03</v>
      </c>
      <c r="C303" s="6">
        <f>TITRES_STAT!D306</f>
        <v>22.216000000000001</v>
      </c>
      <c r="D303" s="6">
        <f>TITRES_STAT!E306</f>
        <v>0</v>
      </c>
      <c r="E303" s="2">
        <f t="shared" si="16"/>
        <v>-218.35299999999998</v>
      </c>
      <c r="F303" s="6" t="str">
        <f t="shared" si="19"/>
        <v>NEUTRAL</v>
      </c>
      <c r="G303" s="6" t="str">
        <f t="shared" si="18"/>
        <v>NEUTRAL</v>
      </c>
      <c r="H303" s="6" t="str">
        <f t="shared" si="17"/>
        <v>NEUTRAL</v>
      </c>
    </row>
    <row r="304" spans="1:8" ht="13.5" x14ac:dyDescent="0.25">
      <c r="A304" s="3">
        <f>TITRES_STAT!B307</f>
        <v>42447</v>
      </c>
      <c r="B304" s="6">
        <f>TITRES_STAT!C307</f>
        <v>41.03</v>
      </c>
      <c r="C304" s="6">
        <f>TITRES_STAT!D307</f>
        <v>22.216000000000001</v>
      </c>
      <c r="D304" s="6">
        <f>TITRES_STAT!E307</f>
        <v>0</v>
      </c>
      <c r="E304" s="2">
        <f t="shared" si="16"/>
        <v>-218.35299999999998</v>
      </c>
      <c r="F304" s="6" t="str">
        <f t="shared" si="19"/>
        <v>NEUTRAL</v>
      </c>
      <c r="G304" s="6" t="str">
        <f t="shared" si="18"/>
        <v>NEUTRAL</v>
      </c>
      <c r="H304" s="6" t="str">
        <f t="shared" si="17"/>
        <v>NEUTRAL</v>
      </c>
    </row>
    <row r="305" spans="1:8" ht="13.5" x14ac:dyDescent="0.25">
      <c r="A305" s="3">
        <f>TITRES_STAT!B308</f>
        <v>42450</v>
      </c>
      <c r="B305" s="6">
        <f>TITRES_STAT!C308</f>
        <v>41.03</v>
      </c>
      <c r="C305" s="6">
        <f>TITRES_STAT!D308</f>
        <v>22.216000000000001</v>
      </c>
      <c r="D305" s="6">
        <f>TITRES_STAT!E308</f>
        <v>0</v>
      </c>
      <c r="E305" s="2">
        <f t="shared" si="16"/>
        <v>-218.35299999999998</v>
      </c>
      <c r="F305" s="6" t="str">
        <f t="shared" si="19"/>
        <v>NEUTRAL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42451</v>
      </c>
      <c r="B306" s="6">
        <f>TITRES_STAT!C309</f>
        <v>41.03</v>
      </c>
      <c r="C306" s="6">
        <f>TITRES_STAT!D309</f>
        <v>22.216000000000001</v>
      </c>
      <c r="D306" s="6">
        <f>TITRES_STAT!E309</f>
        <v>0</v>
      </c>
      <c r="E306" s="2">
        <f t="shared" si="16"/>
        <v>-218.35299999999998</v>
      </c>
      <c r="F306" s="6" t="str">
        <f t="shared" si="19"/>
        <v>NEUTRAL</v>
      </c>
      <c r="G306" s="6" t="str">
        <f t="shared" si="18"/>
        <v>NEUTRAL</v>
      </c>
      <c r="H306" s="6" t="str">
        <f t="shared" si="17"/>
        <v>NEUTRAL</v>
      </c>
    </row>
    <row r="307" spans="1:8" ht="13.5" x14ac:dyDescent="0.25">
      <c r="A307" s="3">
        <f>TITRES_STAT!B310</f>
        <v>42452</v>
      </c>
      <c r="B307" s="6">
        <f>TITRES_STAT!C310</f>
        <v>41.03</v>
      </c>
      <c r="C307" s="6">
        <f>TITRES_STAT!D310</f>
        <v>22.216000000000001</v>
      </c>
      <c r="D307" s="6">
        <f>TITRES_STAT!E310</f>
        <v>0</v>
      </c>
      <c r="E307" s="2">
        <f t="shared" si="16"/>
        <v>-218.35299999999998</v>
      </c>
      <c r="F307" s="6" t="str">
        <f t="shared" si="19"/>
        <v>NEUTRAL</v>
      </c>
      <c r="G307" s="6" t="str">
        <f t="shared" si="18"/>
        <v>NEUTRAL</v>
      </c>
      <c r="H307" s="6" t="str">
        <f t="shared" si="17"/>
        <v>NEUTRAL</v>
      </c>
    </row>
    <row r="308" spans="1:8" ht="13.5" x14ac:dyDescent="0.25">
      <c r="A308" s="3">
        <f>TITRES_STAT!B311</f>
        <v>42453</v>
      </c>
      <c r="B308" s="6">
        <f>TITRES_STAT!C311</f>
        <v>41.03</v>
      </c>
      <c r="C308" s="6">
        <f>TITRES_STAT!D311</f>
        <v>22.216000000000001</v>
      </c>
      <c r="D308" s="6">
        <f>TITRES_STAT!E311</f>
        <v>0</v>
      </c>
      <c r="E308" s="2">
        <f t="shared" si="16"/>
        <v>-218.35299999999998</v>
      </c>
      <c r="F308" s="6" t="str">
        <f t="shared" si="19"/>
        <v>NEUTRAL</v>
      </c>
      <c r="G308" s="6" t="str">
        <f t="shared" si="18"/>
        <v>NEUTRAL</v>
      </c>
      <c r="H308" s="6" t="str">
        <f t="shared" si="17"/>
        <v>NEUTRAL</v>
      </c>
    </row>
    <row r="309" spans="1:8" ht="13.5" x14ac:dyDescent="0.25">
      <c r="A309" s="3">
        <f>TITRES_STAT!B312</f>
        <v>42454</v>
      </c>
      <c r="B309" s="6">
        <f>TITRES_STAT!C312</f>
        <v>41.03</v>
      </c>
      <c r="C309" s="6">
        <f>TITRES_STAT!D312</f>
        <v>22.216000000000001</v>
      </c>
      <c r="D309" s="6">
        <f>TITRES_STAT!E312</f>
        <v>0</v>
      </c>
      <c r="E309" s="2">
        <f t="shared" si="16"/>
        <v>-218.35299999999998</v>
      </c>
      <c r="F309" s="6" t="str">
        <f t="shared" si="19"/>
        <v>NEUTRAL</v>
      </c>
      <c r="G309" s="6" t="str">
        <f t="shared" si="18"/>
        <v>NEUTRAL</v>
      </c>
      <c r="H309" s="6" t="str">
        <f t="shared" si="17"/>
        <v>NEUTRAL</v>
      </c>
    </row>
    <row r="310" spans="1:8" ht="13.5" x14ac:dyDescent="0.25">
      <c r="A310" s="3">
        <f>TITRES_STAT!B313</f>
        <v>42457</v>
      </c>
      <c r="B310" s="6">
        <f>TITRES_STAT!C313</f>
        <v>41.03</v>
      </c>
      <c r="C310" s="6">
        <f>TITRES_STAT!D313</f>
        <v>22.216000000000001</v>
      </c>
      <c r="D310" s="6">
        <f>TITRES_STAT!E313</f>
        <v>0</v>
      </c>
      <c r="E310" s="2">
        <f t="shared" si="16"/>
        <v>-218.35299999999998</v>
      </c>
      <c r="F310" s="6" t="str">
        <f t="shared" si="19"/>
        <v>NEUTRAL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42458</v>
      </c>
      <c r="B311" s="6">
        <f>TITRES_STAT!C314</f>
        <v>41.03</v>
      </c>
      <c r="C311" s="6">
        <f>TITRES_STAT!D314</f>
        <v>22.216000000000001</v>
      </c>
      <c r="D311" s="6">
        <f>TITRES_STAT!E314</f>
        <v>0</v>
      </c>
      <c r="E311" s="2">
        <f t="shared" si="16"/>
        <v>-218.35299999999998</v>
      </c>
      <c r="F311" s="6" t="str">
        <f t="shared" si="19"/>
        <v>NEUTRAL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41.03</v>
      </c>
      <c r="C312" s="6">
        <f>TITRES_STAT!D315</f>
        <v>22.216000000000001</v>
      </c>
      <c r="D312" s="6">
        <f>TITRES_STAT!E315</f>
        <v>0</v>
      </c>
      <c r="E312" s="2">
        <f t="shared" si="16"/>
        <v>-218.35299999999998</v>
      </c>
      <c r="F312" s="6" t="str">
        <f t="shared" si="19"/>
        <v>NEUTRAL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41.03</v>
      </c>
      <c r="C313" s="6">
        <f>TITRES_STAT!D316</f>
        <v>22.216000000000001</v>
      </c>
      <c r="D313" s="6">
        <f>TITRES_STAT!E316</f>
        <v>0</v>
      </c>
      <c r="E313" s="2">
        <f t="shared" si="16"/>
        <v>-218.35299999999998</v>
      </c>
      <c r="F313" s="6" t="str">
        <f t="shared" si="19"/>
        <v>NEUTRAL</v>
      </c>
      <c r="G313" s="6" t="str">
        <f t="shared" si="18"/>
        <v>NEUTRAL</v>
      </c>
      <c r="H313" s="6" t="str">
        <f t="shared" si="17"/>
        <v>NEUTRAL</v>
      </c>
    </row>
    <row r="314" spans="1:8" ht="13.5" x14ac:dyDescent="0.25">
      <c r="A314" s="3">
        <f>TITRES_STAT!B317</f>
        <v>42461</v>
      </c>
      <c r="B314" s="6">
        <f>TITRES_STAT!C317</f>
        <v>41.03</v>
      </c>
      <c r="C314" s="6">
        <f>TITRES_STAT!D317</f>
        <v>22.216000000000001</v>
      </c>
      <c r="D314" s="6">
        <f>TITRES_STAT!E317</f>
        <v>0</v>
      </c>
      <c r="E314" s="2">
        <f t="shared" si="16"/>
        <v>-218.35299999999998</v>
      </c>
      <c r="F314" s="6" t="str">
        <f t="shared" si="19"/>
        <v>NEUTRAL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41.03</v>
      </c>
      <c r="C315" s="6">
        <f>TITRES_STAT!D318</f>
        <v>22.216000000000001</v>
      </c>
      <c r="D315" s="6">
        <f>TITRES_STAT!E318</f>
        <v>0</v>
      </c>
      <c r="E315" s="2">
        <f t="shared" si="16"/>
        <v>-218.35299999999998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41.03</v>
      </c>
      <c r="C316" s="6">
        <f>TITRES_STAT!D319</f>
        <v>22.216000000000001</v>
      </c>
      <c r="D316" s="6">
        <f>TITRES_STAT!E319</f>
        <v>0</v>
      </c>
      <c r="E316" s="2">
        <f t="shared" si="16"/>
        <v>-218.35299999999998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42466</v>
      </c>
      <c r="B317" s="6">
        <f>TITRES_STAT!C320</f>
        <v>41.03</v>
      </c>
      <c r="C317" s="6">
        <f>TITRES_STAT!D320</f>
        <v>22.216000000000001</v>
      </c>
      <c r="D317" s="6">
        <f>TITRES_STAT!E320</f>
        <v>0</v>
      </c>
      <c r="E317" s="2">
        <f t="shared" si="16"/>
        <v>-218.35299999999998</v>
      </c>
      <c r="F317" s="6" t="str">
        <f t="shared" si="19"/>
        <v>NEUTRAL</v>
      </c>
      <c r="G317" s="6" t="str">
        <f t="shared" si="18"/>
        <v>NEUTRAL</v>
      </c>
      <c r="H317" s="6" t="str">
        <f t="shared" si="17"/>
        <v>NEUTRAL</v>
      </c>
    </row>
    <row r="318" spans="1:8" ht="13.5" x14ac:dyDescent="0.25">
      <c r="A318" s="3">
        <f>TITRES_STAT!B321</f>
        <v>42467</v>
      </c>
      <c r="B318" s="6">
        <f>TITRES_STAT!C321</f>
        <v>41.03</v>
      </c>
      <c r="C318" s="6">
        <f>TITRES_STAT!D321</f>
        <v>22.216000000000001</v>
      </c>
      <c r="D318" s="6">
        <f>TITRES_STAT!E321</f>
        <v>0</v>
      </c>
      <c r="E318" s="2">
        <f t="shared" si="16"/>
        <v>-218.35299999999998</v>
      </c>
      <c r="F318" s="6" t="str">
        <f t="shared" si="19"/>
        <v>NEUTRAL</v>
      </c>
      <c r="G318" s="6" t="str">
        <f t="shared" si="18"/>
        <v>NEUTRAL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41.03</v>
      </c>
      <c r="C319" s="6">
        <f>TITRES_STAT!D322</f>
        <v>22.216000000000001</v>
      </c>
      <c r="D319" s="6">
        <f>TITRES_STAT!E322</f>
        <v>0</v>
      </c>
      <c r="E319" s="2">
        <f t="shared" si="16"/>
        <v>-218.35299999999998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42471</v>
      </c>
      <c r="B320" s="6">
        <f>TITRES_STAT!C323</f>
        <v>41.03</v>
      </c>
      <c r="C320" s="6">
        <f>TITRES_STAT!D323</f>
        <v>22.216000000000001</v>
      </c>
      <c r="D320" s="6">
        <f>TITRES_STAT!E323</f>
        <v>0</v>
      </c>
      <c r="E320" s="2">
        <f t="shared" si="16"/>
        <v>-218.35299999999998</v>
      </c>
      <c r="F320" s="6" t="str">
        <f t="shared" si="19"/>
        <v>NEUTRAL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42472</v>
      </c>
      <c r="B321" s="6">
        <f>TITRES_STAT!C324</f>
        <v>41.03</v>
      </c>
      <c r="C321" s="6">
        <f>TITRES_STAT!D324</f>
        <v>22.216000000000001</v>
      </c>
      <c r="D321" s="6">
        <f>TITRES_STAT!E324</f>
        <v>0</v>
      </c>
      <c r="E321" s="2">
        <f t="shared" si="16"/>
        <v>-218.35299999999998</v>
      </c>
      <c r="F321" s="6" t="str">
        <f t="shared" si="19"/>
        <v>NEUTRAL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42473</v>
      </c>
      <c r="B322" s="6">
        <f>TITRES_STAT!C325</f>
        <v>41.03</v>
      </c>
      <c r="C322" s="6">
        <f>TITRES_STAT!D325</f>
        <v>22.216000000000001</v>
      </c>
      <c r="D322" s="6">
        <f>TITRES_STAT!E325</f>
        <v>0</v>
      </c>
      <c r="E322" s="2">
        <f t="shared" si="16"/>
        <v>-218.35299999999998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42474</v>
      </c>
      <c r="B323" s="6">
        <f>TITRES_STAT!C326</f>
        <v>41.03</v>
      </c>
      <c r="C323" s="6">
        <f>TITRES_STAT!D326</f>
        <v>22.216000000000001</v>
      </c>
      <c r="D323" s="6">
        <f>TITRES_STAT!E326</f>
        <v>0</v>
      </c>
      <c r="E323" s="2">
        <f t="shared" si="16"/>
        <v>-218.35299999999998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42475</v>
      </c>
      <c r="B324" s="6">
        <f>TITRES_STAT!C327</f>
        <v>41.03</v>
      </c>
      <c r="C324" s="6">
        <f>TITRES_STAT!D327</f>
        <v>22.216000000000001</v>
      </c>
      <c r="D324" s="6">
        <f>TITRES_STAT!E327</f>
        <v>0</v>
      </c>
      <c r="E324" s="2">
        <f t="shared" ref="E324:E387" si="20">IF(B324&gt;B323, E323+D324, IF(B324&lt;B323, E323-D324, E323))</f>
        <v>-218.35299999999998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41.03</v>
      </c>
      <c r="C325" s="6">
        <f>TITRES_STAT!D328</f>
        <v>22.216000000000001</v>
      </c>
      <c r="D325" s="6">
        <f>TITRES_STAT!E328</f>
        <v>0</v>
      </c>
      <c r="E325" s="2">
        <f t="shared" si="20"/>
        <v>-218.35299999999998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42479</v>
      </c>
      <c r="B326" s="6">
        <f>TITRES_STAT!C329</f>
        <v>41.03</v>
      </c>
      <c r="C326" s="6">
        <f>TITRES_STAT!D329</f>
        <v>22.216000000000001</v>
      </c>
      <c r="D326" s="6">
        <f>TITRES_STAT!E329</f>
        <v>0</v>
      </c>
      <c r="E326" s="2">
        <f t="shared" si="20"/>
        <v>-218.35299999999998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42480</v>
      </c>
      <c r="B327" s="6">
        <f>TITRES_STAT!C330</f>
        <v>41.03</v>
      </c>
      <c r="C327" s="6">
        <f>TITRES_STAT!D330</f>
        <v>22.216000000000001</v>
      </c>
      <c r="D327" s="6">
        <f>TITRES_STAT!E330</f>
        <v>0</v>
      </c>
      <c r="E327" s="2">
        <f t="shared" si="20"/>
        <v>-218.35299999999998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42481</v>
      </c>
      <c r="B328" s="6">
        <f>TITRES_STAT!C331</f>
        <v>41.03</v>
      </c>
      <c r="C328" s="6">
        <f>TITRES_STAT!D331</f>
        <v>22.216000000000001</v>
      </c>
      <c r="D328" s="6">
        <f>TITRES_STAT!E331</f>
        <v>0</v>
      </c>
      <c r="E328" s="2">
        <f t="shared" si="20"/>
        <v>-218.35299999999998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41.03</v>
      </c>
      <c r="C329" s="6">
        <f>TITRES_STAT!D332</f>
        <v>22.216000000000001</v>
      </c>
      <c r="D329" s="6">
        <f>TITRES_STAT!E332</f>
        <v>0</v>
      </c>
      <c r="E329" s="2">
        <f t="shared" si="20"/>
        <v>-218.35299999999998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42485</v>
      </c>
      <c r="B330" s="6">
        <f>TITRES_STAT!C333</f>
        <v>41.03</v>
      </c>
      <c r="C330" s="6">
        <f>TITRES_STAT!D333</f>
        <v>22.216000000000001</v>
      </c>
      <c r="D330" s="6">
        <f>TITRES_STAT!E333</f>
        <v>0</v>
      </c>
      <c r="E330" s="2">
        <f t="shared" si="20"/>
        <v>-218.35299999999998</v>
      </c>
      <c r="F330" s="6" t="str">
        <f t="shared" si="23"/>
        <v>NEUTRAL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42486</v>
      </c>
      <c r="B331" s="6">
        <f>TITRES_STAT!C334</f>
        <v>41.03</v>
      </c>
      <c r="C331" s="6">
        <f>TITRES_STAT!D334</f>
        <v>22.216000000000001</v>
      </c>
      <c r="D331" s="6">
        <f>TITRES_STAT!E334</f>
        <v>0</v>
      </c>
      <c r="E331" s="2">
        <f t="shared" si="20"/>
        <v>-218.35299999999998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42487</v>
      </c>
      <c r="B332" s="6">
        <f>TITRES_STAT!C335</f>
        <v>41.03</v>
      </c>
      <c r="C332" s="6">
        <f>TITRES_STAT!D335</f>
        <v>22.216000000000001</v>
      </c>
      <c r="D332" s="6">
        <f>TITRES_STAT!E335</f>
        <v>0</v>
      </c>
      <c r="E332" s="2">
        <f t="shared" si="20"/>
        <v>-218.35299999999998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42488</v>
      </c>
      <c r="B333" s="6">
        <f>TITRES_STAT!C336</f>
        <v>41.03</v>
      </c>
      <c r="C333" s="6">
        <f>TITRES_STAT!D336</f>
        <v>22.216000000000001</v>
      </c>
      <c r="D333" s="6">
        <f>TITRES_STAT!E336</f>
        <v>0</v>
      </c>
      <c r="E333" s="2">
        <f t="shared" si="20"/>
        <v>-218.35299999999998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41.03</v>
      </c>
      <c r="C334" s="6">
        <f>TITRES_STAT!D337</f>
        <v>22.216000000000001</v>
      </c>
      <c r="D334" s="6">
        <f>TITRES_STAT!E337</f>
        <v>0</v>
      </c>
      <c r="E334" s="2">
        <f t="shared" si="20"/>
        <v>-218.35299999999998</v>
      </c>
      <c r="F334" s="6" t="str">
        <f t="shared" si="23"/>
        <v>NEUTRAL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39.03</v>
      </c>
      <c r="C335" s="6">
        <f>TITRES_STAT!D338</f>
        <v>21.132999999999999</v>
      </c>
      <c r="D335" s="6">
        <f>TITRES_STAT!E338</f>
        <v>0</v>
      </c>
      <c r="E335" s="2">
        <f t="shared" si="20"/>
        <v>-218.35299999999998</v>
      </c>
      <c r="F335" s="6" t="str">
        <f t="shared" si="23"/>
        <v>NEUTRAL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42493</v>
      </c>
      <c r="B336" s="6">
        <f>TITRES_STAT!C339</f>
        <v>39.03</v>
      </c>
      <c r="C336" s="6">
        <f>TITRES_STAT!D339</f>
        <v>22.216000000000001</v>
      </c>
      <c r="D336" s="6">
        <f>TITRES_STAT!E339</f>
        <v>0</v>
      </c>
      <c r="E336" s="2">
        <f t="shared" si="20"/>
        <v>-218.35299999999998</v>
      </c>
      <c r="F336" s="6" t="str">
        <f t="shared" si="23"/>
        <v>NEUTRAL</v>
      </c>
      <c r="G336" s="6" t="str">
        <f t="shared" si="22"/>
        <v>NEUTRAL</v>
      </c>
      <c r="H336" s="6" t="str">
        <f t="shared" si="21"/>
        <v>NEUTRAL</v>
      </c>
    </row>
    <row r="337" spans="1:8" ht="13.5" x14ac:dyDescent="0.25">
      <c r="A337" s="3">
        <f>TITRES_STAT!B340</f>
        <v>42494</v>
      </c>
      <c r="B337" s="6">
        <f>TITRES_STAT!C340</f>
        <v>39.03</v>
      </c>
      <c r="C337" s="6">
        <f>TITRES_STAT!D340</f>
        <v>22.216000000000001</v>
      </c>
      <c r="D337" s="6">
        <f>TITRES_STAT!E340</f>
        <v>0</v>
      </c>
      <c r="E337" s="2">
        <f t="shared" si="20"/>
        <v>-218.35299999999998</v>
      </c>
      <c r="F337" s="6" t="str">
        <f t="shared" si="23"/>
        <v>NEUTRAL</v>
      </c>
      <c r="G337" s="6" t="str">
        <f t="shared" si="22"/>
        <v>NEUTRAL</v>
      </c>
      <c r="H337" s="6" t="str">
        <f t="shared" si="21"/>
        <v>NEUTRAL</v>
      </c>
    </row>
    <row r="338" spans="1:8" ht="13.5" x14ac:dyDescent="0.25">
      <c r="A338" s="3">
        <f>TITRES_STAT!B341</f>
        <v>42495</v>
      </c>
      <c r="B338" s="6">
        <f>TITRES_STAT!C341</f>
        <v>39.03</v>
      </c>
      <c r="C338" s="6">
        <f>TITRES_STAT!D341</f>
        <v>22.216000000000001</v>
      </c>
      <c r="D338" s="6">
        <f>TITRES_STAT!E341</f>
        <v>0</v>
      </c>
      <c r="E338" s="2">
        <f t="shared" si="20"/>
        <v>-218.35299999999998</v>
      </c>
      <c r="F338" s="6" t="str">
        <f t="shared" si="23"/>
        <v>NEUTRAL</v>
      </c>
      <c r="G338" s="6" t="str">
        <f t="shared" si="22"/>
        <v>NEUTRAL</v>
      </c>
      <c r="H338" s="6" t="str">
        <f t="shared" si="21"/>
        <v>NEUTRAL</v>
      </c>
    </row>
    <row r="339" spans="1:8" ht="13.5" x14ac:dyDescent="0.25">
      <c r="A339" s="3">
        <f>TITRES_STAT!B342</f>
        <v>42496</v>
      </c>
      <c r="B339" s="6">
        <f>TITRES_STAT!C342</f>
        <v>39.03</v>
      </c>
      <c r="C339" s="6">
        <f>TITRES_STAT!D342</f>
        <v>22.216000000000001</v>
      </c>
      <c r="D339" s="6">
        <f>TITRES_STAT!E342</f>
        <v>0</v>
      </c>
      <c r="E339" s="2">
        <f t="shared" si="20"/>
        <v>-218.35299999999998</v>
      </c>
      <c r="F339" s="6" t="str">
        <f t="shared" si="23"/>
        <v>NEUTRAL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42499</v>
      </c>
      <c r="B340" s="6">
        <f>TITRES_STAT!C343</f>
        <v>39.03</v>
      </c>
      <c r="C340" s="6">
        <f>TITRES_STAT!D343</f>
        <v>22.216000000000001</v>
      </c>
      <c r="D340" s="6">
        <f>TITRES_STAT!E343</f>
        <v>0</v>
      </c>
      <c r="E340" s="2">
        <f t="shared" si="20"/>
        <v>-218.35299999999998</v>
      </c>
      <c r="F340" s="6" t="str">
        <f t="shared" si="23"/>
        <v>NEUTRAL</v>
      </c>
      <c r="G340" s="6" t="str">
        <f t="shared" si="22"/>
        <v>NEUTRAL</v>
      </c>
      <c r="H340" s="6" t="str">
        <f t="shared" si="21"/>
        <v>NEUTRAL</v>
      </c>
    </row>
    <row r="341" spans="1:8" ht="13.5" x14ac:dyDescent="0.25">
      <c r="A341" s="3">
        <f>TITRES_STAT!B344</f>
        <v>42500</v>
      </c>
      <c r="B341" s="6">
        <f>TITRES_STAT!C344</f>
        <v>39.03</v>
      </c>
      <c r="C341" s="6">
        <f>TITRES_STAT!D344</f>
        <v>22.216000000000001</v>
      </c>
      <c r="D341" s="6">
        <f>TITRES_STAT!E344</f>
        <v>0</v>
      </c>
      <c r="E341" s="2">
        <f t="shared" si="20"/>
        <v>-218.35299999999998</v>
      </c>
      <c r="F341" s="6" t="str">
        <f t="shared" si="23"/>
        <v>NEUTRAL</v>
      </c>
      <c r="G341" s="6" t="str">
        <f t="shared" si="22"/>
        <v>NEUTRAL</v>
      </c>
      <c r="H341" s="6" t="str">
        <f t="shared" si="21"/>
        <v>NEUTRAL</v>
      </c>
    </row>
    <row r="342" spans="1:8" ht="13.5" x14ac:dyDescent="0.25">
      <c r="A342" s="3">
        <f>TITRES_STAT!B345</f>
        <v>42501</v>
      </c>
      <c r="B342" s="6">
        <f>TITRES_STAT!C345</f>
        <v>39.03</v>
      </c>
      <c r="C342" s="6">
        <f>TITRES_STAT!D345</f>
        <v>22.216000000000001</v>
      </c>
      <c r="D342" s="6">
        <f>TITRES_STAT!E345</f>
        <v>0</v>
      </c>
      <c r="E342" s="2">
        <f t="shared" si="20"/>
        <v>-218.35299999999998</v>
      </c>
      <c r="F342" s="6" t="str">
        <f t="shared" si="23"/>
        <v>NEUTRAL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42502</v>
      </c>
      <c r="B343" s="6">
        <f>TITRES_STAT!C346</f>
        <v>39.03</v>
      </c>
      <c r="C343" s="6">
        <f>TITRES_STAT!D346</f>
        <v>22.216000000000001</v>
      </c>
      <c r="D343" s="6">
        <f>TITRES_STAT!E346</f>
        <v>0</v>
      </c>
      <c r="E343" s="2">
        <f t="shared" si="20"/>
        <v>-218.35299999999998</v>
      </c>
      <c r="F343" s="6" t="str">
        <f t="shared" si="23"/>
        <v>NEUTRAL</v>
      </c>
      <c r="G343" s="6" t="str">
        <f t="shared" si="22"/>
        <v>NEUTRAL</v>
      </c>
      <c r="H343" s="6" t="str">
        <f t="shared" si="21"/>
        <v>NEUTRAL</v>
      </c>
    </row>
    <row r="344" spans="1:8" ht="13.5" x14ac:dyDescent="0.25">
      <c r="A344" s="3">
        <f>TITRES_STAT!B347</f>
        <v>42503</v>
      </c>
      <c r="B344" s="6">
        <f>TITRES_STAT!C347</f>
        <v>39.03</v>
      </c>
      <c r="C344" s="6">
        <f>TITRES_STAT!D347</f>
        <v>22.216000000000001</v>
      </c>
      <c r="D344" s="6">
        <f>TITRES_STAT!E347</f>
        <v>0</v>
      </c>
      <c r="E344" s="2">
        <f t="shared" si="20"/>
        <v>-218.35299999999998</v>
      </c>
      <c r="F344" s="6" t="str">
        <f t="shared" si="23"/>
        <v>NEUTRAL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42506</v>
      </c>
      <c r="B345" s="6">
        <f>TITRES_STAT!C348</f>
        <v>39.03</v>
      </c>
      <c r="C345" s="6">
        <f>TITRES_STAT!D348</f>
        <v>22.216000000000001</v>
      </c>
      <c r="D345" s="6">
        <f>TITRES_STAT!E348</f>
        <v>0</v>
      </c>
      <c r="E345" s="2">
        <f t="shared" si="20"/>
        <v>-218.35299999999998</v>
      </c>
      <c r="F345" s="6" t="str">
        <f t="shared" si="23"/>
        <v>NEUTRAL</v>
      </c>
      <c r="G345" s="6" t="str">
        <f t="shared" si="22"/>
        <v>NEUTRAL</v>
      </c>
      <c r="H345" s="6" t="str">
        <f t="shared" si="21"/>
        <v>NEUTRAL</v>
      </c>
    </row>
    <row r="346" spans="1:8" ht="13.5" x14ac:dyDescent="0.25">
      <c r="A346" s="3">
        <f>TITRES_STAT!B349</f>
        <v>42507</v>
      </c>
      <c r="B346" s="6">
        <f>TITRES_STAT!C349</f>
        <v>39.03</v>
      </c>
      <c r="C346" s="6">
        <f>TITRES_STAT!D349</f>
        <v>22.216000000000001</v>
      </c>
      <c r="D346" s="6">
        <f>TITRES_STAT!E349</f>
        <v>22.216000000000001</v>
      </c>
      <c r="E346" s="2">
        <f t="shared" si="20"/>
        <v>-218.35299999999998</v>
      </c>
      <c r="F346" s="6" t="str">
        <f t="shared" si="23"/>
        <v>NEUTRAL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42508</v>
      </c>
      <c r="B347" s="6">
        <f>TITRES_STAT!C350</f>
        <v>39.03</v>
      </c>
      <c r="C347" s="6">
        <f>TITRES_STAT!D350</f>
        <v>22.216000000000001</v>
      </c>
      <c r="D347" s="6">
        <f>TITRES_STAT!E350</f>
        <v>0</v>
      </c>
      <c r="E347" s="2">
        <f t="shared" si="20"/>
        <v>-218.35299999999998</v>
      </c>
      <c r="F347" s="6" t="str">
        <f t="shared" si="23"/>
        <v>NEUTRAL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42509</v>
      </c>
      <c r="B348" s="6">
        <f>TITRES_STAT!C351</f>
        <v>39.03</v>
      </c>
      <c r="C348" s="6">
        <f>TITRES_STAT!D351</f>
        <v>22.216000000000001</v>
      </c>
      <c r="D348" s="6">
        <f>TITRES_STAT!E351</f>
        <v>0</v>
      </c>
      <c r="E348" s="2">
        <f t="shared" si="20"/>
        <v>-218.35299999999998</v>
      </c>
      <c r="F348" s="6" t="str">
        <f t="shared" si="23"/>
        <v>NEUTRAL</v>
      </c>
      <c r="G348" s="6" t="str">
        <f t="shared" si="22"/>
        <v>NEUTRAL</v>
      </c>
      <c r="H348" s="6" t="str">
        <f t="shared" si="21"/>
        <v>NEUTRAL</v>
      </c>
    </row>
    <row r="349" spans="1:8" ht="13.5" x14ac:dyDescent="0.25">
      <c r="A349" s="3">
        <f>TITRES_STAT!B352</f>
        <v>42510</v>
      </c>
      <c r="B349" s="6">
        <f>TITRES_STAT!C352</f>
        <v>39.03</v>
      </c>
      <c r="C349" s="6">
        <f>TITRES_STAT!D352</f>
        <v>22.216000000000001</v>
      </c>
      <c r="D349" s="6">
        <f>TITRES_STAT!E352</f>
        <v>22.216000000000001</v>
      </c>
      <c r="E349" s="2">
        <f t="shared" si="20"/>
        <v>-218.35299999999998</v>
      </c>
      <c r="F349" s="6" t="str">
        <f t="shared" si="23"/>
        <v>NEUTRAL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42513</v>
      </c>
      <c r="B350" s="6">
        <f>TITRES_STAT!C353</f>
        <v>39.03</v>
      </c>
      <c r="C350" s="6">
        <f>TITRES_STAT!D353</f>
        <v>22.216000000000001</v>
      </c>
      <c r="D350" s="6">
        <f>TITRES_STAT!E353</f>
        <v>0</v>
      </c>
      <c r="E350" s="2">
        <f t="shared" si="20"/>
        <v>-218.35299999999998</v>
      </c>
      <c r="F350" s="6" t="str">
        <f t="shared" si="23"/>
        <v>NEUTRAL</v>
      </c>
      <c r="G350" s="6" t="str">
        <f t="shared" si="22"/>
        <v>NEUTRAL</v>
      </c>
      <c r="H350" s="6" t="str">
        <f t="shared" si="21"/>
        <v>NEUTRAL</v>
      </c>
    </row>
    <row r="351" spans="1:8" ht="13.5" x14ac:dyDescent="0.25">
      <c r="A351" s="3">
        <f>TITRES_STAT!B354</f>
        <v>42514</v>
      </c>
      <c r="B351" s="6">
        <f>TITRES_STAT!C354</f>
        <v>39.03</v>
      </c>
      <c r="C351" s="6">
        <f>TITRES_STAT!D354</f>
        <v>22.216000000000001</v>
      </c>
      <c r="D351" s="6">
        <f>TITRES_STAT!E354</f>
        <v>0</v>
      </c>
      <c r="E351" s="2">
        <f t="shared" si="20"/>
        <v>-218.35299999999998</v>
      </c>
      <c r="F351" s="6" t="str">
        <f t="shared" si="23"/>
        <v>NEUTRAL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39.03</v>
      </c>
      <c r="C352" s="6">
        <f>TITRES_STAT!D355</f>
        <v>22.216000000000001</v>
      </c>
      <c r="D352" s="6">
        <f>TITRES_STAT!E355</f>
        <v>0</v>
      </c>
      <c r="E352" s="2">
        <f t="shared" si="20"/>
        <v>-218.35299999999998</v>
      </c>
      <c r="F352" s="6" t="str">
        <f t="shared" si="23"/>
        <v>NEUTRAL</v>
      </c>
      <c r="G352" s="6" t="str">
        <f t="shared" si="22"/>
        <v>NEUTRAL</v>
      </c>
      <c r="H352" s="6" t="str">
        <f t="shared" si="21"/>
        <v>NEUTRAL</v>
      </c>
    </row>
    <row r="353" spans="1:8" ht="13.5" x14ac:dyDescent="0.25">
      <c r="A353" s="3">
        <f>TITRES_STAT!B356</f>
        <v>42516</v>
      </c>
      <c r="B353" s="6">
        <f>TITRES_STAT!C356</f>
        <v>39.03</v>
      </c>
      <c r="C353" s="6">
        <f>TITRES_STAT!D356</f>
        <v>22.216000000000001</v>
      </c>
      <c r="D353" s="6">
        <f>TITRES_STAT!E356</f>
        <v>0</v>
      </c>
      <c r="E353" s="2">
        <f t="shared" si="20"/>
        <v>-218.35299999999998</v>
      </c>
      <c r="F353" s="6" t="str">
        <f t="shared" si="23"/>
        <v>NEUTRAL</v>
      </c>
      <c r="G353" s="6" t="str">
        <f t="shared" si="22"/>
        <v>NEUTRAL</v>
      </c>
      <c r="H353" s="6" t="str">
        <f t="shared" si="21"/>
        <v>NEUTRAL</v>
      </c>
    </row>
    <row r="354" spans="1:8" ht="13.5" x14ac:dyDescent="0.25">
      <c r="A354" s="3">
        <f>TITRES_STAT!B357</f>
        <v>42517</v>
      </c>
      <c r="B354" s="6">
        <f>TITRES_STAT!C357</f>
        <v>39.03</v>
      </c>
      <c r="C354" s="6">
        <f>TITRES_STAT!D357</f>
        <v>22.216000000000001</v>
      </c>
      <c r="D354" s="6">
        <f>TITRES_STAT!E357</f>
        <v>0</v>
      </c>
      <c r="E354" s="2">
        <f t="shared" si="20"/>
        <v>-218.35299999999998</v>
      </c>
      <c r="F354" s="6" t="str">
        <f t="shared" si="23"/>
        <v>NEUTRAL</v>
      </c>
      <c r="G354" s="6" t="str">
        <f t="shared" si="22"/>
        <v>NEUTRAL</v>
      </c>
      <c r="H354" s="6" t="str">
        <f t="shared" si="21"/>
        <v>NEUTRAL</v>
      </c>
    </row>
    <row r="355" spans="1:8" ht="13.5" x14ac:dyDescent="0.25">
      <c r="A355" s="3">
        <f>TITRES_STAT!B358</f>
        <v>42520</v>
      </c>
      <c r="B355" s="6">
        <f>TITRES_STAT!C358</f>
        <v>39.03</v>
      </c>
      <c r="C355" s="6">
        <f>TITRES_STAT!D358</f>
        <v>22.216000000000001</v>
      </c>
      <c r="D355" s="6">
        <f>TITRES_STAT!E358</f>
        <v>0</v>
      </c>
      <c r="E355" s="2">
        <f t="shared" si="20"/>
        <v>-218.35299999999998</v>
      </c>
      <c r="F355" s="6" t="str">
        <f t="shared" si="23"/>
        <v>NEUTRAL</v>
      </c>
      <c r="G355" s="6" t="str">
        <f t="shared" si="22"/>
        <v>NEUTRAL</v>
      </c>
      <c r="H355" s="6" t="str">
        <f t="shared" si="21"/>
        <v>NEUTRAL</v>
      </c>
    </row>
    <row r="356" spans="1:8" ht="13.5" x14ac:dyDescent="0.25">
      <c r="A356" s="3">
        <f>TITRES_STAT!B359</f>
        <v>42521</v>
      </c>
      <c r="B356" s="6">
        <f>TITRES_STAT!C359</f>
        <v>39.03</v>
      </c>
      <c r="C356" s="6">
        <f>TITRES_STAT!D359</f>
        <v>22.216000000000001</v>
      </c>
      <c r="D356" s="6">
        <f>TITRES_STAT!E359</f>
        <v>0</v>
      </c>
      <c r="E356" s="2">
        <f t="shared" si="20"/>
        <v>-218.35299999999998</v>
      </c>
      <c r="F356" s="6" t="str">
        <f t="shared" si="23"/>
        <v>NEUTRAL</v>
      </c>
      <c r="G356" s="6" t="str">
        <f t="shared" si="22"/>
        <v>NEUTRAL</v>
      </c>
      <c r="H356" s="6" t="str">
        <f t="shared" si="21"/>
        <v>NEUTRAL</v>
      </c>
    </row>
    <row r="357" spans="1:8" ht="13.5" x14ac:dyDescent="0.25">
      <c r="A357" s="3">
        <f>TITRES_STAT!B360</f>
        <v>42522</v>
      </c>
      <c r="B357" s="6">
        <f>TITRES_STAT!C360</f>
        <v>39.03</v>
      </c>
      <c r="C357" s="6">
        <f>TITRES_STAT!D360</f>
        <v>22.216000000000001</v>
      </c>
      <c r="D357" s="6">
        <f>TITRES_STAT!E360</f>
        <v>0</v>
      </c>
      <c r="E357" s="2">
        <f t="shared" si="20"/>
        <v>-218.35299999999998</v>
      </c>
      <c r="F357" s="6" t="str">
        <f t="shared" si="23"/>
        <v>NEUTRAL</v>
      </c>
      <c r="G357" s="6" t="str">
        <f t="shared" si="22"/>
        <v>NEUTRAL</v>
      </c>
      <c r="H357" s="6" t="str">
        <f t="shared" si="21"/>
        <v>NEUTRAL</v>
      </c>
    </row>
    <row r="358" spans="1:8" ht="13.5" x14ac:dyDescent="0.25">
      <c r="A358" s="3">
        <f>TITRES_STAT!B361</f>
        <v>42523</v>
      </c>
      <c r="B358" s="6">
        <f>TITRES_STAT!C361</f>
        <v>39.03</v>
      </c>
      <c r="C358" s="6">
        <f>TITRES_STAT!D361</f>
        <v>22.216000000000001</v>
      </c>
      <c r="D358" s="6">
        <f>TITRES_STAT!E361</f>
        <v>0</v>
      </c>
      <c r="E358" s="2">
        <f t="shared" si="20"/>
        <v>-218.35299999999998</v>
      </c>
      <c r="F358" s="6" t="str">
        <f t="shared" si="23"/>
        <v>NEUTRAL</v>
      </c>
      <c r="G358" s="6" t="str">
        <f t="shared" si="22"/>
        <v>NEUTRAL</v>
      </c>
      <c r="H358" s="6" t="str">
        <f t="shared" si="21"/>
        <v>NEUTRAL</v>
      </c>
    </row>
    <row r="359" spans="1:8" ht="13.5" x14ac:dyDescent="0.25">
      <c r="A359" s="3">
        <f>TITRES_STAT!B362</f>
        <v>42524</v>
      </c>
      <c r="B359" s="6">
        <f>TITRES_STAT!C362</f>
        <v>39.03</v>
      </c>
      <c r="C359" s="6">
        <f>TITRES_STAT!D362</f>
        <v>22.216000000000001</v>
      </c>
      <c r="D359" s="6">
        <f>TITRES_STAT!E362</f>
        <v>0</v>
      </c>
      <c r="E359" s="2">
        <f t="shared" si="20"/>
        <v>-218.35299999999998</v>
      </c>
      <c r="F359" s="6" t="str">
        <f t="shared" si="23"/>
        <v>NEUTRAL</v>
      </c>
      <c r="G359" s="6" t="str">
        <f t="shared" si="22"/>
        <v>NEUTRAL</v>
      </c>
      <c r="H359" s="6" t="str">
        <f t="shared" si="21"/>
        <v>NEUTRAL</v>
      </c>
    </row>
    <row r="360" spans="1:8" ht="13.5" x14ac:dyDescent="0.25">
      <c r="A360" s="3">
        <f>TITRES_STAT!B363</f>
        <v>42527</v>
      </c>
      <c r="B360" s="6">
        <f>TITRES_STAT!C363</f>
        <v>39.03</v>
      </c>
      <c r="C360" s="6">
        <f>TITRES_STAT!D363</f>
        <v>22.216000000000001</v>
      </c>
      <c r="D360" s="6">
        <f>TITRES_STAT!E363</f>
        <v>0</v>
      </c>
      <c r="E360" s="2">
        <f t="shared" si="20"/>
        <v>-218.35299999999998</v>
      </c>
      <c r="F360" s="6" t="str">
        <f t="shared" si="23"/>
        <v>NEUTRAL</v>
      </c>
      <c r="G360" s="6" t="str">
        <f t="shared" si="22"/>
        <v>NEUTRAL</v>
      </c>
      <c r="H360" s="6" t="str">
        <f t="shared" si="21"/>
        <v>NEUTRAL</v>
      </c>
    </row>
    <row r="361" spans="1:8" ht="13.5" x14ac:dyDescent="0.25">
      <c r="A361" s="3">
        <f>TITRES_STAT!B364</f>
        <v>42528</v>
      </c>
      <c r="B361" s="6">
        <f>TITRES_STAT!C364</f>
        <v>39.03</v>
      </c>
      <c r="C361" s="6">
        <f>TITRES_STAT!D364</f>
        <v>22.216000000000001</v>
      </c>
      <c r="D361" s="6">
        <f>TITRES_STAT!E364</f>
        <v>0</v>
      </c>
      <c r="E361" s="2">
        <f t="shared" si="20"/>
        <v>-218.35299999999998</v>
      </c>
      <c r="F361" s="6" t="str">
        <f t="shared" si="23"/>
        <v>NEUTRAL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42529</v>
      </c>
      <c r="B362" s="6">
        <f>TITRES_STAT!C365</f>
        <v>39.03</v>
      </c>
      <c r="C362" s="6">
        <f>TITRES_STAT!D365</f>
        <v>22.216000000000001</v>
      </c>
      <c r="D362" s="6">
        <f>TITRES_STAT!E365</f>
        <v>0</v>
      </c>
      <c r="E362" s="2">
        <f t="shared" si="20"/>
        <v>-218.35299999999998</v>
      </c>
      <c r="F362" s="6" t="str">
        <f t="shared" si="23"/>
        <v>NEUTRAL</v>
      </c>
      <c r="G362" s="6" t="str">
        <f t="shared" si="22"/>
        <v>NEUTRAL</v>
      </c>
      <c r="H362" s="6" t="str">
        <f t="shared" si="21"/>
        <v>NEUTRAL</v>
      </c>
    </row>
    <row r="363" spans="1:8" ht="13.5" x14ac:dyDescent="0.25">
      <c r="A363" s="3">
        <f>TITRES_STAT!B366</f>
        <v>42530</v>
      </c>
      <c r="B363" s="6">
        <f>TITRES_STAT!C366</f>
        <v>39.03</v>
      </c>
      <c r="C363" s="6">
        <f>TITRES_STAT!D366</f>
        <v>22.216000000000001</v>
      </c>
      <c r="D363" s="6">
        <f>TITRES_STAT!E366</f>
        <v>0</v>
      </c>
      <c r="E363" s="2">
        <f t="shared" si="20"/>
        <v>-218.35299999999998</v>
      </c>
      <c r="F363" s="6" t="str">
        <f t="shared" si="23"/>
        <v>NEUTRAL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42531</v>
      </c>
      <c r="B364" s="6">
        <f>TITRES_STAT!C367</f>
        <v>39.03</v>
      </c>
      <c r="C364" s="6">
        <f>TITRES_STAT!D367</f>
        <v>22.216000000000001</v>
      </c>
      <c r="D364" s="6">
        <f>TITRES_STAT!E367</f>
        <v>0</v>
      </c>
      <c r="E364" s="2">
        <f t="shared" si="20"/>
        <v>-218.35299999999998</v>
      </c>
      <c r="F364" s="6" t="str">
        <f t="shared" si="23"/>
        <v>NEUTRAL</v>
      </c>
      <c r="G364" s="6" t="str">
        <f t="shared" si="22"/>
        <v>NEUTRAL</v>
      </c>
      <c r="H364" s="6" t="str">
        <f t="shared" si="21"/>
        <v>NEUTRAL</v>
      </c>
    </row>
    <row r="365" spans="1:8" ht="13.5" x14ac:dyDescent="0.25">
      <c r="A365" s="3">
        <f>TITRES_STAT!B368</f>
        <v>42534</v>
      </c>
      <c r="B365" s="6">
        <f>TITRES_STAT!C368</f>
        <v>39.03</v>
      </c>
      <c r="C365" s="6">
        <f>TITRES_STAT!D368</f>
        <v>22.216000000000001</v>
      </c>
      <c r="D365" s="6">
        <f>TITRES_STAT!E368</f>
        <v>0</v>
      </c>
      <c r="E365" s="2">
        <f t="shared" si="20"/>
        <v>-218.35299999999998</v>
      </c>
      <c r="F365" s="6" t="str">
        <f t="shared" si="23"/>
        <v>NEUTRAL</v>
      </c>
      <c r="G365" s="6" t="str">
        <f t="shared" si="22"/>
        <v>NEUTRAL</v>
      </c>
      <c r="H365" s="6" t="str">
        <f t="shared" si="21"/>
        <v>NEUTRAL</v>
      </c>
    </row>
    <row r="366" spans="1:8" ht="13.5" x14ac:dyDescent="0.25">
      <c r="A366" s="3">
        <f>TITRES_STAT!B369</f>
        <v>42535</v>
      </c>
      <c r="B366" s="6">
        <f>TITRES_STAT!C369</f>
        <v>39.03</v>
      </c>
      <c r="C366" s="6">
        <f>TITRES_STAT!D369</f>
        <v>22.216000000000001</v>
      </c>
      <c r="D366" s="6">
        <f>TITRES_STAT!E369</f>
        <v>0</v>
      </c>
      <c r="E366" s="2">
        <f t="shared" si="20"/>
        <v>-218.35299999999998</v>
      </c>
      <c r="F366" s="6" t="str">
        <f t="shared" si="23"/>
        <v>NEUTRAL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42536</v>
      </c>
      <c r="B367" s="6">
        <f>TITRES_STAT!C370</f>
        <v>39.03</v>
      </c>
      <c r="C367" s="6">
        <f>TITRES_STAT!D370</f>
        <v>22.216000000000001</v>
      </c>
      <c r="D367" s="6">
        <f>TITRES_STAT!E370</f>
        <v>0</v>
      </c>
      <c r="E367" s="2">
        <f t="shared" si="20"/>
        <v>-218.35299999999998</v>
      </c>
      <c r="F367" s="6" t="str">
        <f t="shared" si="23"/>
        <v>NEUTRAL</v>
      </c>
      <c r="G367" s="6" t="str">
        <f t="shared" si="22"/>
        <v>NEUTRAL</v>
      </c>
      <c r="H367" s="6" t="str">
        <f t="shared" si="21"/>
        <v>NEUTRAL</v>
      </c>
    </row>
    <row r="368" spans="1:8" ht="13.5" x14ac:dyDescent="0.25">
      <c r="A368" s="3">
        <f>TITRES_STAT!B371</f>
        <v>42537</v>
      </c>
      <c r="B368" s="6">
        <f>TITRES_STAT!C371</f>
        <v>39.03</v>
      </c>
      <c r="C368" s="6">
        <f>TITRES_STAT!D371</f>
        <v>22.216000000000001</v>
      </c>
      <c r="D368" s="6">
        <f>TITRES_STAT!E371</f>
        <v>0</v>
      </c>
      <c r="E368" s="2">
        <f t="shared" si="20"/>
        <v>-218.35299999999998</v>
      </c>
      <c r="F368" s="6" t="str">
        <f t="shared" si="23"/>
        <v>NEUTRAL</v>
      </c>
      <c r="G368" s="6" t="str">
        <f t="shared" si="22"/>
        <v>NEUTRAL</v>
      </c>
      <c r="H368" s="6" t="str">
        <f t="shared" si="21"/>
        <v>NEUTRAL</v>
      </c>
    </row>
    <row r="369" spans="1:8" ht="13.5" x14ac:dyDescent="0.25">
      <c r="A369" s="3">
        <f>TITRES_STAT!B372</f>
        <v>42538</v>
      </c>
      <c r="B369" s="6">
        <f>TITRES_STAT!C372</f>
        <v>39.03</v>
      </c>
      <c r="C369" s="6">
        <f>TITRES_STAT!D372</f>
        <v>22.216000000000001</v>
      </c>
      <c r="D369" s="6">
        <f>TITRES_STAT!E372</f>
        <v>0</v>
      </c>
      <c r="E369" s="2">
        <f t="shared" si="20"/>
        <v>-218.35299999999998</v>
      </c>
      <c r="F369" s="6" t="str">
        <f t="shared" si="23"/>
        <v>NEUTRAL</v>
      </c>
      <c r="G369" s="6" t="str">
        <f t="shared" si="22"/>
        <v>NEUTRAL</v>
      </c>
      <c r="H369" s="6" t="str">
        <f t="shared" si="21"/>
        <v>NEUTRAL</v>
      </c>
    </row>
    <row r="370" spans="1:8" ht="13.5" x14ac:dyDescent="0.25">
      <c r="A370" s="3">
        <f>TITRES_STAT!B373</f>
        <v>42541</v>
      </c>
      <c r="B370" s="6">
        <f>TITRES_STAT!C373</f>
        <v>39.03</v>
      </c>
      <c r="C370" s="6">
        <f>TITRES_STAT!D373</f>
        <v>22.216000000000001</v>
      </c>
      <c r="D370" s="6">
        <f>TITRES_STAT!E373</f>
        <v>0</v>
      </c>
      <c r="E370" s="2">
        <f t="shared" si="20"/>
        <v>-218.35299999999998</v>
      </c>
      <c r="F370" s="6" t="str">
        <f t="shared" si="23"/>
        <v>NEUTRAL</v>
      </c>
      <c r="G370" s="6" t="str">
        <f t="shared" si="22"/>
        <v>NEUTRAL</v>
      </c>
      <c r="H370" s="6" t="str">
        <f t="shared" si="21"/>
        <v>NEUTRAL</v>
      </c>
    </row>
    <row r="371" spans="1:8" ht="13.5" x14ac:dyDescent="0.25">
      <c r="A371" s="3">
        <f>TITRES_STAT!B374</f>
        <v>42542</v>
      </c>
      <c r="B371" s="6">
        <f>TITRES_STAT!C374</f>
        <v>39.03</v>
      </c>
      <c r="C371" s="6">
        <f>TITRES_STAT!D374</f>
        <v>22.216000000000001</v>
      </c>
      <c r="D371" s="6">
        <f>TITRES_STAT!E374</f>
        <v>0</v>
      </c>
      <c r="E371" s="2">
        <f t="shared" si="20"/>
        <v>-218.35299999999998</v>
      </c>
      <c r="F371" s="6" t="str">
        <f t="shared" si="23"/>
        <v>NEUTRAL</v>
      </c>
      <c r="G371" s="6" t="str">
        <f t="shared" si="22"/>
        <v>NEUTRAL</v>
      </c>
      <c r="H371" s="6" t="str">
        <f t="shared" si="21"/>
        <v>NEUTRAL</v>
      </c>
    </row>
    <row r="372" spans="1:8" ht="13.5" x14ac:dyDescent="0.25">
      <c r="A372" s="3">
        <f>TITRES_STAT!B375</f>
        <v>42543</v>
      </c>
      <c r="B372" s="6">
        <f>TITRES_STAT!C375</f>
        <v>39.03</v>
      </c>
      <c r="C372" s="6">
        <f>TITRES_STAT!D375</f>
        <v>22.216000000000001</v>
      </c>
      <c r="D372" s="6">
        <f>TITRES_STAT!E375</f>
        <v>0</v>
      </c>
      <c r="E372" s="2">
        <f t="shared" si="20"/>
        <v>-218.35299999999998</v>
      </c>
      <c r="F372" s="6" t="str">
        <f t="shared" si="23"/>
        <v>NEUTRAL</v>
      </c>
      <c r="G372" s="6" t="str">
        <f t="shared" si="22"/>
        <v>NEUTRAL</v>
      </c>
      <c r="H372" s="6" t="str">
        <f t="shared" si="21"/>
        <v>NEUTRAL</v>
      </c>
    </row>
    <row r="373" spans="1:8" ht="13.5" x14ac:dyDescent="0.25">
      <c r="A373" s="3">
        <f>TITRES_STAT!B376</f>
        <v>42544</v>
      </c>
      <c r="B373" s="6">
        <f>TITRES_STAT!C376</f>
        <v>39.03</v>
      </c>
      <c r="C373" s="6">
        <f>TITRES_STAT!D376</f>
        <v>22.216000000000001</v>
      </c>
      <c r="D373" s="6">
        <f>TITRES_STAT!E376</f>
        <v>0</v>
      </c>
      <c r="E373" s="2">
        <f t="shared" si="20"/>
        <v>-218.35299999999998</v>
      </c>
      <c r="F373" s="6" t="str">
        <f t="shared" si="23"/>
        <v>NEUTRAL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42545</v>
      </c>
      <c r="B374" s="6">
        <f>TITRES_STAT!C377</f>
        <v>39.03</v>
      </c>
      <c r="C374" s="6">
        <f>TITRES_STAT!D377</f>
        <v>22.216000000000001</v>
      </c>
      <c r="D374" s="6">
        <f>TITRES_STAT!E377</f>
        <v>0</v>
      </c>
      <c r="E374" s="2">
        <f t="shared" si="20"/>
        <v>-218.35299999999998</v>
      </c>
      <c r="F374" s="6" t="str">
        <f t="shared" si="23"/>
        <v>NEUTRAL</v>
      </c>
      <c r="G374" s="6" t="str">
        <f t="shared" si="22"/>
        <v>NEUTRAL</v>
      </c>
      <c r="H374" s="6" t="str">
        <f t="shared" si="21"/>
        <v>NEUTRAL</v>
      </c>
    </row>
    <row r="375" spans="1:8" ht="13.5" x14ac:dyDescent="0.25">
      <c r="A375" s="3">
        <f>TITRES_STAT!B378</f>
        <v>42548</v>
      </c>
      <c r="B375" s="6">
        <f>TITRES_STAT!C378</f>
        <v>39.03</v>
      </c>
      <c r="C375" s="6">
        <f>TITRES_STAT!D378</f>
        <v>22.216000000000001</v>
      </c>
      <c r="D375" s="6">
        <f>TITRES_STAT!E378</f>
        <v>0</v>
      </c>
      <c r="E375" s="2">
        <f t="shared" si="20"/>
        <v>-218.35299999999998</v>
      </c>
      <c r="F375" s="6" t="str">
        <f t="shared" si="23"/>
        <v>NEUTRAL</v>
      </c>
      <c r="G375" s="6" t="str">
        <f t="shared" si="22"/>
        <v>NEUTRAL</v>
      </c>
      <c r="H375" s="6" t="str">
        <f t="shared" si="21"/>
        <v>NEUTRAL</v>
      </c>
    </row>
    <row r="376" spans="1:8" ht="13.5" x14ac:dyDescent="0.25">
      <c r="A376" s="3">
        <f>TITRES_STAT!B379</f>
        <v>42549</v>
      </c>
      <c r="B376" s="6">
        <f>TITRES_STAT!C379</f>
        <v>39.03</v>
      </c>
      <c r="C376" s="6">
        <f>TITRES_STAT!D379</f>
        <v>22.216000000000001</v>
      </c>
      <c r="D376" s="6">
        <f>TITRES_STAT!E379</f>
        <v>0</v>
      </c>
      <c r="E376" s="2">
        <f t="shared" si="20"/>
        <v>-218.35299999999998</v>
      </c>
      <c r="F376" s="6" t="str">
        <f t="shared" si="23"/>
        <v>NEUTRAL</v>
      </c>
      <c r="G376" s="6" t="str">
        <f t="shared" si="22"/>
        <v>NEUTRAL</v>
      </c>
      <c r="H376" s="6" t="str">
        <f t="shared" si="21"/>
        <v>NEUTRAL</v>
      </c>
    </row>
    <row r="377" spans="1:8" ht="13.5" x14ac:dyDescent="0.25">
      <c r="A377" s="3">
        <f>TITRES_STAT!B380</f>
        <v>42550</v>
      </c>
      <c r="B377" s="6">
        <f>TITRES_STAT!C380</f>
        <v>39.03</v>
      </c>
      <c r="C377" s="6">
        <f>TITRES_STAT!D380</f>
        <v>22.216000000000001</v>
      </c>
      <c r="D377" s="6">
        <f>TITRES_STAT!E380</f>
        <v>0</v>
      </c>
      <c r="E377" s="2">
        <f t="shared" si="20"/>
        <v>-218.35299999999998</v>
      </c>
      <c r="F377" s="6" t="str">
        <f t="shared" si="23"/>
        <v>NEUTRAL</v>
      </c>
      <c r="G377" s="6" t="str">
        <f t="shared" si="22"/>
        <v>NEUTRAL</v>
      </c>
      <c r="H377" s="6" t="str">
        <f t="shared" si="21"/>
        <v>NEUTRAL</v>
      </c>
    </row>
    <row r="378" spans="1:8" ht="13.5" x14ac:dyDescent="0.25">
      <c r="A378" s="3">
        <f>TITRES_STAT!B381</f>
        <v>42551</v>
      </c>
      <c r="B378" s="6">
        <f>TITRES_STAT!C381</f>
        <v>39.03</v>
      </c>
      <c r="C378" s="6">
        <f>TITRES_STAT!D381</f>
        <v>22.216000000000001</v>
      </c>
      <c r="D378" s="6">
        <f>TITRES_STAT!E381</f>
        <v>0</v>
      </c>
      <c r="E378" s="2">
        <f t="shared" si="20"/>
        <v>-218.35299999999998</v>
      </c>
      <c r="F378" s="6" t="str">
        <f t="shared" si="23"/>
        <v>NEUTRAL</v>
      </c>
      <c r="G378" s="6" t="str">
        <f t="shared" si="22"/>
        <v>NEUTRAL</v>
      </c>
      <c r="H378" s="6" t="str">
        <f t="shared" si="21"/>
        <v>NEUTRAL</v>
      </c>
    </row>
    <row r="379" spans="1:8" ht="13.5" x14ac:dyDescent="0.25">
      <c r="A379" s="3">
        <f>TITRES_STAT!B382</f>
        <v>42552</v>
      </c>
      <c r="B379" s="6">
        <f>TITRES_STAT!C382</f>
        <v>39.03</v>
      </c>
      <c r="C379" s="6">
        <f>TITRES_STAT!D382</f>
        <v>22.216000000000001</v>
      </c>
      <c r="D379" s="6">
        <f>TITRES_STAT!E382</f>
        <v>0</v>
      </c>
      <c r="E379" s="2">
        <f t="shared" si="20"/>
        <v>-218.35299999999998</v>
      </c>
      <c r="F379" s="6" t="str">
        <f t="shared" si="23"/>
        <v>NEUTRAL</v>
      </c>
      <c r="G379" s="6" t="str">
        <f t="shared" si="22"/>
        <v>NEUTRAL</v>
      </c>
      <c r="H379" s="6" t="str">
        <f t="shared" si="21"/>
        <v>NEUTRAL</v>
      </c>
    </row>
    <row r="380" spans="1:8" ht="13.5" x14ac:dyDescent="0.25">
      <c r="A380" s="3">
        <f>TITRES_STAT!B383</f>
        <v>42555</v>
      </c>
      <c r="B380" s="6">
        <f>TITRES_STAT!C383</f>
        <v>39.03</v>
      </c>
      <c r="C380" s="6">
        <f>TITRES_STAT!D383</f>
        <v>22.216000000000001</v>
      </c>
      <c r="D380" s="6">
        <f>TITRES_STAT!E383</f>
        <v>0</v>
      </c>
      <c r="E380" s="2">
        <f t="shared" si="20"/>
        <v>-218.35299999999998</v>
      </c>
      <c r="F380" s="6" t="str">
        <f t="shared" si="23"/>
        <v>NEUTRAL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42559</v>
      </c>
      <c r="B381" s="6">
        <f>TITRES_STAT!C384</f>
        <v>39.03</v>
      </c>
      <c r="C381" s="6">
        <f>TITRES_STAT!D384</f>
        <v>22.216000000000001</v>
      </c>
      <c r="D381" s="6">
        <f>TITRES_STAT!E384</f>
        <v>0</v>
      </c>
      <c r="E381" s="2">
        <f t="shared" si="20"/>
        <v>-218.35299999999998</v>
      </c>
      <c r="F381" s="6" t="str">
        <f t="shared" si="23"/>
        <v>NEUTRAL</v>
      </c>
      <c r="G381" s="6" t="str">
        <f t="shared" si="22"/>
        <v>NEUTRAL</v>
      </c>
      <c r="H381" s="6" t="str">
        <f t="shared" si="21"/>
        <v>NEUTRAL</v>
      </c>
    </row>
    <row r="382" spans="1:8" ht="13.5" x14ac:dyDescent="0.25">
      <c r="A382" s="3">
        <f>TITRES_STAT!B385</f>
        <v>42562</v>
      </c>
      <c r="B382" s="6">
        <f>TITRES_STAT!C385</f>
        <v>39.03</v>
      </c>
      <c r="C382" s="6">
        <f>TITRES_STAT!D385</f>
        <v>22.216000000000001</v>
      </c>
      <c r="D382" s="6">
        <f>TITRES_STAT!E385</f>
        <v>0</v>
      </c>
      <c r="E382" s="2">
        <f t="shared" si="20"/>
        <v>-218.35299999999998</v>
      </c>
      <c r="F382" s="6" t="str">
        <f t="shared" si="23"/>
        <v>NEUTRAL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39.03</v>
      </c>
      <c r="C383" s="6">
        <f>TITRES_STAT!D386</f>
        <v>22.216000000000001</v>
      </c>
      <c r="D383" s="6">
        <f>TITRES_STAT!E386</f>
        <v>0</v>
      </c>
      <c r="E383" s="2">
        <f t="shared" si="20"/>
        <v>-218.35299999999998</v>
      </c>
      <c r="F383" s="6" t="str">
        <f t="shared" si="23"/>
        <v>NEUTRAL</v>
      </c>
      <c r="G383" s="6" t="str">
        <f t="shared" si="22"/>
        <v>NEUTRAL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39.03</v>
      </c>
      <c r="C384" s="6">
        <f>TITRES_STAT!D387</f>
        <v>22.216000000000001</v>
      </c>
      <c r="D384" s="6">
        <f>TITRES_STAT!E387</f>
        <v>0</v>
      </c>
      <c r="E384" s="2">
        <f t="shared" si="20"/>
        <v>-218.35299999999998</v>
      </c>
      <c r="F384" s="6" t="str">
        <f t="shared" si="23"/>
        <v>NEUTRAL</v>
      </c>
      <c r="G384" s="6" t="str">
        <f t="shared" si="22"/>
        <v>NEUTRAL</v>
      </c>
      <c r="H384" s="6" t="str">
        <f t="shared" si="21"/>
        <v>NEUTRAL</v>
      </c>
    </row>
    <row r="385" spans="1:8" ht="13.5" x14ac:dyDescent="0.25">
      <c r="A385" s="3">
        <f>TITRES_STAT!B388</f>
        <v>42565</v>
      </c>
      <c r="B385" s="6">
        <f>TITRES_STAT!C388</f>
        <v>39.03</v>
      </c>
      <c r="C385" s="6">
        <f>TITRES_STAT!D388</f>
        <v>22.216000000000001</v>
      </c>
      <c r="D385" s="6">
        <f>TITRES_STAT!E388</f>
        <v>0</v>
      </c>
      <c r="E385" s="2">
        <f t="shared" si="20"/>
        <v>-218.35299999999998</v>
      </c>
      <c r="F385" s="6" t="str">
        <f t="shared" si="23"/>
        <v>NEUTRAL</v>
      </c>
      <c r="G385" s="6" t="str">
        <f t="shared" si="22"/>
        <v>NEUTRAL</v>
      </c>
      <c r="H385" s="6" t="str">
        <f t="shared" si="21"/>
        <v>NEUTRAL</v>
      </c>
    </row>
    <row r="386" spans="1:8" ht="13.5" x14ac:dyDescent="0.25">
      <c r="A386" s="3">
        <f>TITRES_STAT!B389</f>
        <v>42566</v>
      </c>
      <c r="B386" s="6">
        <f>TITRES_STAT!C389</f>
        <v>39.03</v>
      </c>
      <c r="C386" s="6">
        <f>TITRES_STAT!D389</f>
        <v>22.216000000000001</v>
      </c>
      <c r="D386" s="6">
        <f>TITRES_STAT!E389</f>
        <v>0</v>
      </c>
      <c r="E386" s="2">
        <f t="shared" si="20"/>
        <v>-218.35299999999998</v>
      </c>
      <c r="F386" s="6" t="str">
        <f t="shared" si="23"/>
        <v>NEUTRAL</v>
      </c>
      <c r="G386" s="6" t="str">
        <f t="shared" si="22"/>
        <v>NEUTRAL</v>
      </c>
      <c r="H386" s="6" t="str">
        <f t="shared" si="21"/>
        <v>NEUTRAL</v>
      </c>
    </row>
    <row r="387" spans="1:8" ht="13.5" x14ac:dyDescent="0.25">
      <c r="A387" s="3">
        <f>TITRES_STAT!B390</f>
        <v>42569</v>
      </c>
      <c r="B387" s="6">
        <f>TITRES_STAT!C390</f>
        <v>39.03</v>
      </c>
      <c r="C387" s="6">
        <f>TITRES_STAT!D390</f>
        <v>22.216000000000001</v>
      </c>
      <c r="D387" s="6">
        <f>TITRES_STAT!E390</f>
        <v>0</v>
      </c>
      <c r="E387" s="2">
        <f t="shared" si="20"/>
        <v>-218.35299999999998</v>
      </c>
      <c r="F387" s="6" t="str">
        <f t="shared" si="23"/>
        <v>NEUTRAL</v>
      </c>
      <c r="G387" s="6" t="str">
        <f t="shared" si="22"/>
        <v>NEUTRAL</v>
      </c>
      <c r="H387" s="6" t="str">
        <f t="shared" si="21"/>
        <v>NEUTRAL</v>
      </c>
    </row>
    <row r="388" spans="1:8" ht="13.5" x14ac:dyDescent="0.25">
      <c r="A388" s="3">
        <f>TITRES_STAT!B391</f>
        <v>42570</v>
      </c>
      <c r="B388" s="6">
        <f>TITRES_STAT!C391</f>
        <v>39.03</v>
      </c>
      <c r="C388" s="6">
        <f>TITRES_STAT!D391</f>
        <v>22.216000000000001</v>
      </c>
      <c r="D388" s="6">
        <f>TITRES_STAT!E391</f>
        <v>0</v>
      </c>
      <c r="E388" s="2">
        <f t="shared" ref="E388:E451" si="24">IF(B388&gt;B387, E387+D388, IF(B388&lt;B387, E387-D388, E387))</f>
        <v>-218.35299999999998</v>
      </c>
      <c r="F388" s="6" t="str">
        <f t="shared" si="23"/>
        <v>NEUTRAL</v>
      </c>
      <c r="G388" s="6" t="str">
        <f t="shared" si="22"/>
        <v>NEUTRAL</v>
      </c>
      <c r="H388" s="6" t="str">
        <f t="shared" si="21"/>
        <v>NEUTRAL</v>
      </c>
    </row>
    <row r="389" spans="1:8" ht="13.5" x14ac:dyDescent="0.25">
      <c r="A389" s="3">
        <f>TITRES_STAT!B392</f>
        <v>42571</v>
      </c>
      <c r="B389" s="6">
        <f>TITRES_STAT!C392</f>
        <v>39.03</v>
      </c>
      <c r="C389" s="6">
        <f>TITRES_STAT!D392</f>
        <v>22.216000000000001</v>
      </c>
      <c r="D389" s="6">
        <f>TITRES_STAT!E392</f>
        <v>0</v>
      </c>
      <c r="E389" s="2">
        <f t="shared" si="24"/>
        <v>-218.35299999999998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39.03</v>
      </c>
      <c r="C390" s="6">
        <f>TITRES_STAT!D393</f>
        <v>22.216000000000001</v>
      </c>
      <c r="D390" s="6">
        <f>TITRES_STAT!E393</f>
        <v>0</v>
      </c>
      <c r="E390" s="2">
        <f t="shared" si="24"/>
        <v>-218.35299999999998</v>
      </c>
      <c r="F390" s="6" t="str">
        <f t="shared" si="23"/>
        <v>NEUTRAL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6">
        <f>TITRES_STAT!C394</f>
        <v>39.03</v>
      </c>
      <c r="C391" s="6">
        <f>TITRES_STAT!D394</f>
        <v>22.216000000000001</v>
      </c>
      <c r="D391" s="6">
        <f>TITRES_STAT!E394</f>
        <v>0</v>
      </c>
      <c r="E391" s="2">
        <f t="shared" si="24"/>
        <v>-218.35299999999998</v>
      </c>
      <c r="F391" s="6" t="str">
        <f t="shared" si="23"/>
        <v>NEUTRAL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NEUTRAL</v>
      </c>
    </row>
    <row r="392" spans="1:8" ht="13.5" x14ac:dyDescent="0.25">
      <c r="A392" s="3">
        <f>TITRES_STAT!B395</f>
        <v>42577</v>
      </c>
      <c r="B392" s="6">
        <f>TITRES_STAT!C395</f>
        <v>39.03</v>
      </c>
      <c r="C392" s="6">
        <f>TITRES_STAT!D395</f>
        <v>22.216000000000001</v>
      </c>
      <c r="D392" s="6">
        <f>TITRES_STAT!E395</f>
        <v>0</v>
      </c>
      <c r="E392" s="2">
        <f t="shared" si="24"/>
        <v>-218.35299999999998</v>
      </c>
      <c r="F392" s="6" t="str">
        <f t="shared" ref="F392:F455" si="27">IF(E392&gt;E387,"BULLISH",IF(E392&lt;E387,"BEARISH","NEUTRAL"))</f>
        <v>NEUTRAL</v>
      </c>
      <c r="G392" s="6" t="str">
        <f t="shared" si="26"/>
        <v>NEUTRAL</v>
      </c>
      <c r="H392" s="6" t="str">
        <f t="shared" si="25"/>
        <v>NEUTRAL</v>
      </c>
    </row>
    <row r="393" spans="1:8" ht="13.5" x14ac:dyDescent="0.25">
      <c r="A393" s="3">
        <f>TITRES_STAT!B396</f>
        <v>42578</v>
      </c>
      <c r="B393" s="6">
        <f>TITRES_STAT!C396</f>
        <v>39.03</v>
      </c>
      <c r="C393" s="6">
        <f>TITRES_STAT!D396</f>
        <v>22.216000000000001</v>
      </c>
      <c r="D393" s="6">
        <f>TITRES_STAT!E396</f>
        <v>0</v>
      </c>
      <c r="E393" s="2">
        <f t="shared" si="24"/>
        <v>-218.35299999999998</v>
      </c>
      <c r="F393" s="6" t="str">
        <f t="shared" si="27"/>
        <v>NEUTRAL</v>
      </c>
      <c r="G393" s="6" t="str">
        <f t="shared" si="26"/>
        <v>NEUTRAL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39.03</v>
      </c>
      <c r="C394" s="6">
        <f>TITRES_STAT!D397</f>
        <v>22.216000000000001</v>
      </c>
      <c r="D394" s="6">
        <f>TITRES_STAT!E397</f>
        <v>0</v>
      </c>
      <c r="E394" s="2">
        <f t="shared" si="24"/>
        <v>-218.35299999999998</v>
      </c>
      <c r="F394" s="6" t="str">
        <f t="shared" si="27"/>
        <v>NEUTRAL</v>
      </c>
      <c r="G394" s="6" t="str">
        <f t="shared" si="26"/>
        <v>NEUTRAL</v>
      </c>
      <c r="H394" s="6" t="str">
        <f t="shared" si="25"/>
        <v>NEUTRAL</v>
      </c>
    </row>
    <row r="395" spans="1:8" ht="13.5" x14ac:dyDescent="0.25">
      <c r="A395" s="3">
        <f>TITRES_STAT!B398</f>
        <v>42580</v>
      </c>
      <c r="B395" s="6">
        <f>TITRES_STAT!C398</f>
        <v>39.03</v>
      </c>
      <c r="C395" s="6">
        <f>TITRES_STAT!D398</f>
        <v>22.216000000000001</v>
      </c>
      <c r="D395" s="6">
        <f>TITRES_STAT!E398</f>
        <v>0</v>
      </c>
      <c r="E395" s="2">
        <f t="shared" si="24"/>
        <v>-218.35299999999998</v>
      </c>
      <c r="F395" s="6" t="str">
        <f t="shared" si="27"/>
        <v>NEUTRAL</v>
      </c>
      <c r="G395" s="6" t="str">
        <f t="shared" si="26"/>
        <v>NEUTRAL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39.03</v>
      </c>
      <c r="C396" s="6">
        <f>TITRES_STAT!D399</f>
        <v>22.216000000000001</v>
      </c>
      <c r="D396" s="6">
        <f>TITRES_STAT!E399</f>
        <v>0</v>
      </c>
      <c r="E396" s="2">
        <f t="shared" si="24"/>
        <v>-218.35299999999998</v>
      </c>
      <c r="F396" s="6" t="str">
        <f t="shared" si="27"/>
        <v>NEUTRAL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39.03</v>
      </c>
      <c r="C397" s="6">
        <f>TITRES_STAT!D400</f>
        <v>22.216000000000001</v>
      </c>
      <c r="D397" s="6">
        <f>TITRES_STAT!E400</f>
        <v>0</v>
      </c>
      <c r="E397" s="2">
        <f t="shared" si="24"/>
        <v>-218.35299999999998</v>
      </c>
      <c r="F397" s="6" t="str">
        <f t="shared" si="27"/>
        <v>NEUTRAL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39.03</v>
      </c>
      <c r="C398" s="6">
        <f>TITRES_STAT!D401</f>
        <v>22.216000000000001</v>
      </c>
      <c r="D398" s="6">
        <f>TITRES_STAT!E401</f>
        <v>22.216000000000001</v>
      </c>
      <c r="E398" s="2">
        <f t="shared" si="24"/>
        <v>-218.35299999999998</v>
      </c>
      <c r="F398" s="6" t="str">
        <f t="shared" si="27"/>
        <v>NEUTRAL</v>
      </c>
      <c r="G398" s="6" t="str">
        <f t="shared" si="26"/>
        <v>NEUTRAL</v>
      </c>
      <c r="H398" s="6" t="str">
        <f t="shared" si="25"/>
        <v>NEUTRAL</v>
      </c>
    </row>
    <row r="399" spans="1:8" ht="13.5" x14ac:dyDescent="0.25">
      <c r="A399" s="3">
        <f>TITRES_STAT!B402</f>
        <v>42586</v>
      </c>
      <c r="B399" s="6">
        <f>TITRES_STAT!C402</f>
        <v>39.03</v>
      </c>
      <c r="C399" s="6">
        <f>TITRES_STAT!D402</f>
        <v>22.216000000000001</v>
      </c>
      <c r="D399" s="6">
        <f>TITRES_STAT!E402</f>
        <v>0</v>
      </c>
      <c r="E399" s="2">
        <f t="shared" si="24"/>
        <v>-218.35299999999998</v>
      </c>
      <c r="F399" s="6" t="str">
        <f t="shared" si="27"/>
        <v>NEUTRAL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42587</v>
      </c>
      <c r="B400" s="6">
        <f>TITRES_STAT!C403</f>
        <v>39.03</v>
      </c>
      <c r="C400" s="6">
        <f>TITRES_STAT!D403</f>
        <v>22.216000000000001</v>
      </c>
      <c r="D400" s="6">
        <f>TITRES_STAT!E403</f>
        <v>0</v>
      </c>
      <c r="E400" s="2">
        <f t="shared" si="24"/>
        <v>-218.35299999999998</v>
      </c>
      <c r="F400" s="6" t="str">
        <f t="shared" si="27"/>
        <v>NEUTRAL</v>
      </c>
      <c r="G400" s="6" t="str">
        <f t="shared" si="26"/>
        <v>NEUTRAL</v>
      </c>
      <c r="H400" s="6" t="str">
        <f t="shared" si="25"/>
        <v>NEUTRAL</v>
      </c>
    </row>
    <row r="401" spans="1:8" ht="13.5" x14ac:dyDescent="0.25">
      <c r="A401" s="3">
        <f>TITRES_STAT!B404</f>
        <v>42590</v>
      </c>
      <c r="B401" s="6">
        <f>TITRES_STAT!C404</f>
        <v>39.03</v>
      </c>
      <c r="C401" s="6">
        <f>TITRES_STAT!D404</f>
        <v>22.216000000000001</v>
      </c>
      <c r="D401" s="6">
        <f>TITRES_STAT!E404</f>
        <v>0</v>
      </c>
      <c r="E401" s="2">
        <f t="shared" si="24"/>
        <v>-218.35299999999998</v>
      </c>
      <c r="F401" s="6" t="str">
        <f t="shared" si="27"/>
        <v>NEUTRAL</v>
      </c>
      <c r="G401" s="6" t="str">
        <f t="shared" si="26"/>
        <v>NEUTRAL</v>
      </c>
      <c r="H401" s="6" t="str">
        <f t="shared" si="25"/>
        <v>NEUTRAL</v>
      </c>
    </row>
    <row r="402" spans="1:8" ht="13.5" x14ac:dyDescent="0.25">
      <c r="A402" s="3">
        <f>TITRES_STAT!B405</f>
        <v>42591</v>
      </c>
      <c r="B402" s="6">
        <f>TITRES_STAT!C405</f>
        <v>39.03</v>
      </c>
      <c r="C402" s="6">
        <f>TITRES_STAT!D405</f>
        <v>22.216000000000001</v>
      </c>
      <c r="D402" s="6">
        <f>TITRES_STAT!E405</f>
        <v>0</v>
      </c>
      <c r="E402" s="2">
        <f t="shared" si="24"/>
        <v>-218.35299999999998</v>
      </c>
      <c r="F402" s="6" t="str">
        <f t="shared" si="27"/>
        <v>NEUTRAL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39.03</v>
      </c>
      <c r="C403" s="6">
        <f>TITRES_STAT!D406</f>
        <v>22.216000000000001</v>
      </c>
      <c r="D403" s="6">
        <f>TITRES_STAT!E406</f>
        <v>0</v>
      </c>
      <c r="E403" s="2">
        <f t="shared" si="24"/>
        <v>-218.35299999999998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39.03</v>
      </c>
      <c r="C404" s="6">
        <f>TITRES_STAT!D407</f>
        <v>22.216000000000001</v>
      </c>
      <c r="D404" s="6">
        <f>TITRES_STAT!E407</f>
        <v>0</v>
      </c>
      <c r="E404" s="2">
        <f t="shared" si="24"/>
        <v>-218.35299999999998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42594</v>
      </c>
      <c r="B405" s="6">
        <f>TITRES_STAT!C408</f>
        <v>39.03</v>
      </c>
      <c r="C405" s="6">
        <f>TITRES_STAT!D408</f>
        <v>22.216000000000001</v>
      </c>
      <c r="D405" s="6">
        <f>TITRES_STAT!E408</f>
        <v>0</v>
      </c>
      <c r="E405" s="2">
        <f t="shared" si="24"/>
        <v>-218.35299999999998</v>
      </c>
      <c r="F405" s="6" t="str">
        <f t="shared" si="27"/>
        <v>NEUTRAL</v>
      </c>
      <c r="G405" s="6" t="str">
        <f t="shared" si="26"/>
        <v>NEUTRAL</v>
      </c>
      <c r="H405" s="6" t="str">
        <f t="shared" si="25"/>
        <v>NEUTRAL</v>
      </c>
    </row>
    <row r="406" spans="1:8" ht="13.5" x14ac:dyDescent="0.25">
      <c r="A406" s="3">
        <f>TITRES_STAT!B409</f>
        <v>42597</v>
      </c>
      <c r="B406" s="6">
        <f>TITRES_STAT!C409</f>
        <v>39.03</v>
      </c>
      <c r="C406" s="6">
        <f>TITRES_STAT!D409</f>
        <v>22.216000000000001</v>
      </c>
      <c r="D406" s="6">
        <f>TITRES_STAT!E409</f>
        <v>0</v>
      </c>
      <c r="E406" s="2">
        <f t="shared" si="24"/>
        <v>-218.35299999999998</v>
      </c>
      <c r="F406" s="6" t="str">
        <f t="shared" si="27"/>
        <v>NEUTRAL</v>
      </c>
      <c r="G406" s="6" t="str">
        <f t="shared" si="26"/>
        <v>NEUTRAL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39.03</v>
      </c>
      <c r="C407" s="6">
        <f>TITRES_STAT!D410</f>
        <v>22.216000000000001</v>
      </c>
      <c r="D407" s="6">
        <f>TITRES_STAT!E410</f>
        <v>0</v>
      </c>
      <c r="E407" s="2">
        <f t="shared" si="24"/>
        <v>-218.35299999999998</v>
      </c>
      <c r="F407" s="6" t="str">
        <f t="shared" si="27"/>
        <v>NEUTRAL</v>
      </c>
      <c r="G407" s="6" t="str">
        <f t="shared" si="26"/>
        <v>NEUTRAL</v>
      </c>
      <c r="H407" s="6" t="str">
        <f t="shared" si="25"/>
        <v>NEUTRAL</v>
      </c>
    </row>
    <row r="408" spans="1:8" ht="13.5" x14ac:dyDescent="0.25">
      <c r="A408" s="3">
        <f>TITRES_STAT!B411</f>
        <v>42599</v>
      </c>
      <c r="B408" s="6">
        <f>TITRES_STAT!C411</f>
        <v>39.03</v>
      </c>
      <c r="C408" s="6">
        <f>TITRES_STAT!D411</f>
        <v>22.216000000000001</v>
      </c>
      <c r="D408" s="6">
        <f>TITRES_STAT!E411</f>
        <v>0</v>
      </c>
      <c r="E408" s="2">
        <f t="shared" si="24"/>
        <v>-218.35299999999998</v>
      </c>
      <c r="F408" s="6" t="str">
        <f t="shared" si="27"/>
        <v>NEUTRAL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39.03</v>
      </c>
      <c r="C409" s="6">
        <f>TITRES_STAT!D412</f>
        <v>22.216000000000001</v>
      </c>
      <c r="D409" s="6">
        <f>TITRES_STAT!E412</f>
        <v>0</v>
      </c>
      <c r="E409" s="2">
        <f t="shared" si="24"/>
        <v>-218.35299999999998</v>
      </c>
      <c r="F409" s="6" t="str">
        <f t="shared" si="27"/>
        <v>NEUTRAL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39.03</v>
      </c>
      <c r="C410" s="6">
        <f>TITRES_STAT!D413</f>
        <v>22.216000000000001</v>
      </c>
      <c r="D410" s="6">
        <f>TITRES_STAT!E413</f>
        <v>0</v>
      </c>
      <c r="E410" s="2">
        <f t="shared" si="24"/>
        <v>-218.35299999999998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39.03</v>
      </c>
      <c r="C411" s="6">
        <f>TITRES_STAT!D414</f>
        <v>22.216000000000001</v>
      </c>
      <c r="D411" s="6">
        <f>TITRES_STAT!E414</f>
        <v>0</v>
      </c>
      <c r="E411" s="2">
        <f t="shared" si="24"/>
        <v>-218.35299999999998</v>
      </c>
      <c r="F411" s="6" t="str">
        <f t="shared" si="27"/>
        <v>NEUTRAL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42605</v>
      </c>
      <c r="B412" s="6">
        <f>TITRES_STAT!C415</f>
        <v>39.03</v>
      </c>
      <c r="C412" s="6">
        <f>TITRES_STAT!D415</f>
        <v>22.216000000000001</v>
      </c>
      <c r="D412" s="6">
        <f>TITRES_STAT!E415</f>
        <v>0</v>
      </c>
      <c r="E412" s="2">
        <f t="shared" si="24"/>
        <v>-218.35299999999998</v>
      </c>
      <c r="F412" s="6" t="str">
        <f t="shared" si="27"/>
        <v>NEUTRAL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39.03</v>
      </c>
      <c r="C413" s="6">
        <f>TITRES_STAT!D416</f>
        <v>22.216000000000001</v>
      </c>
      <c r="D413" s="6">
        <f>TITRES_STAT!E416</f>
        <v>0</v>
      </c>
      <c r="E413" s="2">
        <f t="shared" si="24"/>
        <v>-218.35299999999998</v>
      </c>
      <c r="F413" s="6" t="str">
        <f t="shared" si="27"/>
        <v>NEUTRAL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39.03</v>
      </c>
      <c r="C414" s="6">
        <f>TITRES_STAT!D417</f>
        <v>22.216000000000001</v>
      </c>
      <c r="D414" s="6">
        <f>TITRES_STAT!E417</f>
        <v>0</v>
      </c>
      <c r="E414" s="2">
        <f t="shared" si="24"/>
        <v>-218.35299999999998</v>
      </c>
      <c r="F414" s="6" t="str">
        <f t="shared" si="27"/>
        <v>NEUTRAL</v>
      </c>
      <c r="G414" s="6" t="str">
        <f t="shared" si="26"/>
        <v>NEUTRAL</v>
      </c>
      <c r="H414" s="6" t="str">
        <f t="shared" si="25"/>
        <v>NEUTRAL</v>
      </c>
    </row>
    <row r="415" spans="1:8" ht="13.5" x14ac:dyDescent="0.25">
      <c r="A415" s="3">
        <f>TITRES_STAT!B418</f>
        <v>42608</v>
      </c>
      <c r="B415" s="6">
        <f>TITRES_STAT!C418</f>
        <v>39.03</v>
      </c>
      <c r="C415" s="6">
        <f>TITRES_STAT!D418</f>
        <v>22.216000000000001</v>
      </c>
      <c r="D415" s="6">
        <f>TITRES_STAT!E418</f>
        <v>0</v>
      </c>
      <c r="E415" s="2">
        <f t="shared" si="24"/>
        <v>-218.35299999999998</v>
      </c>
      <c r="F415" s="6" t="str">
        <f t="shared" si="27"/>
        <v>NEUTRAL</v>
      </c>
      <c r="G415" s="6" t="str">
        <f t="shared" si="26"/>
        <v>NEUTRAL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39.03</v>
      </c>
      <c r="C416" s="6">
        <f>TITRES_STAT!D419</f>
        <v>22.216000000000001</v>
      </c>
      <c r="D416" s="6">
        <f>TITRES_STAT!E419</f>
        <v>0</v>
      </c>
      <c r="E416" s="2">
        <f t="shared" si="24"/>
        <v>-218.35299999999998</v>
      </c>
      <c r="F416" s="6" t="str">
        <f t="shared" si="27"/>
        <v>NEUTRAL</v>
      </c>
      <c r="G416" s="6" t="str">
        <f t="shared" si="26"/>
        <v>NEUTRAL</v>
      </c>
      <c r="H416" s="6" t="str">
        <f t="shared" si="25"/>
        <v>NEUTRAL</v>
      </c>
    </row>
    <row r="417" spans="1:8" ht="13.5" x14ac:dyDescent="0.25">
      <c r="A417" s="3">
        <f>TITRES_STAT!B420</f>
        <v>42612</v>
      </c>
      <c r="B417" s="6">
        <f>TITRES_STAT!C420</f>
        <v>39.03</v>
      </c>
      <c r="C417" s="6">
        <f>TITRES_STAT!D420</f>
        <v>22.216000000000001</v>
      </c>
      <c r="D417" s="6">
        <f>TITRES_STAT!E420</f>
        <v>0</v>
      </c>
      <c r="E417" s="2">
        <f t="shared" si="24"/>
        <v>-218.35299999999998</v>
      </c>
      <c r="F417" s="6" t="str">
        <f t="shared" si="27"/>
        <v>NEUTRAL</v>
      </c>
      <c r="G417" s="6" t="str">
        <f t="shared" si="26"/>
        <v>NEUTRAL</v>
      </c>
      <c r="H417" s="6" t="str">
        <f t="shared" si="25"/>
        <v>NEUTRAL</v>
      </c>
    </row>
    <row r="418" spans="1:8" ht="13.5" x14ac:dyDescent="0.25">
      <c r="A418" s="3">
        <f>TITRES_STAT!B421</f>
        <v>42613</v>
      </c>
      <c r="B418" s="6">
        <f>TITRES_STAT!C421</f>
        <v>39.03</v>
      </c>
      <c r="C418" s="6">
        <f>TITRES_STAT!D421</f>
        <v>22.216000000000001</v>
      </c>
      <c r="D418" s="6">
        <f>TITRES_STAT!E421</f>
        <v>0</v>
      </c>
      <c r="E418" s="2">
        <f t="shared" si="24"/>
        <v>-218.35299999999998</v>
      </c>
      <c r="F418" s="6" t="str">
        <f t="shared" si="27"/>
        <v>NEUTRAL</v>
      </c>
      <c r="G418" s="6" t="str">
        <f t="shared" si="26"/>
        <v>NEUTRAL</v>
      </c>
      <c r="H418" s="6" t="str">
        <f t="shared" si="25"/>
        <v>NEUTRAL</v>
      </c>
    </row>
    <row r="419" spans="1:8" ht="13.5" x14ac:dyDescent="0.25">
      <c r="A419" s="3">
        <f>TITRES_STAT!B422</f>
        <v>42614</v>
      </c>
      <c r="B419" s="6">
        <f>TITRES_STAT!C422</f>
        <v>39.03</v>
      </c>
      <c r="C419" s="6">
        <f>TITRES_STAT!D422</f>
        <v>22.216000000000001</v>
      </c>
      <c r="D419" s="6">
        <f>TITRES_STAT!E422</f>
        <v>0</v>
      </c>
      <c r="E419" s="2">
        <f t="shared" si="24"/>
        <v>-218.35299999999998</v>
      </c>
      <c r="F419" s="6" t="str">
        <f t="shared" si="27"/>
        <v>NEUTRAL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39.03</v>
      </c>
      <c r="C420" s="6">
        <f>TITRES_STAT!D423</f>
        <v>22.216000000000001</v>
      </c>
      <c r="D420" s="6">
        <f>TITRES_STAT!E423</f>
        <v>0</v>
      </c>
      <c r="E420" s="2">
        <f t="shared" si="24"/>
        <v>-218.35299999999998</v>
      </c>
      <c r="F420" s="6" t="str">
        <f t="shared" si="27"/>
        <v>NEUTRAL</v>
      </c>
      <c r="G420" s="6" t="str">
        <f t="shared" si="26"/>
        <v>NEUTRAL</v>
      </c>
      <c r="H420" s="6" t="str">
        <f t="shared" si="25"/>
        <v>NEUTRAL</v>
      </c>
    </row>
    <row r="421" spans="1:8" ht="13.5" x14ac:dyDescent="0.25">
      <c r="A421" s="3">
        <f>TITRES_STAT!B424</f>
        <v>42618</v>
      </c>
      <c r="B421" s="6">
        <f>TITRES_STAT!C424</f>
        <v>39.03</v>
      </c>
      <c r="C421" s="6">
        <f>TITRES_STAT!D424</f>
        <v>22.216000000000001</v>
      </c>
      <c r="D421" s="6">
        <f>TITRES_STAT!E424</f>
        <v>0</v>
      </c>
      <c r="E421" s="2">
        <f t="shared" si="24"/>
        <v>-218.35299999999998</v>
      </c>
      <c r="F421" s="6" t="str">
        <f t="shared" si="27"/>
        <v>NEUTRAL</v>
      </c>
      <c r="G421" s="6" t="str">
        <f t="shared" si="26"/>
        <v>NEUTRAL</v>
      </c>
      <c r="H421" s="6" t="str">
        <f t="shared" si="25"/>
        <v>NEUTRAL</v>
      </c>
    </row>
    <row r="422" spans="1:8" ht="13.5" x14ac:dyDescent="0.25">
      <c r="A422" s="3">
        <f>TITRES_STAT!B425</f>
        <v>42619</v>
      </c>
      <c r="B422" s="6">
        <f>TITRES_STAT!C425</f>
        <v>39.03</v>
      </c>
      <c r="C422" s="6">
        <f>TITRES_STAT!D425</f>
        <v>22.216000000000001</v>
      </c>
      <c r="D422" s="6">
        <f>TITRES_STAT!E425</f>
        <v>0</v>
      </c>
      <c r="E422" s="2">
        <f t="shared" si="24"/>
        <v>-218.35299999999998</v>
      </c>
      <c r="F422" s="6" t="str">
        <f t="shared" si="27"/>
        <v>NEUTRAL</v>
      </c>
      <c r="G422" s="6" t="str">
        <f t="shared" si="26"/>
        <v>NEUTRAL</v>
      </c>
      <c r="H422" s="6" t="str">
        <f t="shared" si="25"/>
        <v>NEUTRAL</v>
      </c>
    </row>
    <row r="423" spans="1:8" ht="13.5" x14ac:dyDescent="0.25">
      <c r="A423" s="3">
        <f>TITRES_STAT!B426</f>
        <v>42620</v>
      </c>
      <c r="B423" s="6">
        <f>TITRES_STAT!C426</f>
        <v>39.03</v>
      </c>
      <c r="C423" s="6">
        <f>TITRES_STAT!D426</f>
        <v>22.216000000000001</v>
      </c>
      <c r="D423" s="6">
        <f>TITRES_STAT!E426</f>
        <v>0</v>
      </c>
      <c r="E423" s="2">
        <f t="shared" si="24"/>
        <v>-218.35299999999998</v>
      </c>
      <c r="F423" s="6" t="str">
        <f t="shared" si="27"/>
        <v>NEUTRAL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42621</v>
      </c>
      <c r="B424" s="6">
        <f>TITRES_STAT!C427</f>
        <v>39.03</v>
      </c>
      <c r="C424" s="6">
        <f>TITRES_STAT!D427</f>
        <v>22.216000000000001</v>
      </c>
      <c r="D424" s="6">
        <f>TITRES_STAT!E427</f>
        <v>0</v>
      </c>
      <c r="E424" s="2">
        <f t="shared" si="24"/>
        <v>-218.35299999999998</v>
      </c>
      <c r="F424" s="6" t="str">
        <f t="shared" si="27"/>
        <v>NEUTRAL</v>
      </c>
      <c r="G424" s="6" t="str">
        <f t="shared" si="26"/>
        <v>NEUTRAL</v>
      </c>
      <c r="H424" s="6" t="str">
        <f t="shared" si="25"/>
        <v>NEUTRAL</v>
      </c>
    </row>
    <row r="425" spans="1:8" ht="13.5" x14ac:dyDescent="0.25">
      <c r="A425" s="3">
        <f>TITRES_STAT!B428</f>
        <v>42622</v>
      </c>
      <c r="B425" s="6">
        <f>TITRES_STAT!C428</f>
        <v>39.03</v>
      </c>
      <c r="C425" s="6">
        <f>TITRES_STAT!D428</f>
        <v>22.216000000000001</v>
      </c>
      <c r="D425" s="6">
        <f>TITRES_STAT!E428</f>
        <v>0</v>
      </c>
      <c r="E425" s="2">
        <f t="shared" si="24"/>
        <v>-218.35299999999998</v>
      </c>
      <c r="F425" s="6" t="str">
        <f t="shared" si="27"/>
        <v>NEUTRAL</v>
      </c>
      <c r="G425" s="6" t="str">
        <f t="shared" si="26"/>
        <v>NEUTRAL</v>
      </c>
      <c r="H425" s="6" t="str">
        <f t="shared" si="25"/>
        <v>NEUTRAL</v>
      </c>
    </row>
    <row r="426" spans="1:8" ht="13.5" x14ac:dyDescent="0.25">
      <c r="A426" s="3">
        <f>TITRES_STAT!B429</f>
        <v>42627</v>
      </c>
      <c r="B426" s="6">
        <f>TITRES_STAT!C429</f>
        <v>39.03</v>
      </c>
      <c r="C426" s="6">
        <f>TITRES_STAT!D429</f>
        <v>22.216000000000001</v>
      </c>
      <c r="D426" s="6">
        <f>TITRES_STAT!E429</f>
        <v>0</v>
      </c>
      <c r="E426" s="2">
        <f t="shared" si="24"/>
        <v>-218.35299999999998</v>
      </c>
      <c r="F426" s="6" t="str">
        <f t="shared" si="27"/>
        <v>NEUTRAL</v>
      </c>
      <c r="G426" s="6" t="str">
        <f t="shared" si="26"/>
        <v>NEUTRAL</v>
      </c>
      <c r="H426" s="6" t="str">
        <f t="shared" si="25"/>
        <v>NEUTRAL</v>
      </c>
    </row>
    <row r="427" spans="1:8" ht="13.5" x14ac:dyDescent="0.25">
      <c r="A427" s="3">
        <f>TITRES_STAT!B430</f>
        <v>42628</v>
      </c>
      <c r="B427" s="6">
        <f>TITRES_STAT!C430</f>
        <v>39.03</v>
      </c>
      <c r="C427" s="6">
        <f>TITRES_STAT!D430</f>
        <v>22.216000000000001</v>
      </c>
      <c r="D427" s="6">
        <f>TITRES_STAT!E430</f>
        <v>0</v>
      </c>
      <c r="E427" s="2">
        <f t="shared" si="24"/>
        <v>-218.35299999999998</v>
      </c>
      <c r="F427" s="6" t="str">
        <f t="shared" si="27"/>
        <v>NEUTRAL</v>
      </c>
      <c r="G427" s="6" t="str">
        <f t="shared" si="26"/>
        <v>NEUTRAL</v>
      </c>
      <c r="H427" s="6" t="str">
        <f t="shared" si="25"/>
        <v>NEUTRAL</v>
      </c>
    </row>
    <row r="428" spans="1:8" ht="13.5" x14ac:dyDescent="0.25">
      <c r="A428" s="3">
        <f>TITRES_STAT!B431</f>
        <v>42629</v>
      </c>
      <c r="B428" s="6">
        <f>TITRES_STAT!C431</f>
        <v>39.03</v>
      </c>
      <c r="C428" s="6">
        <f>TITRES_STAT!D431</f>
        <v>22.216000000000001</v>
      </c>
      <c r="D428" s="6">
        <f>TITRES_STAT!E431</f>
        <v>0</v>
      </c>
      <c r="E428" s="2">
        <f t="shared" si="24"/>
        <v>-218.35299999999998</v>
      </c>
      <c r="F428" s="6" t="str">
        <f t="shared" si="27"/>
        <v>NEUTRAL</v>
      </c>
      <c r="G428" s="6" t="str">
        <f t="shared" si="26"/>
        <v>NEUTRAL</v>
      </c>
      <c r="H428" s="6" t="str">
        <f t="shared" si="25"/>
        <v>NEUTRAL</v>
      </c>
    </row>
    <row r="429" spans="1:8" ht="13.5" x14ac:dyDescent="0.25">
      <c r="A429" s="3">
        <f>TITRES_STAT!B432</f>
        <v>42632</v>
      </c>
      <c r="B429" s="6">
        <f>TITRES_STAT!C432</f>
        <v>39.03</v>
      </c>
      <c r="C429" s="6">
        <f>TITRES_STAT!D432</f>
        <v>22.216000000000001</v>
      </c>
      <c r="D429" s="6">
        <f>TITRES_STAT!E432</f>
        <v>0</v>
      </c>
      <c r="E429" s="2">
        <f t="shared" si="24"/>
        <v>-218.35299999999998</v>
      </c>
      <c r="F429" s="6" t="str">
        <f t="shared" si="27"/>
        <v>NEUTRAL</v>
      </c>
      <c r="G429" s="6" t="str">
        <f t="shared" si="26"/>
        <v>NEUTRAL</v>
      </c>
      <c r="H429" s="6" t="str">
        <f t="shared" si="25"/>
        <v>NEUTRAL</v>
      </c>
    </row>
    <row r="430" spans="1:8" ht="13.5" x14ac:dyDescent="0.25">
      <c r="A430" s="3">
        <f>TITRES_STAT!B433</f>
        <v>42633</v>
      </c>
      <c r="B430" s="6">
        <f>TITRES_STAT!C433</f>
        <v>39.03</v>
      </c>
      <c r="C430" s="6">
        <f>TITRES_STAT!D433</f>
        <v>22.216000000000001</v>
      </c>
      <c r="D430" s="6">
        <f>TITRES_STAT!E433</f>
        <v>0</v>
      </c>
      <c r="E430" s="2">
        <f t="shared" si="24"/>
        <v>-218.35299999999998</v>
      </c>
      <c r="F430" s="6" t="str">
        <f t="shared" si="27"/>
        <v>NEUTRAL</v>
      </c>
      <c r="G430" s="6" t="str">
        <f t="shared" si="26"/>
        <v>NEUTRAL</v>
      </c>
      <c r="H430" s="6" t="str">
        <f t="shared" si="25"/>
        <v>NEUTRAL</v>
      </c>
    </row>
    <row r="431" spans="1:8" ht="13.5" x14ac:dyDescent="0.25">
      <c r="A431" s="3">
        <f>TITRES_STAT!B434</f>
        <v>42634</v>
      </c>
      <c r="B431" s="6">
        <f>TITRES_STAT!C434</f>
        <v>39.03</v>
      </c>
      <c r="C431" s="6">
        <f>TITRES_STAT!D434</f>
        <v>22.216000000000001</v>
      </c>
      <c r="D431" s="6">
        <f>TITRES_STAT!E434</f>
        <v>0</v>
      </c>
      <c r="E431" s="2">
        <f t="shared" si="24"/>
        <v>-218.35299999999998</v>
      </c>
      <c r="F431" s="6" t="str">
        <f t="shared" si="27"/>
        <v>NEUTRAL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42635</v>
      </c>
      <c r="B432" s="6">
        <f>TITRES_STAT!C435</f>
        <v>39.03</v>
      </c>
      <c r="C432" s="6">
        <f>TITRES_STAT!D435</f>
        <v>22.216000000000001</v>
      </c>
      <c r="D432" s="6">
        <f>TITRES_STAT!E435</f>
        <v>0</v>
      </c>
      <c r="E432" s="2">
        <f t="shared" si="24"/>
        <v>-218.35299999999998</v>
      </c>
      <c r="F432" s="6" t="str">
        <f t="shared" si="27"/>
        <v>NEUTRAL</v>
      </c>
      <c r="G432" s="6" t="str">
        <f t="shared" si="26"/>
        <v>NEUTRAL</v>
      </c>
      <c r="H432" s="6" t="str">
        <f t="shared" si="25"/>
        <v>NEUTRAL</v>
      </c>
    </row>
    <row r="433" spans="1:8" ht="13.5" x14ac:dyDescent="0.25">
      <c r="A433" s="3">
        <f>TITRES_STAT!B436</f>
        <v>42636</v>
      </c>
      <c r="B433" s="6">
        <f>TITRES_STAT!C436</f>
        <v>39.03</v>
      </c>
      <c r="C433" s="6">
        <f>TITRES_STAT!D436</f>
        <v>22.216000000000001</v>
      </c>
      <c r="D433" s="6">
        <f>TITRES_STAT!E436</f>
        <v>0</v>
      </c>
      <c r="E433" s="2">
        <f t="shared" si="24"/>
        <v>-218.35299999999998</v>
      </c>
      <c r="F433" s="6" t="str">
        <f t="shared" si="27"/>
        <v>NEUTRAL</v>
      </c>
      <c r="G433" s="6" t="str">
        <f t="shared" si="26"/>
        <v>NEUTRAL</v>
      </c>
      <c r="H433" s="6" t="str">
        <f t="shared" si="25"/>
        <v>NEUTRAL</v>
      </c>
    </row>
    <row r="434" spans="1:8" ht="13.5" x14ac:dyDescent="0.25">
      <c r="A434" s="3">
        <f>TITRES_STAT!B437</f>
        <v>42639</v>
      </c>
      <c r="B434" s="6">
        <f>TITRES_STAT!C437</f>
        <v>39.03</v>
      </c>
      <c r="C434" s="6">
        <f>TITRES_STAT!D437</f>
        <v>22.216000000000001</v>
      </c>
      <c r="D434" s="6">
        <f>TITRES_STAT!E437</f>
        <v>0</v>
      </c>
      <c r="E434" s="2">
        <f t="shared" si="24"/>
        <v>-218.35299999999998</v>
      </c>
      <c r="F434" s="6" t="str">
        <f t="shared" si="27"/>
        <v>NEUTRAL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42640</v>
      </c>
      <c r="B435" s="6">
        <f>TITRES_STAT!C438</f>
        <v>39.03</v>
      </c>
      <c r="C435" s="6">
        <f>TITRES_STAT!D438</f>
        <v>22.216000000000001</v>
      </c>
      <c r="D435" s="6">
        <f>TITRES_STAT!E438</f>
        <v>0</v>
      </c>
      <c r="E435" s="2">
        <f t="shared" si="24"/>
        <v>-218.35299999999998</v>
      </c>
      <c r="F435" s="6" t="str">
        <f t="shared" si="27"/>
        <v>NEUTRAL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42641</v>
      </c>
      <c r="B436" s="6">
        <f>TITRES_STAT!C439</f>
        <v>39.03</v>
      </c>
      <c r="C436" s="6">
        <f>TITRES_STAT!D439</f>
        <v>22.216000000000001</v>
      </c>
      <c r="D436" s="6">
        <f>TITRES_STAT!E439</f>
        <v>0</v>
      </c>
      <c r="E436" s="2">
        <f t="shared" si="24"/>
        <v>-218.35299999999998</v>
      </c>
      <c r="F436" s="6" t="str">
        <f t="shared" si="27"/>
        <v>NEUTRAL</v>
      </c>
      <c r="G436" s="6" t="str">
        <f t="shared" si="26"/>
        <v>NEUTRAL</v>
      </c>
      <c r="H436" s="6" t="str">
        <f t="shared" si="25"/>
        <v>NEUTRAL</v>
      </c>
    </row>
    <row r="437" spans="1:8" ht="13.5" x14ac:dyDescent="0.25">
      <c r="A437" s="3">
        <f>TITRES_STAT!B440</f>
        <v>42642</v>
      </c>
      <c r="B437" s="6">
        <f>TITRES_STAT!C440</f>
        <v>39.03</v>
      </c>
      <c r="C437" s="6">
        <f>TITRES_STAT!D440</f>
        <v>22.216000000000001</v>
      </c>
      <c r="D437" s="6">
        <f>TITRES_STAT!E440</f>
        <v>0</v>
      </c>
      <c r="E437" s="2">
        <f t="shared" si="24"/>
        <v>-218.35299999999998</v>
      </c>
      <c r="F437" s="6" t="str">
        <f t="shared" si="27"/>
        <v>NEUTRAL</v>
      </c>
      <c r="G437" s="6" t="str">
        <f t="shared" si="26"/>
        <v>NEUTRAL</v>
      </c>
      <c r="H437" s="6" t="str">
        <f t="shared" si="25"/>
        <v>NEUTRAL</v>
      </c>
    </row>
    <row r="438" spans="1:8" ht="13.5" x14ac:dyDescent="0.25">
      <c r="A438" s="3">
        <f>TITRES_STAT!B441</f>
        <v>42643</v>
      </c>
      <c r="B438" s="6">
        <f>TITRES_STAT!C441</f>
        <v>39.03</v>
      </c>
      <c r="C438" s="6">
        <f>TITRES_STAT!D441</f>
        <v>22.216000000000001</v>
      </c>
      <c r="D438" s="6">
        <f>TITRES_STAT!E441</f>
        <v>0</v>
      </c>
      <c r="E438" s="2">
        <f t="shared" si="24"/>
        <v>-218.35299999999998</v>
      </c>
      <c r="F438" s="6" t="str">
        <f t="shared" si="27"/>
        <v>NEUTRAL</v>
      </c>
      <c r="G438" s="6" t="str">
        <f t="shared" si="26"/>
        <v>NEUTRAL</v>
      </c>
      <c r="H438" s="6" t="str">
        <f t="shared" si="25"/>
        <v>NEUTRAL</v>
      </c>
    </row>
    <row r="439" spans="1:8" ht="13.5" x14ac:dyDescent="0.25">
      <c r="A439" s="3">
        <f>TITRES_STAT!B442</f>
        <v>42647</v>
      </c>
      <c r="B439" s="6">
        <f>TITRES_STAT!C442</f>
        <v>39.03</v>
      </c>
      <c r="C439" s="6">
        <f>TITRES_STAT!D442</f>
        <v>22.216000000000001</v>
      </c>
      <c r="D439" s="6">
        <f>TITRES_STAT!E442</f>
        <v>0</v>
      </c>
      <c r="E439" s="2">
        <f t="shared" si="24"/>
        <v>-218.35299999999998</v>
      </c>
      <c r="F439" s="6" t="str">
        <f t="shared" si="27"/>
        <v>NEUTRAL</v>
      </c>
      <c r="G439" s="6" t="str">
        <f t="shared" si="26"/>
        <v>NEUTRAL</v>
      </c>
      <c r="H439" s="6" t="str">
        <f t="shared" si="25"/>
        <v>NEUTRAL</v>
      </c>
    </row>
    <row r="440" spans="1:8" ht="13.5" x14ac:dyDescent="0.25">
      <c r="A440" s="3">
        <f>TITRES_STAT!B443</f>
        <v>42648</v>
      </c>
      <c r="B440" s="6">
        <f>TITRES_STAT!C443</f>
        <v>39.03</v>
      </c>
      <c r="C440" s="6">
        <f>TITRES_STAT!D443</f>
        <v>22.216000000000001</v>
      </c>
      <c r="D440" s="6">
        <f>TITRES_STAT!E443</f>
        <v>0</v>
      </c>
      <c r="E440" s="2">
        <f t="shared" si="24"/>
        <v>-218.35299999999998</v>
      </c>
      <c r="F440" s="6" t="str">
        <f t="shared" si="27"/>
        <v>NEUTRAL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39.03</v>
      </c>
      <c r="C441" s="6">
        <f>TITRES_STAT!D444</f>
        <v>22.216000000000001</v>
      </c>
      <c r="D441" s="6">
        <f>TITRES_STAT!E444</f>
        <v>0</v>
      </c>
      <c r="E441" s="2">
        <f t="shared" si="24"/>
        <v>-218.35299999999998</v>
      </c>
      <c r="F441" s="6" t="str">
        <f t="shared" si="27"/>
        <v>NEUTRAL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42650</v>
      </c>
      <c r="B442" s="6">
        <f>TITRES_STAT!C445</f>
        <v>39.03</v>
      </c>
      <c r="C442" s="6">
        <f>TITRES_STAT!D445</f>
        <v>22.216000000000001</v>
      </c>
      <c r="D442" s="6">
        <f>TITRES_STAT!E445</f>
        <v>0</v>
      </c>
      <c r="E442" s="2">
        <f t="shared" si="24"/>
        <v>-218.35299999999998</v>
      </c>
      <c r="F442" s="6" t="str">
        <f t="shared" si="27"/>
        <v>NEUTRAL</v>
      </c>
      <c r="G442" s="6" t="str">
        <f t="shared" si="26"/>
        <v>NEUTRAL</v>
      </c>
      <c r="H442" s="6" t="str">
        <f t="shared" si="25"/>
        <v>NEUTRAL</v>
      </c>
    </row>
    <row r="443" spans="1:8" ht="13.5" x14ac:dyDescent="0.25">
      <c r="A443" s="3">
        <f>TITRES_STAT!B446</f>
        <v>42653</v>
      </c>
      <c r="B443" s="6">
        <f>TITRES_STAT!C446</f>
        <v>39.03</v>
      </c>
      <c r="C443" s="6">
        <f>TITRES_STAT!D446</f>
        <v>22.216000000000001</v>
      </c>
      <c r="D443" s="6">
        <f>TITRES_STAT!E446</f>
        <v>0</v>
      </c>
      <c r="E443" s="2">
        <f t="shared" si="24"/>
        <v>-218.35299999999998</v>
      </c>
      <c r="F443" s="6" t="str">
        <f t="shared" si="27"/>
        <v>NEUTRAL</v>
      </c>
      <c r="G443" s="6" t="str">
        <f t="shared" si="26"/>
        <v>NEUTRAL</v>
      </c>
      <c r="H443" s="6" t="str">
        <f t="shared" si="25"/>
        <v>NEUTRAL</v>
      </c>
    </row>
    <row r="444" spans="1:8" ht="13.5" x14ac:dyDescent="0.25">
      <c r="A444" s="3">
        <f>TITRES_STAT!B447</f>
        <v>42654</v>
      </c>
      <c r="B444" s="6">
        <f>TITRES_STAT!C447</f>
        <v>39.03</v>
      </c>
      <c r="C444" s="6">
        <f>TITRES_STAT!D447</f>
        <v>22.216000000000001</v>
      </c>
      <c r="D444" s="6">
        <f>TITRES_STAT!E447</f>
        <v>0</v>
      </c>
      <c r="E444" s="2">
        <f t="shared" si="24"/>
        <v>-218.35299999999998</v>
      </c>
      <c r="F444" s="6" t="str">
        <f t="shared" si="27"/>
        <v>NEUTRAL</v>
      </c>
      <c r="G444" s="6" t="str">
        <f t="shared" si="26"/>
        <v>NEUTRAL</v>
      </c>
      <c r="H444" s="6" t="str">
        <f t="shared" si="25"/>
        <v>NEUTRAL</v>
      </c>
    </row>
    <row r="445" spans="1:8" ht="13.5" x14ac:dyDescent="0.25">
      <c r="A445" s="3">
        <f>TITRES_STAT!B448</f>
        <v>42655</v>
      </c>
      <c r="B445" s="6">
        <f>TITRES_STAT!C448</f>
        <v>39.03</v>
      </c>
      <c r="C445" s="6">
        <f>TITRES_STAT!D448</f>
        <v>22.216000000000001</v>
      </c>
      <c r="D445" s="6">
        <f>TITRES_STAT!E448</f>
        <v>0</v>
      </c>
      <c r="E445" s="2">
        <f t="shared" si="24"/>
        <v>-218.35299999999998</v>
      </c>
      <c r="F445" s="6" t="str">
        <f t="shared" si="27"/>
        <v>NEUTRAL</v>
      </c>
      <c r="G445" s="6" t="str">
        <f t="shared" si="26"/>
        <v>NEUTRAL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39.03</v>
      </c>
      <c r="C446" s="6">
        <f>TITRES_STAT!D449</f>
        <v>22.216000000000001</v>
      </c>
      <c r="D446" s="6">
        <f>TITRES_STAT!E449</f>
        <v>0</v>
      </c>
      <c r="E446" s="2">
        <f t="shared" si="24"/>
        <v>-218.35299999999998</v>
      </c>
      <c r="F446" s="6" t="str">
        <f t="shared" si="27"/>
        <v>NEUTRAL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39.03</v>
      </c>
      <c r="C447" s="6">
        <f>TITRES_STAT!D450</f>
        <v>22.216000000000001</v>
      </c>
      <c r="D447" s="6">
        <f>TITRES_STAT!E450</f>
        <v>0</v>
      </c>
      <c r="E447" s="2">
        <f t="shared" si="24"/>
        <v>-218.35299999999998</v>
      </c>
      <c r="F447" s="6" t="str">
        <f t="shared" si="27"/>
        <v>NEUTRAL</v>
      </c>
      <c r="G447" s="6" t="str">
        <f t="shared" si="26"/>
        <v>NEUTRAL</v>
      </c>
      <c r="H447" s="6" t="str">
        <f t="shared" si="25"/>
        <v>NEUTRAL</v>
      </c>
    </row>
    <row r="448" spans="1:8" ht="13.5" x14ac:dyDescent="0.25">
      <c r="A448" s="3">
        <f>TITRES_STAT!B451</f>
        <v>42660</v>
      </c>
      <c r="B448" s="6">
        <f>TITRES_STAT!C451</f>
        <v>39.03</v>
      </c>
      <c r="C448" s="6">
        <f>TITRES_STAT!D451</f>
        <v>22.216000000000001</v>
      </c>
      <c r="D448" s="6">
        <f>TITRES_STAT!E451</f>
        <v>0</v>
      </c>
      <c r="E448" s="2">
        <f t="shared" si="24"/>
        <v>-218.35299999999998</v>
      </c>
      <c r="F448" s="6" t="str">
        <f t="shared" si="27"/>
        <v>NEUTRAL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39.03</v>
      </c>
      <c r="C449" s="6">
        <f>TITRES_STAT!D452</f>
        <v>22.216000000000001</v>
      </c>
      <c r="D449" s="6">
        <f>TITRES_STAT!E452</f>
        <v>0</v>
      </c>
      <c r="E449" s="2">
        <f t="shared" si="24"/>
        <v>-218.35299999999998</v>
      </c>
      <c r="F449" s="6" t="str">
        <f t="shared" si="27"/>
        <v>NEUTRAL</v>
      </c>
      <c r="G449" s="6" t="str">
        <f t="shared" si="26"/>
        <v>NEUTRAL</v>
      </c>
      <c r="H449" s="6" t="str">
        <f t="shared" si="25"/>
        <v>NEUTRAL</v>
      </c>
    </row>
    <row r="450" spans="1:8" ht="13.5" x14ac:dyDescent="0.25">
      <c r="A450" s="3">
        <f>TITRES_STAT!B453</f>
        <v>42662</v>
      </c>
      <c r="B450" s="6">
        <f>TITRES_STAT!C453</f>
        <v>39.03</v>
      </c>
      <c r="C450" s="6">
        <f>TITRES_STAT!D453</f>
        <v>22.216000000000001</v>
      </c>
      <c r="D450" s="6">
        <f>TITRES_STAT!E453</f>
        <v>0</v>
      </c>
      <c r="E450" s="2">
        <f t="shared" si="24"/>
        <v>-218.35299999999998</v>
      </c>
      <c r="F450" s="6" t="str">
        <f t="shared" si="27"/>
        <v>NEUTRAL</v>
      </c>
      <c r="G450" s="6" t="str">
        <f t="shared" si="26"/>
        <v>NEUTRAL</v>
      </c>
      <c r="H450" s="6" t="str">
        <f t="shared" si="25"/>
        <v>NEUTRAL</v>
      </c>
    </row>
    <row r="451" spans="1:8" ht="13.5" x14ac:dyDescent="0.25">
      <c r="A451" s="3">
        <f>TITRES_STAT!B454</f>
        <v>42663</v>
      </c>
      <c r="B451" s="6">
        <f>TITRES_STAT!C454</f>
        <v>39.03</v>
      </c>
      <c r="C451" s="6">
        <f>TITRES_STAT!D454</f>
        <v>22.216000000000001</v>
      </c>
      <c r="D451" s="6">
        <f>TITRES_STAT!E454</f>
        <v>0</v>
      </c>
      <c r="E451" s="2">
        <f t="shared" si="24"/>
        <v>-218.35299999999998</v>
      </c>
      <c r="F451" s="6" t="str">
        <f t="shared" si="27"/>
        <v>NEUTRAL</v>
      </c>
      <c r="G451" s="6" t="str">
        <f t="shared" si="26"/>
        <v>NEUTRAL</v>
      </c>
      <c r="H451" s="6" t="str">
        <f t="shared" si="25"/>
        <v>NEUTRAL</v>
      </c>
    </row>
    <row r="452" spans="1:8" ht="13.5" x14ac:dyDescent="0.25">
      <c r="A452" s="3">
        <f>TITRES_STAT!B455</f>
        <v>42664</v>
      </c>
      <c r="B452" s="6">
        <f>TITRES_STAT!C455</f>
        <v>39.03</v>
      </c>
      <c r="C452" s="6">
        <f>TITRES_STAT!D455</f>
        <v>22.216000000000001</v>
      </c>
      <c r="D452" s="6">
        <f>TITRES_STAT!E455</f>
        <v>0</v>
      </c>
      <c r="E452" s="2">
        <f t="shared" ref="E452:E515" si="28">IF(B452&gt;B451, E451+D452, IF(B452&lt;B451, E451-D452, E451))</f>
        <v>-218.35299999999998</v>
      </c>
      <c r="F452" s="6" t="str">
        <f t="shared" si="27"/>
        <v>NEUTRAL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39.03</v>
      </c>
      <c r="C453" s="6">
        <f>TITRES_STAT!D456</f>
        <v>22.216000000000001</v>
      </c>
      <c r="D453" s="6">
        <f>TITRES_STAT!E456</f>
        <v>0</v>
      </c>
      <c r="E453" s="2">
        <f t="shared" si="28"/>
        <v>-218.35299999999998</v>
      </c>
      <c r="F453" s="6" t="str">
        <f t="shared" si="27"/>
        <v>NEUTRAL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39.03</v>
      </c>
      <c r="C454" s="6">
        <f>TITRES_STAT!D457</f>
        <v>22.216000000000001</v>
      </c>
      <c r="D454" s="6">
        <f>TITRES_STAT!E457</f>
        <v>0</v>
      </c>
      <c r="E454" s="2">
        <f t="shared" si="28"/>
        <v>-218.35299999999998</v>
      </c>
      <c r="F454" s="6" t="str">
        <f t="shared" si="27"/>
        <v>NEUTRAL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6">
        <f>TITRES_STAT!C458</f>
        <v>39.03</v>
      </c>
      <c r="C455" s="6">
        <f>TITRES_STAT!D458</f>
        <v>22.216000000000001</v>
      </c>
      <c r="D455" s="6">
        <f>TITRES_STAT!E458</f>
        <v>0</v>
      </c>
      <c r="E455" s="2">
        <f t="shared" si="28"/>
        <v>-218.35299999999998</v>
      </c>
      <c r="F455" s="6" t="str">
        <f t="shared" si="27"/>
        <v>NEUTRAL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NEUTRAL</v>
      </c>
    </row>
    <row r="456" spans="1:8" ht="13.5" x14ac:dyDescent="0.25">
      <c r="A456" s="3">
        <f>TITRES_STAT!B459</f>
        <v>42670</v>
      </c>
      <c r="B456" s="6">
        <f>TITRES_STAT!C459</f>
        <v>39.03</v>
      </c>
      <c r="C456" s="6">
        <f>TITRES_STAT!D459</f>
        <v>22.216000000000001</v>
      </c>
      <c r="D456" s="6">
        <f>TITRES_STAT!E459</f>
        <v>0</v>
      </c>
      <c r="E456" s="2">
        <f t="shared" si="28"/>
        <v>-218.35299999999998</v>
      </c>
      <c r="F456" s="6" t="str">
        <f t="shared" ref="F456:F519" si="31">IF(E456&gt;E451,"BULLISH",IF(E456&lt;E451,"BEARISH","NEUTRAL"))</f>
        <v>NEUTRAL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39.03</v>
      </c>
      <c r="C457" s="6">
        <f>TITRES_STAT!D460</f>
        <v>22.216000000000001</v>
      </c>
      <c r="D457" s="6">
        <f>TITRES_STAT!E460</f>
        <v>0</v>
      </c>
      <c r="E457" s="2">
        <f t="shared" si="28"/>
        <v>-218.35299999999998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39.03</v>
      </c>
      <c r="C458" s="6">
        <f>TITRES_STAT!D461</f>
        <v>22.216000000000001</v>
      </c>
      <c r="D458" s="6">
        <f>TITRES_STAT!E461</f>
        <v>0</v>
      </c>
      <c r="E458" s="2">
        <f t="shared" si="28"/>
        <v>-218.35299999999998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39.03</v>
      </c>
      <c r="C459" s="6">
        <f>TITRES_STAT!D462</f>
        <v>22.216000000000001</v>
      </c>
      <c r="D459" s="6">
        <f>TITRES_STAT!E462</f>
        <v>0</v>
      </c>
      <c r="E459" s="2">
        <f t="shared" si="28"/>
        <v>-218.35299999999998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39.03</v>
      </c>
      <c r="C460" s="6">
        <f>TITRES_STAT!D463</f>
        <v>22.216000000000001</v>
      </c>
      <c r="D460" s="6">
        <f>TITRES_STAT!E463</f>
        <v>0</v>
      </c>
      <c r="E460" s="2">
        <f t="shared" si="28"/>
        <v>-218.35299999999998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39.03</v>
      </c>
      <c r="C461" s="6">
        <f>TITRES_STAT!D464</f>
        <v>22.216000000000001</v>
      </c>
      <c r="D461" s="6">
        <f>TITRES_STAT!E464</f>
        <v>0</v>
      </c>
      <c r="E461" s="2">
        <f t="shared" si="28"/>
        <v>-218.35299999999998</v>
      </c>
      <c r="F461" s="6" t="str">
        <f t="shared" si="31"/>
        <v>NEUTRAL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39</v>
      </c>
      <c r="C462" s="6">
        <f>TITRES_STAT!D465</f>
        <v>22.199000000000002</v>
      </c>
      <c r="D462" s="6">
        <f>TITRES_STAT!E465</f>
        <v>22.199000000000002</v>
      </c>
      <c r="E462" s="2">
        <f t="shared" si="28"/>
        <v>-240.55199999999999</v>
      </c>
      <c r="F462" s="6" t="str">
        <f t="shared" si="31"/>
        <v>BEARISH</v>
      </c>
      <c r="G462" s="6" t="str">
        <f t="shared" si="30"/>
        <v>STRONG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39</v>
      </c>
      <c r="C463" s="6">
        <f>TITRES_STAT!D466</f>
        <v>22.199000000000002</v>
      </c>
      <c r="D463" s="6">
        <f>TITRES_STAT!E466</f>
        <v>0</v>
      </c>
      <c r="E463" s="2">
        <f t="shared" si="28"/>
        <v>-240.55199999999999</v>
      </c>
      <c r="F463" s="6" t="str">
        <f t="shared" si="31"/>
        <v>BEARISH</v>
      </c>
      <c r="G463" s="6" t="str">
        <f t="shared" si="30"/>
        <v>STRONG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39</v>
      </c>
      <c r="C464" s="6">
        <f>TITRES_STAT!D467</f>
        <v>22.199000000000002</v>
      </c>
      <c r="D464" s="6">
        <f>TITRES_STAT!E467</f>
        <v>0</v>
      </c>
      <c r="E464" s="2">
        <f t="shared" si="28"/>
        <v>-240.55199999999999</v>
      </c>
      <c r="F464" s="6" t="str">
        <f t="shared" si="31"/>
        <v>BEARISH</v>
      </c>
      <c r="G464" s="6" t="str">
        <f t="shared" si="30"/>
        <v>STRONG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39</v>
      </c>
      <c r="C465" s="6">
        <f>TITRES_STAT!D468</f>
        <v>22.199000000000002</v>
      </c>
      <c r="D465" s="6">
        <f>TITRES_STAT!E468</f>
        <v>0</v>
      </c>
      <c r="E465" s="2">
        <f t="shared" si="28"/>
        <v>-240.55199999999999</v>
      </c>
      <c r="F465" s="6" t="str">
        <f t="shared" si="31"/>
        <v>BEARISH</v>
      </c>
      <c r="G465" s="6" t="str">
        <f t="shared" si="30"/>
        <v>STRONG</v>
      </c>
      <c r="H465" s="6" t="str">
        <f t="shared" si="29"/>
        <v>CONFIRMED BEARISH</v>
      </c>
    </row>
    <row r="466" spans="1:8" ht="13.5" x14ac:dyDescent="0.25">
      <c r="A466" s="3">
        <f>TITRES_STAT!B469</f>
        <v>42684</v>
      </c>
      <c r="B466" s="6">
        <f>TITRES_STAT!C469</f>
        <v>39</v>
      </c>
      <c r="C466" s="6">
        <f>TITRES_STAT!D469</f>
        <v>22.199000000000002</v>
      </c>
      <c r="D466" s="6">
        <f>TITRES_STAT!E469</f>
        <v>0</v>
      </c>
      <c r="E466" s="2">
        <f t="shared" si="28"/>
        <v>-240.55199999999999</v>
      </c>
      <c r="F466" s="6" t="str">
        <f t="shared" si="31"/>
        <v>BEARISH</v>
      </c>
      <c r="G466" s="6" t="str">
        <f t="shared" si="30"/>
        <v>STRONG</v>
      </c>
      <c r="H466" s="6" t="str">
        <f t="shared" si="29"/>
        <v>CONFIRMED BEARISH</v>
      </c>
    </row>
    <row r="467" spans="1:8" ht="13.5" x14ac:dyDescent="0.25">
      <c r="A467" s="3">
        <f>TITRES_STAT!B470</f>
        <v>42685</v>
      </c>
      <c r="B467" s="6">
        <f>TITRES_STAT!C470</f>
        <v>39</v>
      </c>
      <c r="C467" s="6">
        <f>TITRES_STAT!D470</f>
        <v>22.199000000000002</v>
      </c>
      <c r="D467" s="6">
        <f>TITRES_STAT!E470</f>
        <v>0</v>
      </c>
      <c r="E467" s="2">
        <f t="shared" si="28"/>
        <v>-240.55199999999999</v>
      </c>
      <c r="F467" s="6" t="str">
        <f t="shared" si="31"/>
        <v>NEUTRAL</v>
      </c>
      <c r="G467" s="6" t="str">
        <f t="shared" si="30"/>
        <v>NEUTRAL</v>
      </c>
      <c r="H467" s="6" t="str">
        <f t="shared" si="29"/>
        <v>NEUTRAL</v>
      </c>
    </row>
    <row r="468" spans="1:8" ht="13.5" x14ac:dyDescent="0.25">
      <c r="A468" s="3">
        <f>TITRES_STAT!B471</f>
        <v>42688</v>
      </c>
      <c r="B468" s="6">
        <f>TITRES_STAT!C471</f>
        <v>39</v>
      </c>
      <c r="C468" s="6">
        <f>TITRES_STAT!D471</f>
        <v>22.199000000000002</v>
      </c>
      <c r="D468" s="6">
        <f>TITRES_STAT!E471</f>
        <v>0</v>
      </c>
      <c r="E468" s="2">
        <f t="shared" si="28"/>
        <v>-240.55199999999999</v>
      </c>
      <c r="F468" s="6" t="str">
        <f t="shared" si="31"/>
        <v>NEUTRAL</v>
      </c>
      <c r="G468" s="6" t="str">
        <f t="shared" si="30"/>
        <v>NEUTRAL</v>
      </c>
      <c r="H468" s="6" t="str">
        <f t="shared" si="29"/>
        <v>NEUTRAL</v>
      </c>
    </row>
    <row r="469" spans="1:8" ht="13.5" x14ac:dyDescent="0.25">
      <c r="A469" s="3">
        <f>TITRES_STAT!B472</f>
        <v>42689</v>
      </c>
      <c r="B469" s="6">
        <f>TITRES_STAT!C472</f>
        <v>39</v>
      </c>
      <c r="C469" s="6">
        <f>TITRES_STAT!D472</f>
        <v>22.199000000000002</v>
      </c>
      <c r="D469" s="6">
        <f>TITRES_STAT!E472</f>
        <v>0</v>
      </c>
      <c r="E469" s="2">
        <f t="shared" si="28"/>
        <v>-240.55199999999999</v>
      </c>
      <c r="F469" s="6" t="str">
        <f t="shared" si="31"/>
        <v>NEUTRAL</v>
      </c>
      <c r="G469" s="6" t="str">
        <f t="shared" si="30"/>
        <v>NEUTRAL</v>
      </c>
      <c r="H469" s="6" t="str">
        <f t="shared" si="29"/>
        <v>NEUTRAL</v>
      </c>
    </row>
    <row r="470" spans="1:8" ht="13.5" x14ac:dyDescent="0.25">
      <c r="A470" s="3">
        <f>TITRES_STAT!B473</f>
        <v>42690</v>
      </c>
      <c r="B470" s="6">
        <f>TITRES_STAT!C473</f>
        <v>39</v>
      </c>
      <c r="C470" s="6">
        <f>TITRES_STAT!D473</f>
        <v>22.199000000000002</v>
      </c>
      <c r="D470" s="6">
        <f>TITRES_STAT!E473</f>
        <v>0</v>
      </c>
      <c r="E470" s="2">
        <f t="shared" si="28"/>
        <v>-240.55199999999999</v>
      </c>
      <c r="F470" s="6" t="str">
        <f t="shared" si="31"/>
        <v>NEUTRAL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42691</v>
      </c>
      <c r="B471" s="6">
        <f>TITRES_STAT!C474</f>
        <v>39</v>
      </c>
      <c r="C471" s="6">
        <f>TITRES_STAT!D474</f>
        <v>22.199000000000002</v>
      </c>
      <c r="D471" s="6">
        <f>TITRES_STAT!E474</f>
        <v>0</v>
      </c>
      <c r="E471" s="2">
        <f t="shared" si="28"/>
        <v>-240.55199999999999</v>
      </c>
      <c r="F471" s="6" t="str">
        <f t="shared" si="31"/>
        <v>NEUTRAL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39</v>
      </c>
      <c r="C472" s="6">
        <f>TITRES_STAT!D475</f>
        <v>22.199000000000002</v>
      </c>
      <c r="D472" s="6">
        <f>TITRES_STAT!E475</f>
        <v>0</v>
      </c>
      <c r="E472" s="2">
        <f t="shared" si="28"/>
        <v>-240.55199999999999</v>
      </c>
      <c r="F472" s="6" t="str">
        <f t="shared" si="31"/>
        <v>NEUTRAL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39</v>
      </c>
      <c r="C473" s="6">
        <f>TITRES_STAT!D476</f>
        <v>22.199000000000002</v>
      </c>
      <c r="D473" s="6">
        <f>TITRES_STAT!E476</f>
        <v>0</v>
      </c>
      <c r="E473" s="2">
        <f t="shared" si="28"/>
        <v>-240.55199999999999</v>
      </c>
      <c r="F473" s="6" t="str">
        <f t="shared" si="31"/>
        <v>NEUTRAL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39</v>
      </c>
      <c r="C474" s="6">
        <f>TITRES_STAT!D477</f>
        <v>22.199000000000002</v>
      </c>
      <c r="D474" s="6">
        <f>TITRES_STAT!E477</f>
        <v>0</v>
      </c>
      <c r="E474" s="2">
        <f t="shared" si="28"/>
        <v>-240.55199999999999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39</v>
      </c>
      <c r="C475" s="6">
        <f>TITRES_STAT!D478</f>
        <v>22.199000000000002</v>
      </c>
      <c r="D475" s="6">
        <f>TITRES_STAT!E478</f>
        <v>0</v>
      </c>
      <c r="E475" s="2">
        <f t="shared" si="28"/>
        <v>-240.55199999999999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39</v>
      </c>
      <c r="C476" s="6">
        <f>TITRES_STAT!D479</f>
        <v>22.199000000000002</v>
      </c>
      <c r="D476" s="6">
        <f>TITRES_STAT!E479</f>
        <v>0</v>
      </c>
      <c r="E476" s="2">
        <f t="shared" si="28"/>
        <v>-240.55199999999999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42699</v>
      </c>
      <c r="B477" s="6">
        <f>TITRES_STAT!C480</f>
        <v>39</v>
      </c>
      <c r="C477" s="6">
        <f>TITRES_STAT!D480</f>
        <v>22.199000000000002</v>
      </c>
      <c r="D477" s="6">
        <f>TITRES_STAT!E480</f>
        <v>0</v>
      </c>
      <c r="E477" s="2">
        <f t="shared" si="28"/>
        <v>-240.55199999999999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42702</v>
      </c>
      <c r="B478" s="6">
        <f>TITRES_STAT!C481</f>
        <v>39</v>
      </c>
      <c r="C478" s="6">
        <f>TITRES_STAT!D481</f>
        <v>22.199000000000002</v>
      </c>
      <c r="D478" s="6">
        <f>TITRES_STAT!E481</f>
        <v>0</v>
      </c>
      <c r="E478" s="2">
        <f t="shared" si="28"/>
        <v>-240.55199999999999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39</v>
      </c>
      <c r="C479" s="6">
        <f>TITRES_STAT!D482</f>
        <v>22.199000000000002</v>
      </c>
      <c r="D479" s="6">
        <f>TITRES_STAT!E482</f>
        <v>0</v>
      </c>
      <c r="E479" s="2">
        <f t="shared" si="28"/>
        <v>-240.55199999999999</v>
      </c>
      <c r="F479" s="6" t="str">
        <f t="shared" si="31"/>
        <v>NEUTRAL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42704</v>
      </c>
      <c r="B480" s="6">
        <f>TITRES_STAT!C483</f>
        <v>39</v>
      </c>
      <c r="C480" s="6">
        <f>TITRES_STAT!D483</f>
        <v>22.199000000000002</v>
      </c>
      <c r="D480" s="6">
        <f>TITRES_STAT!E483</f>
        <v>0</v>
      </c>
      <c r="E480" s="2">
        <f t="shared" si="28"/>
        <v>-240.55199999999999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39</v>
      </c>
      <c r="C481" s="6">
        <f>TITRES_STAT!D484</f>
        <v>22.199000000000002</v>
      </c>
      <c r="D481" s="6">
        <f>TITRES_STAT!E484</f>
        <v>0</v>
      </c>
      <c r="E481" s="2">
        <f t="shared" si="28"/>
        <v>-240.55199999999999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39</v>
      </c>
      <c r="C482" s="6">
        <f>TITRES_STAT!D485</f>
        <v>22.199000000000002</v>
      </c>
      <c r="D482" s="6">
        <f>TITRES_STAT!E485</f>
        <v>0</v>
      </c>
      <c r="E482" s="2">
        <f t="shared" si="28"/>
        <v>-240.55199999999999</v>
      </c>
      <c r="F482" s="6" t="str">
        <f t="shared" si="31"/>
        <v>NEUTRAL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42709</v>
      </c>
      <c r="B483" s="6">
        <f>TITRES_STAT!C486</f>
        <v>39</v>
      </c>
      <c r="C483" s="6">
        <f>TITRES_STAT!D486</f>
        <v>22.199000000000002</v>
      </c>
      <c r="D483" s="6">
        <f>TITRES_STAT!E486</f>
        <v>0</v>
      </c>
      <c r="E483" s="2">
        <f t="shared" si="28"/>
        <v>-240.55199999999999</v>
      </c>
      <c r="F483" s="6" t="str">
        <f t="shared" si="31"/>
        <v>NEUTRAL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39</v>
      </c>
      <c r="C484" s="6">
        <f>TITRES_STAT!D487</f>
        <v>22.199000000000002</v>
      </c>
      <c r="D484" s="6">
        <f>TITRES_STAT!E487</f>
        <v>0</v>
      </c>
      <c r="E484" s="2">
        <f t="shared" si="28"/>
        <v>-240.55199999999999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39</v>
      </c>
      <c r="C485" s="6">
        <f>TITRES_STAT!D488</f>
        <v>22.199000000000002</v>
      </c>
      <c r="D485" s="6">
        <f>TITRES_STAT!E488</f>
        <v>0</v>
      </c>
      <c r="E485" s="2">
        <f t="shared" si="28"/>
        <v>-240.55199999999999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42712</v>
      </c>
      <c r="B486" s="6">
        <f>TITRES_STAT!C489</f>
        <v>39</v>
      </c>
      <c r="C486" s="6">
        <f>TITRES_STAT!D489</f>
        <v>22.199000000000002</v>
      </c>
      <c r="D486" s="6">
        <f>TITRES_STAT!E489</f>
        <v>0</v>
      </c>
      <c r="E486" s="2">
        <f t="shared" si="28"/>
        <v>-240.55199999999999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42713</v>
      </c>
      <c r="B487" s="6">
        <f>TITRES_STAT!C490</f>
        <v>40.17</v>
      </c>
      <c r="C487" s="6">
        <f>TITRES_STAT!D490</f>
        <v>22.864999999999998</v>
      </c>
      <c r="D487" s="6">
        <f>TITRES_STAT!E490</f>
        <v>22.199029126213588</v>
      </c>
      <c r="E487" s="2">
        <f t="shared" si="28"/>
        <v>-218.3529708737864</v>
      </c>
      <c r="F487" s="6" t="str">
        <f t="shared" si="31"/>
        <v>BULLISH</v>
      </c>
      <c r="G487" s="6" t="str">
        <f t="shared" si="30"/>
        <v>WEAK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40.17</v>
      </c>
      <c r="C488" s="6">
        <f>TITRES_STAT!D491</f>
        <v>22.864999999999998</v>
      </c>
      <c r="D488" s="6">
        <f>TITRES_STAT!E491</f>
        <v>0</v>
      </c>
      <c r="E488" s="2">
        <f t="shared" si="28"/>
        <v>-218.3529708737864</v>
      </c>
      <c r="F488" s="6" t="str">
        <f t="shared" si="31"/>
        <v>BULLISH</v>
      </c>
      <c r="G488" s="6" t="str">
        <f t="shared" si="30"/>
        <v>WEAK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40.17</v>
      </c>
      <c r="C489" s="6">
        <f>TITRES_STAT!D492</f>
        <v>22.864999999999998</v>
      </c>
      <c r="D489" s="6">
        <f>TITRES_STAT!E492</f>
        <v>0</v>
      </c>
      <c r="E489" s="2">
        <f t="shared" si="28"/>
        <v>-218.3529708737864</v>
      </c>
      <c r="F489" s="6" t="str">
        <f t="shared" si="31"/>
        <v>BULLISH</v>
      </c>
      <c r="G489" s="6" t="str">
        <f t="shared" si="30"/>
        <v>WEAK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40.17</v>
      </c>
      <c r="C490" s="6">
        <f>TITRES_STAT!D493</f>
        <v>22.864999999999998</v>
      </c>
      <c r="D490" s="6">
        <f>TITRES_STAT!E493</f>
        <v>0</v>
      </c>
      <c r="E490" s="2">
        <f t="shared" si="28"/>
        <v>-218.3529708737864</v>
      </c>
      <c r="F490" s="6" t="str">
        <f t="shared" si="31"/>
        <v>BULLISH</v>
      </c>
      <c r="G490" s="6" t="str">
        <f t="shared" si="30"/>
        <v>WEAK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40.17</v>
      </c>
      <c r="C491" s="6">
        <f>TITRES_STAT!D494</f>
        <v>22.864999999999998</v>
      </c>
      <c r="D491" s="6">
        <f>TITRES_STAT!E494</f>
        <v>0</v>
      </c>
      <c r="E491" s="2">
        <f t="shared" si="28"/>
        <v>-218.3529708737864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40.17</v>
      </c>
      <c r="C492" s="6">
        <f>TITRES_STAT!D495</f>
        <v>22.864999999999998</v>
      </c>
      <c r="D492" s="6">
        <f>TITRES_STAT!E495</f>
        <v>0</v>
      </c>
      <c r="E492" s="2">
        <f t="shared" si="28"/>
        <v>-218.3529708737864</v>
      </c>
      <c r="F492" s="6" t="str">
        <f t="shared" si="31"/>
        <v>NEUTRAL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42724</v>
      </c>
      <c r="B493" s="6">
        <f>TITRES_STAT!C496</f>
        <v>40.17</v>
      </c>
      <c r="C493" s="6">
        <f>TITRES_STAT!D496</f>
        <v>22.864999999999998</v>
      </c>
      <c r="D493" s="6">
        <f>TITRES_STAT!E496</f>
        <v>0</v>
      </c>
      <c r="E493" s="2">
        <f t="shared" si="28"/>
        <v>-218.3529708737864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42725</v>
      </c>
      <c r="B494" s="6">
        <f>TITRES_STAT!C497</f>
        <v>40.17</v>
      </c>
      <c r="C494" s="6">
        <f>TITRES_STAT!D497</f>
        <v>22.864999999999998</v>
      </c>
      <c r="D494" s="6">
        <f>TITRES_STAT!E497</f>
        <v>0</v>
      </c>
      <c r="E494" s="2">
        <f t="shared" si="28"/>
        <v>-218.3529708737864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40.17</v>
      </c>
      <c r="C495" s="6">
        <f>TITRES_STAT!D498</f>
        <v>22.864999999999998</v>
      </c>
      <c r="D495" s="6">
        <f>TITRES_STAT!E498</f>
        <v>0</v>
      </c>
      <c r="E495" s="2">
        <f t="shared" si="28"/>
        <v>-218.3529708737864</v>
      </c>
      <c r="F495" s="6" t="str">
        <f t="shared" si="31"/>
        <v>NEUTRAL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40.17</v>
      </c>
      <c r="C496" s="6">
        <f>TITRES_STAT!D499</f>
        <v>22.864999999999998</v>
      </c>
      <c r="D496" s="6">
        <f>TITRES_STAT!E499</f>
        <v>0</v>
      </c>
      <c r="E496" s="2">
        <f t="shared" si="28"/>
        <v>-218.3529708737864</v>
      </c>
      <c r="F496" s="6" t="str">
        <f t="shared" si="31"/>
        <v>NEUTRAL</v>
      </c>
      <c r="G496" s="6" t="str">
        <f t="shared" si="30"/>
        <v>NEUTRAL</v>
      </c>
      <c r="H496" s="6" t="str">
        <f t="shared" si="29"/>
        <v>NEUTRAL</v>
      </c>
    </row>
    <row r="497" spans="1:8" ht="13.5" x14ac:dyDescent="0.25">
      <c r="A497" s="3">
        <f>TITRES_STAT!B500</f>
        <v>42730</v>
      </c>
      <c r="B497" s="6">
        <f>TITRES_STAT!C500</f>
        <v>40.17</v>
      </c>
      <c r="C497" s="6">
        <f>TITRES_STAT!D500</f>
        <v>22.864999999999998</v>
      </c>
      <c r="D497" s="6">
        <f>TITRES_STAT!E500</f>
        <v>0</v>
      </c>
      <c r="E497" s="2">
        <f t="shared" si="28"/>
        <v>-218.3529708737864</v>
      </c>
      <c r="F497" s="6" t="str">
        <f t="shared" si="31"/>
        <v>NEUTRAL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42731</v>
      </c>
      <c r="B498" s="6">
        <f>TITRES_STAT!C501</f>
        <v>40.17</v>
      </c>
      <c r="C498" s="6">
        <f>TITRES_STAT!D501</f>
        <v>22.864999999999998</v>
      </c>
      <c r="D498" s="6">
        <f>TITRES_STAT!E501</f>
        <v>0</v>
      </c>
      <c r="E498" s="2">
        <f t="shared" si="28"/>
        <v>-218.3529708737864</v>
      </c>
      <c r="F498" s="6" t="str">
        <f t="shared" si="31"/>
        <v>NEUTRAL</v>
      </c>
      <c r="G498" s="6" t="str">
        <f t="shared" si="30"/>
        <v>NEUTRAL</v>
      </c>
      <c r="H498" s="6" t="str">
        <f t="shared" si="29"/>
        <v>NEUTRAL</v>
      </c>
    </row>
    <row r="499" spans="1:8" ht="13.5" x14ac:dyDescent="0.25">
      <c r="A499" s="3">
        <f>TITRES_STAT!B502</f>
        <v>42732</v>
      </c>
      <c r="B499" s="6">
        <f>TITRES_STAT!C502</f>
        <v>40.17</v>
      </c>
      <c r="C499" s="6">
        <f>TITRES_STAT!D502</f>
        <v>22.864999999999998</v>
      </c>
      <c r="D499" s="6">
        <f>TITRES_STAT!E502</f>
        <v>0</v>
      </c>
      <c r="E499" s="2">
        <f t="shared" si="28"/>
        <v>-218.3529708737864</v>
      </c>
      <c r="F499" s="6" t="str">
        <f t="shared" si="31"/>
        <v>NEUTRAL</v>
      </c>
      <c r="G499" s="6" t="str">
        <f t="shared" si="30"/>
        <v>NEUTRAL</v>
      </c>
      <c r="H499" s="6" t="str">
        <f t="shared" si="29"/>
        <v>NEUTRAL</v>
      </c>
    </row>
    <row r="500" spans="1:8" ht="13.5" x14ac:dyDescent="0.25">
      <c r="A500" s="3">
        <f>TITRES_STAT!B503</f>
        <v>42733</v>
      </c>
      <c r="B500" s="6">
        <f>TITRES_STAT!C503</f>
        <v>40.17</v>
      </c>
      <c r="C500" s="6">
        <f>TITRES_STAT!D503</f>
        <v>22.864999999999998</v>
      </c>
      <c r="D500" s="6">
        <f>TITRES_STAT!E503</f>
        <v>0</v>
      </c>
      <c r="E500" s="2">
        <f t="shared" si="28"/>
        <v>-218.3529708737864</v>
      </c>
      <c r="F500" s="6" t="str">
        <f t="shared" si="31"/>
        <v>NEUTRAL</v>
      </c>
      <c r="G500" s="6" t="str">
        <f t="shared" si="30"/>
        <v>NEUTRAL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40.17</v>
      </c>
      <c r="C501" s="6">
        <f>TITRES_STAT!D504</f>
        <v>22.864999999999998</v>
      </c>
      <c r="D501" s="6">
        <f>TITRES_STAT!E504</f>
        <v>0</v>
      </c>
      <c r="E501" s="2">
        <f t="shared" si="28"/>
        <v>-218.3529708737864</v>
      </c>
      <c r="F501" s="6" t="str">
        <f t="shared" si="31"/>
        <v>NEUTRAL</v>
      </c>
      <c r="G501" s="6" t="str">
        <f t="shared" si="30"/>
        <v>NEUTRAL</v>
      </c>
      <c r="H501" s="6" t="str">
        <f t="shared" si="29"/>
        <v>NEUTRAL</v>
      </c>
    </row>
    <row r="502" spans="1:8" ht="13.5" x14ac:dyDescent="0.25">
      <c r="A502" s="3">
        <f>TITRES_STAT!B505</f>
        <v>42737</v>
      </c>
      <c r="B502" s="6">
        <f>TITRES_STAT!C505</f>
        <v>39</v>
      </c>
      <c r="C502" s="6">
        <f>TITRES_STAT!D505</f>
        <v>22.199000000000002</v>
      </c>
      <c r="D502" s="6">
        <f>TITRES_STAT!E505</f>
        <v>22.199000000000002</v>
      </c>
      <c r="E502" s="2">
        <f t="shared" si="28"/>
        <v>-240.55197087378642</v>
      </c>
      <c r="F502" s="6" t="str">
        <f t="shared" si="31"/>
        <v>BEARISH</v>
      </c>
      <c r="G502" s="6" t="str">
        <f t="shared" si="30"/>
        <v>STRONG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39</v>
      </c>
      <c r="C503" s="6">
        <f>TITRES_STAT!D506</f>
        <v>22.199000000000002</v>
      </c>
      <c r="D503" s="6">
        <f>TITRES_STAT!E506</f>
        <v>0</v>
      </c>
      <c r="E503" s="2">
        <f t="shared" si="28"/>
        <v>-240.55197087378642</v>
      </c>
      <c r="F503" s="6" t="str">
        <f t="shared" si="31"/>
        <v>BEARISH</v>
      </c>
      <c r="G503" s="6" t="str">
        <f t="shared" si="30"/>
        <v>STRONG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39</v>
      </c>
      <c r="C504" s="6">
        <f>TITRES_STAT!D507</f>
        <v>22.199000000000002</v>
      </c>
      <c r="D504" s="6">
        <f>TITRES_STAT!E507</f>
        <v>22.199000000000002</v>
      </c>
      <c r="E504" s="2">
        <f t="shared" si="28"/>
        <v>-240.55197087378642</v>
      </c>
      <c r="F504" s="6" t="str">
        <f t="shared" si="31"/>
        <v>BEARISH</v>
      </c>
      <c r="G504" s="6" t="str">
        <f t="shared" si="30"/>
        <v>STRONG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39</v>
      </c>
      <c r="C505" s="6">
        <f>TITRES_STAT!D508</f>
        <v>22.199000000000002</v>
      </c>
      <c r="D505" s="6">
        <f>TITRES_STAT!E508</f>
        <v>0</v>
      </c>
      <c r="E505" s="2">
        <f t="shared" si="28"/>
        <v>-240.55197087378642</v>
      </c>
      <c r="F505" s="6" t="str">
        <f t="shared" si="31"/>
        <v>BEARISH</v>
      </c>
      <c r="G505" s="6" t="str">
        <f t="shared" si="30"/>
        <v>STRONG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39</v>
      </c>
      <c r="C506" s="6">
        <f>TITRES_STAT!D509</f>
        <v>22.199000000000002</v>
      </c>
      <c r="D506" s="6">
        <f>TITRES_STAT!E509</f>
        <v>0</v>
      </c>
      <c r="E506" s="2">
        <f t="shared" si="28"/>
        <v>-240.55197087378642</v>
      </c>
      <c r="F506" s="6" t="str">
        <f t="shared" si="31"/>
        <v>BEARISH</v>
      </c>
      <c r="G506" s="6" t="str">
        <f t="shared" si="30"/>
        <v>STRONG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39</v>
      </c>
      <c r="C507" s="6">
        <f>TITRES_STAT!D510</f>
        <v>22.199000000000002</v>
      </c>
      <c r="D507" s="6">
        <f>TITRES_STAT!E510</f>
        <v>0</v>
      </c>
      <c r="E507" s="2">
        <f t="shared" si="28"/>
        <v>-240.55197087378642</v>
      </c>
      <c r="F507" s="6" t="str">
        <f t="shared" si="31"/>
        <v>NEUTRAL</v>
      </c>
      <c r="G507" s="6" t="str">
        <f t="shared" si="30"/>
        <v>NEUTRAL</v>
      </c>
      <c r="H507" s="6" t="str">
        <f t="shared" si="29"/>
        <v>NEUTRAL</v>
      </c>
    </row>
    <row r="508" spans="1:8" ht="13.5" x14ac:dyDescent="0.25">
      <c r="A508" s="3">
        <f>TITRES_STAT!B511</f>
        <v>42745</v>
      </c>
      <c r="B508" s="6">
        <f>TITRES_STAT!C511</f>
        <v>39</v>
      </c>
      <c r="C508" s="6">
        <f>TITRES_STAT!D511</f>
        <v>22.199000000000002</v>
      </c>
      <c r="D508" s="6">
        <f>TITRES_STAT!E511</f>
        <v>0</v>
      </c>
      <c r="E508" s="2">
        <f t="shared" si="28"/>
        <v>-240.55197087378642</v>
      </c>
      <c r="F508" s="6" t="str">
        <f t="shared" si="31"/>
        <v>NEUTRAL</v>
      </c>
      <c r="G508" s="6" t="str">
        <f t="shared" si="30"/>
        <v>NEUTRAL</v>
      </c>
      <c r="H508" s="6" t="str">
        <f t="shared" si="29"/>
        <v>NEUTRAL</v>
      </c>
    </row>
    <row r="509" spans="1:8" ht="13.5" x14ac:dyDescent="0.25">
      <c r="A509" s="3">
        <f>TITRES_STAT!B512</f>
        <v>42746</v>
      </c>
      <c r="B509" s="6">
        <f>TITRES_STAT!C512</f>
        <v>39</v>
      </c>
      <c r="C509" s="6">
        <f>TITRES_STAT!D512</f>
        <v>22.199000000000002</v>
      </c>
      <c r="D509" s="6">
        <f>TITRES_STAT!E512</f>
        <v>0</v>
      </c>
      <c r="E509" s="2">
        <f t="shared" si="28"/>
        <v>-240.55197087378642</v>
      </c>
      <c r="F509" s="6" t="str">
        <f t="shared" si="31"/>
        <v>NEUTRAL</v>
      </c>
      <c r="G509" s="6" t="str">
        <f t="shared" si="30"/>
        <v>NEUTRAL</v>
      </c>
      <c r="H509" s="6" t="str">
        <f t="shared" si="29"/>
        <v>NEUTRAL</v>
      </c>
    </row>
    <row r="510" spans="1:8" ht="13.5" x14ac:dyDescent="0.25">
      <c r="A510" s="3">
        <f>TITRES_STAT!B513</f>
        <v>42747</v>
      </c>
      <c r="B510" s="6">
        <f>TITRES_STAT!C513</f>
        <v>39</v>
      </c>
      <c r="C510" s="6">
        <f>TITRES_STAT!D513</f>
        <v>22.199000000000002</v>
      </c>
      <c r="D510" s="6">
        <f>TITRES_STAT!E513</f>
        <v>0</v>
      </c>
      <c r="E510" s="2">
        <f t="shared" si="28"/>
        <v>-240.55197087378642</v>
      </c>
      <c r="F510" s="6" t="str">
        <f t="shared" si="31"/>
        <v>NEUTRAL</v>
      </c>
      <c r="G510" s="6" t="str">
        <f t="shared" si="30"/>
        <v>NEUTRAL</v>
      </c>
      <c r="H510" s="6" t="str">
        <f t="shared" si="29"/>
        <v>NEUTRAL</v>
      </c>
    </row>
    <row r="511" spans="1:8" ht="13.5" x14ac:dyDescent="0.25">
      <c r="A511" s="3">
        <f>TITRES_STAT!B514</f>
        <v>42748</v>
      </c>
      <c r="B511" s="6">
        <f>TITRES_STAT!C514</f>
        <v>39</v>
      </c>
      <c r="C511" s="6">
        <f>TITRES_STAT!D514</f>
        <v>22.199000000000002</v>
      </c>
      <c r="D511" s="6">
        <f>TITRES_STAT!E514</f>
        <v>0</v>
      </c>
      <c r="E511" s="2">
        <f t="shared" si="28"/>
        <v>-240.55197087378642</v>
      </c>
      <c r="F511" s="6" t="str">
        <f t="shared" si="31"/>
        <v>NEUTRAL</v>
      </c>
      <c r="G511" s="6" t="str">
        <f t="shared" si="30"/>
        <v>NEUTRAL</v>
      </c>
      <c r="H511" s="6" t="str">
        <f t="shared" si="29"/>
        <v>NEUTRAL</v>
      </c>
    </row>
    <row r="512" spans="1:8" ht="13.5" x14ac:dyDescent="0.25">
      <c r="A512" s="3">
        <f>TITRES_STAT!B515</f>
        <v>42751</v>
      </c>
      <c r="B512" s="6">
        <f>TITRES_STAT!C515</f>
        <v>39</v>
      </c>
      <c r="C512" s="6">
        <f>TITRES_STAT!D515</f>
        <v>22.199000000000002</v>
      </c>
      <c r="D512" s="6">
        <f>TITRES_STAT!E515</f>
        <v>0</v>
      </c>
      <c r="E512" s="2">
        <f t="shared" si="28"/>
        <v>-240.55197087378642</v>
      </c>
      <c r="F512" s="6" t="str">
        <f t="shared" si="31"/>
        <v>NEUTRAL</v>
      </c>
      <c r="G512" s="6" t="str">
        <f t="shared" si="30"/>
        <v>NEUTRAL</v>
      </c>
      <c r="H512" s="6" t="str">
        <f t="shared" si="29"/>
        <v>NEUTRAL</v>
      </c>
    </row>
    <row r="513" spans="1:8" ht="13.5" x14ac:dyDescent="0.25">
      <c r="A513" s="3">
        <f>TITRES_STAT!B516</f>
        <v>42752</v>
      </c>
      <c r="B513" s="6">
        <f>TITRES_STAT!C516</f>
        <v>39</v>
      </c>
      <c r="C513" s="6">
        <f>TITRES_STAT!D516</f>
        <v>22.199000000000002</v>
      </c>
      <c r="D513" s="6">
        <f>TITRES_STAT!E516</f>
        <v>0</v>
      </c>
      <c r="E513" s="2">
        <f t="shared" si="28"/>
        <v>-240.55197087378642</v>
      </c>
      <c r="F513" s="6" t="str">
        <f t="shared" si="31"/>
        <v>NEUTRAL</v>
      </c>
      <c r="G513" s="6" t="str">
        <f t="shared" si="30"/>
        <v>NEUTRAL</v>
      </c>
      <c r="H513" s="6" t="str">
        <f t="shared" si="29"/>
        <v>NEUTRAL</v>
      </c>
    </row>
    <row r="514" spans="1:8" ht="13.5" x14ac:dyDescent="0.25">
      <c r="A514" s="3">
        <f>TITRES_STAT!B517</f>
        <v>42753</v>
      </c>
      <c r="B514" s="6">
        <f>TITRES_STAT!C517</f>
        <v>39</v>
      </c>
      <c r="C514" s="6">
        <f>TITRES_STAT!D517</f>
        <v>22.199000000000002</v>
      </c>
      <c r="D514" s="6">
        <f>TITRES_STAT!E517</f>
        <v>0</v>
      </c>
      <c r="E514" s="2">
        <f t="shared" si="28"/>
        <v>-240.55197087378642</v>
      </c>
      <c r="F514" s="6" t="str">
        <f t="shared" si="31"/>
        <v>NEUTRAL</v>
      </c>
      <c r="G514" s="6" t="str">
        <f t="shared" si="30"/>
        <v>NEUTRAL</v>
      </c>
      <c r="H514" s="6" t="str">
        <f t="shared" si="29"/>
        <v>NEUTRAL</v>
      </c>
    </row>
    <row r="515" spans="1:8" ht="13.5" x14ac:dyDescent="0.25">
      <c r="A515" s="3">
        <f>TITRES_STAT!B518</f>
        <v>42754</v>
      </c>
      <c r="B515" s="6">
        <f>TITRES_STAT!C518</f>
        <v>39</v>
      </c>
      <c r="C515" s="6">
        <f>TITRES_STAT!D518</f>
        <v>22.199000000000002</v>
      </c>
      <c r="D515" s="6">
        <f>TITRES_STAT!E518</f>
        <v>22.199000000000002</v>
      </c>
      <c r="E515" s="2">
        <f t="shared" si="28"/>
        <v>-240.55197087378642</v>
      </c>
      <c r="F515" s="6" t="str">
        <f t="shared" si="31"/>
        <v>NEUTRAL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42755</v>
      </c>
      <c r="B516" s="6">
        <f>TITRES_STAT!C519</f>
        <v>39</v>
      </c>
      <c r="C516" s="6">
        <f>TITRES_STAT!D519</f>
        <v>22.199000000000002</v>
      </c>
      <c r="D516" s="6">
        <f>TITRES_STAT!E519</f>
        <v>0</v>
      </c>
      <c r="E516" s="2">
        <f t="shared" ref="E516:E579" si="32">IF(B516&gt;B515, E515+D516, IF(B516&lt;B515, E515-D516, E515))</f>
        <v>-240.55197087378642</v>
      </c>
      <c r="F516" s="6" t="str">
        <f t="shared" si="31"/>
        <v>NEUTRAL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42758</v>
      </c>
      <c r="B517" s="6">
        <f>TITRES_STAT!C520</f>
        <v>39</v>
      </c>
      <c r="C517" s="6">
        <f>TITRES_STAT!D520</f>
        <v>22.199000000000002</v>
      </c>
      <c r="D517" s="6">
        <f>TITRES_STAT!E520</f>
        <v>0</v>
      </c>
      <c r="E517" s="2">
        <f t="shared" si="32"/>
        <v>-240.55197087378642</v>
      </c>
      <c r="F517" s="6" t="str">
        <f t="shared" si="31"/>
        <v>NEUTRAL</v>
      </c>
      <c r="G517" s="6" t="str">
        <f t="shared" si="30"/>
        <v>NEUTRAL</v>
      </c>
      <c r="H517" s="6" t="str">
        <f t="shared" si="29"/>
        <v>NEUTRAL</v>
      </c>
    </row>
    <row r="518" spans="1:8" ht="13.5" x14ac:dyDescent="0.25">
      <c r="A518" s="3">
        <f>TITRES_STAT!B521</f>
        <v>42759</v>
      </c>
      <c r="B518" s="6">
        <f>TITRES_STAT!C521</f>
        <v>39</v>
      </c>
      <c r="C518" s="6">
        <f>TITRES_STAT!D521</f>
        <v>22.199000000000002</v>
      </c>
      <c r="D518" s="6">
        <f>TITRES_STAT!E521</f>
        <v>0</v>
      </c>
      <c r="E518" s="2">
        <f t="shared" si="32"/>
        <v>-240.55197087378642</v>
      </c>
      <c r="F518" s="6" t="str">
        <f t="shared" si="31"/>
        <v>NEUTRAL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42760</v>
      </c>
      <c r="B519" s="6">
        <f>TITRES_STAT!C522</f>
        <v>39</v>
      </c>
      <c r="C519" s="6">
        <f>TITRES_STAT!D522</f>
        <v>22.199000000000002</v>
      </c>
      <c r="D519" s="6">
        <f>TITRES_STAT!E522</f>
        <v>0</v>
      </c>
      <c r="E519" s="2">
        <f t="shared" si="32"/>
        <v>-240.55197087378642</v>
      </c>
      <c r="F519" s="6" t="str">
        <f t="shared" si="31"/>
        <v>NEUTRAL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42761</v>
      </c>
      <c r="B520" s="6">
        <f>TITRES_STAT!C523</f>
        <v>39</v>
      </c>
      <c r="C520" s="6">
        <f>TITRES_STAT!D523</f>
        <v>22.199000000000002</v>
      </c>
      <c r="D520" s="6">
        <f>TITRES_STAT!E523</f>
        <v>0</v>
      </c>
      <c r="E520" s="2">
        <f t="shared" si="32"/>
        <v>-240.55197087378642</v>
      </c>
      <c r="F520" s="6" t="str">
        <f t="shared" ref="F520:F583" si="35">IF(E520&gt;E515,"BULLISH",IF(E520&lt;E515,"BEARISH","NEUTRAL"))</f>
        <v>NEUTRAL</v>
      </c>
      <c r="G520" s="6" t="str">
        <f t="shared" si="34"/>
        <v>NEUTRAL</v>
      </c>
      <c r="H520" s="6" t="str">
        <f t="shared" si="33"/>
        <v>NEUTRAL</v>
      </c>
    </row>
    <row r="521" spans="1:8" ht="13.5" x14ac:dyDescent="0.25">
      <c r="A521" s="3">
        <f>TITRES_STAT!B524</f>
        <v>42762</v>
      </c>
      <c r="B521" s="6">
        <f>TITRES_STAT!C524</f>
        <v>39</v>
      </c>
      <c r="C521" s="6">
        <f>TITRES_STAT!D524</f>
        <v>22.199000000000002</v>
      </c>
      <c r="D521" s="6">
        <f>TITRES_STAT!E524</f>
        <v>0</v>
      </c>
      <c r="E521" s="2">
        <f t="shared" si="32"/>
        <v>-240.55197087378642</v>
      </c>
      <c r="F521" s="6" t="str">
        <f t="shared" si="35"/>
        <v>NEUTRAL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42765</v>
      </c>
      <c r="B522" s="6">
        <f>TITRES_STAT!C525</f>
        <v>39</v>
      </c>
      <c r="C522" s="6">
        <f>TITRES_STAT!D525</f>
        <v>22.199000000000002</v>
      </c>
      <c r="D522" s="6">
        <f>TITRES_STAT!E525</f>
        <v>0</v>
      </c>
      <c r="E522" s="2">
        <f t="shared" si="32"/>
        <v>-240.55197087378642</v>
      </c>
      <c r="F522" s="6" t="str">
        <f t="shared" si="35"/>
        <v>NEUTRAL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42766</v>
      </c>
      <c r="B523" s="6">
        <f>TITRES_STAT!C526</f>
        <v>39</v>
      </c>
      <c r="C523" s="6">
        <f>TITRES_STAT!D526</f>
        <v>22.199000000000002</v>
      </c>
      <c r="D523" s="6">
        <f>TITRES_STAT!E526</f>
        <v>0</v>
      </c>
      <c r="E523" s="2">
        <f t="shared" si="32"/>
        <v>-240.55197087378642</v>
      </c>
      <c r="F523" s="6" t="str">
        <f t="shared" si="35"/>
        <v>NEUTRAL</v>
      </c>
      <c r="G523" s="6" t="str">
        <f t="shared" si="34"/>
        <v>NEUTRAL</v>
      </c>
      <c r="H523" s="6" t="str">
        <f t="shared" si="33"/>
        <v>NEUTRAL</v>
      </c>
    </row>
    <row r="524" spans="1:8" ht="13.5" x14ac:dyDescent="0.25">
      <c r="A524" s="3">
        <f>TITRES_STAT!B527</f>
        <v>42767</v>
      </c>
      <c r="B524" s="6">
        <f>TITRES_STAT!C527</f>
        <v>39</v>
      </c>
      <c r="C524" s="6">
        <f>TITRES_STAT!D527</f>
        <v>22.199000000000002</v>
      </c>
      <c r="D524" s="6">
        <f>TITRES_STAT!E527</f>
        <v>0</v>
      </c>
      <c r="E524" s="2">
        <f t="shared" si="32"/>
        <v>-240.55197087378642</v>
      </c>
      <c r="F524" s="6" t="str">
        <f t="shared" si="35"/>
        <v>NEUTRAL</v>
      </c>
      <c r="G524" s="6" t="str">
        <f t="shared" si="34"/>
        <v>NEUTRAL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39</v>
      </c>
      <c r="C525" s="6">
        <f>TITRES_STAT!D528</f>
        <v>22.199000000000002</v>
      </c>
      <c r="D525" s="6">
        <f>TITRES_STAT!E528</f>
        <v>0</v>
      </c>
      <c r="E525" s="2">
        <f t="shared" si="32"/>
        <v>-240.55197087378642</v>
      </c>
      <c r="F525" s="6" t="str">
        <f t="shared" si="35"/>
        <v>NEUTRAL</v>
      </c>
      <c r="G525" s="6" t="str">
        <f t="shared" si="34"/>
        <v>NEUTRAL</v>
      </c>
      <c r="H525" s="6" t="str">
        <f t="shared" si="33"/>
        <v>NEUTRAL</v>
      </c>
    </row>
    <row r="526" spans="1:8" ht="13.5" x14ac:dyDescent="0.25">
      <c r="A526" s="3">
        <f>TITRES_STAT!B529</f>
        <v>42769</v>
      </c>
      <c r="B526" s="6">
        <f>TITRES_STAT!C529</f>
        <v>39</v>
      </c>
      <c r="C526" s="6">
        <f>TITRES_STAT!D529</f>
        <v>22.199000000000002</v>
      </c>
      <c r="D526" s="6">
        <f>TITRES_STAT!E529</f>
        <v>0</v>
      </c>
      <c r="E526" s="2">
        <f t="shared" si="32"/>
        <v>-240.55197087378642</v>
      </c>
      <c r="F526" s="6" t="str">
        <f t="shared" si="35"/>
        <v>NEUTRAL</v>
      </c>
      <c r="G526" s="6" t="str">
        <f t="shared" si="34"/>
        <v>NEUTRAL</v>
      </c>
      <c r="H526" s="6" t="str">
        <f t="shared" si="33"/>
        <v>NEUTRAL</v>
      </c>
    </row>
    <row r="527" spans="1:8" ht="13.5" x14ac:dyDescent="0.25">
      <c r="A527" s="3">
        <f>TITRES_STAT!B530</f>
        <v>42772</v>
      </c>
      <c r="B527" s="6">
        <f>TITRES_STAT!C530</f>
        <v>39</v>
      </c>
      <c r="C527" s="6">
        <f>TITRES_STAT!D530</f>
        <v>22.199000000000002</v>
      </c>
      <c r="D527" s="6">
        <f>TITRES_STAT!E530</f>
        <v>0</v>
      </c>
      <c r="E527" s="2">
        <f t="shared" si="32"/>
        <v>-240.55197087378642</v>
      </c>
      <c r="F527" s="6" t="str">
        <f t="shared" si="35"/>
        <v>NEUTRAL</v>
      </c>
      <c r="G527" s="6" t="str">
        <f t="shared" si="34"/>
        <v>NEUTRAL</v>
      </c>
      <c r="H527" s="6" t="str">
        <f t="shared" si="33"/>
        <v>NEUTRAL</v>
      </c>
    </row>
    <row r="528" spans="1:8" ht="13.5" x14ac:dyDescent="0.25">
      <c r="A528" s="3">
        <f>TITRES_STAT!B531</f>
        <v>42773</v>
      </c>
      <c r="B528" s="6">
        <f>TITRES_STAT!C531</f>
        <v>39</v>
      </c>
      <c r="C528" s="6">
        <f>TITRES_STAT!D531</f>
        <v>22.199000000000002</v>
      </c>
      <c r="D528" s="6">
        <f>TITRES_STAT!E531</f>
        <v>0</v>
      </c>
      <c r="E528" s="2">
        <f t="shared" si="32"/>
        <v>-240.55197087378642</v>
      </c>
      <c r="F528" s="6" t="str">
        <f t="shared" si="35"/>
        <v>NEUTRAL</v>
      </c>
      <c r="G528" s="6" t="str">
        <f t="shared" si="34"/>
        <v>NEUTRAL</v>
      </c>
      <c r="H528" s="6" t="str">
        <f t="shared" si="33"/>
        <v>NEUTRAL</v>
      </c>
    </row>
    <row r="529" spans="1:8" ht="13.5" x14ac:dyDescent="0.25">
      <c r="A529" s="3">
        <f>TITRES_STAT!B532</f>
        <v>42774</v>
      </c>
      <c r="B529" s="6">
        <f>TITRES_STAT!C532</f>
        <v>39</v>
      </c>
      <c r="C529" s="6">
        <f>TITRES_STAT!D532</f>
        <v>22.199000000000002</v>
      </c>
      <c r="D529" s="6">
        <f>TITRES_STAT!E532</f>
        <v>22.199000000000002</v>
      </c>
      <c r="E529" s="2">
        <f t="shared" si="32"/>
        <v>-240.55197087378642</v>
      </c>
      <c r="F529" s="6" t="str">
        <f t="shared" si="35"/>
        <v>NEUTRAL</v>
      </c>
      <c r="G529" s="6" t="str">
        <f t="shared" si="34"/>
        <v>NEUTRAL</v>
      </c>
      <c r="H529" s="6" t="str">
        <f t="shared" si="33"/>
        <v>NEUTRAL</v>
      </c>
    </row>
    <row r="530" spans="1:8" ht="13.5" x14ac:dyDescent="0.25">
      <c r="A530" s="3">
        <f>TITRES_STAT!B533</f>
        <v>42775</v>
      </c>
      <c r="B530" s="6">
        <f>TITRES_STAT!C533</f>
        <v>39</v>
      </c>
      <c r="C530" s="6">
        <f>TITRES_STAT!D533</f>
        <v>22.199000000000002</v>
      </c>
      <c r="D530" s="6">
        <f>TITRES_STAT!E533</f>
        <v>0</v>
      </c>
      <c r="E530" s="2">
        <f t="shared" si="32"/>
        <v>-240.55197087378642</v>
      </c>
      <c r="F530" s="6" t="str">
        <f t="shared" si="35"/>
        <v>NEUTRAL</v>
      </c>
      <c r="G530" s="6" t="str">
        <f t="shared" si="34"/>
        <v>NEUTRAL</v>
      </c>
      <c r="H530" s="6" t="str">
        <f t="shared" si="33"/>
        <v>NEUTRAL</v>
      </c>
    </row>
    <row r="531" spans="1:8" ht="13.5" x14ac:dyDescent="0.25">
      <c r="A531" s="3">
        <f>TITRES_STAT!B534</f>
        <v>42776</v>
      </c>
      <c r="B531" s="6">
        <f>TITRES_STAT!C534</f>
        <v>39</v>
      </c>
      <c r="C531" s="6">
        <f>TITRES_STAT!D534</f>
        <v>22.199000000000002</v>
      </c>
      <c r="D531" s="6">
        <f>TITRES_STAT!E534</f>
        <v>0</v>
      </c>
      <c r="E531" s="2">
        <f t="shared" si="32"/>
        <v>-240.55197087378642</v>
      </c>
      <c r="F531" s="6" t="str">
        <f t="shared" si="35"/>
        <v>NEUTRAL</v>
      </c>
      <c r="G531" s="6" t="str">
        <f t="shared" si="34"/>
        <v>NEUTRAL</v>
      </c>
      <c r="H531" s="6" t="str">
        <f t="shared" si="33"/>
        <v>NEUTRAL</v>
      </c>
    </row>
    <row r="532" spans="1:8" ht="13.5" x14ac:dyDescent="0.25">
      <c r="A532" s="3">
        <f>TITRES_STAT!B535</f>
        <v>42779</v>
      </c>
      <c r="B532" s="6">
        <f>TITRES_STAT!C535</f>
        <v>39</v>
      </c>
      <c r="C532" s="6">
        <f>TITRES_STAT!D535</f>
        <v>22.199000000000002</v>
      </c>
      <c r="D532" s="6">
        <f>TITRES_STAT!E535</f>
        <v>0</v>
      </c>
      <c r="E532" s="2">
        <f t="shared" si="32"/>
        <v>-240.55197087378642</v>
      </c>
      <c r="F532" s="6" t="str">
        <f t="shared" si="35"/>
        <v>NEUTRAL</v>
      </c>
      <c r="G532" s="6" t="str">
        <f t="shared" si="34"/>
        <v>NEUTRAL</v>
      </c>
      <c r="H532" s="6" t="str">
        <f t="shared" si="33"/>
        <v>NEUTRAL</v>
      </c>
    </row>
    <row r="533" spans="1:8" ht="13.5" x14ac:dyDescent="0.25">
      <c r="A533" s="3">
        <f>TITRES_STAT!B536</f>
        <v>42780</v>
      </c>
      <c r="B533" s="6">
        <f>TITRES_STAT!C536</f>
        <v>39</v>
      </c>
      <c r="C533" s="6">
        <f>TITRES_STAT!D536</f>
        <v>22.199000000000002</v>
      </c>
      <c r="D533" s="6">
        <f>TITRES_STAT!E536</f>
        <v>22.199000000000002</v>
      </c>
      <c r="E533" s="2">
        <f t="shared" si="32"/>
        <v>-240.55197087378642</v>
      </c>
      <c r="F533" s="6" t="str">
        <f t="shared" si="35"/>
        <v>NEUTRAL</v>
      </c>
      <c r="G533" s="6" t="str">
        <f t="shared" si="34"/>
        <v>NEUTRAL</v>
      </c>
      <c r="H533" s="6" t="str">
        <f t="shared" si="33"/>
        <v>NEUTRAL</v>
      </c>
    </row>
    <row r="534" spans="1:8" ht="13.5" x14ac:dyDescent="0.25">
      <c r="A534" s="3">
        <f>TITRES_STAT!B537</f>
        <v>42781</v>
      </c>
      <c r="B534" s="6">
        <f>TITRES_STAT!C537</f>
        <v>39</v>
      </c>
      <c r="C534" s="6">
        <f>TITRES_STAT!D537</f>
        <v>22.199000000000002</v>
      </c>
      <c r="D534" s="6">
        <f>TITRES_STAT!E537</f>
        <v>0</v>
      </c>
      <c r="E534" s="2">
        <f t="shared" si="32"/>
        <v>-240.55197087378642</v>
      </c>
      <c r="F534" s="6" t="str">
        <f t="shared" si="35"/>
        <v>NEUTRAL</v>
      </c>
      <c r="G534" s="6" t="str">
        <f t="shared" si="34"/>
        <v>NEUTRAL</v>
      </c>
      <c r="H534" s="6" t="str">
        <f t="shared" si="33"/>
        <v>NEUTRAL</v>
      </c>
    </row>
    <row r="535" spans="1:8" ht="13.5" x14ac:dyDescent="0.25">
      <c r="A535" s="3">
        <f>TITRES_STAT!B538</f>
        <v>42782</v>
      </c>
      <c r="B535" s="6">
        <f>TITRES_STAT!C538</f>
        <v>39</v>
      </c>
      <c r="C535" s="6">
        <f>TITRES_STAT!D538</f>
        <v>22.199000000000002</v>
      </c>
      <c r="D535" s="6">
        <f>TITRES_STAT!E538</f>
        <v>0</v>
      </c>
      <c r="E535" s="2">
        <f t="shared" si="32"/>
        <v>-240.55197087378642</v>
      </c>
      <c r="F535" s="6" t="str">
        <f t="shared" si="35"/>
        <v>NEUTRAL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42783</v>
      </c>
      <c r="B536" s="6">
        <f>TITRES_STAT!C539</f>
        <v>39</v>
      </c>
      <c r="C536" s="6">
        <f>TITRES_STAT!D539</f>
        <v>22.199000000000002</v>
      </c>
      <c r="D536" s="6">
        <f>TITRES_STAT!E539</f>
        <v>0</v>
      </c>
      <c r="E536" s="2">
        <f t="shared" si="32"/>
        <v>-240.55197087378642</v>
      </c>
      <c r="F536" s="6" t="str">
        <f t="shared" si="35"/>
        <v>NEUTRAL</v>
      </c>
      <c r="G536" s="6" t="str">
        <f t="shared" si="34"/>
        <v>NEUTRAL</v>
      </c>
      <c r="H536" s="6" t="str">
        <f t="shared" si="33"/>
        <v>NEUTRAL</v>
      </c>
    </row>
    <row r="537" spans="1:8" ht="13.5" x14ac:dyDescent="0.25">
      <c r="A537" s="3">
        <f>TITRES_STAT!B540</f>
        <v>42786</v>
      </c>
      <c r="B537" s="6">
        <f>TITRES_STAT!C540</f>
        <v>39</v>
      </c>
      <c r="C537" s="6">
        <f>TITRES_STAT!D540</f>
        <v>22.199000000000002</v>
      </c>
      <c r="D537" s="6">
        <f>TITRES_STAT!E540</f>
        <v>0</v>
      </c>
      <c r="E537" s="2">
        <f t="shared" si="32"/>
        <v>-240.55197087378642</v>
      </c>
      <c r="F537" s="6" t="str">
        <f t="shared" si="35"/>
        <v>NEUTRAL</v>
      </c>
      <c r="G537" s="6" t="str">
        <f t="shared" si="34"/>
        <v>NEUTRAL</v>
      </c>
      <c r="H537" s="6" t="str">
        <f t="shared" si="33"/>
        <v>NEUTRAL</v>
      </c>
    </row>
    <row r="538" spans="1:8" ht="13.5" x14ac:dyDescent="0.25">
      <c r="A538" s="3">
        <f>TITRES_STAT!B541</f>
        <v>42787</v>
      </c>
      <c r="B538" s="6">
        <f>TITRES_STAT!C541</f>
        <v>39</v>
      </c>
      <c r="C538" s="6">
        <f>TITRES_STAT!D541</f>
        <v>22.199000000000002</v>
      </c>
      <c r="D538" s="6">
        <f>TITRES_STAT!E541</f>
        <v>0</v>
      </c>
      <c r="E538" s="2">
        <f t="shared" si="32"/>
        <v>-240.55197087378642</v>
      </c>
      <c r="F538" s="6" t="str">
        <f t="shared" si="35"/>
        <v>NEUTRAL</v>
      </c>
      <c r="G538" s="6" t="str">
        <f t="shared" si="34"/>
        <v>NEUTRAL</v>
      </c>
      <c r="H538" s="6" t="str">
        <f t="shared" si="33"/>
        <v>NEUTRAL</v>
      </c>
    </row>
    <row r="539" spans="1:8" ht="13.5" x14ac:dyDescent="0.25">
      <c r="A539" s="3">
        <f>TITRES_STAT!B542</f>
        <v>42788</v>
      </c>
      <c r="B539" s="6">
        <f>TITRES_STAT!C542</f>
        <v>39</v>
      </c>
      <c r="C539" s="6">
        <f>TITRES_STAT!D542</f>
        <v>22.199000000000002</v>
      </c>
      <c r="D539" s="6">
        <f>TITRES_STAT!E542</f>
        <v>0</v>
      </c>
      <c r="E539" s="2">
        <f t="shared" si="32"/>
        <v>-240.55197087378642</v>
      </c>
      <c r="F539" s="6" t="str">
        <f t="shared" si="35"/>
        <v>NEUTRAL</v>
      </c>
      <c r="G539" s="6" t="str">
        <f t="shared" si="34"/>
        <v>NEUTRAL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39</v>
      </c>
      <c r="C540" s="6">
        <f>TITRES_STAT!D543</f>
        <v>22.199000000000002</v>
      </c>
      <c r="D540" s="6">
        <f>TITRES_STAT!E543</f>
        <v>0</v>
      </c>
      <c r="E540" s="2">
        <f t="shared" si="32"/>
        <v>-240.55197087378642</v>
      </c>
      <c r="F540" s="6" t="str">
        <f t="shared" si="35"/>
        <v>NEUTRAL</v>
      </c>
      <c r="G540" s="6" t="str">
        <f t="shared" si="34"/>
        <v>NEUTRAL</v>
      </c>
      <c r="H540" s="6" t="str">
        <f t="shared" si="33"/>
        <v>NEUTRAL</v>
      </c>
    </row>
    <row r="541" spans="1:8" ht="13.5" x14ac:dyDescent="0.25">
      <c r="A541" s="3">
        <f>TITRES_STAT!B544</f>
        <v>42790</v>
      </c>
      <c r="B541" s="6">
        <f>TITRES_STAT!C544</f>
        <v>39</v>
      </c>
      <c r="C541" s="6">
        <f>TITRES_STAT!D544</f>
        <v>22.199000000000002</v>
      </c>
      <c r="D541" s="6">
        <f>TITRES_STAT!E544</f>
        <v>0</v>
      </c>
      <c r="E541" s="2">
        <f t="shared" si="32"/>
        <v>-240.55197087378642</v>
      </c>
      <c r="F541" s="6" t="str">
        <f t="shared" si="35"/>
        <v>NEUTRAL</v>
      </c>
      <c r="G541" s="6" t="str">
        <f t="shared" si="34"/>
        <v>NEUTRAL</v>
      </c>
      <c r="H541" s="6" t="str">
        <f t="shared" si="33"/>
        <v>NEUTRAL</v>
      </c>
    </row>
    <row r="542" spans="1:8" ht="13.5" x14ac:dyDescent="0.25">
      <c r="A542" s="3">
        <f>TITRES_STAT!B545</f>
        <v>42793</v>
      </c>
      <c r="B542" s="6">
        <f>TITRES_STAT!C545</f>
        <v>39</v>
      </c>
      <c r="C542" s="6">
        <f>TITRES_STAT!D545</f>
        <v>22.199000000000002</v>
      </c>
      <c r="D542" s="6">
        <f>TITRES_STAT!E545</f>
        <v>0</v>
      </c>
      <c r="E542" s="2">
        <f t="shared" si="32"/>
        <v>-240.55197087378642</v>
      </c>
      <c r="F542" s="6" t="str">
        <f t="shared" si="35"/>
        <v>NEUTRAL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39</v>
      </c>
      <c r="C543" s="6">
        <f>TITRES_STAT!D546</f>
        <v>22.199000000000002</v>
      </c>
      <c r="D543" s="6">
        <f>TITRES_STAT!E546</f>
        <v>0</v>
      </c>
      <c r="E543" s="2">
        <f t="shared" si="32"/>
        <v>-240.55197087378642</v>
      </c>
      <c r="F543" s="6" t="str">
        <f t="shared" si="35"/>
        <v>NEUTRAL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39</v>
      </c>
      <c r="C544" s="6">
        <f>TITRES_STAT!D547</f>
        <v>22.199000000000002</v>
      </c>
      <c r="D544" s="6">
        <f>TITRES_STAT!E547</f>
        <v>0</v>
      </c>
      <c r="E544" s="2">
        <f t="shared" si="32"/>
        <v>-240.55197087378642</v>
      </c>
      <c r="F544" s="6" t="str">
        <f t="shared" si="35"/>
        <v>NEUTRAL</v>
      </c>
      <c r="G544" s="6" t="str">
        <f t="shared" si="34"/>
        <v>NEUTRAL</v>
      </c>
      <c r="H544" s="6" t="str">
        <f t="shared" si="33"/>
        <v>NEUTRAL</v>
      </c>
    </row>
    <row r="545" spans="1:8" ht="13.5" x14ac:dyDescent="0.25">
      <c r="A545" s="3">
        <f>TITRES_STAT!B548</f>
        <v>42796</v>
      </c>
      <c r="B545" s="6">
        <f>TITRES_STAT!C548</f>
        <v>39</v>
      </c>
      <c r="C545" s="6">
        <f>TITRES_STAT!D548</f>
        <v>22.199000000000002</v>
      </c>
      <c r="D545" s="6">
        <f>TITRES_STAT!E548</f>
        <v>0</v>
      </c>
      <c r="E545" s="2">
        <f t="shared" si="32"/>
        <v>-240.55197087378642</v>
      </c>
      <c r="F545" s="6" t="str">
        <f t="shared" si="35"/>
        <v>NEUTRAL</v>
      </c>
      <c r="G545" s="6" t="str">
        <f t="shared" si="34"/>
        <v>NEUTRAL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39</v>
      </c>
      <c r="C546" s="6">
        <f>TITRES_STAT!D549</f>
        <v>22.199000000000002</v>
      </c>
      <c r="D546" s="6">
        <f>TITRES_STAT!E549</f>
        <v>0</v>
      </c>
      <c r="E546" s="2">
        <f t="shared" si="32"/>
        <v>-240.55197087378642</v>
      </c>
      <c r="F546" s="6" t="str">
        <f t="shared" si="35"/>
        <v>NEUTRAL</v>
      </c>
      <c r="G546" s="6" t="str">
        <f t="shared" si="34"/>
        <v>NEUTRAL</v>
      </c>
      <c r="H546" s="6" t="str">
        <f t="shared" si="33"/>
        <v>NEUTRAL</v>
      </c>
    </row>
    <row r="547" spans="1:8" ht="13.5" x14ac:dyDescent="0.25">
      <c r="A547" s="3">
        <f>TITRES_STAT!B550</f>
        <v>42800</v>
      </c>
      <c r="B547" s="6">
        <f>TITRES_STAT!C550</f>
        <v>39</v>
      </c>
      <c r="C547" s="6">
        <f>TITRES_STAT!D550</f>
        <v>22.199000000000002</v>
      </c>
      <c r="D547" s="6">
        <f>TITRES_STAT!E550</f>
        <v>0</v>
      </c>
      <c r="E547" s="2">
        <f t="shared" si="32"/>
        <v>-240.55197087378642</v>
      </c>
      <c r="F547" s="6" t="str">
        <f t="shared" si="35"/>
        <v>NEUTRAL</v>
      </c>
      <c r="G547" s="6" t="str">
        <f t="shared" si="34"/>
        <v>NEUTRAL</v>
      </c>
      <c r="H547" s="6" t="str">
        <f t="shared" si="33"/>
        <v>NEUTRAL</v>
      </c>
    </row>
    <row r="548" spans="1:8" ht="13.5" x14ac:dyDescent="0.25">
      <c r="A548" s="3">
        <f>TITRES_STAT!B551</f>
        <v>42801</v>
      </c>
      <c r="B548" s="6">
        <f>TITRES_STAT!C551</f>
        <v>39</v>
      </c>
      <c r="C548" s="6">
        <f>TITRES_STAT!D551</f>
        <v>22.199000000000002</v>
      </c>
      <c r="D548" s="6">
        <f>TITRES_STAT!E551</f>
        <v>0</v>
      </c>
      <c r="E548" s="2">
        <f t="shared" si="32"/>
        <v>-240.55197087378642</v>
      </c>
      <c r="F548" s="6" t="str">
        <f t="shared" si="35"/>
        <v>NEUTRAL</v>
      </c>
      <c r="G548" s="6" t="str">
        <f t="shared" si="34"/>
        <v>NEUTRAL</v>
      </c>
      <c r="H548" s="6" t="str">
        <f t="shared" si="33"/>
        <v>NEUTRAL</v>
      </c>
    </row>
    <row r="549" spans="1:8" ht="13.5" x14ac:dyDescent="0.25">
      <c r="A549" s="3">
        <f>TITRES_STAT!B552</f>
        <v>42802</v>
      </c>
      <c r="B549" s="6">
        <f>TITRES_STAT!C552</f>
        <v>39</v>
      </c>
      <c r="C549" s="6">
        <f>TITRES_STAT!D552</f>
        <v>22.199000000000002</v>
      </c>
      <c r="D549" s="6">
        <f>TITRES_STAT!E552</f>
        <v>0</v>
      </c>
      <c r="E549" s="2">
        <f t="shared" si="32"/>
        <v>-240.55197087378642</v>
      </c>
      <c r="F549" s="6" t="str">
        <f t="shared" si="35"/>
        <v>NEUTRAL</v>
      </c>
      <c r="G549" s="6" t="str">
        <f t="shared" si="34"/>
        <v>NEUTRAL</v>
      </c>
      <c r="H549" s="6" t="str">
        <f t="shared" si="33"/>
        <v>NEUTRAL</v>
      </c>
    </row>
    <row r="550" spans="1:8" ht="13.5" x14ac:dyDescent="0.25">
      <c r="A550" s="3">
        <f>TITRES_STAT!B553</f>
        <v>42803</v>
      </c>
      <c r="B550" s="6">
        <f>TITRES_STAT!C553</f>
        <v>39</v>
      </c>
      <c r="C550" s="6">
        <f>TITRES_STAT!D553</f>
        <v>22.199000000000002</v>
      </c>
      <c r="D550" s="6">
        <f>TITRES_STAT!E553</f>
        <v>0</v>
      </c>
      <c r="E550" s="2">
        <f t="shared" si="32"/>
        <v>-240.55197087378642</v>
      </c>
      <c r="F550" s="6" t="str">
        <f t="shared" si="35"/>
        <v>NEUTRAL</v>
      </c>
      <c r="G550" s="6" t="str">
        <f t="shared" si="34"/>
        <v>NEUTRAL</v>
      </c>
      <c r="H550" s="6" t="str">
        <f t="shared" si="33"/>
        <v>NEUTRAL</v>
      </c>
    </row>
    <row r="551" spans="1:8" ht="13.5" x14ac:dyDescent="0.25">
      <c r="A551" s="3">
        <f>TITRES_STAT!B554</f>
        <v>42804</v>
      </c>
      <c r="B551" s="6">
        <f>TITRES_STAT!C554</f>
        <v>39</v>
      </c>
      <c r="C551" s="6">
        <f>TITRES_STAT!D554</f>
        <v>22.199000000000002</v>
      </c>
      <c r="D551" s="6">
        <f>TITRES_STAT!E554</f>
        <v>0</v>
      </c>
      <c r="E551" s="2">
        <f t="shared" si="32"/>
        <v>-240.55197087378642</v>
      </c>
      <c r="F551" s="6" t="str">
        <f t="shared" si="35"/>
        <v>NEUTRAL</v>
      </c>
      <c r="G551" s="6" t="str">
        <f t="shared" si="34"/>
        <v>NEUTRAL</v>
      </c>
      <c r="H551" s="6" t="str">
        <f t="shared" si="33"/>
        <v>NEUTRAL</v>
      </c>
    </row>
    <row r="552" spans="1:8" ht="13.5" x14ac:dyDescent="0.25">
      <c r="A552" s="3">
        <f>TITRES_STAT!B555</f>
        <v>42807</v>
      </c>
      <c r="B552" s="6">
        <f>TITRES_STAT!C555</f>
        <v>39</v>
      </c>
      <c r="C552" s="6">
        <f>TITRES_STAT!D555</f>
        <v>22.199000000000002</v>
      </c>
      <c r="D552" s="6">
        <f>TITRES_STAT!E555</f>
        <v>0</v>
      </c>
      <c r="E552" s="2">
        <f t="shared" si="32"/>
        <v>-240.55197087378642</v>
      </c>
      <c r="F552" s="6" t="str">
        <f t="shared" si="35"/>
        <v>NEUTRAL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39</v>
      </c>
      <c r="C553" s="6">
        <f>TITRES_STAT!D556</f>
        <v>22.199000000000002</v>
      </c>
      <c r="D553" s="6">
        <f>TITRES_STAT!E556</f>
        <v>0</v>
      </c>
      <c r="E553" s="2">
        <f t="shared" si="32"/>
        <v>-240.55197087378642</v>
      </c>
      <c r="F553" s="6" t="str">
        <f t="shared" si="35"/>
        <v>NEUTRAL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39</v>
      </c>
      <c r="C554" s="6">
        <f>TITRES_STAT!D557</f>
        <v>22.199000000000002</v>
      </c>
      <c r="D554" s="6">
        <f>TITRES_STAT!E557</f>
        <v>0</v>
      </c>
      <c r="E554" s="2">
        <f t="shared" si="32"/>
        <v>-240.55197087378642</v>
      </c>
      <c r="F554" s="6" t="str">
        <f t="shared" si="35"/>
        <v>NEUTRAL</v>
      </c>
      <c r="G554" s="6" t="str">
        <f t="shared" si="34"/>
        <v>NEUTRAL</v>
      </c>
      <c r="H554" s="6" t="str">
        <f t="shared" si="33"/>
        <v>NEUTRAL</v>
      </c>
    </row>
    <row r="555" spans="1:8" ht="13.5" x14ac:dyDescent="0.25">
      <c r="A555" s="3">
        <f>TITRES_STAT!B558</f>
        <v>42810</v>
      </c>
      <c r="B555" s="6">
        <f>TITRES_STAT!C558</f>
        <v>39</v>
      </c>
      <c r="C555" s="6">
        <f>TITRES_STAT!D558</f>
        <v>22.199000000000002</v>
      </c>
      <c r="D555" s="6">
        <f>TITRES_STAT!E558</f>
        <v>0</v>
      </c>
      <c r="E555" s="2">
        <f t="shared" si="32"/>
        <v>-240.55197087378642</v>
      </c>
      <c r="F555" s="6" t="str">
        <f t="shared" si="35"/>
        <v>NEUTRAL</v>
      </c>
      <c r="G555" s="6" t="str">
        <f t="shared" si="34"/>
        <v>NEUTRAL</v>
      </c>
      <c r="H555" s="6" t="str">
        <f t="shared" si="33"/>
        <v>NEUTRAL</v>
      </c>
    </row>
    <row r="556" spans="1:8" ht="13.5" x14ac:dyDescent="0.25">
      <c r="A556" s="3">
        <f>TITRES_STAT!B559</f>
        <v>42811</v>
      </c>
      <c r="B556" s="6">
        <f>TITRES_STAT!C559</f>
        <v>39</v>
      </c>
      <c r="C556" s="6">
        <f>TITRES_STAT!D559</f>
        <v>22.199000000000002</v>
      </c>
      <c r="D556" s="6">
        <f>TITRES_STAT!E559</f>
        <v>0</v>
      </c>
      <c r="E556" s="2">
        <f t="shared" si="32"/>
        <v>-240.55197087378642</v>
      </c>
      <c r="F556" s="6" t="str">
        <f t="shared" si="35"/>
        <v>NEUTRAL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39</v>
      </c>
      <c r="C557" s="6">
        <f>TITRES_STAT!D560</f>
        <v>22.199000000000002</v>
      </c>
      <c r="D557" s="6">
        <f>TITRES_STAT!E560</f>
        <v>0</v>
      </c>
      <c r="E557" s="2">
        <f t="shared" si="32"/>
        <v>-240.55197087378642</v>
      </c>
      <c r="F557" s="6" t="str">
        <f t="shared" si="35"/>
        <v>NEUTRAL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42816</v>
      </c>
      <c r="B558" s="6">
        <f>TITRES_STAT!C561</f>
        <v>39</v>
      </c>
      <c r="C558" s="6">
        <f>TITRES_STAT!D561</f>
        <v>22.199000000000002</v>
      </c>
      <c r="D558" s="6">
        <f>TITRES_STAT!E561</f>
        <v>0</v>
      </c>
      <c r="E558" s="2">
        <f t="shared" si="32"/>
        <v>-240.55197087378642</v>
      </c>
      <c r="F558" s="6" t="str">
        <f t="shared" si="35"/>
        <v>NEUTRAL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42817</v>
      </c>
      <c r="B559" s="6">
        <f>TITRES_STAT!C562</f>
        <v>39</v>
      </c>
      <c r="C559" s="6">
        <f>TITRES_STAT!D562</f>
        <v>22.199000000000002</v>
      </c>
      <c r="D559" s="6">
        <f>TITRES_STAT!E562</f>
        <v>0</v>
      </c>
      <c r="E559" s="2">
        <f t="shared" si="32"/>
        <v>-240.55197087378642</v>
      </c>
      <c r="F559" s="6" t="str">
        <f t="shared" si="35"/>
        <v>NEUTRAL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42818</v>
      </c>
      <c r="B560" s="6">
        <f>TITRES_STAT!C563</f>
        <v>39</v>
      </c>
      <c r="C560" s="6">
        <f>TITRES_STAT!D563</f>
        <v>22.199000000000002</v>
      </c>
      <c r="D560" s="6">
        <f>TITRES_STAT!E563</f>
        <v>0</v>
      </c>
      <c r="E560" s="2">
        <f t="shared" si="32"/>
        <v>-240.55197087378642</v>
      </c>
      <c r="F560" s="6" t="str">
        <f t="shared" si="35"/>
        <v>NEUTRAL</v>
      </c>
      <c r="G560" s="6" t="str">
        <f t="shared" si="34"/>
        <v>NEUTRAL</v>
      </c>
      <c r="H560" s="6" t="str">
        <f t="shared" si="33"/>
        <v>NEUTRAL</v>
      </c>
    </row>
    <row r="561" spans="1:8" ht="13.5" x14ac:dyDescent="0.25">
      <c r="A561" s="3">
        <f>TITRES_STAT!B564</f>
        <v>42821</v>
      </c>
      <c r="B561" s="6">
        <f>TITRES_STAT!C564</f>
        <v>39</v>
      </c>
      <c r="C561" s="6">
        <f>TITRES_STAT!D564</f>
        <v>22.199000000000002</v>
      </c>
      <c r="D561" s="6">
        <f>TITRES_STAT!E564</f>
        <v>0</v>
      </c>
      <c r="E561" s="2">
        <f t="shared" si="32"/>
        <v>-240.55197087378642</v>
      </c>
      <c r="F561" s="6" t="str">
        <f t="shared" si="35"/>
        <v>NEUTRAL</v>
      </c>
      <c r="G561" s="6" t="str">
        <f t="shared" si="34"/>
        <v>NEUTRAL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39</v>
      </c>
      <c r="C562" s="6">
        <f>TITRES_STAT!D565</f>
        <v>22.199000000000002</v>
      </c>
      <c r="D562" s="6">
        <f>TITRES_STAT!E565</f>
        <v>0</v>
      </c>
      <c r="E562" s="2">
        <f t="shared" si="32"/>
        <v>-240.55197087378642</v>
      </c>
      <c r="F562" s="6" t="str">
        <f t="shared" si="35"/>
        <v>NEUTRAL</v>
      </c>
      <c r="G562" s="6" t="str">
        <f t="shared" si="34"/>
        <v>NEUTRAL</v>
      </c>
      <c r="H562" s="6" t="str">
        <f t="shared" si="33"/>
        <v>NEUTRAL</v>
      </c>
    </row>
    <row r="563" spans="1:8" ht="13.5" x14ac:dyDescent="0.25">
      <c r="A563" s="3">
        <f>TITRES_STAT!B566</f>
        <v>42823</v>
      </c>
      <c r="B563" s="6">
        <f>TITRES_STAT!C566</f>
        <v>39</v>
      </c>
      <c r="C563" s="6">
        <f>TITRES_STAT!D566</f>
        <v>22.199000000000002</v>
      </c>
      <c r="D563" s="6">
        <f>TITRES_STAT!E566</f>
        <v>0</v>
      </c>
      <c r="E563" s="2">
        <f t="shared" si="32"/>
        <v>-240.55197087378642</v>
      </c>
      <c r="F563" s="6" t="str">
        <f t="shared" si="35"/>
        <v>NEUTRAL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37</v>
      </c>
      <c r="C564" s="6">
        <f>TITRES_STAT!D567</f>
        <v>22.199000000000002</v>
      </c>
      <c r="D564" s="6">
        <f>TITRES_STAT!E567</f>
        <v>0</v>
      </c>
      <c r="E564" s="2">
        <f t="shared" si="32"/>
        <v>-240.55197087378642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37</v>
      </c>
      <c r="C565" s="6">
        <f>TITRES_STAT!D568</f>
        <v>22.199000000000002</v>
      </c>
      <c r="D565" s="6">
        <f>TITRES_STAT!E568</f>
        <v>0</v>
      </c>
      <c r="E565" s="2">
        <f t="shared" si="32"/>
        <v>-240.55197087378642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42828</v>
      </c>
      <c r="B566" s="6">
        <f>TITRES_STAT!C569</f>
        <v>37</v>
      </c>
      <c r="C566" s="6">
        <f>TITRES_STAT!D569</f>
        <v>22.199000000000002</v>
      </c>
      <c r="D566" s="6">
        <f>TITRES_STAT!E569</f>
        <v>0</v>
      </c>
      <c r="E566" s="2">
        <f t="shared" si="32"/>
        <v>-240.55197087378642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37</v>
      </c>
      <c r="C567" s="6">
        <f>TITRES_STAT!D570</f>
        <v>22.199000000000002</v>
      </c>
      <c r="D567" s="6">
        <f>TITRES_STAT!E570</f>
        <v>0</v>
      </c>
      <c r="E567" s="2">
        <f t="shared" si="32"/>
        <v>-240.55197087378642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37</v>
      </c>
      <c r="C568" s="6">
        <f>TITRES_STAT!D571</f>
        <v>22.199000000000002</v>
      </c>
      <c r="D568" s="6">
        <f>TITRES_STAT!E571</f>
        <v>0</v>
      </c>
      <c r="E568" s="2">
        <f t="shared" si="32"/>
        <v>-240.55197087378642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37</v>
      </c>
      <c r="C569" s="6">
        <f>TITRES_STAT!D572</f>
        <v>22.199000000000002</v>
      </c>
      <c r="D569" s="6">
        <f>TITRES_STAT!E572</f>
        <v>0</v>
      </c>
      <c r="E569" s="2">
        <f t="shared" si="32"/>
        <v>-240.55197087378642</v>
      </c>
      <c r="F569" s="6" t="str">
        <f t="shared" si="35"/>
        <v>NEUTRAL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42832</v>
      </c>
      <c r="B570" s="6">
        <f>TITRES_STAT!C573</f>
        <v>37</v>
      </c>
      <c r="C570" s="6">
        <f>TITRES_STAT!D573</f>
        <v>22.199000000000002</v>
      </c>
      <c r="D570" s="6">
        <f>TITRES_STAT!E573</f>
        <v>22.199000000000002</v>
      </c>
      <c r="E570" s="2">
        <f t="shared" si="32"/>
        <v>-240.55197087378642</v>
      </c>
      <c r="F570" s="6" t="str">
        <f t="shared" si="35"/>
        <v>NEUTRAL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42835</v>
      </c>
      <c r="B571" s="6">
        <f>TITRES_STAT!C574</f>
        <v>35.700000000000003</v>
      </c>
      <c r="C571" s="6">
        <f>TITRES_STAT!D574</f>
        <v>21.419</v>
      </c>
      <c r="D571" s="6">
        <f>TITRES_STAT!E574</f>
        <v>21.419</v>
      </c>
      <c r="E571" s="2">
        <f t="shared" si="32"/>
        <v>-261.97097087378643</v>
      </c>
      <c r="F571" s="6" t="str">
        <f t="shared" si="35"/>
        <v>BEARISH</v>
      </c>
      <c r="G571" s="6" t="str">
        <f t="shared" si="34"/>
        <v>STRONG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35.700000000000003</v>
      </c>
      <c r="C572" s="6">
        <f>TITRES_STAT!D575</f>
        <v>21.419</v>
      </c>
      <c r="D572" s="6">
        <f>TITRES_STAT!E575</f>
        <v>0</v>
      </c>
      <c r="E572" s="2">
        <f t="shared" si="32"/>
        <v>-261.97097087378643</v>
      </c>
      <c r="F572" s="6" t="str">
        <f t="shared" si="35"/>
        <v>BEARISH</v>
      </c>
      <c r="G572" s="6" t="str">
        <f t="shared" si="34"/>
        <v>STRONG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35.700000000000003</v>
      </c>
      <c r="C573" s="6">
        <f>TITRES_STAT!D576</f>
        <v>21.419</v>
      </c>
      <c r="D573" s="6">
        <f>TITRES_STAT!E576</f>
        <v>0</v>
      </c>
      <c r="E573" s="2">
        <f t="shared" si="32"/>
        <v>-261.97097087378643</v>
      </c>
      <c r="F573" s="6" t="str">
        <f t="shared" si="35"/>
        <v>BEARISH</v>
      </c>
      <c r="G573" s="6" t="str">
        <f t="shared" si="34"/>
        <v>STRONG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35.700000000000003</v>
      </c>
      <c r="C574" s="6">
        <f>TITRES_STAT!D577</f>
        <v>21.419</v>
      </c>
      <c r="D574" s="6">
        <f>TITRES_STAT!E577</f>
        <v>0</v>
      </c>
      <c r="E574" s="2">
        <f t="shared" si="32"/>
        <v>-261.97097087378643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35.700000000000003</v>
      </c>
      <c r="C575" s="6">
        <f>TITRES_STAT!D578</f>
        <v>21.419</v>
      </c>
      <c r="D575" s="6">
        <f>TITRES_STAT!E578</f>
        <v>0</v>
      </c>
      <c r="E575" s="2">
        <f t="shared" si="32"/>
        <v>-261.97097087378643</v>
      </c>
      <c r="F575" s="6" t="str">
        <f t="shared" si="35"/>
        <v>BEARISH</v>
      </c>
      <c r="G575" s="6" t="str">
        <f t="shared" si="34"/>
        <v>STRONG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35.700000000000003</v>
      </c>
      <c r="C576" s="6">
        <f>TITRES_STAT!D579</f>
        <v>21.419</v>
      </c>
      <c r="D576" s="6">
        <f>TITRES_STAT!E579</f>
        <v>0</v>
      </c>
      <c r="E576" s="2">
        <f t="shared" si="32"/>
        <v>-261.97097087378643</v>
      </c>
      <c r="F576" s="6" t="str">
        <f t="shared" si="35"/>
        <v>NEUTRAL</v>
      </c>
      <c r="G576" s="6" t="str">
        <f t="shared" si="34"/>
        <v>NEUTRAL</v>
      </c>
      <c r="H576" s="6" t="str">
        <f t="shared" si="33"/>
        <v>NEUTRAL</v>
      </c>
    </row>
    <row r="577" spans="1:8" ht="13.5" x14ac:dyDescent="0.25">
      <c r="A577" s="3">
        <f>TITRES_STAT!B580</f>
        <v>42843</v>
      </c>
      <c r="B577" s="6">
        <f>TITRES_STAT!C580</f>
        <v>35.700000000000003</v>
      </c>
      <c r="C577" s="6">
        <f>TITRES_STAT!D580</f>
        <v>21.419</v>
      </c>
      <c r="D577" s="6">
        <f>TITRES_STAT!E580</f>
        <v>0</v>
      </c>
      <c r="E577" s="2">
        <f t="shared" si="32"/>
        <v>-261.97097087378643</v>
      </c>
      <c r="F577" s="6" t="str">
        <f t="shared" si="35"/>
        <v>NEUTRAL</v>
      </c>
      <c r="G577" s="6" t="str">
        <f t="shared" si="34"/>
        <v>NEUTRAL</v>
      </c>
      <c r="H577" s="6" t="str">
        <f t="shared" si="33"/>
        <v>NEUTRAL</v>
      </c>
    </row>
    <row r="578" spans="1:8" ht="13.5" x14ac:dyDescent="0.25">
      <c r="A578" s="3">
        <f>TITRES_STAT!B581</f>
        <v>42844</v>
      </c>
      <c r="B578" s="6">
        <f>TITRES_STAT!C581</f>
        <v>35.700000000000003</v>
      </c>
      <c r="C578" s="6">
        <f>TITRES_STAT!D581</f>
        <v>21.419</v>
      </c>
      <c r="D578" s="6">
        <f>TITRES_STAT!E581</f>
        <v>0</v>
      </c>
      <c r="E578" s="2">
        <f t="shared" si="32"/>
        <v>-261.97097087378643</v>
      </c>
      <c r="F578" s="6" t="str">
        <f t="shared" si="35"/>
        <v>NEUTRAL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42845</v>
      </c>
      <c r="B579" s="6">
        <f>TITRES_STAT!C582</f>
        <v>35.700000000000003</v>
      </c>
      <c r="C579" s="6">
        <f>TITRES_STAT!D582</f>
        <v>21.419</v>
      </c>
      <c r="D579" s="6">
        <f>TITRES_STAT!E582</f>
        <v>0</v>
      </c>
      <c r="E579" s="2">
        <f t="shared" si="32"/>
        <v>-261.97097087378643</v>
      </c>
      <c r="F579" s="6" t="str">
        <f t="shared" si="35"/>
        <v>NEUTRAL</v>
      </c>
      <c r="G579" s="6" t="str">
        <f t="shared" si="34"/>
        <v>NEUTRAL</v>
      </c>
      <c r="H579" s="6" t="str">
        <f t="shared" si="33"/>
        <v>NEUTRAL</v>
      </c>
    </row>
    <row r="580" spans="1:8" ht="13.5" x14ac:dyDescent="0.25">
      <c r="A580" s="3">
        <f>TITRES_STAT!B583</f>
        <v>42846</v>
      </c>
      <c r="B580" s="6">
        <f>TITRES_STAT!C583</f>
        <v>35.700000000000003</v>
      </c>
      <c r="C580" s="6">
        <f>TITRES_STAT!D583</f>
        <v>21.419</v>
      </c>
      <c r="D580" s="6">
        <f>TITRES_STAT!E583</f>
        <v>0</v>
      </c>
      <c r="E580" s="2">
        <f t="shared" ref="E580:E643" si="36">IF(B580&gt;B579, E579+D580, IF(B580&lt;B579, E579-D580, E579))</f>
        <v>-261.97097087378643</v>
      </c>
      <c r="F580" s="6" t="str">
        <f t="shared" si="35"/>
        <v>NEUTRAL</v>
      </c>
      <c r="G580" s="6" t="str">
        <f t="shared" si="34"/>
        <v>NEUTRAL</v>
      </c>
      <c r="H580" s="6" t="str">
        <f t="shared" si="33"/>
        <v>NEUTRAL</v>
      </c>
    </row>
    <row r="581" spans="1:8" ht="13.5" x14ac:dyDescent="0.25">
      <c r="A581" s="3">
        <f>TITRES_STAT!B584</f>
        <v>42849</v>
      </c>
      <c r="B581" s="6">
        <f>TITRES_STAT!C584</f>
        <v>35.700000000000003</v>
      </c>
      <c r="C581" s="6">
        <f>TITRES_STAT!D584</f>
        <v>21.419</v>
      </c>
      <c r="D581" s="6">
        <f>TITRES_STAT!E584</f>
        <v>0</v>
      </c>
      <c r="E581" s="2">
        <f t="shared" si="36"/>
        <v>-261.97097087378643</v>
      </c>
      <c r="F581" s="6" t="str">
        <f t="shared" si="35"/>
        <v>NEUTRAL</v>
      </c>
      <c r="G581" s="6" t="str">
        <f t="shared" si="34"/>
        <v>NEUTRAL</v>
      </c>
      <c r="H581" s="6" t="str">
        <f t="shared" si="33"/>
        <v>NEUTRAL</v>
      </c>
    </row>
    <row r="582" spans="1:8" ht="13.5" x14ac:dyDescent="0.25">
      <c r="A582" s="3">
        <f>TITRES_STAT!B585</f>
        <v>42850</v>
      </c>
      <c r="B582" s="6">
        <f>TITRES_STAT!C585</f>
        <v>35.700000000000003</v>
      </c>
      <c r="C582" s="6">
        <f>TITRES_STAT!D585</f>
        <v>21.419</v>
      </c>
      <c r="D582" s="6">
        <f>TITRES_STAT!E585</f>
        <v>0</v>
      </c>
      <c r="E582" s="2">
        <f t="shared" si="36"/>
        <v>-261.97097087378643</v>
      </c>
      <c r="F582" s="6" t="str">
        <f t="shared" si="35"/>
        <v>NEUTRAL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6">
        <f>TITRES_STAT!C586</f>
        <v>35.700000000000003</v>
      </c>
      <c r="C583" s="6">
        <f>TITRES_STAT!D586</f>
        <v>21.419</v>
      </c>
      <c r="D583" s="6">
        <f>TITRES_STAT!E586</f>
        <v>0</v>
      </c>
      <c r="E583" s="2">
        <f t="shared" si="36"/>
        <v>-261.97097087378643</v>
      </c>
      <c r="F583" s="6" t="str">
        <f t="shared" si="35"/>
        <v>NEUTRAL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NEUTRAL</v>
      </c>
    </row>
    <row r="584" spans="1:8" ht="13.5" x14ac:dyDescent="0.25">
      <c r="A584" s="3">
        <f>TITRES_STAT!B587</f>
        <v>42852</v>
      </c>
      <c r="B584" s="6">
        <f>TITRES_STAT!C587</f>
        <v>35.700000000000003</v>
      </c>
      <c r="C584" s="6">
        <f>TITRES_STAT!D587</f>
        <v>21.419</v>
      </c>
      <c r="D584" s="6">
        <f>TITRES_STAT!E587</f>
        <v>0</v>
      </c>
      <c r="E584" s="2">
        <f t="shared" si="36"/>
        <v>-261.97097087378643</v>
      </c>
      <c r="F584" s="6" t="str">
        <f t="shared" ref="F584:F647" si="39">IF(E584&gt;E579,"BULLISH",IF(E584&lt;E579,"BEARISH","NEUTRAL"))</f>
        <v>NEUTRAL</v>
      </c>
      <c r="G584" s="6" t="str">
        <f t="shared" si="38"/>
        <v>NEUTRAL</v>
      </c>
      <c r="H584" s="6" t="str">
        <f t="shared" si="37"/>
        <v>NEUTRAL</v>
      </c>
    </row>
    <row r="585" spans="1:8" ht="13.5" x14ac:dyDescent="0.25">
      <c r="A585" s="3">
        <f>TITRES_STAT!B588</f>
        <v>42853</v>
      </c>
      <c r="B585" s="6">
        <f>TITRES_STAT!C588</f>
        <v>35.700000000000003</v>
      </c>
      <c r="C585" s="6">
        <f>TITRES_STAT!D588</f>
        <v>21.419</v>
      </c>
      <c r="D585" s="6">
        <f>TITRES_STAT!E588</f>
        <v>0</v>
      </c>
      <c r="E585" s="2">
        <f t="shared" si="36"/>
        <v>-261.97097087378643</v>
      </c>
      <c r="F585" s="6" t="str">
        <f t="shared" si="39"/>
        <v>NEUTRAL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42857</v>
      </c>
      <c r="B586" s="6">
        <f>TITRES_STAT!C589</f>
        <v>35.700000000000003</v>
      </c>
      <c r="C586" s="6">
        <f>TITRES_STAT!D589</f>
        <v>21.419</v>
      </c>
      <c r="D586" s="6">
        <f>TITRES_STAT!E589</f>
        <v>0</v>
      </c>
      <c r="E586" s="2">
        <f t="shared" si="36"/>
        <v>-261.97097087378643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35.700000000000003</v>
      </c>
      <c r="C587" s="6">
        <f>TITRES_STAT!D590</f>
        <v>21.419</v>
      </c>
      <c r="D587" s="6">
        <f>TITRES_STAT!E590</f>
        <v>0</v>
      </c>
      <c r="E587" s="2">
        <f t="shared" si="36"/>
        <v>-261.97097087378643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35.700000000000003</v>
      </c>
      <c r="C588" s="6">
        <f>TITRES_STAT!D591</f>
        <v>21.419</v>
      </c>
      <c r="D588" s="6">
        <f>TITRES_STAT!E591</f>
        <v>0</v>
      </c>
      <c r="E588" s="2">
        <f t="shared" si="36"/>
        <v>-261.97097087378643</v>
      </c>
      <c r="F588" s="6" t="str">
        <f t="shared" si="39"/>
        <v>NEUTRAL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42860</v>
      </c>
      <c r="B589" s="6">
        <f>TITRES_STAT!C592</f>
        <v>35.700000000000003</v>
      </c>
      <c r="C589" s="6">
        <f>TITRES_STAT!D592</f>
        <v>21.419</v>
      </c>
      <c r="D589" s="6">
        <f>TITRES_STAT!E592</f>
        <v>0</v>
      </c>
      <c r="E589" s="2">
        <f t="shared" si="36"/>
        <v>-261.97097087378643</v>
      </c>
      <c r="F589" s="6" t="str">
        <f t="shared" si="39"/>
        <v>NEUTRAL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42863</v>
      </c>
      <c r="B590" s="6">
        <f>TITRES_STAT!C593</f>
        <v>35.700000000000003</v>
      </c>
      <c r="C590" s="6">
        <f>TITRES_STAT!D593</f>
        <v>21.419</v>
      </c>
      <c r="D590" s="6">
        <f>TITRES_STAT!E593</f>
        <v>0</v>
      </c>
      <c r="E590" s="2">
        <f t="shared" si="36"/>
        <v>-261.97097087378643</v>
      </c>
      <c r="F590" s="6" t="str">
        <f t="shared" si="39"/>
        <v>NEUTRAL</v>
      </c>
      <c r="G590" s="6" t="str">
        <f t="shared" si="38"/>
        <v>NEUTRAL</v>
      </c>
      <c r="H590" s="6" t="str">
        <f t="shared" si="37"/>
        <v>NEUTRAL</v>
      </c>
    </row>
    <row r="591" spans="1:8" ht="13.5" x14ac:dyDescent="0.25">
      <c r="A591" s="3">
        <f>TITRES_STAT!B594</f>
        <v>42864</v>
      </c>
      <c r="B591" s="6">
        <f>TITRES_STAT!C594</f>
        <v>35.700000000000003</v>
      </c>
      <c r="C591" s="6">
        <f>TITRES_STAT!D594</f>
        <v>21.419</v>
      </c>
      <c r="D591" s="6">
        <f>TITRES_STAT!E594</f>
        <v>0</v>
      </c>
      <c r="E591" s="2">
        <f t="shared" si="36"/>
        <v>-261.97097087378643</v>
      </c>
      <c r="F591" s="6" t="str">
        <f t="shared" si="39"/>
        <v>NEUTRAL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42865</v>
      </c>
      <c r="B592" s="6">
        <f>TITRES_STAT!C595</f>
        <v>35.700000000000003</v>
      </c>
      <c r="C592" s="6">
        <f>TITRES_STAT!D595</f>
        <v>21.419</v>
      </c>
      <c r="D592" s="6">
        <f>TITRES_STAT!E595</f>
        <v>0</v>
      </c>
      <c r="E592" s="2">
        <f t="shared" si="36"/>
        <v>-261.97097087378643</v>
      </c>
      <c r="F592" s="6" t="str">
        <f t="shared" si="39"/>
        <v>NEUTRAL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35.700000000000003</v>
      </c>
      <c r="C593" s="6">
        <f>TITRES_STAT!D596</f>
        <v>21.419</v>
      </c>
      <c r="D593" s="6">
        <f>TITRES_STAT!E596</f>
        <v>0</v>
      </c>
      <c r="E593" s="2">
        <f t="shared" si="36"/>
        <v>-261.97097087378643</v>
      </c>
      <c r="F593" s="6" t="str">
        <f t="shared" si="39"/>
        <v>NEUTRAL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42867</v>
      </c>
      <c r="B594" s="6">
        <f>TITRES_STAT!C597</f>
        <v>35.700000000000003</v>
      </c>
      <c r="C594" s="6">
        <f>TITRES_STAT!D597</f>
        <v>21.419</v>
      </c>
      <c r="D594" s="6">
        <f>TITRES_STAT!E597</f>
        <v>0</v>
      </c>
      <c r="E594" s="2">
        <f t="shared" si="36"/>
        <v>-261.97097087378643</v>
      </c>
      <c r="F594" s="6" t="str">
        <f t="shared" si="39"/>
        <v>NEUTRAL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35.700000000000003</v>
      </c>
      <c r="C595" s="6">
        <f>TITRES_STAT!D598</f>
        <v>21.419</v>
      </c>
      <c r="D595" s="6">
        <f>TITRES_STAT!E598</f>
        <v>0</v>
      </c>
      <c r="E595" s="2">
        <f t="shared" si="36"/>
        <v>-261.97097087378643</v>
      </c>
      <c r="F595" s="6" t="str">
        <f t="shared" si="39"/>
        <v>NEUTRAL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35.700000000000003</v>
      </c>
      <c r="C596" s="6">
        <f>TITRES_STAT!D599</f>
        <v>21.419</v>
      </c>
      <c r="D596" s="6">
        <f>TITRES_STAT!E599</f>
        <v>0</v>
      </c>
      <c r="E596" s="2">
        <f t="shared" si="36"/>
        <v>-261.97097087378643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35.700000000000003</v>
      </c>
      <c r="C597" s="6">
        <f>TITRES_STAT!D600</f>
        <v>21.419</v>
      </c>
      <c r="D597" s="6">
        <f>TITRES_STAT!E600</f>
        <v>0</v>
      </c>
      <c r="E597" s="2">
        <f t="shared" si="36"/>
        <v>-261.97097087378643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35.700000000000003</v>
      </c>
      <c r="C598" s="6">
        <f>TITRES_STAT!D601</f>
        <v>21.419</v>
      </c>
      <c r="D598" s="6">
        <f>TITRES_STAT!E601</f>
        <v>0</v>
      </c>
      <c r="E598" s="2">
        <f t="shared" si="36"/>
        <v>-261.97097087378643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35.700000000000003</v>
      </c>
      <c r="C599" s="6">
        <f>TITRES_STAT!D602</f>
        <v>21.419</v>
      </c>
      <c r="D599" s="6">
        <f>TITRES_STAT!E602</f>
        <v>0</v>
      </c>
      <c r="E599" s="2">
        <f t="shared" si="36"/>
        <v>-261.97097087378643</v>
      </c>
      <c r="F599" s="6" t="str">
        <f t="shared" si="39"/>
        <v>NEUTRAL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35.700000000000003</v>
      </c>
      <c r="C600" s="6">
        <f>TITRES_STAT!D603</f>
        <v>21.419</v>
      </c>
      <c r="D600" s="6">
        <f>TITRES_STAT!E603</f>
        <v>0</v>
      </c>
      <c r="E600" s="2">
        <f t="shared" si="36"/>
        <v>-261.97097087378643</v>
      </c>
      <c r="F600" s="6" t="str">
        <f t="shared" si="39"/>
        <v>NEUTRAL</v>
      </c>
      <c r="G600" s="6" t="str">
        <f t="shared" si="38"/>
        <v>NEUTRAL</v>
      </c>
      <c r="H600" s="6" t="str">
        <f t="shared" si="37"/>
        <v>NEUTRAL</v>
      </c>
    </row>
    <row r="601" spans="1:8" ht="13.5" x14ac:dyDescent="0.25">
      <c r="A601" s="3">
        <f>TITRES_STAT!B604</f>
        <v>42878</v>
      </c>
      <c r="B601" s="6">
        <f>TITRES_STAT!C604</f>
        <v>35.700000000000003</v>
      </c>
      <c r="C601" s="6">
        <f>TITRES_STAT!D604</f>
        <v>21.419</v>
      </c>
      <c r="D601" s="6">
        <f>TITRES_STAT!E604</f>
        <v>0</v>
      </c>
      <c r="E601" s="2">
        <f t="shared" si="36"/>
        <v>-261.97097087378643</v>
      </c>
      <c r="F601" s="6" t="str">
        <f t="shared" si="39"/>
        <v>NEUTRAL</v>
      </c>
      <c r="G601" s="6" t="str">
        <f t="shared" si="38"/>
        <v>NEUTRAL</v>
      </c>
      <c r="H601" s="6" t="str">
        <f t="shared" si="37"/>
        <v>NEUTRAL</v>
      </c>
    </row>
    <row r="602" spans="1:8" ht="13.5" x14ac:dyDescent="0.25">
      <c r="A602" s="3">
        <f>TITRES_STAT!B605</f>
        <v>42879</v>
      </c>
      <c r="B602" s="6">
        <f>TITRES_STAT!C605</f>
        <v>35.700000000000003</v>
      </c>
      <c r="C602" s="6">
        <f>TITRES_STAT!D605</f>
        <v>21.419</v>
      </c>
      <c r="D602" s="6">
        <f>TITRES_STAT!E605</f>
        <v>0</v>
      </c>
      <c r="E602" s="2">
        <f t="shared" si="36"/>
        <v>-261.97097087378643</v>
      </c>
      <c r="F602" s="6" t="str">
        <f t="shared" si="39"/>
        <v>NEUTRAL</v>
      </c>
      <c r="G602" s="6" t="str">
        <f t="shared" si="38"/>
        <v>NEUTRAL</v>
      </c>
      <c r="H602" s="6" t="str">
        <f t="shared" si="37"/>
        <v>NEUTRAL</v>
      </c>
    </row>
    <row r="603" spans="1:8" ht="13.5" x14ac:dyDescent="0.25">
      <c r="A603" s="3">
        <f>TITRES_STAT!B606</f>
        <v>42880</v>
      </c>
      <c r="B603" s="6">
        <f>TITRES_STAT!C606</f>
        <v>35.700000000000003</v>
      </c>
      <c r="C603" s="6">
        <f>TITRES_STAT!D606</f>
        <v>21.419</v>
      </c>
      <c r="D603" s="6">
        <f>TITRES_STAT!E606</f>
        <v>0</v>
      </c>
      <c r="E603" s="2">
        <f t="shared" si="36"/>
        <v>-261.97097087378643</v>
      </c>
      <c r="F603" s="6" t="str">
        <f t="shared" si="39"/>
        <v>NEUTRAL</v>
      </c>
      <c r="G603" s="6" t="str">
        <f t="shared" si="38"/>
        <v>NEUTRAL</v>
      </c>
      <c r="H603" s="6" t="str">
        <f t="shared" si="37"/>
        <v>NEUTRAL</v>
      </c>
    </row>
    <row r="604" spans="1:8" ht="13.5" x14ac:dyDescent="0.25">
      <c r="A604" s="3">
        <f>TITRES_STAT!B607</f>
        <v>42881</v>
      </c>
      <c r="B604" s="6">
        <f>TITRES_STAT!C607</f>
        <v>35.700000000000003</v>
      </c>
      <c r="C604" s="6">
        <f>TITRES_STAT!D607</f>
        <v>21.419</v>
      </c>
      <c r="D604" s="6">
        <f>TITRES_STAT!E607</f>
        <v>0</v>
      </c>
      <c r="E604" s="2">
        <f t="shared" si="36"/>
        <v>-261.97097087378643</v>
      </c>
      <c r="F604" s="6" t="str">
        <f t="shared" si="39"/>
        <v>NEUTRAL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42884</v>
      </c>
      <c r="B605" s="6">
        <f>TITRES_STAT!C608</f>
        <v>35.700000000000003</v>
      </c>
      <c r="C605" s="6">
        <f>TITRES_STAT!D608</f>
        <v>21.419</v>
      </c>
      <c r="D605" s="6">
        <f>TITRES_STAT!E608</f>
        <v>0</v>
      </c>
      <c r="E605" s="2">
        <f t="shared" si="36"/>
        <v>-261.97097087378643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35.700000000000003</v>
      </c>
      <c r="C606" s="6">
        <f>TITRES_STAT!D609</f>
        <v>21.419</v>
      </c>
      <c r="D606" s="6">
        <f>TITRES_STAT!E609</f>
        <v>0</v>
      </c>
      <c r="E606" s="2">
        <f t="shared" si="36"/>
        <v>-261.97097087378643</v>
      </c>
      <c r="F606" s="6" t="str">
        <f t="shared" si="39"/>
        <v>NEUTRAL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42886</v>
      </c>
      <c r="B607" s="6">
        <f>TITRES_STAT!C610</f>
        <v>35.700000000000003</v>
      </c>
      <c r="C607" s="6">
        <f>TITRES_STAT!D610</f>
        <v>21.419</v>
      </c>
      <c r="D607" s="6">
        <f>TITRES_STAT!E610</f>
        <v>0</v>
      </c>
      <c r="E607" s="2">
        <f t="shared" si="36"/>
        <v>-261.97097087378643</v>
      </c>
      <c r="F607" s="6" t="str">
        <f t="shared" si="39"/>
        <v>NEUTRAL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35.700000000000003</v>
      </c>
      <c r="C608" s="6">
        <f>TITRES_STAT!D611</f>
        <v>21.419</v>
      </c>
      <c r="D608" s="6">
        <f>TITRES_STAT!E611</f>
        <v>0</v>
      </c>
      <c r="E608" s="2">
        <f t="shared" si="36"/>
        <v>-261.97097087378643</v>
      </c>
      <c r="F608" s="6" t="str">
        <f t="shared" si="39"/>
        <v>NEUTRAL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35.700000000000003</v>
      </c>
      <c r="C609" s="6">
        <f>TITRES_STAT!D612</f>
        <v>21.419</v>
      </c>
      <c r="D609" s="6">
        <f>TITRES_STAT!E612</f>
        <v>0</v>
      </c>
      <c r="E609" s="2">
        <f t="shared" si="36"/>
        <v>-261.97097087378643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35.700000000000003</v>
      </c>
      <c r="C610" s="6">
        <f>TITRES_STAT!D613</f>
        <v>21.419</v>
      </c>
      <c r="D610" s="6">
        <f>TITRES_STAT!E613</f>
        <v>0</v>
      </c>
      <c r="E610" s="2">
        <f t="shared" si="36"/>
        <v>-261.97097087378643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35.700000000000003</v>
      </c>
      <c r="C611" s="6">
        <f>TITRES_STAT!D614</f>
        <v>21.419</v>
      </c>
      <c r="D611" s="6">
        <f>TITRES_STAT!E614</f>
        <v>0</v>
      </c>
      <c r="E611" s="2">
        <f t="shared" si="36"/>
        <v>-261.97097087378643</v>
      </c>
      <c r="F611" s="6" t="str">
        <f t="shared" si="39"/>
        <v>NEUTRAL</v>
      </c>
      <c r="G611" s="6" t="str">
        <f t="shared" si="38"/>
        <v>NEUTRAL</v>
      </c>
      <c r="H611" s="6" t="str">
        <f t="shared" si="37"/>
        <v>NEUTRAL</v>
      </c>
    </row>
    <row r="612" spans="1:8" ht="13.5" x14ac:dyDescent="0.25">
      <c r="A612" s="3">
        <f>TITRES_STAT!B615</f>
        <v>42893</v>
      </c>
      <c r="B612" s="6">
        <f>TITRES_STAT!C615</f>
        <v>35.700000000000003</v>
      </c>
      <c r="C612" s="6">
        <f>TITRES_STAT!D615</f>
        <v>21.419</v>
      </c>
      <c r="D612" s="6">
        <f>TITRES_STAT!E615</f>
        <v>0</v>
      </c>
      <c r="E612" s="2">
        <f t="shared" si="36"/>
        <v>-261.97097087378643</v>
      </c>
      <c r="F612" s="6" t="str">
        <f t="shared" si="39"/>
        <v>NEUTRAL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35.700000000000003</v>
      </c>
      <c r="C613" s="6">
        <f>TITRES_STAT!D616</f>
        <v>21.419</v>
      </c>
      <c r="D613" s="6">
        <f>TITRES_STAT!E616</f>
        <v>0</v>
      </c>
      <c r="E613" s="2">
        <f t="shared" si="36"/>
        <v>-261.97097087378643</v>
      </c>
      <c r="F613" s="6" t="str">
        <f t="shared" si="39"/>
        <v>NEUTRAL</v>
      </c>
      <c r="G613" s="6" t="str">
        <f t="shared" si="38"/>
        <v>NEUTRAL</v>
      </c>
      <c r="H613" s="6" t="str">
        <f t="shared" si="37"/>
        <v>NEUTRAL</v>
      </c>
    </row>
    <row r="614" spans="1:8" ht="13.5" x14ac:dyDescent="0.25">
      <c r="A614" s="3">
        <f>TITRES_STAT!B617</f>
        <v>42895</v>
      </c>
      <c r="B614" s="6">
        <f>TITRES_STAT!C617</f>
        <v>35.700000000000003</v>
      </c>
      <c r="C614" s="6">
        <f>TITRES_STAT!D617</f>
        <v>21.419</v>
      </c>
      <c r="D614" s="6">
        <f>TITRES_STAT!E617</f>
        <v>0</v>
      </c>
      <c r="E614" s="2">
        <f t="shared" si="36"/>
        <v>-261.97097087378643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35.700000000000003</v>
      </c>
      <c r="C615" s="6">
        <f>TITRES_STAT!D618</f>
        <v>21.419</v>
      </c>
      <c r="D615" s="6">
        <f>TITRES_STAT!E618</f>
        <v>0</v>
      </c>
      <c r="E615" s="2">
        <f t="shared" si="36"/>
        <v>-261.97097087378643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35.700000000000003</v>
      </c>
      <c r="C616" s="6">
        <f>TITRES_STAT!D619</f>
        <v>21.419</v>
      </c>
      <c r="D616" s="6">
        <f>TITRES_STAT!E619</f>
        <v>0</v>
      </c>
      <c r="E616" s="2">
        <f t="shared" si="36"/>
        <v>-261.97097087378643</v>
      </c>
      <c r="F616" s="6" t="str">
        <f t="shared" si="39"/>
        <v>NEUTRAL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42900</v>
      </c>
      <c r="B617" s="6">
        <f>TITRES_STAT!C620</f>
        <v>35.700000000000003</v>
      </c>
      <c r="C617" s="6">
        <f>TITRES_STAT!D620</f>
        <v>21.419</v>
      </c>
      <c r="D617" s="6">
        <f>TITRES_STAT!E620</f>
        <v>0</v>
      </c>
      <c r="E617" s="2">
        <f t="shared" si="36"/>
        <v>-261.97097087378643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42901</v>
      </c>
      <c r="B618" s="6">
        <f>TITRES_STAT!C621</f>
        <v>35.700000000000003</v>
      </c>
      <c r="C618" s="6">
        <f>TITRES_STAT!D621</f>
        <v>21.419</v>
      </c>
      <c r="D618" s="6">
        <f>TITRES_STAT!E621</f>
        <v>0</v>
      </c>
      <c r="E618" s="2">
        <f t="shared" si="36"/>
        <v>-261.97097087378643</v>
      </c>
      <c r="F618" s="6" t="str">
        <f t="shared" si="39"/>
        <v>NEUTRAL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36.01</v>
      </c>
      <c r="C619" s="6">
        <f>TITRES_STAT!D622</f>
        <v>21.605</v>
      </c>
      <c r="D619" s="6">
        <f>TITRES_STAT!E622</f>
        <v>21.605</v>
      </c>
      <c r="E619" s="2">
        <f t="shared" si="36"/>
        <v>-240.36597087378644</v>
      </c>
      <c r="F619" s="6" t="str">
        <f t="shared" si="39"/>
        <v>BULLISH</v>
      </c>
      <c r="G619" s="6" t="str">
        <f t="shared" si="38"/>
        <v>WEAK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36.01</v>
      </c>
      <c r="C620" s="6">
        <f>TITRES_STAT!D623</f>
        <v>21.605</v>
      </c>
      <c r="D620" s="6">
        <f>TITRES_STAT!E623</f>
        <v>0</v>
      </c>
      <c r="E620" s="2">
        <f t="shared" si="36"/>
        <v>-240.36597087378644</v>
      </c>
      <c r="F620" s="6" t="str">
        <f t="shared" si="39"/>
        <v>BULLISH</v>
      </c>
      <c r="G620" s="6" t="str">
        <f t="shared" si="38"/>
        <v>WEAK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36.01</v>
      </c>
      <c r="C621" s="6">
        <f>TITRES_STAT!D624</f>
        <v>21.605</v>
      </c>
      <c r="D621" s="6">
        <f>TITRES_STAT!E624</f>
        <v>0</v>
      </c>
      <c r="E621" s="2">
        <f t="shared" si="36"/>
        <v>-240.36597087378644</v>
      </c>
      <c r="F621" s="6" t="str">
        <f t="shared" si="39"/>
        <v>BULLISH</v>
      </c>
      <c r="G621" s="6" t="str">
        <f t="shared" si="38"/>
        <v>WEAK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36.01</v>
      </c>
      <c r="C622" s="6">
        <f>TITRES_STAT!D625</f>
        <v>21.605</v>
      </c>
      <c r="D622" s="6">
        <f>TITRES_STAT!E625</f>
        <v>0</v>
      </c>
      <c r="E622" s="2">
        <f t="shared" si="36"/>
        <v>-240.36597087378644</v>
      </c>
      <c r="F622" s="6" t="str">
        <f t="shared" si="39"/>
        <v>BULLISH</v>
      </c>
      <c r="G622" s="6" t="str">
        <f t="shared" si="38"/>
        <v>WEAK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36.01</v>
      </c>
      <c r="C623" s="6">
        <f>TITRES_STAT!D626</f>
        <v>21.605</v>
      </c>
      <c r="D623" s="6">
        <f>TITRES_STAT!E626</f>
        <v>0</v>
      </c>
      <c r="E623" s="2">
        <f t="shared" si="36"/>
        <v>-240.36597087378644</v>
      </c>
      <c r="F623" s="6" t="str">
        <f t="shared" si="39"/>
        <v>BULLISH</v>
      </c>
      <c r="G623" s="6" t="str">
        <f t="shared" si="38"/>
        <v>WEAK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36.01</v>
      </c>
      <c r="C624" s="6">
        <f>TITRES_STAT!D627</f>
        <v>21.605</v>
      </c>
      <c r="D624" s="6">
        <f>TITRES_STAT!E627</f>
        <v>0</v>
      </c>
      <c r="E624" s="2">
        <f t="shared" si="36"/>
        <v>-240.36597087378644</v>
      </c>
      <c r="F624" s="6" t="str">
        <f t="shared" si="39"/>
        <v>NEUTRAL</v>
      </c>
      <c r="G624" s="6" t="str">
        <f t="shared" si="38"/>
        <v>NEUTRAL</v>
      </c>
      <c r="H624" s="6" t="str">
        <f t="shared" si="37"/>
        <v>NEUTRAL</v>
      </c>
    </row>
    <row r="625" spans="1:8" ht="13.5" x14ac:dyDescent="0.25">
      <c r="A625" s="3">
        <f>TITRES_STAT!B628</f>
        <v>42914</v>
      </c>
      <c r="B625" s="6">
        <f>TITRES_STAT!C628</f>
        <v>36.01</v>
      </c>
      <c r="C625" s="6">
        <f>TITRES_STAT!D628</f>
        <v>21.605</v>
      </c>
      <c r="D625" s="6">
        <f>TITRES_STAT!E628</f>
        <v>0</v>
      </c>
      <c r="E625" s="2">
        <f t="shared" si="36"/>
        <v>-240.36597087378644</v>
      </c>
      <c r="F625" s="6" t="str">
        <f t="shared" si="39"/>
        <v>NEUTRAL</v>
      </c>
      <c r="G625" s="6" t="str">
        <f t="shared" si="38"/>
        <v>NEUTRAL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36.01</v>
      </c>
      <c r="C626" s="6">
        <f>TITRES_STAT!D629</f>
        <v>21.605</v>
      </c>
      <c r="D626" s="6">
        <f>TITRES_STAT!E629</f>
        <v>0</v>
      </c>
      <c r="E626" s="2">
        <f t="shared" si="36"/>
        <v>-240.36597087378644</v>
      </c>
      <c r="F626" s="6" t="str">
        <f t="shared" si="39"/>
        <v>NEUTRAL</v>
      </c>
      <c r="G626" s="6" t="str">
        <f t="shared" si="38"/>
        <v>NEUTRAL</v>
      </c>
      <c r="H626" s="6" t="str">
        <f t="shared" si="37"/>
        <v>NEUTRAL</v>
      </c>
    </row>
    <row r="627" spans="1:8" ht="13.5" x14ac:dyDescent="0.25">
      <c r="A627" s="3">
        <f>TITRES_STAT!B630</f>
        <v>42916</v>
      </c>
      <c r="B627" s="6">
        <f>TITRES_STAT!C630</f>
        <v>36.01</v>
      </c>
      <c r="C627" s="6">
        <f>TITRES_STAT!D630</f>
        <v>21.605</v>
      </c>
      <c r="D627" s="6">
        <f>TITRES_STAT!E630</f>
        <v>0</v>
      </c>
      <c r="E627" s="2">
        <f t="shared" si="36"/>
        <v>-240.36597087378644</v>
      </c>
      <c r="F627" s="6" t="str">
        <f t="shared" si="39"/>
        <v>NEUTRAL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42919</v>
      </c>
      <c r="B628" s="6">
        <f>TITRES_STAT!C631</f>
        <v>36.01</v>
      </c>
      <c r="C628" s="6">
        <f>TITRES_STAT!D631</f>
        <v>21.605</v>
      </c>
      <c r="D628" s="6">
        <f>TITRES_STAT!E631</f>
        <v>0</v>
      </c>
      <c r="E628" s="2">
        <f t="shared" si="36"/>
        <v>-240.36597087378644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42920</v>
      </c>
      <c r="B629" s="6">
        <f>TITRES_STAT!C632</f>
        <v>36.01</v>
      </c>
      <c r="C629" s="6">
        <f>TITRES_STAT!D632</f>
        <v>21.605</v>
      </c>
      <c r="D629" s="6">
        <f>TITRES_STAT!E632</f>
        <v>0</v>
      </c>
      <c r="E629" s="2">
        <f t="shared" si="36"/>
        <v>-240.36597087378644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36.01</v>
      </c>
      <c r="C630" s="6">
        <f>TITRES_STAT!D633</f>
        <v>21.605</v>
      </c>
      <c r="D630" s="6">
        <f>TITRES_STAT!E633</f>
        <v>0</v>
      </c>
      <c r="E630" s="2">
        <f t="shared" si="36"/>
        <v>-240.36597087378644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36.01</v>
      </c>
      <c r="C631" s="6">
        <f>TITRES_STAT!D634</f>
        <v>21.605</v>
      </c>
      <c r="D631" s="6">
        <f>TITRES_STAT!E634</f>
        <v>0</v>
      </c>
      <c r="E631" s="2">
        <f t="shared" si="36"/>
        <v>-240.36597087378644</v>
      </c>
      <c r="F631" s="6" t="str">
        <f t="shared" si="39"/>
        <v>NEUTRAL</v>
      </c>
      <c r="G631" s="6" t="str">
        <f t="shared" si="38"/>
        <v>NEUTRAL</v>
      </c>
      <c r="H631" s="6" t="str">
        <f t="shared" si="37"/>
        <v>NEUTRAL</v>
      </c>
    </row>
    <row r="632" spans="1:8" ht="13.5" x14ac:dyDescent="0.25">
      <c r="A632" s="3">
        <f>TITRES_STAT!B635</f>
        <v>42923</v>
      </c>
      <c r="B632" s="6">
        <f>TITRES_STAT!C635</f>
        <v>36.01</v>
      </c>
      <c r="C632" s="6">
        <f>TITRES_STAT!D635</f>
        <v>21.605</v>
      </c>
      <c r="D632" s="6">
        <f>TITRES_STAT!E635</f>
        <v>0</v>
      </c>
      <c r="E632" s="2">
        <f t="shared" si="36"/>
        <v>-240.36597087378644</v>
      </c>
      <c r="F632" s="6" t="str">
        <f t="shared" si="39"/>
        <v>NEUTRAL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42926</v>
      </c>
      <c r="B633" s="6">
        <f>TITRES_STAT!C636</f>
        <v>36.01</v>
      </c>
      <c r="C633" s="6">
        <f>TITRES_STAT!D636</f>
        <v>21.605</v>
      </c>
      <c r="D633" s="6">
        <f>TITRES_STAT!E636</f>
        <v>0</v>
      </c>
      <c r="E633" s="2">
        <f t="shared" si="36"/>
        <v>-240.36597087378644</v>
      </c>
      <c r="F633" s="6" t="str">
        <f t="shared" si="39"/>
        <v>NEUTRAL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42927</v>
      </c>
      <c r="B634" s="6">
        <f>TITRES_STAT!C637</f>
        <v>36.01</v>
      </c>
      <c r="C634" s="6">
        <f>TITRES_STAT!D637</f>
        <v>21.605</v>
      </c>
      <c r="D634" s="6">
        <f>TITRES_STAT!E637</f>
        <v>0</v>
      </c>
      <c r="E634" s="2">
        <f t="shared" si="36"/>
        <v>-240.36597087378644</v>
      </c>
      <c r="F634" s="6" t="str">
        <f t="shared" si="39"/>
        <v>NEUTRAL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36.01</v>
      </c>
      <c r="C635" s="6">
        <f>TITRES_STAT!D638</f>
        <v>21.605</v>
      </c>
      <c r="D635" s="6">
        <f>TITRES_STAT!E638</f>
        <v>0</v>
      </c>
      <c r="E635" s="2">
        <f t="shared" si="36"/>
        <v>-240.36597087378644</v>
      </c>
      <c r="F635" s="6" t="str">
        <f t="shared" si="39"/>
        <v>NEUTRAL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36.01</v>
      </c>
      <c r="C636" s="6">
        <f>TITRES_STAT!D639</f>
        <v>21.605</v>
      </c>
      <c r="D636" s="6">
        <f>TITRES_STAT!E639</f>
        <v>0</v>
      </c>
      <c r="E636" s="2">
        <f t="shared" si="36"/>
        <v>-240.36597087378644</v>
      </c>
      <c r="F636" s="6" t="str">
        <f t="shared" si="39"/>
        <v>NEUTRAL</v>
      </c>
      <c r="G636" s="6" t="str">
        <f t="shared" si="38"/>
        <v>NEUTRAL</v>
      </c>
      <c r="H636" s="6" t="str">
        <f t="shared" si="37"/>
        <v>NEUTRAL</v>
      </c>
    </row>
    <row r="637" spans="1:8" ht="13.5" x14ac:dyDescent="0.25">
      <c r="A637" s="3">
        <f>TITRES_STAT!B640</f>
        <v>42930</v>
      </c>
      <c r="B637" s="6">
        <f>TITRES_STAT!C640</f>
        <v>36.01</v>
      </c>
      <c r="C637" s="6">
        <f>TITRES_STAT!D640</f>
        <v>21.605</v>
      </c>
      <c r="D637" s="6">
        <f>TITRES_STAT!E640</f>
        <v>0</v>
      </c>
      <c r="E637" s="2">
        <f t="shared" si="36"/>
        <v>-240.36597087378644</v>
      </c>
      <c r="F637" s="6" t="str">
        <f t="shared" si="39"/>
        <v>NEUTRAL</v>
      </c>
      <c r="G637" s="6" t="str">
        <f t="shared" si="38"/>
        <v>NEUTRAL</v>
      </c>
      <c r="H637" s="6" t="str">
        <f t="shared" si="37"/>
        <v>NEUTRAL</v>
      </c>
    </row>
    <row r="638" spans="1:8" ht="13.5" x14ac:dyDescent="0.25">
      <c r="A638" s="3">
        <f>TITRES_STAT!B641</f>
        <v>42933</v>
      </c>
      <c r="B638" s="6">
        <f>TITRES_STAT!C641</f>
        <v>36.01</v>
      </c>
      <c r="C638" s="6">
        <f>TITRES_STAT!D641</f>
        <v>21.605</v>
      </c>
      <c r="D638" s="6">
        <f>TITRES_STAT!E641</f>
        <v>0</v>
      </c>
      <c r="E638" s="2">
        <f t="shared" si="36"/>
        <v>-240.36597087378644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36.01</v>
      </c>
      <c r="C639" s="6">
        <f>TITRES_STAT!D642</f>
        <v>21.605</v>
      </c>
      <c r="D639" s="6">
        <f>TITRES_STAT!E642</f>
        <v>0</v>
      </c>
      <c r="E639" s="2">
        <f t="shared" si="36"/>
        <v>-240.36597087378644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36.01</v>
      </c>
      <c r="C640" s="6">
        <f>TITRES_STAT!D643</f>
        <v>21.605</v>
      </c>
      <c r="D640" s="6">
        <f>TITRES_STAT!E643</f>
        <v>0</v>
      </c>
      <c r="E640" s="2">
        <f t="shared" si="36"/>
        <v>-240.36597087378644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36.01</v>
      </c>
      <c r="C641" s="6">
        <f>TITRES_STAT!D644</f>
        <v>21.605</v>
      </c>
      <c r="D641" s="6">
        <f>TITRES_STAT!E644</f>
        <v>0</v>
      </c>
      <c r="E641" s="2">
        <f t="shared" si="36"/>
        <v>-240.36597087378644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36.01</v>
      </c>
      <c r="C642" s="6">
        <f>TITRES_STAT!D645</f>
        <v>21.605</v>
      </c>
      <c r="D642" s="6">
        <f>TITRES_STAT!E645</f>
        <v>0</v>
      </c>
      <c r="E642" s="2">
        <f t="shared" si="36"/>
        <v>-240.36597087378644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36.01</v>
      </c>
      <c r="C643" s="6">
        <f>TITRES_STAT!D646</f>
        <v>21.605</v>
      </c>
      <c r="D643" s="6">
        <f>TITRES_STAT!E646</f>
        <v>0</v>
      </c>
      <c r="E643" s="2">
        <f t="shared" si="36"/>
        <v>-240.36597087378644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42942</v>
      </c>
      <c r="B644" s="6">
        <f>TITRES_STAT!C647</f>
        <v>36.01</v>
      </c>
      <c r="C644" s="6">
        <f>TITRES_STAT!D647</f>
        <v>21.605</v>
      </c>
      <c r="D644" s="6">
        <f>TITRES_STAT!E647</f>
        <v>0</v>
      </c>
      <c r="E644" s="2">
        <f t="shared" ref="E644:E707" si="40">IF(B644&gt;B643, E643+D644, IF(B644&lt;B643, E643-D644, E643))</f>
        <v>-240.36597087378644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42943</v>
      </c>
      <c r="B645" s="6">
        <f>TITRES_STAT!C648</f>
        <v>36.01</v>
      </c>
      <c r="C645" s="6">
        <f>TITRES_STAT!D648</f>
        <v>21.605</v>
      </c>
      <c r="D645" s="6">
        <f>TITRES_STAT!E648</f>
        <v>0</v>
      </c>
      <c r="E645" s="2">
        <f t="shared" si="40"/>
        <v>-240.36597087378644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42944</v>
      </c>
      <c r="B646" s="6">
        <f>TITRES_STAT!C649</f>
        <v>36.01</v>
      </c>
      <c r="C646" s="6">
        <f>TITRES_STAT!D649</f>
        <v>21.605</v>
      </c>
      <c r="D646" s="6">
        <f>TITRES_STAT!E649</f>
        <v>0</v>
      </c>
      <c r="E646" s="2">
        <f t="shared" si="40"/>
        <v>-240.36597087378644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36.01</v>
      </c>
      <c r="C647" s="6">
        <f>TITRES_STAT!D650</f>
        <v>21.605</v>
      </c>
      <c r="D647" s="6">
        <f>TITRES_STAT!E650</f>
        <v>0</v>
      </c>
      <c r="E647" s="2">
        <f t="shared" si="40"/>
        <v>-240.36597087378644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36.01</v>
      </c>
      <c r="C648" s="6">
        <f>TITRES_STAT!D651</f>
        <v>21.605</v>
      </c>
      <c r="D648" s="6">
        <f>TITRES_STAT!E651</f>
        <v>0</v>
      </c>
      <c r="E648" s="2">
        <f t="shared" si="40"/>
        <v>-240.36597087378644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36.01</v>
      </c>
      <c r="C649" s="6">
        <f>TITRES_STAT!D652</f>
        <v>21.605</v>
      </c>
      <c r="D649" s="6">
        <f>TITRES_STAT!E652</f>
        <v>0</v>
      </c>
      <c r="E649" s="2">
        <f t="shared" si="40"/>
        <v>-240.36597087378644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36.01</v>
      </c>
      <c r="C650" s="6">
        <f>TITRES_STAT!D653</f>
        <v>21.605</v>
      </c>
      <c r="D650" s="6">
        <f>TITRES_STAT!E653</f>
        <v>0</v>
      </c>
      <c r="E650" s="2">
        <f t="shared" si="40"/>
        <v>-240.36597087378644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36.01</v>
      </c>
      <c r="C651" s="6">
        <f>TITRES_STAT!D654</f>
        <v>21.605</v>
      </c>
      <c r="D651" s="6">
        <f>TITRES_STAT!E654</f>
        <v>0</v>
      </c>
      <c r="E651" s="2">
        <f t="shared" si="40"/>
        <v>-240.36597087378644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36.01</v>
      </c>
      <c r="C652" s="6">
        <f>TITRES_STAT!D655</f>
        <v>21.605</v>
      </c>
      <c r="D652" s="6">
        <f>TITRES_STAT!E655</f>
        <v>0</v>
      </c>
      <c r="E652" s="2">
        <f t="shared" si="40"/>
        <v>-240.36597087378644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36.01</v>
      </c>
      <c r="C653" s="6">
        <f>TITRES_STAT!D656</f>
        <v>21.605</v>
      </c>
      <c r="D653" s="6">
        <f>TITRES_STAT!E656</f>
        <v>0</v>
      </c>
      <c r="E653" s="2">
        <f t="shared" si="40"/>
        <v>-240.36597087378644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36.01</v>
      </c>
      <c r="C654" s="6">
        <f>TITRES_STAT!D657</f>
        <v>21.605</v>
      </c>
      <c r="D654" s="6">
        <f>TITRES_STAT!E657</f>
        <v>0</v>
      </c>
      <c r="E654" s="2">
        <f t="shared" si="40"/>
        <v>-240.36597087378644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36.01</v>
      </c>
      <c r="C655" s="6">
        <f>TITRES_STAT!D658</f>
        <v>21.605</v>
      </c>
      <c r="D655" s="6">
        <f>TITRES_STAT!E658</f>
        <v>0</v>
      </c>
      <c r="E655" s="2">
        <f t="shared" si="40"/>
        <v>-240.36597087378644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36.01</v>
      </c>
      <c r="C656" s="6">
        <f>TITRES_STAT!D659</f>
        <v>21.605</v>
      </c>
      <c r="D656" s="6">
        <f>TITRES_STAT!E659</f>
        <v>0</v>
      </c>
      <c r="E656" s="2">
        <f t="shared" si="40"/>
        <v>-240.36597087378644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36.01</v>
      </c>
      <c r="C657" s="6">
        <f>TITRES_STAT!D660</f>
        <v>21.605</v>
      </c>
      <c r="D657" s="6">
        <f>TITRES_STAT!E660</f>
        <v>0</v>
      </c>
      <c r="E657" s="2">
        <f t="shared" si="40"/>
        <v>-240.36597087378644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42962</v>
      </c>
      <c r="B658" s="6">
        <f>TITRES_STAT!C661</f>
        <v>36.01</v>
      </c>
      <c r="C658" s="6">
        <f>TITRES_STAT!D661</f>
        <v>21.605</v>
      </c>
      <c r="D658" s="6">
        <f>TITRES_STAT!E661</f>
        <v>0</v>
      </c>
      <c r="E658" s="2">
        <f t="shared" si="40"/>
        <v>-240.36597087378644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36.01</v>
      </c>
      <c r="C659" s="6">
        <f>TITRES_STAT!D662</f>
        <v>21.605</v>
      </c>
      <c r="D659" s="6">
        <f>TITRES_STAT!E662</f>
        <v>0</v>
      </c>
      <c r="E659" s="2">
        <f t="shared" si="40"/>
        <v>-240.36597087378644</v>
      </c>
      <c r="F659" s="6" t="str">
        <f t="shared" si="43"/>
        <v>NEUTRAL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42964</v>
      </c>
      <c r="B660" s="6">
        <f>TITRES_STAT!C663</f>
        <v>36.01</v>
      </c>
      <c r="C660" s="6">
        <f>TITRES_STAT!D663</f>
        <v>21.605</v>
      </c>
      <c r="D660" s="6">
        <f>TITRES_STAT!E663</f>
        <v>0</v>
      </c>
      <c r="E660" s="2">
        <f t="shared" si="40"/>
        <v>-240.36597087378644</v>
      </c>
      <c r="F660" s="6" t="str">
        <f t="shared" si="43"/>
        <v>NEUTRAL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42965</v>
      </c>
      <c r="B661" s="6">
        <f>TITRES_STAT!C664</f>
        <v>36.01</v>
      </c>
      <c r="C661" s="6">
        <f>TITRES_STAT!D664</f>
        <v>21.605</v>
      </c>
      <c r="D661" s="6">
        <f>TITRES_STAT!E664</f>
        <v>0</v>
      </c>
      <c r="E661" s="2">
        <f t="shared" si="40"/>
        <v>-240.36597087378644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36.01</v>
      </c>
      <c r="C662" s="6">
        <f>TITRES_STAT!D665</f>
        <v>21.605</v>
      </c>
      <c r="D662" s="6">
        <f>TITRES_STAT!E665</f>
        <v>0</v>
      </c>
      <c r="E662" s="2">
        <f t="shared" si="40"/>
        <v>-240.36597087378644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36.01</v>
      </c>
      <c r="C663" s="6">
        <f>TITRES_STAT!D666</f>
        <v>21.605</v>
      </c>
      <c r="D663" s="6">
        <f>TITRES_STAT!E666</f>
        <v>0</v>
      </c>
      <c r="E663" s="2">
        <f t="shared" si="40"/>
        <v>-240.36597087378644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36.01</v>
      </c>
      <c r="C664" s="6">
        <f>TITRES_STAT!D667</f>
        <v>21.605</v>
      </c>
      <c r="D664" s="6">
        <f>TITRES_STAT!E667</f>
        <v>0</v>
      </c>
      <c r="E664" s="2">
        <f t="shared" si="40"/>
        <v>-240.36597087378644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36.01</v>
      </c>
      <c r="C665" s="6">
        <f>TITRES_STAT!D668</f>
        <v>21.605</v>
      </c>
      <c r="D665" s="6">
        <f>TITRES_STAT!E668</f>
        <v>0</v>
      </c>
      <c r="E665" s="2">
        <f t="shared" si="40"/>
        <v>-240.36597087378644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36.01</v>
      </c>
      <c r="C666" s="6">
        <f>TITRES_STAT!D669</f>
        <v>21.605</v>
      </c>
      <c r="D666" s="6">
        <f>TITRES_STAT!E669</f>
        <v>0</v>
      </c>
      <c r="E666" s="2">
        <f t="shared" si="40"/>
        <v>-240.36597087378644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36.01</v>
      </c>
      <c r="C667" s="6">
        <f>TITRES_STAT!D670</f>
        <v>21.605</v>
      </c>
      <c r="D667" s="6">
        <f>TITRES_STAT!E670</f>
        <v>0</v>
      </c>
      <c r="E667" s="2">
        <f t="shared" si="40"/>
        <v>-240.36597087378644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36.01</v>
      </c>
      <c r="C668" s="6">
        <f>TITRES_STAT!D671</f>
        <v>21.605</v>
      </c>
      <c r="D668" s="6">
        <f>TITRES_STAT!E671</f>
        <v>0</v>
      </c>
      <c r="E668" s="2">
        <f t="shared" si="40"/>
        <v>-240.36597087378644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36.01</v>
      </c>
      <c r="C669" s="6">
        <f>TITRES_STAT!D672</f>
        <v>21.605</v>
      </c>
      <c r="D669" s="6">
        <f>TITRES_STAT!E672</f>
        <v>0</v>
      </c>
      <c r="E669" s="2">
        <f t="shared" si="40"/>
        <v>-240.36597087378644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36.01</v>
      </c>
      <c r="C670" s="6">
        <f>TITRES_STAT!D673</f>
        <v>21.605</v>
      </c>
      <c r="D670" s="6">
        <f>TITRES_STAT!E673</f>
        <v>0</v>
      </c>
      <c r="E670" s="2">
        <f t="shared" si="40"/>
        <v>-240.36597087378644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36.01</v>
      </c>
      <c r="C671" s="6">
        <f>TITRES_STAT!D674</f>
        <v>21.605</v>
      </c>
      <c r="D671" s="6">
        <f>TITRES_STAT!E674</f>
        <v>0</v>
      </c>
      <c r="E671" s="2">
        <f t="shared" si="40"/>
        <v>-240.36597087378644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36.01</v>
      </c>
      <c r="C672" s="6">
        <f>TITRES_STAT!D675</f>
        <v>21.605</v>
      </c>
      <c r="D672" s="6">
        <f>TITRES_STAT!E675</f>
        <v>0</v>
      </c>
      <c r="E672" s="2">
        <f t="shared" si="40"/>
        <v>-240.36597087378644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36.01</v>
      </c>
      <c r="C673" s="6">
        <f>TITRES_STAT!D676</f>
        <v>21.605</v>
      </c>
      <c r="D673" s="6">
        <f>TITRES_STAT!E676</f>
        <v>0</v>
      </c>
      <c r="E673" s="2">
        <f t="shared" si="40"/>
        <v>-240.36597087378644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36.01</v>
      </c>
      <c r="C674" s="6">
        <f>TITRES_STAT!D677</f>
        <v>21.605</v>
      </c>
      <c r="D674" s="6">
        <f>TITRES_STAT!E677</f>
        <v>0</v>
      </c>
      <c r="E674" s="2">
        <f t="shared" si="40"/>
        <v>-240.36597087378644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36.01</v>
      </c>
      <c r="C675" s="6">
        <f>TITRES_STAT!D678</f>
        <v>21.605</v>
      </c>
      <c r="D675" s="6">
        <f>TITRES_STAT!E678</f>
        <v>0</v>
      </c>
      <c r="E675" s="2">
        <f t="shared" si="40"/>
        <v>-240.36597087378644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37</v>
      </c>
      <c r="C676" s="6">
        <f>TITRES_STAT!D679</f>
        <v>22.199000000000002</v>
      </c>
      <c r="D676" s="6">
        <f>TITRES_STAT!E679</f>
        <v>22.199000000000002</v>
      </c>
      <c r="E676" s="2">
        <f t="shared" si="40"/>
        <v>-218.16697087378643</v>
      </c>
      <c r="F676" s="6" t="str">
        <f t="shared" si="43"/>
        <v>BULLISH</v>
      </c>
      <c r="G676" s="6" t="str">
        <f t="shared" si="42"/>
        <v>WEAK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37</v>
      </c>
      <c r="C677" s="6">
        <f>TITRES_STAT!D680</f>
        <v>22.199000000000002</v>
      </c>
      <c r="D677" s="6">
        <f>TITRES_STAT!E680</f>
        <v>0</v>
      </c>
      <c r="E677" s="2">
        <f t="shared" si="40"/>
        <v>-218.16697087378643</v>
      </c>
      <c r="F677" s="6" t="str">
        <f t="shared" si="43"/>
        <v>BULLISH</v>
      </c>
      <c r="G677" s="6" t="str">
        <f t="shared" si="42"/>
        <v>WEAK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37</v>
      </c>
      <c r="C678" s="6">
        <f>TITRES_STAT!D681</f>
        <v>22.199000000000002</v>
      </c>
      <c r="D678" s="6">
        <f>TITRES_STAT!E681</f>
        <v>0</v>
      </c>
      <c r="E678" s="2">
        <f t="shared" si="40"/>
        <v>-218.16697087378643</v>
      </c>
      <c r="F678" s="6" t="str">
        <f t="shared" si="43"/>
        <v>BULLISH</v>
      </c>
      <c r="G678" s="6" t="str">
        <f t="shared" si="42"/>
        <v>WEAK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37</v>
      </c>
      <c r="C679" s="6">
        <f>TITRES_STAT!D682</f>
        <v>22.199000000000002</v>
      </c>
      <c r="D679" s="6">
        <f>TITRES_STAT!E682</f>
        <v>0</v>
      </c>
      <c r="E679" s="2">
        <f t="shared" si="40"/>
        <v>-218.16697087378643</v>
      </c>
      <c r="F679" s="6" t="str">
        <f t="shared" si="43"/>
        <v>BULLISH</v>
      </c>
      <c r="G679" s="6" t="str">
        <f t="shared" si="42"/>
        <v>WEAK</v>
      </c>
      <c r="H679" s="6" t="str">
        <f t="shared" si="41"/>
        <v>CONFIRMED BULLISH</v>
      </c>
    </row>
    <row r="680" spans="1:8" ht="13.5" x14ac:dyDescent="0.25">
      <c r="A680" s="3">
        <f>TITRES_STAT!B683</f>
        <v>42993</v>
      </c>
      <c r="B680" s="6">
        <f>TITRES_STAT!C683</f>
        <v>37</v>
      </c>
      <c r="C680" s="6">
        <f>TITRES_STAT!D683</f>
        <v>22.199000000000002</v>
      </c>
      <c r="D680" s="6">
        <f>TITRES_STAT!E683</f>
        <v>0</v>
      </c>
      <c r="E680" s="2">
        <f t="shared" si="40"/>
        <v>-218.16697087378643</v>
      </c>
      <c r="F680" s="6" t="str">
        <f t="shared" si="43"/>
        <v>BULLISH</v>
      </c>
      <c r="G680" s="6" t="str">
        <f t="shared" si="42"/>
        <v>WEAK</v>
      </c>
      <c r="H680" s="6" t="str">
        <f t="shared" si="41"/>
        <v>CONFIRMED BULLISH</v>
      </c>
    </row>
    <row r="681" spans="1:8" ht="13.5" x14ac:dyDescent="0.25">
      <c r="A681" s="3">
        <f>TITRES_STAT!B684</f>
        <v>42996</v>
      </c>
      <c r="B681" s="6">
        <f>TITRES_STAT!C684</f>
        <v>37</v>
      </c>
      <c r="C681" s="6">
        <f>TITRES_STAT!D684</f>
        <v>22.199000000000002</v>
      </c>
      <c r="D681" s="6">
        <f>TITRES_STAT!E684</f>
        <v>0</v>
      </c>
      <c r="E681" s="2">
        <f t="shared" si="40"/>
        <v>-218.16697087378643</v>
      </c>
      <c r="F681" s="6" t="str">
        <f t="shared" si="43"/>
        <v>NEUTRAL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37</v>
      </c>
      <c r="C682" s="6">
        <f>TITRES_STAT!D685</f>
        <v>22.199000000000002</v>
      </c>
      <c r="D682" s="6">
        <f>TITRES_STAT!E685</f>
        <v>0</v>
      </c>
      <c r="E682" s="2">
        <f t="shared" si="40"/>
        <v>-218.16697087378643</v>
      </c>
      <c r="F682" s="6" t="str">
        <f t="shared" si="43"/>
        <v>NEUTRAL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37</v>
      </c>
      <c r="C683" s="6">
        <f>TITRES_STAT!D686</f>
        <v>22.199000000000002</v>
      </c>
      <c r="D683" s="6">
        <f>TITRES_STAT!E686</f>
        <v>0</v>
      </c>
      <c r="E683" s="2">
        <f t="shared" si="40"/>
        <v>-218.16697087378643</v>
      </c>
      <c r="F683" s="6" t="str">
        <f t="shared" si="43"/>
        <v>NEUTRAL</v>
      </c>
      <c r="G683" s="6" t="str">
        <f t="shared" si="42"/>
        <v>NEUTRAL</v>
      </c>
      <c r="H683" s="6" t="str">
        <f t="shared" si="41"/>
        <v>NEUTRAL</v>
      </c>
    </row>
    <row r="684" spans="1:8" ht="13.5" x14ac:dyDescent="0.25">
      <c r="A684" s="3">
        <f>TITRES_STAT!B687</f>
        <v>43000</v>
      </c>
      <c r="B684" s="6">
        <f>TITRES_STAT!C687</f>
        <v>37</v>
      </c>
      <c r="C684" s="6">
        <f>TITRES_STAT!D687</f>
        <v>22.199000000000002</v>
      </c>
      <c r="D684" s="6">
        <f>TITRES_STAT!E687</f>
        <v>0</v>
      </c>
      <c r="E684" s="2">
        <f t="shared" si="40"/>
        <v>-218.16697087378643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37</v>
      </c>
      <c r="C685" s="6">
        <f>TITRES_STAT!D688</f>
        <v>22.199000000000002</v>
      </c>
      <c r="D685" s="6">
        <f>TITRES_STAT!E688</f>
        <v>0</v>
      </c>
      <c r="E685" s="2">
        <f t="shared" si="40"/>
        <v>-218.16697087378643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37</v>
      </c>
      <c r="C686" s="6">
        <f>TITRES_STAT!D689</f>
        <v>22.199000000000002</v>
      </c>
      <c r="D686" s="6">
        <f>TITRES_STAT!E689</f>
        <v>0</v>
      </c>
      <c r="E686" s="2">
        <f t="shared" si="40"/>
        <v>-218.16697087378643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37</v>
      </c>
      <c r="C687" s="6">
        <f>TITRES_STAT!D690</f>
        <v>22.199000000000002</v>
      </c>
      <c r="D687" s="6">
        <f>TITRES_STAT!E690</f>
        <v>0</v>
      </c>
      <c r="E687" s="2">
        <f t="shared" si="40"/>
        <v>-218.16697087378643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37</v>
      </c>
      <c r="C688" s="6">
        <f>TITRES_STAT!D691</f>
        <v>22.199000000000002</v>
      </c>
      <c r="D688" s="6">
        <f>TITRES_STAT!E691</f>
        <v>0</v>
      </c>
      <c r="E688" s="2">
        <f t="shared" si="40"/>
        <v>-218.16697087378643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37</v>
      </c>
      <c r="C689" s="6">
        <f>TITRES_STAT!D692</f>
        <v>22.199000000000002</v>
      </c>
      <c r="D689" s="6">
        <f>TITRES_STAT!E692</f>
        <v>0</v>
      </c>
      <c r="E689" s="2">
        <f t="shared" si="40"/>
        <v>-218.16697087378643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37</v>
      </c>
      <c r="C690" s="6">
        <f>TITRES_STAT!D693</f>
        <v>22.199000000000002</v>
      </c>
      <c r="D690" s="6">
        <f>TITRES_STAT!E693</f>
        <v>0</v>
      </c>
      <c r="E690" s="2">
        <f t="shared" si="40"/>
        <v>-218.16697087378643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37</v>
      </c>
      <c r="C691" s="6">
        <f>TITRES_STAT!D694</f>
        <v>22.199000000000002</v>
      </c>
      <c r="D691" s="6">
        <f>TITRES_STAT!E694</f>
        <v>0</v>
      </c>
      <c r="E691" s="2">
        <f t="shared" si="40"/>
        <v>-218.16697087378643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37</v>
      </c>
      <c r="C692" s="6">
        <f>TITRES_STAT!D695</f>
        <v>22.199000000000002</v>
      </c>
      <c r="D692" s="6">
        <f>TITRES_STAT!E695</f>
        <v>0</v>
      </c>
      <c r="E692" s="2">
        <f t="shared" si="40"/>
        <v>-218.16697087378643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37</v>
      </c>
      <c r="C693" s="6">
        <f>TITRES_STAT!D696</f>
        <v>22.199000000000002</v>
      </c>
      <c r="D693" s="6">
        <f>TITRES_STAT!E696</f>
        <v>0</v>
      </c>
      <c r="E693" s="2">
        <f t="shared" si="40"/>
        <v>-218.16697087378643</v>
      </c>
      <c r="F693" s="6" t="str">
        <f t="shared" si="43"/>
        <v>NEUTRAL</v>
      </c>
      <c r="G693" s="6" t="str">
        <f t="shared" si="42"/>
        <v>NEUTRAL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37</v>
      </c>
      <c r="C694" s="6">
        <f>TITRES_STAT!D697</f>
        <v>22.199000000000002</v>
      </c>
      <c r="D694" s="6">
        <f>TITRES_STAT!E697</f>
        <v>0</v>
      </c>
      <c r="E694" s="2">
        <f t="shared" si="40"/>
        <v>-218.16697087378643</v>
      </c>
      <c r="F694" s="6" t="str">
        <f t="shared" si="43"/>
        <v>NEUTRAL</v>
      </c>
      <c r="G694" s="6" t="str">
        <f t="shared" si="42"/>
        <v>NEUTRAL</v>
      </c>
      <c r="H694" s="6" t="str">
        <f t="shared" si="41"/>
        <v>NEUTRAL</v>
      </c>
    </row>
    <row r="695" spans="1:8" ht="13.5" x14ac:dyDescent="0.25">
      <c r="A695" s="3">
        <f>TITRES_STAT!B698</f>
        <v>43017</v>
      </c>
      <c r="B695" s="6">
        <f>TITRES_STAT!C698</f>
        <v>37</v>
      </c>
      <c r="C695" s="6">
        <f>TITRES_STAT!D698</f>
        <v>22.199000000000002</v>
      </c>
      <c r="D695" s="6">
        <f>TITRES_STAT!E698</f>
        <v>0</v>
      </c>
      <c r="E695" s="2">
        <f t="shared" si="40"/>
        <v>-218.16697087378643</v>
      </c>
      <c r="F695" s="6" t="str">
        <f t="shared" si="43"/>
        <v>NEUTRAL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37</v>
      </c>
      <c r="C696" s="6">
        <f>TITRES_STAT!D699</f>
        <v>22.199000000000002</v>
      </c>
      <c r="D696" s="6">
        <f>TITRES_STAT!E699</f>
        <v>0</v>
      </c>
      <c r="E696" s="2">
        <f t="shared" si="40"/>
        <v>-218.16697087378643</v>
      </c>
      <c r="F696" s="6" t="str">
        <f t="shared" si="43"/>
        <v>NEUTRAL</v>
      </c>
      <c r="G696" s="6" t="str">
        <f t="shared" si="42"/>
        <v>NEUTRAL</v>
      </c>
      <c r="H696" s="6" t="str">
        <f t="shared" si="41"/>
        <v>NEUTRAL</v>
      </c>
    </row>
    <row r="697" spans="1:8" ht="13.5" x14ac:dyDescent="0.25">
      <c r="A697" s="3">
        <f>TITRES_STAT!B700</f>
        <v>43019</v>
      </c>
      <c r="B697" s="6">
        <f>TITRES_STAT!C700</f>
        <v>35.700000000000003</v>
      </c>
      <c r="C697" s="6">
        <f>TITRES_STAT!D700</f>
        <v>21.419</v>
      </c>
      <c r="D697" s="6">
        <f>TITRES_STAT!E700</f>
        <v>21.419</v>
      </c>
      <c r="E697" s="2">
        <f t="shared" si="40"/>
        <v>-239.58597087378644</v>
      </c>
      <c r="F697" s="6" t="str">
        <f t="shared" si="43"/>
        <v>BEARISH</v>
      </c>
      <c r="G697" s="6" t="str">
        <f t="shared" si="42"/>
        <v>STRONG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35.700000000000003</v>
      </c>
      <c r="C698" s="6">
        <f>TITRES_STAT!D701</f>
        <v>21.419</v>
      </c>
      <c r="D698" s="6">
        <f>TITRES_STAT!E701</f>
        <v>0</v>
      </c>
      <c r="E698" s="2">
        <f t="shared" si="40"/>
        <v>-239.58597087378644</v>
      </c>
      <c r="F698" s="6" t="str">
        <f t="shared" si="43"/>
        <v>BEARISH</v>
      </c>
      <c r="G698" s="6" t="str">
        <f t="shared" si="42"/>
        <v>STRONG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35.700000000000003</v>
      </c>
      <c r="C699" s="6">
        <f>TITRES_STAT!D702</f>
        <v>21.419</v>
      </c>
      <c r="D699" s="6">
        <f>TITRES_STAT!E702</f>
        <v>0</v>
      </c>
      <c r="E699" s="2">
        <f t="shared" si="40"/>
        <v>-239.58597087378644</v>
      </c>
      <c r="F699" s="6" t="str">
        <f t="shared" si="43"/>
        <v>BEARISH</v>
      </c>
      <c r="G699" s="6" t="str">
        <f t="shared" si="42"/>
        <v>STRONG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35.700000000000003</v>
      </c>
      <c r="C700" s="6">
        <f>TITRES_STAT!D703</f>
        <v>21.419</v>
      </c>
      <c r="D700" s="6">
        <f>TITRES_STAT!E703</f>
        <v>0</v>
      </c>
      <c r="E700" s="2">
        <f t="shared" si="40"/>
        <v>-239.58597087378644</v>
      </c>
      <c r="F700" s="6" t="str">
        <f t="shared" si="43"/>
        <v>BEARISH</v>
      </c>
      <c r="G700" s="6" t="str">
        <f t="shared" si="42"/>
        <v>STRONG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35.700000000000003</v>
      </c>
      <c r="C701" s="6">
        <f>TITRES_STAT!D704</f>
        <v>21.419</v>
      </c>
      <c r="D701" s="6">
        <f>TITRES_STAT!E704</f>
        <v>0</v>
      </c>
      <c r="E701" s="2">
        <f t="shared" si="40"/>
        <v>-239.58597087378644</v>
      </c>
      <c r="F701" s="6" t="str">
        <f t="shared" si="43"/>
        <v>BEARISH</v>
      </c>
      <c r="G701" s="6" t="str">
        <f t="shared" si="42"/>
        <v>STRONG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35.700000000000003</v>
      </c>
      <c r="C702" s="6">
        <f>TITRES_STAT!D705</f>
        <v>21.419</v>
      </c>
      <c r="D702" s="6">
        <f>TITRES_STAT!E705</f>
        <v>0</v>
      </c>
      <c r="E702" s="2">
        <f t="shared" si="40"/>
        <v>-239.58597087378644</v>
      </c>
      <c r="F702" s="6" t="str">
        <f t="shared" si="43"/>
        <v>NEUTRAL</v>
      </c>
      <c r="G702" s="6" t="str">
        <f t="shared" si="42"/>
        <v>NEUTRAL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35.700000000000003</v>
      </c>
      <c r="C703" s="6">
        <f>TITRES_STAT!D706</f>
        <v>21.419</v>
      </c>
      <c r="D703" s="6">
        <f>TITRES_STAT!E706</f>
        <v>0</v>
      </c>
      <c r="E703" s="2">
        <f t="shared" si="40"/>
        <v>-239.58597087378644</v>
      </c>
      <c r="F703" s="6" t="str">
        <f t="shared" si="43"/>
        <v>NEUTRAL</v>
      </c>
      <c r="G703" s="6" t="str">
        <f t="shared" si="42"/>
        <v>NEUTRAL</v>
      </c>
      <c r="H703" s="6" t="str">
        <f t="shared" si="41"/>
        <v>NEUTRAL</v>
      </c>
    </row>
    <row r="704" spans="1:8" ht="13.5" x14ac:dyDescent="0.25">
      <c r="A704" s="3">
        <f>TITRES_STAT!B707</f>
        <v>43028</v>
      </c>
      <c r="B704" s="6">
        <f>TITRES_STAT!C707</f>
        <v>35.700000000000003</v>
      </c>
      <c r="C704" s="6">
        <f>TITRES_STAT!D707</f>
        <v>21.419</v>
      </c>
      <c r="D704" s="6">
        <f>TITRES_STAT!E707</f>
        <v>0</v>
      </c>
      <c r="E704" s="2">
        <f t="shared" si="40"/>
        <v>-239.58597087378644</v>
      </c>
      <c r="F704" s="6" t="str">
        <f t="shared" si="43"/>
        <v>NEUTRAL</v>
      </c>
      <c r="G704" s="6" t="str">
        <f t="shared" si="42"/>
        <v>NEUTRAL</v>
      </c>
      <c r="H704" s="6" t="str">
        <f t="shared" si="41"/>
        <v>NEUTRAL</v>
      </c>
    </row>
    <row r="705" spans="1:8" ht="13.5" x14ac:dyDescent="0.25">
      <c r="A705" s="3">
        <f>TITRES_STAT!B708</f>
        <v>43031</v>
      </c>
      <c r="B705" s="6">
        <f>TITRES_STAT!C708</f>
        <v>35.700000000000003</v>
      </c>
      <c r="C705" s="6">
        <f>TITRES_STAT!D708</f>
        <v>21.419</v>
      </c>
      <c r="D705" s="6">
        <f>TITRES_STAT!E708</f>
        <v>0</v>
      </c>
      <c r="E705" s="2">
        <f t="shared" si="40"/>
        <v>-239.58597087378644</v>
      </c>
      <c r="F705" s="6" t="str">
        <f t="shared" si="43"/>
        <v>NEUTRAL</v>
      </c>
      <c r="G705" s="6" t="str">
        <f t="shared" si="42"/>
        <v>NEUTRAL</v>
      </c>
      <c r="H705" s="6" t="str">
        <f t="shared" si="41"/>
        <v>NEUTRAL</v>
      </c>
    </row>
    <row r="706" spans="1:8" ht="13.5" x14ac:dyDescent="0.25">
      <c r="A706" s="3">
        <f>TITRES_STAT!B709</f>
        <v>43032</v>
      </c>
      <c r="B706" s="6">
        <f>TITRES_STAT!C709</f>
        <v>35.700000000000003</v>
      </c>
      <c r="C706" s="6">
        <f>TITRES_STAT!D709</f>
        <v>21.419</v>
      </c>
      <c r="D706" s="6">
        <f>TITRES_STAT!E709</f>
        <v>0</v>
      </c>
      <c r="E706" s="2">
        <f t="shared" si="40"/>
        <v>-239.58597087378644</v>
      </c>
      <c r="F706" s="6" t="str">
        <f t="shared" si="43"/>
        <v>NEUTRAL</v>
      </c>
      <c r="G706" s="6" t="str">
        <f t="shared" si="42"/>
        <v>NEUTRAL</v>
      </c>
      <c r="H706" s="6" t="str">
        <f t="shared" si="41"/>
        <v>NEUTRAL</v>
      </c>
    </row>
    <row r="707" spans="1:8" ht="13.5" x14ac:dyDescent="0.25">
      <c r="A707" s="3">
        <f>TITRES_STAT!B710</f>
        <v>43033</v>
      </c>
      <c r="B707" s="6">
        <f>TITRES_STAT!C710</f>
        <v>35.700000000000003</v>
      </c>
      <c r="C707" s="6">
        <f>TITRES_STAT!D710</f>
        <v>21.419</v>
      </c>
      <c r="D707" s="6">
        <f>TITRES_STAT!E710</f>
        <v>0</v>
      </c>
      <c r="E707" s="2">
        <f t="shared" si="40"/>
        <v>-239.58597087378644</v>
      </c>
      <c r="F707" s="6" t="str">
        <f t="shared" si="43"/>
        <v>NEUTRAL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43034</v>
      </c>
      <c r="B708" s="6">
        <f>TITRES_STAT!C711</f>
        <v>35.700000000000003</v>
      </c>
      <c r="C708" s="6">
        <f>TITRES_STAT!D711</f>
        <v>21.419</v>
      </c>
      <c r="D708" s="6">
        <f>TITRES_STAT!E711</f>
        <v>0</v>
      </c>
      <c r="E708" s="2">
        <f t="shared" ref="E708:E771" si="44">IF(B708&gt;B707, E707+D708, IF(B708&lt;B707, E707-D708, E707))</f>
        <v>-239.58597087378644</v>
      </c>
      <c r="F708" s="6" t="str">
        <f t="shared" si="43"/>
        <v>NEUTRAL</v>
      </c>
      <c r="G708" s="6" t="str">
        <f t="shared" si="42"/>
        <v>NEUTRAL</v>
      </c>
      <c r="H708" s="6" t="str">
        <f t="shared" si="41"/>
        <v>NEUTRAL</v>
      </c>
    </row>
    <row r="709" spans="1:8" ht="13.5" x14ac:dyDescent="0.25">
      <c r="A709" s="3">
        <f>TITRES_STAT!B712</f>
        <v>43035</v>
      </c>
      <c r="B709" s="6">
        <f>TITRES_STAT!C712</f>
        <v>35.700000000000003</v>
      </c>
      <c r="C709" s="6">
        <f>TITRES_STAT!D712</f>
        <v>21.419</v>
      </c>
      <c r="D709" s="6">
        <f>TITRES_STAT!E712</f>
        <v>0</v>
      </c>
      <c r="E709" s="2">
        <f t="shared" si="44"/>
        <v>-239.58597087378644</v>
      </c>
      <c r="F709" s="6" t="str">
        <f t="shared" si="43"/>
        <v>NEUTRAL</v>
      </c>
      <c r="G709" s="6" t="str">
        <f t="shared" si="42"/>
        <v>NEUTRAL</v>
      </c>
      <c r="H709" s="6" t="str">
        <f t="shared" si="41"/>
        <v>NEUTRAL</v>
      </c>
    </row>
    <row r="710" spans="1:8" ht="13.5" x14ac:dyDescent="0.25">
      <c r="A710" s="3">
        <f>TITRES_STAT!B713</f>
        <v>43038</v>
      </c>
      <c r="B710" s="6">
        <f>TITRES_STAT!C713</f>
        <v>35.700000000000003</v>
      </c>
      <c r="C710" s="6">
        <f>TITRES_STAT!D713</f>
        <v>21.419</v>
      </c>
      <c r="D710" s="6">
        <f>TITRES_STAT!E713</f>
        <v>0</v>
      </c>
      <c r="E710" s="2">
        <f t="shared" si="44"/>
        <v>-239.58597087378644</v>
      </c>
      <c r="F710" s="6" t="str">
        <f t="shared" si="43"/>
        <v>NEUTRAL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6">
        <f>TITRES_STAT!C714</f>
        <v>35.700000000000003</v>
      </c>
      <c r="C711" s="6">
        <f>TITRES_STAT!D714</f>
        <v>21.419</v>
      </c>
      <c r="D711" s="6">
        <f>TITRES_STAT!E714</f>
        <v>0</v>
      </c>
      <c r="E711" s="2">
        <f t="shared" si="44"/>
        <v>-239.58597087378644</v>
      </c>
      <c r="F711" s="6" t="str">
        <f t="shared" si="43"/>
        <v>NEUTRAL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35.700000000000003</v>
      </c>
      <c r="C712" s="6">
        <f>TITRES_STAT!D715</f>
        <v>21.419</v>
      </c>
      <c r="D712" s="6">
        <f>TITRES_STAT!E715</f>
        <v>0</v>
      </c>
      <c r="E712" s="2">
        <f t="shared" si="44"/>
        <v>-239.58597087378644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35.700000000000003</v>
      </c>
      <c r="C713" s="6">
        <f>TITRES_STAT!D716</f>
        <v>21.419</v>
      </c>
      <c r="D713" s="6">
        <f>TITRES_STAT!E716</f>
        <v>0</v>
      </c>
      <c r="E713" s="2">
        <f t="shared" si="44"/>
        <v>-239.58597087378644</v>
      </c>
      <c r="F713" s="6" t="str">
        <f t="shared" si="47"/>
        <v>NEUTRAL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43042</v>
      </c>
      <c r="B714" s="6">
        <f>TITRES_STAT!C717</f>
        <v>35.700000000000003</v>
      </c>
      <c r="C714" s="6">
        <f>TITRES_STAT!D717</f>
        <v>21.419</v>
      </c>
      <c r="D714" s="6">
        <f>TITRES_STAT!E717</f>
        <v>0</v>
      </c>
      <c r="E714" s="2">
        <f t="shared" si="44"/>
        <v>-239.58597087378644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35.700000000000003</v>
      </c>
      <c r="C715" s="6">
        <f>TITRES_STAT!D718</f>
        <v>21.419</v>
      </c>
      <c r="D715" s="6">
        <f>TITRES_STAT!E718</f>
        <v>0</v>
      </c>
      <c r="E715" s="2">
        <f t="shared" si="44"/>
        <v>-239.58597087378644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35.700000000000003</v>
      </c>
      <c r="C716" s="6">
        <f>TITRES_STAT!D719</f>
        <v>21.419</v>
      </c>
      <c r="D716" s="6">
        <f>TITRES_STAT!E719</f>
        <v>0</v>
      </c>
      <c r="E716" s="2">
        <f t="shared" si="44"/>
        <v>-239.58597087378644</v>
      </c>
      <c r="F716" s="6" t="str">
        <f t="shared" si="47"/>
        <v>NEUTRAL</v>
      </c>
      <c r="G716" s="6" t="str">
        <f t="shared" si="46"/>
        <v>NEUTRAL</v>
      </c>
      <c r="H716" s="6" t="str">
        <f t="shared" si="45"/>
        <v>NEUTRAL</v>
      </c>
    </row>
    <row r="717" spans="1:8" ht="13.5" x14ac:dyDescent="0.25">
      <c r="A717" s="3">
        <f>TITRES_STAT!B720</f>
        <v>43047</v>
      </c>
      <c r="B717" s="6">
        <f>TITRES_STAT!C720</f>
        <v>35.700000000000003</v>
      </c>
      <c r="C717" s="6">
        <f>TITRES_STAT!D720</f>
        <v>21.419</v>
      </c>
      <c r="D717" s="6">
        <f>TITRES_STAT!E720</f>
        <v>0</v>
      </c>
      <c r="E717" s="2">
        <f t="shared" si="44"/>
        <v>-239.58597087378644</v>
      </c>
      <c r="F717" s="6" t="str">
        <f t="shared" si="47"/>
        <v>NEUTRAL</v>
      </c>
      <c r="G717" s="6" t="str">
        <f t="shared" si="46"/>
        <v>NEUTRAL</v>
      </c>
      <c r="H717" s="6" t="str">
        <f t="shared" si="45"/>
        <v>NEUTRAL</v>
      </c>
    </row>
    <row r="718" spans="1:8" ht="13.5" x14ac:dyDescent="0.25">
      <c r="A718" s="3">
        <f>TITRES_STAT!B721</f>
        <v>43048</v>
      </c>
      <c r="B718" s="6">
        <f>TITRES_STAT!C721</f>
        <v>35.700000000000003</v>
      </c>
      <c r="C718" s="6">
        <f>TITRES_STAT!D721</f>
        <v>21.419</v>
      </c>
      <c r="D718" s="6">
        <f>TITRES_STAT!E721</f>
        <v>0</v>
      </c>
      <c r="E718" s="2">
        <f t="shared" si="44"/>
        <v>-239.58597087378644</v>
      </c>
      <c r="F718" s="6" t="str">
        <f t="shared" si="47"/>
        <v>NEUTRAL</v>
      </c>
      <c r="G718" s="6" t="str">
        <f t="shared" si="46"/>
        <v>NEUTRAL</v>
      </c>
      <c r="H718" s="6" t="str">
        <f t="shared" si="45"/>
        <v>NEUTRAL</v>
      </c>
    </row>
    <row r="719" spans="1:8" ht="13.5" x14ac:dyDescent="0.25">
      <c r="A719" s="3">
        <f>TITRES_STAT!B722</f>
        <v>43049</v>
      </c>
      <c r="B719" s="6">
        <f>TITRES_STAT!C722</f>
        <v>35.700000000000003</v>
      </c>
      <c r="C719" s="6">
        <f>TITRES_STAT!D722</f>
        <v>21.419</v>
      </c>
      <c r="D719" s="6">
        <f>TITRES_STAT!E722</f>
        <v>0</v>
      </c>
      <c r="E719" s="2">
        <f t="shared" si="44"/>
        <v>-239.58597087378644</v>
      </c>
      <c r="F719" s="6" t="str">
        <f t="shared" si="47"/>
        <v>NEUTRAL</v>
      </c>
      <c r="G719" s="6" t="str">
        <f t="shared" si="46"/>
        <v>NEUTRAL</v>
      </c>
      <c r="H719" s="6" t="str">
        <f t="shared" si="45"/>
        <v>NEUTRAL</v>
      </c>
    </row>
    <row r="720" spans="1:8" ht="13.5" x14ac:dyDescent="0.25">
      <c r="A720" s="3">
        <f>TITRES_STAT!B723</f>
        <v>43052</v>
      </c>
      <c r="B720" s="6">
        <f>TITRES_STAT!C723</f>
        <v>35.700000000000003</v>
      </c>
      <c r="C720" s="6">
        <f>TITRES_STAT!D723</f>
        <v>21.419</v>
      </c>
      <c r="D720" s="6">
        <f>TITRES_STAT!E723</f>
        <v>0</v>
      </c>
      <c r="E720" s="2">
        <f t="shared" si="44"/>
        <v>-239.58597087378644</v>
      </c>
      <c r="F720" s="6" t="str">
        <f t="shared" si="47"/>
        <v>NEUTRAL</v>
      </c>
      <c r="G720" s="6" t="str">
        <f t="shared" si="46"/>
        <v>NEUTRAL</v>
      </c>
      <c r="H720" s="6" t="str">
        <f t="shared" si="45"/>
        <v>NEUTRAL</v>
      </c>
    </row>
    <row r="721" spans="1:8" ht="13.5" x14ac:dyDescent="0.25">
      <c r="A721" s="3">
        <f>TITRES_STAT!B724</f>
        <v>43053</v>
      </c>
      <c r="B721" s="6">
        <f>TITRES_STAT!C724</f>
        <v>35.700000000000003</v>
      </c>
      <c r="C721" s="6">
        <f>TITRES_STAT!D724</f>
        <v>21.419</v>
      </c>
      <c r="D721" s="6">
        <f>TITRES_STAT!E724</f>
        <v>0</v>
      </c>
      <c r="E721" s="2">
        <f t="shared" si="44"/>
        <v>-239.58597087378644</v>
      </c>
      <c r="F721" s="6" t="str">
        <f t="shared" si="47"/>
        <v>NEUTRAL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35.700000000000003</v>
      </c>
      <c r="C722" s="6">
        <f>TITRES_STAT!D725</f>
        <v>21.419</v>
      </c>
      <c r="D722" s="6">
        <f>TITRES_STAT!E725</f>
        <v>0</v>
      </c>
      <c r="E722" s="2">
        <f t="shared" si="44"/>
        <v>-239.58597087378644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43055</v>
      </c>
      <c r="B723" s="6">
        <f>TITRES_STAT!C726</f>
        <v>35.700000000000003</v>
      </c>
      <c r="C723" s="6">
        <f>TITRES_STAT!D726</f>
        <v>21.419</v>
      </c>
      <c r="D723" s="6">
        <f>TITRES_STAT!E726</f>
        <v>0</v>
      </c>
      <c r="E723" s="2">
        <f t="shared" si="44"/>
        <v>-239.58597087378644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35.700000000000003</v>
      </c>
      <c r="C724" s="6">
        <f>TITRES_STAT!D727</f>
        <v>21.419</v>
      </c>
      <c r="D724" s="6">
        <f>TITRES_STAT!E727</f>
        <v>0</v>
      </c>
      <c r="E724" s="2">
        <f t="shared" si="44"/>
        <v>-239.58597087378644</v>
      </c>
      <c r="F724" s="6" t="str">
        <f t="shared" si="47"/>
        <v>NEUTRAL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43059</v>
      </c>
      <c r="B725" s="6">
        <f>TITRES_STAT!C728</f>
        <v>35.700000000000003</v>
      </c>
      <c r="C725" s="6">
        <f>TITRES_STAT!D728</f>
        <v>21.419</v>
      </c>
      <c r="D725" s="6">
        <f>TITRES_STAT!E728</f>
        <v>0</v>
      </c>
      <c r="E725" s="2">
        <f t="shared" si="44"/>
        <v>-239.58597087378644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43060</v>
      </c>
      <c r="B726" s="6">
        <f>TITRES_STAT!C729</f>
        <v>35.700000000000003</v>
      </c>
      <c r="C726" s="6">
        <f>TITRES_STAT!D729</f>
        <v>21.419</v>
      </c>
      <c r="D726" s="6">
        <f>TITRES_STAT!E729</f>
        <v>0</v>
      </c>
      <c r="E726" s="2">
        <f t="shared" si="44"/>
        <v>-239.58597087378644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35.700000000000003</v>
      </c>
      <c r="C727" s="6">
        <f>TITRES_STAT!D730</f>
        <v>21.419</v>
      </c>
      <c r="D727" s="6">
        <f>TITRES_STAT!E730</f>
        <v>0</v>
      </c>
      <c r="E727" s="2">
        <f t="shared" si="44"/>
        <v>-239.58597087378644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35.700000000000003</v>
      </c>
      <c r="C728" s="6">
        <f>TITRES_STAT!D731</f>
        <v>21.419</v>
      </c>
      <c r="D728" s="6">
        <f>TITRES_STAT!E731</f>
        <v>0</v>
      </c>
      <c r="E728" s="2">
        <f t="shared" si="44"/>
        <v>-239.58597087378644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35.700000000000003</v>
      </c>
      <c r="C729" s="6">
        <f>TITRES_STAT!D732</f>
        <v>21.419</v>
      </c>
      <c r="D729" s="6">
        <f>TITRES_STAT!E732</f>
        <v>0</v>
      </c>
      <c r="E729" s="2">
        <f t="shared" si="44"/>
        <v>-239.58597087378644</v>
      </c>
      <c r="F729" s="6" t="str">
        <f t="shared" si="47"/>
        <v>NEUTRAL</v>
      </c>
      <c r="G729" s="6" t="str">
        <f t="shared" si="46"/>
        <v>NEUTRAL</v>
      </c>
      <c r="H729" s="6" t="str">
        <f t="shared" si="45"/>
        <v>NEUTRAL</v>
      </c>
    </row>
    <row r="730" spans="1:8" ht="13.5" x14ac:dyDescent="0.25">
      <c r="A730" s="3">
        <f>TITRES_STAT!B733</f>
        <v>43066</v>
      </c>
      <c r="B730" s="6">
        <f>TITRES_STAT!C733</f>
        <v>35.700000000000003</v>
      </c>
      <c r="C730" s="6">
        <f>TITRES_STAT!D733</f>
        <v>21.419</v>
      </c>
      <c r="D730" s="6">
        <f>TITRES_STAT!E733</f>
        <v>0</v>
      </c>
      <c r="E730" s="2">
        <f t="shared" si="44"/>
        <v>-239.58597087378644</v>
      </c>
      <c r="F730" s="6" t="str">
        <f t="shared" si="47"/>
        <v>NEUTRAL</v>
      </c>
      <c r="G730" s="6" t="str">
        <f t="shared" si="46"/>
        <v>NEUTRAL</v>
      </c>
      <c r="H730" s="6" t="str">
        <f t="shared" si="45"/>
        <v>NEUTRAL</v>
      </c>
    </row>
    <row r="731" spans="1:8" ht="13.5" x14ac:dyDescent="0.25">
      <c r="A731" s="3">
        <f>TITRES_STAT!B734</f>
        <v>43067</v>
      </c>
      <c r="B731" s="6">
        <f>TITRES_STAT!C734</f>
        <v>35.700000000000003</v>
      </c>
      <c r="C731" s="6">
        <f>TITRES_STAT!D734</f>
        <v>21.419</v>
      </c>
      <c r="D731" s="6">
        <f>TITRES_STAT!E734</f>
        <v>0</v>
      </c>
      <c r="E731" s="2">
        <f t="shared" si="44"/>
        <v>-239.58597087378644</v>
      </c>
      <c r="F731" s="6" t="str">
        <f t="shared" si="47"/>
        <v>NEUTRAL</v>
      </c>
      <c r="G731" s="6" t="str">
        <f t="shared" si="46"/>
        <v>NEUTRAL</v>
      </c>
      <c r="H731" s="6" t="str">
        <f t="shared" si="45"/>
        <v>NEUTRAL</v>
      </c>
    </row>
    <row r="732" spans="1:8" ht="13.5" x14ac:dyDescent="0.25">
      <c r="A732" s="3">
        <f>TITRES_STAT!B735</f>
        <v>43068</v>
      </c>
      <c r="B732" s="6">
        <f>TITRES_STAT!C735</f>
        <v>35.700000000000003</v>
      </c>
      <c r="C732" s="6">
        <f>TITRES_STAT!D735</f>
        <v>21.419</v>
      </c>
      <c r="D732" s="6">
        <f>TITRES_STAT!E735</f>
        <v>0</v>
      </c>
      <c r="E732" s="2">
        <f t="shared" si="44"/>
        <v>-239.58597087378644</v>
      </c>
      <c r="F732" s="6" t="str">
        <f t="shared" si="47"/>
        <v>NEUTRAL</v>
      </c>
      <c r="G732" s="6" t="str">
        <f t="shared" si="46"/>
        <v>NEUTRAL</v>
      </c>
      <c r="H732" s="6" t="str">
        <f t="shared" si="45"/>
        <v>NEUTRAL</v>
      </c>
    </row>
    <row r="733" spans="1:8" ht="13.5" x14ac:dyDescent="0.25">
      <c r="A733" s="3">
        <f>TITRES_STAT!B736</f>
        <v>43069</v>
      </c>
      <c r="B733" s="6">
        <f>TITRES_STAT!C736</f>
        <v>35.700000000000003</v>
      </c>
      <c r="C733" s="6">
        <f>TITRES_STAT!D736</f>
        <v>21.419</v>
      </c>
      <c r="D733" s="6">
        <f>TITRES_STAT!E736</f>
        <v>0</v>
      </c>
      <c r="E733" s="2">
        <f t="shared" si="44"/>
        <v>-239.58597087378644</v>
      </c>
      <c r="F733" s="6" t="str">
        <f t="shared" si="47"/>
        <v>NEUTRAL</v>
      </c>
      <c r="G733" s="6" t="str">
        <f t="shared" si="46"/>
        <v>NEUTRAL</v>
      </c>
      <c r="H733" s="6" t="str">
        <f t="shared" si="45"/>
        <v>NEUTRAL</v>
      </c>
    </row>
    <row r="734" spans="1:8" ht="13.5" x14ac:dyDescent="0.25">
      <c r="A734" s="3">
        <f>TITRES_STAT!B737</f>
        <v>43073</v>
      </c>
      <c r="B734" s="6">
        <f>TITRES_STAT!C737</f>
        <v>35.700000000000003</v>
      </c>
      <c r="C734" s="6">
        <f>TITRES_STAT!D737</f>
        <v>21.419</v>
      </c>
      <c r="D734" s="6">
        <f>TITRES_STAT!E737</f>
        <v>0</v>
      </c>
      <c r="E734" s="2">
        <f t="shared" si="44"/>
        <v>-239.58597087378644</v>
      </c>
      <c r="F734" s="6" t="str">
        <f t="shared" si="47"/>
        <v>NEUTRAL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43074</v>
      </c>
      <c r="B735" s="6">
        <f>TITRES_STAT!C738</f>
        <v>35.700000000000003</v>
      </c>
      <c r="C735" s="6">
        <f>TITRES_STAT!D738</f>
        <v>21.419</v>
      </c>
      <c r="D735" s="6">
        <f>TITRES_STAT!E738</f>
        <v>0</v>
      </c>
      <c r="E735" s="2">
        <f t="shared" si="44"/>
        <v>-239.58597087378644</v>
      </c>
      <c r="F735" s="6" t="str">
        <f t="shared" si="47"/>
        <v>NEUTRAL</v>
      </c>
      <c r="G735" s="6" t="str">
        <f t="shared" si="46"/>
        <v>NEUTRAL</v>
      </c>
      <c r="H735" s="6" t="str">
        <f t="shared" si="45"/>
        <v>NEUTRAL</v>
      </c>
    </row>
    <row r="736" spans="1:8" ht="13.5" x14ac:dyDescent="0.25">
      <c r="A736" s="3">
        <f>TITRES_STAT!B739</f>
        <v>43075</v>
      </c>
      <c r="B736" s="6">
        <f>TITRES_STAT!C739</f>
        <v>35.700000000000003</v>
      </c>
      <c r="C736" s="6">
        <f>TITRES_STAT!D739</f>
        <v>21.419</v>
      </c>
      <c r="D736" s="6">
        <f>TITRES_STAT!E739</f>
        <v>0</v>
      </c>
      <c r="E736" s="2">
        <f t="shared" si="44"/>
        <v>-239.58597087378644</v>
      </c>
      <c r="F736" s="6" t="str">
        <f t="shared" si="47"/>
        <v>NEUTRAL</v>
      </c>
      <c r="G736" s="6" t="str">
        <f t="shared" si="46"/>
        <v>NEUTRAL</v>
      </c>
      <c r="H736" s="6" t="str">
        <f t="shared" si="45"/>
        <v>NEUTRAL</v>
      </c>
    </row>
    <row r="737" spans="1:8" ht="13.5" x14ac:dyDescent="0.25">
      <c r="A737" s="3">
        <f>TITRES_STAT!B740</f>
        <v>43076</v>
      </c>
      <c r="B737" s="6">
        <f>TITRES_STAT!C740</f>
        <v>35.700000000000003</v>
      </c>
      <c r="C737" s="6">
        <f>TITRES_STAT!D740</f>
        <v>21.419</v>
      </c>
      <c r="D737" s="6">
        <f>TITRES_STAT!E740</f>
        <v>0</v>
      </c>
      <c r="E737" s="2">
        <f t="shared" si="44"/>
        <v>-239.58597087378644</v>
      </c>
      <c r="F737" s="6" t="str">
        <f t="shared" si="47"/>
        <v>NEUTRAL</v>
      </c>
      <c r="G737" s="6" t="str">
        <f t="shared" si="46"/>
        <v>NEUTRAL</v>
      </c>
      <c r="H737" s="6" t="str">
        <f t="shared" si="45"/>
        <v>NEUTRAL</v>
      </c>
    </row>
    <row r="738" spans="1:8" ht="13.5" x14ac:dyDescent="0.25">
      <c r="A738" s="3">
        <f>TITRES_STAT!B741</f>
        <v>43077</v>
      </c>
      <c r="B738" s="6">
        <f>TITRES_STAT!C741</f>
        <v>35.700000000000003</v>
      </c>
      <c r="C738" s="6">
        <f>TITRES_STAT!D741</f>
        <v>21.419</v>
      </c>
      <c r="D738" s="6">
        <f>TITRES_STAT!E741</f>
        <v>0</v>
      </c>
      <c r="E738" s="2">
        <f t="shared" si="44"/>
        <v>-239.58597087378644</v>
      </c>
      <c r="F738" s="6" t="str">
        <f t="shared" si="47"/>
        <v>NEUTRAL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35.700000000000003</v>
      </c>
      <c r="C739" s="6">
        <f>TITRES_STAT!D742</f>
        <v>21.419</v>
      </c>
      <c r="D739" s="6">
        <f>TITRES_STAT!E742</f>
        <v>0</v>
      </c>
      <c r="E739" s="2">
        <f t="shared" si="44"/>
        <v>-239.58597087378644</v>
      </c>
      <c r="F739" s="6" t="str">
        <f t="shared" si="47"/>
        <v>NEUTRAL</v>
      </c>
      <c r="G739" s="6" t="str">
        <f t="shared" si="46"/>
        <v>NEUTRAL</v>
      </c>
      <c r="H739" s="6" t="str">
        <f t="shared" si="45"/>
        <v>NEUTRAL</v>
      </c>
    </row>
    <row r="740" spans="1:8" ht="13.5" x14ac:dyDescent="0.25">
      <c r="A740" s="3">
        <f>TITRES_STAT!B743</f>
        <v>43081</v>
      </c>
      <c r="B740" s="6">
        <f>TITRES_STAT!C743</f>
        <v>35.700000000000003</v>
      </c>
      <c r="C740" s="6">
        <f>TITRES_STAT!D743</f>
        <v>21.419</v>
      </c>
      <c r="D740" s="6">
        <f>TITRES_STAT!E743</f>
        <v>0</v>
      </c>
      <c r="E740" s="2">
        <f t="shared" si="44"/>
        <v>-239.58597087378644</v>
      </c>
      <c r="F740" s="6" t="str">
        <f t="shared" si="47"/>
        <v>NEUTRAL</v>
      </c>
      <c r="G740" s="6" t="str">
        <f t="shared" si="46"/>
        <v>NEUTRAL</v>
      </c>
      <c r="H740" s="6" t="str">
        <f t="shared" si="45"/>
        <v>NEUTRAL</v>
      </c>
    </row>
    <row r="741" spans="1:8" ht="13.5" x14ac:dyDescent="0.25">
      <c r="A741" s="3">
        <f>TITRES_STAT!B744</f>
        <v>43082</v>
      </c>
      <c r="B741" s="6">
        <f>TITRES_STAT!C744</f>
        <v>35.700000000000003</v>
      </c>
      <c r="C741" s="6">
        <f>TITRES_STAT!D744</f>
        <v>21.419</v>
      </c>
      <c r="D741" s="6">
        <f>TITRES_STAT!E744</f>
        <v>0</v>
      </c>
      <c r="E741" s="2">
        <f t="shared" si="44"/>
        <v>-239.58597087378644</v>
      </c>
      <c r="F741" s="6" t="str">
        <f t="shared" si="47"/>
        <v>NEUTRAL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43083</v>
      </c>
      <c r="B742" s="6">
        <f>TITRES_STAT!C745</f>
        <v>35.700000000000003</v>
      </c>
      <c r="C742" s="6">
        <f>TITRES_STAT!D745</f>
        <v>21.419</v>
      </c>
      <c r="D742" s="6">
        <f>TITRES_STAT!E745</f>
        <v>0</v>
      </c>
      <c r="E742" s="2">
        <f t="shared" si="44"/>
        <v>-239.58597087378644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35.700000000000003</v>
      </c>
      <c r="C743" s="6">
        <f>TITRES_STAT!D746</f>
        <v>21.419</v>
      </c>
      <c r="D743" s="6">
        <f>TITRES_STAT!E746</f>
        <v>0</v>
      </c>
      <c r="E743" s="2">
        <f t="shared" si="44"/>
        <v>-239.58597087378644</v>
      </c>
      <c r="F743" s="6" t="str">
        <f t="shared" si="47"/>
        <v>NEUTRAL</v>
      </c>
      <c r="G743" s="6" t="str">
        <f t="shared" si="46"/>
        <v>NEUTRAL</v>
      </c>
      <c r="H743" s="6" t="str">
        <f t="shared" si="45"/>
        <v>NEUTRAL</v>
      </c>
    </row>
    <row r="744" spans="1:8" ht="13.5" x14ac:dyDescent="0.25">
      <c r="A744" s="3">
        <f>TITRES_STAT!B747</f>
        <v>43087</v>
      </c>
      <c r="B744" s="6">
        <f>TITRES_STAT!C747</f>
        <v>35.700000000000003</v>
      </c>
      <c r="C744" s="6">
        <f>TITRES_STAT!D747</f>
        <v>21.419</v>
      </c>
      <c r="D744" s="6">
        <f>TITRES_STAT!E747</f>
        <v>0</v>
      </c>
      <c r="E744" s="2">
        <f t="shared" si="44"/>
        <v>-239.58597087378644</v>
      </c>
      <c r="F744" s="6" t="str">
        <f t="shared" si="47"/>
        <v>NEUTRAL</v>
      </c>
      <c r="G744" s="6" t="str">
        <f t="shared" si="46"/>
        <v>NEUTRAL</v>
      </c>
      <c r="H744" s="6" t="str">
        <f t="shared" si="45"/>
        <v>NEUTRAL</v>
      </c>
    </row>
    <row r="745" spans="1:8" ht="13.5" x14ac:dyDescent="0.25">
      <c r="A745" s="3">
        <f>TITRES_STAT!B748</f>
        <v>43088</v>
      </c>
      <c r="B745" s="6">
        <f>TITRES_STAT!C748</f>
        <v>35.700000000000003</v>
      </c>
      <c r="C745" s="6">
        <f>TITRES_STAT!D748</f>
        <v>21.419</v>
      </c>
      <c r="D745" s="6">
        <f>TITRES_STAT!E748</f>
        <v>0</v>
      </c>
      <c r="E745" s="2">
        <f t="shared" si="44"/>
        <v>-239.58597087378644</v>
      </c>
      <c r="F745" s="6" t="str">
        <f t="shared" si="47"/>
        <v>NEUTRAL</v>
      </c>
      <c r="G745" s="6" t="str">
        <f t="shared" si="46"/>
        <v>NEUTRAL</v>
      </c>
      <c r="H745" s="6" t="str">
        <f t="shared" si="45"/>
        <v>NEUTRAL</v>
      </c>
    </row>
    <row r="746" spans="1:8" ht="13.5" x14ac:dyDescent="0.25">
      <c r="A746" s="3">
        <f>TITRES_STAT!B749</f>
        <v>43089</v>
      </c>
      <c r="B746" s="6">
        <f>TITRES_STAT!C749</f>
        <v>35.700000000000003</v>
      </c>
      <c r="C746" s="6">
        <f>TITRES_STAT!D749</f>
        <v>21.419</v>
      </c>
      <c r="D746" s="6">
        <f>TITRES_STAT!E749</f>
        <v>0</v>
      </c>
      <c r="E746" s="2">
        <f t="shared" si="44"/>
        <v>-239.58597087378644</v>
      </c>
      <c r="F746" s="6" t="str">
        <f t="shared" si="47"/>
        <v>NEUTRAL</v>
      </c>
      <c r="G746" s="6" t="str">
        <f t="shared" si="46"/>
        <v>NEUTRAL</v>
      </c>
      <c r="H746" s="6" t="str">
        <f t="shared" si="45"/>
        <v>NEUTRAL</v>
      </c>
    </row>
    <row r="747" spans="1:8" ht="13.5" x14ac:dyDescent="0.25">
      <c r="A747" s="3">
        <f>TITRES_STAT!B750</f>
        <v>43090</v>
      </c>
      <c r="B747" s="6">
        <f>TITRES_STAT!C750</f>
        <v>37.299999999999997</v>
      </c>
      <c r="C747" s="6">
        <f>TITRES_STAT!D750</f>
        <v>22.379000000000001</v>
      </c>
      <c r="D747" s="6">
        <f>TITRES_STAT!E750</f>
        <v>0</v>
      </c>
      <c r="E747" s="2">
        <f t="shared" si="44"/>
        <v>-239.58597087378644</v>
      </c>
      <c r="F747" s="6" t="str">
        <f t="shared" si="47"/>
        <v>NEUTRAL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43091</v>
      </c>
      <c r="B748" s="6">
        <f>TITRES_STAT!C751</f>
        <v>38.97</v>
      </c>
      <c r="C748" s="6">
        <f>TITRES_STAT!D751</f>
        <v>23.381</v>
      </c>
      <c r="D748" s="6">
        <f>TITRES_STAT!E751</f>
        <v>0</v>
      </c>
      <c r="E748" s="2">
        <f t="shared" si="44"/>
        <v>-239.58597087378644</v>
      </c>
      <c r="F748" s="6" t="str">
        <f t="shared" si="47"/>
        <v>NEUTRAL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43094</v>
      </c>
      <c r="B749" s="6">
        <f>TITRES_STAT!C752</f>
        <v>40.72</v>
      </c>
      <c r="C749" s="6">
        <f>TITRES_STAT!D752</f>
        <v>24.431000000000001</v>
      </c>
      <c r="D749" s="6">
        <f>TITRES_STAT!E752</f>
        <v>0</v>
      </c>
      <c r="E749" s="2">
        <f t="shared" si="44"/>
        <v>-239.58597087378644</v>
      </c>
      <c r="F749" s="6" t="str">
        <f t="shared" si="47"/>
        <v>NEUTRAL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40.72</v>
      </c>
      <c r="C750" s="6">
        <f>TITRES_STAT!D753</f>
        <v>24.431000000000001</v>
      </c>
      <c r="D750" s="6">
        <f>TITRES_STAT!E753</f>
        <v>0</v>
      </c>
      <c r="E750" s="2">
        <f t="shared" si="44"/>
        <v>-239.58597087378644</v>
      </c>
      <c r="F750" s="6" t="str">
        <f t="shared" si="47"/>
        <v>NEUTRAL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40.71</v>
      </c>
      <c r="C751" s="6">
        <f>TITRES_STAT!D754</f>
        <v>24.425000000000001</v>
      </c>
      <c r="D751" s="6">
        <f>TITRES_STAT!E754</f>
        <v>24.425000000000001</v>
      </c>
      <c r="E751" s="2">
        <f t="shared" si="44"/>
        <v>-264.01097087378645</v>
      </c>
      <c r="F751" s="6" t="str">
        <f t="shared" si="47"/>
        <v>BEARISH</v>
      </c>
      <c r="G751" s="6" t="str">
        <f t="shared" si="46"/>
        <v>STRONG</v>
      </c>
      <c r="H751" s="6" t="str">
        <f t="shared" si="45"/>
        <v>BEARISH DIVERGENCE</v>
      </c>
    </row>
    <row r="752" spans="1:8" ht="13.5" x14ac:dyDescent="0.25">
      <c r="A752" s="3">
        <f>TITRES_STAT!B755</f>
        <v>43097</v>
      </c>
      <c r="B752" s="6">
        <f>TITRES_STAT!C755</f>
        <v>40.71</v>
      </c>
      <c r="C752" s="6">
        <f>TITRES_STAT!D755</f>
        <v>24.425000000000001</v>
      </c>
      <c r="D752" s="6">
        <f>TITRES_STAT!E755</f>
        <v>0</v>
      </c>
      <c r="E752" s="2">
        <f t="shared" si="44"/>
        <v>-264.01097087378645</v>
      </c>
      <c r="F752" s="6" t="str">
        <f t="shared" si="47"/>
        <v>BEARISH</v>
      </c>
      <c r="G752" s="6" t="str">
        <f t="shared" si="46"/>
        <v>STRONG</v>
      </c>
      <c r="H752" s="6" t="str">
        <f t="shared" si="45"/>
        <v>BEARISH DIVERGENCE</v>
      </c>
    </row>
    <row r="753" spans="1:8" ht="13.5" x14ac:dyDescent="0.25">
      <c r="A753" s="3">
        <f>TITRES_STAT!B756</f>
        <v>43098</v>
      </c>
      <c r="B753" s="6">
        <f>TITRES_STAT!C756</f>
        <v>40.71</v>
      </c>
      <c r="C753" s="6">
        <f>TITRES_STAT!D756</f>
        <v>24.425000000000001</v>
      </c>
      <c r="D753" s="6">
        <f>TITRES_STAT!E756</f>
        <v>0</v>
      </c>
      <c r="E753" s="2">
        <f t="shared" si="44"/>
        <v>-264.01097087378645</v>
      </c>
      <c r="F753" s="6" t="str">
        <f t="shared" si="47"/>
        <v>BEARISH</v>
      </c>
      <c r="G753" s="6" t="str">
        <f t="shared" si="46"/>
        <v>STRONG</v>
      </c>
      <c r="H753" s="6" t="str">
        <f t="shared" si="45"/>
        <v>BEARISH DIVERGENCE</v>
      </c>
    </row>
    <row r="754" spans="1:8" ht="13.5" x14ac:dyDescent="0.25">
      <c r="A754" s="3">
        <f>TITRES_STAT!B757</f>
        <v>43102</v>
      </c>
      <c r="B754" s="6">
        <f>TITRES_STAT!C757</f>
        <v>40.71</v>
      </c>
      <c r="C754" s="6">
        <f>TITRES_STAT!D757</f>
        <v>24.425000000000001</v>
      </c>
      <c r="D754" s="6">
        <f>TITRES_STAT!E757</f>
        <v>0</v>
      </c>
      <c r="E754" s="2">
        <f t="shared" si="44"/>
        <v>-264.01097087378645</v>
      </c>
      <c r="F754" s="6" t="str">
        <f t="shared" si="47"/>
        <v>BEARISH</v>
      </c>
      <c r="G754" s="6" t="str">
        <f t="shared" si="46"/>
        <v>STRONG</v>
      </c>
      <c r="H754" s="6" t="str">
        <f t="shared" si="45"/>
        <v>CONFIRMED BEARISH</v>
      </c>
    </row>
    <row r="755" spans="1:8" ht="13.5" x14ac:dyDescent="0.25">
      <c r="A755" s="3">
        <f>TITRES_STAT!B758</f>
        <v>43103</v>
      </c>
      <c r="B755" s="6">
        <f>TITRES_STAT!C758</f>
        <v>40.71</v>
      </c>
      <c r="C755" s="6">
        <f>TITRES_STAT!D758</f>
        <v>24.425000000000001</v>
      </c>
      <c r="D755" s="6">
        <f>TITRES_STAT!E758</f>
        <v>0</v>
      </c>
      <c r="E755" s="2">
        <f t="shared" si="44"/>
        <v>-264.01097087378645</v>
      </c>
      <c r="F755" s="6" t="str">
        <f t="shared" si="47"/>
        <v>BEARISH</v>
      </c>
      <c r="G755" s="6" t="str">
        <f t="shared" si="46"/>
        <v>STRONG</v>
      </c>
      <c r="H755" s="6" t="str">
        <f t="shared" si="45"/>
        <v>CONFIRMED BEARISH</v>
      </c>
    </row>
    <row r="756" spans="1:8" ht="13.5" x14ac:dyDescent="0.25">
      <c r="A756" s="3">
        <f>TITRES_STAT!B759</f>
        <v>43104</v>
      </c>
      <c r="B756" s="6">
        <f>TITRES_STAT!C759</f>
        <v>40.71</v>
      </c>
      <c r="C756" s="6">
        <f>TITRES_STAT!D759</f>
        <v>24.425000000000001</v>
      </c>
      <c r="D756" s="6">
        <f>TITRES_STAT!E759</f>
        <v>24.425000000000001</v>
      </c>
      <c r="E756" s="2">
        <f t="shared" si="44"/>
        <v>-264.01097087378645</v>
      </c>
      <c r="F756" s="6" t="str">
        <f t="shared" si="47"/>
        <v>NEUTRAL</v>
      </c>
      <c r="G756" s="6" t="str">
        <f t="shared" si="46"/>
        <v>NEUTRAL</v>
      </c>
      <c r="H756" s="6" t="str">
        <f t="shared" si="45"/>
        <v>NEUTRAL</v>
      </c>
    </row>
    <row r="757" spans="1:8" ht="13.5" x14ac:dyDescent="0.25">
      <c r="A757" s="3">
        <f>TITRES_STAT!B760</f>
        <v>43105</v>
      </c>
      <c r="B757" s="6">
        <f>TITRES_STAT!C760</f>
        <v>40.71</v>
      </c>
      <c r="C757" s="6">
        <f>TITRES_STAT!D760</f>
        <v>24.425000000000001</v>
      </c>
      <c r="D757" s="6">
        <f>TITRES_STAT!E760</f>
        <v>0</v>
      </c>
      <c r="E757" s="2">
        <f t="shared" si="44"/>
        <v>-264.01097087378645</v>
      </c>
      <c r="F757" s="6" t="str">
        <f t="shared" si="47"/>
        <v>NEUTRAL</v>
      </c>
      <c r="G757" s="6" t="str">
        <f t="shared" si="46"/>
        <v>NEUTRAL</v>
      </c>
      <c r="H757" s="6" t="str">
        <f t="shared" si="45"/>
        <v>NEUTRAL</v>
      </c>
    </row>
    <row r="758" spans="1:8" ht="13.5" x14ac:dyDescent="0.25">
      <c r="A758" s="3">
        <f>TITRES_STAT!B761</f>
        <v>43108</v>
      </c>
      <c r="B758" s="6">
        <f>TITRES_STAT!C761</f>
        <v>40.71</v>
      </c>
      <c r="C758" s="6">
        <f>TITRES_STAT!D761</f>
        <v>24.425000000000001</v>
      </c>
      <c r="D758" s="6">
        <f>TITRES_STAT!E761</f>
        <v>0</v>
      </c>
      <c r="E758" s="2">
        <f t="shared" si="44"/>
        <v>-264.01097087378645</v>
      </c>
      <c r="F758" s="6" t="str">
        <f t="shared" si="47"/>
        <v>NEUTRAL</v>
      </c>
      <c r="G758" s="6" t="str">
        <f t="shared" si="46"/>
        <v>NEUTRAL</v>
      </c>
      <c r="H758" s="6" t="str">
        <f t="shared" si="45"/>
        <v>NEUTRAL</v>
      </c>
    </row>
    <row r="759" spans="1:8" ht="13.5" x14ac:dyDescent="0.25">
      <c r="A759" s="3">
        <f>TITRES_STAT!B762</f>
        <v>43109</v>
      </c>
      <c r="B759" s="6">
        <f>TITRES_STAT!C762</f>
        <v>40.71</v>
      </c>
      <c r="C759" s="6">
        <f>TITRES_STAT!D762</f>
        <v>24.425000000000001</v>
      </c>
      <c r="D759" s="6">
        <f>TITRES_STAT!E762</f>
        <v>0</v>
      </c>
      <c r="E759" s="2">
        <f t="shared" si="44"/>
        <v>-264.01097087378645</v>
      </c>
      <c r="F759" s="6" t="str">
        <f t="shared" si="47"/>
        <v>NEUTRAL</v>
      </c>
      <c r="G759" s="6" t="str">
        <f t="shared" si="46"/>
        <v>NEUTRAL</v>
      </c>
      <c r="H759" s="6" t="str">
        <f t="shared" si="45"/>
        <v>NEUTRAL</v>
      </c>
    </row>
    <row r="760" spans="1:8" ht="13.5" x14ac:dyDescent="0.25">
      <c r="A760" s="3">
        <f>TITRES_STAT!B763</f>
        <v>43110</v>
      </c>
      <c r="B760" s="6">
        <f>TITRES_STAT!C763</f>
        <v>40.71</v>
      </c>
      <c r="C760" s="6">
        <f>TITRES_STAT!D763</f>
        <v>24.425000000000001</v>
      </c>
      <c r="D760" s="6">
        <f>TITRES_STAT!E763</f>
        <v>0</v>
      </c>
      <c r="E760" s="2">
        <f t="shared" si="44"/>
        <v>-264.01097087378645</v>
      </c>
      <c r="F760" s="6" t="str">
        <f t="shared" si="47"/>
        <v>NEUTRAL</v>
      </c>
      <c r="G760" s="6" t="str">
        <f t="shared" si="46"/>
        <v>NEUTRAL</v>
      </c>
      <c r="H760" s="6" t="str">
        <f t="shared" si="45"/>
        <v>NEUTRAL</v>
      </c>
    </row>
    <row r="761" spans="1:8" ht="13.5" x14ac:dyDescent="0.25">
      <c r="A761" s="3">
        <f>TITRES_STAT!B764</f>
        <v>43111</v>
      </c>
      <c r="B761" s="6">
        <f>TITRES_STAT!C764</f>
        <v>40.71</v>
      </c>
      <c r="C761" s="6">
        <f>TITRES_STAT!D764</f>
        <v>24.425000000000001</v>
      </c>
      <c r="D761" s="6">
        <f>TITRES_STAT!E764</f>
        <v>0</v>
      </c>
      <c r="E761" s="2">
        <f t="shared" si="44"/>
        <v>-264.01097087378645</v>
      </c>
      <c r="F761" s="6" t="str">
        <f t="shared" si="47"/>
        <v>NEUTRAL</v>
      </c>
      <c r="G761" s="6" t="str">
        <f t="shared" si="46"/>
        <v>NEUTRAL</v>
      </c>
      <c r="H761" s="6" t="str">
        <f t="shared" si="45"/>
        <v>NEUTRAL</v>
      </c>
    </row>
    <row r="762" spans="1:8" ht="13.5" x14ac:dyDescent="0.25">
      <c r="A762" s="3">
        <f>TITRES_STAT!B765</f>
        <v>43112</v>
      </c>
      <c r="B762" s="6">
        <f>TITRES_STAT!C765</f>
        <v>40.71</v>
      </c>
      <c r="C762" s="6">
        <f>TITRES_STAT!D765</f>
        <v>24.425000000000001</v>
      </c>
      <c r="D762" s="6">
        <f>TITRES_STAT!E765</f>
        <v>0</v>
      </c>
      <c r="E762" s="2">
        <f t="shared" si="44"/>
        <v>-264.01097087378645</v>
      </c>
      <c r="F762" s="6" t="str">
        <f t="shared" si="47"/>
        <v>NEUTRAL</v>
      </c>
      <c r="G762" s="6" t="str">
        <f t="shared" si="46"/>
        <v>NEUTRAL</v>
      </c>
      <c r="H762" s="6" t="str">
        <f t="shared" si="45"/>
        <v>NEUTRAL</v>
      </c>
    </row>
    <row r="763" spans="1:8" ht="13.5" x14ac:dyDescent="0.25">
      <c r="A763" s="3">
        <f>TITRES_STAT!B766</f>
        <v>43115</v>
      </c>
      <c r="B763" s="6">
        <f>TITRES_STAT!C766</f>
        <v>40.76</v>
      </c>
      <c r="C763" s="6">
        <f>TITRES_STAT!D766</f>
        <v>24.454999999999998</v>
      </c>
      <c r="D763" s="6">
        <f>TITRES_STAT!E766</f>
        <v>24.435200809617267</v>
      </c>
      <c r="E763" s="2">
        <f t="shared" si="44"/>
        <v>-239.57577006416918</v>
      </c>
      <c r="F763" s="6" t="str">
        <f t="shared" si="47"/>
        <v>BULLISH</v>
      </c>
      <c r="G763" s="6" t="str">
        <f t="shared" si="46"/>
        <v>WEAK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40.76</v>
      </c>
      <c r="C764" s="6">
        <f>TITRES_STAT!D767</f>
        <v>24.454999999999998</v>
      </c>
      <c r="D764" s="6">
        <f>TITRES_STAT!E767</f>
        <v>0</v>
      </c>
      <c r="E764" s="2">
        <f t="shared" si="44"/>
        <v>-239.57577006416918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40.76</v>
      </c>
      <c r="C765" s="6">
        <f>TITRES_STAT!D768</f>
        <v>24.454999999999998</v>
      </c>
      <c r="D765" s="6">
        <f>TITRES_STAT!E768</f>
        <v>0</v>
      </c>
      <c r="E765" s="2">
        <f t="shared" si="44"/>
        <v>-239.57577006416918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40.76</v>
      </c>
      <c r="C766" s="6">
        <f>TITRES_STAT!D769</f>
        <v>24.454999999999998</v>
      </c>
      <c r="D766" s="6">
        <f>TITRES_STAT!E769</f>
        <v>0</v>
      </c>
      <c r="E766" s="2">
        <f t="shared" si="44"/>
        <v>-239.57577006416918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40.81</v>
      </c>
      <c r="C767" s="6">
        <f>TITRES_STAT!D770</f>
        <v>24.484999999999999</v>
      </c>
      <c r="D767" s="6">
        <f>TITRES_STAT!E770</f>
        <v>24.484999999999999</v>
      </c>
      <c r="E767" s="2">
        <f t="shared" si="44"/>
        <v>-215.09077006416919</v>
      </c>
      <c r="F767" s="6" t="str">
        <f t="shared" si="47"/>
        <v>BULLISH</v>
      </c>
      <c r="G767" s="6" t="str">
        <f t="shared" si="46"/>
        <v>WEAK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40.81</v>
      </c>
      <c r="C768" s="6">
        <f>TITRES_STAT!D771</f>
        <v>24.484999999999999</v>
      </c>
      <c r="D768" s="6">
        <f>TITRES_STAT!E771</f>
        <v>0</v>
      </c>
      <c r="E768" s="2">
        <f t="shared" si="44"/>
        <v>-215.09077006416919</v>
      </c>
      <c r="F768" s="6" t="str">
        <f t="shared" si="47"/>
        <v>BULLISH</v>
      </c>
      <c r="G768" s="6" t="str">
        <f t="shared" si="46"/>
        <v>WEAK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40.81</v>
      </c>
      <c r="C769" s="6">
        <f>TITRES_STAT!D772</f>
        <v>24.484999999999999</v>
      </c>
      <c r="D769" s="6">
        <f>TITRES_STAT!E772</f>
        <v>0</v>
      </c>
      <c r="E769" s="2">
        <f t="shared" si="44"/>
        <v>-215.09077006416919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40.81</v>
      </c>
      <c r="C770" s="6">
        <f>TITRES_STAT!D773</f>
        <v>24.484999999999999</v>
      </c>
      <c r="D770" s="6">
        <f>TITRES_STAT!E773</f>
        <v>0</v>
      </c>
      <c r="E770" s="2">
        <f t="shared" si="44"/>
        <v>-215.09077006416919</v>
      </c>
      <c r="F770" s="6" t="str">
        <f t="shared" si="47"/>
        <v>BULLISH</v>
      </c>
      <c r="G770" s="6" t="str">
        <f t="shared" si="46"/>
        <v>WEAK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40.81</v>
      </c>
      <c r="C771" s="6">
        <f>TITRES_STAT!D774</f>
        <v>24.484999999999999</v>
      </c>
      <c r="D771" s="6">
        <f>TITRES_STAT!E774</f>
        <v>0</v>
      </c>
      <c r="E771" s="2">
        <f t="shared" si="44"/>
        <v>-215.09077006416919</v>
      </c>
      <c r="F771" s="6" t="str">
        <f t="shared" si="47"/>
        <v>BULLISH</v>
      </c>
      <c r="G771" s="6" t="str">
        <f t="shared" si="46"/>
        <v>WEAK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40.81</v>
      </c>
      <c r="C772" s="6">
        <f>TITRES_STAT!D775</f>
        <v>24.484999999999999</v>
      </c>
      <c r="D772" s="6">
        <f>TITRES_STAT!E775</f>
        <v>0</v>
      </c>
      <c r="E772" s="2">
        <f t="shared" ref="E772:E835" si="48">IF(B772&gt;B771, E771+D772, IF(B772&lt;B771, E771-D772, E771))</f>
        <v>-215.09077006416919</v>
      </c>
      <c r="F772" s="6" t="str">
        <f t="shared" si="47"/>
        <v>NEUTRAL</v>
      </c>
      <c r="G772" s="6" t="str">
        <f t="shared" si="46"/>
        <v>NEUTRAL</v>
      </c>
      <c r="H772" s="6" t="str">
        <f t="shared" si="45"/>
        <v>NEUTRAL</v>
      </c>
    </row>
    <row r="773" spans="1:8" ht="13.5" x14ac:dyDescent="0.25">
      <c r="A773" s="3">
        <f>TITRES_STAT!B776</f>
        <v>43129</v>
      </c>
      <c r="B773" s="6">
        <f>TITRES_STAT!C776</f>
        <v>40.81</v>
      </c>
      <c r="C773" s="6">
        <f>TITRES_STAT!D776</f>
        <v>24.484999999999999</v>
      </c>
      <c r="D773" s="6">
        <f>TITRES_STAT!E776</f>
        <v>0</v>
      </c>
      <c r="E773" s="2">
        <f t="shared" si="48"/>
        <v>-215.09077006416919</v>
      </c>
      <c r="F773" s="6" t="str">
        <f t="shared" si="47"/>
        <v>NEUTRAL</v>
      </c>
      <c r="G773" s="6" t="str">
        <f t="shared" si="46"/>
        <v>NEUTRAL</v>
      </c>
      <c r="H773" s="6" t="str">
        <f t="shared" si="45"/>
        <v>NEUTRAL</v>
      </c>
    </row>
    <row r="774" spans="1:8" ht="13.5" x14ac:dyDescent="0.25">
      <c r="A774" s="3">
        <f>TITRES_STAT!B777</f>
        <v>43130</v>
      </c>
      <c r="B774" s="6">
        <f>TITRES_STAT!C777</f>
        <v>41.03</v>
      </c>
      <c r="C774" s="6">
        <f>TITRES_STAT!D777</f>
        <v>24.617000000000001</v>
      </c>
      <c r="D774" s="6">
        <f>TITRES_STAT!E777</f>
        <v>24.617000000000001</v>
      </c>
      <c r="E774" s="2">
        <f t="shared" si="48"/>
        <v>-190.4737700641692</v>
      </c>
      <c r="F774" s="6" t="str">
        <f t="shared" si="47"/>
        <v>BULLISH</v>
      </c>
      <c r="G774" s="6" t="str">
        <f t="shared" si="46"/>
        <v>WEAK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41.03</v>
      </c>
      <c r="C775" s="6">
        <f>TITRES_STAT!D778</f>
        <v>24.617000000000001</v>
      </c>
      <c r="D775" s="6">
        <f>TITRES_STAT!E778</f>
        <v>0</v>
      </c>
      <c r="E775" s="2">
        <f t="shared" si="48"/>
        <v>-190.4737700641692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41.03</v>
      </c>
      <c r="C776" s="6">
        <f>TITRES_STAT!D779</f>
        <v>24.617000000000001</v>
      </c>
      <c r="D776" s="6">
        <f>TITRES_STAT!E779</f>
        <v>0</v>
      </c>
      <c r="E776" s="2">
        <f t="shared" si="48"/>
        <v>-190.4737700641692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41.03</v>
      </c>
      <c r="C777" s="6">
        <f>TITRES_STAT!D780</f>
        <v>24.617000000000001</v>
      </c>
      <c r="D777" s="6">
        <f>TITRES_STAT!E780</f>
        <v>0</v>
      </c>
      <c r="E777" s="2">
        <f t="shared" si="48"/>
        <v>-190.4737700641692</v>
      </c>
      <c r="F777" s="6" t="str">
        <f t="shared" si="51"/>
        <v>BULLISH</v>
      </c>
      <c r="G777" s="6" t="str">
        <f t="shared" si="50"/>
        <v>WEAK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41.03</v>
      </c>
      <c r="C778" s="6">
        <f>TITRES_STAT!D781</f>
        <v>24.617000000000001</v>
      </c>
      <c r="D778" s="6">
        <f>TITRES_STAT!E781</f>
        <v>0</v>
      </c>
      <c r="E778" s="2">
        <f t="shared" si="48"/>
        <v>-190.4737700641692</v>
      </c>
      <c r="F778" s="6" t="str">
        <f t="shared" si="51"/>
        <v>BULLISH</v>
      </c>
      <c r="G778" s="6" t="str">
        <f t="shared" si="50"/>
        <v>WEAK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41.03</v>
      </c>
      <c r="C779" s="6">
        <f>TITRES_STAT!D782</f>
        <v>24.617000000000001</v>
      </c>
      <c r="D779" s="6">
        <f>TITRES_STAT!E782</f>
        <v>0</v>
      </c>
      <c r="E779" s="2">
        <f t="shared" si="48"/>
        <v>-190.4737700641692</v>
      </c>
      <c r="F779" s="6" t="str">
        <f t="shared" si="51"/>
        <v>NEUTRAL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41.03</v>
      </c>
      <c r="C780" s="6">
        <f>TITRES_STAT!D783</f>
        <v>24.617000000000001</v>
      </c>
      <c r="D780" s="6">
        <f>TITRES_STAT!E783</f>
        <v>0</v>
      </c>
      <c r="E780" s="2">
        <f t="shared" si="48"/>
        <v>-190.4737700641692</v>
      </c>
      <c r="F780" s="6" t="str">
        <f t="shared" si="51"/>
        <v>NEUTRAL</v>
      </c>
      <c r="G780" s="6" t="str">
        <f t="shared" si="50"/>
        <v>NEUTRAL</v>
      </c>
      <c r="H780" s="6" t="str">
        <f t="shared" si="49"/>
        <v>NEUTRAL</v>
      </c>
    </row>
    <row r="781" spans="1:8" ht="13.5" x14ac:dyDescent="0.25">
      <c r="A781" s="3">
        <f>TITRES_STAT!B784</f>
        <v>43139</v>
      </c>
      <c r="B781" s="6">
        <f>TITRES_STAT!C784</f>
        <v>41.03</v>
      </c>
      <c r="C781" s="6">
        <f>TITRES_STAT!D784</f>
        <v>24.617000000000001</v>
      </c>
      <c r="D781" s="6">
        <f>TITRES_STAT!E784</f>
        <v>0</v>
      </c>
      <c r="E781" s="2">
        <f t="shared" si="48"/>
        <v>-190.4737700641692</v>
      </c>
      <c r="F781" s="6" t="str">
        <f t="shared" si="51"/>
        <v>NEUTRAL</v>
      </c>
      <c r="G781" s="6" t="str">
        <f t="shared" si="50"/>
        <v>NEUTRAL</v>
      </c>
      <c r="H781" s="6" t="str">
        <f t="shared" si="49"/>
        <v>NEUTRAL</v>
      </c>
    </row>
    <row r="782" spans="1:8" ht="13.5" x14ac:dyDescent="0.25">
      <c r="A782" s="3">
        <f>TITRES_STAT!B785</f>
        <v>43140</v>
      </c>
      <c r="B782" s="6">
        <f>TITRES_STAT!C785</f>
        <v>41.03</v>
      </c>
      <c r="C782" s="6">
        <f>TITRES_STAT!D785</f>
        <v>24.617000000000001</v>
      </c>
      <c r="D782" s="6">
        <f>TITRES_STAT!E785</f>
        <v>0</v>
      </c>
      <c r="E782" s="2">
        <f t="shared" si="48"/>
        <v>-190.4737700641692</v>
      </c>
      <c r="F782" s="6" t="str">
        <f t="shared" si="51"/>
        <v>NEUTRAL</v>
      </c>
      <c r="G782" s="6" t="str">
        <f t="shared" si="50"/>
        <v>NEUTRAL</v>
      </c>
      <c r="H782" s="6" t="str">
        <f t="shared" si="49"/>
        <v>NEUTRAL</v>
      </c>
    </row>
    <row r="783" spans="1:8" ht="13.5" x14ac:dyDescent="0.25">
      <c r="A783" s="3">
        <f>TITRES_STAT!B786</f>
        <v>43143</v>
      </c>
      <c r="B783" s="6">
        <f>TITRES_STAT!C786</f>
        <v>41.03</v>
      </c>
      <c r="C783" s="6">
        <f>TITRES_STAT!D786</f>
        <v>24.617000000000001</v>
      </c>
      <c r="D783" s="6">
        <f>TITRES_STAT!E786</f>
        <v>0</v>
      </c>
      <c r="E783" s="2">
        <f t="shared" si="48"/>
        <v>-190.4737700641692</v>
      </c>
      <c r="F783" s="6" t="str">
        <f t="shared" si="51"/>
        <v>NEUTRAL</v>
      </c>
      <c r="G783" s="6" t="str">
        <f t="shared" si="50"/>
        <v>NEUTRAL</v>
      </c>
      <c r="H783" s="6" t="str">
        <f t="shared" si="49"/>
        <v>NEUTRAL</v>
      </c>
    </row>
    <row r="784" spans="1:8" ht="13.5" x14ac:dyDescent="0.25">
      <c r="A784" s="3">
        <f>TITRES_STAT!B787</f>
        <v>43144</v>
      </c>
      <c r="B784" s="6">
        <f>TITRES_STAT!C787</f>
        <v>41.03</v>
      </c>
      <c r="C784" s="6">
        <f>TITRES_STAT!D787</f>
        <v>24.617000000000001</v>
      </c>
      <c r="D784" s="6">
        <f>TITRES_STAT!E787</f>
        <v>0</v>
      </c>
      <c r="E784" s="2">
        <f t="shared" si="48"/>
        <v>-190.4737700641692</v>
      </c>
      <c r="F784" s="6" t="str">
        <f t="shared" si="51"/>
        <v>NEUTRAL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43145</v>
      </c>
      <c r="B785" s="6">
        <f>TITRES_STAT!C788</f>
        <v>41.03</v>
      </c>
      <c r="C785" s="6">
        <f>TITRES_STAT!D788</f>
        <v>24.617000000000001</v>
      </c>
      <c r="D785" s="6">
        <f>TITRES_STAT!E788</f>
        <v>0</v>
      </c>
      <c r="E785" s="2">
        <f t="shared" si="48"/>
        <v>-190.4737700641692</v>
      </c>
      <c r="F785" s="6" t="str">
        <f t="shared" si="51"/>
        <v>NEUTRAL</v>
      </c>
      <c r="G785" s="6" t="str">
        <f t="shared" si="50"/>
        <v>NEUTRAL</v>
      </c>
      <c r="H785" s="6" t="str">
        <f t="shared" si="49"/>
        <v>NEUTRAL</v>
      </c>
    </row>
    <row r="786" spans="1:8" ht="13.5" x14ac:dyDescent="0.25">
      <c r="A786" s="3">
        <f>TITRES_STAT!B789</f>
        <v>43146</v>
      </c>
      <c r="B786" s="6">
        <f>TITRES_STAT!C789</f>
        <v>41.03</v>
      </c>
      <c r="C786" s="6">
        <f>TITRES_STAT!D789</f>
        <v>24.617000000000001</v>
      </c>
      <c r="D786" s="6">
        <f>TITRES_STAT!E789</f>
        <v>0</v>
      </c>
      <c r="E786" s="2">
        <f t="shared" si="48"/>
        <v>-190.4737700641692</v>
      </c>
      <c r="F786" s="6" t="str">
        <f t="shared" si="51"/>
        <v>NEUTRAL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41.03</v>
      </c>
      <c r="C787" s="6">
        <f>TITRES_STAT!D790</f>
        <v>24.617000000000001</v>
      </c>
      <c r="D787" s="6">
        <f>TITRES_STAT!E790</f>
        <v>0</v>
      </c>
      <c r="E787" s="2">
        <f t="shared" si="48"/>
        <v>-190.4737700641692</v>
      </c>
      <c r="F787" s="6" t="str">
        <f t="shared" si="51"/>
        <v>NEUTRAL</v>
      </c>
      <c r="G787" s="6" t="str">
        <f t="shared" si="50"/>
        <v>NEUTRAL</v>
      </c>
      <c r="H787" s="6" t="str">
        <f t="shared" si="49"/>
        <v>NEUTRAL</v>
      </c>
    </row>
    <row r="788" spans="1:8" ht="13.5" x14ac:dyDescent="0.25">
      <c r="A788" s="3">
        <f>TITRES_STAT!B791</f>
        <v>43150</v>
      </c>
      <c r="B788" s="6">
        <f>TITRES_STAT!C791</f>
        <v>41.03</v>
      </c>
      <c r="C788" s="6">
        <f>TITRES_STAT!D791</f>
        <v>24.617000000000001</v>
      </c>
      <c r="D788" s="6">
        <f>TITRES_STAT!E791</f>
        <v>0</v>
      </c>
      <c r="E788" s="2">
        <f t="shared" si="48"/>
        <v>-190.4737700641692</v>
      </c>
      <c r="F788" s="6" t="str">
        <f t="shared" si="51"/>
        <v>NEUTRAL</v>
      </c>
      <c r="G788" s="6" t="str">
        <f t="shared" si="50"/>
        <v>NEUTRAL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41.03</v>
      </c>
      <c r="C789" s="6">
        <f>TITRES_STAT!D792</f>
        <v>24.617000000000001</v>
      </c>
      <c r="D789" s="6">
        <f>TITRES_STAT!E792</f>
        <v>0</v>
      </c>
      <c r="E789" s="2">
        <f t="shared" si="48"/>
        <v>-190.4737700641692</v>
      </c>
      <c r="F789" s="6" t="str">
        <f t="shared" si="51"/>
        <v>NEUTRAL</v>
      </c>
      <c r="G789" s="6" t="str">
        <f t="shared" si="50"/>
        <v>NEUTRAL</v>
      </c>
      <c r="H789" s="6" t="str">
        <f t="shared" si="49"/>
        <v>NEUTRAL</v>
      </c>
    </row>
    <row r="790" spans="1:8" ht="13.5" x14ac:dyDescent="0.25">
      <c r="A790" s="3">
        <f>TITRES_STAT!B793</f>
        <v>43152</v>
      </c>
      <c r="B790" s="6">
        <f>TITRES_STAT!C793</f>
        <v>41.03</v>
      </c>
      <c r="C790" s="6">
        <f>TITRES_STAT!D793</f>
        <v>24.617000000000001</v>
      </c>
      <c r="D790" s="6">
        <f>TITRES_STAT!E793</f>
        <v>0</v>
      </c>
      <c r="E790" s="2">
        <f t="shared" si="48"/>
        <v>-190.4737700641692</v>
      </c>
      <c r="F790" s="6" t="str">
        <f t="shared" si="51"/>
        <v>NEUTRAL</v>
      </c>
      <c r="G790" s="6" t="str">
        <f t="shared" si="50"/>
        <v>NEUTRAL</v>
      </c>
      <c r="H790" s="6" t="str">
        <f t="shared" si="49"/>
        <v>NEUTRAL</v>
      </c>
    </row>
    <row r="791" spans="1:8" ht="13.5" x14ac:dyDescent="0.25">
      <c r="A791" s="3">
        <f>TITRES_STAT!B794</f>
        <v>43153</v>
      </c>
      <c r="B791" s="6">
        <f>TITRES_STAT!C794</f>
        <v>41.03</v>
      </c>
      <c r="C791" s="6">
        <f>TITRES_STAT!D794</f>
        <v>24.617000000000001</v>
      </c>
      <c r="D791" s="6">
        <f>TITRES_STAT!E794</f>
        <v>0</v>
      </c>
      <c r="E791" s="2">
        <f t="shared" si="48"/>
        <v>-190.4737700641692</v>
      </c>
      <c r="F791" s="6" t="str">
        <f t="shared" si="51"/>
        <v>NEUTRAL</v>
      </c>
      <c r="G791" s="6" t="str">
        <f t="shared" si="50"/>
        <v>NEUTRAL</v>
      </c>
      <c r="H791" s="6" t="str">
        <f t="shared" si="49"/>
        <v>NEUTRAL</v>
      </c>
    </row>
    <row r="792" spans="1:8" ht="13.5" x14ac:dyDescent="0.25">
      <c r="A792" s="3">
        <f>TITRES_STAT!B795</f>
        <v>43154</v>
      </c>
      <c r="B792" s="6">
        <f>TITRES_STAT!C795</f>
        <v>41.03</v>
      </c>
      <c r="C792" s="6">
        <f>TITRES_STAT!D795</f>
        <v>24.617000000000001</v>
      </c>
      <c r="D792" s="6">
        <f>TITRES_STAT!E795</f>
        <v>0</v>
      </c>
      <c r="E792" s="2">
        <f t="shared" si="48"/>
        <v>-190.4737700641692</v>
      </c>
      <c r="F792" s="6" t="str">
        <f t="shared" si="51"/>
        <v>NEUTRAL</v>
      </c>
      <c r="G792" s="6" t="str">
        <f t="shared" si="50"/>
        <v>NEUTRAL</v>
      </c>
      <c r="H792" s="6" t="str">
        <f t="shared" si="49"/>
        <v>NEUTRAL</v>
      </c>
    </row>
    <row r="793" spans="1:8" ht="13.5" x14ac:dyDescent="0.25">
      <c r="A793" s="3">
        <f>TITRES_STAT!B796</f>
        <v>43157</v>
      </c>
      <c r="B793" s="6">
        <f>TITRES_STAT!C796</f>
        <v>41.03</v>
      </c>
      <c r="C793" s="6">
        <f>TITRES_STAT!D796</f>
        <v>24.617000000000001</v>
      </c>
      <c r="D793" s="6">
        <f>TITRES_STAT!E796</f>
        <v>0</v>
      </c>
      <c r="E793" s="2">
        <f t="shared" si="48"/>
        <v>-190.4737700641692</v>
      </c>
      <c r="F793" s="6" t="str">
        <f t="shared" si="51"/>
        <v>NEUTRAL</v>
      </c>
      <c r="G793" s="6" t="str">
        <f t="shared" si="50"/>
        <v>NEUTRAL</v>
      </c>
      <c r="H793" s="6" t="str">
        <f t="shared" si="49"/>
        <v>NEUTRAL</v>
      </c>
    </row>
    <row r="794" spans="1:8" ht="13.5" x14ac:dyDescent="0.25">
      <c r="A794" s="3">
        <f>TITRES_STAT!B797</f>
        <v>43158</v>
      </c>
      <c r="B794" s="6">
        <f>TITRES_STAT!C797</f>
        <v>41.03</v>
      </c>
      <c r="C794" s="6">
        <f>TITRES_STAT!D797</f>
        <v>24.617000000000001</v>
      </c>
      <c r="D794" s="6">
        <f>TITRES_STAT!E797</f>
        <v>0</v>
      </c>
      <c r="E794" s="2">
        <f t="shared" si="48"/>
        <v>-190.4737700641692</v>
      </c>
      <c r="F794" s="6" t="str">
        <f t="shared" si="51"/>
        <v>NEUTRAL</v>
      </c>
      <c r="G794" s="6" t="str">
        <f t="shared" si="50"/>
        <v>NEUTRAL</v>
      </c>
      <c r="H794" s="6" t="str">
        <f t="shared" si="49"/>
        <v>NEUTRAL</v>
      </c>
    </row>
    <row r="795" spans="1:8" ht="13.5" x14ac:dyDescent="0.25">
      <c r="A795" s="3">
        <f>TITRES_STAT!B798</f>
        <v>43159</v>
      </c>
      <c r="B795" s="6">
        <f>TITRES_STAT!C798</f>
        <v>41.03</v>
      </c>
      <c r="C795" s="6">
        <f>TITRES_STAT!D798</f>
        <v>24.617000000000001</v>
      </c>
      <c r="D795" s="6">
        <f>TITRES_STAT!E798</f>
        <v>0</v>
      </c>
      <c r="E795" s="2">
        <f t="shared" si="48"/>
        <v>-190.4737700641692</v>
      </c>
      <c r="F795" s="6" t="str">
        <f t="shared" si="51"/>
        <v>NEUTRAL</v>
      </c>
      <c r="G795" s="6" t="str">
        <f t="shared" si="50"/>
        <v>NEUTRAL</v>
      </c>
      <c r="H795" s="6" t="str">
        <f t="shared" si="49"/>
        <v>NEUTRAL</v>
      </c>
    </row>
    <row r="796" spans="1:8" ht="13.5" x14ac:dyDescent="0.25">
      <c r="A796" s="3">
        <f>TITRES_STAT!B799</f>
        <v>43160</v>
      </c>
      <c r="B796" s="6">
        <f>TITRES_STAT!C799</f>
        <v>41.03</v>
      </c>
      <c r="C796" s="6">
        <f>TITRES_STAT!D799</f>
        <v>24.617000000000001</v>
      </c>
      <c r="D796" s="6">
        <f>TITRES_STAT!E799</f>
        <v>0</v>
      </c>
      <c r="E796" s="2">
        <f t="shared" si="48"/>
        <v>-190.4737700641692</v>
      </c>
      <c r="F796" s="6" t="str">
        <f t="shared" si="51"/>
        <v>NEUTRAL</v>
      </c>
      <c r="G796" s="6" t="str">
        <f t="shared" si="50"/>
        <v>NEUTRAL</v>
      </c>
      <c r="H796" s="6" t="str">
        <f t="shared" si="49"/>
        <v>NEUTRAL</v>
      </c>
    </row>
    <row r="797" spans="1:8" ht="13.5" x14ac:dyDescent="0.25">
      <c r="A797" s="3">
        <f>TITRES_STAT!B800</f>
        <v>43161</v>
      </c>
      <c r="B797" s="6">
        <f>TITRES_STAT!C800</f>
        <v>41.03</v>
      </c>
      <c r="C797" s="6">
        <f>TITRES_STAT!D800</f>
        <v>24.617000000000001</v>
      </c>
      <c r="D797" s="6">
        <f>TITRES_STAT!E800</f>
        <v>0</v>
      </c>
      <c r="E797" s="2">
        <f t="shared" si="48"/>
        <v>-190.4737700641692</v>
      </c>
      <c r="F797" s="6" t="str">
        <f t="shared" si="51"/>
        <v>NEUTRAL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41.03</v>
      </c>
      <c r="C798" s="6">
        <f>TITRES_STAT!D801</f>
        <v>24.617000000000001</v>
      </c>
      <c r="D798" s="6">
        <f>TITRES_STAT!E801</f>
        <v>0</v>
      </c>
      <c r="E798" s="2">
        <f t="shared" si="48"/>
        <v>-190.4737700641692</v>
      </c>
      <c r="F798" s="6" t="str">
        <f t="shared" si="51"/>
        <v>NEUTRAL</v>
      </c>
      <c r="G798" s="6" t="str">
        <f t="shared" si="50"/>
        <v>NEUTRAL</v>
      </c>
      <c r="H798" s="6" t="str">
        <f t="shared" si="49"/>
        <v>NEUTRAL</v>
      </c>
    </row>
    <row r="799" spans="1:8" ht="13.5" x14ac:dyDescent="0.25">
      <c r="A799" s="3">
        <f>TITRES_STAT!B802</f>
        <v>43165</v>
      </c>
      <c r="B799" s="6">
        <f>TITRES_STAT!C802</f>
        <v>41.03</v>
      </c>
      <c r="C799" s="6">
        <f>TITRES_STAT!D802</f>
        <v>24.617000000000001</v>
      </c>
      <c r="D799" s="6">
        <f>TITRES_STAT!E802</f>
        <v>0</v>
      </c>
      <c r="E799" s="2">
        <f t="shared" si="48"/>
        <v>-190.4737700641692</v>
      </c>
      <c r="F799" s="6" t="str">
        <f t="shared" si="51"/>
        <v>NEUTRAL</v>
      </c>
      <c r="G799" s="6" t="str">
        <f t="shared" si="50"/>
        <v>NEUTRAL</v>
      </c>
      <c r="H799" s="6" t="str">
        <f t="shared" si="49"/>
        <v>NEUTRAL</v>
      </c>
    </row>
    <row r="800" spans="1:8" ht="13.5" x14ac:dyDescent="0.25">
      <c r="A800" s="3">
        <f>TITRES_STAT!B803</f>
        <v>43166</v>
      </c>
      <c r="B800" s="6">
        <f>TITRES_STAT!C803</f>
        <v>41.03</v>
      </c>
      <c r="C800" s="6">
        <f>TITRES_STAT!D803</f>
        <v>24.617000000000001</v>
      </c>
      <c r="D800" s="6">
        <f>TITRES_STAT!E803</f>
        <v>0</v>
      </c>
      <c r="E800" s="2">
        <f t="shared" si="48"/>
        <v>-190.4737700641692</v>
      </c>
      <c r="F800" s="6" t="str">
        <f t="shared" si="51"/>
        <v>NEUTRAL</v>
      </c>
      <c r="G800" s="6" t="str">
        <f t="shared" si="50"/>
        <v>NEUTRAL</v>
      </c>
      <c r="H800" s="6" t="str">
        <f t="shared" si="49"/>
        <v>NEUTRAL</v>
      </c>
    </row>
    <row r="801" spans="1:8" ht="13.5" x14ac:dyDescent="0.25">
      <c r="A801" s="3">
        <f>TITRES_STAT!B804</f>
        <v>43167</v>
      </c>
      <c r="B801" s="6">
        <f>TITRES_STAT!C804</f>
        <v>41.03</v>
      </c>
      <c r="C801" s="6">
        <f>TITRES_STAT!D804</f>
        <v>24.617000000000001</v>
      </c>
      <c r="D801" s="6">
        <f>TITRES_STAT!E804</f>
        <v>0</v>
      </c>
      <c r="E801" s="2">
        <f t="shared" si="48"/>
        <v>-190.4737700641692</v>
      </c>
      <c r="F801" s="6" t="str">
        <f t="shared" si="51"/>
        <v>NEUTRAL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41.03</v>
      </c>
      <c r="C802" s="6">
        <f>TITRES_STAT!D805</f>
        <v>24.617000000000001</v>
      </c>
      <c r="D802" s="6">
        <f>TITRES_STAT!E805</f>
        <v>0</v>
      </c>
      <c r="E802" s="2">
        <f t="shared" si="48"/>
        <v>-190.4737700641692</v>
      </c>
      <c r="F802" s="6" t="str">
        <f t="shared" si="51"/>
        <v>NEUTRAL</v>
      </c>
      <c r="G802" s="6" t="str">
        <f t="shared" si="50"/>
        <v>NEUTRAL</v>
      </c>
      <c r="H802" s="6" t="str">
        <f t="shared" si="49"/>
        <v>NEUTRAL</v>
      </c>
    </row>
    <row r="803" spans="1:8" ht="13.5" x14ac:dyDescent="0.25">
      <c r="A803" s="3">
        <f>TITRES_STAT!B806</f>
        <v>43171</v>
      </c>
      <c r="B803" s="6">
        <f>TITRES_STAT!C806</f>
        <v>41.03</v>
      </c>
      <c r="C803" s="6">
        <f>TITRES_STAT!D806</f>
        <v>24.617000000000001</v>
      </c>
      <c r="D803" s="6">
        <f>TITRES_STAT!E806</f>
        <v>0</v>
      </c>
      <c r="E803" s="2">
        <f t="shared" si="48"/>
        <v>-190.4737700641692</v>
      </c>
      <c r="F803" s="6" t="str">
        <f t="shared" si="51"/>
        <v>NEUTRAL</v>
      </c>
      <c r="G803" s="6" t="str">
        <f t="shared" si="50"/>
        <v>NEUTRAL</v>
      </c>
      <c r="H803" s="6" t="str">
        <f t="shared" si="49"/>
        <v>NEUTRAL</v>
      </c>
    </row>
    <row r="804" spans="1:8" ht="13.5" x14ac:dyDescent="0.25">
      <c r="A804" s="3">
        <f>TITRES_STAT!B807</f>
        <v>43172</v>
      </c>
      <c r="B804" s="6">
        <f>TITRES_STAT!C807</f>
        <v>41.03</v>
      </c>
      <c r="C804" s="6">
        <f>TITRES_STAT!D807</f>
        <v>24.617000000000001</v>
      </c>
      <c r="D804" s="6">
        <f>TITRES_STAT!E807</f>
        <v>0</v>
      </c>
      <c r="E804" s="2">
        <f t="shared" si="48"/>
        <v>-190.4737700641692</v>
      </c>
      <c r="F804" s="6" t="str">
        <f t="shared" si="51"/>
        <v>NEUTRAL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43173</v>
      </c>
      <c r="B805" s="6">
        <f>TITRES_STAT!C808</f>
        <v>41.03</v>
      </c>
      <c r="C805" s="6">
        <f>TITRES_STAT!D808</f>
        <v>24.617000000000001</v>
      </c>
      <c r="D805" s="6">
        <f>TITRES_STAT!E808</f>
        <v>0</v>
      </c>
      <c r="E805" s="2">
        <f t="shared" si="48"/>
        <v>-190.4737700641692</v>
      </c>
      <c r="F805" s="6" t="str">
        <f t="shared" si="51"/>
        <v>NEUTRAL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43174</v>
      </c>
      <c r="B806" s="6">
        <f>TITRES_STAT!C809</f>
        <v>41.03</v>
      </c>
      <c r="C806" s="6">
        <f>TITRES_STAT!D809</f>
        <v>24.617000000000001</v>
      </c>
      <c r="D806" s="6">
        <f>TITRES_STAT!E809</f>
        <v>0</v>
      </c>
      <c r="E806" s="2">
        <f t="shared" si="48"/>
        <v>-190.4737700641692</v>
      </c>
      <c r="F806" s="6" t="str">
        <f t="shared" si="51"/>
        <v>NEUTRAL</v>
      </c>
      <c r="G806" s="6" t="str">
        <f t="shared" si="50"/>
        <v>NEUTRAL</v>
      </c>
      <c r="H806" s="6" t="str">
        <f t="shared" si="49"/>
        <v>NEUTRAL</v>
      </c>
    </row>
    <row r="807" spans="1:8" ht="13.5" x14ac:dyDescent="0.25">
      <c r="A807" s="3">
        <f>TITRES_STAT!B810</f>
        <v>43175</v>
      </c>
      <c r="B807" s="6">
        <f>TITRES_STAT!C810</f>
        <v>41.03</v>
      </c>
      <c r="C807" s="6">
        <f>TITRES_STAT!D810</f>
        <v>24.617000000000001</v>
      </c>
      <c r="D807" s="6">
        <f>TITRES_STAT!E810</f>
        <v>0</v>
      </c>
      <c r="E807" s="2">
        <f t="shared" si="48"/>
        <v>-190.4737700641692</v>
      </c>
      <c r="F807" s="6" t="str">
        <f t="shared" si="51"/>
        <v>NEUTRAL</v>
      </c>
      <c r="G807" s="6" t="str">
        <f t="shared" si="50"/>
        <v>NEUTRAL</v>
      </c>
      <c r="H807" s="6" t="str">
        <f t="shared" si="49"/>
        <v>NEUTRAL</v>
      </c>
    </row>
    <row r="808" spans="1:8" ht="13.5" x14ac:dyDescent="0.25">
      <c r="A808" s="3">
        <f>TITRES_STAT!B811</f>
        <v>43178</v>
      </c>
      <c r="B808" s="6">
        <f>TITRES_STAT!C811</f>
        <v>41.03</v>
      </c>
      <c r="C808" s="6">
        <f>TITRES_STAT!D811</f>
        <v>24.617000000000001</v>
      </c>
      <c r="D808" s="6">
        <f>TITRES_STAT!E811</f>
        <v>0</v>
      </c>
      <c r="E808" s="2">
        <f t="shared" si="48"/>
        <v>-190.4737700641692</v>
      </c>
      <c r="F808" s="6" t="str">
        <f t="shared" si="51"/>
        <v>NEUTRAL</v>
      </c>
      <c r="G808" s="6" t="str">
        <f t="shared" si="50"/>
        <v>NEUTRAL</v>
      </c>
      <c r="H808" s="6" t="str">
        <f t="shared" si="49"/>
        <v>NEUTRAL</v>
      </c>
    </row>
    <row r="809" spans="1:8" ht="13.5" x14ac:dyDescent="0.25">
      <c r="A809" s="3">
        <f>TITRES_STAT!B812</f>
        <v>43180</v>
      </c>
      <c r="B809" s="6">
        <f>TITRES_STAT!C812</f>
        <v>41.03</v>
      </c>
      <c r="C809" s="6">
        <f>TITRES_STAT!D812</f>
        <v>24.617000000000001</v>
      </c>
      <c r="D809" s="6">
        <f>TITRES_STAT!E812</f>
        <v>0</v>
      </c>
      <c r="E809" s="2">
        <f t="shared" si="48"/>
        <v>-190.4737700641692</v>
      </c>
      <c r="F809" s="6" t="str">
        <f t="shared" si="51"/>
        <v>NEUTRAL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41.03</v>
      </c>
      <c r="C810" s="6">
        <f>TITRES_STAT!D813</f>
        <v>24.617000000000001</v>
      </c>
      <c r="D810" s="6">
        <f>TITRES_STAT!E813</f>
        <v>0</v>
      </c>
      <c r="E810" s="2">
        <f t="shared" si="48"/>
        <v>-190.4737700641692</v>
      </c>
      <c r="F810" s="6" t="str">
        <f t="shared" si="51"/>
        <v>NEUTRAL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41.03</v>
      </c>
      <c r="C811" s="6">
        <f>TITRES_STAT!D814</f>
        <v>24.617000000000001</v>
      </c>
      <c r="D811" s="6">
        <f>TITRES_STAT!E814</f>
        <v>0</v>
      </c>
      <c r="E811" s="2">
        <f t="shared" si="48"/>
        <v>-190.4737700641692</v>
      </c>
      <c r="F811" s="6" t="str">
        <f t="shared" si="51"/>
        <v>NEUTRAL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41.09</v>
      </c>
      <c r="C812" s="6">
        <f>TITRES_STAT!D815</f>
        <v>24.652999999999999</v>
      </c>
      <c r="D812" s="6">
        <f>TITRES_STAT!E815</f>
        <v>24.652999999999999</v>
      </c>
      <c r="E812" s="2">
        <f t="shared" si="48"/>
        <v>-165.82077006416921</v>
      </c>
      <c r="F812" s="6" t="str">
        <f t="shared" si="51"/>
        <v>BULLISH</v>
      </c>
      <c r="G812" s="6" t="str">
        <f t="shared" si="50"/>
        <v>WEAK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41.09</v>
      </c>
      <c r="C813" s="6">
        <f>TITRES_STAT!D816</f>
        <v>24.652999999999999</v>
      </c>
      <c r="D813" s="6">
        <f>TITRES_STAT!E816</f>
        <v>0</v>
      </c>
      <c r="E813" s="2">
        <f t="shared" si="48"/>
        <v>-165.82077006416921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41.09</v>
      </c>
      <c r="C814" s="6">
        <f>TITRES_STAT!D817</f>
        <v>24.652999999999999</v>
      </c>
      <c r="D814" s="6">
        <f>TITRES_STAT!E817</f>
        <v>0</v>
      </c>
      <c r="E814" s="2">
        <f t="shared" si="48"/>
        <v>-165.82077006416921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41.09</v>
      </c>
      <c r="C815" s="6">
        <f>TITRES_STAT!D818</f>
        <v>24.652999999999999</v>
      </c>
      <c r="D815" s="6">
        <f>TITRES_STAT!E818</f>
        <v>0</v>
      </c>
      <c r="E815" s="2">
        <f t="shared" si="48"/>
        <v>-165.82077006416921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41.09</v>
      </c>
      <c r="C816" s="6">
        <f>TITRES_STAT!D819</f>
        <v>24.652999999999999</v>
      </c>
      <c r="D816" s="6">
        <f>TITRES_STAT!E819</f>
        <v>0</v>
      </c>
      <c r="E816" s="2">
        <f t="shared" si="48"/>
        <v>-165.82077006416921</v>
      </c>
      <c r="F816" s="6" t="str">
        <f t="shared" si="51"/>
        <v>BULLISH</v>
      </c>
      <c r="G816" s="6" t="str">
        <f t="shared" si="50"/>
        <v>WEAK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41.09</v>
      </c>
      <c r="C817" s="6">
        <f>TITRES_STAT!D820</f>
        <v>24.652999999999999</v>
      </c>
      <c r="D817" s="6">
        <f>TITRES_STAT!E820</f>
        <v>0</v>
      </c>
      <c r="E817" s="2">
        <f t="shared" si="48"/>
        <v>-165.82077006416921</v>
      </c>
      <c r="F817" s="6" t="str">
        <f t="shared" si="51"/>
        <v>NEUTRAL</v>
      </c>
      <c r="G817" s="6" t="str">
        <f t="shared" si="50"/>
        <v>NEUTRAL</v>
      </c>
      <c r="H817" s="6" t="str">
        <f t="shared" si="49"/>
        <v>NEUTRAL</v>
      </c>
    </row>
    <row r="818" spans="1:8" ht="13.5" x14ac:dyDescent="0.25">
      <c r="A818" s="3">
        <f>TITRES_STAT!B821</f>
        <v>43193</v>
      </c>
      <c r="B818" s="6">
        <f>TITRES_STAT!C821</f>
        <v>41.09</v>
      </c>
      <c r="C818" s="6">
        <f>TITRES_STAT!D821</f>
        <v>24.652999999999999</v>
      </c>
      <c r="D818" s="6">
        <f>TITRES_STAT!E821</f>
        <v>0</v>
      </c>
      <c r="E818" s="2">
        <f t="shared" si="48"/>
        <v>-165.82077006416921</v>
      </c>
      <c r="F818" s="6" t="str">
        <f t="shared" si="51"/>
        <v>NEUTRAL</v>
      </c>
      <c r="G818" s="6" t="str">
        <f t="shared" si="50"/>
        <v>NEUTRAL</v>
      </c>
      <c r="H818" s="6" t="str">
        <f t="shared" si="49"/>
        <v>NEUTRAL</v>
      </c>
    </row>
    <row r="819" spans="1:8" ht="13.5" x14ac:dyDescent="0.25">
      <c r="A819" s="3">
        <f>TITRES_STAT!B822</f>
        <v>43194</v>
      </c>
      <c r="B819" s="6">
        <f>TITRES_STAT!C822</f>
        <v>41.09</v>
      </c>
      <c r="C819" s="6">
        <f>TITRES_STAT!D822</f>
        <v>24.652999999999999</v>
      </c>
      <c r="D819" s="6">
        <f>TITRES_STAT!E822</f>
        <v>0</v>
      </c>
      <c r="E819" s="2">
        <f t="shared" si="48"/>
        <v>-165.82077006416921</v>
      </c>
      <c r="F819" s="6" t="str">
        <f t="shared" si="51"/>
        <v>NEUTRAL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43195</v>
      </c>
      <c r="B820" s="6">
        <f>TITRES_STAT!C823</f>
        <v>41.09</v>
      </c>
      <c r="C820" s="6">
        <f>TITRES_STAT!D823</f>
        <v>24.652999999999999</v>
      </c>
      <c r="D820" s="6">
        <f>TITRES_STAT!E823</f>
        <v>0</v>
      </c>
      <c r="E820" s="2">
        <f t="shared" si="48"/>
        <v>-165.82077006416921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41.09</v>
      </c>
      <c r="C821" s="6">
        <f>TITRES_STAT!D824</f>
        <v>24.652999999999999</v>
      </c>
      <c r="D821" s="6">
        <f>TITRES_STAT!E824</f>
        <v>0</v>
      </c>
      <c r="E821" s="2">
        <f t="shared" si="48"/>
        <v>-165.82077006416921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43200</v>
      </c>
      <c r="B822" s="6">
        <f>TITRES_STAT!C825</f>
        <v>42.32</v>
      </c>
      <c r="C822" s="6">
        <f>TITRES_STAT!D825</f>
        <v>25.390999999999998</v>
      </c>
      <c r="D822" s="6">
        <f>TITRES_STAT!E825</f>
        <v>25.391000000000002</v>
      </c>
      <c r="E822" s="2">
        <f t="shared" si="48"/>
        <v>-140.42977006416922</v>
      </c>
      <c r="F822" s="6" t="str">
        <f t="shared" si="51"/>
        <v>BULLISH</v>
      </c>
      <c r="G822" s="6" t="str">
        <f t="shared" si="50"/>
        <v>WEAK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42.32</v>
      </c>
      <c r="C823" s="6">
        <f>TITRES_STAT!D826</f>
        <v>25.390999999999998</v>
      </c>
      <c r="D823" s="6">
        <f>TITRES_STAT!E826</f>
        <v>0</v>
      </c>
      <c r="E823" s="2">
        <f t="shared" si="48"/>
        <v>-140.42977006416922</v>
      </c>
      <c r="F823" s="6" t="str">
        <f t="shared" si="51"/>
        <v>BULLISH</v>
      </c>
      <c r="G823" s="6" t="str">
        <f t="shared" si="50"/>
        <v>WEAK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42.32</v>
      </c>
      <c r="C824" s="6">
        <f>TITRES_STAT!D827</f>
        <v>25.390999999999998</v>
      </c>
      <c r="D824" s="6">
        <f>TITRES_STAT!E827</f>
        <v>0</v>
      </c>
      <c r="E824" s="2">
        <f t="shared" si="48"/>
        <v>-140.42977006416922</v>
      </c>
      <c r="F824" s="6" t="str">
        <f t="shared" si="51"/>
        <v>BULLISH</v>
      </c>
      <c r="G824" s="6" t="str">
        <f t="shared" si="50"/>
        <v>WEAK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42.32</v>
      </c>
      <c r="C825" s="6">
        <f>TITRES_STAT!D828</f>
        <v>25.390999999999998</v>
      </c>
      <c r="D825" s="6">
        <f>TITRES_STAT!E828</f>
        <v>0</v>
      </c>
      <c r="E825" s="2">
        <f t="shared" si="48"/>
        <v>-140.42977006416922</v>
      </c>
      <c r="F825" s="6" t="str">
        <f t="shared" si="51"/>
        <v>BULLISH</v>
      </c>
      <c r="G825" s="6" t="str">
        <f t="shared" si="50"/>
        <v>WEAK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42.32</v>
      </c>
      <c r="C826" s="6">
        <f>TITRES_STAT!D829</f>
        <v>25.390999999999998</v>
      </c>
      <c r="D826" s="6">
        <f>TITRES_STAT!E829</f>
        <v>0</v>
      </c>
      <c r="E826" s="2">
        <f t="shared" si="48"/>
        <v>-140.42977006416922</v>
      </c>
      <c r="F826" s="6" t="str">
        <f t="shared" si="51"/>
        <v>BULLISH</v>
      </c>
      <c r="G826" s="6" t="str">
        <f t="shared" si="50"/>
        <v>WEAK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42.32</v>
      </c>
      <c r="C827" s="6">
        <f>TITRES_STAT!D830</f>
        <v>25.390999999999998</v>
      </c>
      <c r="D827" s="6">
        <f>TITRES_STAT!E830</f>
        <v>0</v>
      </c>
      <c r="E827" s="2">
        <f t="shared" si="48"/>
        <v>-140.42977006416922</v>
      </c>
      <c r="F827" s="6" t="str">
        <f t="shared" si="51"/>
        <v>NEUTRAL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42.32</v>
      </c>
      <c r="C828" s="6">
        <f>TITRES_STAT!D831</f>
        <v>25.390999999999998</v>
      </c>
      <c r="D828" s="6">
        <f>TITRES_STAT!E831</f>
        <v>0</v>
      </c>
      <c r="E828" s="2">
        <f t="shared" si="48"/>
        <v>-140.42977006416922</v>
      </c>
      <c r="F828" s="6" t="str">
        <f t="shared" si="51"/>
        <v>NEUTRAL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43209</v>
      </c>
      <c r="B829" s="6">
        <f>TITRES_STAT!C832</f>
        <v>40.32</v>
      </c>
      <c r="C829" s="6">
        <f>TITRES_STAT!D832</f>
        <v>25.390999999999998</v>
      </c>
      <c r="D829" s="6">
        <f>TITRES_STAT!E832</f>
        <v>0</v>
      </c>
      <c r="E829" s="2">
        <f t="shared" si="48"/>
        <v>-140.42977006416922</v>
      </c>
      <c r="F829" s="6" t="str">
        <f t="shared" si="51"/>
        <v>NEUTRAL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43210</v>
      </c>
      <c r="B830" s="6">
        <f>TITRES_STAT!C833</f>
        <v>40.32</v>
      </c>
      <c r="C830" s="6">
        <f>TITRES_STAT!D833</f>
        <v>25.390999999999998</v>
      </c>
      <c r="D830" s="6">
        <f>TITRES_STAT!E833</f>
        <v>0</v>
      </c>
      <c r="E830" s="2">
        <f t="shared" si="48"/>
        <v>-140.42977006416922</v>
      </c>
      <c r="F830" s="6" t="str">
        <f t="shared" si="51"/>
        <v>NEUTRAL</v>
      </c>
      <c r="G830" s="6" t="str">
        <f t="shared" si="50"/>
        <v>NEUTRAL</v>
      </c>
      <c r="H830" s="6" t="str">
        <f t="shared" si="49"/>
        <v>NEUTRAL</v>
      </c>
    </row>
    <row r="831" spans="1:8" ht="13.5" x14ac:dyDescent="0.25">
      <c r="A831" s="3">
        <f>TITRES_STAT!B834</f>
        <v>43213</v>
      </c>
      <c r="B831" s="6">
        <f>TITRES_STAT!C834</f>
        <v>40.32</v>
      </c>
      <c r="C831" s="6">
        <f>TITRES_STAT!D834</f>
        <v>25.390999999999998</v>
      </c>
      <c r="D831" s="6">
        <f>TITRES_STAT!E834</f>
        <v>0</v>
      </c>
      <c r="E831" s="2">
        <f t="shared" si="48"/>
        <v>-140.42977006416922</v>
      </c>
      <c r="F831" s="6" t="str">
        <f t="shared" si="51"/>
        <v>NEUTRAL</v>
      </c>
      <c r="G831" s="6" t="str">
        <f t="shared" si="50"/>
        <v>NEUTRAL</v>
      </c>
      <c r="H831" s="6" t="str">
        <f t="shared" si="49"/>
        <v>NEUTRAL</v>
      </c>
    </row>
    <row r="832" spans="1:8" ht="13.5" x14ac:dyDescent="0.25">
      <c r="A832" s="3">
        <f>TITRES_STAT!B835</f>
        <v>43214</v>
      </c>
      <c r="B832" s="6">
        <f>TITRES_STAT!C835</f>
        <v>40.32</v>
      </c>
      <c r="C832" s="6">
        <f>TITRES_STAT!D835</f>
        <v>25.390999999999998</v>
      </c>
      <c r="D832" s="6">
        <f>TITRES_STAT!E835</f>
        <v>0</v>
      </c>
      <c r="E832" s="2">
        <f t="shared" si="48"/>
        <v>-140.42977006416922</v>
      </c>
      <c r="F832" s="6" t="str">
        <f t="shared" si="51"/>
        <v>NEUTRAL</v>
      </c>
      <c r="G832" s="6" t="str">
        <f t="shared" si="50"/>
        <v>NEUTRAL</v>
      </c>
      <c r="H832" s="6" t="str">
        <f t="shared" si="49"/>
        <v>NEUTRAL</v>
      </c>
    </row>
    <row r="833" spans="1:8" ht="13.5" x14ac:dyDescent="0.25">
      <c r="A833" s="3">
        <f>TITRES_STAT!B836</f>
        <v>43215</v>
      </c>
      <c r="B833" s="6">
        <f>TITRES_STAT!C836</f>
        <v>40.32</v>
      </c>
      <c r="C833" s="6">
        <f>TITRES_STAT!D836</f>
        <v>25.390999999999998</v>
      </c>
      <c r="D833" s="6">
        <f>TITRES_STAT!E836</f>
        <v>0</v>
      </c>
      <c r="E833" s="2">
        <f t="shared" si="48"/>
        <v>-140.42977006416922</v>
      </c>
      <c r="F833" s="6" t="str">
        <f t="shared" si="51"/>
        <v>NEUTRAL</v>
      </c>
      <c r="G833" s="6" t="str">
        <f t="shared" si="50"/>
        <v>NEUTRAL</v>
      </c>
      <c r="H833" s="6" t="str">
        <f t="shared" si="49"/>
        <v>NEUTRAL</v>
      </c>
    </row>
    <row r="834" spans="1:8" ht="13.5" x14ac:dyDescent="0.25">
      <c r="A834" s="3">
        <f>TITRES_STAT!B837</f>
        <v>43216</v>
      </c>
      <c r="B834" s="6">
        <f>TITRES_STAT!C837</f>
        <v>40.32</v>
      </c>
      <c r="C834" s="6">
        <f>TITRES_STAT!D837</f>
        <v>25.390999999999998</v>
      </c>
      <c r="D834" s="6">
        <f>TITRES_STAT!E837</f>
        <v>0</v>
      </c>
      <c r="E834" s="2">
        <f t="shared" si="48"/>
        <v>-140.42977006416922</v>
      </c>
      <c r="F834" s="6" t="str">
        <f t="shared" si="51"/>
        <v>NEUTRAL</v>
      </c>
      <c r="G834" s="6" t="str">
        <f t="shared" si="50"/>
        <v>NEUTRAL</v>
      </c>
      <c r="H834" s="6" t="str">
        <f t="shared" si="49"/>
        <v>NEUTRAL</v>
      </c>
    </row>
    <row r="835" spans="1:8" ht="13.5" x14ac:dyDescent="0.25">
      <c r="A835" s="3">
        <f>TITRES_STAT!B838</f>
        <v>43217</v>
      </c>
      <c r="B835" s="6">
        <f>TITRES_STAT!C838</f>
        <v>40.32</v>
      </c>
      <c r="C835" s="6">
        <f>TITRES_STAT!D838</f>
        <v>25.390999999999998</v>
      </c>
      <c r="D835" s="6">
        <f>TITRES_STAT!E838</f>
        <v>0</v>
      </c>
      <c r="E835" s="2">
        <f t="shared" si="48"/>
        <v>-140.42977006416922</v>
      </c>
      <c r="F835" s="6" t="str">
        <f t="shared" si="51"/>
        <v>NEUTRAL</v>
      </c>
      <c r="G835" s="6" t="str">
        <f t="shared" si="50"/>
        <v>NEUTRAL</v>
      </c>
      <c r="H835" s="6" t="str">
        <f t="shared" si="49"/>
        <v>NEUTRAL</v>
      </c>
    </row>
    <row r="836" spans="1:8" ht="13.5" x14ac:dyDescent="0.25">
      <c r="A836" s="3">
        <f>TITRES_STAT!B839</f>
        <v>43220</v>
      </c>
      <c r="B836" s="6">
        <f>TITRES_STAT!C839</f>
        <v>40.32</v>
      </c>
      <c r="C836" s="6">
        <f>TITRES_STAT!D839</f>
        <v>25.390999999999998</v>
      </c>
      <c r="D836" s="6">
        <f>TITRES_STAT!E839</f>
        <v>0</v>
      </c>
      <c r="E836" s="2">
        <f t="shared" ref="E836:E899" si="52">IF(B836&gt;B835, E835+D836, IF(B836&lt;B835, E835-D836, E835))</f>
        <v>-140.42977006416922</v>
      </c>
      <c r="F836" s="6" t="str">
        <f t="shared" si="51"/>
        <v>NEUTRAL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43222</v>
      </c>
      <c r="B837" s="6">
        <f>TITRES_STAT!C840</f>
        <v>40.32</v>
      </c>
      <c r="C837" s="6">
        <f>TITRES_STAT!D840</f>
        <v>25.390999999999998</v>
      </c>
      <c r="D837" s="6">
        <f>TITRES_STAT!E840</f>
        <v>0</v>
      </c>
      <c r="E837" s="2">
        <f t="shared" si="52"/>
        <v>-140.42977006416922</v>
      </c>
      <c r="F837" s="6" t="str">
        <f t="shared" si="51"/>
        <v>NEUTRAL</v>
      </c>
      <c r="G837" s="6" t="str">
        <f t="shared" si="50"/>
        <v>NEUTRAL</v>
      </c>
      <c r="H837" s="6" t="str">
        <f t="shared" si="49"/>
        <v>NEUTRAL</v>
      </c>
    </row>
    <row r="838" spans="1:8" ht="13.5" x14ac:dyDescent="0.25">
      <c r="A838" s="3">
        <f>TITRES_STAT!B841</f>
        <v>43223</v>
      </c>
      <c r="B838" s="6">
        <f>TITRES_STAT!C841</f>
        <v>40.32</v>
      </c>
      <c r="C838" s="6">
        <f>TITRES_STAT!D841</f>
        <v>25.390999999999998</v>
      </c>
      <c r="D838" s="6">
        <f>TITRES_STAT!E841</f>
        <v>0</v>
      </c>
      <c r="E838" s="2">
        <f t="shared" si="52"/>
        <v>-140.42977006416922</v>
      </c>
      <c r="F838" s="6" t="str">
        <f t="shared" si="51"/>
        <v>NEUTRAL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43224</v>
      </c>
      <c r="B839" s="6">
        <f>TITRES_STAT!C842</f>
        <v>40.32</v>
      </c>
      <c r="C839" s="6">
        <f>TITRES_STAT!D842</f>
        <v>25.390999999999998</v>
      </c>
      <c r="D839" s="6">
        <f>TITRES_STAT!E842</f>
        <v>0</v>
      </c>
      <c r="E839" s="2">
        <f t="shared" si="52"/>
        <v>-140.42977006416922</v>
      </c>
      <c r="F839" s="6" t="str">
        <f t="shared" si="51"/>
        <v>NEUTRAL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43227</v>
      </c>
      <c r="B840" s="6">
        <f>TITRES_STAT!C843</f>
        <v>40.32</v>
      </c>
      <c r="C840" s="6">
        <f>TITRES_STAT!D843</f>
        <v>25.390999999999998</v>
      </c>
      <c r="D840" s="6">
        <f>TITRES_STAT!E843</f>
        <v>0</v>
      </c>
      <c r="E840" s="2">
        <f t="shared" si="52"/>
        <v>-140.42977006416922</v>
      </c>
      <c r="F840" s="6" t="str">
        <f t="shared" ref="F840:F903" si="55">IF(E840&gt;E835,"BULLISH",IF(E840&lt;E835,"BEARISH","NEUTRAL"))</f>
        <v>NEUTRAL</v>
      </c>
      <c r="G840" s="6" t="str">
        <f t="shared" si="54"/>
        <v>NEUTRAL</v>
      </c>
      <c r="H840" s="6" t="str">
        <f t="shared" si="53"/>
        <v>NEUTRAL</v>
      </c>
    </row>
    <row r="841" spans="1:8" ht="13.5" x14ac:dyDescent="0.25">
      <c r="A841" s="3">
        <f>TITRES_STAT!B844</f>
        <v>43228</v>
      </c>
      <c r="B841" s="6">
        <f>TITRES_STAT!C844</f>
        <v>41</v>
      </c>
      <c r="C841" s="6">
        <f>TITRES_STAT!D844</f>
        <v>25.818999999999999</v>
      </c>
      <c r="D841" s="6">
        <f>TITRES_STAT!E844</f>
        <v>25.818999999999999</v>
      </c>
      <c r="E841" s="2">
        <f t="shared" si="52"/>
        <v>-114.61077006416922</v>
      </c>
      <c r="F841" s="6" t="str">
        <f t="shared" si="55"/>
        <v>BULLISH</v>
      </c>
      <c r="G841" s="6" t="str">
        <f t="shared" si="54"/>
        <v>WEAK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41</v>
      </c>
      <c r="C842" s="6">
        <f>TITRES_STAT!D845</f>
        <v>25.818999999999999</v>
      </c>
      <c r="D842" s="6">
        <f>TITRES_STAT!E845</f>
        <v>0</v>
      </c>
      <c r="E842" s="2">
        <f t="shared" si="52"/>
        <v>-114.61077006416922</v>
      </c>
      <c r="F842" s="6" t="str">
        <f t="shared" si="55"/>
        <v>BULLISH</v>
      </c>
      <c r="G842" s="6" t="str">
        <f t="shared" si="54"/>
        <v>WEAK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41</v>
      </c>
      <c r="C843" s="6">
        <f>TITRES_STAT!D846</f>
        <v>25.818999999999999</v>
      </c>
      <c r="D843" s="6">
        <f>TITRES_STAT!E846</f>
        <v>0</v>
      </c>
      <c r="E843" s="2">
        <f t="shared" si="52"/>
        <v>-114.61077006416922</v>
      </c>
      <c r="F843" s="6" t="str">
        <f t="shared" si="55"/>
        <v>BULLISH</v>
      </c>
      <c r="G843" s="6" t="str">
        <f t="shared" si="54"/>
        <v>WEAK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41</v>
      </c>
      <c r="C844" s="6">
        <f>TITRES_STAT!D847</f>
        <v>25.818999999999999</v>
      </c>
      <c r="D844" s="6">
        <f>TITRES_STAT!E847</f>
        <v>0</v>
      </c>
      <c r="E844" s="2">
        <f t="shared" si="52"/>
        <v>-114.61077006416922</v>
      </c>
      <c r="F844" s="6" t="str">
        <f t="shared" si="55"/>
        <v>BULLISH</v>
      </c>
      <c r="G844" s="6" t="str">
        <f t="shared" si="54"/>
        <v>WEAK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41</v>
      </c>
      <c r="C845" s="6">
        <f>TITRES_STAT!D848</f>
        <v>25.818999999999999</v>
      </c>
      <c r="D845" s="6">
        <f>TITRES_STAT!E848</f>
        <v>0</v>
      </c>
      <c r="E845" s="2">
        <f t="shared" si="52"/>
        <v>-114.61077006416922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41</v>
      </c>
      <c r="C846" s="6">
        <f>TITRES_STAT!D849</f>
        <v>25.818999999999999</v>
      </c>
      <c r="D846" s="6">
        <f>TITRES_STAT!E849</f>
        <v>0</v>
      </c>
      <c r="E846" s="2">
        <f t="shared" si="52"/>
        <v>-114.61077006416922</v>
      </c>
      <c r="F846" s="6" t="str">
        <f t="shared" si="55"/>
        <v>NEUTRAL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43236</v>
      </c>
      <c r="B847" s="6">
        <f>TITRES_STAT!C850</f>
        <v>41</v>
      </c>
      <c r="C847" s="6">
        <f>TITRES_STAT!D850</f>
        <v>25.818999999999999</v>
      </c>
      <c r="D847" s="6">
        <f>TITRES_STAT!E850</f>
        <v>0</v>
      </c>
      <c r="E847" s="2">
        <f t="shared" si="52"/>
        <v>-114.61077006416922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43237</v>
      </c>
      <c r="B848" s="6">
        <f>TITRES_STAT!C851</f>
        <v>41</v>
      </c>
      <c r="C848" s="6">
        <f>TITRES_STAT!D851</f>
        <v>25.818999999999999</v>
      </c>
      <c r="D848" s="6">
        <f>TITRES_STAT!E851</f>
        <v>0</v>
      </c>
      <c r="E848" s="2">
        <f t="shared" si="52"/>
        <v>-114.61077006416922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41</v>
      </c>
      <c r="C849" s="6">
        <f>TITRES_STAT!D852</f>
        <v>25.818999999999999</v>
      </c>
      <c r="D849" s="6">
        <f>TITRES_STAT!E852</f>
        <v>25.818999999999999</v>
      </c>
      <c r="E849" s="2">
        <f t="shared" si="52"/>
        <v>-114.61077006416922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41</v>
      </c>
      <c r="C850" s="6">
        <f>TITRES_STAT!D853</f>
        <v>25.818999999999999</v>
      </c>
      <c r="D850" s="6">
        <f>TITRES_STAT!E853</f>
        <v>0</v>
      </c>
      <c r="E850" s="2">
        <f t="shared" si="52"/>
        <v>-114.61077006416922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43242</v>
      </c>
      <c r="B851" s="6">
        <f>TITRES_STAT!C854</f>
        <v>41</v>
      </c>
      <c r="C851" s="6">
        <f>TITRES_STAT!D854</f>
        <v>25.818999999999999</v>
      </c>
      <c r="D851" s="6">
        <f>TITRES_STAT!E854</f>
        <v>0</v>
      </c>
      <c r="E851" s="2">
        <f t="shared" si="52"/>
        <v>-114.61077006416922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43243</v>
      </c>
      <c r="B852" s="6">
        <f>TITRES_STAT!C855</f>
        <v>41</v>
      </c>
      <c r="C852" s="6">
        <f>TITRES_STAT!D855</f>
        <v>25.818999999999999</v>
      </c>
      <c r="D852" s="6">
        <f>TITRES_STAT!E855</f>
        <v>0</v>
      </c>
      <c r="E852" s="2">
        <f t="shared" si="52"/>
        <v>-114.61077006416922</v>
      </c>
      <c r="F852" s="6" t="str">
        <f t="shared" si="55"/>
        <v>NEUTRAL</v>
      </c>
      <c r="G852" s="6" t="str">
        <f t="shared" si="54"/>
        <v>NEUTRAL</v>
      </c>
      <c r="H852" s="6" t="str">
        <f t="shared" si="53"/>
        <v>NEUTRAL</v>
      </c>
    </row>
    <row r="853" spans="1:8" ht="13.5" x14ac:dyDescent="0.25">
      <c r="A853" s="3">
        <f>TITRES_STAT!B856</f>
        <v>43244</v>
      </c>
      <c r="B853" s="6">
        <f>TITRES_STAT!C856</f>
        <v>41</v>
      </c>
      <c r="C853" s="6">
        <f>TITRES_STAT!D856</f>
        <v>25.818999999999999</v>
      </c>
      <c r="D853" s="6">
        <f>TITRES_STAT!E856</f>
        <v>0</v>
      </c>
      <c r="E853" s="2">
        <f t="shared" si="52"/>
        <v>-114.61077006416922</v>
      </c>
      <c r="F853" s="6" t="str">
        <f t="shared" si="55"/>
        <v>NEUTRAL</v>
      </c>
      <c r="G853" s="6" t="str">
        <f t="shared" si="54"/>
        <v>NEUTRAL</v>
      </c>
      <c r="H853" s="6" t="str">
        <f t="shared" si="53"/>
        <v>NEUTRAL</v>
      </c>
    </row>
    <row r="854" spans="1:8" ht="13.5" x14ac:dyDescent="0.25">
      <c r="A854" s="3">
        <f>TITRES_STAT!B857</f>
        <v>43245</v>
      </c>
      <c r="B854" s="6">
        <f>TITRES_STAT!C857</f>
        <v>41</v>
      </c>
      <c r="C854" s="6">
        <f>TITRES_STAT!D857</f>
        <v>25.818999999999999</v>
      </c>
      <c r="D854" s="6">
        <f>TITRES_STAT!E857</f>
        <v>0</v>
      </c>
      <c r="E854" s="2">
        <f t="shared" si="52"/>
        <v>-114.61077006416922</v>
      </c>
      <c r="F854" s="6" t="str">
        <f t="shared" si="55"/>
        <v>NEUTRAL</v>
      </c>
      <c r="G854" s="6" t="str">
        <f t="shared" si="54"/>
        <v>NEUTRAL</v>
      </c>
      <c r="H854" s="6" t="str">
        <f t="shared" si="53"/>
        <v>NEUTRAL</v>
      </c>
    </row>
    <row r="855" spans="1:8" ht="13.5" x14ac:dyDescent="0.25">
      <c r="A855" s="3">
        <f>TITRES_STAT!B858</f>
        <v>43248</v>
      </c>
      <c r="B855" s="6">
        <f>TITRES_STAT!C858</f>
        <v>41</v>
      </c>
      <c r="C855" s="6">
        <f>TITRES_STAT!D858</f>
        <v>25.818999999999999</v>
      </c>
      <c r="D855" s="6">
        <f>TITRES_STAT!E858</f>
        <v>0</v>
      </c>
      <c r="E855" s="2">
        <f t="shared" si="52"/>
        <v>-114.61077006416922</v>
      </c>
      <c r="F855" s="6" t="str">
        <f t="shared" si="55"/>
        <v>NEUTRAL</v>
      </c>
      <c r="G855" s="6" t="str">
        <f t="shared" si="54"/>
        <v>NEUTRAL</v>
      </c>
      <c r="H855" s="6" t="str">
        <f t="shared" si="53"/>
        <v>NEUTRAL</v>
      </c>
    </row>
    <row r="856" spans="1:8" ht="13.5" x14ac:dyDescent="0.25">
      <c r="A856" s="3">
        <f>TITRES_STAT!B859</f>
        <v>43249</v>
      </c>
      <c r="B856" s="6">
        <f>TITRES_STAT!C859</f>
        <v>41</v>
      </c>
      <c r="C856" s="6">
        <f>TITRES_STAT!D859</f>
        <v>25.818999999999999</v>
      </c>
      <c r="D856" s="6">
        <f>TITRES_STAT!E859</f>
        <v>0</v>
      </c>
      <c r="E856" s="2">
        <f t="shared" si="52"/>
        <v>-114.61077006416922</v>
      </c>
      <c r="F856" s="6" t="str">
        <f t="shared" si="55"/>
        <v>NEUTRAL</v>
      </c>
      <c r="G856" s="6" t="str">
        <f t="shared" si="54"/>
        <v>NEUTRAL</v>
      </c>
      <c r="H856" s="6" t="str">
        <f t="shared" si="53"/>
        <v>NEUTRAL</v>
      </c>
    </row>
    <row r="857" spans="1:8" ht="13.5" x14ac:dyDescent="0.25">
      <c r="A857" s="3">
        <f>TITRES_STAT!B860</f>
        <v>43250</v>
      </c>
      <c r="B857" s="6">
        <f>TITRES_STAT!C860</f>
        <v>41</v>
      </c>
      <c r="C857" s="6">
        <f>TITRES_STAT!D860</f>
        <v>25.818999999999999</v>
      </c>
      <c r="D857" s="6">
        <f>TITRES_STAT!E860</f>
        <v>0</v>
      </c>
      <c r="E857" s="2">
        <f t="shared" si="52"/>
        <v>-114.61077006416922</v>
      </c>
      <c r="F857" s="6" t="str">
        <f t="shared" si="55"/>
        <v>NEUTRAL</v>
      </c>
      <c r="G857" s="6" t="str">
        <f t="shared" si="54"/>
        <v>NEUTRAL</v>
      </c>
      <c r="H857" s="6" t="str">
        <f t="shared" si="53"/>
        <v>NEUTRAL</v>
      </c>
    </row>
    <row r="858" spans="1:8" ht="13.5" x14ac:dyDescent="0.25">
      <c r="A858" s="3">
        <f>TITRES_STAT!B861</f>
        <v>43251</v>
      </c>
      <c r="B858" s="6">
        <f>TITRES_STAT!C861</f>
        <v>41</v>
      </c>
      <c r="C858" s="6">
        <f>TITRES_STAT!D861</f>
        <v>25.818999999999999</v>
      </c>
      <c r="D858" s="6">
        <f>TITRES_STAT!E861</f>
        <v>0</v>
      </c>
      <c r="E858" s="2">
        <f t="shared" si="52"/>
        <v>-114.61077006416922</v>
      </c>
      <c r="F858" s="6" t="str">
        <f t="shared" si="55"/>
        <v>NEUTRAL</v>
      </c>
      <c r="G858" s="6" t="str">
        <f t="shared" si="54"/>
        <v>NEUTRAL</v>
      </c>
      <c r="H858" s="6" t="str">
        <f t="shared" si="53"/>
        <v>NEUTRAL</v>
      </c>
    </row>
    <row r="859" spans="1:8" ht="13.5" x14ac:dyDescent="0.25">
      <c r="A859" s="3">
        <f>TITRES_STAT!B862</f>
        <v>43252</v>
      </c>
      <c r="B859" s="6">
        <f>TITRES_STAT!C862</f>
        <v>41</v>
      </c>
      <c r="C859" s="6">
        <f>TITRES_STAT!D862</f>
        <v>25.818999999999999</v>
      </c>
      <c r="D859" s="6">
        <f>TITRES_STAT!E862</f>
        <v>0</v>
      </c>
      <c r="E859" s="2">
        <f t="shared" si="52"/>
        <v>-114.61077006416922</v>
      </c>
      <c r="F859" s="6" t="str">
        <f t="shared" si="55"/>
        <v>NEUTRAL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41</v>
      </c>
      <c r="C860" s="6">
        <f>TITRES_STAT!D863</f>
        <v>25.818999999999999</v>
      </c>
      <c r="D860" s="6">
        <f>TITRES_STAT!E863</f>
        <v>0</v>
      </c>
      <c r="E860" s="2">
        <f t="shared" si="52"/>
        <v>-114.61077006416922</v>
      </c>
      <c r="F860" s="6" t="str">
        <f t="shared" si="55"/>
        <v>NEUTRAL</v>
      </c>
      <c r="G860" s="6" t="str">
        <f t="shared" si="54"/>
        <v>NEUTRAL</v>
      </c>
      <c r="H860" s="6" t="str">
        <f t="shared" si="53"/>
        <v>NEUTRAL</v>
      </c>
    </row>
    <row r="861" spans="1:8" ht="13.5" x14ac:dyDescent="0.25">
      <c r="A861" s="3">
        <f>TITRES_STAT!B864</f>
        <v>43256</v>
      </c>
      <c r="B861" s="6">
        <f>TITRES_STAT!C864</f>
        <v>41</v>
      </c>
      <c r="C861" s="6">
        <f>TITRES_STAT!D864</f>
        <v>25.818999999999999</v>
      </c>
      <c r="D861" s="6">
        <f>TITRES_STAT!E864</f>
        <v>0</v>
      </c>
      <c r="E861" s="2">
        <f t="shared" si="52"/>
        <v>-114.61077006416922</v>
      </c>
      <c r="F861" s="6" t="str">
        <f t="shared" si="55"/>
        <v>NEUTRAL</v>
      </c>
      <c r="G861" s="6" t="str">
        <f t="shared" si="54"/>
        <v>NEUTRAL</v>
      </c>
      <c r="H861" s="6" t="str">
        <f t="shared" si="53"/>
        <v>NEUTRAL</v>
      </c>
    </row>
    <row r="862" spans="1:8" ht="13.5" x14ac:dyDescent="0.25">
      <c r="A862" s="3">
        <f>TITRES_STAT!B865</f>
        <v>43257</v>
      </c>
      <c r="B862" s="6">
        <f>TITRES_STAT!C865</f>
        <v>41</v>
      </c>
      <c r="C862" s="6">
        <f>TITRES_STAT!D865</f>
        <v>25.818999999999999</v>
      </c>
      <c r="D862" s="6">
        <f>TITRES_STAT!E865</f>
        <v>0</v>
      </c>
      <c r="E862" s="2">
        <f t="shared" si="52"/>
        <v>-114.61077006416922</v>
      </c>
      <c r="F862" s="6" t="str">
        <f t="shared" si="55"/>
        <v>NEUTRAL</v>
      </c>
      <c r="G862" s="6" t="str">
        <f t="shared" si="54"/>
        <v>NEUTRAL</v>
      </c>
      <c r="H862" s="6" t="str">
        <f t="shared" si="53"/>
        <v>NEUTRAL</v>
      </c>
    </row>
    <row r="863" spans="1:8" ht="13.5" x14ac:dyDescent="0.25">
      <c r="A863" s="3">
        <f>TITRES_STAT!B866</f>
        <v>43258</v>
      </c>
      <c r="B863" s="6">
        <f>TITRES_STAT!C866</f>
        <v>41</v>
      </c>
      <c r="C863" s="6">
        <f>TITRES_STAT!D866</f>
        <v>25.818999999999999</v>
      </c>
      <c r="D863" s="6">
        <f>TITRES_STAT!E866</f>
        <v>0</v>
      </c>
      <c r="E863" s="2">
        <f t="shared" si="52"/>
        <v>-114.61077006416922</v>
      </c>
      <c r="F863" s="6" t="str">
        <f t="shared" si="55"/>
        <v>NEUTRAL</v>
      </c>
      <c r="G863" s="6" t="str">
        <f t="shared" si="54"/>
        <v>NEUTRAL</v>
      </c>
      <c r="H863" s="6" t="str">
        <f t="shared" si="53"/>
        <v>NEUTRAL</v>
      </c>
    </row>
    <row r="864" spans="1:8" ht="13.5" x14ac:dyDescent="0.25">
      <c r="A864" s="3">
        <f>TITRES_STAT!B867</f>
        <v>43259</v>
      </c>
      <c r="B864" s="6">
        <f>TITRES_STAT!C867</f>
        <v>41</v>
      </c>
      <c r="C864" s="6">
        <f>TITRES_STAT!D867</f>
        <v>25.818999999999999</v>
      </c>
      <c r="D864" s="6">
        <f>TITRES_STAT!E867</f>
        <v>0</v>
      </c>
      <c r="E864" s="2">
        <f t="shared" si="52"/>
        <v>-114.61077006416922</v>
      </c>
      <c r="F864" s="6" t="str">
        <f t="shared" si="55"/>
        <v>NEUTRAL</v>
      </c>
      <c r="G864" s="6" t="str">
        <f t="shared" si="54"/>
        <v>NEUTRAL</v>
      </c>
      <c r="H864" s="6" t="str">
        <f t="shared" si="53"/>
        <v>NEUTRAL</v>
      </c>
    </row>
    <row r="865" spans="1:8" ht="13.5" x14ac:dyDescent="0.25">
      <c r="A865" s="3">
        <f>TITRES_STAT!B868</f>
        <v>43262</v>
      </c>
      <c r="B865" s="6">
        <f>TITRES_STAT!C868</f>
        <v>41</v>
      </c>
      <c r="C865" s="6">
        <f>TITRES_STAT!D868</f>
        <v>25.818999999999999</v>
      </c>
      <c r="D865" s="6">
        <f>TITRES_STAT!E868</f>
        <v>0</v>
      </c>
      <c r="E865" s="2">
        <f t="shared" si="52"/>
        <v>-114.61077006416922</v>
      </c>
      <c r="F865" s="6" t="str">
        <f t="shared" si="55"/>
        <v>NEUTRAL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41</v>
      </c>
      <c r="C866" s="6">
        <f>TITRES_STAT!D869</f>
        <v>25.818999999999999</v>
      </c>
      <c r="D866" s="6">
        <f>TITRES_STAT!E869</f>
        <v>0</v>
      </c>
      <c r="E866" s="2">
        <f t="shared" si="52"/>
        <v>-114.61077006416922</v>
      </c>
      <c r="F866" s="6" t="str">
        <f t="shared" si="55"/>
        <v>NEUTRAL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41</v>
      </c>
      <c r="C867" s="6">
        <f>TITRES_STAT!D870</f>
        <v>25.818999999999999</v>
      </c>
      <c r="D867" s="6">
        <f>TITRES_STAT!E870</f>
        <v>0</v>
      </c>
      <c r="E867" s="2">
        <f t="shared" si="52"/>
        <v>-114.61077006416922</v>
      </c>
      <c r="F867" s="6" t="str">
        <f t="shared" si="55"/>
        <v>NEUTRAL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41</v>
      </c>
      <c r="C868" s="6">
        <f>TITRES_STAT!D871</f>
        <v>25.818999999999999</v>
      </c>
      <c r="D868" s="6">
        <f>TITRES_STAT!E871</f>
        <v>0</v>
      </c>
      <c r="E868" s="2">
        <f t="shared" si="52"/>
        <v>-114.61077006416922</v>
      </c>
      <c r="F868" s="6" t="str">
        <f t="shared" si="55"/>
        <v>NEUTRAL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43269</v>
      </c>
      <c r="B869" s="6">
        <f>TITRES_STAT!C872</f>
        <v>41</v>
      </c>
      <c r="C869" s="6">
        <f>TITRES_STAT!D872</f>
        <v>25.818999999999999</v>
      </c>
      <c r="D869" s="6">
        <f>TITRES_STAT!E872</f>
        <v>0</v>
      </c>
      <c r="E869" s="2">
        <f t="shared" si="52"/>
        <v>-114.61077006416922</v>
      </c>
      <c r="F869" s="6" t="str">
        <f t="shared" si="55"/>
        <v>NEUTRAL</v>
      </c>
      <c r="G869" s="6" t="str">
        <f t="shared" si="54"/>
        <v>NEUTRAL</v>
      </c>
      <c r="H869" s="6" t="str">
        <f t="shared" si="53"/>
        <v>NEUTRAL</v>
      </c>
    </row>
    <row r="870" spans="1:8" ht="13.5" x14ac:dyDescent="0.25">
      <c r="A870" s="3">
        <f>TITRES_STAT!B873</f>
        <v>43270</v>
      </c>
      <c r="B870" s="6">
        <f>TITRES_STAT!C873</f>
        <v>41</v>
      </c>
      <c r="C870" s="6">
        <f>TITRES_STAT!D873</f>
        <v>25.818999999999999</v>
      </c>
      <c r="D870" s="6">
        <f>TITRES_STAT!E873</f>
        <v>0</v>
      </c>
      <c r="E870" s="2">
        <f t="shared" si="52"/>
        <v>-114.61077006416922</v>
      </c>
      <c r="F870" s="6" t="str">
        <f t="shared" si="55"/>
        <v>NEUTRAL</v>
      </c>
      <c r="G870" s="6" t="str">
        <f t="shared" si="54"/>
        <v>NEUTRAL</v>
      </c>
      <c r="H870" s="6" t="str">
        <f t="shared" si="53"/>
        <v>NEUTRAL</v>
      </c>
    </row>
    <row r="871" spans="1:8" ht="13.5" x14ac:dyDescent="0.25">
      <c r="A871" s="3">
        <f>TITRES_STAT!B874</f>
        <v>43271</v>
      </c>
      <c r="B871" s="6">
        <f>TITRES_STAT!C874</f>
        <v>41</v>
      </c>
      <c r="C871" s="6">
        <f>TITRES_STAT!D874</f>
        <v>25.818999999999999</v>
      </c>
      <c r="D871" s="6">
        <f>TITRES_STAT!E874</f>
        <v>0</v>
      </c>
      <c r="E871" s="2">
        <f t="shared" si="52"/>
        <v>-114.61077006416922</v>
      </c>
      <c r="F871" s="6" t="str">
        <f t="shared" si="55"/>
        <v>NEUTRAL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43272</v>
      </c>
      <c r="B872" s="6">
        <f>TITRES_STAT!C875</f>
        <v>41</v>
      </c>
      <c r="C872" s="6">
        <f>TITRES_STAT!D875</f>
        <v>25.818999999999999</v>
      </c>
      <c r="D872" s="6">
        <f>TITRES_STAT!E875</f>
        <v>0</v>
      </c>
      <c r="E872" s="2">
        <f t="shared" si="52"/>
        <v>-114.61077006416922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41</v>
      </c>
      <c r="C873" s="6">
        <f>TITRES_STAT!D876</f>
        <v>25.818999999999999</v>
      </c>
      <c r="D873" s="6">
        <f>TITRES_STAT!E876</f>
        <v>0</v>
      </c>
      <c r="E873" s="2">
        <f t="shared" si="52"/>
        <v>-114.61077006416922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41</v>
      </c>
      <c r="C874" s="6">
        <f>TITRES_STAT!D877</f>
        <v>25.818999999999999</v>
      </c>
      <c r="D874" s="6">
        <f>TITRES_STAT!E877</f>
        <v>0</v>
      </c>
      <c r="E874" s="2">
        <f t="shared" si="52"/>
        <v>-114.61077006416922</v>
      </c>
      <c r="F874" s="6" t="str">
        <f t="shared" si="55"/>
        <v>NEUTRAL</v>
      </c>
      <c r="G874" s="6" t="str">
        <f t="shared" si="54"/>
        <v>NEUTRAL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41</v>
      </c>
      <c r="C875" s="6">
        <f>TITRES_STAT!D878</f>
        <v>25.818999999999999</v>
      </c>
      <c r="D875" s="6">
        <f>TITRES_STAT!E878</f>
        <v>0</v>
      </c>
      <c r="E875" s="2">
        <f t="shared" si="52"/>
        <v>-114.61077006416922</v>
      </c>
      <c r="F875" s="6" t="str">
        <f t="shared" si="55"/>
        <v>NEUTRAL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43278</v>
      </c>
      <c r="B876" s="6">
        <f>TITRES_STAT!C879</f>
        <v>41</v>
      </c>
      <c r="C876" s="6">
        <f>TITRES_STAT!D879</f>
        <v>25.818999999999999</v>
      </c>
      <c r="D876" s="6">
        <f>TITRES_STAT!E879</f>
        <v>0</v>
      </c>
      <c r="E876" s="2">
        <f t="shared" si="52"/>
        <v>-114.61077006416922</v>
      </c>
      <c r="F876" s="6" t="str">
        <f t="shared" si="55"/>
        <v>NEUTRAL</v>
      </c>
      <c r="G876" s="6" t="str">
        <f t="shared" si="54"/>
        <v>NEUTRAL</v>
      </c>
      <c r="H876" s="6" t="str">
        <f t="shared" si="53"/>
        <v>NEUTRAL</v>
      </c>
    </row>
    <row r="877" spans="1:8" ht="13.5" x14ac:dyDescent="0.25">
      <c r="A877" s="3">
        <f>TITRES_STAT!B880</f>
        <v>43279</v>
      </c>
      <c r="B877" s="6">
        <f>TITRES_STAT!C880</f>
        <v>41</v>
      </c>
      <c r="C877" s="6">
        <f>TITRES_STAT!D880</f>
        <v>25.818999999999999</v>
      </c>
      <c r="D877" s="6">
        <f>TITRES_STAT!E880</f>
        <v>0</v>
      </c>
      <c r="E877" s="2">
        <f t="shared" si="52"/>
        <v>-114.61077006416922</v>
      </c>
      <c r="F877" s="6" t="str">
        <f t="shared" si="55"/>
        <v>NEUTRAL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43280</v>
      </c>
      <c r="B878" s="6">
        <f>TITRES_STAT!C881</f>
        <v>41</v>
      </c>
      <c r="C878" s="6">
        <f>TITRES_STAT!D881</f>
        <v>25.818999999999999</v>
      </c>
      <c r="D878" s="6">
        <f>TITRES_STAT!E881</f>
        <v>0</v>
      </c>
      <c r="E878" s="2">
        <f t="shared" si="52"/>
        <v>-114.61077006416922</v>
      </c>
      <c r="F878" s="6" t="str">
        <f t="shared" si="55"/>
        <v>NEUTRAL</v>
      </c>
      <c r="G878" s="6" t="str">
        <f t="shared" si="54"/>
        <v>NEUTRAL</v>
      </c>
      <c r="H878" s="6" t="str">
        <f t="shared" si="53"/>
        <v>NEUTRAL</v>
      </c>
    </row>
    <row r="879" spans="1:8" ht="13.5" x14ac:dyDescent="0.25">
      <c r="A879" s="3">
        <f>TITRES_STAT!B882</f>
        <v>43283</v>
      </c>
      <c r="B879" s="6">
        <f>TITRES_STAT!C882</f>
        <v>41</v>
      </c>
      <c r="C879" s="6">
        <f>TITRES_STAT!D882</f>
        <v>25.818999999999999</v>
      </c>
      <c r="D879" s="6">
        <f>TITRES_STAT!E882</f>
        <v>0</v>
      </c>
      <c r="E879" s="2">
        <f t="shared" si="52"/>
        <v>-114.61077006416922</v>
      </c>
      <c r="F879" s="6" t="str">
        <f t="shared" si="55"/>
        <v>NEUTRAL</v>
      </c>
      <c r="G879" s="6" t="str">
        <f t="shared" si="54"/>
        <v>NEUTRAL</v>
      </c>
      <c r="H879" s="6" t="str">
        <f t="shared" si="53"/>
        <v>NEUTRAL</v>
      </c>
    </row>
    <row r="880" spans="1:8" ht="13.5" x14ac:dyDescent="0.25">
      <c r="A880" s="3">
        <f>TITRES_STAT!B883</f>
        <v>43284</v>
      </c>
      <c r="B880" s="6">
        <f>TITRES_STAT!C883</f>
        <v>41</v>
      </c>
      <c r="C880" s="6">
        <f>TITRES_STAT!D883</f>
        <v>25.818999999999999</v>
      </c>
      <c r="D880" s="6">
        <f>TITRES_STAT!E883</f>
        <v>0</v>
      </c>
      <c r="E880" s="2">
        <f t="shared" si="52"/>
        <v>-114.61077006416922</v>
      </c>
      <c r="F880" s="6" t="str">
        <f t="shared" si="55"/>
        <v>NEUTRAL</v>
      </c>
      <c r="G880" s="6" t="str">
        <f t="shared" si="54"/>
        <v>NEUTRAL</v>
      </c>
      <c r="H880" s="6" t="str">
        <f t="shared" si="53"/>
        <v>NEUTRAL</v>
      </c>
    </row>
    <row r="881" spans="1:8" ht="13.5" x14ac:dyDescent="0.25">
      <c r="A881" s="3">
        <f>TITRES_STAT!B884</f>
        <v>43285</v>
      </c>
      <c r="B881" s="6">
        <f>TITRES_STAT!C884</f>
        <v>41</v>
      </c>
      <c r="C881" s="6">
        <f>TITRES_STAT!D884</f>
        <v>25.818999999999999</v>
      </c>
      <c r="D881" s="6">
        <f>TITRES_STAT!E884</f>
        <v>0</v>
      </c>
      <c r="E881" s="2">
        <f t="shared" si="52"/>
        <v>-114.61077006416922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43286</v>
      </c>
      <c r="B882" s="6">
        <f>TITRES_STAT!C885</f>
        <v>41</v>
      </c>
      <c r="C882" s="6">
        <f>TITRES_STAT!D885</f>
        <v>25.818999999999999</v>
      </c>
      <c r="D882" s="6">
        <f>TITRES_STAT!E885</f>
        <v>0</v>
      </c>
      <c r="E882" s="2">
        <f t="shared" si="52"/>
        <v>-114.61077006416922</v>
      </c>
      <c r="F882" s="6" t="str">
        <f t="shared" si="55"/>
        <v>NEUTRAL</v>
      </c>
      <c r="G882" s="6" t="str">
        <f t="shared" si="54"/>
        <v>NEUTRAL</v>
      </c>
      <c r="H882" s="6" t="str">
        <f t="shared" si="53"/>
        <v>NEUTRAL</v>
      </c>
    </row>
    <row r="883" spans="1:8" ht="13.5" x14ac:dyDescent="0.25">
      <c r="A883" s="3">
        <f>TITRES_STAT!B886</f>
        <v>43287</v>
      </c>
      <c r="B883" s="6">
        <f>TITRES_STAT!C886</f>
        <v>41</v>
      </c>
      <c r="C883" s="6">
        <f>TITRES_STAT!D886</f>
        <v>25.818999999999999</v>
      </c>
      <c r="D883" s="6">
        <f>TITRES_STAT!E886</f>
        <v>0</v>
      </c>
      <c r="E883" s="2">
        <f t="shared" si="52"/>
        <v>-114.61077006416922</v>
      </c>
      <c r="F883" s="6" t="str">
        <f t="shared" si="55"/>
        <v>NEUTRAL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41</v>
      </c>
      <c r="C884" s="6">
        <f>TITRES_STAT!D887</f>
        <v>25.818999999999999</v>
      </c>
      <c r="D884" s="6">
        <f>TITRES_STAT!E887</f>
        <v>0</v>
      </c>
      <c r="E884" s="2">
        <f t="shared" si="52"/>
        <v>-114.61077006416922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41</v>
      </c>
      <c r="C885" s="6">
        <f>TITRES_STAT!D888</f>
        <v>25.818999999999999</v>
      </c>
      <c r="D885" s="6">
        <f>TITRES_STAT!E888</f>
        <v>0</v>
      </c>
      <c r="E885" s="2">
        <f t="shared" si="52"/>
        <v>-114.61077006416922</v>
      </c>
      <c r="F885" s="6" t="str">
        <f t="shared" si="55"/>
        <v>NEUTRAL</v>
      </c>
      <c r="G885" s="6" t="str">
        <f t="shared" si="54"/>
        <v>NEUTRAL</v>
      </c>
      <c r="H885" s="6" t="str">
        <f t="shared" si="53"/>
        <v>NEUTRAL</v>
      </c>
    </row>
    <row r="886" spans="1:8" ht="13.5" x14ac:dyDescent="0.25">
      <c r="A886" s="3">
        <f>TITRES_STAT!B889</f>
        <v>43292</v>
      </c>
      <c r="B886" s="6">
        <f>TITRES_STAT!C889</f>
        <v>41</v>
      </c>
      <c r="C886" s="6">
        <f>TITRES_STAT!D889</f>
        <v>25.818999999999999</v>
      </c>
      <c r="D886" s="6">
        <f>TITRES_STAT!E889</f>
        <v>0</v>
      </c>
      <c r="E886" s="2">
        <f t="shared" si="52"/>
        <v>-114.61077006416922</v>
      </c>
      <c r="F886" s="6" t="str">
        <f t="shared" si="55"/>
        <v>NEUTRAL</v>
      </c>
      <c r="G886" s="6" t="str">
        <f t="shared" si="54"/>
        <v>NEUTRAL</v>
      </c>
      <c r="H886" s="6" t="str">
        <f t="shared" si="53"/>
        <v>NEUTRAL</v>
      </c>
    </row>
    <row r="887" spans="1:8" ht="13.5" x14ac:dyDescent="0.25">
      <c r="A887" s="3">
        <f>TITRES_STAT!B890</f>
        <v>43293</v>
      </c>
      <c r="B887" s="6">
        <f>TITRES_STAT!C890</f>
        <v>41</v>
      </c>
      <c r="C887" s="6">
        <f>TITRES_STAT!D890</f>
        <v>25.818999999999999</v>
      </c>
      <c r="D887" s="6">
        <f>TITRES_STAT!E890</f>
        <v>0</v>
      </c>
      <c r="E887" s="2">
        <f t="shared" si="52"/>
        <v>-114.61077006416922</v>
      </c>
      <c r="F887" s="6" t="str">
        <f t="shared" si="55"/>
        <v>NEUTRAL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41</v>
      </c>
      <c r="C888" s="6">
        <f>TITRES_STAT!D891</f>
        <v>25.818999999999999</v>
      </c>
      <c r="D888" s="6">
        <f>TITRES_STAT!E891</f>
        <v>0</v>
      </c>
      <c r="E888" s="2">
        <f t="shared" si="52"/>
        <v>-114.61077006416922</v>
      </c>
      <c r="F888" s="6" t="str">
        <f t="shared" si="55"/>
        <v>NEUTRAL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43297</v>
      </c>
      <c r="B889" s="6">
        <f>TITRES_STAT!C892</f>
        <v>41</v>
      </c>
      <c r="C889" s="6">
        <f>TITRES_STAT!D892</f>
        <v>25.818999999999999</v>
      </c>
      <c r="D889" s="6">
        <f>TITRES_STAT!E892</f>
        <v>0</v>
      </c>
      <c r="E889" s="2">
        <f t="shared" si="52"/>
        <v>-114.61077006416922</v>
      </c>
      <c r="F889" s="6" t="str">
        <f t="shared" si="55"/>
        <v>NEUTRAL</v>
      </c>
      <c r="G889" s="6" t="str">
        <f t="shared" si="54"/>
        <v>NEUTRAL</v>
      </c>
      <c r="H889" s="6" t="str">
        <f t="shared" si="53"/>
        <v>NEUTRAL</v>
      </c>
    </row>
    <row r="890" spans="1:8" ht="13.5" x14ac:dyDescent="0.25">
      <c r="A890" s="3">
        <f>TITRES_STAT!B893</f>
        <v>43298</v>
      </c>
      <c r="B890" s="6">
        <f>TITRES_STAT!C893</f>
        <v>41</v>
      </c>
      <c r="C890" s="6">
        <f>TITRES_STAT!D893</f>
        <v>25.818999999999999</v>
      </c>
      <c r="D890" s="6">
        <f>TITRES_STAT!E893</f>
        <v>0</v>
      </c>
      <c r="E890" s="2">
        <f t="shared" si="52"/>
        <v>-114.61077006416922</v>
      </c>
      <c r="F890" s="6" t="str">
        <f t="shared" si="55"/>
        <v>NEUTRAL</v>
      </c>
      <c r="G890" s="6" t="str">
        <f t="shared" si="54"/>
        <v>NEUTRAL</v>
      </c>
      <c r="H890" s="6" t="str">
        <f t="shared" si="53"/>
        <v>NEUTRAL</v>
      </c>
    </row>
    <row r="891" spans="1:8" ht="13.5" x14ac:dyDescent="0.25">
      <c r="A891" s="3">
        <f>TITRES_STAT!B894</f>
        <v>43299</v>
      </c>
      <c r="B891" s="6">
        <f>TITRES_STAT!C894</f>
        <v>41</v>
      </c>
      <c r="C891" s="6">
        <f>TITRES_STAT!D894</f>
        <v>25.818999999999999</v>
      </c>
      <c r="D891" s="6">
        <f>TITRES_STAT!E894</f>
        <v>0</v>
      </c>
      <c r="E891" s="2">
        <f t="shared" si="52"/>
        <v>-114.61077006416922</v>
      </c>
      <c r="F891" s="6" t="str">
        <f t="shared" si="55"/>
        <v>NEUTRAL</v>
      </c>
      <c r="G891" s="6" t="str">
        <f t="shared" si="54"/>
        <v>NEUTRAL</v>
      </c>
      <c r="H891" s="6" t="str">
        <f t="shared" si="53"/>
        <v>NEUTRAL</v>
      </c>
    </row>
    <row r="892" spans="1:8" ht="13.5" x14ac:dyDescent="0.25">
      <c r="A892" s="3">
        <f>TITRES_STAT!B895</f>
        <v>43300</v>
      </c>
      <c r="B892" s="6">
        <f>TITRES_STAT!C895</f>
        <v>41</v>
      </c>
      <c r="C892" s="6">
        <f>TITRES_STAT!D895</f>
        <v>25.818999999999999</v>
      </c>
      <c r="D892" s="6">
        <f>TITRES_STAT!E895</f>
        <v>0</v>
      </c>
      <c r="E892" s="2">
        <f t="shared" si="52"/>
        <v>-114.61077006416922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41</v>
      </c>
      <c r="C893" s="6">
        <f>TITRES_STAT!D896</f>
        <v>25.818999999999999</v>
      </c>
      <c r="D893" s="6">
        <f>TITRES_STAT!E896</f>
        <v>0</v>
      </c>
      <c r="E893" s="2">
        <f t="shared" si="52"/>
        <v>-114.61077006416922</v>
      </c>
      <c r="F893" s="6" t="str">
        <f t="shared" si="55"/>
        <v>NEUTRAL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41</v>
      </c>
      <c r="C894" s="6">
        <f>TITRES_STAT!D897</f>
        <v>25.818999999999999</v>
      </c>
      <c r="D894" s="6">
        <f>TITRES_STAT!E897</f>
        <v>0</v>
      </c>
      <c r="E894" s="2">
        <f t="shared" si="52"/>
        <v>-114.61077006416922</v>
      </c>
      <c r="F894" s="6" t="str">
        <f t="shared" si="55"/>
        <v>NEUTRAL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43305</v>
      </c>
      <c r="B895" s="6">
        <f>TITRES_STAT!C898</f>
        <v>41</v>
      </c>
      <c r="C895" s="6">
        <f>TITRES_STAT!D898</f>
        <v>25.818999999999999</v>
      </c>
      <c r="D895" s="6">
        <f>TITRES_STAT!E898</f>
        <v>0</v>
      </c>
      <c r="E895" s="2">
        <f t="shared" si="52"/>
        <v>-114.61077006416922</v>
      </c>
      <c r="F895" s="6" t="str">
        <f t="shared" si="55"/>
        <v>NEUTRAL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43307</v>
      </c>
      <c r="B896" s="6">
        <f>TITRES_STAT!C899</f>
        <v>41</v>
      </c>
      <c r="C896" s="6">
        <f>TITRES_STAT!D899</f>
        <v>25.818999999999999</v>
      </c>
      <c r="D896" s="6">
        <f>TITRES_STAT!E899</f>
        <v>0</v>
      </c>
      <c r="E896" s="2">
        <f t="shared" si="52"/>
        <v>-114.61077006416922</v>
      </c>
      <c r="F896" s="6" t="str">
        <f t="shared" si="55"/>
        <v>NEUTRAL</v>
      </c>
      <c r="G896" s="6" t="str">
        <f t="shared" si="54"/>
        <v>NEUTRAL</v>
      </c>
      <c r="H896" s="6" t="str">
        <f t="shared" si="53"/>
        <v>NEUTRAL</v>
      </c>
    </row>
    <row r="897" spans="1:8" ht="13.5" x14ac:dyDescent="0.25">
      <c r="A897" s="3">
        <f>TITRES_STAT!B900</f>
        <v>43308</v>
      </c>
      <c r="B897" s="6">
        <f>TITRES_STAT!C900</f>
        <v>41</v>
      </c>
      <c r="C897" s="6">
        <f>TITRES_STAT!D900</f>
        <v>25.818999999999999</v>
      </c>
      <c r="D897" s="6">
        <f>TITRES_STAT!E900</f>
        <v>0</v>
      </c>
      <c r="E897" s="2">
        <f t="shared" si="52"/>
        <v>-114.61077006416922</v>
      </c>
      <c r="F897" s="6" t="str">
        <f t="shared" si="55"/>
        <v>NEUTRAL</v>
      </c>
      <c r="G897" s="6" t="str">
        <f t="shared" si="54"/>
        <v>NEUTRAL</v>
      </c>
      <c r="H897" s="6" t="str">
        <f t="shared" si="53"/>
        <v>NEUTRAL</v>
      </c>
    </row>
    <row r="898" spans="1:8" ht="13.5" x14ac:dyDescent="0.25">
      <c r="A898" s="3">
        <f>TITRES_STAT!B901</f>
        <v>43311</v>
      </c>
      <c r="B898" s="6">
        <f>TITRES_STAT!C901</f>
        <v>41</v>
      </c>
      <c r="C898" s="6">
        <f>TITRES_STAT!D901</f>
        <v>25.818999999999999</v>
      </c>
      <c r="D898" s="6">
        <f>TITRES_STAT!E901</f>
        <v>0</v>
      </c>
      <c r="E898" s="2">
        <f t="shared" si="52"/>
        <v>-114.61077006416922</v>
      </c>
      <c r="F898" s="6" t="str">
        <f t="shared" si="55"/>
        <v>NEUTRAL</v>
      </c>
      <c r="G898" s="6" t="str">
        <f t="shared" si="54"/>
        <v>NEUTRAL</v>
      </c>
      <c r="H898" s="6" t="str">
        <f t="shared" si="53"/>
        <v>NEUTRAL</v>
      </c>
    </row>
    <row r="899" spans="1:8" ht="13.5" x14ac:dyDescent="0.25">
      <c r="A899" s="3">
        <f>TITRES_STAT!B902</f>
        <v>43312</v>
      </c>
      <c r="B899" s="6">
        <f>TITRES_STAT!C902</f>
        <v>41</v>
      </c>
      <c r="C899" s="6">
        <f>TITRES_STAT!D902</f>
        <v>25.818999999999999</v>
      </c>
      <c r="D899" s="6">
        <f>TITRES_STAT!E902</f>
        <v>0</v>
      </c>
      <c r="E899" s="2">
        <f t="shared" si="52"/>
        <v>-114.61077006416922</v>
      </c>
      <c r="F899" s="6" t="str">
        <f t="shared" si="55"/>
        <v>NEUTRAL</v>
      </c>
      <c r="G899" s="6" t="str">
        <f t="shared" si="54"/>
        <v>NEUTRAL</v>
      </c>
      <c r="H899" s="6" t="str">
        <f t="shared" si="53"/>
        <v>NEUTRAL</v>
      </c>
    </row>
    <row r="900" spans="1:8" ht="13.5" x14ac:dyDescent="0.25">
      <c r="A900" s="3">
        <f>TITRES_STAT!B903</f>
        <v>43313</v>
      </c>
      <c r="B900" s="6">
        <f>TITRES_STAT!C903</f>
        <v>41</v>
      </c>
      <c r="C900" s="6">
        <f>TITRES_STAT!D903</f>
        <v>25.818999999999999</v>
      </c>
      <c r="D900" s="6">
        <f>TITRES_STAT!E903</f>
        <v>0</v>
      </c>
      <c r="E900" s="2">
        <f t="shared" ref="E900:E963" si="56">IF(B900&gt;B899, E899+D900, IF(B900&lt;B899, E899-D900, E899))</f>
        <v>-114.61077006416922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41</v>
      </c>
      <c r="C901" s="6">
        <f>TITRES_STAT!D904</f>
        <v>25.818999999999999</v>
      </c>
      <c r="D901" s="6">
        <f>TITRES_STAT!E904</f>
        <v>0</v>
      </c>
      <c r="E901" s="2">
        <f t="shared" si="56"/>
        <v>-114.61077006416922</v>
      </c>
      <c r="F901" s="6" t="str">
        <f t="shared" si="55"/>
        <v>NEUTRAL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41</v>
      </c>
      <c r="C902" s="6">
        <f>TITRES_STAT!D905</f>
        <v>25.818999999999999</v>
      </c>
      <c r="D902" s="6">
        <f>TITRES_STAT!E905</f>
        <v>0</v>
      </c>
      <c r="E902" s="2">
        <f t="shared" si="56"/>
        <v>-114.61077006416922</v>
      </c>
      <c r="F902" s="6" t="str">
        <f t="shared" si="55"/>
        <v>NEUTRAL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43318</v>
      </c>
      <c r="B903" s="6">
        <f>TITRES_STAT!C906</f>
        <v>41</v>
      </c>
      <c r="C903" s="6">
        <f>TITRES_STAT!D906</f>
        <v>25.818999999999999</v>
      </c>
      <c r="D903" s="6">
        <f>TITRES_STAT!E906</f>
        <v>0</v>
      </c>
      <c r="E903" s="2">
        <f t="shared" si="56"/>
        <v>-114.61077006416922</v>
      </c>
      <c r="F903" s="6" t="str">
        <f t="shared" si="55"/>
        <v>NEUTRAL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NEUTRAL</v>
      </c>
    </row>
    <row r="904" spans="1:8" ht="13.5" x14ac:dyDescent="0.25">
      <c r="A904" s="3">
        <f>TITRES_STAT!B907</f>
        <v>43319</v>
      </c>
      <c r="B904" s="6">
        <f>TITRES_STAT!C907</f>
        <v>41</v>
      </c>
      <c r="C904" s="6">
        <f>TITRES_STAT!D907</f>
        <v>25.818999999999999</v>
      </c>
      <c r="D904" s="6">
        <f>TITRES_STAT!E907</f>
        <v>0</v>
      </c>
      <c r="E904" s="2">
        <f t="shared" si="56"/>
        <v>-114.61077006416922</v>
      </c>
      <c r="F904" s="6" t="str">
        <f t="shared" ref="F904:F967" si="59">IF(E904&gt;E899,"BULLISH",IF(E904&lt;E899,"BEARISH","NEUTRAL"))</f>
        <v>NEUTRAL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43320</v>
      </c>
      <c r="B905" s="6">
        <f>TITRES_STAT!C908</f>
        <v>41</v>
      </c>
      <c r="C905" s="6">
        <f>TITRES_STAT!D908</f>
        <v>25.818999999999999</v>
      </c>
      <c r="D905" s="6">
        <f>TITRES_STAT!E908</f>
        <v>0</v>
      </c>
      <c r="E905" s="2">
        <f t="shared" si="56"/>
        <v>-114.61077006416922</v>
      </c>
      <c r="F905" s="6" t="str">
        <f t="shared" si="59"/>
        <v>NEUTRAL</v>
      </c>
      <c r="G905" s="6" t="str">
        <f t="shared" si="58"/>
        <v>NEUTRAL</v>
      </c>
      <c r="H905" s="6" t="str">
        <f t="shared" si="57"/>
        <v>NEUTRAL</v>
      </c>
    </row>
    <row r="906" spans="1:8" ht="13.5" x14ac:dyDescent="0.25">
      <c r="A906" s="3">
        <f>TITRES_STAT!B909</f>
        <v>43321</v>
      </c>
      <c r="B906" s="6">
        <f>TITRES_STAT!C909</f>
        <v>41</v>
      </c>
      <c r="C906" s="6">
        <f>TITRES_STAT!D909</f>
        <v>25.818999999999999</v>
      </c>
      <c r="D906" s="6">
        <f>TITRES_STAT!E909</f>
        <v>0</v>
      </c>
      <c r="E906" s="2">
        <f t="shared" si="56"/>
        <v>-114.61077006416922</v>
      </c>
      <c r="F906" s="6" t="str">
        <f t="shared" si="59"/>
        <v>NEUTRAL</v>
      </c>
      <c r="G906" s="6" t="str">
        <f t="shared" si="58"/>
        <v>NEUTRAL</v>
      </c>
      <c r="H906" s="6" t="str">
        <f t="shared" si="57"/>
        <v>NEUTRAL</v>
      </c>
    </row>
    <row r="907" spans="1:8" ht="13.5" x14ac:dyDescent="0.25">
      <c r="A907" s="3">
        <f>TITRES_STAT!B910</f>
        <v>43322</v>
      </c>
      <c r="B907" s="6">
        <f>TITRES_STAT!C910</f>
        <v>41</v>
      </c>
      <c r="C907" s="6">
        <f>TITRES_STAT!D910</f>
        <v>25.818999999999999</v>
      </c>
      <c r="D907" s="6">
        <f>TITRES_STAT!E910</f>
        <v>0</v>
      </c>
      <c r="E907" s="2">
        <f t="shared" si="56"/>
        <v>-114.61077006416922</v>
      </c>
      <c r="F907" s="6" t="str">
        <f t="shared" si="59"/>
        <v>NEUTRAL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41</v>
      </c>
      <c r="C908" s="6">
        <f>TITRES_STAT!D911</f>
        <v>25.818999999999999</v>
      </c>
      <c r="D908" s="6">
        <f>TITRES_STAT!E911</f>
        <v>0</v>
      </c>
      <c r="E908" s="2">
        <f t="shared" si="56"/>
        <v>-114.61077006416922</v>
      </c>
      <c r="F908" s="6" t="str">
        <f t="shared" si="59"/>
        <v>NEUTRAL</v>
      </c>
      <c r="G908" s="6" t="str">
        <f t="shared" si="58"/>
        <v>NEUTRAL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41</v>
      </c>
      <c r="C909" s="6">
        <f>TITRES_STAT!D912</f>
        <v>25.818999999999999</v>
      </c>
      <c r="D909" s="6">
        <f>TITRES_STAT!E912</f>
        <v>0</v>
      </c>
      <c r="E909" s="2">
        <f t="shared" si="56"/>
        <v>-114.61077006416922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41</v>
      </c>
      <c r="C910" s="6">
        <f>TITRES_STAT!D913</f>
        <v>25.818999999999999</v>
      </c>
      <c r="D910" s="6">
        <f>TITRES_STAT!E913</f>
        <v>0</v>
      </c>
      <c r="E910" s="2">
        <f t="shared" si="56"/>
        <v>-114.61077006416922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41</v>
      </c>
      <c r="C911" s="6">
        <f>TITRES_STAT!D914</f>
        <v>25.818999999999999</v>
      </c>
      <c r="D911" s="6">
        <f>TITRES_STAT!E914</f>
        <v>0</v>
      </c>
      <c r="E911" s="2">
        <f t="shared" si="56"/>
        <v>-114.61077006416922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43332</v>
      </c>
      <c r="B912" s="6">
        <f>TITRES_STAT!C915</f>
        <v>41</v>
      </c>
      <c r="C912" s="6">
        <f>TITRES_STAT!D915</f>
        <v>25.818999999999999</v>
      </c>
      <c r="D912" s="6">
        <f>TITRES_STAT!E915</f>
        <v>0</v>
      </c>
      <c r="E912" s="2">
        <f t="shared" si="56"/>
        <v>-114.61077006416922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43335</v>
      </c>
      <c r="B913" s="6">
        <f>TITRES_STAT!C916</f>
        <v>41</v>
      </c>
      <c r="C913" s="6">
        <f>TITRES_STAT!D916</f>
        <v>25.818999999999999</v>
      </c>
      <c r="D913" s="6">
        <f>TITRES_STAT!E916</f>
        <v>0</v>
      </c>
      <c r="E913" s="2">
        <f t="shared" si="56"/>
        <v>-114.61077006416922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41</v>
      </c>
      <c r="C914" s="6">
        <f>TITRES_STAT!D917</f>
        <v>25.818999999999999</v>
      </c>
      <c r="D914" s="6">
        <f>TITRES_STAT!E917</f>
        <v>0</v>
      </c>
      <c r="E914" s="2">
        <f t="shared" si="56"/>
        <v>-114.61077006416922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43339</v>
      </c>
      <c r="B915" s="6">
        <f>TITRES_STAT!C918</f>
        <v>41</v>
      </c>
      <c r="C915" s="6">
        <f>TITRES_STAT!D918</f>
        <v>25.818999999999999</v>
      </c>
      <c r="D915" s="6">
        <f>TITRES_STAT!E918</f>
        <v>0</v>
      </c>
      <c r="E915" s="2">
        <f t="shared" si="56"/>
        <v>-114.61077006416922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41</v>
      </c>
      <c r="C916" s="6">
        <f>TITRES_STAT!D919</f>
        <v>25.818999999999999</v>
      </c>
      <c r="D916" s="6">
        <f>TITRES_STAT!E919</f>
        <v>0</v>
      </c>
      <c r="E916" s="2">
        <f t="shared" si="56"/>
        <v>-114.61077006416922</v>
      </c>
      <c r="F916" s="6" t="str">
        <f t="shared" si="59"/>
        <v>NEUTRAL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43341</v>
      </c>
      <c r="B917" s="6">
        <f>TITRES_STAT!C920</f>
        <v>41</v>
      </c>
      <c r="C917" s="6">
        <f>TITRES_STAT!D920</f>
        <v>25.818999999999999</v>
      </c>
      <c r="D917" s="6">
        <f>TITRES_STAT!E920</f>
        <v>0</v>
      </c>
      <c r="E917" s="2">
        <f t="shared" si="56"/>
        <v>-114.61077006416922</v>
      </c>
      <c r="F917" s="6" t="str">
        <f t="shared" si="59"/>
        <v>NEUTRAL</v>
      </c>
      <c r="G917" s="6" t="str">
        <f t="shared" si="58"/>
        <v>NEUTRAL</v>
      </c>
      <c r="H917" s="6" t="str">
        <f t="shared" si="57"/>
        <v>NEUTRAL</v>
      </c>
    </row>
    <row r="918" spans="1:8" ht="13.5" x14ac:dyDescent="0.25">
      <c r="A918" s="3">
        <f>TITRES_STAT!B921</f>
        <v>43342</v>
      </c>
      <c r="B918" s="6">
        <f>TITRES_STAT!C921</f>
        <v>41</v>
      </c>
      <c r="C918" s="6">
        <f>TITRES_STAT!D921</f>
        <v>25.818999999999999</v>
      </c>
      <c r="D918" s="6">
        <f>TITRES_STAT!E921</f>
        <v>0</v>
      </c>
      <c r="E918" s="2">
        <f t="shared" si="56"/>
        <v>-114.61077006416922</v>
      </c>
      <c r="F918" s="6" t="str">
        <f t="shared" si="59"/>
        <v>NEUTRAL</v>
      </c>
      <c r="G918" s="6" t="str">
        <f t="shared" si="58"/>
        <v>NEUTRAL</v>
      </c>
      <c r="H918" s="6" t="str">
        <f t="shared" si="57"/>
        <v>NEUTRAL</v>
      </c>
    </row>
    <row r="919" spans="1:8" ht="13.5" x14ac:dyDescent="0.25">
      <c r="A919" s="3">
        <f>TITRES_STAT!B922</f>
        <v>43343</v>
      </c>
      <c r="B919" s="6">
        <f>TITRES_STAT!C922</f>
        <v>41</v>
      </c>
      <c r="C919" s="6">
        <f>TITRES_STAT!D922</f>
        <v>25.818999999999999</v>
      </c>
      <c r="D919" s="6">
        <f>TITRES_STAT!E922</f>
        <v>0</v>
      </c>
      <c r="E919" s="2">
        <f t="shared" si="56"/>
        <v>-114.61077006416922</v>
      </c>
      <c r="F919" s="6" t="str">
        <f t="shared" si="59"/>
        <v>NEUTRAL</v>
      </c>
      <c r="G919" s="6" t="str">
        <f t="shared" si="58"/>
        <v>NEUTRAL</v>
      </c>
      <c r="H919" s="6" t="str">
        <f t="shared" si="57"/>
        <v>NEUTRAL</v>
      </c>
    </row>
    <row r="920" spans="1:8" ht="13.5" x14ac:dyDescent="0.25">
      <c r="A920" s="3">
        <f>TITRES_STAT!B923</f>
        <v>43346</v>
      </c>
      <c r="B920" s="6">
        <f>TITRES_STAT!C923</f>
        <v>41</v>
      </c>
      <c r="C920" s="6">
        <f>TITRES_STAT!D923</f>
        <v>25.818999999999999</v>
      </c>
      <c r="D920" s="6">
        <f>TITRES_STAT!E923</f>
        <v>0</v>
      </c>
      <c r="E920" s="2">
        <f t="shared" si="56"/>
        <v>-114.61077006416922</v>
      </c>
      <c r="F920" s="6" t="str">
        <f t="shared" si="59"/>
        <v>NEUTRAL</v>
      </c>
      <c r="G920" s="6" t="str">
        <f t="shared" si="58"/>
        <v>NEUTRAL</v>
      </c>
      <c r="H920" s="6" t="str">
        <f t="shared" si="57"/>
        <v>NEUTRAL</v>
      </c>
    </row>
    <row r="921" spans="1:8" ht="13.5" x14ac:dyDescent="0.25">
      <c r="A921" s="3">
        <f>TITRES_STAT!B924</f>
        <v>43347</v>
      </c>
      <c r="B921" s="6">
        <f>TITRES_STAT!C924</f>
        <v>41</v>
      </c>
      <c r="C921" s="6">
        <f>TITRES_STAT!D924</f>
        <v>25.818999999999999</v>
      </c>
      <c r="D921" s="6">
        <f>TITRES_STAT!E924</f>
        <v>0</v>
      </c>
      <c r="E921" s="2">
        <f t="shared" si="56"/>
        <v>-114.61077006416922</v>
      </c>
      <c r="F921" s="6" t="str">
        <f t="shared" si="59"/>
        <v>NEUTRAL</v>
      </c>
      <c r="G921" s="6" t="str">
        <f t="shared" si="58"/>
        <v>NEUTRAL</v>
      </c>
      <c r="H921" s="6" t="str">
        <f t="shared" si="57"/>
        <v>NEUTRAL</v>
      </c>
    </row>
    <row r="922" spans="1:8" ht="13.5" x14ac:dyDescent="0.25">
      <c r="A922" s="3">
        <f>TITRES_STAT!B925</f>
        <v>43348</v>
      </c>
      <c r="B922" s="6">
        <f>TITRES_STAT!C925</f>
        <v>41</v>
      </c>
      <c r="C922" s="6">
        <f>TITRES_STAT!D925</f>
        <v>25.818999999999999</v>
      </c>
      <c r="D922" s="6">
        <f>TITRES_STAT!E925</f>
        <v>0</v>
      </c>
      <c r="E922" s="2">
        <f t="shared" si="56"/>
        <v>-114.61077006416922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43349</v>
      </c>
      <c r="B923" s="6">
        <f>TITRES_STAT!C926</f>
        <v>41</v>
      </c>
      <c r="C923" s="6">
        <f>TITRES_STAT!D926</f>
        <v>25.818999999999999</v>
      </c>
      <c r="D923" s="6">
        <f>TITRES_STAT!E926</f>
        <v>0</v>
      </c>
      <c r="E923" s="2">
        <f t="shared" si="56"/>
        <v>-114.61077006416922</v>
      </c>
      <c r="F923" s="6" t="str">
        <f t="shared" si="59"/>
        <v>NEUTRAL</v>
      </c>
      <c r="G923" s="6" t="str">
        <f t="shared" si="58"/>
        <v>NEUTRAL</v>
      </c>
      <c r="H923" s="6" t="str">
        <f t="shared" si="57"/>
        <v>NEUTRAL</v>
      </c>
    </row>
    <row r="924" spans="1:8" ht="13.5" x14ac:dyDescent="0.25">
      <c r="A924" s="3">
        <f>TITRES_STAT!B927</f>
        <v>43350</v>
      </c>
      <c r="B924" s="6">
        <f>TITRES_STAT!C927</f>
        <v>41</v>
      </c>
      <c r="C924" s="6">
        <f>TITRES_STAT!D927</f>
        <v>25.818999999999999</v>
      </c>
      <c r="D924" s="6">
        <f>TITRES_STAT!E927</f>
        <v>0</v>
      </c>
      <c r="E924" s="2">
        <f t="shared" si="56"/>
        <v>-114.61077006416922</v>
      </c>
      <c r="F924" s="6" t="str">
        <f t="shared" si="59"/>
        <v>NEUTRAL</v>
      </c>
      <c r="G924" s="6" t="str">
        <f t="shared" si="58"/>
        <v>NEUTRAL</v>
      </c>
      <c r="H924" s="6" t="str">
        <f t="shared" si="57"/>
        <v>NEUTRAL</v>
      </c>
    </row>
    <row r="925" spans="1:8" ht="13.5" x14ac:dyDescent="0.25">
      <c r="A925" s="3">
        <f>TITRES_STAT!B928</f>
        <v>43353</v>
      </c>
      <c r="B925" s="6">
        <f>TITRES_STAT!C928</f>
        <v>41</v>
      </c>
      <c r="C925" s="6">
        <f>TITRES_STAT!D928</f>
        <v>25.818999999999999</v>
      </c>
      <c r="D925" s="6">
        <f>TITRES_STAT!E928</f>
        <v>0</v>
      </c>
      <c r="E925" s="2">
        <f t="shared" si="56"/>
        <v>-114.61077006416922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41</v>
      </c>
      <c r="C926" s="6">
        <f>TITRES_STAT!D929</f>
        <v>25.818999999999999</v>
      </c>
      <c r="D926" s="6">
        <f>TITRES_STAT!E929</f>
        <v>0</v>
      </c>
      <c r="E926" s="2">
        <f t="shared" si="56"/>
        <v>-114.61077006416922</v>
      </c>
      <c r="F926" s="6" t="str">
        <f t="shared" si="59"/>
        <v>NEUTRAL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41</v>
      </c>
      <c r="C927" s="6">
        <f>TITRES_STAT!D930</f>
        <v>25.818999999999999</v>
      </c>
      <c r="D927" s="6">
        <f>TITRES_STAT!E930</f>
        <v>0</v>
      </c>
      <c r="E927" s="2">
        <f t="shared" si="56"/>
        <v>-114.61077006416922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41</v>
      </c>
      <c r="C928" s="6">
        <f>TITRES_STAT!D931</f>
        <v>25.818999999999999</v>
      </c>
      <c r="D928" s="6">
        <f>TITRES_STAT!E931</f>
        <v>0</v>
      </c>
      <c r="E928" s="2">
        <f t="shared" si="56"/>
        <v>-114.61077006416922</v>
      </c>
      <c r="F928" s="6" t="str">
        <f t="shared" si="59"/>
        <v>NEUTRAL</v>
      </c>
      <c r="G928" s="6" t="str">
        <f t="shared" si="58"/>
        <v>NEUTRAL</v>
      </c>
      <c r="H928" s="6" t="str">
        <f t="shared" si="57"/>
        <v>NEUTRAL</v>
      </c>
    </row>
    <row r="929" spans="1:8" ht="13.5" x14ac:dyDescent="0.25">
      <c r="A929" s="3">
        <f>TITRES_STAT!B932</f>
        <v>43360</v>
      </c>
      <c r="B929" s="6">
        <f>TITRES_STAT!C932</f>
        <v>41</v>
      </c>
      <c r="C929" s="6">
        <f>TITRES_STAT!D932</f>
        <v>25.818999999999999</v>
      </c>
      <c r="D929" s="6">
        <f>TITRES_STAT!E932</f>
        <v>0</v>
      </c>
      <c r="E929" s="2">
        <f t="shared" si="56"/>
        <v>-114.61077006416922</v>
      </c>
      <c r="F929" s="6" t="str">
        <f t="shared" si="59"/>
        <v>NEUTRAL</v>
      </c>
      <c r="G929" s="6" t="str">
        <f t="shared" si="58"/>
        <v>NEUTRAL</v>
      </c>
      <c r="H929" s="6" t="str">
        <f t="shared" si="57"/>
        <v>NEUTRAL</v>
      </c>
    </row>
    <row r="930" spans="1:8" ht="13.5" x14ac:dyDescent="0.25">
      <c r="A930" s="3">
        <f>TITRES_STAT!B933</f>
        <v>43361</v>
      </c>
      <c r="B930" s="6">
        <f>TITRES_STAT!C933</f>
        <v>41</v>
      </c>
      <c r="C930" s="6">
        <f>TITRES_STAT!D933</f>
        <v>25.818999999999999</v>
      </c>
      <c r="D930" s="6">
        <f>TITRES_STAT!E933</f>
        <v>0</v>
      </c>
      <c r="E930" s="2">
        <f t="shared" si="56"/>
        <v>-114.61077006416922</v>
      </c>
      <c r="F930" s="6" t="str">
        <f t="shared" si="59"/>
        <v>NEUTRAL</v>
      </c>
      <c r="G930" s="6" t="str">
        <f t="shared" si="58"/>
        <v>NEUTRAL</v>
      </c>
      <c r="H930" s="6" t="str">
        <f t="shared" si="57"/>
        <v>NEUTRAL</v>
      </c>
    </row>
    <row r="931" spans="1:8" ht="13.5" x14ac:dyDescent="0.25">
      <c r="A931" s="3">
        <f>TITRES_STAT!B934</f>
        <v>43362</v>
      </c>
      <c r="B931" s="6">
        <f>TITRES_STAT!C934</f>
        <v>41</v>
      </c>
      <c r="C931" s="6">
        <f>TITRES_STAT!D934</f>
        <v>25.818999999999999</v>
      </c>
      <c r="D931" s="6">
        <f>TITRES_STAT!E934</f>
        <v>0</v>
      </c>
      <c r="E931" s="2">
        <f t="shared" si="56"/>
        <v>-114.61077006416922</v>
      </c>
      <c r="F931" s="6" t="str">
        <f t="shared" si="59"/>
        <v>NEUTRAL</v>
      </c>
      <c r="G931" s="6" t="str">
        <f t="shared" si="58"/>
        <v>NEUTRAL</v>
      </c>
      <c r="H931" s="6" t="str">
        <f t="shared" si="57"/>
        <v>NEUTRAL</v>
      </c>
    </row>
    <row r="932" spans="1:8" ht="13.5" x14ac:dyDescent="0.25">
      <c r="A932" s="3">
        <f>TITRES_STAT!B935</f>
        <v>43363</v>
      </c>
      <c r="B932" s="6">
        <f>TITRES_STAT!C935</f>
        <v>41</v>
      </c>
      <c r="C932" s="6">
        <f>TITRES_STAT!D935</f>
        <v>25.818999999999999</v>
      </c>
      <c r="D932" s="6">
        <f>TITRES_STAT!E935</f>
        <v>0</v>
      </c>
      <c r="E932" s="2">
        <f t="shared" si="56"/>
        <v>-114.61077006416922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43364</v>
      </c>
      <c r="B933" s="6">
        <f>TITRES_STAT!C936</f>
        <v>41</v>
      </c>
      <c r="C933" s="6">
        <f>TITRES_STAT!D936</f>
        <v>25.818999999999999</v>
      </c>
      <c r="D933" s="6">
        <f>TITRES_STAT!E936</f>
        <v>0</v>
      </c>
      <c r="E933" s="2">
        <f t="shared" si="56"/>
        <v>-114.61077006416922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43367</v>
      </c>
      <c r="B934" s="6">
        <f>TITRES_STAT!C937</f>
        <v>41</v>
      </c>
      <c r="C934" s="6">
        <f>TITRES_STAT!D937</f>
        <v>25.818999999999999</v>
      </c>
      <c r="D934" s="6">
        <f>TITRES_STAT!E937</f>
        <v>0</v>
      </c>
      <c r="E934" s="2">
        <f t="shared" si="56"/>
        <v>-114.61077006416922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43368</v>
      </c>
      <c r="B935" s="6">
        <f>TITRES_STAT!C938</f>
        <v>41</v>
      </c>
      <c r="C935" s="6">
        <f>TITRES_STAT!D938</f>
        <v>25.818999999999999</v>
      </c>
      <c r="D935" s="6">
        <f>TITRES_STAT!E938</f>
        <v>0</v>
      </c>
      <c r="E935" s="2">
        <f t="shared" si="56"/>
        <v>-114.61077006416922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43369</v>
      </c>
      <c r="B936" s="6">
        <f>TITRES_STAT!C939</f>
        <v>41</v>
      </c>
      <c r="C936" s="6">
        <f>TITRES_STAT!D939</f>
        <v>25.818999999999999</v>
      </c>
      <c r="D936" s="6">
        <f>TITRES_STAT!E939</f>
        <v>0</v>
      </c>
      <c r="E936" s="2">
        <f t="shared" si="56"/>
        <v>-114.61077006416922</v>
      </c>
      <c r="F936" s="6" t="str">
        <f t="shared" si="59"/>
        <v>NEUTRAL</v>
      </c>
      <c r="G936" s="6" t="str">
        <f t="shared" si="58"/>
        <v>NEUTRAL</v>
      </c>
      <c r="H936" s="6" t="str">
        <f t="shared" si="57"/>
        <v>NEUTRAL</v>
      </c>
    </row>
    <row r="937" spans="1:8" ht="13.5" x14ac:dyDescent="0.25">
      <c r="A937" s="3">
        <f>TITRES_STAT!B940</f>
        <v>43370</v>
      </c>
      <c r="B937" s="6">
        <f>TITRES_STAT!C940</f>
        <v>41</v>
      </c>
      <c r="C937" s="6">
        <f>TITRES_STAT!D940</f>
        <v>25.818999999999999</v>
      </c>
      <c r="D937" s="6">
        <f>TITRES_STAT!E940</f>
        <v>0</v>
      </c>
      <c r="E937" s="2">
        <f t="shared" si="56"/>
        <v>-114.61077006416922</v>
      </c>
      <c r="F937" s="6" t="str">
        <f t="shared" si="59"/>
        <v>NEUTRAL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41</v>
      </c>
      <c r="C938" s="6">
        <f>TITRES_STAT!D941</f>
        <v>25.818999999999999</v>
      </c>
      <c r="D938" s="6">
        <f>TITRES_STAT!E941</f>
        <v>0</v>
      </c>
      <c r="E938" s="2">
        <f t="shared" si="56"/>
        <v>-114.61077006416922</v>
      </c>
      <c r="F938" s="6" t="str">
        <f t="shared" si="59"/>
        <v>NEUTRAL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41</v>
      </c>
      <c r="C939" s="6">
        <f>TITRES_STAT!D942</f>
        <v>25.818999999999999</v>
      </c>
      <c r="D939" s="6">
        <f>TITRES_STAT!E942</f>
        <v>0</v>
      </c>
      <c r="E939" s="2">
        <f t="shared" si="56"/>
        <v>-114.61077006416922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43375</v>
      </c>
      <c r="B940" s="6">
        <f>TITRES_STAT!C943</f>
        <v>41</v>
      </c>
      <c r="C940" s="6">
        <f>TITRES_STAT!D943</f>
        <v>25.818999999999999</v>
      </c>
      <c r="D940" s="6">
        <f>TITRES_STAT!E943</f>
        <v>0</v>
      </c>
      <c r="E940" s="2">
        <f t="shared" si="56"/>
        <v>-114.61077006416922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41</v>
      </c>
      <c r="C941" s="6">
        <f>TITRES_STAT!D944</f>
        <v>25.818999999999999</v>
      </c>
      <c r="D941" s="6">
        <f>TITRES_STAT!E944</f>
        <v>0</v>
      </c>
      <c r="E941" s="2">
        <f t="shared" si="56"/>
        <v>-114.61077006416922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41</v>
      </c>
      <c r="C942" s="6">
        <f>TITRES_STAT!D945</f>
        <v>25.818999999999999</v>
      </c>
      <c r="D942" s="6">
        <f>TITRES_STAT!E945</f>
        <v>0</v>
      </c>
      <c r="E942" s="2">
        <f t="shared" si="56"/>
        <v>-114.61077006416922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41</v>
      </c>
      <c r="C943" s="6">
        <f>TITRES_STAT!D946</f>
        <v>25.818999999999999</v>
      </c>
      <c r="D943" s="6">
        <f>TITRES_STAT!E946</f>
        <v>0</v>
      </c>
      <c r="E943" s="2">
        <f t="shared" si="56"/>
        <v>-114.61077006416922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41</v>
      </c>
      <c r="C944" s="6">
        <f>TITRES_STAT!D947</f>
        <v>25.818999999999999</v>
      </c>
      <c r="D944" s="6">
        <f>TITRES_STAT!E947</f>
        <v>0</v>
      </c>
      <c r="E944" s="2">
        <f t="shared" si="56"/>
        <v>-114.61077006416922</v>
      </c>
      <c r="F944" s="6" t="str">
        <f t="shared" si="59"/>
        <v>NEUTRAL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43382</v>
      </c>
      <c r="B945" s="6">
        <f>TITRES_STAT!C948</f>
        <v>41</v>
      </c>
      <c r="C945" s="6">
        <f>TITRES_STAT!D948</f>
        <v>25.818999999999999</v>
      </c>
      <c r="D945" s="6">
        <f>TITRES_STAT!E948</f>
        <v>0</v>
      </c>
      <c r="E945" s="2">
        <f t="shared" si="56"/>
        <v>-114.61077006416922</v>
      </c>
      <c r="F945" s="6" t="str">
        <f t="shared" si="59"/>
        <v>NEUTRAL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41</v>
      </c>
      <c r="C946" s="6">
        <f>TITRES_STAT!D949</f>
        <v>25.818999999999999</v>
      </c>
      <c r="D946" s="6">
        <f>TITRES_STAT!E949</f>
        <v>0</v>
      </c>
      <c r="E946" s="2">
        <f t="shared" si="56"/>
        <v>-114.61077006416922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41</v>
      </c>
      <c r="C947" s="6">
        <f>TITRES_STAT!D950</f>
        <v>25.818999999999999</v>
      </c>
      <c r="D947" s="6">
        <f>TITRES_STAT!E950</f>
        <v>0</v>
      </c>
      <c r="E947" s="2">
        <f t="shared" si="56"/>
        <v>-114.61077006416922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41</v>
      </c>
      <c r="C948" s="6">
        <f>TITRES_STAT!D951</f>
        <v>25.818999999999999</v>
      </c>
      <c r="D948" s="6">
        <f>TITRES_STAT!E951</f>
        <v>0</v>
      </c>
      <c r="E948" s="2">
        <f t="shared" si="56"/>
        <v>-114.61077006416922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41</v>
      </c>
      <c r="C949" s="6">
        <f>TITRES_STAT!D952</f>
        <v>25.818999999999999</v>
      </c>
      <c r="D949" s="6">
        <f>TITRES_STAT!E952</f>
        <v>0</v>
      </c>
      <c r="E949" s="2">
        <f t="shared" si="56"/>
        <v>-114.61077006416922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41</v>
      </c>
      <c r="C950" s="6">
        <f>TITRES_STAT!D953</f>
        <v>25.818999999999999</v>
      </c>
      <c r="D950" s="6">
        <f>TITRES_STAT!E953</f>
        <v>0</v>
      </c>
      <c r="E950" s="2">
        <f t="shared" si="56"/>
        <v>-114.61077006416922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41</v>
      </c>
      <c r="C951" s="6">
        <f>TITRES_STAT!D954</f>
        <v>25.818999999999999</v>
      </c>
      <c r="D951" s="6">
        <f>TITRES_STAT!E954</f>
        <v>0</v>
      </c>
      <c r="E951" s="2">
        <f t="shared" si="56"/>
        <v>-114.61077006416922</v>
      </c>
      <c r="F951" s="6" t="str">
        <f t="shared" si="59"/>
        <v>NEUTRAL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43392</v>
      </c>
      <c r="B952" s="6">
        <f>TITRES_STAT!C955</f>
        <v>41</v>
      </c>
      <c r="C952" s="6">
        <f>TITRES_STAT!D955</f>
        <v>25.818999999999999</v>
      </c>
      <c r="D952" s="6">
        <f>TITRES_STAT!E955</f>
        <v>0</v>
      </c>
      <c r="E952" s="2">
        <f t="shared" si="56"/>
        <v>-114.61077006416922</v>
      </c>
      <c r="F952" s="6" t="str">
        <f t="shared" si="59"/>
        <v>NEUTRAL</v>
      </c>
      <c r="G952" s="6" t="str">
        <f t="shared" si="58"/>
        <v>NEUTRAL</v>
      </c>
      <c r="H952" s="6" t="str">
        <f t="shared" si="57"/>
        <v>NEUTRAL</v>
      </c>
    </row>
    <row r="953" spans="1:8" ht="13.5" x14ac:dyDescent="0.25">
      <c r="A953" s="3">
        <f>TITRES_STAT!B956</f>
        <v>43395</v>
      </c>
      <c r="B953" s="6">
        <f>TITRES_STAT!C956</f>
        <v>41</v>
      </c>
      <c r="C953" s="6">
        <f>TITRES_STAT!D956</f>
        <v>25.818999999999999</v>
      </c>
      <c r="D953" s="6">
        <f>TITRES_STAT!E956</f>
        <v>0</v>
      </c>
      <c r="E953" s="2">
        <f t="shared" si="56"/>
        <v>-114.61077006416922</v>
      </c>
      <c r="F953" s="6" t="str">
        <f t="shared" si="59"/>
        <v>NEUTRAL</v>
      </c>
      <c r="G953" s="6" t="str">
        <f t="shared" si="58"/>
        <v>NEUTRAL</v>
      </c>
      <c r="H953" s="6" t="str">
        <f t="shared" si="57"/>
        <v>NEUTRAL</v>
      </c>
    </row>
    <row r="954" spans="1:8" ht="13.5" x14ac:dyDescent="0.25">
      <c r="A954" s="3">
        <f>TITRES_STAT!B957</f>
        <v>43396</v>
      </c>
      <c r="B954" s="6">
        <f>TITRES_STAT!C957</f>
        <v>41</v>
      </c>
      <c r="C954" s="6">
        <f>TITRES_STAT!D957</f>
        <v>25.818999999999999</v>
      </c>
      <c r="D954" s="6">
        <f>TITRES_STAT!E957</f>
        <v>0</v>
      </c>
      <c r="E954" s="2">
        <f t="shared" si="56"/>
        <v>-114.61077006416922</v>
      </c>
      <c r="F954" s="6" t="str">
        <f t="shared" si="59"/>
        <v>NEUTRAL</v>
      </c>
      <c r="G954" s="6" t="str">
        <f t="shared" si="58"/>
        <v>NEUTRAL</v>
      </c>
      <c r="H954" s="6" t="str">
        <f t="shared" si="57"/>
        <v>NEUTRAL</v>
      </c>
    </row>
    <row r="955" spans="1:8" ht="13.5" x14ac:dyDescent="0.25">
      <c r="A955" s="3">
        <f>TITRES_STAT!B958</f>
        <v>43397</v>
      </c>
      <c r="B955" s="6">
        <f>TITRES_STAT!C958</f>
        <v>41</v>
      </c>
      <c r="C955" s="6">
        <f>TITRES_STAT!D958</f>
        <v>25.818999999999999</v>
      </c>
      <c r="D955" s="6">
        <f>TITRES_STAT!E958</f>
        <v>0</v>
      </c>
      <c r="E955" s="2">
        <f t="shared" si="56"/>
        <v>-114.61077006416922</v>
      </c>
      <c r="F955" s="6" t="str">
        <f t="shared" si="59"/>
        <v>NEUTRAL</v>
      </c>
      <c r="G955" s="6" t="str">
        <f t="shared" si="58"/>
        <v>NEUTRAL</v>
      </c>
      <c r="H955" s="6" t="str">
        <f t="shared" si="57"/>
        <v>NEUTRAL</v>
      </c>
    </row>
    <row r="956" spans="1:8" ht="13.5" x14ac:dyDescent="0.25">
      <c r="A956" s="3">
        <f>TITRES_STAT!B959</f>
        <v>43398</v>
      </c>
      <c r="B956" s="6">
        <f>TITRES_STAT!C959</f>
        <v>41</v>
      </c>
      <c r="C956" s="6">
        <f>TITRES_STAT!D959</f>
        <v>25.818999999999999</v>
      </c>
      <c r="D956" s="6">
        <f>TITRES_STAT!E959</f>
        <v>0</v>
      </c>
      <c r="E956" s="2">
        <f t="shared" si="56"/>
        <v>-114.61077006416922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43399</v>
      </c>
      <c r="B957" s="6">
        <f>TITRES_STAT!C960</f>
        <v>41</v>
      </c>
      <c r="C957" s="6">
        <f>TITRES_STAT!D960</f>
        <v>25.818999999999999</v>
      </c>
      <c r="D957" s="6">
        <f>TITRES_STAT!E960</f>
        <v>0</v>
      </c>
      <c r="E957" s="2">
        <f t="shared" si="56"/>
        <v>-114.61077006416922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43402</v>
      </c>
      <c r="B958" s="6">
        <f>TITRES_STAT!C961</f>
        <v>41</v>
      </c>
      <c r="C958" s="6">
        <f>TITRES_STAT!D961</f>
        <v>25.818999999999999</v>
      </c>
      <c r="D958" s="6">
        <f>TITRES_STAT!E961</f>
        <v>0</v>
      </c>
      <c r="E958" s="2">
        <f t="shared" si="56"/>
        <v>-114.61077006416922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43403</v>
      </c>
      <c r="B959" s="6">
        <f>TITRES_STAT!C962</f>
        <v>41</v>
      </c>
      <c r="C959" s="6">
        <f>TITRES_STAT!D962</f>
        <v>25.818999999999999</v>
      </c>
      <c r="D959" s="6">
        <f>TITRES_STAT!E962</f>
        <v>0</v>
      </c>
      <c r="E959" s="2">
        <f t="shared" si="56"/>
        <v>-114.61077006416922</v>
      </c>
      <c r="F959" s="6" t="str">
        <f t="shared" si="59"/>
        <v>NEUTRAL</v>
      </c>
      <c r="G959" s="6" t="str">
        <f t="shared" si="58"/>
        <v>NEUTRAL</v>
      </c>
      <c r="H959" s="6" t="str">
        <f t="shared" si="57"/>
        <v>NEUTRAL</v>
      </c>
    </row>
    <row r="960" spans="1:8" ht="13.5" x14ac:dyDescent="0.25">
      <c r="A960" s="3">
        <f>TITRES_STAT!B963</f>
        <v>43404</v>
      </c>
      <c r="B960" s="6">
        <f>TITRES_STAT!C963</f>
        <v>41</v>
      </c>
      <c r="C960" s="6">
        <f>TITRES_STAT!D963</f>
        <v>25.818999999999999</v>
      </c>
      <c r="D960" s="6">
        <f>TITRES_STAT!E963</f>
        <v>0</v>
      </c>
      <c r="E960" s="2">
        <f t="shared" si="56"/>
        <v>-114.61077006416922</v>
      </c>
      <c r="F960" s="6" t="str">
        <f t="shared" si="59"/>
        <v>NEUTRAL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43405</v>
      </c>
      <c r="B961" s="6">
        <f>TITRES_STAT!C964</f>
        <v>41</v>
      </c>
      <c r="C961" s="6">
        <f>TITRES_STAT!D964</f>
        <v>25.818999999999999</v>
      </c>
      <c r="D961" s="6">
        <f>TITRES_STAT!E964</f>
        <v>0</v>
      </c>
      <c r="E961" s="2">
        <f t="shared" si="56"/>
        <v>-114.61077006416922</v>
      </c>
      <c r="F961" s="6" t="str">
        <f t="shared" si="59"/>
        <v>NEUTRAL</v>
      </c>
      <c r="G961" s="6" t="str">
        <f t="shared" si="58"/>
        <v>NEUTRAL</v>
      </c>
      <c r="H961" s="6" t="str">
        <f t="shared" si="57"/>
        <v>NEUTRAL</v>
      </c>
    </row>
    <row r="962" spans="1:8" ht="13.5" x14ac:dyDescent="0.25">
      <c r="A962" s="3">
        <f>TITRES_STAT!B965</f>
        <v>43406</v>
      </c>
      <c r="B962" s="6">
        <f>TITRES_STAT!C965</f>
        <v>41</v>
      </c>
      <c r="C962" s="6">
        <f>TITRES_STAT!D965</f>
        <v>25.818999999999999</v>
      </c>
      <c r="D962" s="6">
        <f>TITRES_STAT!E965</f>
        <v>0</v>
      </c>
      <c r="E962" s="2">
        <f t="shared" si="56"/>
        <v>-114.61077006416922</v>
      </c>
      <c r="F962" s="6" t="str">
        <f t="shared" si="59"/>
        <v>NEUTRAL</v>
      </c>
      <c r="G962" s="6" t="str">
        <f t="shared" si="58"/>
        <v>NEUTRAL</v>
      </c>
      <c r="H962" s="6" t="str">
        <f t="shared" si="57"/>
        <v>NEUTRAL</v>
      </c>
    </row>
    <row r="963" spans="1:8" ht="13.5" x14ac:dyDescent="0.25">
      <c r="A963" s="3">
        <f>TITRES_STAT!B966</f>
        <v>43409</v>
      </c>
      <c r="B963" s="6">
        <f>TITRES_STAT!C966</f>
        <v>41</v>
      </c>
      <c r="C963" s="6">
        <f>TITRES_STAT!D966</f>
        <v>25.818999999999999</v>
      </c>
      <c r="D963" s="6">
        <f>TITRES_STAT!E966</f>
        <v>0</v>
      </c>
      <c r="E963" s="2">
        <f t="shared" si="56"/>
        <v>-114.61077006416922</v>
      </c>
      <c r="F963" s="6" t="str">
        <f t="shared" si="59"/>
        <v>NEUTRAL</v>
      </c>
      <c r="G963" s="6" t="str">
        <f t="shared" si="58"/>
        <v>NEUTRAL</v>
      </c>
      <c r="H963" s="6" t="str">
        <f t="shared" si="57"/>
        <v>NEUTRAL</v>
      </c>
    </row>
    <row r="964" spans="1:8" ht="13.5" x14ac:dyDescent="0.25">
      <c r="A964" s="3">
        <f>TITRES_STAT!B967</f>
        <v>43410</v>
      </c>
      <c r="B964" s="6">
        <f>TITRES_STAT!C967</f>
        <v>41</v>
      </c>
      <c r="C964" s="6">
        <f>TITRES_STAT!D967</f>
        <v>25.818999999999999</v>
      </c>
      <c r="D964" s="6">
        <f>TITRES_STAT!E967</f>
        <v>0</v>
      </c>
      <c r="E964" s="2">
        <f t="shared" ref="E964:E1027" si="60">IF(B964&gt;B963, E963+D964, IF(B964&lt;B963, E963-D964, E963))</f>
        <v>-114.61077006416922</v>
      </c>
      <c r="F964" s="6" t="str">
        <f t="shared" si="59"/>
        <v>NEUTRAL</v>
      </c>
      <c r="G964" s="6" t="str">
        <f t="shared" si="58"/>
        <v>NEUTRAL</v>
      </c>
      <c r="H964" s="6" t="str">
        <f t="shared" si="57"/>
        <v>NEUTRAL</v>
      </c>
    </row>
    <row r="965" spans="1:8" ht="13.5" x14ac:dyDescent="0.25">
      <c r="A965" s="3">
        <f>TITRES_STAT!B968</f>
        <v>43411</v>
      </c>
      <c r="B965" s="6">
        <f>TITRES_STAT!C968</f>
        <v>41</v>
      </c>
      <c r="C965" s="6">
        <f>TITRES_STAT!D968</f>
        <v>25.818999999999999</v>
      </c>
      <c r="D965" s="6">
        <f>TITRES_STAT!E968</f>
        <v>0</v>
      </c>
      <c r="E965" s="2">
        <f t="shared" si="60"/>
        <v>-114.61077006416922</v>
      </c>
      <c r="F965" s="6" t="str">
        <f t="shared" si="59"/>
        <v>NEUTRAL</v>
      </c>
      <c r="G965" s="6" t="str">
        <f t="shared" si="58"/>
        <v>NEUTRAL</v>
      </c>
      <c r="H965" s="6" t="str">
        <f t="shared" si="57"/>
        <v>NEUTRAL</v>
      </c>
    </row>
    <row r="966" spans="1:8" ht="13.5" x14ac:dyDescent="0.25">
      <c r="A966" s="3">
        <f>TITRES_STAT!B969</f>
        <v>43412</v>
      </c>
      <c r="B966" s="6">
        <f>TITRES_STAT!C969</f>
        <v>41</v>
      </c>
      <c r="C966" s="6">
        <f>TITRES_STAT!D969</f>
        <v>25.818999999999999</v>
      </c>
      <c r="D966" s="6">
        <f>TITRES_STAT!E969</f>
        <v>0</v>
      </c>
      <c r="E966" s="2">
        <f t="shared" si="60"/>
        <v>-114.61077006416922</v>
      </c>
      <c r="F966" s="6" t="str">
        <f t="shared" si="59"/>
        <v>NEUTRAL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43413</v>
      </c>
      <c r="B967" s="6">
        <f>TITRES_STAT!C970</f>
        <v>41</v>
      </c>
      <c r="C967" s="6">
        <f>TITRES_STAT!D970</f>
        <v>25.818999999999999</v>
      </c>
      <c r="D967" s="6">
        <f>TITRES_STAT!E970</f>
        <v>0</v>
      </c>
      <c r="E967" s="2">
        <f t="shared" si="60"/>
        <v>-114.61077006416922</v>
      </c>
      <c r="F967" s="6" t="str">
        <f t="shared" si="59"/>
        <v>NEUTRAL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NEUTRAL</v>
      </c>
    </row>
    <row r="968" spans="1:8" ht="13.5" x14ac:dyDescent="0.25">
      <c r="A968" s="3">
        <f>TITRES_STAT!B971</f>
        <v>43416</v>
      </c>
      <c r="B968" s="6">
        <f>TITRES_STAT!C971</f>
        <v>41</v>
      </c>
      <c r="C968" s="6">
        <f>TITRES_STAT!D971</f>
        <v>25.818999999999999</v>
      </c>
      <c r="D968" s="6">
        <f>TITRES_STAT!E971</f>
        <v>0</v>
      </c>
      <c r="E968" s="2">
        <f t="shared" si="60"/>
        <v>-114.61077006416922</v>
      </c>
      <c r="F968" s="6" t="str">
        <f t="shared" ref="F968:F1031" si="63">IF(E968&gt;E963,"BULLISH",IF(E968&lt;E963,"BEARISH","NEUTRAL"))</f>
        <v>NEUTRAL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41</v>
      </c>
      <c r="C969" s="6">
        <f>TITRES_STAT!D972</f>
        <v>25.818999999999999</v>
      </c>
      <c r="D969" s="6">
        <f>TITRES_STAT!E972</f>
        <v>0</v>
      </c>
      <c r="E969" s="2">
        <f t="shared" si="60"/>
        <v>-114.61077006416922</v>
      </c>
      <c r="F969" s="6" t="str">
        <f t="shared" si="63"/>
        <v>NEUTRAL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41</v>
      </c>
      <c r="C970" s="6">
        <f>TITRES_STAT!D973</f>
        <v>25.818999999999999</v>
      </c>
      <c r="D970" s="6">
        <f>TITRES_STAT!E973</f>
        <v>0</v>
      </c>
      <c r="E970" s="2">
        <f t="shared" si="60"/>
        <v>-114.61077006416922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41</v>
      </c>
      <c r="C971" s="6">
        <f>TITRES_STAT!D974</f>
        <v>25.818999999999999</v>
      </c>
      <c r="D971" s="6">
        <f>TITRES_STAT!E974</f>
        <v>0</v>
      </c>
      <c r="E971" s="2">
        <f t="shared" si="60"/>
        <v>-114.61077006416922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41</v>
      </c>
      <c r="C972" s="6">
        <f>TITRES_STAT!D975</f>
        <v>25.818999999999999</v>
      </c>
      <c r="D972" s="6">
        <f>TITRES_STAT!E975</f>
        <v>0</v>
      </c>
      <c r="E972" s="2">
        <f t="shared" si="60"/>
        <v>-114.61077006416922</v>
      </c>
      <c r="F972" s="6" t="str">
        <f t="shared" si="63"/>
        <v>NEUTRAL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41</v>
      </c>
      <c r="C973" s="6">
        <f>TITRES_STAT!D976</f>
        <v>25.818999999999999</v>
      </c>
      <c r="D973" s="6">
        <f>TITRES_STAT!E976</f>
        <v>0</v>
      </c>
      <c r="E973" s="2">
        <f t="shared" si="60"/>
        <v>-114.61077006416922</v>
      </c>
      <c r="F973" s="6" t="str">
        <f t="shared" si="63"/>
        <v>NEUTRAL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41</v>
      </c>
      <c r="C974" s="6">
        <f>TITRES_STAT!D977</f>
        <v>25.818999999999999</v>
      </c>
      <c r="D974" s="6">
        <f>TITRES_STAT!E977</f>
        <v>0</v>
      </c>
      <c r="E974" s="2">
        <f t="shared" si="60"/>
        <v>-114.61077006416922</v>
      </c>
      <c r="F974" s="6" t="str">
        <f t="shared" si="63"/>
        <v>NEUTRAL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41</v>
      </c>
      <c r="C975" s="6">
        <f>TITRES_STAT!D978</f>
        <v>25.818999999999999</v>
      </c>
      <c r="D975" s="6">
        <f>TITRES_STAT!E978</f>
        <v>0</v>
      </c>
      <c r="E975" s="2">
        <f t="shared" si="60"/>
        <v>-114.61077006416922</v>
      </c>
      <c r="F975" s="6" t="str">
        <f t="shared" si="63"/>
        <v>NEUTRAL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41</v>
      </c>
      <c r="C976" s="6">
        <f>TITRES_STAT!D979</f>
        <v>25.818999999999999</v>
      </c>
      <c r="D976" s="6">
        <f>TITRES_STAT!E979</f>
        <v>0</v>
      </c>
      <c r="E976" s="2">
        <f t="shared" si="60"/>
        <v>-114.61077006416922</v>
      </c>
      <c r="F976" s="6" t="str">
        <f t="shared" si="63"/>
        <v>NEUTRAL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41</v>
      </c>
      <c r="C977" s="6">
        <f>TITRES_STAT!D980</f>
        <v>25.818999999999999</v>
      </c>
      <c r="D977" s="6">
        <f>TITRES_STAT!E980</f>
        <v>0</v>
      </c>
      <c r="E977" s="2">
        <f t="shared" si="60"/>
        <v>-114.61077006416922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41</v>
      </c>
      <c r="C978" s="6">
        <f>TITRES_STAT!D981</f>
        <v>25.818999999999999</v>
      </c>
      <c r="D978" s="6">
        <f>TITRES_STAT!E981</f>
        <v>0</v>
      </c>
      <c r="E978" s="2">
        <f t="shared" si="60"/>
        <v>-114.61077006416922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41</v>
      </c>
      <c r="C979" s="6">
        <f>TITRES_STAT!D982</f>
        <v>25.818999999999999</v>
      </c>
      <c r="D979" s="6">
        <f>TITRES_STAT!E982</f>
        <v>0</v>
      </c>
      <c r="E979" s="2">
        <f t="shared" si="60"/>
        <v>-114.61077006416922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41</v>
      </c>
      <c r="C980" s="6">
        <f>TITRES_STAT!D983</f>
        <v>25.818999999999999</v>
      </c>
      <c r="D980" s="6">
        <f>TITRES_STAT!E983</f>
        <v>0</v>
      </c>
      <c r="E980" s="2">
        <f t="shared" si="60"/>
        <v>-114.61077006416922</v>
      </c>
      <c r="F980" s="6" t="str">
        <f t="shared" si="63"/>
        <v>NEUTRAL</v>
      </c>
      <c r="G980" s="6" t="str">
        <f t="shared" si="62"/>
        <v>NEUTRAL</v>
      </c>
      <c r="H980" s="6" t="str">
        <f t="shared" si="61"/>
        <v>NEUTRAL</v>
      </c>
    </row>
    <row r="981" spans="1:8" ht="13.5" x14ac:dyDescent="0.25">
      <c r="A981" s="3">
        <f>TITRES_STAT!B984</f>
        <v>43434</v>
      </c>
      <c r="B981" s="6">
        <f>TITRES_STAT!C984</f>
        <v>41</v>
      </c>
      <c r="C981" s="6">
        <f>TITRES_STAT!D984</f>
        <v>25.818999999999999</v>
      </c>
      <c r="D981" s="6">
        <f>TITRES_STAT!E984</f>
        <v>0</v>
      </c>
      <c r="E981" s="2">
        <f t="shared" si="60"/>
        <v>-114.61077006416922</v>
      </c>
      <c r="F981" s="6" t="str">
        <f t="shared" si="63"/>
        <v>NEUTRAL</v>
      </c>
      <c r="G981" s="6" t="str">
        <f t="shared" si="62"/>
        <v>NEUTRAL</v>
      </c>
      <c r="H981" s="6" t="str">
        <f t="shared" si="61"/>
        <v>NEUTRAL</v>
      </c>
    </row>
    <row r="982" spans="1:8" ht="13.5" x14ac:dyDescent="0.25">
      <c r="A982" s="3">
        <f>TITRES_STAT!B985</f>
        <v>43437</v>
      </c>
      <c r="B982" s="6">
        <f>TITRES_STAT!C985</f>
        <v>41</v>
      </c>
      <c r="C982" s="6">
        <f>TITRES_STAT!D985</f>
        <v>25.818999999999999</v>
      </c>
      <c r="D982" s="6">
        <f>TITRES_STAT!E985</f>
        <v>0</v>
      </c>
      <c r="E982" s="2">
        <f t="shared" si="60"/>
        <v>-114.61077006416922</v>
      </c>
      <c r="F982" s="6" t="str">
        <f t="shared" si="63"/>
        <v>NEUTRAL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43438</v>
      </c>
      <c r="B983" s="6">
        <f>TITRES_STAT!C986</f>
        <v>41</v>
      </c>
      <c r="C983" s="6">
        <f>TITRES_STAT!D986</f>
        <v>25.818999999999999</v>
      </c>
      <c r="D983" s="6">
        <f>TITRES_STAT!E986</f>
        <v>0</v>
      </c>
      <c r="E983" s="2">
        <f t="shared" si="60"/>
        <v>-114.61077006416922</v>
      </c>
      <c r="F983" s="6" t="str">
        <f t="shared" si="63"/>
        <v>NEUTRAL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43439</v>
      </c>
      <c r="B984" s="6">
        <f>TITRES_STAT!C987</f>
        <v>41</v>
      </c>
      <c r="C984" s="6">
        <f>TITRES_STAT!D987</f>
        <v>25.818999999999999</v>
      </c>
      <c r="D984" s="6">
        <f>TITRES_STAT!E987</f>
        <v>0</v>
      </c>
      <c r="E984" s="2">
        <f t="shared" si="60"/>
        <v>-114.61077006416922</v>
      </c>
      <c r="F984" s="6" t="str">
        <f t="shared" si="63"/>
        <v>NEUTRAL</v>
      </c>
      <c r="G984" s="6" t="str">
        <f t="shared" si="62"/>
        <v>NEUTRAL</v>
      </c>
      <c r="H984" s="6" t="str">
        <f t="shared" si="61"/>
        <v>NEUTRAL</v>
      </c>
    </row>
    <row r="985" spans="1:8" ht="13.5" x14ac:dyDescent="0.25">
      <c r="A985" s="3">
        <f>TITRES_STAT!B988</f>
        <v>43440</v>
      </c>
      <c r="B985" s="6">
        <f>TITRES_STAT!C988</f>
        <v>41</v>
      </c>
      <c r="C985" s="6">
        <f>TITRES_STAT!D988</f>
        <v>25.818999999999999</v>
      </c>
      <c r="D985" s="6">
        <f>TITRES_STAT!E988</f>
        <v>0</v>
      </c>
      <c r="E985" s="2">
        <f t="shared" si="60"/>
        <v>-114.61077006416922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41</v>
      </c>
      <c r="C986" s="6">
        <f>TITRES_STAT!D989</f>
        <v>25.818999999999999</v>
      </c>
      <c r="D986" s="6">
        <f>TITRES_STAT!E989</f>
        <v>25.818999999999999</v>
      </c>
      <c r="E986" s="2">
        <f t="shared" si="60"/>
        <v>-114.61077006416922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41</v>
      </c>
      <c r="C987" s="6">
        <f>TITRES_STAT!D990</f>
        <v>25.818999999999999</v>
      </c>
      <c r="D987" s="6">
        <f>TITRES_STAT!E990</f>
        <v>0</v>
      </c>
      <c r="E987" s="2">
        <f t="shared" si="60"/>
        <v>-114.61077006416922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42.23</v>
      </c>
      <c r="C988" s="6">
        <f>TITRES_STAT!D991</f>
        <v>26.594000000000001</v>
      </c>
      <c r="D988" s="6">
        <f>TITRES_STAT!E991</f>
        <v>0</v>
      </c>
      <c r="E988" s="2">
        <f t="shared" si="60"/>
        <v>-114.61077006416922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43446</v>
      </c>
      <c r="B989" s="6">
        <f>TITRES_STAT!C992</f>
        <v>44.13</v>
      </c>
      <c r="C989" s="6">
        <f>TITRES_STAT!D992</f>
        <v>27.79</v>
      </c>
      <c r="D989" s="6">
        <f>TITRES_STAT!E992</f>
        <v>0</v>
      </c>
      <c r="E989" s="2">
        <f t="shared" si="60"/>
        <v>-114.61077006416922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46.11</v>
      </c>
      <c r="C990" s="6">
        <f>TITRES_STAT!D993</f>
        <v>29.036999999999999</v>
      </c>
      <c r="D990" s="6">
        <f>TITRES_STAT!E993</f>
        <v>0</v>
      </c>
      <c r="E990" s="2">
        <f t="shared" si="60"/>
        <v>-114.61077006416922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43448</v>
      </c>
      <c r="B991" s="6">
        <f>TITRES_STAT!C994</f>
        <v>46.11</v>
      </c>
      <c r="C991" s="6">
        <f>TITRES_STAT!D994</f>
        <v>29.036999999999999</v>
      </c>
      <c r="D991" s="6">
        <f>TITRES_STAT!E994</f>
        <v>0</v>
      </c>
      <c r="E991" s="2">
        <f t="shared" si="60"/>
        <v>-114.61077006416922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43451</v>
      </c>
      <c r="B992" s="6">
        <f>TITRES_STAT!C995</f>
        <v>46.11</v>
      </c>
      <c r="C992" s="6">
        <f>TITRES_STAT!D995</f>
        <v>29.036999999999999</v>
      </c>
      <c r="D992" s="6">
        <f>TITRES_STAT!E995</f>
        <v>0</v>
      </c>
      <c r="E992" s="2">
        <f t="shared" si="60"/>
        <v>-114.61077006416922</v>
      </c>
      <c r="F992" s="6" t="str">
        <f t="shared" si="63"/>
        <v>NEUTRAL</v>
      </c>
      <c r="G992" s="6" t="str">
        <f t="shared" si="62"/>
        <v>NEUTRAL</v>
      </c>
      <c r="H992" s="6" t="str">
        <f t="shared" si="61"/>
        <v>NEUTRAL</v>
      </c>
    </row>
    <row r="993" spans="1:8" ht="13.5" x14ac:dyDescent="0.25">
      <c r="A993" s="3">
        <f>TITRES_STAT!B996</f>
        <v>43452</v>
      </c>
      <c r="B993" s="6">
        <f>TITRES_STAT!C996</f>
        <v>46.11</v>
      </c>
      <c r="C993" s="6">
        <f>TITRES_STAT!D996</f>
        <v>29.036999999999999</v>
      </c>
      <c r="D993" s="6">
        <f>TITRES_STAT!E996</f>
        <v>0</v>
      </c>
      <c r="E993" s="2">
        <f t="shared" si="60"/>
        <v>-114.61077006416922</v>
      </c>
      <c r="F993" s="6" t="str">
        <f t="shared" si="63"/>
        <v>NEUTRAL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43453</v>
      </c>
      <c r="B994" s="6">
        <f>TITRES_STAT!C997</f>
        <v>46.11</v>
      </c>
      <c r="C994" s="6">
        <f>TITRES_STAT!D997</f>
        <v>29.036999999999999</v>
      </c>
      <c r="D994" s="6">
        <f>TITRES_STAT!E997</f>
        <v>0</v>
      </c>
      <c r="E994" s="2">
        <f t="shared" si="60"/>
        <v>-114.61077006416922</v>
      </c>
      <c r="F994" s="6" t="str">
        <f t="shared" si="63"/>
        <v>NEUTRAL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43454</v>
      </c>
      <c r="B995" s="6">
        <f>TITRES_STAT!C998</f>
        <v>46.11</v>
      </c>
      <c r="C995" s="6">
        <f>TITRES_STAT!D998</f>
        <v>29.036999999999999</v>
      </c>
      <c r="D995" s="6">
        <f>TITRES_STAT!E998</f>
        <v>0</v>
      </c>
      <c r="E995" s="2">
        <f t="shared" si="60"/>
        <v>-114.61077006416922</v>
      </c>
      <c r="F995" s="6" t="str">
        <f t="shared" si="63"/>
        <v>NEUTRAL</v>
      </c>
      <c r="G995" s="6" t="str">
        <f t="shared" si="62"/>
        <v>NEUTRAL</v>
      </c>
      <c r="H995" s="6" t="str">
        <f t="shared" si="61"/>
        <v>NEUTRAL</v>
      </c>
    </row>
    <row r="996" spans="1:8" ht="13.5" x14ac:dyDescent="0.25">
      <c r="A996" s="3">
        <f>TITRES_STAT!B999</f>
        <v>43455</v>
      </c>
      <c r="B996" s="6">
        <f>TITRES_STAT!C999</f>
        <v>46.11</v>
      </c>
      <c r="C996" s="6">
        <f>TITRES_STAT!D999</f>
        <v>29.036999999999999</v>
      </c>
      <c r="D996" s="6">
        <f>TITRES_STAT!E999</f>
        <v>29.036999999999999</v>
      </c>
      <c r="E996" s="2">
        <f t="shared" si="60"/>
        <v>-114.61077006416922</v>
      </c>
      <c r="F996" s="6" t="str">
        <f t="shared" si="63"/>
        <v>NEUTRAL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43458</v>
      </c>
      <c r="B997" s="6">
        <f>TITRES_STAT!C1000</f>
        <v>46.11</v>
      </c>
      <c r="C997" s="6">
        <f>TITRES_STAT!D1000</f>
        <v>29.036999999999999</v>
      </c>
      <c r="D997" s="6">
        <f>TITRES_STAT!E1000</f>
        <v>0</v>
      </c>
      <c r="E997" s="2">
        <f t="shared" si="60"/>
        <v>-114.61077006416922</v>
      </c>
      <c r="F997" s="6" t="str">
        <f t="shared" si="63"/>
        <v>NEUTRAL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43459</v>
      </c>
      <c r="B998" s="6">
        <f>TITRES_STAT!C1001</f>
        <v>46.11</v>
      </c>
      <c r="C998" s="6">
        <f>TITRES_STAT!D1001</f>
        <v>29.036999999999999</v>
      </c>
      <c r="D998" s="6">
        <f>TITRES_STAT!E1001</f>
        <v>0</v>
      </c>
      <c r="E998" s="2">
        <f t="shared" si="60"/>
        <v>-114.61077006416922</v>
      </c>
      <c r="F998" s="6" t="str">
        <f t="shared" si="63"/>
        <v>NEUTRAL</v>
      </c>
      <c r="G998" s="6" t="str">
        <f t="shared" si="62"/>
        <v>NEUTRAL</v>
      </c>
      <c r="H998" s="6" t="str">
        <f t="shared" si="61"/>
        <v>NEUTRAL</v>
      </c>
    </row>
    <row r="999" spans="1:8" ht="13.5" x14ac:dyDescent="0.25">
      <c r="A999" s="3">
        <f>TITRES_STAT!B1002</f>
        <v>43460</v>
      </c>
      <c r="B999" s="6">
        <f>TITRES_STAT!C1002</f>
        <v>46.11</v>
      </c>
      <c r="C999" s="6">
        <f>TITRES_STAT!D1002</f>
        <v>29.036999999999999</v>
      </c>
      <c r="D999" s="6">
        <f>TITRES_STAT!E1002</f>
        <v>0</v>
      </c>
      <c r="E999" s="2">
        <f t="shared" si="60"/>
        <v>-114.61077006416922</v>
      </c>
      <c r="F999" s="6" t="str">
        <f t="shared" si="63"/>
        <v>NEUTRAL</v>
      </c>
      <c r="G999" s="6" t="str">
        <f t="shared" si="62"/>
        <v>NEUTRAL</v>
      </c>
      <c r="H999" s="6" t="str">
        <f t="shared" si="61"/>
        <v>NEUTRAL</v>
      </c>
    </row>
    <row r="1000" spans="1:8" ht="13.5" x14ac:dyDescent="0.25">
      <c r="A1000" s="3">
        <f>TITRES_STAT!B1003</f>
        <v>43461</v>
      </c>
      <c r="B1000" s="6">
        <f>TITRES_STAT!C1003</f>
        <v>46.11</v>
      </c>
      <c r="C1000" s="6">
        <f>TITRES_STAT!D1003</f>
        <v>29.036999999999999</v>
      </c>
      <c r="D1000" s="6">
        <f>TITRES_STAT!E1003</f>
        <v>0</v>
      </c>
      <c r="E1000" s="2">
        <f t="shared" si="60"/>
        <v>-114.61077006416922</v>
      </c>
      <c r="F1000" s="6" t="str">
        <f t="shared" si="63"/>
        <v>NEUTRAL</v>
      </c>
      <c r="G1000" s="6" t="str">
        <f t="shared" si="62"/>
        <v>NEUTRAL</v>
      </c>
      <c r="H1000" s="6" t="str">
        <f t="shared" si="61"/>
        <v>NEUTRAL</v>
      </c>
    </row>
    <row r="1001" spans="1:8" ht="13.5" x14ac:dyDescent="0.25">
      <c r="A1001" s="3">
        <f>TITRES_STAT!B1004</f>
        <v>43462</v>
      </c>
      <c r="B1001" s="6">
        <f>TITRES_STAT!C1004</f>
        <v>46.11</v>
      </c>
      <c r="C1001" s="6">
        <f>TITRES_STAT!D1004</f>
        <v>29.036999999999999</v>
      </c>
      <c r="D1001" s="6">
        <f>TITRES_STAT!E1004</f>
        <v>0</v>
      </c>
      <c r="E1001" s="2">
        <f t="shared" si="60"/>
        <v>-114.61077006416922</v>
      </c>
      <c r="F1001" s="6" t="str">
        <f t="shared" si="63"/>
        <v>NEUTRAL</v>
      </c>
      <c r="G1001" s="6" t="str">
        <f t="shared" si="62"/>
        <v>NEUTRAL</v>
      </c>
      <c r="H1001" s="6" t="str">
        <f t="shared" si="61"/>
        <v>NEUTRAL</v>
      </c>
    </row>
    <row r="1002" spans="1:8" ht="13.5" x14ac:dyDescent="0.25">
      <c r="A1002" s="3">
        <f>TITRES_STAT!B1005</f>
        <v>43465</v>
      </c>
      <c r="B1002" s="6">
        <f>TITRES_STAT!C1005</f>
        <v>46.11</v>
      </c>
      <c r="C1002" s="6">
        <f>TITRES_STAT!D1005</f>
        <v>29.036999999999999</v>
      </c>
      <c r="D1002" s="6">
        <f>TITRES_STAT!E1005</f>
        <v>0</v>
      </c>
      <c r="E1002" s="2">
        <f t="shared" si="60"/>
        <v>-114.61077006416922</v>
      </c>
      <c r="F1002" s="6" t="str">
        <f t="shared" si="63"/>
        <v>NEUTRAL</v>
      </c>
      <c r="G1002" s="6" t="str">
        <f t="shared" si="62"/>
        <v>NEUTRAL</v>
      </c>
      <c r="H1002" s="6" t="str">
        <f t="shared" si="61"/>
        <v>NEUTRAL</v>
      </c>
    </row>
    <row r="1003" spans="1:8" ht="13.5" x14ac:dyDescent="0.25">
      <c r="A1003" s="3">
        <f>TITRES_STAT!B1006</f>
        <v>43467</v>
      </c>
      <c r="B1003" s="6">
        <f>TITRES_STAT!C1006</f>
        <v>46.11</v>
      </c>
      <c r="C1003" s="6">
        <f>TITRES_STAT!D1006</f>
        <v>29.036999999999999</v>
      </c>
      <c r="D1003" s="6">
        <f>TITRES_STAT!E1006</f>
        <v>0</v>
      </c>
      <c r="E1003" s="2">
        <f t="shared" si="60"/>
        <v>-114.61077006416922</v>
      </c>
      <c r="F1003" s="6" t="str">
        <f t="shared" si="63"/>
        <v>NEUTRAL</v>
      </c>
      <c r="G1003" s="6" t="str">
        <f t="shared" si="62"/>
        <v>NEUTRAL</v>
      </c>
      <c r="H1003" s="6" t="str">
        <f t="shared" si="61"/>
        <v>NEUTRAL</v>
      </c>
    </row>
    <row r="1004" spans="1:8" ht="13.5" x14ac:dyDescent="0.25">
      <c r="A1004" s="3">
        <f>TITRES_STAT!B1007</f>
        <v>43468</v>
      </c>
      <c r="B1004" s="6">
        <f>TITRES_STAT!C1007</f>
        <v>46.11</v>
      </c>
      <c r="C1004" s="6">
        <f>TITRES_STAT!D1007</f>
        <v>29.036999999999999</v>
      </c>
      <c r="D1004" s="6">
        <f>TITRES_STAT!E1007</f>
        <v>0</v>
      </c>
      <c r="E1004" s="2">
        <f t="shared" si="60"/>
        <v>-114.61077006416922</v>
      </c>
      <c r="F1004" s="6" t="str">
        <f t="shared" si="63"/>
        <v>NEUTRAL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43469</v>
      </c>
      <c r="B1005" s="6">
        <f>TITRES_STAT!C1008</f>
        <v>46.11</v>
      </c>
      <c r="C1005" s="6">
        <f>TITRES_STAT!D1008</f>
        <v>29.036999999999999</v>
      </c>
      <c r="D1005" s="6">
        <f>TITRES_STAT!E1008</f>
        <v>0</v>
      </c>
      <c r="E1005" s="2">
        <f t="shared" si="60"/>
        <v>-114.61077006416922</v>
      </c>
      <c r="F1005" s="6" t="str">
        <f t="shared" si="63"/>
        <v>NEUTRAL</v>
      </c>
      <c r="G1005" s="6" t="str">
        <f t="shared" si="62"/>
        <v>NEUTRAL</v>
      </c>
      <c r="H1005" s="6" t="str">
        <f t="shared" si="61"/>
        <v>NEUTRAL</v>
      </c>
    </row>
    <row r="1006" spans="1:8" ht="13.5" x14ac:dyDescent="0.25">
      <c r="A1006" s="3">
        <f>TITRES_STAT!B1009</f>
        <v>43472</v>
      </c>
      <c r="B1006" s="6">
        <f>TITRES_STAT!C1009</f>
        <v>46.11</v>
      </c>
      <c r="C1006" s="6">
        <f>TITRES_STAT!D1009</f>
        <v>29.036999999999999</v>
      </c>
      <c r="D1006" s="6">
        <f>TITRES_STAT!E1009</f>
        <v>0</v>
      </c>
      <c r="E1006" s="2">
        <f t="shared" si="60"/>
        <v>-114.61077006416922</v>
      </c>
      <c r="F1006" s="6" t="str">
        <f t="shared" si="63"/>
        <v>NEUTRAL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43473</v>
      </c>
      <c r="B1007" s="6">
        <f>TITRES_STAT!C1010</f>
        <v>46.11</v>
      </c>
      <c r="C1007" s="6">
        <f>TITRES_STAT!D1010</f>
        <v>29.036999999999999</v>
      </c>
      <c r="D1007" s="6">
        <f>TITRES_STAT!E1010</f>
        <v>0</v>
      </c>
      <c r="E1007" s="2">
        <f t="shared" si="60"/>
        <v>-114.61077006416922</v>
      </c>
      <c r="F1007" s="6" t="str">
        <f t="shared" si="63"/>
        <v>NEUTRAL</v>
      </c>
      <c r="G1007" s="6" t="str">
        <f t="shared" si="62"/>
        <v>NEUTRAL</v>
      </c>
      <c r="H1007" s="6" t="str">
        <f t="shared" si="61"/>
        <v>NEUTRAL</v>
      </c>
    </row>
    <row r="1008" spans="1:8" ht="13.5" x14ac:dyDescent="0.25">
      <c r="A1008" s="3">
        <f>TITRES_STAT!B1011</f>
        <v>43474</v>
      </c>
      <c r="B1008" s="6">
        <f>TITRES_STAT!C1011</f>
        <v>46.11</v>
      </c>
      <c r="C1008" s="6">
        <f>TITRES_STAT!D1011</f>
        <v>29.036999999999999</v>
      </c>
      <c r="D1008" s="6">
        <f>TITRES_STAT!E1011</f>
        <v>0</v>
      </c>
      <c r="E1008" s="2">
        <f t="shared" si="60"/>
        <v>-114.61077006416922</v>
      </c>
      <c r="F1008" s="6" t="str">
        <f t="shared" si="63"/>
        <v>NEUTRAL</v>
      </c>
      <c r="G1008" s="6" t="str">
        <f t="shared" si="62"/>
        <v>NEUTRAL</v>
      </c>
      <c r="H1008" s="6" t="str">
        <f t="shared" si="61"/>
        <v>NEUTRAL</v>
      </c>
    </row>
    <row r="1009" spans="1:8" ht="13.5" x14ac:dyDescent="0.25">
      <c r="A1009" s="3">
        <f>TITRES_STAT!B1012</f>
        <v>43475</v>
      </c>
      <c r="B1009" s="6">
        <f>TITRES_STAT!C1012</f>
        <v>46.11</v>
      </c>
      <c r="C1009" s="6">
        <f>TITRES_STAT!D1012</f>
        <v>29.036999999999999</v>
      </c>
      <c r="D1009" s="6">
        <f>TITRES_STAT!E1012</f>
        <v>0</v>
      </c>
      <c r="E1009" s="2">
        <f t="shared" si="60"/>
        <v>-114.61077006416922</v>
      </c>
      <c r="F1009" s="6" t="str">
        <f t="shared" si="63"/>
        <v>NEUTRAL</v>
      </c>
      <c r="G1009" s="6" t="str">
        <f t="shared" si="62"/>
        <v>NEUTRAL</v>
      </c>
      <c r="H1009" s="6" t="str">
        <f t="shared" si="61"/>
        <v>NEUTRAL</v>
      </c>
    </row>
    <row r="1010" spans="1:8" ht="13.5" x14ac:dyDescent="0.25">
      <c r="A1010" s="3">
        <f>TITRES_STAT!B1013</f>
        <v>43476</v>
      </c>
      <c r="B1010" s="6">
        <f>TITRES_STAT!C1013</f>
        <v>46.11</v>
      </c>
      <c r="C1010" s="6">
        <f>TITRES_STAT!D1013</f>
        <v>29.036999999999999</v>
      </c>
      <c r="D1010" s="6">
        <f>TITRES_STAT!E1013</f>
        <v>0</v>
      </c>
      <c r="E1010" s="2">
        <f t="shared" si="60"/>
        <v>-114.61077006416922</v>
      </c>
      <c r="F1010" s="6" t="str">
        <f t="shared" si="63"/>
        <v>NEUTRAL</v>
      </c>
      <c r="G1010" s="6" t="str">
        <f t="shared" si="62"/>
        <v>NEUTRAL</v>
      </c>
      <c r="H1010" s="6" t="str">
        <f t="shared" si="61"/>
        <v>NEUTRAL</v>
      </c>
    </row>
    <row r="1011" spans="1:8" ht="13.5" x14ac:dyDescent="0.25">
      <c r="A1011" s="3">
        <f>TITRES_STAT!B1014</f>
        <v>43480</v>
      </c>
      <c r="B1011" s="6">
        <f>TITRES_STAT!C1014</f>
        <v>46.11</v>
      </c>
      <c r="C1011" s="6">
        <f>TITRES_STAT!D1014</f>
        <v>29.036999999999999</v>
      </c>
      <c r="D1011" s="6">
        <f>TITRES_STAT!E1014</f>
        <v>0</v>
      </c>
      <c r="E1011" s="2">
        <f t="shared" si="60"/>
        <v>-114.61077006416922</v>
      </c>
      <c r="F1011" s="6" t="str">
        <f t="shared" si="63"/>
        <v>NEUTRAL</v>
      </c>
      <c r="G1011" s="6" t="str">
        <f t="shared" si="62"/>
        <v>NEUTRAL</v>
      </c>
      <c r="H1011" s="6" t="str">
        <f t="shared" si="61"/>
        <v>NEUTRAL</v>
      </c>
    </row>
    <row r="1012" spans="1:8" ht="13.5" x14ac:dyDescent="0.25">
      <c r="A1012" s="3">
        <f>TITRES_STAT!B1015</f>
        <v>43481</v>
      </c>
      <c r="B1012" s="6">
        <f>TITRES_STAT!C1015</f>
        <v>46.11</v>
      </c>
      <c r="C1012" s="6">
        <f>TITRES_STAT!D1015</f>
        <v>29.036999999999999</v>
      </c>
      <c r="D1012" s="6">
        <f>TITRES_STAT!E1015</f>
        <v>0</v>
      </c>
      <c r="E1012" s="2">
        <f t="shared" si="60"/>
        <v>-114.61077006416922</v>
      </c>
      <c r="F1012" s="6" t="str">
        <f t="shared" si="63"/>
        <v>NEUTRAL</v>
      </c>
      <c r="G1012" s="6" t="str">
        <f t="shared" si="62"/>
        <v>NEUTRAL</v>
      </c>
      <c r="H1012" s="6" t="str">
        <f t="shared" si="61"/>
        <v>NEUTRAL</v>
      </c>
    </row>
    <row r="1013" spans="1:8" ht="13.5" x14ac:dyDescent="0.25">
      <c r="A1013" s="3">
        <f>TITRES_STAT!B1016</f>
        <v>43482</v>
      </c>
      <c r="B1013" s="6">
        <f>TITRES_STAT!C1016</f>
        <v>46.11</v>
      </c>
      <c r="C1013" s="6">
        <f>TITRES_STAT!D1016</f>
        <v>29.036999999999999</v>
      </c>
      <c r="D1013" s="6">
        <f>TITRES_STAT!E1016</f>
        <v>0</v>
      </c>
      <c r="E1013" s="2">
        <f t="shared" si="60"/>
        <v>-114.61077006416922</v>
      </c>
      <c r="F1013" s="6" t="str">
        <f t="shared" si="63"/>
        <v>NEUTRAL</v>
      </c>
      <c r="G1013" s="6" t="str">
        <f t="shared" si="62"/>
        <v>NEUTRAL</v>
      </c>
      <c r="H1013" s="6" t="str">
        <f t="shared" si="61"/>
        <v>NEUTRAL</v>
      </c>
    </row>
    <row r="1014" spans="1:8" ht="13.5" x14ac:dyDescent="0.25">
      <c r="A1014" s="3">
        <f>TITRES_STAT!B1017</f>
        <v>43483</v>
      </c>
      <c r="B1014" s="6">
        <f>TITRES_STAT!C1017</f>
        <v>44.73</v>
      </c>
      <c r="C1014" s="6">
        <f>TITRES_STAT!D1017</f>
        <v>28.167999999999999</v>
      </c>
      <c r="D1014" s="6">
        <f>TITRES_STAT!E1017</f>
        <v>28.168000000000003</v>
      </c>
      <c r="E1014" s="2">
        <f t="shared" si="60"/>
        <v>-142.77877006416921</v>
      </c>
      <c r="F1014" s="6" t="str">
        <f t="shared" si="63"/>
        <v>BEARISH</v>
      </c>
      <c r="G1014" s="6" t="str">
        <f t="shared" si="62"/>
        <v>STRONG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44.73</v>
      </c>
      <c r="C1015" s="6">
        <f>TITRES_STAT!D1018</f>
        <v>28.167999999999999</v>
      </c>
      <c r="D1015" s="6">
        <f>TITRES_STAT!E1018</f>
        <v>0</v>
      </c>
      <c r="E1015" s="2">
        <f t="shared" si="60"/>
        <v>-142.77877006416921</v>
      </c>
      <c r="F1015" s="6" t="str">
        <f t="shared" si="63"/>
        <v>BEARISH</v>
      </c>
      <c r="G1015" s="6" t="str">
        <f t="shared" si="62"/>
        <v>STRONG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44.73</v>
      </c>
      <c r="C1016" s="6">
        <f>TITRES_STAT!D1019</f>
        <v>28.167999999999999</v>
      </c>
      <c r="D1016" s="6">
        <f>TITRES_STAT!E1019</f>
        <v>0</v>
      </c>
      <c r="E1016" s="2">
        <f t="shared" si="60"/>
        <v>-142.77877006416921</v>
      </c>
      <c r="F1016" s="6" t="str">
        <f t="shared" si="63"/>
        <v>BEARISH</v>
      </c>
      <c r="G1016" s="6" t="str">
        <f t="shared" si="62"/>
        <v>STRONG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44.73</v>
      </c>
      <c r="C1017" s="6">
        <f>TITRES_STAT!D1020</f>
        <v>28.167999999999999</v>
      </c>
      <c r="D1017" s="6">
        <f>TITRES_STAT!E1020</f>
        <v>0</v>
      </c>
      <c r="E1017" s="2">
        <f t="shared" si="60"/>
        <v>-142.77877006416921</v>
      </c>
      <c r="F1017" s="6" t="str">
        <f t="shared" si="63"/>
        <v>BEARISH</v>
      </c>
      <c r="G1017" s="6" t="str">
        <f t="shared" si="62"/>
        <v>STRONG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44.73</v>
      </c>
      <c r="C1018" s="6">
        <f>TITRES_STAT!D1021</f>
        <v>28.167999999999999</v>
      </c>
      <c r="D1018" s="6">
        <f>TITRES_STAT!E1021</f>
        <v>0</v>
      </c>
      <c r="E1018" s="2">
        <f t="shared" si="60"/>
        <v>-142.77877006416921</v>
      </c>
      <c r="F1018" s="6" t="str">
        <f t="shared" si="63"/>
        <v>BEARISH</v>
      </c>
      <c r="G1018" s="6" t="str">
        <f t="shared" si="62"/>
        <v>STRONG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44.73</v>
      </c>
      <c r="C1019" s="6">
        <f>TITRES_STAT!D1022</f>
        <v>28.167999999999999</v>
      </c>
      <c r="D1019" s="6">
        <f>TITRES_STAT!E1022</f>
        <v>0</v>
      </c>
      <c r="E1019" s="2">
        <f t="shared" si="60"/>
        <v>-142.77877006416921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44.73</v>
      </c>
      <c r="C1020" s="6">
        <f>TITRES_STAT!D1023</f>
        <v>28.167999999999999</v>
      </c>
      <c r="D1020" s="6">
        <f>TITRES_STAT!E1023</f>
        <v>0</v>
      </c>
      <c r="E1020" s="2">
        <f t="shared" si="60"/>
        <v>-142.77877006416921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43494</v>
      </c>
      <c r="B1021" s="6">
        <f>TITRES_STAT!C1024</f>
        <v>44.73</v>
      </c>
      <c r="C1021" s="6">
        <f>TITRES_STAT!D1024</f>
        <v>28.167999999999999</v>
      </c>
      <c r="D1021" s="6">
        <f>TITRES_STAT!E1024</f>
        <v>0</v>
      </c>
      <c r="E1021" s="2">
        <f t="shared" si="60"/>
        <v>-142.77877006416921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44.73</v>
      </c>
      <c r="C1022" s="6">
        <f>TITRES_STAT!D1025</f>
        <v>28.167999999999999</v>
      </c>
      <c r="D1022" s="6">
        <f>TITRES_STAT!E1025</f>
        <v>0</v>
      </c>
      <c r="E1022" s="2">
        <f t="shared" si="60"/>
        <v>-142.77877006416921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43496</v>
      </c>
      <c r="B1023" s="6">
        <f>TITRES_STAT!C1026</f>
        <v>44.73</v>
      </c>
      <c r="C1023" s="6">
        <f>TITRES_STAT!D1026</f>
        <v>28.167999999999999</v>
      </c>
      <c r="D1023" s="6">
        <f>TITRES_STAT!E1026</f>
        <v>0</v>
      </c>
      <c r="E1023" s="2">
        <f t="shared" si="60"/>
        <v>-142.77877006416921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43497</v>
      </c>
      <c r="B1024" s="6">
        <f>TITRES_STAT!C1027</f>
        <v>44.73</v>
      </c>
      <c r="C1024" s="6">
        <f>TITRES_STAT!D1027</f>
        <v>28.167999999999999</v>
      </c>
      <c r="D1024" s="6">
        <f>TITRES_STAT!E1027</f>
        <v>0</v>
      </c>
      <c r="E1024" s="2">
        <f t="shared" si="60"/>
        <v>-142.77877006416921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44.73</v>
      </c>
      <c r="C1025" s="6">
        <f>TITRES_STAT!D1028</f>
        <v>28.167999999999999</v>
      </c>
      <c r="D1025" s="6">
        <f>TITRES_STAT!E1028</f>
        <v>0</v>
      </c>
      <c r="E1025" s="2">
        <f t="shared" si="60"/>
        <v>-142.77877006416921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44.73</v>
      </c>
      <c r="C1026" s="6">
        <f>TITRES_STAT!D1029</f>
        <v>28.167999999999999</v>
      </c>
      <c r="D1026" s="6">
        <f>TITRES_STAT!E1029</f>
        <v>0</v>
      </c>
      <c r="E1026" s="2">
        <f t="shared" si="60"/>
        <v>-142.77877006416921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44.73</v>
      </c>
      <c r="C1027" s="6">
        <f>TITRES_STAT!D1030</f>
        <v>28.167999999999999</v>
      </c>
      <c r="D1027" s="6">
        <f>TITRES_STAT!E1030</f>
        <v>0</v>
      </c>
      <c r="E1027" s="2">
        <f t="shared" si="60"/>
        <v>-142.77877006416921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44.73</v>
      </c>
      <c r="C1028" s="6">
        <f>TITRES_STAT!D1031</f>
        <v>28.167999999999999</v>
      </c>
      <c r="D1028" s="6">
        <f>TITRES_STAT!E1031</f>
        <v>0</v>
      </c>
      <c r="E1028" s="2">
        <f t="shared" ref="E1028:E1091" si="64">IF(B1028&gt;B1027, E1027+D1028, IF(B1028&lt;B1027, E1027-D1028, E1027))</f>
        <v>-142.77877006416921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43504</v>
      </c>
      <c r="B1029" s="6">
        <f>TITRES_STAT!C1032</f>
        <v>44.73</v>
      </c>
      <c r="C1029" s="6">
        <f>TITRES_STAT!D1032</f>
        <v>28.167999999999999</v>
      </c>
      <c r="D1029" s="6">
        <f>TITRES_STAT!E1032</f>
        <v>0</v>
      </c>
      <c r="E1029" s="2">
        <f t="shared" si="64"/>
        <v>-142.77877006416921</v>
      </c>
      <c r="F1029" s="6" t="str">
        <f t="shared" si="63"/>
        <v>NEUTRAL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43507</v>
      </c>
      <c r="B1030" s="6">
        <f>TITRES_STAT!C1033</f>
        <v>44.73</v>
      </c>
      <c r="C1030" s="6">
        <f>TITRES_STAT!D1033</f>
        <v>28.167999999999999</v>
      </c>
      <c r="D1030" s="6">
        <f>TITRES_STAT!E1033</f>
        <v>0</v>
      </c>
      <c r="E1030" s="2">
        <f t="shared" si="64"/>
        <v>-142.77877006416921</v>
      </c>
      <c r="F1030" s="6" t="str">
        <f t="shared" si="63"/>
        <v>NEUTRAL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43508</v>
      </c>
      <c r="B1031" s="6">
        <f>TITRES_STAT!C1034</f>
        <v>44.73</v>
      </c>
      <c r="C1031" s="6">
        <f>TITRES_STAT!D1034</f>
        <v>28.167999999999999</v>
      </c>
      <c r="D1031" s="6">
        <f>TITRES_STAT!E1034</f>
        <v>0</v>
      </c>
      <c r="E1031" s="2">
        <f t="shared" si="64"/>
        <v>-142.77877006416921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43509</v>
      </c>
      <c r="B1032" s="6">
        <f>TITRES_STAT!C1035</f>
        <v>44.73</v>
      </c>
      <c r="C1032" s="6">
        <f>TITRES_STAT!D1035</f>
        <v>28.167999999999999</v>
      </c>
      <c r="D1032" s="6">
        <f>TITRES_STAT!E1035</f>
        <v>0</v>
      </c>
      <c r="E1032" s="2">
        <f t="shared" si="64"/>
        <v>-142.77877006416921</v>
      </c>
      <c r="F1032" s="6" t="str">
        <f t="shared" ref="F1032:F1095" si="67">IF(E1032&gt;E1027,"BULLISH",IF(E1032&lt;E1027,"BEARISH","NEUTRAL"))</f>
        <v>NEUTRAL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43510</v>
      </c>
      <c r="B1033" s="6">
        <f>TITRES_STAT!C1036</f>
        <v>44.73</v>
      </c>
      <c r="C1033" s="6">
        <f>TITRES_STAT!D1036</f>
        <v>28.167999999999999</v>
      </c>
      <c r="D1033" s="6">
        <f>TITRES_STAT!E1036</f>
        <v>0</v>
      </c>
      <c r="E1033" s="2">
        <f t="shared" si="64"/>
        <v>-142.77877006416921</v>
      </c>
      <c r="F1033" s="6" t="str">
        <f t="shared" si="67"/>
        <v>NEUTRAL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43511</v>
      </c>
      <c r="B1034" s="6">
        <f>TITRES_STAT!C1037</f>
        <v>44.73</v>
      </c>
      <c r="C1034" s="6">
        <f>TITRES_STAT!D1037</f>
        <v>28.167999999999999</v>
      </c>
      <c r="D1034" s="6">
        <f>TITRES_STAT!E1037</f>
        <v>0</v>
      </c>
      <c r="E1034" s="2">
        <f t="shared" si="64"/>
        <v>-142.77877006416921</v>
      </c>
      <c r="F1034" s="6" t="str">
        <f t="shared" si="67"/>
        <v>NEUTRAL</v>
      </c>
      <c r="G1034" s="6" t="str">
        <f t="shared" si="66"/>
        <v>NEUTRAL</v>
      </c>
      <c r="H1034" s="6" t="str">
        <f t="shared" si="65"/>
        <v>NEUTRAL</v>
      </c>
    </row>
    <row r="1035" spans="1:8" ht="13.5" x14ac:dyDescent="0.25">
      <c r="A1035" s="3">
        <f>TITRES_STAT!B1038</f>
        <v>43514</v>
      </c>
      <c r="B1035" s="6">
        <f>TITRES_STAT!C1038</f>
        <v>44.73</v>
      </c>
      <c r="C1035" s="6">
        <f>TITRES_STAT!D1038</f>
        <v>28.167999999999999</v>
      </c>
      <c r="D1035" s="6">
        <f>TITRES_STAT!E1038</f>
        <v>0</v>
      </c>
      <c r="E1035" s="2">
        <f t="shared" si="64"/>
        <v>-142.77877006416921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44.73</v>
      </c>
      <c r="C1036" s="6">
        <f>TITRES_STAT!D1039</f>
        <v>28.167999999999999</v>
      </c>
      <c r="D1036" s="6">
        <f>TITRES_STAT!E1039</f>
        <v>0</v>
      </c>
      <c r="E1036" s="2">
        <f t="shared" si="64"/>
        <v>-142.77877006416921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44.73</v>
      </c>
      <c r="C1037" s="6">
        <f>TITRES_STAT!D1040</f>
        <v>28.167999999999999</v>
      </c>
      <c r="D1037" s="6">
        <f>TITRES_STAT!E1040</f>
        <v>0</v>
      </c>
      <c r="E1037" s="2">
        <f t="shared" si="64"/>
        <v>-142.77877006416921</v>
      </c>
      <c r="F1037" s="6" t="str">
        <f t="shared" si="67"/>
        <v>NEUTRAL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43517</v>
      </c>
      <c r="B1038" s="6">
        <f>TITRES_STAT!C1041</f>
        <v>44.73</v>
      </c>
      <c r="C1038" s="6">
        <f>TITRES_STAT!D1041</f>
        <v>28.167999999999999</v>
      </c>
      <c r="D1038" s="6">
        <f>TITRES_STAT!E1041</f>
        <v>0</v>
      </c>
      <c r="E1038" s="2">
        <f t="shared" si="64"/>
        <v>-142.77877006416921</v>
      </c>
      <c r="F1038" s="6" t="str">
        <f t="shared" si="67"/>
        <v>NEUTRAL</v>
      </c>
      <c r="G1038" s="6" t="str">
        <f t="shared" si="66"/>
        <v>NEUTRAL</v>
      </c>
      <c r="H1038" s="6" t="str">
        <f t="shared" si="65"/>
        <v>NEUTRAL</v>
      </c>
    </row>
    <row r="1039" spans="1:8" ht="13.5" x14ac:dyDescent="0.25">
      <c r="A1039" s="3">
        <f>TITRES_STAT!B1042</f>
        <v>43518</v>
      </c>
      <c r="B1039" s="6">
        <f>TITRES_STAT!C1042</f>
        <v>44.73</v>
      </c>
      <c r="C1039" s="6">
        <f>TITRES_STAT!D1042</f>
        <v>28.167999999999999</v>
      </c>
      <c r="D1039" s="6">
        <f>TITRES_STAT!E1042</f>
        <v>0</v>
      </c>
      <c r="E1039" s="2">
        <f t="shared" si="64"/>
        <v>-142.77877006416921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44.73</v>
      </c>
      <c r="C1040" s="6">
        <f>TITRES_STAT!D1043</f>
        <v>28.167999999999999</v>
      </c>
      <c r="D1040" s="6">
        <f>TITRES_STAT!E1043</f>
        <v>0</v>
      </c>
      <c r="E1040" s="2">
        <f t="shared" si="64"/>
        <v>-142.77877006416921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44.73</v>
      </c>
      <c r="C1041" s="6">
        <f>TITRES_STAT!D1044</f>
        <v>28.167999999999999</v>
      </c>
      <c r="D1041" s="6">
        <f>TITRES_STAT!E1044</f>
        <v>0</v>
      </c>
      <c r="E1041" s="2">
        <f t="shared" si="64"/>
        <v>-142.77877006416921</v>
      </c>
      <c r="F1041" s="6" t="str">
        <f t="shared" si="67"/>
        <v>NEUTRAL</v>
      </c>
      <c r="G1041" s="6" t="str">
        <f t="shared" si="66"/>
        <v>NEUTRAL</v>
      </c>
      <c r="H1041" s="6" t="str">
        <f t="shared" si="65"/>
        <v>NEUTRAL</v>
      </c>
    </row>
    <row r="1042" spans="1:8" ht="13.5" x14ac:dyDescent="0.25">
      <c r="A1042" s="3">
        <f>TITRES_STAT!B1045</f>
        <v>43523</v>
      </c>
      <c r="B1042" s="6">
        <f>TITRES_STAT!C1045</f>
        <v>44.73</v>
      </c>
      <c r="C1042" s="6">
        <f>TITRES_STAT!D1045</f>
        <v>28.167999999999999</v>
      </c>
      <c r="D1042" s="6">
        <f>TITRES_STAT!E1045</f>
        <v>0</v>
      </c>
      <c r="E1042" s="2">
        <f t="shared" si="64"/>
        <v>-142.77877006416921</v>
      </c>
      <c r="F1042" s="6" t="str">
        <f t="shared" si="67"/>
        <v>NEUTRAL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43524</v>
      </c>
      <c r="B1043" s="6">
        <f>TITRES_STAT!C1046</f>
        <v>44.73</v>
      </c>
      <c r="C1043" s="6">
        <f>TITRES_STAT!D1046</f>
        <v>28.167999999999999</v>
      </c>
      <c r="D1043" s="6">
        <f>TITRES_STAT!E1046</f>
        <v>0</v>
      </c>
      <c r="E1043" s="2">
        <f t="shared" si="64"/>
        <v>-142.77877006416921</v>
      </c>
      <c r="F1043" s="6" t="str">
        <f t="shared" si="67"/>
        <v>NEUTRAL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43525</v>
      </c>
      <c r="B1044" s="6">
        <f>TITRES_STAT!C1047</f>
        <v>44.73</v>
      </c>
      <c r="C1044" s="6">
        <f>TITRES_STAT!D1047</f>
        <v>28.167999999999999</v>
      </c>
      <c r="D1044" s="6">
        <f>TITRES_STAT!E1047</f>
        <v>0</v>
      </c>
      <c r="E1044" s="2">
        <f t="shared" si="64"/>
        <v>-142.77877006416921</v>
      </c>
      <c r="F1044" s="6" t="str">
        <f t="shared" si="67"/>
        <v>NEUTRAL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44.73</v>
      </c>
      <c r="C1045" s="6">
        <f>TITRES_STAT!D1048</f>
        <v>28.167999999999999</v>
      </c>
      <c r="D1045" s="6">
        <f>TITRES_STAT!E1048</f>
        <v>0</v>
      </c>
      <c r="E1045" s="2">
        <f t="shared" si="64"/>
        <v>-142.77877006416921</v>
      </c>
      <c r="F1045" s="6" t="str">
        <f t="shared" si="67"/>
        <v>NEUTRAL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43529</v>
      </c>
      <c r="B1046" s="6">
        <f>TITRES_STAT!C1049</f>
        <v>44.73</v>
      </c>
      <c r="C1046" s="6">
        <f>TITRES_STAT!D1049</f>
        <v>28.167999999999999</v>
      </c>
      <c r="D1046" s="6">
        <f>TITRES_STAT!E1049</f>
        <v>28.168000000000003</v>
      </c>
      <c r="E1046" s="2">
        <f t="shared" si="64"/>
        <v>-142.77877006416921</v>
      </c>
      <c r="F1046" s="6" t="str">
        <f t="shared" si="67"/>
        <v>NEUTRAL</v>
      </c>
      <c r="G1046" s="6" t="str">
        <f t="shared" si="66"/>
        <v>NEUTRAL</v>
      </c>
      <c r="H1046" s="6" t="str">
        <f t="shared" si="65"/>
        <v>NEUTRAL</v>
      </c>
    </row>
    <row r="1047" spans="1:8" ht="13.5" x14ac:dyDescent="0.25">
      <c r="A1047" s="3">
        <f>TITRES_STAT!B1050</f>
        <v>43530</v>
      </c>
      <c r="B1047" s="6">
        <f>TITRES_STAT!C1050</f>
        <v>44.73</v>
      </c>
      <c r="C1047" s="6">
        <f>TITRES_STAT!D1050</f>
        <v>28.167999999999999</v>
      </c>
      <c r="D1047" s="6">
        <f>TITRES_STAT!E1050</f>
        <v>0</v>
      </c>
      <c r="E1047" s="2">
        <f t="shared" si="64"/>
        <v>-142.77877006416921</v>
      </c>
      <c r="F1047" s="6" t="str">
        <f t="shared" si="67"/>
        <v>NEUTRAL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43531</v>
      </c>
      <c r="B1048" s="6">
        <f>TITRES_STAT!C1051</f>
        <v>44.73</v>
      </c>
      <c r="C1048" s="6">
        <f>TITRES_STAT!D1051</f>
        <v>28.167999999999999</v>
      </c>
      <c r="D1048" s="6">
        <f>TITRES_STAT!E1051</f>
        <v>28.168000000000003</v>
      </c>
      <c r="E1048" s="2">
        <f t="shared" si="64"/>
        <v>-142.77877006416921</v>
      </c>
      <c r="F1048" s="6" t="str">
        <f t="shared" si="67"/>
        <v>NEUTRAL</v>
      </c>
      <c r="G1048" s="6" t="str">
        <f t="shared" si="66"/>
        <v>NEUTRAL</v>
      </c>
      <c r="H1048" s="6" t="str">
        <f t="shared" si="65"/>
        <v>NEUTRAL</v>
      </c>
    </row>
    <row r="1049" spans="1:8" ht="13.5" x14ac:dyDescent="0.25">
      <c r="A1049" s="3">
        <f>TITRES_STAT!B1052</f>
        <v>43532</v>
      </c>
      <c r="B1049" s="6">
        <f>TITRES_STAT!C1052</f>
        <v>44.73</v>
      </c>
      <c r="C1049" s="6">
        <f>TITRES_STAT!D1052</f>
        <v>28.167999999999999</v>
      </c>
      <c r="D1049" s="6">
        <f>TITRES_STAT!E1052</f>
        <v>0</v>
      </c>
      <c r="E1049" s="2">
        <f t="shared" si="64"/>
        <v>-142.77877006416921</v>
      </c>
      <c r="F1049" s="6" t="str">
        <f t="shared" si="67"/>
        <v>NEUTRAL</v>
      </c>
      <c r="G1049" s="6" t="str">
        <f t="shared" si="66"/>
        <v>NEUTRAL</v>
      </c>
      <c r="H1049" s="6" t="str">
        <f t="shared" si="65"/>
        <v>NEUTRAL</v>
      </c>
    </row>
    <row r="1050" spans="1:8" ht="13.5" x14ac:dyDescent="0.25">
      <c r="A1050" s="3">
        <f>TITRES_STAT!B1053</f>
        <v>43535</v>
      </c>
      <c r="B1050" s="6">
        <f>TITRES_STAT!C1053</f>
        <v>44.73</v>
      </c>
      <c r="C1050" s="6">
        <f>TITRES_STAT!D1053</f>
        <v>28.167999999999999</v>
      </c>
      <c r="D1050" s="6">
        <f>TITRES_STAT!E1053</f>
        <v>0</v>
      </c>
      <c r="E1050" s="2">
        <f t="shared" si="64"/>
        <v>-142.77877006416921</v>
      </c>
      <c r="F1050" s="6" t="str">
        <f t="shared" si="67"/>
        <v>NEUTRAL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43536</v>
      </c>
      <c r="B1051" s="6">
        <f>TITRES_STAT!C1054</f>
        <v>44.73</v>
      </c>
      <c r="C1051" s="6">
        <f>TITRES_STAT!D1054</f>
        <v>28.167999999999999</v>
      </c>
      <c r="D1051" s="6">
        <f>TITRES_STAT!E1054</f>
        <v>0</v>
      </c>
      <c r="E1051" s="2">
        <f t="shared" si="64"/>
        <v>-142.77877006416921</v>
      </c>
      <c r="F1051" s="6" t="str">
        <f t="shared" si="67"/>
        <v>NEUTRAL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43537</v>
      </c>
      <c r="B1052" s="6">
        <f>TITRES_STAT!C1055</f>
        <v>44.73</v>
      </c>
      <c r="C1052" s="6">
        <f>TITRES_STAT!D1055</f>
        <v>28.167999999999999</v>
      </c>
      <c r="D1052" s="6">
        <f>TITRES_STAT!E1055</f>
        <v>0</v>
      </c>
      <c r="E1052" s="2">
        <f t="shared" si="64"/>
        <v>-142.77877006416921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43538</v>
      </c>
      <c r="B1053" s="6">
        <f>TITRES_STAT!C1056</f>
        <v>44.73</v>
      </c>
      <c r="C1053" s="6">
        <f>TITRES_STAT!D1056</f>
        <v>28.167999999999999</v>
      </c>
      <c r="D1053" s="6">
        <f>TITRES_STAT!E1056</f>
        <v>0</v>
      </c>
      <c r="E1053" s="2">
        <f t="shared" si="64"/>
        <v>-142.77877006416921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43539</v>
      </c>
      <c r="B1054" s="6">
        <f>TITRES_STAT!C1057</f>
        <v>44.73</v>
      </c>
      <c r="C1054" s="6">
        <f>TITRES_STAT!D1057</f>
        <v>28.167999999999999</v>
      </c>
      <c r="D1054" s="6">
        <f>TITRES_STAT!E1057</f>
        <v>0</v>
      </c>
      <c r="E1054" s="2">
        <f t="shared" si="64"/>
        <v>-142.77877006416921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44.73</v>
      </c>
      <c r="C1055" s="6">
        <f>TITRES_STAT!D1058</f>
        <v>28.167999999999999</v>
      </c>
      <c r="D1055" s="6">
        <f>TITRES_STAT!E1058</f>
        <v>0</v>
      </c>
      <c r="E1055" s="2">
        <f t="shared" si="64"/>
        <v>-142.77877006416921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44.73</v>
      </c>
      <c r="C1056" s="6">
        <f>TITRES_STAT!D1059</f>
        <v>28.167999999999999</v>
      </c>
      <c r="D1056" s="6">
        <f>TITRES_STAT!E1059</f>
        <v>0</v>
      </c>
      <c r="E1056" s="2">
        <f t="shared" si="64"/>
        <v>-142.77877006416921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44.73</v>
      </c>
      <c r="C1057" s="6">
        <f>TITRES_STAT!D1060</f>
        <v>28.167999999999999</v>
      </c>
      <c r="D1057" s="6">
        <f>TITRES_STAT!E1060</f>
        <v>0</v>
      </c>
      <c r="E1057" s="2">
        <f t="shared" si="64"/>
        <v>-142.77877006416921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44.73</v>
      </c>
      <c r="C1058" s="6">
        <f>TITRES_STAT!D1061</f>
        <v>28.167999999999999</v>
      </c>
      <c r="D1058" s="6">
        <f>TITRES_STAT!E1061</f>
        <v>0</v>
      </c>
      <c r="E1058" s="2">
        <f t="shared" si="64"/>
        <v>-142.77877006416921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44.73</v>
      </c>
      <c r="C1059" s="6">
        <f>TITRES_STAT!D1062</f>
        <v>28.167999999999999</v>
      </c>
      <c r="D1059" s="6">
        <f>TITRES_STAT!E1062</f>
        <v>0</v>
      </c>
      <c r="E1059" s="2">
        <f t="shared" si="64"/>
        <v>-142.77877006416921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44.73</v>
      </c>
      <c r="C1060" s="6">
        <f>TITRES_STAT!D1063</f>
        <v>28.167999999999999</v>
      </c>
      <c r="D1060" s="6">
        <f>TITRES_STAT!E1063</f>
        <v>0</v>
      </c>
      <c r="E1060" s="2">
        <f t="shared" si="64"/>
        <v>-142.77877006416921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44.73</v>
      </c>
      <c r="C1061" s="6">
        <f>TITRES_STAT!D1064</f>
        <v>28.167999999999999</v>
      </c>
      <c r="D1061" s="6">
        <f>TITRES_STAT!E1064</f>
        <v>0</v>
      </c>
      <c r="E1061" s="2">
        <f t="shared" si="64"/>
        <v>-142.77877006416921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42.53</v>
      </c>
      <c r="C1062" s="6">
        <f>TITRES_STAT!D1065</f>
        <v>28.167999999999999</v>
      </c>
      <c r="D1062" s="6">
        <f>TITRES_STAT!E1065</f>
        <v>0</v>
      </c>
      <c r="E1062" s="2">
        <f t="shared" si="64"/>
        <v>-142.77877006416921</v>
      </c>
      <c r="F1062" s="6" t="str">
        <f t="shared" si="67"/>
        <v>NEUTRAL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43553</v>
      </c>
      <c r="B1063" s="6">
        <f>TITRES_STAT!C1066</f>
        <v>42</v>
      </c>
      <c r="C1063" s="6">
        <f>TITRES_STAT!D1066</f>
        <v>27.817</v>
      </c>
      <c r="D1063" s="6">
        <f>TITRES_STAT!E1066</f>
        <v>27.817</v>
      </c>
      <c r="E1063" s="2">
        <f t="shared" si="64"/>
        <v>-170.59577006416922</v>
      </c>
      <c r="F1063" s="6" t="str">
        <f t="shared" si="67"/>
        <v>BEARISH</v>
      </c>
      <c r="G1063" s="6" t="str">
        <f t="shared" si="66"/>
        <v>STRONG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42</v>
      </c>
      <c r="C1064" s="6">
        <f>TITRES_STAT!D1067</f>
        <v>27.817</v>
      </c>
      <c r="D1064" s="6">
        <f>TITRES_STAT!E1067</f>
        <v>0</v>
      </c>
      <c r="E1064" s="2">
        <f t="shared" si="64"/>
        <v>-170.59577006416922</v>
      </c>
      <c r="F1064" s="6" t="str">
        <f t="shared" si="67"/>
        <v>BEARISH</v>
      </c>
      <c r="G1064" s="6" t="str">
        <f t="shared" si="66"/>
        <v>STRONG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42</v>
      </c>
      <c r="C1065" s="6">
        <f>TITRES_STAT!D1068</f>
        <v>27.817</v>
      </c>
      <c r="D1065" s="6">
        <f>TITRES_STAT!E1068</f>
        <v>0</v>
      </c>
      <c r="E1065" s="2">
        <f t="shared" si="64"/>
        <v>-170.59577006416922</v>
      </c>
      <c r="F1065" s="6" t="str">
        <f t="shared" si="67"/>
        <v>BEARISH</v>
      </c>
      <c r="G1065" s="6" t="str">
        <f t="shared" si="66"/>
        <v>STRONG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42</v>
      </c>
      <c r="C1066" s="6">
        <f>TITRES_STAT!D1069</f>
        <v>27.817</v>
      </c>
      <c r="D1066" s="6">
        <f>TITRES_STAT!E1069</f>
        <v>0</v>
      </c>
      <c r="E1066" s="2">
        <f t="shared" si="64"/>
        <v>-170.59577006416922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42</v>
      </c>
      <c r="C1067" s="6">
        <f>TITRES_STAT!D1070</f>
        <v>27.817</v>
      </c>
      <c r="D1067" s="6">
        <f>TITRES_STAT!E1070</f>
        <v>27.817</v>
      </c>
      <c r="E1067" s="2">
        <f t="shared" si="64"/>
        <v>-170.59577006416922</v>
      </c>
      <c r="F1067" s="6" t="str">
        <f t="shared" si="67"/>
        <v>BEARISH</v>
      </c>
      <c r="G1067" s="6" t="str">
        <f t="shared" si="66"/>
        <v>STRONG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42</v>
      </c>
      <c r="C1068" s="6">
        <f>TITRES_STAT!D1071</f>
        <v>27.817</v>
      </c>
      <c r="D1068" s="6">
        <f>TITRES_STAT!E1071</f>
        <v>0</v>
      </c>
      <c r="E1068" s="2">
        <f t="shared" si="64"/>
        <v>-170.59577006416922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42</v>
      </c>
      <c r="C1069" s="6">
        <f>TITRES_STAT!D1072</f>
        <v>27.817</v>
      </c>
      <c r="D1069" s="6">
        <f>TITRES_STAT!E1072</f>
        <v>0</v>
      </c>
      <c r="E1069" s="2">
        <f t="shared" si="64"/>
        <v>-170.59577006416922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42</v>
      </c>
      <c r="C1070" s="6">
        <f>TITRES_STAT!D1073</f>
        <v>27.817</v>
      </c>
      <c r="D1070" s="6">
        <f>TITRES_STAT!E1073</f>
        <v>0</v>
      </c>
      <c r="E1070" s="2">
        <f t="shared" si="64"/>
        <v>-170.59577006416922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42</v>
      </c>
      <c r="C1071" s="6">
        <f>TITRES_STAT!D1074</f>
        <v>27.817</v>
      </c>
      <c r="D1071" s="6">
        <f>TITRES_STAT!E1074</f>
        <v>0</v>
      </c>
      <c r="E1071" s="2">
        <f t="shared" si="64"/>
        <v>-170.59577006416922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42</v>
      </c>
      <c r="C1072" s="6">
        <f>TITRES_STAT!D1075</f>
        <v>27.817</v>
      </c>
      <c r="D1072" s="6">
        <f>TITRES_STAT!E1075</f>
        <v>0</v>
      </c>
      <c r="E1072" s="2">
        <f t="shared" si="64"/>
        <v>-170.59577006416922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42</v>
      </c>
      <c r="C1073" s="6">
        <f>TITRES_STAT!D1076</f>
        <v>27.817</v>
      </c>
      <c r="D1073" s="6">
        <f>TITRES_STAT!E1076</f>
        <v>0</v>
      </c>
      <c r="E1073" s="2">
        <f t="shared" si="64"/>
        <v>-170.59577006416922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42</v>
      </c>
      <c r="C1074" s="6">
        <f>TITRES_STAT!D1077</f>
        <v>27.817</v>
      </c>
      <c r="D1074" s="6">
        <f>TITRES_STAT!E1077</f>
        <v>0</v>
      </c>
      <c r="E1074" s="2">
        <f t="shared" si="64"/>
        <v>-170.59577006416922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42</v>
      </c>
      <c r="C1075" s="6">
        <f>TITRES_STAT!D1078</f>
        <v>27.817</v>
      </c>
      <c r="D1075" s="6">
        <f>TITRES_STAT!E1078</f>
        <v>0</v>
      </c>
      <c r="E1075" s="2">
        <f t="shared" si="64"/>
        <v>-170.59577006416922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43573</v>
      </c>
      <c r="B1076" s="6">
        <f>TITRES_STAT!C1079</f>
        <v>42</v>
      </c>
      <c r="C1076" s="6">
        <f>TITRES_STAT!D1079</f>
        <v>27.817</v>
      </c>
      <c r="D1076" s="6">
        <f>TITRES_STAT!E1079</f>
        <v>0</v>
      </c>
      <c r="E1076" s="2">
        <f t="shared" si="64"/>
        <v>-170.59577006416922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42</v>
      </c>
      <c r="C1077" s="6">
        <f>TITRES_STAT!D1080</f>
        <v>27.817</v>
      </c>
      <c r="D1077" s="6">
        <f>TITRES_STAT!E1080</f>
        <v>0</v>
      </c>
      <c r="E1077" s="2">
        <f t="shared" si="64"/>
        <v>-170.59577006416922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42</v>
      </c>
      <c r="C1078" s="6">
        <f>TITRES_STAT!D1081</f>
        <v>27.817</v>
      </c>
      <c r="D1078" s="6">
        <f>TITRES_STAT!E1081</f>
        <v>0</v>
      </c>
      <c r="E1078" s="2">
        <f t="shared" si="64"/>
        <v>-170.59577006416922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43578</v>
      </c>
      <c r="B1079" s="6">
        <f>TITRES_STAT!C1082</f>
        <v>42</v>
      </c>
      <c r="C1079" s="6">
        <f>TITRES_STAT!D1082</f>
        <v>27.817</v>
      </c>
      <c r="D1079" s="6">
        <f>TITRES_STAT!E1082</f>
        <v>0</v>
      </c>
      <c r="E1079" s="2">
        <f t="shared" si="64"/>
        <v>-170.59577006416922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43579</v>
      </c>
      <c r="B1080" s="6">
        <f>TITRES_STAT!C1083</f>
        <v>42</v>
      </c>
      <c r="C1080" s="6">
        <f>TITRES_STAT!D1083</f>
        <v>27.817</v>
      </c>
      <c r="D1080" s="6">
        <f>TITRES_STAT!E1083</f>
        <v>0</v>
      </c>
      <c r="E1080" s="2">
        <f t="shared" si="64"/>
        <v>-170.59577006416922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43580</v>
      </c>
      <c r="B1081" s="6">
        <f>TITRES_STAT!C1084</f>
        <v>42</v>
      </c>
      <c r="C1081" s="6">
        <f>TITRES_STAT!D1084</f>
        <v>27.817</v>
      </c>
      <c r="D1081" s="6">
        <f>TITRES_STAT!E1084</f>
        <v>0</v>
      </c>
      <c r="E1081" s="2">
        <f t="shared" si="64"/>
        <v>-170.59577006416922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43581</v>
      </c>
      <c r="B1082" s="6">
        <f>TITRES_STAT!C1085</f>
        <v>42</v>
      </c>
      <c r="C1082" s="6">
        <f>TITRES_STAT!D1085</f>
        <v>27.817</v>
      </c>
      <c r="D1082" s="6">
        <f>TITRES_STAT!E1085</f>
        <v>0</v>
      </c>
      <c r="E1082" s="2">
        <f t="shared" si="64"/>
        <v>-170.59577006416922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43584</v>
      </c>
      <c r="B1083" s="6">
        <f>TITRES_STAT!C1086</f>
        <v>42</v>
      </c>
      <c r="C1083" s="6">
        <f>TITRES_STAT!D1086</f>
        <v>27.817</v>
      </c>
      <c r="D1083" s="6">
        <f>TITRES_STAT!E1086</f>
        <v>0</v>
      </c>
      <c r="E1083" s="2">
        <f t="shared" si="64"/>
        <v>-170.59577006416922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43585</v>
      </c>
      <c r="B1084" s="6">
        <f>TITRES_STAT!C1087</f>
        <v>42</v>
      </c>
      <c r="C1084" s="6">
        <f>TITRES_STAT!D1087</f>
        <v>27.817</v>
      </c>
      <c r="D1084" s="6">
        <f>TITRES_STAT!E1087</f>
        <v>0</v>
      </c>
      <c r="E1084" s="2">
        <f t="shared" si="64"/>
        <v>-170.59577006416922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42</v>
      </c>
      <c r="C1085" s="6">
        <f>TITRES_STAT!D1088</f>
        <v>27.817</v>
      </c>
      <c r="D1085" s="6">
        <f>TITRES_STAT!E1088</f>
        <v>0</v>
      </c>
      <c r="E1085" s="2">
        <f t="shared" si="64"/>
        <v>-170.59577006416922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43588</v>
      </c>
      <c r="B1086" s="6">
        <f>TITRES_STAT!C1089</f>
        <v>42</v>
      </c>
      <c r="C1086" s="6">
        <f>TITRES_STAT!D1089</f>
        <v>27.817</v>
      </c>
      <c r="D1086" s="6">
        <f>TITRES_STAT!E1089</f>
        <v>0</v>
      </c>
      <c r="E1086" s="2">
        <f t="shared" si="64"/>
        <v>-170.59577006416922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43591</v>
      </c>
      <c r="B1087" s="6">
        <f>TITRES_STAT!C1090</f>
        <v>42</v>
      </c>
      <c r="C1087" s="6">
        <f>TITRES_STAT!D1090</f>
        <v>27.817</v>
      </c>
      <c r="D1087" s="6">
        <f>TITRES_STAT!E1090</f>
        <v>0</v>
      </c>
      <c r="E1087" s="2">
        <f t="shared" si="64"/>
        <v>-170.59577006416922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43592</v>
      </c>
      <c r="B1088" s="6">
        <f>TITRES_STAT!C1091</f>
        <v>42</v>
      </c>
      <c r="C1088" s="6">
        <f>TITRES_STAT!D1091</f>
        <v>27.817</v>
      </c>
      <c r="D1088" s="6">
        <f>TITRES_STAT!E1091</f>
        <v>0</v>
      </c>
      <c r="E1088" s="2">
        <f t="shared" si="64"/>
        <v>-170.59577006416922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43593</v>
      </c>
      <c r="B1089" s="6">
        <f>TITRES_STAT!C1092</f>
        <v>42</v>
      </c>
      <c r="C1089" s="6">
        <f>TITRES_STAT!D1092</f>
        <v>27.817</v>
      </c>
      <c r="D1089" s="6">
        <f>TITRES_STAT!E1092</f>
        <v>0</v>
      </c>
      <c r="E1089" s="2">
        <f t="shared" si="64"/>
        <v>-170.59577006416922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43594</v>
      </c>
      <c r="B1090" s="6">
        <f>TITRES_STAT!C1093</f>
        <v>42</v>
      </c>
      <c r="C1090" s="6">
        <f>TITRES_STAT!D1093</f>
        <v>27.817</v>
      </c>
      <c r="D1090" s="6">
        <f>TITRES_STAT!E1093</f>
        <v>27.817</v>
      </c>
      <c r="E1090" s="2">
        <f t="shared" si="64"/>
        <v>-170.59577006416922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42</v>
      </c>
      <c r="C1091" s="6">
        <f>TITRES_STAT!D1094</f>
        <v>27.817</v>
      </c>
      <c r="D1091" s="6">
        <f>TITRES_STAT!E1094</f>
        <v>0</v>
      </c>
      <c r="E1091" s="2">
        <f t="shared" si="64"/>
        <v>-170.59577006416922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42</v>
      </c>
      <c r="C1092" s="6">
        <f>TITRES_STAT!D1095</f>
        <v>27.817</v>
      </c>
      <c r="D1092" s="6">
        <f>TITRES_STAT!E1095</f>
        <v>0</v>
      </c>
      <c r="E1092" s="2">
        <f t="shared" ref="E1092:E1155" si="68">IF(B1092&gt;B1091, E1091+D1092, IF(B1092&lt;B1091, E1091-D1092, E1091))</f>
        <v>-170.59577006416922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43599</v>
      </c>
      <c r="B1093" s="6">
        <f>TITRES_STAT!C1096</f>
        <v>42</v>
      </c>
      <c r="C1093" s="6">
        <f>TITRES_STAT!D1096</f>
        <v>27.817</v>
      </c>
      <c r="D1093" s="6">
        <f>TITRES_STAT!E1096</f>
        <v>0</v>
      </c>
      <c r="E1093" s="2">
        <f t="shared" si="68"/>
        <v>-170.59577006416922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43600</v>
      </c>
      <c r="B1094" s="6">
        <f>TITRES_STAT!C1097</f>
        <v>42</v>
      </c>
      <c r="C1094" s="6">
        <f>TITRES_STAT!D1097</f>
        <v>27.817</v>
      </c>
      <c r="D1094" s="6">
        <f>TITRES_STAT!E1097</f>
        <v>0</v>
      </c>
      <c r="E1094" s="2">
        <f t="shared" si="68"/>
        <v>-170.59577006416922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42</v>
      </c>
      <c r="C1095" s="6">
        <f>TITRES_STAT!D1098</f>
        <v>27.817</v>
      </c>
      <c r="D1095" s="6">
        <f>TITRES_STAT!E1098</f>
        <v>0</v>
      </c>
      <c r="E1095" s="2">
        <f t="shared" si="68"/>
        <v>-170.59577006416922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42</v>
      </c>
      <c r="C1096" s="6">
        <f>TITRES_STAT!D1099</f>
        <v>27.817</v>
      </c>
      <c r="D1096" s="6">
        <f>TITRES_STAT!E1099</f>
        <v>0</v>
      </c>
      <c r="E1096" s="2">
        <f t="shared" si="68"/>
        <v>-170.59577006416922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43605</v>
      </c>
      <c r="B1097" s="6">
        <f>TITRES_STAT!C1100</f>
        <v>42</v>
      </c>
      <c r="C1097" s="6">
        <f>TITRES_STAT!D1100</f>
        <v>27.817</v>
      </c>
      <c r="D1097" s="6">
        <f>TITRES_STAT!E1100</f>
        <v>0</v>
      </c>
      <c r="E1097" s="2">
        <f t="shared" si="68"/>
        <v>-170.59577006416922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43606</v>
      </c>
      <c r="B1098" s="6">
        <f>TITRES_STAT!C1101</f>
        <v>42</v>
      </c>
      <c r="C1098" s="6">
        <f>TITRES_STAT!D1101</f>
        <v>27.817</v>
      </c>
      <c r="D1098" s="6">
        <f>TITRES_STAT!E1101</f>
        <v>0</v>
      </c>
      <c r="E1098" s="2">
        <f t="shared" si="68"/>
        <v>-170.59577006416922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43607</v>
      </c>
      <c r="B1099" s="6">
        <f>TITRES_STAT!C1102</f>
        <v>42</v>
      </c>
      <c r="C1099" s="6">
        <f>TITRES_STAT!D1102</f>
        <v>27.817</v>
      </c>
      <c r="D1099" s="6">
        <f>TITRES_STAT!E1102</f>
        <v>0</v>
      </c>
      <c r="E1099" s="2">
        <f t="shared" si="68"/>
        <v>-170.59577006416922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42</v>
      </c>
      <c r="C1100" s="6">
        <f>TITRES_STAT!D1103</f>
        <v>27.817</v>
      </c>
      <c r="D1100" s="6">
        <f>TITRES_STAT!E1103</f>
        <v>0</v>
      </c>
      <c r="E1100" s="2">
        <f t="shared" si="68"/>
        <v>-170.59577006416922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43609</v>
      </c>
      <c r="B1101" s="6">
        <f>TITRES_STAT!C1104</f>
        <v>42</v>
      </c>
      <c r="C1101" s="6">
        <f>TITRES_STAT!D1104</f>
        <v>27.817</v>
      </c>
      <c r="D1101" s="6">
        <f>TITRES_STAT!E1104</f>
        <v>0</v>
      </c>
      <c r="E1101" s="2">
        <f t="shared" si="68"/>
        <v>-170.59577006416922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42</v>
      </c>
      <c r="C1102" s="6">
        <f>TITRES_STAT!D1105</f>
        <v>27.817</v>
      </c>
      <c r="D1102" s="6">
        <f>TITRES_STAT!E1105</f>
        <v>0</v>
      </c>
      <c r="E1102" s="2">
        <f t="shared" si="68"/>
        <v>-170.59577006416922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42</v>
      </c>
      <c r="C1103" s="6">
        <f>TITRES_STAT!D1106</f>
        <v>27.817</v>
      </c>
      <c r="D1103" s="6">
        <f>TITRES_STAT!E1106</f>
        <v>0</v>
      </c>
      <c r="E1103" s="2">
        <f t="shared" si="68"/>
        <v>-170.59577006416922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42</v>
      </c>
      <c r="C1104" s="6">
        <f>TITRES_STAT!D1107</f>
        <v>27.817</v>
      </c>
      <c r="D1104" s="6">
        <f>TITRES_STAT!E1107</f>
        <v>0</v>
      </c>
      <c r="E1104" s="2">
        <f t="shared" si="68"/>
        <v>-170.59577006416922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42</v>
      </c>
      <c r="C1105" s="6">
        <f>TITRES_STAT!D1108</f>
        <v>27.817</v>
      </c>
      <c r="D1105" s="6">
        <f>TITRES_STAT!E1108</f>
        <v>0</v>
      </c>
      <c r="E1105" s="2">
        <f t="shared" si="68"/>
        <v>-170.59577006416922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42</v>
      </c>
      <c r="C1106" s="6">
        <f>TITRES_STAT!D1109</f>
        <v>27.817</v>
      </c>
      <c r="D1106" s="6">
        <f>TITRES_STAT!E1109</f>
        <v>0</v>
      </c>
      <c r="E1106" s="2">
        <f t="shared" si="68"/>
        <v>-170.59577006416922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42</v>
      </c>
      <c r="C1107" s="6">
        <f>TITRES_STAT!D1110</f>
        <v>27.817</v>
      </c>
      <c r="D1107" s="6">
        <f>TITRES_STAT!E1110</f>
        <v>0</v>
      </c>
      <c r="E1107" s="2">
        <f t="shared" si="68"/>
        <v>-170.59577006416922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42</v>
      </c>
      <c r="C1108" s="6">
        <f>TITRES_STAT!D1111</f>
        <v>27.817</v>
      </c>
      <c r="D1108" s="6">
        <f>TITRES_STAT!E1111</f>
        <v>0</v>
      </c>
      <c r="E1108" s="2">
        <f t="shared" si="68"/>
        <v>-170.59577006416922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42</v>
      </c>
      <c r="C1109" s="6">
        <f>TITRES_STAT!D1112</f>
        <v>27.817</v>
      </c>
      <c r="D1109" s="6">
        <f>TITRES_STAT!E1112</f>
        <v>0</v>
      </c>
      <c r="E1109" s="2">
        <f t="shared" si="68"/>
        <v>-170.59577006416922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42</v>
      </c>
      <c r="C1110" s="6">
        <f>TITRES_STAT!D1113</f>
        <v>27.817</v>
      </c>
      <c r="D1110" s="6">
        <f>TITRES_STAT!E1113</f>
        <v>0</v>
      </c>
      <c r="E1110" s="2">
        <f t="shared" si="68"/>
        <v>-170.59577006416922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43628</v>
      </c>
      <c r="B1111" s="6">
        <f>TITRES_STAT!C1114</f>
        <v>42</v>
      </c>
      <c r="C1111" s="6">
        <f>TITRES_STAT!D1114</f>
        <v>27.817</v>
      </c>
      <c r="D1111" s="6">
        <f>TITRES_STAT!E1114</f>
        <v>0</v>
      </c>
      <c r="E1111" s="2">
        <f t="shared" si="68"/>
        <v>-170.59577006416922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43629</v>
      </c>
      <c r="B1112" s="6">
        <f>TITRES_STAT!C1115</f>
        <v>42</v>
      </c>
      <c r="C1112" s="6">
        <f>TITRES_STAT!D1115</f>
        <v>27.817</v>
      </c>
      <c r="D1112" s="6">
        <f>TITRES_STAT!E1115</f>
        <v>0</v>
      </c>
      <c r="E1112" s="2">
        <f t="shared" si="68"/>
        <v>-170.59577006416922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43630</v>
      </c>
      <c r="B1113" s="6">
        <f>TITRES_STAT!C1116</f>
        <v>42</v>
      </c>
      <c r="C1113" s="6">
        <f>TITRES_STAT!D1116</f>
        <v>27.817</v>
      </c>
      <c r="D1113" s="6">
        <f>TITRES_STAT!E1116</f>
        <v>0</v>
      </c>
      <c r="E1113" s="2">
        <f t="shared" si="68"/>
        <v>-170.59577006416922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43633</v>
      </c>
      <c r="B1114" s="6">
        <f>TITRES_STAT!C1117</f>
        <v>42</v>
      </c>
      <c r="C1114" s="6">
        <f>TITRES_STAT!D1117</f>
        <v>27.817</v>
      </c>
      <c r="D1114" s="6">
        <f>TITRES_STAT!E1117</f>
        <v>0</v>
      </c>
      <c r="E1114" s="2">
        <f t="shared" si="68"/>
        <v>-170.59577006416922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43634</v>
      </c>
      <c r="B1115" s="6">
        <f>TITRES_STAT!C1118</f>
        <v>42</v>
      </c>
      <c r="C1115" s="6">
        <f>TITRES_STAT!D1118</f>
        <v>27.817</v>
      </c>
      <c r="D1115" s="6">
        <f>TITRES_STAT!E1118</f>
        <v>0</v>
      </c>
      <c r="E1115" s="2">
        <f t="shared" si="68"/>
        <v>-170.59577006416922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43635</v>
      </c>
      <c r="B1116" s="6">
        <f>TITRES_STAT!C1119</f>
        <v>42</v>
      </c>
      <c r="C1116" s="6">
        <f>TITRES_STAT!D1119</f>
        <v>27.817</v>
      </c>
      <c r="D1116" s="6">
        <f>TITRES_STAT!E1119</f>
        <v>0</v>
      </c>
      <c r="E1116" s="2">
        <f t="shared" si="68"/>
        <v>-170.59577006416922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43636</v>
      </c>
      <c r="B1117" s="6">
        <f>TITRES_STAT!C1120</f>
        <v>42</v>
      </c>
      <c r="C1117" s="6">
        <f>TITRES_STAT!D1120</f>
        <v>27.817</v>
      </c>
      <c r="D1117" s="6">
        <f>TITRES_STAT!E1120</f>
        <v>0</v>
      </c>
      <c r="E1117" s="2">
        <f t="shared" si="68"/>
        <v>-170.59577006416922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43637</v>
      </c>
      <c r="B1118" s="6">
        <f>TITRES_STAT!C1121</f>
        <v>42</v>
      </c>
      <c r="C1118" s="6">
        <f>TITRES_STAT!D1121</f>
        <v>27.817</v>
      </c>
      <c r="D1118" s="6">
        <f>TITRES_STAT!E1121</f>
        <v>0</v>
      </c>
      <c r="E1118" s="2">
        <f t="shared" si="68"/>
        <v>-170.59577006416922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42</v>
      </c>
      <c r="C1119" s="6">
        <f>TITRES_STAT!D1122</f>
        <v>27.817</v>
      </c>
      <c r="D1119" s="6">
        <f>TITRES_STAT!E1122</f>
        <v>0</v>
      </c>
      <c r="E1119" s="2">
        <f t="shared" si="68"/>
        <v>-170.59577006416922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42</v>
      </c>
      <c r="C1120" s="6">
        <f>TITRES_STAT!D1123</f>
        <v>27.817</v>
      </c>
      <c r="D1120" s="6">
        <f>TITRES_STAT!E1123</f>
        <v>0</v>
      </c>
      <c r="E1120" s="2">
        <f t="shared" si="68"/>
        <v>-170.59577006416922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42</v>
      </c>
      <c r="C1121" s="6">
        <f>TITRES_STAT!D1124</f>
        <v>27.817</v>
      </c>
      <c r="D1121" s="6">
        <f>TITRES_STAT!E1124</f>
        <v>0</v>
      </c>
      <c r="E1121" s="2">
        <f t="shared" si="68"/>
        <v>-170.59577006416922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42</v>
      </c>
      <c r="C1122" s="6">
        <f>TITRES_STAT!D1125</f>
        <v>27.817</v>
      </c>
      <c r="D1122" s="6">
        <f>TITRES_STAT!E1125</f>
        <v>0</v>
      </c>
      <c r="E1122" s="2">
        <f t="shared" si="68"/>
        <v>-170.59577006416922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42</v>
      </c>
      <c r="C1123" s="6">
        <f>TITRES_STAT!D1126</f>
        <v>27.817</v>
      </c>
      <c r="D1123" s="6">
        <f>TITRES_STAT!E1126</f>
        <v>0</v>
      </c>
      <c r="E1123" s="2">
        <f t="shared" si="68"/>
        <v>-170.59577006416922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43647</v>
      </c>
      <c r="B1124" s="6">
        <f>TITRES_STAT!C1127</f>
        <v>42</v>
      </c>
      <c r="C1124" s="6">
        <f>TITRES_STAT!D1127</f>
        <v>27.817</v>
      </c>
      <c r="D1124" s="6">
        <f>TITRES_STAT!E1127</f>
        <v>0</v>
      </c>
      <c r="E1124" s="2">
        <f t="shared" si="68"/>
        <v>-170.59577006416922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43648</v>
      </c>
      <c r="B1125" s="6">
        <f>TITRES_STAT!C1128</f>
        <v>42</v>
      </c>
      <c r="C1125" s="6">
        <f>TITRES_STAT!D1128</f>
        <v>27.817</v>
      </c>
      <c r="D1125" s="6">
        <f>TITRES_STAT!E1128</f>
        <v>0</v>
      </c>
      <c r="E1125" s="2">
        <f t="shared" si="68"/>
        <v>-170.59577006416922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43649</v>
      </c>
      <c r="B1126" s="6">
        <f>TITRES_STAT!C1129</f>
        <v>42</v>
      </c>
      <c r="C1126" s="6">
        <f>TITRES_STAT!D1129</f>
        <v>27.817</v>
      </c>
      <c r="D1126" s="6">
        <f>TITRES_STAT!E1129</f>
        <v>0</v>
      </c>
      <c r="E1126" s="2">
        <f t="shared" si="68"/>
        <v>-170.59577006416922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42</v>
      </c>
      <c r="C1127" s="6">
        <f>TITRES_STAT!D1130</f>
        <v>27.817</v>
      </c>
      <c r="D1127" s="6">
        <f>TITRES_STAT!E1130</f>
        <v>0</v>
      </c>
      <c r="E1127" s="2">
        <f t="shared" si="68"/>
        <v>-170.59577006416922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43651</v>
      </c>
      <c r="B1128" s="6">
        <f>TITRES_STAT!C1131</f>
        <v>42</v>
      </c>
      <c r="C1128" s="6">
        <f>TITRES_STAT!D1131</f>
        <v>27.817</v>
      </c>
      <c r="D1128" s="6">
        <f>TITRES_STAT!E1131</f>
        <v>0</v>
      </c>
      <c r="E1128" s="2">
        <f t="shared" si="68"/>
        <v>-170.59577006416922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43654</v>
      </c>
      <c r="B1129" s="6">
        <f>TITRES_STAT!C1132</f>
        <v>42</v>
      </c>
      <c r="C1129" s="6">
        <f>TITRES_STAT!D1132</f>
        <v>27.817</v>
      </c>
      <c r="D1129" s="6">
        <f>TITRES_STAT!E1132</f>
        <v>0</v>
      </c>
      <c r="E1129" s="2">
        <f t="shared" si="68"/>
        <v>-170.59577006416922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43655</v>
      </c>
      <c r="B1130" s="6">
        <f>TITRES_STAT!C1133</f>
        <v>42</v>
      </c>
      <c r="C1130" s="6">
        <f>TITRES_STAT!D1133</f>
        <v>27.817</v>
      </c>
      <c r="D1130" s="6">
        <f>TITRES_STAT!E1133</f>
        <v>0</v>
      </c>
      <c r="E1130" s="2">
        <f t="shared" si="68"/>
        <v>-170.59577006416922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43656</v>
      </c>
      <c r="B1131" s="6">
        <f>TITRES_STAT!C1134</f>
        <v>42</v>
      </c>
      <c r="C1131" s="6">
        <f>TITRES_STAT!D1134</f>
        <v>27.817</v>
      </c>
      <c r="D1131" s="6">
        <f>TITRES_STAT!E1134</f>
        <v>0</v>
      </c>
      <c r="E1131" s="2">
        <f t="shared" si="68"/>
        <v>-170.59577006416922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43657</v>
      </c>
      <c r="B1132" s="6">
        <f>TITRES_STAT!C1135</f>
        <v>42</v>
      </c>
      <c r="C1132" s="6">
        <f>TITRES_STAT!D1135</f>
        <v>27.817</v>
      </c>
      <c r="D1132" s="6">
        <f>TITRES_STAT!E1135</f>
        <v>0</v>
      </c>
      <c r="E1132" s="2">
        <f t="shared" si="68"/>
        <v>-170.59577006416922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43658</v>
      </c>
      <c r="B1133" s="6">
        <f>TITRES_STAT!C1136</f>
        <v>42</v>
      </c>
      <c r="C1133" s="6">
        <f>TITRES_STAT!D1136</f>
        <v>27.817</v>
      </c>
      <c r="D1133" s="6">
        <f>TITRES_STAT!E1136</f>
        <v>0</v>
      </c>
      <c r="E1133" s="2">
        <f t="shared" si="68"/>
        <v>-170.59577006416922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42</v>
      </c>
      <c r="C1134" s="6">
        <f>TITRES_STAT!D1137</f>
        <v>27.817</v>
      </c>
      <c r="D1134" s="6">
        <f>TITRES_STAT!E1137</f>
        <v>0</v>
      </c>
      <c r="E1134" s="2">
        <f t="shared" si="68"/>
        <v>-170.59577006416922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42</v>
      </c>
      <c r="C1135" s="6">
        <f>TITRES_STAT!D1138</f>
        <v>27.817</v>
      </c>
      <c r="D1135" s="6">
        <f>TITRES_STAT!E1138</f>
        <v>0</v>
      </c>
      <c r="E1135" s="2">
        <f t="shared" si="68"/>
        <v>-170.59577006416922</v>
      </c>
      <c r="F1135" s="6" t="str">
        <f t="shared" si="71"/>
        <v>NEUTRAL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43663</v>
      </c>
      <c r="B1136" s="6">
        <f>TITRES_STAT!C1139</f>
        <v>42</v>
      </c>
      <c r="C1136" s="6">
        <f>TITRES_STAT!D1139</f>
        <v>27.817</v>
      </c>
      <c r="D1136" s="6">
        <f>TITRES_STAT!E1139</f>
        <v>0</v>
      </c>
      <c r="E1136" s="2">
        <f t="shared" si="68"/>
        <v>-170.59577006416922</v>
      </c>
      <c r="F1136" s="6" t="str">
        <f t="shared" si="71"/>
        <v>NEUTRAL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43664</v>
      </c>
      <c r="B1137" s="6">
        <f>TITRES_STAT!C1140</f>
        <v>42</v>
      </c>
      <c r="C1137" s="6">
        <f>TITRES_STAT!D1140</f>
        <v>27.817</v>
      </c>
      <c r="D1137" s="6">
        <f>TITRES_STAT!E1140</f>
        <v>0</v>
      </c>
      <c r="E1137" s="2">
        <f t="shared" si="68"/>
        <v>-170.59577006416922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42</v>
      </c>
      <c r="C1138" s="6">
        <f>TITRES_STAT!D1141</f>
        <v>27.817</v>
      </c>
      <c r="D1138" s="6">
        <f>TITRES_STAT!E1141</f>
        <v>0</v>
      </c>
      <c r="E1138" s="2">
        <f t="shared" si="68"/>
        <v>-170.59577006416922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42</v>
      </c>
      <c r="C1139" s="6">
        <f>TITRES_STAT!D1142</f>
        <v>27.817</v>
      </c>
      <c r="D1139" s="6">
        <f>TITRES_STAT!E1142</f>
        <v>0</v>
      </c>
      <c r="E1139" s="2">
        <f t="shared" si="68"/>
        <v>-170.59577006416922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42</v>
      </c>
      <c r="C1140" s="6">
        <f>TITRES_STAT!D1143</f>
        <v>27.817</v>
      </c>
      <c r="D1140" s="6">
        <f>TITRES_STAT!E1143</f>
        <v>0</v>
      </c>
      <c r="E1140" s="2">
        <f t="shared" si="68"/>
        <v>-170.59577006416922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42</v>
      </c>
      <c r="C1141" s="6">
        <f>TITRES_STAT!D1144</f>
        <v>27.817</v>
      </c>
      <c r="D1141" s="6">
        <f>TITRES_STAT!E1144</f>
        <v>0</v>
      </c>
      <c r="E1141" s="2">
        <f t="shared" si="68"/>
        <v>-170.59577006416922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42</v>
      </c>
      <c r="C1142" s="6">
        <f>TITRES_STAT!D1145</f>
        <v>27.817</v>
      </c>
      <c r="D1142" s="6">
        <f>TITRES_STAT!E1145</f>
        <v>0</v>
      </c>
      <c r="E1142" s="2">
        <f t="shared" si="68"/>
        <v>-170.59577006416922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42</v>
      </c>
      <c r="C1143" s="6">
        <f>TITRES_STAT!D1146</f>
        <v>27.817</v>
      </c>
      <c r="D1143" s="6">
        <f>TITRES_STAT!E1146</f>
        <v>0</v>
      </c>
      <c r="E1143" s="2">
        <f t="shared" si="68"/>
        <v>-170.59577006416922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42</v>
      </c>
      <c r="C1144" s="6">
        <f>TITRES_STAT!D1147</f>
        <v>27.817</v>
      </c>
      <c r="D1144" s="6">
        <f>TITRES_STAT!E1147</f>
        <v>0</v>
      </c>
      <c r="E1144" s="2">
        <f t="shared" si="68"/>
        <v>-170.59577006416922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42</v>
      </c>
      <c r="C1145" s="6">
        <f>TITRES_STAT!D1148</f>
        <v>27.817</v>
      </c>
      <c r="D1145" s="6">
        <f>TITRES_STAT!E1148</f>
        <v>0</v>
      </c>
      <c r="E1145" s="2">
        <f t="shared" si="68"/>
        <v>-170.59577006416922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42</v>
      </c>
      <c r="C1146" s="6">
        <f>TITRES_STAT!D1149</f>
        <v>27.817</v>
      </c>
      <c r="D1146" s="6">
        <f>TITRES_STAT!E1149</f>
        <v>0</v>
      </c>
      <c r="E1146" s="2">
        <f t="shared" si="68"/>
        <v>-170.59577006416922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42</v>
      </c>
      <c r="C1147" s="6">
        <f>TITRES_STAT!D1150</f>
        <v>27.817</v>
      </c>
      <c r="D1147" s="6">
        <f>TITRES_STAT!E1150</f>
        <v>0</v>
      </c>
      <c r="E1147" s="2">
        <f t="shared" si="68"/>
        <v>-170.59577006416922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42</v>
      </c>
      <c r="C1148" s="6">
        <f>TITRES_STAT!D1151</f>
        <v>27.817</v>
      </c>
      <c r="D1148" s="6">
        <f>TITRES_STAT!E1151</f>
        <v>0</v>
      </c>
      <c r="E1148" s="2">
        <f t="shared" si="68"/>
        <v>-170.59577006416922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42</v>
      </c>
      <c r="C1149" s="6">
        <f>TITRES_STAT!D1152</f>
        <v>27.817</v>
      </c>
      <c r="D1149" s="6">
        <f>TITRES_STAT!E1152</f>
        <v>0</v>
      </c>
      <c r="E1149" s="2">
        <f t="shared" si="68"/>
        <v>-170.59577006416922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42</v>
      </c>
      <c r="C1150" s="6">
        <f>TITRES_STAT!D1153</f>
        <v>27.817</v>
      </c>
      <c r="D1150" s="6">
        <f>TITRES_STAT!E1153</f>
        <v>0</v>
      </c>
      <c r="E1150" s="2">
        <f t="shared" si="68"/>
        <v>-170.59577006416922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42</v>
      </c>
      <c r="C1151" s="6">
        <f>TITRES_STAT!D1154</f>
        <v>27.817</v>
      </c>
      <c r="D1151" s="6">
        <f>TITRES_STAT!E1154</f>
        <v>0</v>
      </c>
      <c r="E1151" s="2">
        <f t="shared" si="68"/>
        <v>-170.59577006416922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42</v>
      </c>
      <c r="C1152" s="6">
        <f>TITRES_STAT!D1155</f>
        <v>27.817</v>
      </c>
      <c r="D1152" s="6">
        <f>TITRES_STAT!E1155</f>
        <v>0</v>
      </c>
      <c r="E1152" s="2">
        <f t="shared" si="68"/>
        <v>-170.59577006416922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42</v>
      </c>
      <c r="C1153" s="6">
        <f>TITRES_STAT!D1156</f>
        <v>27.817</v>
      </c>
      <c r="D1153" s="6">
        <f>TITRES_STAT!E1156</f>
        <v>0</v>
      </c>
      <c r="E1153" s="2">
        <f t="shared" si="68"/>
        <v>-170.59577006416922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42</v>
      </c>
      <c r="C1154" s="6">
        <f>TITRES_STAT!D1157</f>
        <v>27.817</v>
      </c>
      <c r="D1154" s="6">
        <f>TITRES_STAT!E1157</f>
        <v>0</v>
      </c>
      <c r="E1154" s="2">
        <f t="shared" si="68"/>
        <v>-170.59577006416922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42</v>
      </c>
      <c r="C1155" s="6">
        <f>TITRES_STAT!D1158</f>
        <v>27.817</v>
      </c>
      <c r="D1155" s="6">
        <f>TITRES_STAT!E1158</f>
        <v>0</v>
      </c>
      <c r="E1155" s="2">
        <f t="shared" si="68"/>
        <v>-170.59577006416922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42</v>
      </c>
      <c r="C1156" s="6">
        <f>TITRES_STAT!D1159</f>
        <v>27.817</v>
      </c>
      <c r="D1156" s="6">
        <f>TITRES_STAT!E1159</f>
        <v>0</v>
      </c>
      <c r="E1156" s="2">
        <f t="shared" ref="E1156:E1219" si="72">IF(B1156&gt;B1155, E1155+D1156, IF(B1156&lt;B1155, E1155-D1156, E1155))</f>
        <v>-170.59577006416922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42</v>
      </c>
      <c r="C1157" s="6">
        <f>TITRES_STAT!D1160</f>
        <v>27.817</v>
      </c>
      <c r="D1157" s="6">
        <f>TITRES_STAT!E1160</f>
        <v>0</v>
      </c>
      <c r="E1157" s="2">
        <f t="shared" si="72"/>
        <v>-170.59577006416922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42</v>
      </c>
      <c r="C1158" s="6">
        <f>TITRES_STAT!D1161</f>
        <v>27.817</v>
      </c>
      <c r="D1158" s="6">
        <f>TITRES_STAT!E1161</f>
        <v>0</v>
      </c>
      <c r="E1158" s="2">
        <f t="shared" si="72"/>
        <v>-170.59577006416922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42</v>
      </c>
      <c r="C1159" s="6">
        <f>TITRES_STAT!D1162</f>
        <v>27.817</v>
      </c>
      <c r="D1159" s="6">
        <f>TITRES_STAT!E1162</f>
        <v>0</v>
      </c>
      <c r="E1159" s="2">
        <f t="shared" si="72"/>
        <v>-170.59577006416922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43700</v>
      </c>
      <c r="B1160" s="6">
        <f>TITRES_STAT!C1163</f>
        <v>42</v>
      </c>
      <c r="C1160" s="6">
        <f>TITRES_STAT!D1163</f>
        <v>27.817</v>
      </c>
      <c r="D1160" s="6">
        <f>TITRES_STAT!E1163</f>
        <v>0</v>
      </c>
      <c r="E1160" s="2">
        <f t="shared" si="72"/>
        <v>-170.59577006416922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43703</v>
      </c>
      <c r="B1161" s="6">
        <f>TITRES_STAT!C1164</f>
        <v>42</v>
      </c>
      <c r="C1161" s="6">
        <f>TITRES_STAT!D1164</f>
        <v>27.817</v>
      </c>
      <c r="D1161" s="6">
        <f>TITRES_STAT!E1164</f>
        <v>0</v>
      </c>
      <c r="E1161" s="2">
        <f t="shared" si="72"/>
        <v>-170.59577006416922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42</v>
      </c>
      <c r="C1162" s="6">
        <f>TITRES_STAT!D1165</f>
        <v>27.817</v>
      </c>
      <c r="D1162" s="6">
        <f>TITRES_STAT!E1165</f>
        <v>0</v>
      </c>
      <c r="E1162" s="2">
        <f t="shared" si="72"/>
        <v>-170.59577006416922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42</v>
      </c>
      <c r="C1163" s="6">
        <f>TITRES_STAT!D1166</f>
        <v>27.817</v>
      </c>
      <c r="D1163" s="6">
        <f>TITRES_STAT!E1166</f>
        <v>0</v>
      </c>
      <c r="E1163" s="2">
        <f t="shared" si="72"/>
        <v>-170.59577006416922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42</v>
      </c>
      <c r="C1164" s="6">
        <f>TITRES_STAT!D1167</f>
        <v>27.817</v>
      </c>
      <c r="D1164" s="6">
        <f>TITRES_STAT!E1167</f>
        <v>0</v>
      </c>
      <c r="E1164" s="2">
        <f t="shared" si="72"/>
        <v>-170.59577006416922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42</v>
      </c>
      <c r="C1165" s="6">
        <f>TITRES_STAT!D1168</f>
        <v>27.817</v>
      </c>
      <c r="D1165" s="6">
        <f>TITRES_STAT!E1168</f>
        <v>0</v>
      </c>
      <c r="E1165" s="2">
        <f t="shared" si="72"/>
        <v>-170.59577006416922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42</v>
      </c>
      <c r="C1166" s="6">
        <f>TITRES_STAT!D1169</f>
        <v>27.817</v>
      </c>
      <c r="D1166" s="6">
        <f>TITRES_STAT!E1169</f>
        <v>0</v>
      </c>
      <c r="E1166" s="2">
        <f t="shared" si="72"/>
        <v>-170.59577006416922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43711</v>
      </c>
      <c r="B1167" s="6">
        <f>TITRES_STAT!C1170</f>
        <v>42</v>
      </c>
      <c r="C1167" s="6">
        <f>TITRES_STAT!D1170</f>
        <v>27.817</v>
      </c>
      <c r="D1167" s="6">
        <f>TITRES_STAT!E1170</f>
        <v>0</v>
      </c>
      <c r="E1167" s="2">
        <f t="shared" si="72"/>
        <v>-170.59577006416922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43712</v>
      </c>
      <c r="B1168" s="6">
        <f>TITRES_STAT!C1171</f>
        <v>42</v>
      </c>
      <c r="C1168" s="6">
        <f>TITRES_STAT!D1171</f>
        <v>27.817</v>
      </c>
      <c r="D1168" s="6">
        <f>TITRES_STAT!E1171</f>
        <v>0</v>
      </c>
      <c r="E1168" s="2">
        <f t="shared" si="72"/>
        <v>-170.59577006416922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42</v>
      </c>
      <c r="C1169" s="6">
        <f>TITRES_STAT!D1172</f>
        <v>27.817</v>
      </c>
      <c r="D1169" s="6">
        <f>TITRES_STAT!E1172</f>
        <v>0</v>
      </c>
      <c r="E1169" s="2">
        <f t="shared" si="72"/>
        <v>-170.59577006416922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43714</v>
      </c>
      <c r="B1170" s="6">
        <f>TITRES_STAT!C1173</f>
        <v>42</v>
      </c>
      <c r="C1170" s="6">
        <f>TITRES_STAT!D1173</f>
        <v>27.817</v>
      </c>
      <c r="D1170" s="6">
        <f>TITRES_STAT!E1173</f>
        <v>0</v>
      </c>
      <c r="E1170" s="2">
        <f t="shared" si="72"/>
        <v>-170.59577006416922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43717</v>
      </c>
      <c r="B1171" s="6">
        <f>TITRES_STAT!C1174</f>
        <v>42</v>
      </c>
      <c r="C1171" s="6">
        <f>TITRES_STAT!D1174</f>
        <v>27.817</v>
      </c>
      <c r="D1171" s="6">
        <f>TITRES_STAT!E1174</f>
        <v>0</v>
      </c>
      <c r="E1171" s="2">
        <f t="shared" si="72"/>
        <v>-170.59577006416922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42</v>
      </c>
      <c r="C1172" s="6">
        <f>TITRES_STAT!D1175</f>
        <v>27.817</v>
      </c>
      <c r="D1172" s="6">
        <f>TITRES_STAT!E1175</f>
        <v>0</v>
      </c>
      <c r="E1172" s="2">
        <f t="shared" si="72"/>
        <v>-170.59577006416922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43719</v>
      </c>
      <c r="B1173" s="6">
        <f>TITRES_STAT!C1176</f>
        <v>42</v>
      </c>
      <c r="C1173" s="6">
        <f>TITRES_STAT!D1176</f>
        <v>27.817</v>
      </c>
      <c r="D1173" s="6">
        <f>TITRES_STAT!E1176</f>
        <v>0</v>
      </c>
      <c r="E1173" s="2">
        <f t="shared" si="72"/>
        <v>-170.59577006416922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42</v>
      </c>
      <c r="C1174" s="6">
        <f>TITRES_STAT!D1177</f>
        <v>27.817</v>
      </c>
      <c r="D1174" s="6">
        <f>TITRES_STAT!E1177</f>
        <v>0</v>
      </c>
      <c r="E1174" s="2">
        <f t="shared" si="72"/>
        <v>-170.59577006416922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42</v>
      </c>
      <c r="C1175" s="6">
        <f>TITRES_STAT!D1178</f>
        <v>27.817</v>
      </c>
      <c r="D1175" s="6">
        <f>TITRES_STAT!E1178</f>
        <v>0</v>
      </c>
      <c r="E1175" s="2">
        <f t="shared" si="72"/>
        <v>-170.59577006416922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42</v>
      </c>
      <c r="C1176" s="6">
        <f>TITRES_STAT!D1179</f>
        <v>27.817</v>
      </c>
      <c r="D1176" s="6">
        <f>TITRES_STAT!E1179</f>
        <v>0</v>
      </c>
      <c r="E1176" s="2">
        <f t="shared" si="72"/>
        <v>-170.59577006416922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42</v>
      </c>
      <c r="C1177" s="6">
        <f>TITRES_STAT!D1180</f>
        <v>27.817</v>
      </c>
      <c r="D1177" s="6">
        <f>TITRES_STAT!E1180</f>
        <v>0</v>
      </c>
      <c r="E1177" s="2">
        <f t="shared" si="72"/>
        <v>-170.59577006416922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42</v>
      </c>
      <c r="C1178" s="6">
        <f>TITRES_STAT!D1181</f>
        <v>27.817</v>
      </c>
      <c r="D1178" s="6">
        <f>TITRES_STAT!E1181</f>
        <v>0</v>
      </c>
      <c r="E1178" s="2">
        <f t="shared" si="72"/>
        <v>-170.59577006416922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42</v>
      </c>
      <c r="C1179" s="6">
        <f>TITRES_STAT!D1182</f>
        <v>27.817</v>
      </c>
      <c r="D1179" s="6">
        <f>TITRES_STAT!E1182</f>
        <v>0</v>
      </c>
      <c r="E1179" s="2">
        <f t="shared" si="72"/>
        <v>-170.59577006416922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42</v>
      </c>
      <c r="C1180" s="6">
        <f>TITRES_STAT!D1183</f>
        <v>27.817</v>
      </c>
      <c r="D1180" s="6">
        <f>TITRES_STAT!E1183</f>
        <v>0</v>
      </c>
      <c r="E1180" s="2">
        <f t="shared" si="72"/>
        <v>-170.59577006416922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42</v>
      </c>
      <c r="C1181" s="6">
        <f>TITRES_STAT!D1184</f>
        <v>27.817</v>
      </c>
      <c r="D1181" s="6">
        <f>TITRES_STAT!E1184</f>
        <v>0</v>
      </c>
      <c r="E1181" s="2">
        <f t="shared" si="72"/>
        <v>-170.59577006416922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42</v>
      </c>
      <c r="C1182" s="6">
        <f>TITRES_STAT!D1185</f>
        <v>27.817</v>
      </c>
      <c r="D1182" s="6">
        <f>TITRES_STAT!E1185</f>
        <v>0</v>
      </c>
      <c r="E1182" s="2">
        <f t="shared" si="72"/>
        <v>-170.59577006416922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42</v>
      </c>
      <c r="C1183" s="6">
        <f>TITRES_STAT!D1186</f>
        <v>27.817</v>
      </c>
      <c r="D1183" s="6">
        <f>TITRES_STAT!E1186</f>
        <v>0</v>
      </c>
      <c r="E1183" s="2">
        <f t="shared" si="72"/>
        <v>-170.59577006416922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42</v>
      </c>
      <c r="C1184" s="6">
        <f>TITRES_STAT!D1187</f>
        <v>27.817</v>
      </c>
      <c r="D1184" s="6">
        <f>TITRES_STAT!E1187</f>
        <v>0</v>
      </c>
      <c r="E1184" s="2">
        <f t="shared" si="72"/>
        <v>-170.59577006416922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42</v>
      </c>
      <c r="C1185" s="6">
        <f>TITRES_STAT!D1188</f>
        <v>27.817</v>
      </c>
      <c r="D1185" s="6">
        <f>TITRES_STAT!E1188</f>
        <v>0</v>
      </c>
      <c r="E1185" s="2">
        <f t="shared" si="72"/>
        <v>-170.59577006416922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42</v>
      </c>
      <c r="C1186" s="6">
        <f>TITRES_STAT!D1189</f>
        <v>27.817</v>
      </c>
      <c r="D1186" s="6">
        <f>TITRES_STAT!E1189</f>
        <v>0</v>
      </c>
      <c r="E1186" s="2">
        <f t="shared" si="72"/>
        <v>-170.59577006416922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42</v>
      </c>
      <c r="C1187" s="6">
        <f>TITRES_STAT!D1190</f>
        <v>27.817</v>
      </c>
      <c r="D1187" s="6">
        <f>TITRES_STAT!E1190</f>
        <v>0</v>
      </c>
      <c r="E1187" s="2">
        <f t="shared" si="72"/>
        <v>-170.59577006416922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42</v>
      </c>
      <c r="C1188" s="6">
        <f>TITRES_STAT!D1191</f>
        <v>27.817</v>
      </c>
      <c r="D1188" s="6">
        <f>TITRES_STAT!E1191</f>
        <v>0</v>
      </c>
      <c r="E1188" s="2">
        <f t="shared" si="72"/>
        <v>-170.59577006416922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43741</v>
      </c>
      <c r="B1189" s="6">
        <f>TITRES_STAT!C1192</f>
        <v>42</v>
      </c>
      <c r="C1189" s="6">
        <f>TITRES_STAT!D1192</f>
        <v>27.817</v>
      </c>
      <c r="D1189" s="6">
        <f>TITRES_STAT!E1192</f>
        <v>0</v>
      </c>
      <c r="E1189" s="2">
        <f t="shared" si="72"/>
        <v>-170.59577006416922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42</v>
      </c>
      <c r="C1190" s="6">
        <f>TITRES_STAT!D1193</f>
        <v>27.817</v>
      </c>
      <c r="D1190" s="6">
        <f>TITRES_STAT!E1193</f>
        <v>0</v>
      </c>
      <c r="E1190" s="2">
        <f t="shared" si="72"/>
        <v>-170.59577006416922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42</v>
      </c>
      <c r="C1191" s="6">
        <f>TITRES_STAT!D1194</f>
        <v>27.817</v>
      </c>
      <c r="D1191" s="6">
        <f>TITRES_STAT!E1194</f>
        <v>0</v>
      </c>
      <c r="E1191" s="2">
        <f t="shared" si="72"/>
        <v>-170.59577006416922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42</v>
      </c>
      <c r="C1192" s="6">
        <f>TITRES_STAT!D1195</f>
        <v>27.817</v>
      </c>
      <c r="D1192" s="6">
        <f>TITRES_STAT!E1195</f>
        <v>0</v>
      </c>
      <c r="E1192" s="2">
        <f t="shared" si="72"/>
        <v>-170.59577006416922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42</v>
      </c>
      <c r="C1193" s="6">
        <f>TITRES_STAT!D1196</f>
        <v>27.817</v>
      </c>
      <c r="D1193" s="6">
        <f>TITRES_STAT!E1196</f>
        <v>0</v>
      </c>
      <c r="E1193" s="2">
        <f t="shared" si="72"/>
        <v>-170.59577006416922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43748</v>
      </c>
      <c r="B1194" s="6">
        <f>TITRES_STAT!C1197</f>
        <v>42</v>
      </c>
      <c r="C1194" s="6">
        <f>TITRES_STAT!D1197</f>
        <v>27.817</v>
      </c>
      <c r="D1194" s="6">
        <f>TITRES_STAT!E1197</f>
        <v>0</v>
      </c>
      <c r="E1194" s="2">
        <f t="shared" si="72"/>
        <v>-170.59577006416922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42</v>
      </c>
      <c r="C1195" s="6">
        <f>TITRES_STAT!D1198</f>
        <v>27.817</v>
      </c>
      <c r="D1195" s="6">
        <f>TITRES_STAT!E1198</f>
        <v>0</v>
      </c>
      <c r="E1195" s="2">
        <f t="shared" si="72"/>
        <v>-170.59577006416922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42</v>
      </c>
      <c r="C1196" s="6">
        <f>TITRES_STAT!D1199</f>
        <v>27.817</v>
      </c>
      <c r="D1196" s="6">
        <f>TITRES_STAT!E1199</f>
        <v>0</v>
      </c>
      <c r="E1196" s="2">
        <f t="shared" si="72"/>
        <v>-170.59577006416922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42</v>
      </c>
      <c r="C1197" s="6">
        <f>TITRES_STAT!D1200</f>
        <v>27.817</v>
      </c>
      <c r="D1197" s="6">
        <f>TITRES_STAT!E1200</f>
        <v>0</v>
      </c>
      <c r="E1197" s="2">
        <f t="shared" si="72"/>
        <v>-170.59577006416922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42</v>
      </c>
      <c r="C1198" s="6">
        <f>TITRES_STAT!D1201</f>
        <v>27.817</v>
      </c>
      <c r="D1198" s="6">
        <f>TITRES_STAT!E1201</f>
        <v>0</v>
      </c>
      <c r="E1198" s="2">
        <f t="shared" si="72"/>
        <v>-170.59577006416922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42</v>
      </c>
      <c r="C1199" s="6">
        <f>TITRES_STAT!D1202</f>
        <v>27.817</v>
      </c>
      <c r="D1199" s="6">
        <f>TITRES_STAT!E1202</f>
        <v>0</v>
      </c>
      <c r="E1199" s="2">
        <f t="shared" si="72"/>
        <v>-170.59577006416922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43.26</v>
      </c>
      <c r="C1200" s="6">
        <f>TITRES_STAT!D1203</f>
        <v>28.652000000000001</v>
      </c>
      <c r="D1200" s="6">
        <f>TITRES_STAT!E1203</f>
        <v>0</v>
      </c>
      <c r="E1200" s="2">
        <f t="shared" si="72"/>
        <v>-170.59577006416922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43760</v>
      </c>
      <c r="B1201" s="6">
        <f>TITRES_STAT!C1204</f>
        <v>43.5</v>
      </c>
      <c r="C1201" s="6">
        <f>TITRES_STAT!D1204</f>
        <v>28.811</v>
      </c>
      <c r="D1201" s="6">
        <f>TITRES_STAT!E1204</f>
        <v>28.810999999999996</v>
      </c>
      <c r="E1201" s="2">
        <f t="shared" si="72"/>
        <v>-141.78477006416921</v>
      </c>
      <c r="F1201" s="6" t="str">
        <f t="shared" si="75"/>
        <v>BULLISH</v>
      </c>
      <c r="G1201" s="6" t="str">
        <f t="shared" si="74"/>
        <v>WEAK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43.5</v>
      </c>
      <c r="C1202" s="6">
        <f>TITRES_STAT!D1205</f>
        <v>28.811</v>
      </c>
      <c r="D1202" s="6">
        <f>TITRES_STAT!E1205</f>
        <v>0</v>
      </c>
      <c r="E1202" s="2">
        <f t="shared" si="72"/>
        <v>-141.78477006416921</v>
      </c>
      <c r="F1202" s="6" t="str">
        <f t="shared" si="75"/>
        <v>BULLISH</v>
      </c>
      <c r="G1202" s="6" t="str">
        <f t="shared" si="74"/>
        <v>WEAK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43.5</v>
      </c>
      <c r="C1203" s="6">
        <f>TITRES_STAT!D1206</f>
        <v>28.811</v>
      </c>
      <c r="D1203" s="6">
        <f>TITRES_STAT!E1206</f>
        <v>0</v>
      </c>
      <c r="E1203" s="2">
        <f t="shared" si="72"/>
        <v>-141.78477006416921</v>
      </c>
      <c r="F1203" s="6" t="str">
        <f t="shared" si="75"/>
        <v>BULLISH</v>
      </c>
      <c r="G1203" s="6" t="str">
        <f t="shared" si="74"/>
        <v>WEAK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43.5</v>
      </c>
      <c r="C1204" s="6">
        <f>TITRES_STAT!D1207</f>
        <v>28.811</v>
      </c>
      <c r="D1204" s="6">
        <f>TITRES_STAT!E1207</f>
        <v>0</v>
      </c>
      <c r="E1204" s="2">
        <f t="shared" si="72"/>
        <v>-141.78477006416921</v>
      </c>
      <c r="F1204" s="6" t="str">
        <f t="shared" si="75"/>
        <v>BULLISH</v>
      </c>
      <c r="G1204" s="6" t="str">
        <f t="shared" si="74"/>
        <v>WEAK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43.5</v>
      </c>
      <c r="C1205" s="6">
        <f>TITRES_STAT!D1208</f>
        <v>28.811</v>
      </c>
      <c r="D1205" s="6">
        <f>TITRES_STAT!E1208</f>
        <v>28.810999999999996</v>
      </c>
      <c r="E1205" s="2">
        <f t="shared" si="72"/>
        <v>-141.78477006416921</v>
      </c>
      <c r="F1205" s="6" t="str">
        <f t="shared" si="75"/>
        <v>BULLISH</v>
      </c>
      <c r="G1205" s="6" t="str">
        <f t="shared" si="74"/>
        <v>WEAK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43.5</v>
      </c>
      <c r="C1206" s="6">
        <f>TITRES_STAT!D1209</f>
        <v>28.811</v>
      </c>
      <c r="D1206" s="6">
        <f>TITRES_STAT!E1209</f>
        <v>0</v>
      </c>
      <c r="E1206" s="2">
        <f t="shared" si="72"/>
        <v>-141.78477006416921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42.2</v>
      </c>
      <c r="C1207" s="6">
        <f>TITRES_STAT!D1210</f>
        <v>27.95</v>
      </c>
      <c r="D1207" s="6">
        <f>TITRES_STAT!E1210</f>
        <v>0</v>
      </c>
      <c r="E1207" s="2">
        <f t="shared" si="72"/>
        <v>-141.78477006416921</v>
      </c>
      <c r="F1207" s="6" t="str">
        <f t="shared" si="75"/>
        <v>NEUTRAL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43769</v>
      </c>
      <c r="B1208" s="6">
        <f>TITRES_STAT!C1211</f>
        <v>44.09</v>
      </c>
      <c r="C1208" s="6">
        <f>TITRES_STAT!D1211</f>
        <v>29.201000000000001</v>
      </c>
      <c r="D1208" s="6">
        <f>TITRES_STAT!E1211</f>
        <v>0</v>
      </c>
      <c r="E1208" s="2">
        <f t="shared" si="72"/>
        <v>-141.78477006416921</v>
      </c>
      <c r="F1208" s="6" t="str">
        <f t="shared" si="75"/>
        <v>NEUTRAL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43770</v>
      </c>
      <c r="B1209" s="6">
        <f>TITRES_STAT!C1212</f>
        <v>44.09</v>
      </c>
      <c r="C1209" s="6">
        <f>TITRES_STAT!D1212</f>
        <v>29.201000000000001</v>
      </c>
      <c r="D1209" s="6">
        <f>TITRES_STAT!E1212</f>
        <v>0</v>
      </c>
      <c r="E1209" s="2">
        <f t="shared" si="72"/>
        <v>-141.78477006416921</v>
      </c>
      <c r="F1209" s="6" t="str">
        <f t="shared" si="75"/>
        <v>NEUTRAL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43773</v>
      </c>
      <c r="B1210" s="6">
        <f>TITRES_STAT!C1213</f>
        <v>44.09</v>
      </c>
      <c r="C1210" s="6">
        <f>TITRES_STAT!D1213</f>
        <v>29.201000000000001</v>
      </c>
      <c r="D1210" s="6">
        <f>TITRES_STAT!E1213</f>
        <v>0</v>
      </c>
      <c r="E1210" s="2">
        <f t="shared" si="72"/>
        <v>-141.78477006416921</v>
      </c>
      <c r="F1210" s="6" t="str">
        <f t="shared" si="75"/>
        <v>NEUTRAL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43774</v>
      </c>
      <c r="B1211" s="6">
        <f>TITRES_STAT!C1214</f>
        <v>44.09</v>
      </c>
      <c r="C1211" s="6">
        <f>TITRES_STAT!D1214</f>
        <v>29.201000000000001</v>
      </c>
      <c r="D1211" s="6">
        <f>TITRES_STAT!E1214</f>
        <v>0</v>
      </c>
      <c r="E1211" s="2">
        <f t="shared" si="72"/>
        <v>-141.78477006416921</v>
      </c>
      <c r="F1211" s="6" t="str">
        <f t="shared" si="75"/>
        <v>NEUTRAL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43775</v>
      </c>
      <c r="B1212" s="6">
        <f>TITRES_STAT!C1215</f>
        <v>44.09</v>
      </c>
      <c r="C1212" s="6">
        <f>TITRES_STAT!D1215</f>
        <v>29.201000000000001</v>
      </c>
      <c r="D1212" s="6">
        <f>TITRES_STAT!E1215</f>
        <v>0</v>
      </c>
      <c r="E1212" s="2">
        <f t="shared" si="72"/>
        <v>-141.78477006416921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43776</v>
      </c>
      <c r="B1213" s="6">
        <f>TITRES_STAT!C1216</f>
        <v>44.09</v>
      </c>
      <c r="C1213" s="6">
        <f>TITRES_STAT!D1216</f>
        <v>29.201000000000001</v>
      </c>
      <c r="D1213" s="6">
        <f>TITRES_STAT!E1216</f>
        <v>0</v>
      </c>
      <c r="E1213" s="2">
        <f t="shared" si="72"/>
        <v>-141.78477006416921</v>
      </c>
      <c r="F1213" s="6" t="str">
        <f t="shared" si="75"/>
        <v>NEUTRAL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43777</v>
      </c>
      <c r="B1214" s="6">
        <f>TITRES_STAT!C1217</f>
        <v>44.09</v>
      </c>
      <c r="C1214" s="6">
        <f>TITRES_STAT!D1217</f>
        <v>29.201000000000001</v>
      </c>
      <c r="D1214" s="6">
        <f>TITRES_STAT!E1217</f>
        <v>0</v>
      </c>
      <c r="E1214" s="2">
        <f t="shared" si="72"/>
        <v>-141.78477006416921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43780</v>
      </c>
      <c r="B1215" s="6">
        <f>TITRES_STAT!C1218</f>
        <v>44.09</v>
      </c>
      <c r="C1215" s="6">
        <f>TITRES_STAT!D1218</f>
        <v>29.201000000000001</v>
      </c>
      <c r="D1215" s="6">
        <f>TITRES_STAT!E1218</f>
        <v>0</v>
      </c>
      <c r="E1215" s="2">
        <f t="shared" si="72"/>
        <v>-141.78477006416921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44.09</v>
      </c>
      <c r="C1216" s="6">
        <f>TITRES_STAT!D1219</f>
        <v>29.201000000000001</v>
      </c>
      <c r="D1216" s="6">
        <f>TITRES_STAT!E1219</f>
        <v>0</v>
      </c>
      <c r="E1216" s="2">
        <f t="shared" si="72"/>
        <v>-141.78477006416921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44.09</v>
      </c>
      <c r="C1217" s="6">
        <f>TITRES_STAT!D1220</f>
        <v>29.201000000000001</v>
      </c>
      <c r="D1217" s="6">
        <f>TITRES_STAT!E1220</f>
        <v>0</v>
      </c>
      <c r="E1217" s="2">
        <f t="shared" si="72"/>
        <v>-141.78477006416921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44.09</v>
      </c>
      <c r="C1218" s="6">
        <f>TITRES_STAT!D1221</f>
        <v>29.201000000000001</v>
      </c>
      <c r="D1218" s="6">
        <f>TITRES_STAT!E1221</f>
        <v>0</v>
      </c>
      <c r="E1218" s="2">
        <f t="shared" si="72"/>
        <v>-141.78477006416921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44.09</v>
      </c>
      <c r="C1219" s="6">
        <f>TITRES_STAT!D1222</f>
        <v>29.201000000000001</v>
      </c>
      <c r="D1219" s="6">
        <f>TITRES_STAT!E1222</f>
        <v>0</v>
      </c>
      <c r="E1219" s="2">
        <f t="shared" si="72"/>
        <v>-141.78477006416921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43787</v>
      </c>
      <c r="B1220" s="6">
        <f>TITRES_STAT!C1223</f>
        <v>44.09</v>
      </c>
      <c r="C1220" s="6">
        <f>TITRES_STAT!D1223</f>
        <v>29.201000000000001</v>
      </c>
      <c r="D1220" s="6">
        <f>TITRES_STAT!E1223</f>
        <v>0</v>
      </c>
      <c r="E1220" s="2">
        <f t="shared" ref="E1220:E1283" si="76">IF(B1220&gt;B1219, E1219+D1220, IF(B1220&lt;B1219, E1219-D1220, E1219))</f>
        <v>-141.78477006416921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43788</v>
      </c>
      <c r="B1221" s="6">
        <f>TITRES_STAT!C1224</f>
        <v>45.41</v>
      </c>
      <c r="C1221" s="6">
        <f>TITRES_STAT!D1224</f>
        <v>30.076000000000001</v>
      </c>
      <c r="D1221" s="6">
        <f>TITRES_STAT!E1224</f>
        <v>0</v>
      </c>
      <c r="E1221" s="2">
        <f t="shared" si="76"/>
        <v>-141.78477006416921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46.5</v>
      </c>
      <c r="C1222" s="6">
        <f>TITRES_STAT!D1225</f>
        <v>30.797999999999998</v>
      </c>
      <c r="D1222" s="6">
        <f>TITRES_STAT!E1225</f>
        <v>30.797999999999998</v>
      </c>
      <c r="E1222" s="2">
        <f t="shared" si="76"/>
        <v>-110.98677006416921</v>
      </c>
      <c r="F1222" s="6" t="str">
        <f t="shared" si="75"/>
        <v>BULLISH</v>
      </c>
      <c r="G1222" s="6" t="str">
        <f t="shared" si="74"/>
        <v>WEAK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46.5</v>
      </c>
      <c r="C1223" s="6">
        <f>TITRES_STAT!D1226</f>
        <v>30.797999999999998</v>
      </c>
      <c r="D1223" s="6">
        <f>TITRES_STAT!E1226</f>
        <v>0</v>
      </c>
      <c r="E1223" s="2">
        <f t="shared" si="76"/>
        <v>-110.98677006416921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WEAK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46.5</v>
      </c>
      <c r="C1224" s="6">
        <f>TITRES_STAT!D1227</f>
        <v>30.797999999999998</v>
      </c>
      <c r="D1224" s="6">
        <f>TITRES_STAT!E1227</f>
        <v>0</v>
      </c>
      <c r="E1224" s="2">
        <f t="shared" si="76"/>
        <v>-110.98677006416921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WEAK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46.5</v>
      </c>
      <c r="C1225" s="6">
        <f>TITRES_STAT!D1228</f>
        <v>30.797999999999998</v>
      </c>
      <c r="D1225" s="6">
        <f>TITRES_STAT!E1228</f>
        <v>0</v>
      </c>
      <c r="E1225" s="2">
        <f t="shared" si="76"/>
        <v>-110.98677006416921</v>
      </c>
      <c r="F1225" s="6" t="str">
        <f t="shared" si="79"/>
        <v>BULLISH</v>
      </c>
      <c r="G1225" s="6" t="str">
        <f t="shared" si="78"/>
        <v>WEAK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46.5</v>
      </c>
      <c r="C1226" s="6">
        <f>TITRES_STAT!D1229</f>
        <v>30.797999999999998</v>
      </c>
      <c r="D1226" s="6">
        <f>TITRES_STAT!E1229</f>
        <v>0</v>
      </c>
      <c r="E1226" s="2">
        <f t="shared" si="76"/>
        <v>-110.98677006416921</v>
      </c>
      <c r="F1226" s="6" t="str">
        <f t="shared" si="79"/>
        <v>BULLISH</v>
      </c>
      <c r="G1226" s="6" t="str">
        <f t="shared" si="78"/>
        <v>WEAK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46.5</v>
      </c>
      <c r="C1227" s="6">
        <f>TITRES_STAT!D1230</f>
        <v>30.797999999999998</v>
      </c>
      <c r="D1227" s="6">
        <f>TITRES_STAT!E1230</f>
        <v>0</v>
      </c>
      <c r="E1227" s="2">
        <f t="shared" si="76"/>
        <v>-110.98677006416921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46.5</v>
      </c>
      <c r="C1228" s="6">
        <f>TITRES_STAT!D1231</f>
        <v>30.797999999999998</v>
      </c>
      <c r="D1228" s="6">
        <f>TITRES_STAT!E1231</f>
        <v>0</v>
      </c>
      <c r="E1228" s="2">
        <f t="shared" si="76"/>
        <v>-110.98677006416921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46.5</v>
      </c>
      <c r="C1229" s="6">
        <f>TITRES_STAT!D1232</f>
        <v>30.797999999999998</v>
      </c>
      <c r="D1229" s="6">
        <f>TITRES_STAT!E1232</f>
        <v>0</v>
      </c>
      <c r="E1229" s="2">
        <f t="shared" si="76"/>
        <v>-110.98677006416921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46.5</v>
      </c>
      <c r="C1230" s="6">
        <f>TITRES_STAT!D1233</f>
        <v>30.797999999999998</v>
      </c>
      <c r="D1230" s="6">
        <f>TITRES_STAT!E1233</f>
        <v>0</v>
      </c>
      <c r="E1230" s="2">
        <f t="shared" si="76"/>
        <v>-110.98677006416921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46.5</v>
      </c>
      <c r="C1231" s="6">
        <f>TITRES_STAT!D1234</f>
        <v>30.797999999999998</v>
      </c>
      <c r="D1231" s="6">
        <f>TITRES_STAT!E1234</f>
        <v>0</v>
      </c>
      <c r="E1231" s="2">
        <f t="shared" si="76"/>
        <v>-110.98677006416921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46.5</v>
      </c>
      <c r="C1232" s="6">
        <f>TITRES_STAT!D1235</f>
        <v>30.797999999999998</v>
      </c>
      <c r="D1232" s="6">
        <f>TITRES_STAT!E1235</f>
        <v>0</v>
      </c>
      <c r="E1232" s="2">
        <f t="shared" si="76"/>
        <v>-110.98677006416921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43804</v>
      </c>
      <c r="B1233" s="6">
        <f>TITRES_STAT!C1236</f>
        <v>46.5</v>
      </c>
      <c r="C1233" s="6">
        <f>TITRES_STAT!D1236</f>
        <v>30.797999999999998</v>
      </c>
      <c r="D1233" s="6">
        <f>TITRES_STAT!E1236</f>
        <v>0</v>
      </c>
      <c r="E1233" s="2">
        <f t="shared" si="76"/>
        <v>-110.98677006416921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43805</v>
      </c>
      <c r="B1234" s="6">
        <f>TITRES_STAT!C1237</f>
        <v>46.5</v>
      </c>
      <c r="C1234" s="6">
        <f>TITRES_STAT!D1237</f>
        <v>30.797999999999998</v>
      </c>
      <c r="D1234" s="6">
        <f>TITRES_STAT!E1237</f>
        <v>0</v>
      </c>
      <c r="E1234" s="2">
        <f t="shared" si="76"/>
        <v>-110.98677006416921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43808</v>
      </c>
      <c r="B1235" s="6">
        <f>TITRES_STAT!C1238</f>
        <v>46.5</v>
      </c>
      <c r="C1235" s="6">
        <f>TITRES_STAT!D1238</f>
        <v>30.797999999999998</v>
      </c>
      <c r="D1235" s="6">
        <f>TITRES_STAT!E1238</f>
        <v>0</v>
      </c>
      <c r="E1235" s="2">
        <f t="shared" si="76"/>
        <v>-110.98677006416921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46.5</v>
      </c>
      <c r="C1236" s="6">
        <f>TITRES_STAT!D1239</f>
        <v>30.797999999999998</v>
      </c>
      <c r="D1236" s="6">
        <f>TITRES_STAT!E1239</f>
        <v>0</v>
      </c>
      <c r="E1236" s="2">
        <f t="shared" si="76"/>
        <v>-110.98677006416921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46.5</v>
      </c>
      <c r="C1237" s="6">
        <f>TITRES_STAT!D1240</f>
        <v>30.797999999999998</v>
      </c>
      <c r="D1237" s="6">
        <f>TITRES_STAT!E1240</f>
        <v>0</v>
      </c>
      <c r="E1237" s="2">
        <f t="shared" si="76"/>
        <v>-110.98677006416921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46.5</v>
      </c>
      <c r="C1238" s="6">
        <f>TITRES_STAT!D1241</f>
        <v>30.797999999999998</v>
      </c>
      <c r="D1238" s="6">
        <f>TITRES_STAT!E1241</f>
        <v>0</v>
      </c>
      <c r="E1238" s="2">
        <f t="shared" si="76"/>
        <v>-110.98677006416921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46.5</v>
      </c>
      <c r="C1239" s="6">
        <f>TITRES_STAT!D1242</f>
        <v>30.797999999999998</v>
      </c>
      <c r="D1239" s="6">
        <f>TITRES_STAT!E1242</f>
        <v>0</v>
      </c>
      <c r="E1239" s="2">
        <f t="shared" si="76"/>
        <v>-110.98677006416921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46.5</v>
      </c>
      <c r="C1240" s="6">
        <f>TITRES_STAT!D1243</f>
        <v>30.797999999999998</v>
      </c>
      <c r="D1240" s="6">
        <f>TITRES_STAT!E1243</f>
        <v>0</v>
      </c>
      <c r="E1240" s="2">
        <f t="shared" si="76"/>
        <v>-110.98677006416921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43816</v>
      </c>
      <c r="B1241" s="6">
        <f>TITRES_STAT!C1244</f>
        <v>46.5</v>
      </c>
      <c r="C1241" s="6">
        <f>TITRES_STAT!D1244</f>
        <v>30.797999999999998</v>
      </c>
      <c r="D1241" s="6">
        <f>TITRES_STAT!E1244</f>
        <v>0</v>
      </c>
      <c r="E1241" s="2">
        <f t="shared" si="76"/>
        <v>-110.98677006416921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43817</v>
      </c>
      <c r="B1242" s="6">
        <f>TITRES_STAT!C1245</f>
        <v>46.5</v>
      </c>
      <c r="C1242" s="6">
        <f>TITRES_STAT!D1245</f>
        <v>30.797999999999998</v>
      </c>
      <c r="D1242" s="6">
        <f>TITRES_STAT!E1245</f>
        <v>0</v>
      </c>
      <c r="E1242" s="2">
        <f t="shared" si="76"/>
        <v>-110.98677006416921</v>
      </c>
      <c r="F1242" s="6" t="str">
        <f t="shared" si="79"/>
        <v>NEUTRAL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43818</v>
      </c>
      <c r="B1243" s="6">
        <f>TITRES_STAT!C1246</f>
        <v>46.5</v>
      </c>
      <c r="C1243" s="6">
        <f>TITRES_STAT!D1246</f>
        <v>30.797999999999998</v>
      </c>
      <c r="D1243" s="6">
        <f>TITRES_STAT!E1246</f>
        <v>0</v>
      </c>
      <c r="E1243" s="2">
        <f t="shared" si="76"/>
        <v>-110.98677006416921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46.5</v>
      </c>
      <c r="C1244" s="6">
        <f>TITRES_STAT!D1247</f>
        <v>30.797999999999998</v>
      </c>
      <c r="D1244" s="6">
        <f>TITRES_STAT!E1247</f>
        <v>0</v>
      </c>
      <c r="E1244" s="2">
        <f t="shared" si="76"/>
        <v>-110.98677006416921</v>
      </c>
      <c r="F1244" s="6" t="str">
        <f t="shared" si="79"/>
        <v>NEUTRAL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46.5</v>
      </c>
      <c r="C1245" s="6">
        <f>TITRES_STAT!D1248</f>
        <v>30.797999999999998</v>
      </c>
      <c r="D1245" s="6">
        <f>TITRES_STAT!E1248</f>
        <v>0</v>
      </c>
      <c r="E1245" s="2">
        <f t="shared" si="76"/>
        <v>-110.98677006416921</v>
      </c>
      <c r="F1245" s="6" t="str">
        <f t="shared" si="79"/>
        <v>NEUTRAL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46.5</v>
      </c>
      <c r="C1246" s="6">
        <f>TITRES_STAT!D1249</f>
        <v>30.797999999999998</v>
      </c>
      <c r="D1246" s="6">
        <f>TITRES_STAT!E1249</f>
        <v>0</v>
      </c>
      <c r="E1246" s="2">
        <f t="shared" si="76"/>
        <v>-110.98677006416921</v>
      </c>
      <c r="F1246" s="6" t="str">
        <f t="shared" si="79"/>
        <v>NEUTRAL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43824</v>
      </c>
      <c r="B1247" s="6">
        <f>TITRES_STAT!C1250</f>
        <v>46.5</v>
      </c>
      <c r="C1247" s="6">
        <f>TITRES_STAT!D1250</f>
        <v>30.797999999999998</v>
      </c>
      <c r="D1247" s="6">
        <f>TITRES_STAT!E1250</f>
        <v>0</v>
      </c>
      <c r="E1247" s="2">
        <f t="shared" si="76"/>
        <v>-110.98677006416921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46.5</v>
      </c>
      <c r="C1248" s="6">
        <f>TITRES_STAT!D1251</f>
        <v>30.797999999999998</v>
      </c>
      <c r="D1248" s="6">
        <f>TITRES_STAT!E1251</f>
        <v>0</v>
      </c>
      <c r="E1248" s="2">
        <f t="shared" si="76"/>
        <v>-110.98677006416921</v>
      </c>
      <c r="F1248" s="6" t="str">
        <f t="shared" si="79"/>
        <v>NEUTRAL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46.5</v>
      </c>
      <c r="C1249" s="6">
        <f>TITRES_STAT!D1252</f>
        <v>30.797999999999998</v>
      </c>
      <c r="D1249" s="6">
        <f>TITRES_STAT!E1252</f>
        <v>0</v>
      </c>
      <c r="E1249" s="2">
        <f t="shared" si="76"/>
        <v>-110.98677006416921</v>
      </c>
      <c r="F1249" s="6" t="str">
        <f t="shared" si="79"/>
        <v>NEUTRAL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46.5</v>
      </c>
      <c r="C1250" s="6">
        <f>TITRES_STAT!D1253</f>
        <v>30.797999999999998</v>
      </c>
      <c r="D1250" s="6">
        <f>TITRES_STAT!E1253</f>
        <v>0</v>
      </c>
      <c r="E1250" s="2">
        <f t="shared" si="76"/>
        <v>-110.98677006416921</v>
      </c>
      <c r="F1250" s="6" t="str">
        <f t="shared" si="79"/>
        <v>NEUTRAL</v>
      </c>
      <c r="G1250" s="6" t="str">
        <f t="shared" si="78"/>
        <v>NEUTRAL</v>
      </c>
      <c r="H1250" s="6" t="str">
        <f t="shared" si="77"/>
        <v>NEUTRAL</v>
      </c>
    </row>
    <row r="1251" spans="1:8" ht="13.5" x14ac:dyDescent="0.25">
      <c r="A1251" s="3">
        <f>TITRES_STAT!B1254</f>
        <v>43830</v>
      </c>
      <c r="B1251" s="6">
        <f>TITRES_STAT!C1254</f>
        <v>46.5</v>
      </c>
      <c r="C1251" s="6">
        <f>TITRES_STAT!D1254</f>
        <v>30.797999999999998</v>
      </c>
      <c r="D1251" s="6">
        <f>TITRES_STAT!E1254</f>
        <v>0</v>
      </c>
      <c r="E1251" s="2">
        <f t="shared" si="76"/>
        <v>-110.98677006416921</v>
      </c>
      <c r="F1251" s="6" t="str">
        <f t="shared" si="79"/>
        <v>NEUTRAL</v>
      </c>
      <c r="G1251" s="6" t="str">
        <f t="shared" si="78"/>
        <v>NEUTRAL</v>
      </c>
      <c r="H1251" s="6" t="str">
        <f t="shared" si="77"/>
        <v>NEUTRAL</v>
      </c>
    </row>
    <row r="1252" spans="1:8" ht="13.5" x14ac:dyDescent="0.25">
      <c r="A1252" s="3">
        <f>TITRES_STAT!B1255</f>
        <v>43832</v>
      </c>
      <c r="B1252" s="6">
        <f>TITRES_STAT!C1255</f>
        <v>46.5</v>
      </c>
      <c r="C1252" s="6">
        <f>TITRES_STAT!D1255</f>
        <v>30.797999999999998</v>
      </c>
      <c r="D1252" s="6">
        <f>TITRES_STAT!E1255</f>
        <v>0</v>
      </c>
      <c r="E1252" s="2">
        <f t="shared" si="76"/>
        <v>-110.98677006416921</v>
      </c>
      <c r="F1252" s="6" t="str">
        <f t="shared" si="79"/>
        <v>NEUTRAL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43833</v>
      </c>
      <c r="B1253" s="6">
        <f>TITRES_STAT!C1256</f>
        <v>46.5</v>
      </c>
      <c r="C1253" s="6">
        <f>TITRES_STAT!D1256</f>
        <v>30.797999999999998</v>
      </c>
      <c r="D1253" s="6">
        <f>TITRES_STAT!E1256</f>
        <v>0</v>
      </c>
      <c r="E1253" s="2">
        <f t="shared" si="76"/>
        <v>-110.98677006416921</v>
      </c>
      <c r="F1253" s="6" t="str">
        <f t="shared" si="79"/>
        <v>NEUTRAL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43836</v>
      </c>
      <c r="B1254" s="6">
        <f>TITRES_STAT!C1257</f>
        <v>46.5</v>
      </c>
      <c r="C1254" s="6">
        <f>TITRES_STAT!D1257</f>
        <v>30.797999999999998</v>
      </c>
      <c r="D1254" s="6">
        <f>TITRES_STAT!E1257</f>
        <v>0</v>
      </c>
      <c r="E1254" s="2">
        <f t="shared" si="76"/>
        <v>-110.98677006416921</v>
      </c>
      <c r="F1254" s="6" t="str">
        <f t="shared" si="79"/>
        <v>NEUTRAL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43837</v>
      </c>
      <c r="B1255" s="6">
        <f>TITRES_STAT!C1258</f>
        <v>46.5</v>
      </c>
      <c r="C1255" s="6">
        <f>TITRES_STAT!D1258</f>
        <v>30.797999999999998</v>
      </c>
      <c r="D1255" s="6">
        <f>TITRES_STAT!E1258</f>
        <v>0</v>
      </c>
      <c r="E1255" s="2">
        <f t="shared" si="76"/>
        <v>-110.98677006416921</v>
      </c>
      <c r="F1255" s="6" t="str">
        <f t="shared" si="79"/>
        <v>NEUTRAL</v>
      </c>
      <c r="G1255" s="6" t="str">
        <f t="shared" si="78"/>
        <v>NEUTRAL</v>
      </c>
      <c r="H1255" s="6" t="str">
        <f t="shared" si="77"/>
        <v>NEUTRAL</v>
      </c>
    </row>
    <row r="1256" spans="1:8" ht="13.5" x14ac:dyDescent="0.25">
      <c r="A1256" s="3">
        <f>TITRES_STAT!B1259</f>
        <v>43838</v>
      </c>
      <c r="B1256" s="6">
        <f>TITRES_STAT!C1259</f>
        <v>46.5</v>
      </c>
      <c r="C1256" s="6">
        <f>TITRES_STAT!D1259</f>
        <v>30.797999999999998</v>
      </c>
      <c r="D1256" s="6">
        <f>TITRES_STAT!E1259</f>
        <v>0</v>
      </c>
      <c r="E1256" s="2">
        <f t="shared" si="76"/>
        <v>-110.98677006416921</v>
      </c>
      <c r="F1256" s="6" t="str">
        <f t="shared" si="79"/>
        <v>NEUTRAL</v>
      </c>
      <c r="G1256" s="6" t="str">
        <f t="shared" si="78"/>
        <v>NEUTRAL</v>
      </c>
      <c r="H1256" s="6" t="str">
        <f t="shared" si="77"/>
        <v>NEUTRAL</v>
      </c>
    </row>
    <row r="1257" spans="1:8" ht="13.5" x14ac:dyDescent="0.25">
      <c r="A1257" s="3">
        <f>TITRES_STAT!B1260</f>
        <v>43839</v>
      </c>
      <c r="B1257" s="6">
        <f>TITRES_STAT!C1260</f>
        <v>46.5</v>
      </c>
      <c r="C1257" s="6">
        <f>TITRES_STAT!D1260</f>
        <v>30.797999999999998</v>
      </c>
      <c r="D1257" s="6">
        <f>TITRES_STAT!E1260</f>
        <v>0</v>
      </c>
      <c r="E1257" s="2">
        <f t="shared" si="76"/>
        <v>-110.98677006416921</v>
      </c>
      <c r="F1257" s="6" t="str">
        <f t="shared" si="79"/>
        <v>NEUTRAL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43840</v>
      </c>
      <c r="B1258" s="6">
        <f>TITRES_STAT!C1261</f>
        <v>46.5</v>
      </c>
      <c r="C1258" s="6">
        <f>TITRES_STAT!D1261</f>
        <v>30.797999999999998</v>
      </c>
      <c r="D1258" s="6">
        <f>TITRES_STAT!E1261</f>
        <v>0</v>
      </c>
      <c r="E1258" s="2">
        <f t="shared" si="76"/>
        <v>-110.98677006416921</v>
      </c>
      <c r="F1258" s="6" t="str">
        <f t="shared" si="79"/>
        <v>NEUTRAL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46.5</v>
      </c>
      <c r="C1259" s="6">
        <f>TITRES_STAT!D1262</f>
        <v>30.797999999999998</v>
      </c>
      <c r="D1259" s="6">
        <f>TITRES_STAT!E1262</f>
        <v>30.797999999999998</v>
      </c>
      <c r="E1259" s="2">
        <f t="shared" si="76"/>
        <v>-110.98677006416921</v>
      </c>
      <c r="F1259" s="6" t="str">
        <f t="shared" si="79"/>
        <v>NEUTRAL</v>
      </c>
      <c r="G1259" s="6" t="str">
        <f t="shared" si="78"/>
        <v>NEUTRAL</v>
      </c>
      <c r="H1259" s="6" t="str">
        <f t="shared" si="77"/>
        <v>NEUTRAL</v>
      </c>
    </row>
    <row r="1260" spans="1:8" ht="13.5" x14ac:dyDescent="0.25">
      <c r="A1260" s="3">
        <f>TITRES_STAT!B1263</f>
        <v>43845</v>
      </c>
      <c r="B1260" s="6">
        <f>TITRES_STAT!C1263</f>
        <v>46.5</v>
      </c>
      <c r="C1260" s="6">
        <f>TITRES_STAT!D1263</f>
        <v>30.797999999999998</v>
      </c>
      <c r="D1260" s="6">
        <f>TITRES_STAT!E1263</f>
        <v>0</v>
      </c>
      <c r="E1260" s="2">
        <f t="shared" si="76"/>
        <v>-110.98677006416921</v>
      </c>
      <c r="F1260" s="6" t="str">
        <f t="shared" si="79"/>
        <v>NEUTRAL</v>
      </c>
      <c r="G1260" s="6" t="str">
        <f t="shared" si="78"/>
        <v>NEUTRAL</v>
      </c>
      <c r="H1260" s="6" t="str">
        <f t="shared" si="77"/>
        <v>NEUTRAL</v>
      </c>
    </row>
    <row r="1261" spans="1:8" ht="13.5" x14ac:dyDescent="0.25">
      <c r="A1261" s="3">
        <f>TITRES_STAT!B1264</f>
        <v>43846</v>
      </c>
      <c r="B1261" s="6">
        <f>TITRES_STAT!C1264</f>
        <v>46.5</v>
      </c>
      <c r="C1261" s="6">
        <f>TITRES_STAT!D1264</f>
        <v>30.797999999999998</v>
      </c>
      <c r="D1261" s="6">
        <f>TITRES_STAT!E1264</f>
        <v>0</v>
      </c>
      <c r="E1261" s="2">
        <f t="shared" si="76"/>
        <v>-110.98677006416921</v>
      </c>
      <c r="F1261" s="6" t="str">
        <f t="shared" si="79"/>
        <v>NEUTRAL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43847</v>
      </c>
      <c r="B1262" s="6">
        <f>TITRES_STAT!C1265</f>
        <v>46.5</v>
      </c>
      <c r="C1262" s="6">
        <f>TITRES_STAT!D1265</f>
        <v>30.797999999999998</v>
      </c>
      <c r="D1262" s="6">
        <f>TITRES_STAT!E1265</f>
        <v>0</v>
      </c>
      <c r="E1262" s="2">
        <f t="shared" si="76"/>
        <v>-110.98677006416921</v>
      </c>
      <c r="F1262" s="6" t="str">
        <f t="shared" si="79"/>
        <v>NEUTRAL</v>
      </c>
      <c r="G1262" s="6" t="str">
        <f t="shared" si="78"/>
        <v>NEUTRAL</v>
      </c>
      <c r="H1262" s="6" t="str">
        <f t="shared" si="77"/>
        <v>NEUTRAL</v>
      </c>
    </row>
    <row r="1263" spans="1:8" ht="13.5" x14ac:dyDescent="0.25">
      <c r="A1263" s="3">
        <f>TITRES_STAT!B1266</f>
        <v>43850</v>
      </c>
      <c r="B1263" s="6">
        <f>TITRES_STAT!C1266</f>
        <v>46.5</v>
      </c>
      <c r="C1263" s="6">
        <f>TITRES_STAT!D1266</f>
        <v>30.797999999999998</v>
      </c>
      <c r="D1263" s="6">
        <f>TITRES_STAT!E1266</f>
        <v>0</v>
      </c>
      <c r="E1263" s="2">
        <f t="shared" si="76"/>
        <v>-110.98677006416921</v>
      </c>
      <c r="F1263" s="6" t="str">
        <f t="shared" si="79"/>
        <v>NEUTRAL</v>
      </c>
      <c r="G1263" s="6" t="str">
        <f t="shared" si="78"/>
        <v>NEUTRAL</v>
      </c>
      <c r="H1263" s="6" t="str">
        <f t="shared" si="77"/>
        <v>NEUTRAL</v>
      </c>
    </row>
    <row r="1264" spans="1:8" ht="13.5" x14ac:dyDescent="0.25">
      <c r="A1264" s="3">
        <f>TITRES_STAT!B1267</f>
        <v>43851</v>
      </c>
      <c r="B1264" s="6">
        <f>TITRES_STAT!C1267</f>
        <v>46.5</v>
      </c>
      <c r="C1264" s="6">
        <f>TITRES_STAT!D1267</f>
        <v>30.797999999999998</v>
      </c>
      <c r="D1264" s="6">
        <f>TITRES_STAT!E1267</f>
        <v>30.797999999999998</v>
      </c>
      <c r="E1264" s="2">
        <f t="shared" si="76"/>
        <v>-110.98677006416921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43852</v>
      </c>
      <c r="B1265" s="6">
        <f>TITRES_STAT!C1268</f>
        <v>46.5</v>
      </c>
      <c r="C1265" s="6">
        <f>TITRES_STAT!D1268</f>
        <v>30.797999999999998</v>
      </c>
      <c r="D1265" s="6">
        <f>TITRES_STAT!E1268</f>
        <v>0</v>
      </c>
      <c r="E1265" s="2">
        <f t="shared" si="76"/>
        <v>-110.98677006416921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43853</v>
      </c>
      <c r="B1266" s="6">
        <f>TITRES_STAT!C1269</f>
        <v>46.5</v>
      </c>
      <c r="C1266" s="6">
        <f>TITRES_STAT!D1269</f>
        <v>30.797999999999998</v>
      </c>
      <c r="D1266" s="6">
        <f>TITRES_STAT!E1269</f>
        <v>0</v>
      </c>
      <c r="E1266" s="2">
        <f t="shared" si="76"/>
        <v>-110.98677006416921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46.5</v>
      </c>
      <c r="C1267" s="6">
        <f>TITRES_STAT!D1270</f>
        <v>30.797999999999998</v>
      </c>
      <c r="D1267" s="6">
        <f>TITRES_STAT!E1270</f>
        <v>0</v>
      </c>
      <c r="E1267" s="2">
        <f t="shared" si="76"/>
        <v>-110.98677006416921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46.5</v>
      </c>
      <c r="C1268" s="6">
        <f>TITRES_STAT!D1271</f>
        <v>30.797999999999998</v>
      </c>
      <c r="D1268" s="6">
        <f>TITRES_STAT!E1271</f>
        <v>30.797999999999998</v>
      </c>
      <c r="E1268" s="2">
        <f t="shared" si="76"/>
        <v>-110.98677006416921</v>
      </c>
      <c r="F1268" s="6" t="str">
        <f t="shared" si="79"/>
        <v>NEUTRAL</v>
      </c>
      <c r="G1268" s="6" t="str">
        <f t="shared" si="78"/>
        <v>NEUTRAL</v>
      </c>
      <c r="H1268" s="6" t="str">
        <f t="shared" si="77"/>
        <v>NEUTRAL</v>
      </c>
    </row>
    <row r="1269" spans="1:8" ht="13.5" x14ac:dyDescent="0.25">
      <c r="A1269" s="3">
        <f>TITRES_STAT!B1272</f>
        <v>43858</v>
      </c>
      <c r="B1269" s="6">
        <f>TITRES_STAT!C1272</f>
        <v>46.5</v>
      </c>
      <c r="C1269" s="6">
        <f>TITRES_STAT!D1272</f>
        <v>30.797999999999998</v>
      </c>
      <c r="D1269" s="6">
        <f>TITRES_STAT!E1272</f>
        <v>0</v>
      </c>
      <c r="E1269" s="2">
        <f t="shared" si="76"/>
        <v>-110.98677006416921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46.5</v>
      </c>
      <c r="C1270" s="6">
        <f>TITRES_STAT!D1273</f>
        <v>30.797999999999998</v>
      </c>
      <c r="D1270" s="6">
        <f>TITRES_STAT!E1273</f>
        <v>0</v>
      </c>
      <c r="E1270" s="2">
        <f t="shared" si="76"/>
        <v>-110.98677006416921</v>
      </c>
      <c r="F1270" s="6" t="str">
        <f t="shared" si="79"/>
        <v>NEUTRAL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43860</v>
      </c>
      <c r="B1271" s="6">
        <f>TITRES_STAT!C1274</f>
        <v>46.5</v>
      </c>
      <c r="C1271" s="6">
        <f>TITRES_STAT!D1274</f>
        <v>30.797999999999998</v>
      </c>
      <c r="D1271" s="6">
        <f>TITRES_STAT!E1274</f>
        <v>0</v>
      </c>
      <c r="E1271" s="2">
        <f t="shared" si="76"/>
        <v>-110.98677006416921</v>
      </c>
      <c r="F1271" s="6" t="str">
        <f t="shared" si="79"/>
        <v>NEUTRAL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43861</v>
      </c>
      <c r="B1272" s="6">
        <f>TITRES_STAT!C1275</f>
        <v>46.5</v>
      </c>
      <c r="C1272" s="6">
        <f>TITRES_STAT!D1275</f>
        <v>30.797999999999998</v>
      </c>
      <c r="D1272" s="6">
        <f>TITRES_STAT!E1275</f>
        <v>0</v>
      </c>
      <c r="E1272" s="2">
        <f t="shared" si="76"/>
        <v>-110.98677006416921</v>
      </c>
      <c r="F1272" s="6" t="str">
        <f t="shared" si="79"/>
        <v>NEUTRAL</v>
      </c>
      <c r="G1272" s="6" t="str">
        <f t="shared" si="78"/>
        <v>NEUTRAL</v>
      </c>
      <c r="H1272" s="6" t="str">
        <f t="shared" si="77"/>
        <v>NEUTRAL</v>
      </c>
    </row>
    <row r="1273" spans="1:8" ht="13.5" x14ac:dyDescent="0.25">
      <c r="A1273" s="3">
        <f>TITRES_STAT!B1276</f>
        <v>43864</v>
      </c>
      <c r="B1273" s="6">
        <f>TITRES_STAT!C1276</f>
        <v>46.5</v>
      </c>
      <c r="C1273" s="6">
        <f>TITRES_STAT!D1276</f>
        <v>30.797999999999998</v>
      </c>
      <c r="D1273" s="6">
        <f>TITRES_STAT!E1276</f>
        <v>0</v>
      </c>
      <c r="E1273" s="2">
        <f t="shared" si="76"/>
        <v>-110.98677006416921</v>
      </c>
      <c r="F1273" s="6" t="str">
        <f t="shared" si="79"/>
        <v>NEUTRAL</v>
      </c>
      <c r="G1273" s="6" t="str">
        <f t="shared" si="78"/>
        <v>NEUTRAL</v>
      </c>
      <c r="H1273" s="6" t="str">
        <f t="shared" si="77"/>
        <v>NEUTRAL</v>
      </c>
    </row>
    <row r="1274" spans="1:8" ht="13.5" x14ac:dyDescent="0.25">
      <c r="A1274" s="3">
        <f>TITRES_STAT!B1277</f>
        <v>43865</v>
      </c>
      <c r="B1274" s="6">
        <f>TITRES_STAT!C1277</f>
        <v>46.5</v>
      </c>
      <c r="C1274" s="6">
        <f>TITRES_STAT!D1277</f>
        <v>30.797999999999998</v>
      </c>
      <c r="D1274" s="6">
        <f>TITRES_STAT!E1277</f>
        <v>0</v>
      </c>
      <c r="E1274" s="2">
        <f t="shared" si="76"/>
        <v>-110.98677006416921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46.5</v>
      </c>
      <c r="C1275" s="6">
        <f>TITRES_STAT!D1278</f>
        <v>30.797999999999998</v>
      </c>
      <c r="D1275" s="6">
        <f>TITRES_STAT!E1278</f>
        <v>0</v>
      </c>
      <c r="E1275" s="2">
        <f t="shared" si="76"/>
        <v>-110.98677006416921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43867</v>
      </c>
      <c r="B1276" s="6">
        <f>TITRES_STAT!C1279</f>
        <v>46.5</v>
      </c>
      <c r="C1276" s="6">
        <f>TITRES_STAT!D1279</f>
        <v>30.797999999999998</v>
      </c>
      <c r="D1276" s="6">
        <f>TITRES_STAT!E1279</f>
        <v>0</v>
      </c>
      <c r="E1276" s="2">
        <f t="shared" si="76"/>
        <v>-110.98677006416921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43868</v>
      </c>
      <c r="B1277" s="6">
        <f>TITRES_STAT!C1280</f>
        <v>46.5</v>
      </c>
      <c r="C1277" s="6">
        <f>TITRES_STAT!D1280</f>
        <v>30.797999999999998</v>
      </c>
      <c r="D1277" s="6">
        <f>TITRES_STAT!E1280</f>
        <v>0</v>
      </c>
      <c r="E1277" s="2">
        <f t="shared" si="76"/>
        <v>-110.98677006416921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43871</v>
      </c>
      <c r="B1278" s="6">
        <f>TITRES_STAT!C1281</f>
        <v>46.5</v>
      </c>
      <c r="C1278" s="6">
        <f>TITRES_STAT!D1281</f>
        <v>30.797999999999998</v>
      </c>
      <c r="D1278" s="6">
        <f>TITRES_STAT!E1281</f>
        <v>0</v>
      </c>
      <c r="E1278" s="2">
        <f t="shared" si="76"/>
        <v>-110.98677006416921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46.5</v>
      </c>
      <c r="C1279" s="6">
        <f>TITRES_STAT!D1282</f>
        <v>30.797999999999998</v>
      </c>
      <c r="D1279" s="6">
        <f>TITRES_STAT!E1282</f>
        <v>0</v>
      </c>
      <c r="E1279" s="2">
        <f t="shared" si="76"/>
        <v>-110.98677006416921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46.5</v>
      </c>
      <c r="C1280" s="6">
        <f>TITRES_STAT!D1283</f>
        <v>30.797999999999998</v>
      </c>
      <c r="D1280" s="6">
        <f>TITRES_STAT!E1283</f>
        <v>0</v>
      </c>
      <c r="E1280" s="2">
        <f t="shared" si="76"/>
        <v>-110.98677006416921</v>
      </c>
      <c r="F1280" s="6" t="str">
        <f t="shared" si="79"/>
        <v>NEUTRAL</v>
      </c>
      <c r="G1280" s="6" t="str">
        <f t="shared" si="78"/>
        <v>NEUTRAL</v>
      </c>
      <c r="H1280" s="6" t="str">
        <f t="shared" si="77"/>
        <v>NEUTRAL</v>
      </c>
    </row>
    <row r="1281" spans="1:8" ht="13.5" x14ac:dyDescent="0.25">
      <c r="A1281" s="3">
        <f>TITRES_STAT!B1284</f>
        <v>43874</v>
      </c>
      <c r="B1281" s="6">
        <f>TITRES_STAT!C1284</f>
        <v>46.5</v>
      </c>
      <c r="C1281" s="6">
        <f>TITRES_STAT!D1284</f>
        <v>30.797999999999998</v>
      </c>
      <c r="D1281" s="6">
        <f>TITRES_STAT!E1284</f>
        <v>0</v>
      </c>
      <c r="E1281" s="2">
        <f t="shared" si="76"/>
        <v>-110.98677006416921</v>
      </c>
      <c r="F1281" s="6" t="str">
        <f t="shared" si="79"/>
        <v>NEUTRAL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43875</v>
      </c>
      <c r="B1282" s="6">
        <f>TITRES_STAT!C1285</f>
        <v>46.5</v>
      </c>
      <c r="C1282" s="6">
        <f>TITRES_STAT!D1285</f>
        <v>30.797999999999998</v>
      </c>
      <c r="D1282" s="6">
        <f>TITRES_STAT!E1285</f>
        <v>0</v>
      </c>
      <c r="E1282" s="2">
        <f t="shared" si="76"/>
        <v>-110.98677006416921</v>
      </c>
      <c r="F1282" s="6" t="str">
        <f t="shared" si="79"/>
        <v>NEUTRAL</v>
      </c>
      <c r="G1282" s="6" t="str">
        <f t="shared" si="78"/>
        <v>NEUTRAL</v>
      </c>
      <c r="H1282" s="6" t="str">
        <f t="shared" si="77"/>
        <v>NEUTRAL</v>
      </c>
    </row>
    <row r="1283" spans="1:8" ht="13.5" x14ac:dyDescent="0.25">
      <c r="A1283" s="3">
        <f>TITRES_STAT!B1286</f>
        <v>43878</v>
      </c>
      <c r="B1283" s="6">
        <f>TITRES_STAT!C1286</f>
        <v>46.5</v>
      </c>
      <c r="C1283" s="6">
        <f>TITRES_STAT!D1286</f>
        <v>30.797999999999998</v>
      </c>
      <c r="D1283" s="6">
        <f>TITRES_STAT!E1286</f>
        <v>0</v>
      </c>
      <c r="E1283" s="2">
        <f t="shared" si="76"/>
        <v>-110.98677006416921</v>
      </c>
      <c r="F1283" s="6" t="str">
        <f t="shared" si="79"/>
        <v>NEUTRAL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43879</v>
      </c>
      <c r="B1284" s="6">
        <f>TITRES_STAT!C1287</f>
        <v>46.5</v>
      </c>
      <c r="C1284" s="6">
        <f>TITRES_STAT!D1287</f>
        <v>30.797999999999998</v>
      </c>
      <c r="D1284" s="6">
        <f>TITRES_STAT!E1287</f>
        <v>0</v>
      </c>
      <c r="E1284" s="2">
        <f t="shared" ref="E1284:E1347" si="80">IF(B1284&gt;B1283, E1283+D1284, IF(B1284&lt;B1283, E1283-D1284, E1283))</f>
        <v>-110.98677006416921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46.5</v>
      </c>
      <c r="C1285" s="6">
        <f>TITRES_STAT!D1288</f>
        <v>30.797999999999998</v>
      </c>
      <c r="D1285" s="6">
        <f>TITRES_STAT!E1288</f>
        <v>0</v>
      </c>
      <c r="E1285" s="2">
        <f t="shared" si="80"/>
        <v>-110.98677006416921</v>
      </c>
      <c r="F1285" s="6" t="str">
        <f t="shared" si="79"/>
        <v>NEUTRAL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43881</v>
      </c>
      <c r="B1286" s="6">
        <f>TITRES_STAT!C1289</f>
        <v>46.5</v>
      </c>
      <c r="C1286" s="6">
        <f>TITRES_STAT!D1289</f>
        <v>30.797999999999998</v>
      </c>
      <c r="D1286" s="6">
        <f>TITRES_STAT!E1289</f>
        <v>0</v>
      </c>
      <c r="E1286" s="2">
        <f t="shared" si="80"/>
        <v>-110.98677006416921</v>
      </c>
      <c r="F1286" s="6" t="str">
        <f t="shared" si="79"/>
        <v>NEUTRAL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46.5</v>
      </c>
      <c r="C1287" s="6">
        <f>TITRES_STAT!D1290</f>
        <v>30.797999999999998</v>
      </c>
      <c r="D1287" s="6">
        <f>TITRES_STAT!E1290</f>
        <v>30.797999999999998</v>
      </c>
      <c r="E1287" s="2">
        <f t="shared" si="80"/>
        <v>-110.98677006416921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46.5</v>
      </c>
      <c r="C1288" s="6">
        <f>TITRES_STAT!D1291</f>
        <v>30.797999999999998</v>
      </c>
      <c r="D1288" s="6">
        <f>TITRES_STAT!E1291</f>
        <v>0</v>
      </c>
      <c r="E1288" s="2">
        <f t="shared" si="80"/>
        <v>-110.98677006416921</v>
      </c>
      <c r="F1288" s="6" t="str">
        <f t="shared" ref="F1288:F1351" si="83">IF(E1288&gt;E1283,"BULLISH",IF(E1288&lt;E1283,"BEARISH","NEUTRAL"))</f>
        <v>NEUTRAL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46.5</v>
      </c>
      <c r="C1289" s="6">
        <f>TITRES_STAT!D1292</f>
        <v>30.797999999999998</v>
      </c>
      <c r="D1289" s="6">
        <f>TITRES_STAT!E1292</f>
        <v>0</v>
      </c>
      <c r="E1289" s="2">
        <f t="shared" si="80"/>
        <v>-110.98677006416921</v>
      </c>
      <c r="F1289" s="6" t="str">
        <f t="shared" si="83"/>
        <v>NEUTRAL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46.5</v>
      </c>
      <c r="C1290" s="6">
        <f>TITRES_STAT!D1293</f>
        <v>30.797999999999998</v>
      </c>
      <c r="D1290" s="6">
        <f>TITRES_STAT!E1293</f>
        <v>0</v>
      </c>
      <c r="E1290" s="2">
        <f t="shared" si="80"/>
        <v>-110.98677006416921</v>
      </c>
      <c r="F1290" s="6" t="str">
        <f t="shared" si="83"/>
        <v>NEUTRAL</v>
      </c>
      <c r="G1290" s="6" t="str">
        <f t="shared" si="82"/>
        <v>NEUTRAL</v>
      </c>
      <c r="H1290" s="6" t="str">
        <f t="shared" si="81"/>
        <v>NEUTRAL</v>
      </c>
    </row>
    <row r="1291" spans="1:8" ht="13.5" x14ac:dyDescent="0.25">
      <c r="A1291" s="3">
        <f>TITRES_STAT!B1294</f>
        <v>43888</v>
      </c>
      <c r="B1291" s="6">
        <f>TITRES_STAT!C1294</f>
        <v>46.5</v>
      </c>
      <c r="C1291" s="6">
        <f>TITRES_STAT!D1294</f>
        <v>30.797999999999998</v>
      </c>
      <c r="D1291" s="6">
        <f>TITRES_STAT!E1294</f>
        <v>0</v>
      </c>
      <c r="E1291" s="2">
        <f t="shared" si="80"/>
        <v>-110.98677006416921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46.5</v>
      </c>
      <c r="C1292" s="6">
        <f>TITRES_STAT!D1295</f>
        <v>30.797999999999998</v>
      </c>
      <c r="D1292" s="6">
        <f>TITRES_STAT!E1295</f>
        <v>0</v>
      </c>
      <c r="E1292" s="2">
        <f t="shared" si="80"/>
        <v>-110.98677006416921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46.5</v>
      </c>
      <c r="C1293" s="6">
        <f>TITRES_STAT!D1296</f>
        <v>30.797999999999998</v>
      </c>
      <c r="D1293" s="6">
        <f>TITRES_STAT!E1296</f>
        <v>0</v>
      </c>
      <c r="E1293" s="2">
        <f t="shared" si="80"/>
        <v>-110.98677006416921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46.5</v>
      </c>
      <c r="C1294" s="6">
        <f>TITRES_STAT!D1297</f>
        <v>30.797999999999998</v>
      </c>
      <c r="D1294" s="6">
        <f>TITRES_STAT!E1297</f>
        <v>0</v>
      </c>
      <c r="E1294" s="2">
        <f t="shared" si="80"/>
        <v>-110.98677006416921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46.5</v>
      </c>
      <c r="C1295" s="6">
        <f>TITRES_STAT!D1298</f>
        <v>30.797999999999998</v>
      </c>
      <c r="D1295" s="6">
        <f>TITRES_STAT!E1298</f>
        <v>0</v>
      </c>
      <c r="E1295" s="2">
        <f t="shared" si="80"/>
        <v>-110.98677006416921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43895</v>
      </c>
      <c r="B1296" s="6">
        <f>TITRES_STAT!C1299</f>
        <v>46.5</v>
      </c>
      <c r="C1296" s="6">
        <f>TITRES_STAT!D1299</f>
        <v>30.797999999999998</v>
      </c>
      <c r="D1296" s="6">
        <f>TITRES_STAT!E1299</f>
        <v>0</v>
      </c>
      <c r="E1296" s="2">
        <f t="shared" si="80"/>
        <v>-110.98677006416921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46.5</v>
      </c>
      <c r="C1297" s="6">
        <f>TITRES_STAT!D1300</f>
        <v>30.797999999999998</v>
      </c>
      <c r="D1297" s="6">
        <f>TITRES_STAT!E1300</f>
        <v>0</v>
      </c>
      <c r="E1297" s="2">
        <f t="shared" si="80"/>
        <v>-110.98677006416921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46.5</v>
      </c>
      <c r="C1298" s="6">
        <f>TITRES_STAT!D1301</f>
        <v>30.797999999999998</v>
      </c>
      <c r="D1298" s="6">
        <f>TITRES_STAT!E1301</f>
        <v>0</v>
      </c>
      <c r="E1298" s="2">
        <f t="shared" si="80"/>
        <v>-110.98677006416921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46.5</v>
      </c>
      <c r="C1299" s="6">
        <f>TITRES_STAT!D1302</f>
        <v>30.797999999999998</v>
      </c>
      <c r="D1299" s="6">
        <f>TITRES_STAT!E1302</f>
        <v>0</v>
      </c>
      <c r="E1299" s="2">
        <f t="shared" si="80"/>
        <v>-110.98677006416921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46.5</v>
      </c>
      <c r="C1300" s="6">
        <f>TITRES_STAT!D1303</f>
        <v>30.797999999999998</v>
      </c>
      <c r="D1300" s="6">
        <f>TITRES_STAT!E1303</f>
        <v>0</v>
      </c>
      <c r="E1300" s="2">
        <f t="shared" si="80"/>
        <v>-110.98677006416921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46.5</v>
      </c>
      <c r="C1301" s="6">
        <f>TITRES_STAT!D1304</f>
        <v>30.797999999999998</v>
      </c>
      <c r="D1301" s="6">
        <f>TITRES_STAT!E1304</f>
        <v>0</v>
      </c>
      <c r="E1301" s="2">
        <f t="shared" si="80"/>
        <v>-110.98677006416921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46.5</v>
      </c>
      <c r="C1302" s="6">
        <f>TITRES_STAT!D1305</f>
        <v>30.797999999999998</v>
      </c>
      <c r="D1302" s="6">
        <f>TITRES_STAT!E1305</f>
        <v>0</v>
      </c>
      <c r="E1302" s="2">
        <f t="shared" si="80"/>
        <v>-110.98677006416921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46.5</v>
      </c>
      <c r="C1303" s="6">
        <f>TITRES_STAT!D1306</f>
        <v>30.797999999999998</v>
      </c>
      <c r="D1303" s="6">
        <f>TITRES_STAT!E1306</f>
        <v>0</v>
      </c>
      <c r="E1303" s="2">
        <f t="shared" si="80"/>
        <v>-110.98677006416921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46.5</v>
      </c>
      <c r="C1304" s="6">
        <f>TITRES_STAT!D1307</f>
        <v>30.797999999999998</v>
      </c>
      <c r="D1304" s="6">
        <f>TITRES_STAT!E1307</f>
        <v>0</v>
      </c>
      <c r="E1304" s="2">
        <f t="shared" si="80"/>
        <v>-110.98677006416921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43908</v>
      </c>
      <c r="B1305" s="6">
        <f>TITRES_STAT!C1308</f>
        <v>46.5</v>
      </c>
      <c r="C1305" s="6">
        <f>TITRES_STAT!D1308</f>
        <v>30.797999999999998</v>
      </c>
      <c r="D1305" s="6">
        <f>TITRES_STAT!E1308</f>
        <v>0</v>
      </c>
      <c r="E1305" s="2">
        <f t="shared" si="80"/>
        <v>-110.98677006416921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43909</v>
      </c>
      <c r="B1306" s="6">
        <f>TITRES_STAT!C1309</f>
        <v>46.5</v>
      </c>
      <c r="C1306" s="6">
        <f>TITRES_STAT!D1309</f>
        <v>30.797999999999998</v>
      </c>
      <c r="D1306" s="6">
        <f>TITRES_STAT!E1309</f>
        <v>0</v>
      </c>
      <c r="E1306" s="2">
        <f t="shared" si="80"/>
        <v>-110.98677006416921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43913</v>
      </c>
      <c r="B1307" s="6">
        <f>TITRES_STAT!C1310</f>
        <v>46.5</v>
      </c>
      <c r="C1307" s="6">
        <f>TITRES_STAT!D1310</f>
        <v>30.797999999999998</v>
      </c>
      <c r="D1307" s="6">
        <f>TITRES_STAT!E1310</f>
        <v>0</v>
      </c>
      <c r="E1307" s="2">
        <f t="shared" si="80"/>
        <v>-110.98677006416921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46.5</v>
      </c>
      <c r="C1308" s="6">
        <f>TITRES_STAT!D1311</f>
        <v>30.797999999999998</v>
      </c>
      <c r="D1308" s="6">
        <f>TITRES_STAT!E1311</f>
        <v>0</v>
      </c>
      <c r="E1308" s="2">
        <f t="shared" si="80"/>
        <v>-110.98677006416921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46.5</v>
      </c>
      <c r="C1309" s="6">
        <f>TITRES_STAT!D1312</f>
        <v>30.797999999999998</v>
      </c>
      <c r="D1309" s="6">
        <f>TITRES_STAT!E1312</f>
        <v>0</v>
      </c>
      <c r="E1309" s="2">
        <f t="shared" si="80"/>
        <v>-110.98677006416921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46.5</v>
      </c>
      <c r="C1310" s="6">
        <f>TITRES_STAT!D1313</f>
        <v>30.797999999999998</v>
      </c>
      <c r="D1310" s="6">
        <f>TITRES_STAT!E1313</f>
        <v>0</v>
      </c>
      <c r="E1310" s="2">
        <f t="shared" si="80"/>
        <v>-110.98677006416921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43917</v>
      </c>
      <c r="B1311" s="6">
        <f>TITRES_STAT!C1314</f>
        <v>46.5</v>
      </c>
      <c r="C1311" s="6">
        <f>TITRES_STAT!D1314</f>
        <v>30.797999999999998</v>
      </c>
      <c r="D1311" s="6">
        <f>TITRES_STAT!E1314</f>
        <v>0</v>
      </c>
      <c r="E1311" s="2">
        <f t="shared" si="80"/>
        <v>-110.98677006416921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46.5</v>
      </c>
      <c r="C1312" s="6">
        <f>TITRES_STAT!D1315</f>
        <v>30.797999999999998</v>
      </c>
      <c r="D1312" s="6">
        <f>TITRES_STAT!E1315</f>
        <v>0</v>
      </c>
      <c r="E1312" s="2">
        <f t="shared" si="80"/>
        <v>-110.98677006416921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46.5</v>
      </c>
      <c r="C1313" s="6">
        <f>TITRES_STAT!D1316</f>
        <v>30.797999999999998</v>
      </c>
      <c r="D1313" s="6">
        <f>TITRES_STAT!E1316</f>
        <v>0</v>
      </c>
      <c r="E1313" s="2">
        <f t="shared" si="80"/>
        <v>-110.98677006416921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46.5</v>
      </c>
      <c r="C1314" s="6">
        <f>TITRES_STAT!D1317</f>
        <v>30.797999999999998</v>
      </c>
      <c r="D1314" s="6">
        <f>TITRES_STAT!E1317</f>
        <v>0</v>
      </c>
      <c r="E1314" s="2">
        <f t="shared" si="80"/>
        <v>-110.98677006416921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43923</v>
      </c>
      <c r="B1315" s="6">
        <f>TITRES_STAT!C1318</f>
        <v>46.5</v>
      </c>
      <c r="C1315" s="6">
        <f>TITRES_STAT!D1318</f>
        <v>30.797999999999998</v>
      </c>
      <c r="D1315" s="6">
        <f>TITRES_STAT!E1318</f>
        <v>0</v>
      </c>
      <c r="E1315" s="2">
        <f t="shared" si="80"/>
        <v>-110.98677006416921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43924</v>
      </c>
      <c r="B1316" s="6">
        <f>TITRES_STAT!C1319</f>
        <v>46.5</v>
      </c>
      <c r="C1316" s="6">
        <f>TITRES_STAT!D1319</f>
        <v>30.797999999999998</v>
      </c>
      <c r="D1316" s="6">
        <f>TITRES_STAT!E1319</f>
        <v>0</v>
      </c>
      <c r="E1316" s="2">
        <f t="shared" si="80"/>
        <v>-110.98677006416921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46.5</v>
      </c>
      <c r="C1317" s="6">
        <f>TITRES_STAT!D1320</f>
        <v>30.797999999999998</v>
      </c>
      <c r="D1317" s="6">
        <f>TITRES_STAT!E1320</f>
        <v>0</v>
      </c>
      <c r="E1317" s="2">
        <f t="shared" si="80"/>
        <v>-110.98677006416921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43928</v>
      </c>
      <c r="B1318" s="6">
        <f>TITRES_STAT!C1321</f>
        <v>46.5</v>
      </c>
      <c r="C1318" s="6">
        <f>TITRES_STAT!D1321</f>
        <v>30.797999999999998</v>
      </c>
      <c r="D1318" s="6">
        <f>TITRES_STAT!E1321</f>
        <v>0</v>
      </c>
      <c r="E1318" s="2">
        <f t="shared" si="80"/>
        <v>-110.98677006416921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43929</v>
      </c>
      <c r="B1319" s="6">
        <f>TITRES_STAT!C1322</f>
        <v>46.5</v>
      </c>
      <c r="C1319" s="6">
        <f>TITRES_STAT!D1322</f>
        <v>30.797999999999998</v>
      </c>
      <c r="D1319" s="6">
        <f>TITRES_STAT!E1322</f>
        <v>0</v>
      </c>
      <c r="E1319" s="2">
        <f t="shared" si="80"/>
        <v>-110.98677006416921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46.5</v>
      </c>
      <c r="C1320" s="6">
        <f>TITRES_STAT!D1323</f>
        <v>30.797999999999998</v>
      </c>
      <c r="D1320" s="6">
        <f>TITRES_STAT!E1323</f>
        <v>0</v>
      </c>
      <c r="E1320" s="2">
        <f t="shared" si="80"/>
        <v>-110.98677006416921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46.5</v>
      </c>
      <c r="C1321" s="6">
        <f>TITRES_STAT!D1324</f>
        <v>30.797999999999998</v>
      </c>
      <c r="D1321" s="6">
        <f>TITRES_STAT!E1324</f>
        <v>0</v>
      </c>
      <c r="E1321" s="2">
        <f t="shared" si="80"/>
        <v>-110.98677006416921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46.5</v>
      </c>
      <c r="C1322" s="6">
        <f>TITRES_STAT!D1325</f>
        <v>30.797999999999998</v>
      </c>
      <c r="D1322" s="6">
        <f>TITRES_STAT!E1325</f>
        <v>0</v>
      </c>
      <c r="E1322" s="2">
        <f t="shared" si="80"/>
        <v>-110.98677006416921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43937</v>
      </c>
      <c r="B1323" s="6">
        <f>TITRES_STAT!C1326</f>
        <v>46.5</v>
      </c>
      <c r="C1323" s="6">
        <f>TITRES_STAT!D1326</f>
        <v>30.797999999999998</v>
      </c>
      <c r="D1323" s="6">
        <f>TITRES_STAT!E1326</f>
        <v>0</v>
      </c>
      <c r="E1323" s="2">
        <f t="shared" si="80"/>
        <v>-110.98677006416921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43938</v>
      </c>
      <c r="B1324" s="6">
        <f>TITRES_STAT!C1327</f>
        <v>46.5</v>
      </c>
      <c r="C1324" s="6">
        <f>TITRES_STAT!D1327</f>
        <v>30.797999999999998</v>
      </c>
      <c r="D1324" s="6">
        <f>TITRES_STAT!E1327</f>
        <v>0</v>
      </c>
      <c r="E1324" s="2">
        <f t="shared" si="80"/>
        <v>-110.98677006416921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46.5</v>
      </c>
      <c r="C1325" s="6">
        <f>TITRES_STAT!D1328</f>
        <v>30.797999999999998</v>
      </c>
      <c r="D1325" s="6">
        <f>TITRES_STAT!E1328</f>
        <v>0</v>
      </c>
      <c r="E1325" s="2">
        <f t="shared" si="80"/>
        <v>-110.98677006416921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46.5</v>
      </c>
      <c r="C1326" s="6">
        <f>TITRES_STAT!D1329</f>
        <v>30.797999999999998</v>
      </c>
      <c r="D1326" s="6">
        <f>TITRES_STAT!E1329</f>
        <v>0</v>
      </c>
      <c r="E1326" s="2">
        <f t="shared" si="80"/>
        <v>-110.98677006416921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43943</v>
      </c>
      <c r="B1327" s="6">
        <f>TITRES_STAT!C1330</f>
        <v>46.5</v>
      </c>
      <c r="C1327" s="6">
        <f>TITRES_STAT!D1330</f>
        <v>30.797999999999998</v>
      </c>
      <c r="D1327" s="6">
        <f>TITRES_STAT!E1330</f>
        <v>0</v>
      </c>
      <c r="E1327" s="2">
        <f t="shared" si="80"/>
        <v>-110.98677006416921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43944</v>
      </c>
      <c r="B1328" s="6">
        <f>TITRES_STAT!C1331</f>
        <v>46.5</v>
      </c>
      <c r="C1328" s="6">
        <f>TITRES_STAT!D1331</f>
        <v>30.797999999999998</v>
      </c>
      <c r="D1328" s="6">
        <f>TITRES_STAT!E1331</f>
        <v>0</v>
      </c>
      <c r="E1328" s="2">
        <f t="shared" si="80"/>
        <v>-110.98677006416921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46.5</v>
      </c>
      <c r="C1329" s="6">
        <f>TITRES_STAT!D1332</f>
        <v>30.797999999999998</v>
      </c>
      <c r="D1329" s="6">
        <f>TITRES_STAT!E1332</f>
        <v>0</v>
      </c>
      <c r="E1329" s="2">
        <f t="shared" si="80"/>
        <v>-110.98677006416921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46.5</v>
      </c>
      <c r="C1330" s="6">
        <f>TITRES_STAT!D1333</f>
        <v>30.797999999999998</v>
      </c>
      <c r="D1330" s="6">
        <f>TITRES_STAT!E1333</f>
        <v>0</v>
      </c>
      <c r="E1330" s="2">
        <f t="shared" si="80"/>
        <v>-110.98677006416921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46.5</v>
      </c>
      <c r="C1331" s="6">
        <f>TITRES_STAT!D1334</f>
        <v>30.797999999999998</v>
      </c>
      <c r="D1331" s="6">
        <f>TITRES_STAT!E1334</f>
        <v>0</v>
      </c>
      <c r="E1331" s="2">
        <f t="shared" si="80"/>
        <v>-110.98677006416921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46.5</v>
      </c>
      <c r="C1332" s="6">
        <f>TITRES_STAT!D1335</f>
        <v>30.797999999999998</v>
      </c>
      <c r="D1332" s="6">
        <f>TITRES_STAT!E1335</f>
        <v>0</v>
      </c>
      <c r="E1332" s="2">
        <f t="shared" si="80"/>
        <v>-110.98677006416921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46.5</v>
      </c>
      <c r="C1333" s="6">
        <f>TITRES_STAT!D1336</f>
        <v>30.797999999999998</v>
      </c>
      <c r="D1333" s="6">
        <f>TITRES_STAT!E1336</f>
        <v>0</v>
      </c>
      <c r="E1333" s="2">
        <f t="shared" si="80"/>
        <v>-110.98677006416921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46.5</v>
      </c>
      <c r="C1334" s="6">
        <f>TITRES_STAT!D1337</f>
        <v>30.797999999999998</v>
      </c>
      <c r="D1334" s="6">
        <f>TITRES_STAT!E1337</f>
        <v>0</v>
      </c>
      <c r="E1334" s="2">
        <f t="shared" si="80"/>
        <v>-110.98677006416921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46.5</v>
      </c>
      <c r="C1335" s="6">
        <f>TITRES_STAT!D1338</f>
        <v>30.797999999999998</v>
      </c>
      <c r="D1335" s="6">
        <f>TITRES_STAT!E1338</f>
        <v>0</v>
      </c>
      <c r="E1335" s="2">
        <f t="shared" si="80"/>
        <v>-110.98677006416921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46.5</v>
      </c>
      <c r="C1336" s="6">
        <f>TITRES_STAT!D1339</f>
        <v>30.797999999999998</v>
      </c>
      <c r="D1336" s="6">
        <f>TITRES_STAT!E1339</f>
        <v>0</v>
      </c>
      <c r="E1336" s="2">
        <f t="shared" si="80"/>
        <v>-110.98677006416921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46.5</v>
      </c>
      <c r="C1337" s="6">
        <f>TITRES_STAT!D1340</f>
        <v>30.797999999999998</v>
      </c>
      <c r="D1337" s="6">
        <f>TITRES_STAT!E1340</f>
        <v>0</v>
      </c>
      <c r="E1337" s="2">
        <f t="shared" si="80"/>
        <v>-110.98677006416921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43959</v>
      </c>
      <c r="B1338" s="6">
        <f>TITRES_STAT!C1341</f>
        <v>46.5</v>
      </c>
      <c r="C1338" s="6">
        <f>TITRES_STAT!D1341</f>
        <v>30.797999999999998</v>
      </c>
      <c r="D1338" s="6">
        <f>TITRES_STAT!E1341</f>
        <v>0</v>
      </c>
      <c r="E1338" s="2">
        <f t="shared" si="80"/>
        <v>-110.98677006416921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46.5</v>
      </c>
      <c r="C1339" s="6">
        <f>TITRES_STAT!D1342</f>
        <v>30.797999999999998</v>
      </c>
      <c r="D1339" s="6">
        <f>TITRES_STAT!E1342</f>
        <v>0</v>
      </c>
      <c r="E1339" s="2">
        <f t="shared" si="80"/>
        <v>-110.98677006416921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46.5</v>
      </c>
      <c r="C1340" s="6">
        <f>TITRES_STAT!D1343</f>
        <v>30.797999999999998</v>
      </c>
      <c r="D1340" s="6">
        <f>TITRES_STAT!E1343</f>
        <v>0</v>
      </c>
      <c r="E1340" s="2">
        <f t="shared" si="80"/>
        <v>-110.98677006416921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43964</v>
      </c>
      <c r="B1341" s="6">
        <f>TITRES_STAT!C1344</f>
        <v>46.5</v>
      </c>
      <c r="C1341" s="6">
        <f>TITRES_STAT!D1344</f>
        <v>30.797999999999998</v>
      </c>
      <c r="D1341" s="6">
        <f>TITRES_STAT!E1344</f>
        <v>0</v>
      </c>
      <c r="E1341" s="2">
        <f t="shared" si="80"/>
        <v>-110.98677006416921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43965</v>
      </c>
      <c r="B1342" s="6">
        <f>TITRES_STAT!C1345</f>
        <v>46.5</v>
      </c>
      <c r="C1342" s="6">
        <f>TITRES_STAT!D1345</f>
        <v>30.797999999999998</v>
      </c>
      <c r="D1342" s="6">
        <f>TITRES_STAT!E1345</f>
        <v>0</v>
      </c>
      <c r="E1342" s="2">
        <f t="shared" si="80"/>
        <v>-110.98677006416921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43966</v>
      </c>
      <c r="B1343" s="6">
        <f>TITRES_STAT!C1346</f>
        <v>46.5</v>
      </c>
      <c r="C1343" s="6">
        <f>TITRES_STAT!D1346</f>
        <v>30.797999999999998</v>
      </c>
      <c r="D1343" s="6">
        <f>TITRES_STAT!E1346</f>
        <v>0</v>
      </c>
      <c r="E1343" s="2">
        <f t="shared" si="80"/>
        <v>-110.98677006416921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43969</v>
      </c>
      <c r="B1344" s="6">
        <f>TITRES_STAT!C1347</f>
        <v>46.5</v>
      </c>
      <c r="C1344" s="6">
        <f>TITRES_STAT!D1347</f>
        <v>30.797999999999998</v>
      </c>
      <c r="D1344" s="6">
        <f>TITRES_STAT!E1347</f>
        <v>0</v>
      </c>
      <c r="E1344" s="2">
        <f t="shared" si="80"/>
        <v>-110.98677006416921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43970</v>
      </c>
      <c r="B1345" s="6">
        <f>TITRES_STAT!C1348</f>
        <v>46.5</v>
      </c>
      <c r="C1345" s="6">
        <f>TITRES_STAT!D1348</f>
        <v>30.797999999999998</v>
      </c>
      <c r="D1345" s="6">
        <f>TITRES_STAT!E1348</f>
        <v>0</v>
      </c>
      <c r="E1345" s="2">
        <f t="shared" si="80"/>
        <v>-110.98677006416921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43971</v>
      </c>
      <c r="B1346" s="6">
        <f>TITRES_STAT!C1349</f>
        <v>46.5</v>
      </c>
      <c r="C1346" s="6">
        <f>TITRES_STAT!D1349</f>
        <v>30.797999999999998</v>
      </c>
      <c r="D1346" s="6">
        <f>TITRES_STAT!E1349</f>
        <v>0</v>
      </c>
      <c r="E1346" s="2">
        <f t="shared" si="80"/>
        <v>-110.98677006416921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43972</v>
      </c>
      <c r="B1347" s="6">
        <f>TITRES_STAT!C1350</f>
        <v>46.5</v>
      </c>
      <c r="C1347" s="6">
        <f>TITRES_STAT!D1350</f>
        <v>30.797999999999998</v>
      </c>
      <c r="D1347" s="6">
        <f>TITRES_STAT!E1350</f>
        <v>0</v>
      </c>
      <c r="E1347" s="2">
        <f t="shared" si="80"/>
        <v>-110.98677006416921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43973</v>
      </c>
      <c r="B1348" s="6">
        <f>TITRES_STAT!C1351</f>
        <v>46.5</v>
      </c>
      <c r="C1348" s="6">
        <f>TITRES_STAT!D1351</f>
        <v>30.797999999999998</v>
      </c>
      <c r="D1348" s="6">
        <f>TITRES_STAT!E1351</f>
        <v>0</v>
      </c>
      <c r="E1348" s="2">
        <f t="shared" ref="E1348:E1411" si="84">IF(B1348&gt;B1347, E1347+D1348, IF(B1348&lt;B1347, E1347-D1348, E1347))</f>
        <v>-110.98677006416921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43977</v>
      </c>
      <c r="B1349" s="6">
        <f>TITRES_STAT!C1352</f>
        <v>46.5</v>
      </c>
      <c r="C1349" s="6">
        <f>TITRES_STAT!D1352</f>
        <v>30.797999999999998</v>
      </c>
      <c r="D1349" s="6">
        <f>TITRES_STAT!E1352</f>
        <v>0</v>
      </c>
      <c r="E1349" s="2">
        <f t="shared" si="84"/>
        <v>-110.98677006416921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43978</v>
      </c>
      <c r="B1350" s="6">
        <f>TITRES_STAT!C1353</f>
        <v>46.5</v>
      </c>
      <c r="C1350" s="6">
        <f>TITRES_STAT!D1353</f>
        <v>30.797999999999998</v>
      </c>
      <c r="D1350" s="6">
        <f>TITRES_STAT!E1353</f>
        <v>0</v>
      </c>
      <c r="E1350" s="2">
        <f t="shared" si="84"/>
        <v>-110.98677006416921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46.5</v>
      </c>
      <c r="C1351" s="6">
        <f>TITRES_STAT!D1354</f>
        <v>30.797999999999998</v>
      </c>
      <c r="D1351" s="6">
        <f>TITRES_STAT!E1354</f>
        <v>0</v>
      </c>
      <c r="E1351" s="2">
        <f t="shared" si="84"/>
        <v>-110.98677006416921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46.5</v>
      </c>
      <c r="C1352" s="6">
        <f>TITRES_STAT!D1355</f>
        <v>30.797999999999998</v>
      </c>
      <c r="D1352" s="6">
        <f>TITRES_STAT!E1355</f>
        <v>0</v>
      </c>
      <c r="E1352" s="2">
        <f t="shared" si="84"/>
        <v>-110.98677006416921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46.5</v>
      </c>
      <c r="C1353" s="6">
        <f>TITRES_STAT!D1356</f>
        <v>30.797999999999998</v>
      </c>
      <c r="D1353" s="6">
        <f>TITRES_STAT!E1356</f>
        <v>0</v>
      </c>
      <c r="E1353" s="2">
        <f t="shared" si="84"/>
        <v>-110.98677006416921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46.5</v>
      </c>
      <c r="C1354" s="6">
        <f>TITRES_STAT!D1357</f>
        <v>30.797999999999998</v>
      </c>
      <c r="D1354" s="6">
        <f>TITRES_STAT!E1357</f>
        <v>0</v>
      </c>
      <c r="E1354" s="2">
        <f t="shared" si="84"/>
        <v>-110.98677006416921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43985</v>
      </c>
      <c r="B1355" s="6">
        <f>TITRES_STAT!C1358</f>
        <v>46.5</v>
      </c>
      <c r="C1355" s="6">
        <f>TITRES_STAT!D1358</f>
        <v>30.797999999999998</v>
      </c>
      <c r="D1355" s="6">
        <f>TITRES_STAT!E1358</f>
        <v>0</v>
      </c>
      <c r="E1355" s="2">
        <f t="shared" si="84"/>
        <v>-110.98677006416921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43986</v>
      </c>
      <c r="B1356" s="6">
        <f>TITRES_STAT!C1359</f>
        <v>46.5</v>
      </c>
      <c r="C1356" s="6">
        <f>TITRES_STAT!D1359</f>
        <v>30.797999999999998</v>
      </c>
      <c r="D1356" s="6">
        <f>TITRES_STAT!E1359</f>
        <v>0</v>
      </c>
      <c r="E1356" s="2">
        <f t="shared" si="84"/>
        <v>-110.98677006416921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43987</v>
      </c>
      <c r="B1357" s="6">
        <f>TITRES_STAT!C1360</f>
        <v>46.5</v>
      </c>
      <c r="C1357" s="6">
        <f>TITRES_STAT!D1360</f>
        <v>30.797999999999998</v>
      </c>
      <c r="D1357" s="6">
        <f>TITRES_STAT!E1360</f>
        <v>0</v>
      </c>
      <c r="E1357" s="2">
        <f t="shared" si="84"/>
        <v>-110.98677006416921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43990</v>
      </c>
      <c r="B1358" s="6">
        <f>TITRES_STAT!C1361</f>
        <v>46.5</v>
      </c>
      <c r="C1358" s="6">
        <f>TITRES_STAT!D1361</f>
        <v>30.797999999999998</v>
      </c>
      <c r="D1358" s="6">
        <f>TITRES_STAT!E1361</f>
        <v>0</v>
      </c>
      <c r="E1358" s="2">
        <f t="shared" si="84"/>
        <v>-110.98677006416921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43991</v>
      </c>
      <c r="B1359" s="6">
        <f>TITRES_STAT!C1362</f>
        <v>46.5</v>
      </c>
      <c r="C1359" s="6">
        <f>TITRES_STAT!D1362</f>
        <v>30.797999999999998</v>
      </c>
      <c r="D1359" s="6">
        <f>TITRES_STAT!E1362</f>
        <v>0</v>
      </c>
      <c r="E1359" s="2">
        <f t="shared" si="84"/>
        <v>-110.98677006416921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43992</v>
      </c>
      <c r="B1360" s="6">
        <f>TITRES_STAT!C1363</f>
        <v>46.5</v>
      </c>
      <c r="C1360" s="6">
        <f>TITRES_STAT!D1363</f>
        <v>30.797999999999998</v>
      </c>
      <c r="D1360" s="6">
        <f>TITRES_STAT!E1363</f>
        <v>0</v>
      </c>
      <c r="E1360" s="2">
        <f t="shared" si="84"/>
        <v>-110.98677006416921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43993</v>
      </c>
      <c r="B1361" s="6">
        <f>TITRES_STAT!C1364</f>
        <v>46.5</v>
      </c>
      <c r="C1361" s="6">
        <f>TITRES_STAT!D1364</f>
        <v>30.797999999999998</v>
      </c>
      <c r="D1361" s="6">
        <f>TITRES_STAT!E1364</f>
        <v>0</v>
      </c>
      <c r="E1361" s="2">
        <f t="shared" si="84"/>
        <v>-110.98677006416921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43994</v>
      </c>
      <c r="B1362" s="6">
        <f>TITRES_STAT!C1365</f>
        <v>46.5</v>
      </c>
      <c r="C1362" s="6">
        <f>TITRES_STAT!D1365</f>
        <v>30.797999999999998</v>
      </c>
      <c r="D1362" s="6">
        <f>TITRES_STAT!E1365</f>
        <v>0</v>
      </c>
      <c r="E1362" s="2">
        <f t="shared" si="84"/>
        <v>-110.98677006416921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46.5</v>
      </c>
      <c r="C1363" s="6">
        <f>TITRES_STAT!D1366</f>
        <v>30.797999999999998</v>
      </c>
      <c r="D1363" s="6">
        <f>TITRES_STAT!E1366</f>
        <v>0</v>
      </c>
      <c r="E1363" s="2">
        <f t="shared" si="84"/>
        <v>-110.98677006416921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43998</v>
      </c>
      <c r="B1364" s="6">
        <f>TITRES_STAT!C1367</f>
        <v>46.5</v>
      </c>
      <c r="C1364" s="6">
        <f>TITRES_STAT!D1367</f>
        <v>30.797999999999998</v>
      </c>
      <c r="D1364" s="6">
        <f>TITRES_STAT!E1367</f>
        <v>0</v>
      </c>
      <c r="E1364" s="2">
        <f t="shared" si="84"/>
        <v>-110.98677006416921</v>
      </c>
      <c r="F1364" s="6" t="str">
        <f t="shared" si="87"/>
        <v>NEUTRAL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43999</v>
      </c>
      <c r="B1365" s="6">
        <f>TITRES_STAT!C1368</f>
        <v>46.5</v>
      </c>
      <c r="C1365" s="6">
        <f>TITRES_STAT!D1368</f>
        <v>30.797999999999998</v>
      </c>
      <c r="D1365" s="6">
        <f>TITRES_STAT!E1368</f>
        <v>0</v>
      </c>
      <c r="E1365" s="2">
        <f t="shared" si="84"/>
        <v>-110.98677006416921</v>
      </c>
      <c r="F1365" s="6" t="str">
        <f t="shared" si="87"/>
        <v>NEUTRAL</v>
      </c>
      <c r="G1365" s="6" t="str">
        <f t="shared" si="86"/>
        <v>NEUTRAL</v>
      </c>
      <c r="H1365" s="6" t="str">
        <f t="shared" si="85"/>
        <v>NEUTRAL</v>
      </c>
    </row>
    <row r="1366" spans="1:8" ht="13.5" x14ac:dyDescent="0.25">
      <c r="A1366" s="3">
        <f>TITRES_STAT!B1369</f>
        <v>44000</v>
      </c>
      <c r="B1366" s="6">
        <f>TITRES_STAT!C1369</f>
        <v>44.3</v>
      </c>
      <c r="C1366" s="6">
        <f>TITRES_STAT!D1369</f>
        <v>30.797999999999998</v>
      </c>
      <c r="D1366" s="6">
        <f>TITRES_STAT!E1369</f>
        <v>0</v>
      </c>
      <c r="E1366" s="2">
        <f t="shared" si="84"/>
        <v>-110.98677006416921</v>
      </c>
      <c r="F1366" s="6" t="str">
        <f t="shared" si="87"/>
        <v>NEUTRAL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44001</v>
      </c>
      <c r="B1367" s="6">
        <f>TITRES_STAT!C1370</f>
        <v>44.3</v>
      </c>
      <c r="C1367" s="6">
        <f>TITRES_STAT!D1370</f>
        <v>30.797999999999998</v>
      </c>
      <c r="D1367" s="6">
        <f>TITRES_STAT!E1370</f>
        <v>0</v>
      </c>
      <c r="E1367" s="2">
        <f t="shared" si="84"/>
        <v>-110.98677006416921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44.3</v>
      </c>
      <c r="C1368" s="6">
        <f>TITRES_STAT!D1371</f>
        <v>30.797999999999998</v>
      </c>
      <c r="D1368" s="6">
        <f>TITRES_STAT!E1371</f>
        <v>0</v>
      </c>
      <c r="E1368" s="2">
        <f t="shared" si="84"/>
        <v>-110.98677006416921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44005</v>
      </c>
      <c r="B1369" s="6">
        <f>TITRES_STAT!C1372</f>
        <v>44.3</v>
      </c>
      <c r="C1369" s="6">
        <f>TITRES_STAT!D1372</f>
        <v>30.797999999999998</v>
      </c>
      <c r="D1369" s="6">
        <f>TITRES_STAT!E1372</f>
        <v>0</v>
      </c>
      <c r="E1369" s="2">
        <f t="shared" si="84"/>
        <v>-110.98677006416921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44006</v>
      </c>
      <c r="B1370" s="6">
        <f>TITRES_STAT!C1373</f>
        <v>44.3</v>
      </c>
      <c r="C1370" s="6">
        <f>TITRES_STAT!D1373</f>
        <v>30.797999999999998</v>
      </c>
      <c r="D1370" s="6">
        <f>TITRES_STAT!E1373</f>
        <v>0</v>
      </c>
      <c r="E1370" s="2">
        <f t="shared" si="84"/>
        <v>-110.98677006416921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44007</v>
      </c>
      <c r="B1371" s="6">
        <f>TITRES_STAT!C1374</f>
        <v>44.3</v>
      </c>
      <c r="C1371" s="6">
        <f>TITRES_STAT!D1374</f>
        <v>30.797999999999998</v>
      </c>
      <c r="D1371" s="6">
        <f>TITRES_STAT!E1374</f>
        <v>0</v>
      </c>
      <c r="E1371" s="2">
        <f t="shared" si="84"/>
        <v>-110.98677006416921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44008</v>
      </c>
      <c r="B1372" s="6">
        <f>TITRES_STAT!C1375</f>
        <v>44.3</v>
      </c>
      <c r="C1372" s="6">
        <f>TITRES_STAT!D1375</f>
        <v>30.797999999999998</v>
      </c>
      <c r="D1372" s="6">
        <f>TITRES_STAT!E1375</f>
        <v>0</v>
      </c>
      <c r="E1372" s="2">
        <f t="shared" si="84"/>
        <v>-110.98677006416921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44011</v>
      </c>
      <c r="B1373" s="6">
        <f>TITRES_STAT!C1376</f>
        <v>44.3</v>
      </c>
      <c r="C1373" s="6">
        <f>TITRES_STAT!D1376</f>
        <v>30.797999999999998</v>
      </c>
      <c r="D1373" s="6">
        <f>TITRES_STAT!E1376</f>
        <v>0</v>
      </c>
      <c r="E1373" s="2">
        <f t="shared" si="84"/>
        <v>-110.98677006416921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44012</v>
      </c>
      <c r="B1374" s="6">
        <f>TITRES_STAT!C1377</f>
        <v>44.3</v>
      </c>
      <c r="C1374" s="6">
        <f>TITRES_STAT!D1377</f>
        <v>30.797999999999998</v>
      </c>
      <c r="D1374" s="6">
        <f>TITRES_STAT!E1377</f>
        <v>0</v>
      </c>
      <c r="E1374" s="2">
        <f t="shared" si="84"/>
        <v>-110.98677006416921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44013</v>
      </c>
      <c r="B1375" s="6">
        <f>TITRES_STAT!C1378</f>
        <v>44.3</v>
      </c>
      <c r="C1375" s="6">
        <f>TITRES_STAT!D1378</f>
        <v>30.797999999999998</v>
      </c>
      <c r="D1375" s="6">
        <f>TITRES_STAT!E1378</f>
        <v>0</v>
      </c>
      <c r="E1375" s="2">
        <f t="shared" si="84"/>
        <v>-110.98677006416921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44014</v>
      </c>
      <c r="B1376" s="6">
        <f>TITRES_STAT!C1379</f>
        <v>44.3</v>
      </c>
      <c r="C1376" s="6">
        <f>TITRES_STAT!D1379</f>
        <v>30.797999999999998</v>
      </c>
      <c r="D1376" s="6">
        <f>TITRES_STAT!E1379</f>
        <v>0</v>
      </c>
      <c r="E1376" s="2">
        <f t="shared" si="84"/>
        <v>-110.98677006416921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44.3</v>
      </c>
      <c r="C1377" s="6">
        <f>TITRES_STAT!D1380</f>
        <v>30.797999999999998</v>
      </c>
      <c r="D1377" s="6">
        <f>TITRES_STAT!E1380</f>
        <v>0</v>
      </c>
      <c r="E1377" s="2">
        <f t="shared" si="84"/>
        <v>-110.98677006416921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44.3</v>
      </c>
      <c r="C1378" s="6">
        <f>TITRES_STAT!D1381</f>
        <v>30.797999999999998</v>
      </c>
      <c r="D1378" s="6">
        <f>TITRES_STAT!E1381</f>
        <v>0</v>
      </c>
      <c r="E1378" s="2">
        <f t="shared" si="84"/>
        <v>-110.98677006416921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44.3</v>
      </c>
      <c r="C1379" s="6">
        <f>TITRES_STAT!D1382</f>
        <v>30.797999999999998</v>
      </c>
      <c r="D1379" s="6">
        <f>TITRES_STAT!E1382</f>
        <v>0</v>
      </c>
      <c r="E1379" s="2">
        <f t="shared" si="84"/>
        <v>-110.98677006416921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44.3</v>
      </c>
      <c r="C1380" s="6">
        <f>TITRES_STAT!D1383</f>
        <v>30.797999999999998</v>
      </c>
      <c r="D1380" s="6">
        <f>TITRES_STAT!E1383</f>
        <v>0</v>
      </c>
      <c r="E1380" s="2">
        <f t="shared" si="84"/>
        <v>-110.98677006416921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44.3</v>
      </c>
      <c r="C1381" s="6">
        <f>TITRES_STAT!D1384</f>
        <v>30.797999999999998</v>
      </c>
      <c r="D1381" s="6">
        <f>TITRES_STAT!E1384</f>
        <v>0</v>
      </c>
      <c r="E1381" s="2">
        <f t="shared" si="84"/>
        <v>-110.98677006416921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44.3</v>
      </c>
      <c r="C1382" s="6">
        <f>TITRES_STAT!D1385</f>
        <v>30.797999999999998</v>
      </c>
      <c r="D1382" s="6">
        <f>TITRES_STAT!E1385</f>
        <v>0</v>
      </c>
      <c r="E1382" s="2">
        <f t="shared" si="84"/>
        <v>-110.98677006416921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44.3</v>
      </c>
      <c r="C1383" s="6">
        <f>TITRES_STAT!D1386</f>
        <v>30.797999999999998</v>
      </c>
      <c r="D1383" s="6">
        <f>TITRES_STAT!E1386</f>
        <v>0</v>
      </c>
      <c r="E1383" s="2">
        <f t="shared" si="84"/>
        <v>-110.98677006416921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44026</v>
      </c>
      <c r="B1384" s="6">
        <f>TITRES_STAT!C1387</f>
        <v>44.3</v>
      </c>
      <c r="C1384" s="6">
        <f>TITRES_STAT!D1387</f>
        <v>30.797999999999998</v>
      </c>
      <c r="D1384" s="6">
        <f>TITRES_STAT!E1387</f>
        <v>0</v>
      </c>
      <c r="E1384" s="2">
        <f t="shared" si="84"/>
        <v>-110.98677006416921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44027</v>
      </c>
      <c r="B1385" s="6">
        <f>TITRES_STAT!C1388</f>
        <v>44.3</v>
      </c>
      <c r="C1385" s="6">
        <f>TITRES_STAT!D1388</f>
        <v>30.797999999999998</v>
      </c>
      <c r="D1385" s="6">
        <f>TITRES_STAT!E1388</f>
        <v>30.797999999999998</v>
      </c>
      <c r="E1385" s="2">
        <f t="shared" si="84"/>
        <v>-110.98677006416921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44028</v>
      </c>
      <c r="B1386" s="6">
        <f>TITRES_STAT!C1389</f>
        <v>44.3</v>
      </c>
      <c r="C1386" s="6">
        <f>TITRES_STAT!D1389</f>
        <v>30.797999999999998</v>
      </c>
      <c r="D1386" s="6">
        <f>TITRES_STAT!E1389</f>
        <v>0</v>
      </c>
      <c r="E1386" s="2">
        <f t="shared" si="84"/>
        <v>-110.98677006416921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44.3</v>
      </c>
      <c r="C1387" s="6">
        <f>TITRES_STAT!D1390</f>
        <v>30.797999999999998</v>
      </c>
      <c r="D1387" s="6">
        <f>TITRES_STAT!E1390</f>
        <v>0</v>
      </c>
      <c r="E1387" s="2">
        <f t="shared" si="84"/>
        <v>-110.98677006416921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44.3</v>
      </c>
      <c r="C1388" s="6">
        <f>TITRES_STAT!D1391</f>
        <v>30.797999999999998</v>
      </c>
      <c r="D1388" s="6">
        <f>TITRES_STAT!E1391</f>
        <v>0</v>
      </c>
      <c r="E1388" s="2">
        <f t="shared" si="84"/>
        <v>-110.98677006416921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44033</v>
      </c>
      <c r="B1389" s="6">
        <f>TITRES_STAT!C1392</f>
        <v>44.3</v>
      </c>
      <c r="C1389" s="6">
        <f>TITRES_STAT!D1392</f>
        <v>30.797999999999998</v>
      </c>
      <c r="D1389" s="6">
        <f>TITRES_STAT!E1392</f>
        <v>0</v>
      </c>
      <c r="E1389" s="2">
        <f t="shared" si="84"/>
        <v>-110.98677006416921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44.3</v>
      </c>
      <c r="C1390" s="6">
        <f>TITRES_STAT!D1393</f>
        <v>30.797999999999998</v>
      </c>
      <c r="D1390" s="6">
        <f>TITRES_STAT!E1393</f>
        <v>0</v>
      </c>
      <c r="E1390" s="2">
        <f t="shared" si="84"/>
        <v>-110.98677006416921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44.3</v>
      </c>
      <c r="C1391" s="6">
        <f>TITRES_STAT!D1394</f>
        <v>30.797999999999998</v>
      </c>
      <c r="D1391" s="6">
        <f>TITRES_STAT!E1394</f>
        <v>0</v>
      </c>
      <c r="E1391" s="2">
        <f t="shared" si="84"/>
        <v>-110.98677006416921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44.3</v>
      </c>
      <c r="C1392" s="6">
        <f>TITRES_STAT!D1395</f>
        <v>30.797999999999998</v>
      </c>
      <c r="D1392" s="6">
        <f>TITRES_STAT!E1395</f>
        <v>0</v>
      </c>
      <c r="E1392" s="2">
        <f t="shared" si="84"/>
        <v>-110.98677006416921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44.3</v>
      </c>
      <c r="C1393" s="6">
        <f>TITRES_STAT!D1396</f>
        <v>30.797999999999998</v>
      </c>
      <c r="D1393" s="6">
        <f>TITRES_STAT!E1396</f>
        <v>0</v>
      </c>
      <c r="E1393" s="2">
        <f t="shared" si="84"/>
        <v>-110.98677006416921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44.3</v>
      </c>
      <c r="C1394" s="6">
        <f>TITRES_STAT!D1397</f>
        <v>30.797999999999998</v>
      </c>
      <c r="D1394" s="6">
        <f>TITRES_STAT!E1397</f>
        <v>0</v>
      </c>
      <c r="E1394" s="2">
        <f t="shared" si="84"/>
        <v>-110.98677006416921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44.3</v>
      </c>
      <c r="C1395" s="6">
        <f>TITRES_STAT!D1398</f>
        <v>30.797999999999998</v>
      </c>
      <c r="D1395" s="6">
        <f>TITRES_STAT!E1398</f>
        <v>0</v>
      </c>
      <c r="E1395" s="2">
        <f t="shared" si="84"/>
        <v>-110.98677006416921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44.3</v>
      </c>
      <c r="C1396" s="6">
        <f>TITRES_STAT!D1399</f>
        <v>30.797999999999998</v>
      </c>
      <c r="D1396" s="6">
        <f>TITRES_STAT!E1399</f>
        <v>0</v>
      </c>
      <c r="E1396" s="2">
        <f t="shared" si="84"/>
        <v>-110.98677006416921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44.3</v>
      </c>
      <c r="C1397" s="6">
        <f>TITRES_STAT!D1400</f>
        <v>30.797999999999998</v>
      </c>
      <c r="D1397" s="6">
        <f>TITRES_STAT!E1400</f>
        <v>0</v>
      </c>
      <c r="E1397" s="2">
        <f t="shared" si="84"/>
        <v>-110.98677006416921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44047</v>
      </c>
      <c r="B1398" s="6">
        <f>TITRES_STAT!C1401</f>
        <v>44.3</v>
      </c>
      <c r="C1398" s="6">
        <f>TITRES_STAT!D1401</f>
        <v>30.797999999999998</v>
      </c>
      <c r="D1398" s="6">
        <f>TITRES_STAT!E1401</f>
        <v>0</v>
      </c>
      <c r="E1398" s="2">
        <f t="shared" si="84"/>
        <v>-110.98677006416921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44048</v>
      </c>
      <c r="B1399" s="6">
        <f>TITRES_STAT!C1402</f>
        <v>44.3</v>
      </c>
      <c r="C1399" s="6">
        <f>TITRES_STAT!D1402</f>
        <v>30.797999999999998</v>
      </c>
      <c r="D1399" s="6">
        <f>TITRES_STAT!E1402</f>
        <v>0</v>
      </c>
      <c r="E1399" s="2">
        <f t="shared" si="84"/>
        <v>-110.98677006416921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44049</v>
      </c>
      <c r="B1400" s="6">
        <f>TITRES_STAT!C1403</f>
        <v>44.3</v>
      </c>
      <c r="C1400" s="6">
        <f>TITRES_STAT!D1403</f>
        <v>30.797999999999998</v>
      </c>
      <c r="D1400" s="6">
        <f>TITRES_STAT!E1403</f>
        <v>0</v>
      </c>
      <c r="E1400" s="2">
        <f t="shared" si="84"/>
        <v>-110.98677006416921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44050</v>
      </c>
      <c r="B1401" s="6">
        <f>TITRES_STAT!C1404</f>
        <v>44.3</v>
      </c>
      <c r="C1401" s="6">
        <f>TITRES_STAT!D1404</f>
        <v>30.797999999999998</v>
      </c>
      <c r="D1401" s="6">
        <f>TITRES_STAT!E1404</f>
        <v>0</v>
      </c>
      <c r="E1401" s="2">
        <f t="shared" si="84"/>
        <v>-110.98677006416921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44.3</v>
      </c>
      <c r="C1402" s="6">
        <f>TITRES_STAT!D1405</f>
        <v>30.797999999999998</v>
      </c>
      <c r="D1402" s="6">
        <f>TITRES_STAT!E1405</f>
        <v>0</v>
      </c>
      <c r="E1402" s="2">
        <f t="shared" si="84"/>
        <v>-110.98677006416921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44.3</v>
      </c>
      <c r="C1403" s="6">
        <f>TITRES_STAT!D1406</f>
        <v>30.797999999999998</v>
      </c>
      <c r="D1403" s="6">
        <f>TITRES_STAT!E1406</f>
        <v>0</v>
      </c>
      <c r="E1403" s="2">
        <f t="shared" si="84"/>
        <v>-110.98677006416921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44055</v>
      </c>
      <c r="B1404" s="6">
        <f>TITRES_STAT!C1407</f>
        <v>44.3</v>
      </c>
      <c r="C1404" s="6">
        <f>TITRES_STAT!D1407</f>
        <v>30.797999999999998</v>
      </c>
      <c r="D1404" s="6">
        <f>TITRES_STAT!E1407</f>
        <v>0</v>
      </c>
      <c r="E1404" s="2">
        <f t="shared" si="84"/>
        <v>-110.98677006416921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44057</v>
      </c>
      <c r="B1405" s="6">
        <f>TITRES_STAT!C1408</f>
        <v>44.3</v>
      </c>
      <c r="C1405" s="6">
        <f>TITRES_STAT!D1408</f>
        <v>30.797999999999998</v>
      </c>
      <c r="D1405" s="6">
        <f>TITRES_STAT!E1408</f>
        <v>0</v>
      </c>
      <c r="E1405" s="2">
        <f t="shared" si="84"/>
        <v>-110.98677006416921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44.3</v>
      </c>
      <c r="C1406" s="6">
        <f>TITRES_STAT!D1409</f>
        <v>30.797999999999998</v>
      </c>
      <c r="D1406" s="6">
        <f>TITRES_STAT!E1409</f>
        <v>0</v>
      </c>
      <c r="E1406" s="2">
        <f t="shared" si="84"/>
        <v>-110.98677006416921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44061</v>
      </c>
      <c r="B1407" s="6">
        <f>TITRES_STAT!C1410</f>
        <v>44.3</v>
      </c>
      <c r="C1407" s="6">
        <f>TITRES_STAT!D1410</f>
        <v>30.797999999999998</v>
      </c>
      <c r="D1407" s="6">
        <f>TITRES_STAT!E1410</f>
        <v>0</v>
      </c>
      <c r="E1407" s="2">
        <f t="shared" si="84"/>
        <v>-110.98677006416921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44062</v>
      </c>
      <c r="B1408" s="6">
        <f>TITRES_STAT!C1411</f>
        <v>44.3</v>
      </c>
      <c r="C1408" s="6">
        <f>TITRES_STAT!D1411</f>
        <v>30.797999999999998</v>
      </c>
      <c r="D1408" s="6">
        <f>TITRES_STAT!E1411</f>
        <v>0</v>
      </c>
      <c r="E1408" s="2">
        <f t="shared" si="84"/>
        <v>-110.98677006416921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44.3</v>
      </c>
      <c r="C1409" s="6">
        <f>TITRES_STAT!D1412</f>
        <v>30.797999999999998</v>
      </c>
      <c r="D1409" s="6">
        <f>TITRES_STAT!E1412</f>
        <v>0</v>
      </c>
      <c r="E1409" s="2">
        <f t="shared" si="84"/>
        <v>-110.98677006416921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44.3</v>
      </c>
      <c r="C1410" s="6">
        <f>TITRES_STAT!D1413</f>
        <v>30.797999999999998</v>
      </c>
      <c r="D1410" s="6">
        <f>TITRES_STAT!E1413</f>
        <v>0</v>
      </c>
      <c r="E1410" s="2">
        <f t="shared" si="84"/>
        <v>-110.98677006416921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44.3</v>
      </c>
      <c r="C1411" s="6">
        <f>TITRES_STAT!D1414</f>
        <v>30.797999999999998</v>
      </c>
      <c r="D1411" s="6">
        <f>TITRES_STAT!E1414</f>
        <v>0</v>
      </c>
      <c r="E1411" s="2">
        <f t="shared" si="84"/>
        <v>-110.98677006416921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44.3</v>
      </c>
      <c r="C1412" s="6">
        <f>TITRES_STAT!D1415</f>
        <v>30.797999999999998</v>
      </c>
      <c r="D1412" s="6">
        <f>TITRES_STAT!E1415</f>
        <v>0</v>
      </c>
      <c r="E1412" s="2">
        <f t="shared" ref="E1412:E1475" si="88">IF(B1412&gt;B1411, E1411+D1412, IF(B1412&lt;B1411, E1411-D1412, E1411))</f>
        <v>-110.98677006416921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44.3</v>
      </c>
      <c r="C1413" s="6">
        <f>TITRES_STAT!D1416</f>
        <v>30.797999999999998</v>
      </c>
      <c r="D1413" s="6">
        <f>TITRES_STAT!E1416</f>
        <v>0</v>
      </c>
      <c r="E1413" s="2">
        <f t="shared" si="88"/>
        <v>-110.98677006416921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44.3</v>
      </c>
      <c r="C1414" s="6">
        <f>TITRES_STAT!D1417</f>
        <v>30.797999999999998</v>
      </c>
      <c r="D1414" s="6">
        <f>TITRES_STAT!E1417</f>
        <v>0</v>
      </c>
      <c r="E1414" s="2">
        <f t="shared" si="88"/>
        <v>-110.98677006416921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44.3</v>
      </c>
      <c r="C1415" s="6">
        <f>TITRES_STAT!D1418</f>
        <v>30.797999999999998</v>
      </c>
      <c r="D1415" s="6">
        <f>TITRES_STAT!E1418</f>
        <v>0</v>
      </c>
      <c r="E1415" s="2">
        <f t="shared" si="88"/>
        <v>-110.98677006416921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44.3</v>
      </c>
      <c r="C1416" s="6">
        <f>TITRES_STAT!D1419</f>
        <v>30.797999999999998</v>
      </c>
      <c r="D1416" s="6">
        <f>TITRES_STAT!E1419</f>
        <v>0</v>
      </c>
      <c r="E1416" s="2">
        <f t="shared" si="88"/>
        <v>-110.98677006416921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44.3</v>
      </c>
      <c r="C1417" s="6">
        <f>TITRES_STAT!D1420</f>
        <v>30.797999999999998</v>
      </c>
      <c r="D1417" s="6">
        <f>TITRES_STAT!E1420</f>
        <v>0</v>
      </c>
      <c r="E1417" s="2">
        <f t="shared" si="88"/>
        <v>-110.98677006416921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44.3</v>
      </c>
      <c r="C1418" s="6">
        <f>TITRES_STAT!D1421</f>
        <v>30.797999999999998</v>
      </c>
      <c r="D1418" s="6">
        <f>TITRES_STAT!E1421</f>
        <v>0</v>
      </c>
      <c r="E1418" s="2">
        <f t="shared" si="88"/>
        <v>-110.98677006416921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44.3</v>
      </c>
      <c r="C1419" s="6">
        <f>TITRES_STAT!D1422</f>
        <v>30.797999999999998</v>
      </c>
      <c r="D1419" s="6">
        <f>TITRES_STAT!E1422</f>
        <v>0</v>
      </c>
      <c r="E1419" s="2">
        <f t="shared" si="88"/>
        <v>-110.98677006416921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44.3</v>
      </c>
      <c r="C1420" s="6">
        <f>TITRES_STAT!D1423</f>
        <v>30.797999999999998</v>
      </c>
      <c r="D1420" s="6">
        <f>TITRES_STAT!E1423</f>
        <v>0</v>
      </c>
      <c r="E1420" s="2">
        <f t="shared" si="88"/>
        <v>-110.98677006416921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44.3</v>
      </c>
      <c r="C1421" s="6">
        <f>TITRES_STAT!D1424</f>
        <v>30.797999999999998</v>
      </c>
      <c r="D1421" s="6">
        <f>TITRES_STAT!E1424</f>
        <v>0</v>
      </c>
      <c r="E1421" s="2">
        <f t="shared" si="88"/>
        <v>-110.98677006416921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44083</v>
      </c>
      <c r="B1422" s="6">
        <f>TITRES_STAT!C1425</f>
        <v>44.3</v>
      </c>
      <c r="C1422" s="6">
        <f>TITRES_STAT!D1425</f>
        <v>30.797999999999998</v>
      </c>
      <c r="D1422" s="6">
        <f>TITRES_STAT!E1425</f>
        <v>0</v>
      </c>
      <c r="E1422" s="2">
        <f t="shared" si="88"/>
        <v>-110.98677006416921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44084</v>
      </c>
      <c r="B1423" s="6">
        <f>TITRES_STAT!C1426</f>
        <v>44.3</v>
      </c>
      <c r="C1423" s="6">
        <f>TITRES_STAT!D1426</f>
        <v>30.797999999999998</v>
      </c>
      <c r="D1423" s="6">
        <f>TITRES_STAT!E1426</f>
        <v>0</v>
      </c>
      <c r="E1423" s="2">
        <f t="shared" si="88"/>
        <v>-110.98677006416921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44085</v>
      </c>
      <c r="B1424" s="6">
        <f>TITRES_STAT!C1427</f>
        <v>44.3</v>
      </c>
      <c r="C1424" s="6">
        <f>TITRES_STAT!D1427</f>
        <v>30.797999999999998</v>
      </c>
      <c r="D1424" s="6">
        <f>TITRES_STAT!E1427</f>
        <v>0</v>
      </c>
      <c r="E1424" s="2">
        <f t="shared" si="88"/>
        <v>-110.98677006416921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44088</v>
      </c>
      <c r="B1425" s="6">
        <f>TITRES_STAT!C1428</f>
        <v>44.3</v>
      </c>
      <c r="C1425" s="6">
        <f>TITRES_STAT!D1428</f>
        <v>30.797999999999998</v>
      </c>
      <c r="D1425" s="6">
        <f>TITRES_STAT!E1428</f>
        <v>0</v>
      </c>
      <c r="E1425" s="2">
        <f t="shared" si="88"/>
        <v>-110.98677006416921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44089</v>
      </c>
      <c r="B1426" s="6">
        <f>TITRES_STAT!C1429</f>
        <v>44.3</v>
      </c>
      <c r="C1426" s="6">
        <f>TITRES_STAT!D1429</f>
        <v>30.797999999999998</v>
      </c>
      <c r="D1426" s="6">
        <f>TITRES_STAT!E1429</f>
        <v>0</v>
      </c>
      <c r="E1426" s="2">
        <f t="shared" si="88"/>
        <v>-110.98677006416921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44090</v>
      </c>
      <c r="B1427" s="6">
        <f>TITRES_STAT!C1430</f>
        <v>44.3</v>
      </c>
      <c r="C1427" s="6">
        <f>TITRES_STAT!D1430</f>
        <v>30.797999999999998</v>
      </c>
      <c r="D1427" s="6">
        <f>TITRES_STAT!E1430</f>
        <v>0</v>
      </c>
      <c r="E1427" s="2">
        <f t="shared" si="88"/>
        <v>-110.98677006416921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44091</v>
      </c>
      <c r="B1428" s="6">
        <f>TITRES_STAT!C1431</f>
        <v>44.3</v>
      </c>
      <c r="C1428" s="6">
        <f>TITRES_STAT!D1431</f>
        <v>30.797999999999998</v>
      </c>
      <c r="D1428" s="6">
        <f>TITRES_STAT!E1431</f>
        <v>0</v>
      </c>
      <c r="E1428" s="2">
        <f t="shared" si="88"/>
        <v>-110.98677006416921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44092</v>
      </c>
      <c r="B1429" s="6">
        <f>TITRES_STAT!C1432</f>
        <v>44.3</v>
      </c>
      <c r="C1429" s="6">
        <f>TITRES_STAT!D1432</f>
        <v>30.797999999999998</v>
      </c>
      <c r="D1429" s="6">
        <f>TITRES_STAT!E1432</f>
        <v>0</v>
      </c>
      <c r="E1429" s="2">
        <f t="shared" si="88"/>
        <v>-110.98677006416921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44095</v>
      </c>
      <c r="B1430" s="6">
        <f>TITRES_STAT!C1433</f>
        <v>44.3</v>
      </c>
      <c r="C1430" s="6">
        <f>TITRES_STAT!D1433</f>
        <v>30.797999999999998</v>
      </c>
      <c r="D1430" s="6">
        <f>TITRES_STAT!E1433</f>
        <v>0</v>
      </c>
      <c r="E1430" s="2">
        <f t="shared" si="88"/>
        <v>-110.98677006416921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44096</v>
      </c>
      <c r="B1431" s="6">
        <f>TITRES_STAT!C1434</f>
        <v>44.3</v>
      </c>
      <c r="C1431" s="6">
        <f>TITRES_STAT!D1434</f>
        <v>30.797999999999998</v>
      </c>
      <c r="D1431" s="6">
        <f>TITRES_STAT!E1434</f>
        <v>0</v>
      </c>
      <c r="E1431" s="2">
        <f t="shared" si="88"/>
        <v>-110.98677006416921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44097</v>
      </c>
      <c r="B1432" s="6">
        <f>TITRES_STAT!C1435</f>
        <v>44.3</v>
      </c>
      <c r="C1432" s="6">
        <f>TITRES_STAT!D1435</f>
        <v>30.797999999999998</v>
      </c>
      <c r="D1432" s="6">
        <f>TITRES_STAT!E1435</f>
        <v>0</v>
      </c>
      <c r="E1432" s="2">
        <f t="shared" si="88"/>
        <v>-110.98677006416921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44098</v>
      </c>
      <c r="B1433" s="6">
        <f>TITRES_STAT!C1436</f>
        <v>44.3</v>
      </c>
      <c r="C1433" s="6">
        <f>TITRES_STAT!D1436</f>
        <v>30.797999999999998</v>
      </c>
      <c r="D1433" s="6">
        <f>TITRES_STAT!E1436</f>
        <v>0</v>
      </c>
      <c r="E1433" s="2">
        <f t="shared" si="88"/>
        <v>-110.98677006416921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44099</v>
      </c>
      <c r="B1434" s="6">
        <f>TITRES_STAT!C1437</f>
        <v>44.3</v>
      </c>
      <c r="C1434" s="6">
        <f>TITRES_STAT!D1437</f>
        <v>30.797999999999998</v>
      </c>
      <c r="D1434" s="6">
        <f>TITRES_STAT!E1437</f>
        <v>0</v>
      </c>
      <c r="E1434" s="2">
        <f t="shared" si="88"/>
        <v>-110.98677006416921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44.3</v>
      </c>
      <c r="C1435" s="6">
        <f>TITRES_STAT!D1438</f>
        <v>30.797999999999998</v>
      </c>
      <c r="D1435" s="6">
        <f>TITRES_STAT!E1438</f>
        <v>0</v>
      </c>
      <c r="E1435" s="2">
        <f t="shared" si="88"/>
        <v>-110.98677006416921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44.3</v>
      </c>
      <c r="C1436" s="6">
        <f>TITRES_STAT!D1439</f>
        <v>30.797999999999998</v>
      </c>
      <c r="D1436" s="6">
        <f>TITRES_STAT!E1439</f>
        <v>0</v>
      </c>
      <c r="E1436" s="2">
        <f t="shared" si="88"/>
        <v>-110.98677006416921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44.3</v>
      </c>
      <c r="C1437" s="6">
        <f>TITRES_STAT!D1440</f>
        <v>30.797999999999998</v>
      </c>
      <c r="D1437" s="6">
        <f>TITRES_STAT!E1440</f>
        <v>0</v>
      </c>
      <c r="E1437" s="2">
        <f t="shared" si="88"/>
        <v>-110.98677006416921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44.3</v>
      </c>
      <c r="C1438" s="6">
        <f>TITRES_STAT!D1441</f>
        <v>30.797999999999998</v>
      </c>
      <c r="D1438" s="6">
        <f>TITRES_STAT!E1441</f>
        <v>0</v>
      </c>
      <c r="E1438" s="2">
        <f t="shared" si="88"/>
        <v>-110.98677006416921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44.3</v>
      </c>
      <c r="C1439" s="6">
        <f>TITRES_STAT!D1442</f>
        <v>30.797999999999998</v>
      </c>
      <c r="D1439" s="6">
        <f>TITRES_STAT!E1442</f>
        <v>0</v>
      </c>
      <c r="E1439" s="2">
        <f t="shared" si="88"/>
        <v>-110.98677006416921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44.3</v>
      </c>
      <c r="C1440" s="6">
        <f>TITRES_STAT!D1443</f>
        <v>30.797999999999998</v>
      </c>
      <c r="D1440" s="6">
        <f>TITRES_STAT!E1443</f>
        <v>0</v>
      </c>
      <c r="E1440" s="2">
        <f t="shared" si="88"/>
        <v>-110.98677006416921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44110</v>
      </c>
      <c r="B1441" s="6">
        <f>TITRES_STAT!C1444</f>
        <v>44.3</v>
      </c>
      <c r="C1441" s="6">
        <f>TITRES_STAT!D1444</f>
        <v>30.797999999999998</v>
      </c>
      <c r="D1441" s="6">
        <f>TITRES_STAT!E1444</f>
        <v>0</v>
      </c>
      <c r="E1441" s="2">
        <f t="shared" si="88"/>
        <v>-110.98677006416921</v>
      </c>
      <c r="F1441" s="6" t="str">
        <f t="shared" si="91"/>
        <v>NEUTRAL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44111</v>
      </c>
      <c r="B1442" s="6">
        <f>TITRES_STAT!C1445</f>
        <v>44.3</v>
      </c>
      <c r="C1442" s="6">
        <f>TITRES_STAT!D1445</f>
        <v>30.797999999999998</v>
      </c>
      <c r="D1442" s="6">
        <f>TITRES_STAT!E1445</f>
        <v>0</v>
      </c>
      <c r="E1442" s="2">
        <f t="shared" si="88"/>
        <v>-110.98677006416921</v>
      </c>
      <c r="F1442" s="6" t="str">
        <f t="shared" si="91"/>
        <v>NEUTRAL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44112</v>
      </c>
      <c r="B1443" s="6">
        <f>TITRES_STAT!C1446</f>
        <v>44.3</v>
      </c>
      <c r="C1443" s="6">
        <f>TITRES_STAT!D1446</f>
        <v>30.797999999999998</v>
      </c>
      <c r="D1443" s="6">
        <f>TITRES_STAT!E1446</f>
        <v>30.797999999999998</v>
      </c>
      <c r="E1443" s="2">
        <f t="shared" si="88"/>
        <v>-110.98677006416921</v>
      </c>
      <c r="F1443" s="6" t="str">
        <f t="shared" si="91"/>
        <v>NEUTRAL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44113</v>
      </c>
      <c r="B1444" s="6">
        <f>TITRES_STAT!C1447</f>
        <v>44.3</v>
      </c>
      <c r="C1444" s="6">
        <f>TITRES_STAT!D1447</f>
        <v>30.797999999999998</v>
      </c>
      <c r="D1444" s="6">
        <f>TITRES_STAT!E1447</f>
        <v>0</v>
      </c>
      <c r="E1444" s="2">
        <f t="shared" si="88"/>
        <v>-110.98677006416921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44116</v>
      </c>
      <c r="B1445" s="6">
        <f>TITRES_STAT!C1448</f>
        <v>44.3</v>
      </c>
      <c r="C1445" s="6">
        <f>TITRES_STAT!D1448</f>
        <v>30.797999999999998</v>
      </c>
      <c r="D1445" s="6">
        <f>TITRES_STAT!E1448</f>
        <v>0</v>
      </c>
      <c r="E1445" s="2">
        <f t="shared" si="88"/>
        <v>-110.98677006416921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44117</v>
      </c>
      <c r="B1446" s="6">
        <f>TITRES_STAT!C1449</f>
        <v>44.3</v>
      </c>
      <c r="C1446" s="6">
        <f>TITRES_STAT!D1449</f>
        <v>30.797999999999998</v>
      </c>
      <c r="D1446" s="6">
        <f>TITRES_STAT!E1449</f>
        <v>0</v>
      </c>
      <c r="E1446" s="2">
        <f t="shared" si="88"/>
        <v>-110.98677006416921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44118</v>
      </c>
      <c r="B1447" s="6">
        <f>TITRES_STAT!C1450</f>
        <v>44.3</v>
      </c>
      <c r="C1447" s="6">
        <f>TITRES_STAT!D1450</f>
        <v>30.797999999999998</v>
      </c>
      <c r="D1447" s="6">
        <f>TITRES_STAT!E1450</f>
        <v>0</v>
      </c>
      <c r="E1447" s="2">
        <f t="shared" si="88"/>
        <v>-110.98677006416921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44120</v>
      </c>
      <c r="B1448" s="6">
        <f>TITRES_STAT!C1451</f>
        <v>44.3</v>
      </c>
      <c r="C1448" s="6">
        <f>TITRES_STAT!D1451</f>
        <v>30.797999999999998</v>
      </c>
      <c r="D1448" s="6">
        <f>TITRES_STAT!E1451</f>
        <v>0</v>
      </c>
      <c r="E1448" s="2">
        <f t="shared" si="88"/>
        <v>-110.98677006416921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44.3</v>
      </c>
      <c r="C1449" s="6">
        <f>TITRES_STAT!D1452</f>
        <v>30.797999999999998</v>
      </c>
      <c r="D1449" s="6">
        <f>TITRES_STAT!E1452</f>
        <v>0</v>
      </c>
      <c r="E1449" s="2">
        <f t="shared" si="88"/>
        <v>-110.98677006416921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44.3</v>
      </c>
      <c r="C1450" s="6">
        <f>TITRES_STAT!D1453</f>
        <v>30.797999999999998</v>
      </c>
      <c r="D1450" s="6">
        <f>TITRES_STAT!E1453</f>
        <v>0</v>
      </c>
      <c r="E1450" s="2">
        <f t="shared" si="88"/>
        <v>-110.98677006416921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44.3</v>
      </c>
      <c r="C1451" s="6">
        <f>TITRES_STAT!D1454</f>
        <v>30.797999999999998</v>
      </c>
      <c r="D1451" s="6">
        <f>TITRES_STAT!E1454</f>
        <v>0</v>
      </c>
      <c r="E1451" s="2">
        <f t="shared" si="88"/>
        <v>-110.98677006416921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44.3</v>
      </c>
      <c r="C1452" s="6">
        <f>TITRES_STAT!D1455</f>
        <v>30.797999999999998</v>
      </c>
      <c r="D1452" s="6">
        <f>TITRES_STAT!E1455</f>
        <v>0</v>
      </c>
      <c r="E1452" s="2">
        <f t="shared" si="88"/>
        <v>-110.98677006416921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44.3</v>
      </c>
      <c r="C1453" s="6">
        <f>TITRES_STAT!D1456</f>
        <v>30.797999999999998</v>
      </c>
      <c r="D1453" s="6">
        <f>TITRES_STAT!E1456</f>
        <v>0</v>
      </c>
      <c r="E1453" s="2">
        <f t="shared" si="88"/>
        <v>-110.98677006416921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44.3</v>
      </c>
      <c r="C1454" s="6">
        <f>TITRES_STAT!D1457</f>
        <v>30.797999999999998</v>
      </c>
      <c r="D1454" s="6">
        <f>TITRES_STAT!E1457</f>
        <v>0</v>
      </c>
      <c r="E1454" s="2">
        <f t="shared" si="88"/>
        <v>-110.98677006416921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44.3</v>
      </c>
      <c r="C1455" s="6">
        <f>TITRES_STAT!D1458</f>
        <v>30.797999999999998</v>
      </c>
      <c r="D1455" s="6">
        <f>TITRES_STAT!E1458</f>
        <v>0</v>
      </c>
      <c r="E1455" s="2">
        <f t="shared" si="88"/>
        <v>-110.98677006416921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44.3</v>
      </c>
      <c r="C1456" s="6">
        <f>TITRES_STAT!D1459</f>
        <v>30.797999999999998</v>
      </c>
      <c r="D1456" s="6">
        <f>TITRES_STAT!E1459</f>
        <v>0</v>
      </c>
      <c r="E1456" s="2">
        <f t="shared" si="88"/>
        <v>-110.98677006416921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44.3</v>
      </c>
      <c r="C1457" s="6">
        <f>TITRES_STAT!D1460</f>
        <v>30.797999999999998</v>
      </c>
      <c r="D1457" s="6">
        <f>TITRES_STAT!E1460</f>
        <v>0</v>
      </c>
      <c r="E1457" s="2">
        <f t="shared" si="88"/>
        <v>-110.98677006416921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44.3</v>
      </c>
      <c r="C1458" s="6">
        <f>TITRES_STAT!D1461</f>
        <v>30.797999999999998</v>
      </c>
      <c r="D1458" s="6">
        <f>TITRES_STAT!E1461</f>
        <v>30.797999999999998</v>
      </c>
      <c r="E1458" s="2">
        <f t="shared" si="88"/>
        <v>-110.98677006416921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44138</v>
      </c>
      <c r="B1459" s="6">
        <f>TITRES_STAT!C1462</f>
        <v>44.3</v>
      </c>
      <c r="C1459" s="6">
        <f>TITRES_STAT!D1462</f>
        <v>30.797999999999998</v>
      </c>
      <c r="D1459" s="6">
        <f>TITRES_STAT!E1462</f>
        <v>0</v>
      </c>
      <c r="E1459" s="2">
        <f t="shared" si="88"/>
        <v>-110.98677006416921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44.3</v>
      </c>
      <c r="C1460" s="6">
        <f>TITRES_STAT!D1463</f>
        <v>30.797999999999998</v>
      </c>
      <c r="D1460" s="6">
        <f>TITRES_STAT!E1463</f>
        <v>0</v>
      </c>
      <c r="E1460" s="2">
        <f t="shared" si="88"/>
        <v>-110.98677006416921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44140</v>
      </c>
      <c r="B1461" s="6">
        <f>TITRES_STAT!C1464</f>
        <v>44.3</v>
      </c>
      <c r="C1461" s="6">
        <f>TITRES_STAT!D1464</f>
        <v>30.797999999999998</v>
      </c>
      <c r="D1461" s="6">
        <f>TITRES_STAT!E1464</f>
        <v>30.797999999999998</v>
      </c>
      <c r="E1461" s="2">
        <f t="shared" si="88"/>
        <v>-110.98677006416921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45.62</v>
      </c>
      <c r="C1462" s="6">
        <f>TITRES_STAT!D1465</f>
        <v>31.715</v>
      </c>
      <c r="D1462" s="6">
        <f>TITRES_STAT!E1465</f>
        <v>0</v>
      </c>
      <c r="E1462" s="2">
        <f t="shared" si="88"/>
        <v>-110.98677006416921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44144</v>
      </c>
      <c r="B1463" s="6">
        <f>TITRES_STAT!C1466</f>
        <v>46.98</v>
      </c>
      <c r="C1463" s="6">
        <f>TITRES_STAT!D1466</f>
        <v>32.661000000000001</v>
      </c>
      <c r="D1463" s="6">
        <f>TITRES_STAT!E1466</f>
        <v>0</v>
      </c>
      <c r="E1463" s="2">
        <f t="shared" si="88"/>
        <v>-110.98677006416921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46.98</v>
      </c>
      <c r="C1464" s="6">
        <f>TITRES_STAT!D1467</f>
        <v>32.661000000000001</v>
      </c>
      <c r="D1464" s="6">
        <f>TITRES_STAT!E1467</f>
        <v>0</v>
      </c>
      <c r="E1464" s="2">
        <f t="shared" si="88"/>
        <v>-110.98677006416921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44146</v>
      </c>
      <c r="B1465" s="6">
        <f>TITRES_STAT!C1468</f>
        <v>46.98</v>
      </c>
      <c r="C1465" s="6">
        <f>TITRES_STAT!D1468</f>
        <v>32.661000000000001</v>
      </c>
      <c r="D1465" s="6">
        <f>TITRES_STAT!E1468</f>
        <v>0</v>
      </c>
      <c r="E1465" s="2">
        <f t="shared" si="88"/>
        <v>-110.98677006416921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46.98</v>
      </c>
      <c r="C1466" s="6">
        <f>TITRES_STAT!D1469</f>
        <v>32.661000000000001</v>
      </c>
      <c r="D1466" s="6">
        <f>TITRES_STAT!E1469</f>
        <v>0</v>
      </c>
      <c r="E1466" s="2">
        <f t="shared" si="88"/>
        <v>-110.98677006416921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46.98</v>
      </c>
      <c r="C1467" s="6">
        <f>TITRES_STAT!D1470</f>
        <v>32.661000000000001</v>
      </c>
      <c r="D1467" s="6">
        <f>TITRES_STAT!E1470</f>
        <v>0</v>
      </c>
      <c r="E1467" s="2">
        <f t="shared" si="88"/>
        <v>-110.98677006416921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46.98</v>
      </c>
      <c r="C1468" s="6">
        <f>TITRES_STAT!D1471</f>
        <v>32.661000000000001</v>
      </c>
      <c r="D1468" s="6">
        <f>TITRES_STAT!E1471</f>
        <v>0</v>
      </c>
      <c r="E1468" s="2">
        <f t="shared" si="88"/>
        <v>-110.98677006416921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46.98</v>
      </c>
      <c r="C1469" s="6">
        <f>TITRES_STAT!D1472</f>
        <v>32.661000000000001</v>
      </c>
      <c r="D1469" s="6">
        <f>TITRES_STAT!E1472</f>
        <v>0</v>
      </c>
      <c r="E1469" s="2">
        <f t="shared" si="88"/>
        <v>-110.98677006416921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46.98</v>
      </c>
      <c r="C1470" s="6">
        <f>TITRES_STAT!D1473</f>
        <v>32.661000000000001</v>
      </c>
      <c r="D1470" s="6">
        <f>TITRES_STAT!E1473</f>
        <v>0</v>
      </c>
      <c r="E1470" s="2">
        <f t="shared" si="88"/>
        <v>-110.98677006416921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46.98</v>
      </c>
      <c r="C1471" s="6">
        <f>TITRES_STAT!D1474</f>
        <v>32.661000000000001</v>
      </c>
      <c r="D1471" s="6">
        <f>TITRES_STAT!E1474</f>
        <v>0</v>
      </c>
      <c r="E1471" s="2">
        <f t="shared" si="88"/>
        <v>-110.98677006416921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46.98</v>
      </c>
      <c r="C1472" s="6">
        <f>TITRES_STAT!D1475</f>
        <v>32.661000000000001</v>
      </c>
      <c r="D1472" s="6">
        <f>TITRES_STAT!E1475</f>
        <v>0</v>
      </c>
      <c r="E1472" s="2">
        <f t="shared" si="88"/>
        <v>-110.98677006416921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46.98</v>
      </c>
      <c r="C1473" s="6">
        <f>TITRES_STAT!D1476</f>
        <v>32.661000000000001</v>
      </c>
      <c r="D1473" s="6">
        <f>TITRES_STAT!E1476</f>
        <v>0</v>
      </c>
      <c r="E1473" s="2">
        <f t="shared" si="88"/>
        <v>-110.98677006416921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46.98</v>
      </c>
      <c r="C1474" s="6">
        <f>TITRES_STAT!D1477</f>
        <v>32.661000000000001</v>
      </c>
      <c r="D1474" s="6">
        <f>TITRES_STAT!E1477</f>
        <v>0</v>
      </c>
      <c r="E1474" s="2">
        <f t="shared" si="88"/>
        <v>-110.98677006416921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46.98</v>
      </c>
      <c r="C1475" s="6">
        <f>TITRES_STAT!D1478</f>
        <v>32.661000000000001</v>
      </c>
      <c r="D1475" s="6">
        <f>TITRES_STAT!E1478</f>
        <v>0</v>
      </c>
      <c r="E1475" s="2">
        <f t="shared" si="88"/>
        <v>-110.98677006416921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46.98</v>
      </c>
      <c r="C1476" s="6">
        <f>TITRES_STAT!D1479</f>
        <v>32.661000000000001</v>
      </c>
      <c r="D1476" s="6">
        <f>TITRES_STAT!E1479</f>
        <v>0</v>
      </c>
      <c r="E1476" s="2">
        <f t="shared" ref="E1476:E1539" si="92">IF(B1476&gt;B1475, E1475+D1476, IF(B1476&lt;B1475, E1475-D1476, E1475))</f>
        <v>-110.98677006416921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46.98</v>
      </c>
      <c r="C1477" s="6">
        <f>TITRES_STAT!D1480</f>
        <v>32.661000000000001</v>
      </c>
      <c r="D1477" s="6">
        <f>TITRES_STAT!E1480</f>
        <v>0</v>
      </c>
      <c r="E1477" s="2">
        <f t="shared" si="92"/>
        <v>-110.98677006416921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46.98</v>
      </c>
      <c r="C1478" s="6">
        <f>TITRES_STAT!D1481</f>
        <v>32.661000000000001</v>
      </c>
      <c r="D1478" s="6">
        <f>TITRES_STAT!E1481</f>
        <v>0</v>
      </c>
      <c r="E1478" s="2">
        <f t="shared" si="92"/>
        <v>-110.98677006416921</v>
      </c>
      <c r="F1478" s="6" t="str">
        <f t="shared" si="91"/>
        <v>NEUTRAL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44166</v>
      </c>
      <c r="B1479" s="6">
        <f>TITRES_STAT!C1482</f>
        <v>46.98</v>
      </c>
      <c r="C1479" s="6">
        <f>TITRES_STAT!D1482</f>
        <v>32.661000000000001</v>
      </c>
      <c r="D1479" s="6">
        <f>TITRES_STAT!E1482</f>
        <v>0</v>
      </c>
      <c r="E1479" s="2">
        <f t="shared" si="92"/>
        <v>-110.98677006416921</v>
      </c>
      <c r="F1479" s="6" t="str">
        <f t="shared" si="91"/>
        <v>NEUTRAL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NEUTRAL</v>
      </c>
    </row>
    <row r="1480" spans="1:8" ht="13.5" x14ac:dyDescent="0.25">
      <c r="A1480" s="3">
        <f>TITRES_STAT!B1483</f>
        <v>44167</v>
      </c>
      <c r="B1480" s="6">
        <f>TITRES_STAT!C1483</f>
        <v>46.98</v>
      </c>
      <c r="C1480" s="6">
        <f>TITRES_STAT!D1483</f>
        <v>32.661000000000001</v>
      </c>
      <c r="D1480" s="6">
        <f>TITRES_STAT!E1483</f>
        <v>0</v>
      </c>
      <c r="E1480" s="2">
        <f t="shared" si="92"/>
        <v>-110.98677006416921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44168</v>
      </c>
      <c r="B1481" s="6">
        <f>TITRES_STAT!C1484</f>
        <v>46.98</v>
      </c>
      <c r="C1481" s="6">
        <f>TITRES_STAT!D1484</f>
        <v>32.661000000000001</v>
      </c>
      <c r="D1481" s="6">
        <f>TITRES_STAT!E1484</f>
        <v>0</v>
      </c>
      <c r="E1481" s="2">
        <f t="shared" si="92"/>
        <v>-110.98677006416921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46.98</v>
      </c>
      <c r="C1482" s="6">
        <f>TITRES_STAT!D1485</f>
        <v>32.661000000000001</v>
      </c>
      <c r="D1482" s="6">
        <f>TITRES_STAT!E1485</f>
        <v>0</v>
      </c>
      <c r="E1482" s="2">
        <f t="shared" si="92"/>
        <v>-110.98677006416921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46.98</v>
      </c>
      <c r="C1483" s="6">
        <f>TITRES_STAT!D1486</f>
        <v>32.661000000000001</v>
      </c>
      <c r="D1483" s="6">
        <f>TITRES_STAT!E1486</f>
        <v>0</v>
      </c>
      <c r="E1483" s="2">
        <f t="shared" si="92"/>
        <v>-110.98677006416921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46.98</v>
      </c>
      <c r="C1484" s="6">
        <f>TITRES_STAT!D1487</f>
        <v>32.661000000000001</v>
      </c>
      <c r="D1484" s="6">
        <f>TITRES_STAT!E1487</f>
        <v>0</v>
      </c>
      <c r="E1484" s="2">
        <f t="shared" si="92"/>
        <v>-110.98677006416921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46.98</v>
      </c>
      <c r="C1485" s="6">
        <f>TITRES_STAT!D1488</f>
        <v>32.661000000000001</v>
      </c>
      <c r="D1485" s="6">
        <f>TITRES_STAT!E1488</f>
        <v>0</v>
      </c>
      <c r="E1485" s="2">
        <f t="shared" si="92"/>
        <v>-110.98677006416921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46.98</v>
      </c>
      <c r="C1486" s="6">
        <f>TITRES_STAT!D1489</f>
        <v>32.661000000000001</v>
      </c>
      <c r="D1486" s="6">
        <f>TITRES_STAT!E1489</f>
        <v>0</v>
      </c>
      <c r="E1486" s="2">
        <f t="shared" si="92"/>
        <v>-110.98677006416921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44176</v>
      </c>
      <c r="B1487" s="6">
        <f>TITRES_STAT!C1490</f>
        <v>46.98</v>
      </c>
      <c r="C1487" s="6">
        <f>TITRES_STAT!D1490</f>
        <v>32.661000000000001</v>
      </c>
      <c r="D1487" s="6">
        <f>TITRES_STAT!E1490</f>
        <v>0</v>
      </c>
      <c r="E1487" s="2">
        <f t="shared" si="92"/>
        <v>-110.98677006416921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46.98</v>
      </c>
      <c r="C1488" s="6">
        <f>TITRES_STAT!D1491</f>
        <v>32.661000000000001</v>
      </c>
      <c r="D1488" s="6">
        <f>TITRES_STAT!E1491</f>
        <v>0</v>
      </c>
      <c r="E1488" s="2">
        <f t="shared" si="92"/>
        <v>-110.98677006416921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46.98</v>
      </c>
      <c r="C1489" s="6">
        <f>TITRES_STAT!D1492</f>
        <v>32.661000000000001</v>
      </c>
      <c r="D1489" s="6">
        <f>TITRES_STAT!E1492</f>
        <v>0</v>
      </c>
      <c r="E1489" s="2">
        <f t="shared" si="92"/>
        <v>-110.98677006416921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46.98</v>
      </c>
      <c r="C1490" s="6">
        <f>TITRES_STAT!D1493</f>
        <v>32.661000000000001</v>
      </c>
      <c r="D1490" s="6">
        <f>TITRES_STAT!E1493</f>
        <v>0</v>
      </c>
      <c r="E1490" s="2">
        <f t="shared" si="92"/>
        <v>-110.98677006416921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46.98</v>
      </c>
      <c r="C1491" s="6">
        <f>TITRES_STAT!D1494</f>
        <v>32.661000000000001</v>
      </c>
      <c r="D1491" s="6">
        <f>TITRES_STAT!E1494</f>
        <v>0</v>
      </c>
      <c r="E1491" s="2">
        <f t="shared" si="92"/>
        <v>-110.98677006416921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46.98</v>
      </c>
      <c r="C1492" s="6">
        <f>TITRES_STAT!D1495</f>
        <v>32.661000000000001</v>
      </c>
      <c r="D1492" s="6">
        <f>TITRES_STAT!E1495</f>
        <v>0</v>
      </c>
      <c r="E1492" s="2">
        <f t="shared" si="92"/>
        <v>-110.98677006416921</v>
      </c>
      <c r="F1492" s="6" t="str">
        <f t="shared" si="95"/>
        <v>NEUTRAL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44186</v>
      </c>
      <c r="B1493" s="6">
        <f>TITRES_STAT!C1496</f>
        <v>46.98</v>
      </c>
      <c r="C1493" s="6">
        <f>TITRES_STAT!D1496</f>
        <v>32.661000000000001</v>
      </c>
      <c r="D1493" s="6">
        <f>TITRES_STAT!E1496</f>
        <v>0</v>
      </c>
      <c r="E1493" s="2">
        <f t="shared" si="92"/>
        <v>-110.98677006416921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46.98</v>
      </c>
      <c r="C1494" s="6">
        <f>TITRES_STAT!D1497</f>
        <v>32.661000000000001</v>
      </c>
      <c r="D1494" s="6">
        <f>TITRES_STAT!E1497</f>
        <v>0</v>
      </c>
      <c r="E1494" s="2">
        <f t="shared" si="92"/>
        <v>-110.98677006416921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46.98</v>
      </c>
      <c r="C1495" s="6">
        <f>TITRES_STAT!D1498</f>
        <v>32.661000000000001</v>
      </c>
      <c r="D1495" s="6">
        <f>TITRES_STAT!E1498</f>
        <v>0</v>
      </c>
      <c r="E1495" s="2">
        <f t="shared" si="92"/>
        <v>-110.98677006416921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46.98</v>
      </c>
      <c r="C1496" s="6">
        <f>TITRES_STAT!D1499</f>
        <v>32.661000000000001</v>
      </c>
      <c r="D1496" s="6">
        <f>TITRES_STAT!E1499</f>
        <v>0</v>
      </c>
      <c r="E1496" s="2">
        <f t="shared" si="92"/>
        <v>-110.98677006416921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46.98</v>
      </c>
      <c r="C1497" s="6">
        <f>TITRES_STAT!D1500</f>
        <v>32.661000000000001</v>
      </c>
      <c r="D1497" s="6">
        <f>TITRES_STAT!E1500</f>
        <v>0</v>
      </c>
      <c r="E1497" s="2">
        <f t="shared" si="92"/>
        <v>-110.98677006416921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46.98</v>
      </c>
      <c r="C1498" s="6">
        <f>TITRES_STAT!D1501</f>
        <v>32.661000000000001</v>
      </c>
      <c r="D1498" s="6">
        <f>TITRES_STAT!E1501</f>
        <v>0</v>
      </c>
      <c r="E1498" s="2">
        <f t="shared" si="92"/>
        <v>-110.98677006416921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46.98</v>
      </c>
      <c r="C1499" s="6">
        <f>TITRES_STAT!D1502</f>
        <v>32.661000000000001</v>
      </c>
      <c r="D1499" s="6">
        <f>TITRES_STAT!E1502</f>
        <v>0</v>
      </c>
      <c r="E1499" s="2">
        <f t="shared" si="92"/>
        <v>-110.98677006416921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46.98</v>
      </c>
      <c r="C1500" s="6">
        <f>TITRES_STAT!D1503</f>
        <v>32.661000000000001</v>
      </c>
      <c r="D1500" s="6">
        <f>TITRES_STAT!E1503</f>
        <v>0</v>
      </c>
      <c r="E1500" s="2">
        <f t="shared" si="92"/>
        <v>-110.98677006416921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46.98</v>
      </c>
      <c r="C1501" s="6">
        <f>TITRES_STAT!D1504</f>
        <v>32.661000000000001</v>
      </c>
      <c r="D1501" s="6">
        <f>TITRES_STAT!E1504</f>
        <v>0</v>
      </c>
      <c r="E1501" s="2">
        <f t="shared" si="92"/>
        <v>-110.98677006416921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46.98</v>
      </c>
      <c r="C1502" s="6">
        <f>TITRES_STAT!D1505</f>
        <v>32.661000000000001</v>
      </c>
      <c r="D1502" s="6">
        <f>TITRES_STAT!E1505</f>
        <v>0</v>
      </c>
      <c r="E1502" s="2">
        <f t="shared" si="92"/>
        <v>-110.98677006416921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46.98</v>
      </c>
      <c r="C1503" s="6">
        <f>TITRES_STAT!D1506</f>
        <v>32.661000000000001</v>
      </c>
      <c r="D1503" s="6">
        <f>TITRES_STAT!E1506</f>
        <v>0</v>
      </c>
      <c r="E1503" s="2">
        <f t="shared" si="92"/>
        <v>-110.98677006416921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46.98</v>
      </c>
      <c r="C1504" s="6">
        <f>TITRES_STAT!D1507</f>
        <v>32.661000000000001</v>
      </c>
      <c r="D1504" s="6">
        <f>TITRES_STAT!E1507</f>
        <v>0</v>
      </c>
      <c r="E1504" s="2">
        <f t="shared" si="92"/>
        <v>-110.98677006416921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44203</v>
      </c>
      <c r="B1505" s="6">
        <f>TITRES_STAT!C1508</f>
        <v>46.98</v>
      </c>
      <c r="C1505" s="6">
        <f>TITRES_STAT!D1508</f>
        <v>32.661000000000001</v>
      </c>
      <c r="D1505" s="6">
        <f>TITRES_STAT!E1508</f>
        <v>0</v>
      </c>
      <c r="E1505" s="2">
        <f t="shared" si="92"/>
        <v>-110.98677006416921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44204</v>
      </c>
      <c r="B1506" s="6">
        <f>TITRES_STAT!C1509</f>
        <v>46.98</v>
      </c>
      <c r="C1506" s="6">
        <f>TITRES_STAT!D1509</f>
        <v>32.661000000000001</v>
      </c>
      <c r="D1506" s="6">
        <f>TITRES_STAT!E1509</f>
        <v>0</v>
      </c>
      <c r="E1506" s="2">
        <f t="shared" si="92"/>
        <v>-110.98677006416921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46.98</v>
      </c>
      <c r="C1507" s="6">
        <f>TITRES_STAT!D1510</f>
        <v>32.661000000000001</v>
      </c>
      <c r="D1507" s="6">
        <f>TITRES_STAT!E1510</f>
        <v>0</v>
      </c>
      <c r="E1507" s="2">
        <f t="shared" si="92"/>
        <v>-110.98677006416921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44208</v>
      </c>
      <c r="B1508" s="6">
        <f>TITRES_STAT!C1511</f>
        <v>46.98</v>
      </c>
      <c r="C1508" s="6">
        <f>TITRES_STAT!D1511</f>
        <v>32.661000000000001</v>
      </c>
      <c r="D1508" s="6">
        <f>TITRES_STAT!E1511</f>
        <v>0</v>
      </c>
      <c r="E1508" s="2">
        <f t="shared" si="92"/>
        <v>-110.98677006416921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44209</v>
      </c>
      <c r="B1509" s="6">
        <f>TITRES_STAT!C1512</f>
        <v>46.98</v>
      </c>
      <c r="C1509" s="6">
        <f>TITRES_STAT!D1512</f>
        <v>32.661000000000001</v>
      </c>
      <c r="D1509" s="6">
        <f>TITRES_STAT!E1512</f>
        <v>0</v>
      </c>
      <c r="E1509" s="2">
        <f t="shared" si="92"/>
        <v>-110.98677006416921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44211</v>
      </c>
      <c r="B1510" s="6">
        <f>TITRES_STAT!C1513</f>
        <v>46.98</v>
      </c>
      <c r="C1510" s="6">
        <f>TITRES_STAT!D1513</f>
        <v>32.661000000000001</v>
      </c>
      <c r="D1510" s="6">
        <f>TITRES_STAT!E1513</f>
        <v>0</v>
      </c>
      <c r="E1510" s="2">
        <f t="shared" si="92"/>
        <v>-110.98677006416921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46.98</v>
      </c>
      <c r="C1511" s="6">
        <f>TITRES_STAT!D1514</f>
        <v>32.661000000000001</v>
      </c>
      <c r="D1511" s="6">
        <f>TITRES_STAT!E1514</f>
        <v>0</v>
      </c>
      <c r="E1511" s="2">
        <f t="shared" si="92"/>
        <v>-110.98677006416921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46.98</v>
      </c>
      <c r="C1512" s="6">
        <f>TITRES_STAT!D1515</f>
        <v>32.661000000000001</v>
      </c>
      <c r="D1512" s="6">
        <f>TITRES_STAT!E1515</f>
        <v>0</v>
      </c>
      <c r="E1512" s="2">
        <f t="shared" si="92"/>
        <v>-110.98677006416921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46.98</v>
      </c>
      <c r="C1513" s="6">
        <f>TITRES_STAT!D1516</f>
        <v>32.661000000000001</v>
      </c>
      <c r="D1513" s="6">
        <f>TITRES_STAT!E1516</f>
        <v>0</v>
      </c>
      <c r="E1513" s="2">
        <f t="shared" si="92"/>
        <v>-110.98677006416921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46.98</v>
      </c>
      <c r="C1514" s="6">
        <f>TITRES_STAT!D1517</f>
        <v>32.661000000000001</v>
      </c>
      <c r="D1514" s="6">
        <f>TITRES_STAT!E1517</f>
        <v>0</v>
      </c>
      <c r="E1514" s="2">
        <f t="shared" si="92"/>
        <v>-110.98677006416921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46.98</v>
      </c>
      <c r="C1515" s="6">
        <f>TITRES_STAT!D1518</f>
        <v>32.661000000000001</v>
      </c>
      <c r="D1515" s="6">
        <f>TITRES_STAT!E1518</f>
        <v>0</v>
      </c>
      <c r="E1515" s="2">
        <f t="shared" si="92"/>
        <v>-110.98677006416921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46.98</v>
      </c>
      <c r="C1516" s="6">
        <f>TITRES_STAT!D1519</f>
        <v>32.661000000000001</v>
      </c>
      <c r="D1516" s="6">
        <f>TITRES_STAT!E1519</f>
        <v>0</v>
      </c>
      <c r="E1516" s="2">
        <f t="shared" si="92"/>
        <v>-110.98677006416921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46.98</v>
      </c>
      <c r="C1517" s="6">
        <f>TITRES_STAT!D1520</f>
        <v>32.661000000000001</v>
      </c>
      <c r="D1517" s="6">
        <f>TITRES_STAT!E1520</f>
        <v>0</v>
      </c>
      <c r="E1517" s="2">
        <f t="shared" si="92"/>
        <v>-110.98677006416921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46.98</v>
      </c>
      <c r="C1518" s="6">
        <f>TITRES_STAT!D1521</f>
        <v>32.661000000000001</v>
      </c>
      <c r="D1518" s="6">
        <f>TITRES_STAT!E1521</f>
        <v>0</v>
      </c>
      <c r="E1518" s="2">
        <f t="shared" si="92"/>
        <v>-110.98677006416921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46.98</v>
      </c>
      <c r="C1519" s="6">
        <f>TITRES_STAT!D1522</f>
        <v>32.661000000000001</v>
      </c>
      <c r="D1519" s="6">
        <f>TITRES_STAT!E1522</f>
        <v>32.661000000000001</v>
      </c>
      <c r="E1519" s="2">
        <f t="shared" si="92"/>
        <v>-110.98677006416921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46.98</v>
      </c>
      <c r="C1520" s="6">
        <f>TITRES_STAT!D1523</f>
        <v>32.661000000000001</v>
      </c>
      <c r="D1520" s="6">
        <f>TITRES_STAT!E1523</f>
        <v>0</v>
      </c>
      <c r="E1520" s="2">
        <f t="shared" si="92"/>
        <v>-110.98677006416921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44228</v>
      </c>
      <c r="B1521" s="6">
        <f>TITRES_STAT!C1524</f>
        <v>46.98</v>
      </c>
      <c r="C1521" s="6">
        <f>TITRES_STAT!D1524</f>
        <v>32.661000000000001</v>
      </c>
      <c r="D1521" s="6">
        <f>TITRES_STAT!E1524</f>
        <v>0</v>
      </c>
      <c r="E1521" s="2">
        <f t="shared" si="92"/>
        <v>-110.98677006416921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44229</v>
      </c>
      <c r="B1522" s="6">
        <f>TITRES_STAT!C1525</f>
        <v>46.98</v>
      </c>
      <c r="C1522" s="6">
        <f>TITRES_STAT!D1525</f>
        <v>32.661000000000001</v>
      </c>
      <c r="D1522" s="6">
        <f>TITRES_STAT!E1525</f>
        <v>0</v>
      </c>
      <c r="E1522" s="2">
        <f t="shared" si="92"/>
        <v>-110.98677006416921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46.98</v>
      </c>
      <c r="C1523" s="6">
        <f>TITRES_STAT!D1526</f>
        <v>32.661000000000001</v>
      </c>
      <c r="D1523" s="6">
        <f>TITRES_STAT!E1526</f>
        <v>0</v>
      </c>
      <c r="E1523" s="2">
        <f t="shared" si="92"/>
        <v>-110.98677006416921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44231</v>
      </c>
      <c r="B1524" s="6">
        <f>TITRES_STAT!C1527</f>
        <v>45.58</v>
      </c>
      <c r="C1524" s="6">
        <f>TITRES_STAT!D1527</f>
        <v>31.687999999999999</v>
      </c>
      <c r="D1524" s="6">
        <f>TITRES_STAT!E1527</f>
        <v>31.688000000000002</v>
      </c>
      <c r="E1524" s="2">
        <f t="shared" si="92"/>
        <v>-142.67477006416919</v>
      </c>
      <c r="F1524" s="6" t="str">
        <f t="shared" si="95"/>
        <v>BEARISH</v>
      </c>
      <c r="G1524" s="6" t="str">
        <f t="shared" si="94"/>
        <v>STRONG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45.58</v>
      </c>
      <c r="C1525" s="6">
        <f>TITRES_STAT!D1528</f>
        <v>31.687999999999999</v>
      </c>
      <c r="D1525" s="6">
        <f>TITRES_STAT!E1528</f>
        <v>0</v>
      </c>
      <c r="E1525" s="2">
        <f t="shared" si="92"/>
        <v>-142.67477006416919</v>
      </c>
      <c r="F1525" s="6" t="str">
        <f t="shared" si="95"/>
        <v>BEARISH</v>
      </c>
      <c r="G1525" s="6" t="str">
        <f t="shared" si="94"/>
        <v>STRONG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45.58</v>
      </c>
      <c r="C1526" s="6">
        <f>TITRES_STAT!D1529</f>
        <v>31.687999999999999</v>
      </c>
      <c r="D1526" s="6">
        <f>TITRES_STAT!E1529</f>
        <v>0</v>
      </c>
      <c r="E1526" s="2">
        <f t="shared" si="92"/>
        <v>-142.67477006416919</v>
      </c>
      <c r="F1526" s="6" t="str">
        <f t="shared" si="95"/>
        <v>BEARISH</v>
      </c>
      <c r="G1526" s="6" t="str">
        <f t="shared" si="94"/>
        <v>STRONG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45.58</v>
      </c>
      <c r="C1527" s="6">
        <f>TITRES_STAT!D1530</f>
        <v>31.687999999999999</v>
      </c>
      <c r="D1527" s="6">
        <f>TITRES_STAT!E1530</f>
        <v>0</v>
      </c>
      <c r="E1527" s="2">
        <f t="shared" si="92"/>
        <v>-142.67477006416919</v>
      </c>
      <c r="F1527" s="6" t="str">
        <f t="shared" si="95"/>
        <v>BEARISH</v>
      </c>
      <c r="G1527" s="6" t="str">
        <f t="shared" si="94"/>
        <v>STRONG</v>
      </c>
      <c r="H1527" s="6" t="str">
        <f t="shared" si="93"/>
        <v>CONFIRMED BEARISH</v>
      </c>
    </row>
    <row r="1528" spans="1:8" ht="13.5" x14ac:dyDescent="0.25">
      <c r="A1528" s="3">
        <f>TITRES_STAT!B1531</f>
        <v>44237</v>
      </c>
      <c r="B1528" s="6">
        <f>TITRES_STAT!C1531</f>
        <v>45.58</v>
      </c>
      <c r="C1528" s="6">
        <f>TITRES_STAT!D1531</f>
        <v>31.687999999999999</v>
      </c>
      <c r="D1528" s="6">
        <f>TITRES_STAT!E1531</f>
        <v>0</v>
      </c>
      <c r="E1528" s="2">
        <f t="shared" si="92"/>
        <v>-142.67477006416919</v>
      </c>
      <c r="F1528" s="6" t="str">
        <f t="shared" si="95"/>
        <v>BEARISH</v>
      </c>
      <c r="G1528" s="6" t="str">
        <f t="shared" si="94"/>
        <v>STRONG</v>
      </c>
      <c r="H1528" s="6" t="str">
        <f t="shared" si="93"/>
        <v>CONFIRMED BEARISH</v>
      </c>
    </row>
    <row r="1529" spans="1:8" ht="13.5" x14ac:dyDescent="0.25">
      <c r="A1529" s="3">
        <f>TITRES_STAT!B1532</f>
        <v>44238</v>
      </c>
      <c r="B1529" s="6">
        <f>TITRES_STAT!C1532</f>
        <v>45.58</v>
      </c>
      <c r="C1529" s="6">
        <f>TITRES_STAT!D1532</f>
        <v>31.687999999999999</v>
      </c>
      <c r="D1529" s="6">
        <f>TITRES_STAT!E1532</f>
        <v>0</v>
      </c>
      <c r="E1529" s="2">
        <f t="shared" si="92"/>
        <v>-142.67477006416919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45.58</v>
      </c>
      <c r="C1530" s="6">
        <f>TITRES_STAT!D1533</f>
        <v>31.687999999999999</v>
      </c>
      <c r="D1530" s="6">
        <f>TITRES_STAT!E1533</f>
        <v>0</v>
      </c>
      <c r="E1530" s="2">
        <f t="shared" si="92"/>
        <v>-142.67477006416919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45.58</v>
      </c>
      <c r="C1531" s="6">
        <f>TITRES_STAT!D1534</f>
        <v>31.687999999999999</v>
      </c>
      <c r="D1531" s="6">
        <f>TITRES_STAT!E1534</f>
        <v>0</v>
      </c>
      <c r="E1531" s="2">
        <f t="shared" si="92"/>
        <v>-142.67477006416919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45.58</v>
      </c>
      <c r="C1532" s="6">
        <f>TITRES_STAT!D1535</f>
        <v>31.687999999999999</v>
      </c>
      <c r="D1532" s="6">
        <f>TITRES_STAT!E1535</f>
        <v>0</v>
      </c>
      <c r="E1532" s="2">
        <f t="shared" si="92"/>
        <v>-142.67477006416919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45.58</v>
      </c>
      <c r="C1533" s="6">
        <f>TITRES_STAT!D1536</f>
        <v>31.687999999999999</v>
      </c>
      <c r="D1533" s="6">
        <f>TITRES_STAT!E1536</f>
        <v>0</v>
      </c>
      <c r="E1533" s="2">
        <f t="shared" si="92"/>
        <v>-142.67477006416919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45.58</v>
      </c>
      <c r="C1534" s="6">
        <f>TITRES_STAT!D1537</f>
        <v>31.687999999999999</v>
      </c>
      <c r="D1534" s="6">
        <f>TITRES_STAT!E1537</f>
        <v>0</v>
      </c>
      <c r="E1534" s="2">
        <f t="shared" si="92"/>
        <v>-142.67477006416919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45.58</v>
      </c>
      <c r="C1535" s="6">
        <f>TITRES_STAT!D1538</f>
        <v>31.687999999999999</v>
      </c>
      <c r="D1535" s="6">
        <f>TITRES_STAT!E1538</f>
        <v>0</v>
      </c>
      <c r="E1535" s="2">
        <f t="shared" si="92"/>
        <v>-142.67477006416919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45.58</v>
      </c>
      <c r="C1536" s="6">
        <f>TITRES_STAT!D1539</f>
        <v>31.687999999999999</v>
      </c>
      <c r="D1536" s="6">
        <f>TITRES_STAT!E1539</f>
        <v>0</v>
      </c>
      <c r="E1536" s="2">
        <f t="shared" si="92"/>
        <v>-142.67477006416919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45.58</v>
      </c>
      <c r="C1537" s="6">
        <f>TITRES_STAT!D1540</f>
        <v>31.687999999999999</v>
      </c>
      <c r="D1537" s="6">
        <f>TITRES_STAT!E1540</f>
        <v>0</v>
      </c>
      <c r="E1537" s="2">
        <f t="shared" si="92"/>
        <v>-142.67477006416919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45.58</v>
      </c>
      <c r="C1538" s="6">
        <f>TITRES_STAT!D1541</f>
        <v>31.687999999999999</v>
      </c>
      <c r="D1538" s="6">
        <f>TITRES_STAT!E1541</f>
        <v>31.688000000000002</v>
      </c>
      <c r="E1538" s="2">
        <f t="shared" si="92"/>
        <v>-142.67477006416919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45.58</v>
      </c>
      <c r="C1539" s="6">
        <f>TITRES_STAT!D1542</f>
        <v>31.687999999999999</v>
      </c>
      <c r="D1539" s="6">
        <f>TITRES_STAT!E1542</f>
        <v>0</v>
      </c>
      <c r="E1539" s="2">
        <f t="shared" si="92"/>
        <v>-142.67477006416919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45.58</v>
      </c>
      <c r="C1540" s="6">
        <f>TITRES_STAT!D1543</f>
        <v>31.687999999999999</v>
      </c>
      <c r="D1540" s="6">
        <f>TITRES_STAT!E1543</f>
        <v>0</v>
      </c>
      <c r="E1540" s="2">
        <f t="shared" ref="E1540:E1603" si="96">IF(B1540&gt;B1539, E1539+D1540, IF(B1540&lt;B1539, E1539-D1540, E1539))</f>
        <v>-142.67477006416919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45.58</v>
      </c>
      <c r="C1541" s="6">
        <f>TITRES_STAT!D1544</f>
        <v>31.687999999999999</v>
      </c>
      <c r="D1541" s="6">
        <f>TITRES_STAT!E1544</f>
        <v>0</v>
      </c>
      <c r="E1541" s="2">
        <f t="shared" si="96"/>
        <v>-142.67477006416919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45.58</v>
      </c>
      <c r="C1542" s="6">
        <f>TITRES_STAT!D1545</f>
        <v>31.687999999999999</v>
      </c>
      <c r="D1542" s="6">
        <f>TITRES_STAT!E1545</f>
        <v>0</v>
      </c>
      <c r="E1542" s="2">
        <f t="shared" si="96"/>
        <v>-142.67477006416919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45.58</v>
      </c>
      <c r="C1543" s="6">
        <f>TITRES_STAT!D1546</f>
        <v>31.687999999999999</v>
      </c>
      <c r="D1543" s="6">
        <f>TITRES_STAT!E1546</f>
        <v>0</v>
      </c>
      <c r="E1543" s="2">
        <f t="shared" si="96"/>
        <v>-142.67477006416919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45.58</v>
      </c>
      <c r="C1544" s="6">
        <f>TITRES_STAT!D1547</f>
        <v>31.687999999999999</v>
      </c>
      <c r="D1544" s="6">
        <f>TITRES_STAT!E1547</f>
        <v>0</v>
      </c>
      <c r="E1544" s="2">
        <f t="shared" si="96"/>
        <v>-142.67477006416919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44260</v>
      </c>
      <c r="B1545" s="6">
        <f>TITRES_STAT!C1548</f>
        <v>45.58</v>
      </c>
      <c r="C1545" s="6">
        <f>TITRES_STAT!D1548</f>
        <v>31.687999999999999</v>
      </c>
      <c r="D1545" s="6">
        <f>TITRES_STAT!E1548</f>
        <v>0</v>
      </c>
      <c r="E1545" s="2">
        <f t="shared" si="96"/>
        <v>-142.67477006416919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44263</v>
      </c>
      <c r="B1546" s="6">
        <f>TITRES_STAT!C1549</f>
        <v>45.58</v>
      </c>
      <c r="C1546" s="6">
        <f>TITRES_STAT!D1549</f>
        <v>31.687999999999999</v>
      </c>
      <c r="D1546" s="6">
        <f>TITRES_STAT!E1549</f>
        <v>0</v>
      </c>
      <c r="E1546" s="2">
        <f t="shared" si="96"/>
        <v>-142.67477006416919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44264</v>
      </c>
      <c r="B1547" s="6">
        <f>TITRES_STAT!C1550</f>
        <v>45.58</v>
      </c>
      <c r="C1547" s="6">
        <f>TITRES_STAT!D1550</f>
        <v>31.687999999999999</v>
      </c>
      <c r="D1547" s="6">
        <f>TITRES_STAT!E1550</f>
        <v>0</v>
      </c>
      <c r="E1547" s="2">
        <f t="shared" si="96"/>
        <v>-142.67477006416919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45.58</v>
      </c>
      <c r="C1548" s="6">
        <f>TITRES_STAT!D1551</f>
        <v>31.687999999999999</v>
      </c>
      <c r="D1548" s="6">
        <f>TITRES_STAT!E1551</f>
        <v>0</v>
      </c>
      <c r="E1548" s="2">
        <f t="shared" si="96"/>
        <v>-142.67477006416919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45.58</v>
      </c>
      <c r="C1549" s="6">
        <f>TITRES_STAT!D1552</f>
        <v>31.687999999999999</v>
      </c>
      <c r="D1549" s="6">
        <f>TITRES_STAT!E1552</f>
        <v>0</v>
      </c>
      <c r="E1549" s="2">
        <f t="shared" si="96"/>
        <v>-142.67477006416919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45.58</v>
      </c>
      <c r="C1550" s="6">
        <f>TITRES_STAT!D1553</f>
        <v>31.687999999999999</v>
      </c>
      <c r="D1550" s="6">
        <f>TITRES_STAT!E1553</f>
        <v>0</v>
      </c>
      <c r="E1550" s="2">
        <f t="shared" si="96"/>
        <v>-142.67477006416919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44270</v>
      </c>
      <c r="B1551" s="6">
        <f>TITRES_STAT!C1554</f>
        <v>45.58</v>
      </c>
      <c r="C1551" s="6">
        <f>TITRES_STAT!D1554</f>
        <v>31.687999999999999</v>
      </c>
      <c r="D1551" s="6">
        <f>TITRES_STAT!E1554</f>
        <v>0</v>
      </c>
      <c r="E1551" s="2">
        <f t="shared" si="96"/>
        <v>-142.67477006416919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45.58</v>
      </c>
      <c r="C1552" s="6">
        <f>TITRES_STAT!D1555</f>
        <v>31.687999999999999</v>
      </c>
      <c r="D1552" s="6">
        <f>TITRES_STAT!E1555</f>
        <v>0</v>
      </c>
      <c r="E1552" s="2">
        <f t="shared" si="96"/>
        <v>-142.67477006416919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44272</v>
      </c>
      <c r="B1553" s="6">
        <f>TITRES_STAT!C1556</f>
        <v>45.58</v>
      </c>
      <c r="C1553" s="6">
        <f>TITRES_STAT!D1556</f>
        <v>31.687999999999999</v>
      </c>
      <c r="D1553" s="6">
        <f>TITRES_STAT!E1556</f>
        <v>0</v>
      </c>
      <c r="E1553" s="2">
        <f t="shared" si="96"/>
        <v>-142.67477006416919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45.58</v>
      </c>
      <c r="C1554" s="6">
        <f>TITRES_STAT!D1557</f>
        <v>31.687999999999999</v>
      </c>
      <c r="D1554" s="6">
        <f>TITRES_STAT!E1557</f>
        <v>0</v>
      </c>
      <c r="E1554" s="2">
        <f t="shared" si="96"/>
        <v>-142.67477006416919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45.58</v>
      </c>
      <c r="C1555" s="6">
        <f>TITRES_STAT!D1558</f>
        <v>31.687999999999999</v>
      </c>
      <c r="D1555" s="6">
        <f>TITRES_STAT!E1558</f>
        <v>0</v>
      </c>
      <c r="E1555" s="2">
        <f t="shared" si="96"/>
        <v>-142.67477006416919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45.58</v>
      </c>
      <c r="C1556" s="6">
        <f>TITRES_STAT!D1559</f>
        <v>31.687999999999999</v>
      </c>
      <c r="D1556" s="6">
        <f>TITRES_STAT!E1559</f>
        <v>0</v>
      </c>
      <c r="E1556" s="2">
        <f t="shared" si="96"/>
        <v>-142.67477006416919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45.58</v>
      </c>
      <c r="C1557" s="6">
        <f>TITRES_STAT!D1560</f>
        <v>31.687999999999999</v>
      </c>
      <c r="D1557" s="6">
        <f>TITRES_STAT!E1560</f>
        <v>0</v>
      </c>
      <c r="E1557" s="2">
        <f t="shared" si="96"/>
        <v>-142.67477006416919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45.58</v>
      </c>
      <c r="C1558" s="6">
        <f>TITRES_STAT!D1561</f>
        <v>31.687999999999999</v>
      </c>
      <c r="D1558" s="6">
        <f>TITRES_STAT!E1561</f>
        <v>0</v>
      </c>
      <c r="E1558" s="2">
        <f t="shared" si="96"/>
        <v>-142.67477006416919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45.58</v>
      </c>
      <c r="C1559" s="6">
        <f>TITRES_STAT!D1562</f>
        <v>31.687999999999999</v>
      </c>
      <c r="D1559" s="6">
        <f>TITRES_STAT!E1562</f>
        <v>0</v>
      </c>
      <c r="E1559" s="2">
        <f t="shared" si="96"/>
        <v>-142.67477006416919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45.58</v>
      </c>
      <c r="C1560" s="6">
        <f>TITRES_STAT!D1563</f>
        <v>31.687999999999999</v>
      </c>
      <c r="D1560" s="6">
        <f>TITRES_STAT!E1563</f>
        <v>0</v>
      </c>
      <c r="E1560" s="2">
        <f t="shared" si="96"/>
        <v>-142.67477006416919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45.58</v>
      </c>
      <c r="C1561" s="6">
        <f>TITRES_STAT!D1564</f>
        <v>31.687999999999999</v>
      </c>
      <c r="D1561" s="6">
        <f>TITRES_STAT!E1564</f>
        <v>0</v>
      </c>
      <c r="E1561" s="2">
        <f t="shared" si="96"/>
        <v>-142.67477006416919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45.58</v>
      </c>
      <c r="C1562" s="6">
        <f>TITRES_STAT!D1565</f>
        <v>31.687999999999999</v>
      </c>
      <c r="D1562" s="6">
        <f>TITRES_STAT!E1565</f>
        <v>0</v>
      </c>
      <c r="E1562" s="2">
        <f t="shared" si="96"/>
        <v>-142.67477006416919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45.58</v>
      </c>
      <c r="C1563" s="6">
        <f>TITRES_STAT!D1566</f>
        <v>31.687999999999999</v>
      </c>
      <c r="D1563" s="6">
        <f>TITRES_STAT!E1566</f>
        <v>0</v>
      </c>
      <c r="E1563" s="2">
        <f t="shared" si="96"/>
        <v>-142.67477006416919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45.58</v>
      </c>
      <c r="C1564" s="6">
        <f>TITRES_STAT!D1567</f>
        <v>31.687999999999999</v>
      </c>
      <c r="D1564" s="6">
        <f>TITRES_STAT!E1567</f>
        <v>0</v>
      </c>
      <c r="E1564" s="2">
        <f t="shared" si="96"/>
        <v>-142.67477006416919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45.58</v>
      </c>
      <c r="C1565" s="6">
        <f>TITRES_STAT!D1568</f>
        <v>31.687999999999999</v>
      </c>
      <c r="D1565" s="6">
        <f>TITRES_STAT!E1568</f>
        <v>0</v>
      </c>
      <c r="E1565" s="2">
        <f t="shared" si="96"/>
        <v>-142.67477006416919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45.58</v>
      </c>
      <c r="C1566" s="6">
        <f>TITRES_STAT!D1569</f>
        <v>31.687999999999999</v>
      </c>
      <c r="D1566" s="6">
        <f>TITRES_STAT!E1569</f>
        <v>0</v>
      </c>
      <c r="E1566" s="2">
        <f t="shared" si="96"/>
        <v>-142.67477006416919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45.58</v>
      </c>
      <c r="C1567" s="6">
        <f>TITRES_STAT!D1570</f>
        <v>31.687999999999999</v>
      </c>
      <c r="D1567" s="6">
        <f>TITRES_STAT!E1570</f>
        <v>0</v>
      </c>
      <c r="E1567" s="2">
        <f t="shared" si="96"/>
        <v>-142.67477006416919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45.58</v>
      </c>
      <c r="C1568" s="6">
        <f>TITRES_STAT!D1571</f>
        <v>31.687999999999999</v>
      </c>
      <c r="D1568" s="6">
        <f>TITRES_STAT!E1571</f>
        <v>0</v>
      </c>
      <c r="E1568" s="2">
        <f t="shared" si="96"/>
        <v>-142.67477006416919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45.58</v>
      </c>
      <c r="C1569" s="6">
        <f>TITRES_STAT!D1572</f>
        <v>31.687999999999999</v>
      </c>
      <c r="D1569" s="6">
        <f>TITRES_STAT!E1572</f>
        <v>0</v>
      </c>
      <c r="E1569" s="2">
        <f t="shared" si="96"/>
        <v>-142.67477006416919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45.58</v>
      </c>
      <c r="C1570" s="6">
        <f>TITRES_STAT!D1573</f>
        <v>31.687999999999999</v>
      </c>
      <c r="D1570" s="6">
        <f>TITRES_STAT!E1573</f>
        <v>0</v>
      </c>
      <c r="E1570" s="2">
        <f t="shared" si="96"/>
        <v>-142.67477006416919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45.58</v>
      </c>
      <c r="C1571" s="6">
        <f>TITRES_STAT!D1574</f>
        <v>31.687999999999999</v>
      </c>
      <c r="D1571" s="6">
        <f>TITRES_STAT!E1574</f>
        <v>0</v>
      </c>
      <c r="E1571" s="2">
        <f t="shared" si="96"/>
        <v>-142.67477006416919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44300</v>
      </c>
      <c r="B1572" s="6">
        <f>TITRES_STAT!C1575</f>
        <v>45.58</v>
      </c>
      <c r="C1572" s="6">
        <f>TITRES_STAT!D1575</f>
        <v>31.687999999999999</v>
      </c>
      <c r="D1572" s="6">
        <f>TITRES_STAT!E1575</f>
        <v>0</v>
      </c>
      <c r="E1572" s="2">
        <f t="shared" si="96"/>
        <v>-142.67477006416919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41.58</v>
      </c>
      <c r="C1573" s="6">
        <f>TITRES_STAT!D1576</f>
        <v>31.687999999999999</v>
      </c>
      <c r="D1573" s="6">
        <f>TITRES_STAT!E1576</f>
        <v>0</v>
      </c>
      <c r="E1573" s="2">
        <f t="shared" si="96"/>
        <v>-142.67477006416919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41.58</v>
      </c>
      <c r="C1574" s="6">
        <f>TITRES_STAT!D1577</f>
        <v>31.687999999999999</v>
      </c>
      <c r="D1574" s="6">
        <f>TITRES_STAT!E1577</f>
        <v>0</v>
      </c>
      <c r="E1574" s="2">
        <f t="shared" si="96"/>
        <v>-142.67477006416919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41.58</v>
      </c>
      <c r="C1575" s="6">
        <f>TITRES_STAT!D1578</f>
        <v>31.687999999999999</v>
      </c>
      <c r="D1575" s="6">
        <f>TITRES_STAT!E1578</f>
        <v>31.687999999999995</v>
      </c>
      <c r="E1575" s="2">
        <f t="shared" si="96"/>
        <v>-142.67477006416919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41.58</v>
      </c>
      <c r="C1576" s="6">
        <f>TITRES_STAT!D1579</f>
        <v>31.687999999999999</v>
      </c>
      <c r="D1576" s="6">
        <f>TITRES_STAT!E1579</f>
        <v>0</v>
      </c>
      <c r="E1576" s="2">
        <f t="shared" si="96"/>
        <v>-142.67477006416919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41.58</v>
      </c>
      <c r="C1577" s="6">
        <f>TITRES_STAT!D1580</f>
        <v>31.687999999999999</v>
      </c>
      <c r="D1577" s="6">
        <f>TITRES_STAT!E1580</f>
        <v>0</v>
      </c>
      <c r="E1577" s="2">
        <f t="shared" si="96"/>
        <v>-142.67477006416919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41.58</v>
      </c>
      <c r="C1578" s="6">
        <f>TITRES_STAT!D1581</f>
        <v>31.687999999999999</v>
      </c>
      <c r="D1578" s="6">
        <f>TITRES_STAT!E1581</f>
        <v>0</v>
      </c>
      <c r="E1578" s="2">
        <f t="shared" si="96"/>
        <v>-142.67477006416919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41.58</v>
      </c>
      <c r="C1579" s="6">
        <f>TITRES_STAT!D1582</f>
        <v>31.687999999999999</v>
      </c>
      <c r="D1579" s="6">
        <f>TITRES_STAT!E1582</f>
        <v>0</v>
      </c>
      <c r="E1579" s="2">
        <f t="shared" si="96"/>
        <v>-142.67477006416919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41.58</v>
      </c>
      <c r="C1580" s="6">
        <f>TITRES_STAT!D1583</f>
        <v>31.687999999999999</v>
      </c>
      <c r="D1580" s="6">
        <f>TITRES_STAT!E1583</f>
        <v>0</v>
      </c>
      <c r="E1580" s="2">
        <f t="shared" si="96"/>
        <v>-142.67477006416919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41.58</v>
      </c>
      <c r="C1581" s="6">
        <f>TITRES_STAT!D1584</f>
        <v>31.687999999999999</v>
      </c>
      <c r="D1581" s="6">
        <f>TITRES_STAT!E1584</f>
        <v>0</v>
      </c>
      <c r="E1581" s="2">
        <f t="shared" si="96"/>
        <v>-142.67477006416919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41.58</v>
      </c>
      <c r="C1582" s="6">
        <f>TITRES_STAT!D1585</f>
        <v>31.687999999999999</v>
      </c>
      <c r="D1582" s="6">
        <f>TITRES_STAT!E1585</f>
        <v>0</v>
      </c>
      <c r="E1582" s="2">
        <f t="shared" si="96"/>
        <v>-142.67477006416919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41.58</v>
      </c>
      <c r="C1583" s="6">
        <f>TITRES_STAT!D1586</f>
        <v>31.687999999999999</v>
      </c>
      <c r="D1583" s="6">
        <f>TITRES_STAT!E1586</f>
        <v>0</v>
      </c>
      <c r="E1583" s="2">
        <f t="shared" si="96"/>
        <v>-142.67477006416919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41.58</v>
      </c>
      <c r="C1584" s="6">
        <f>TITRES_STAT!D1587</f>
        <v>31.687999999999999</v>
      </c>
      <c r="D1584" s="6">
        <f>TITRES_STAT!E1587</f>
        <v>0</v>
      </c>
      <c r="E1584" s="2">
        <f t="shared" si="96"/>
        <v>-142.67477006416919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41</v>
      </c>
      <c r="C1585" s="6">
        <f>TITRES_STAT!D1588</f>
        <v>31.245999999999999</v>
      </c>
      <c r="D1585" s="6">
        <f>TITRES_STAT!E1588</f>
        <v>31.246000000000002</v>
      </c>
      <c r="E1585" s="2">
        <f t="shared" si="96"/>
        <v>-173.9207700641692</v>
      </c>
      <c r="F1585" s="6" t="str">
        <f t="shared" si="99"/>
        <v>BEARISH</v>
      </c>
      <c r="G1585" s="6" t="str">
        <f t="shared" si="98"/>
        <v>STRONG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41</v>
      </c>
      <c r="C1586" s="6">
        <f>TITRES_STAT!D1589</f>
        <v>31.245999999999999</v>
      </c>
      <c r="D1586" s="6">
        <f>TITRES_STAT!E1589</f>
        <v>0</v>
      </c>
      <c r="E1586" s="2">
        <f t="shared" si="96"/>
        <v>-173.9207700641692</v>
      </c>
      <c r="F1586" s="6" t="str">
        <f t="shared" si="99"/>
        <v>BEARISH</v>
      </c>
      <c r="G1586" s="6" t="str">
        <f t="shared" si="98"/>
        <v>STRONG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41</v>
      </c>
      <c r="C1587" s="6">
        <f>TITRES_STAT!D1590</f>
        <v>31.245999999999999</v>
      </c>
      <c r="D1587" s="6">
        <f>TITRES_STAT!E1590</f>
        <v>0</v>
      </c>
      <c r="E1587" s="2">
        <f t="shared" si="96"/>
        <v>-173.9207700641692</v>
      </c>
      <c r="F1587" s="6" t="str">
        <f t="shared" si="99"/>
        <v>BEARISH</v>
      </c>
      <c r="G1587" s="6" t="str">
        <f t="shared" si="98"/>
        <v>STRONG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41</v>
      </c>
      <c r="C1588" s="6">
        <f>TITRES_STAT!D1591</f>
        <v>31.245999999999999</v>
      </c>
      <c r="D1588" s="6">
        <f>TITRES_STAT!E1591</f>
        <v>0</v>
      </c>
      <c r="E1588" s="2">
        <f t="shared" si="96"/>
        <v>-173.9207700641692</v>
      </c>
      <c r="F1588" s="6" t="str">
        <f t="shared" si="99"/>
        <v>BEARISH</v>
      </c>
      <c r="G1588" s="6" t="str">
        <f t="shared" si="98"/>
        <v>STRONG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41</v>
      </c>
      <c r="C1589" s="6">
        <f>TITRES_STAT!D1592</f>
        <v>31.245999999999999</v>
      </c>
      <c r="D1589" s="6">
        <f>TITRES_STAT!E1592</f>
        <v>0</v>
      </c>
      <c r="E1589" s="2">
        <f t="shared" si="96"/>
        <v>-173.9207700641692</v>
      </c>
      <c r="F1589" s="6" t="str">
        <f t="shared" si="99"/>
        <v>BEARISH</v>
      </c>
      <c r="G1589" s="6" t="str">
        <f t="shared" si="98"/>
        <v>STRONG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41</v>
      </c>
      <c r="C1590" s="6">
        <f>TITRES_STAT!D1593</f>
        <v>31.245999999999999</v>
      </c>
      <c r="D1590" s="6">
        <f>TITRES_STAT!E1593</f>
        <v>0</v>
      </c>
      <c r="E1590" s="2">
        <f t="shared" si="96"/>
        <v>-173.9207700641692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41</v>
      </c>
      <c r="C1591" s="6">
        <f>TITRES_STAT!D1594</f>
        <v>31.245999999999999</v>
      </c>
      <c r="D1591" s="6">
        <f>TITRES_STAT!E1594</f>
        <v>0</v>
      </c>
      <c r="E1591" s="2">
        <f t="shared" si="96"/>
        <v>-173.9207700641692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41</v>
      </c>
      <c r="C1592" s="6">
        <f>TITRES_STAT!D1595</f>
        <v>31.245999999999999</v>
      </c>
      <c r="D1592" s="6">
        <f>TITRES_STAT!E1595</f>
        <v>0</v>
      </c>
      <c r="E1592" s="2">
        <f t="shared" si="96"/>
        <v>-173.9207700641692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41</v>
      </c>
      <c r="C1593" s="6">
        <f>TITRES_STAT!D1596</f>
        <v>31.245999999999999</v>
      </c>
      <c r="D1593" s="6">
        <f>TITRES_STAT!E1596</f>
        <v>0</v>
      </c>
      <c r="E1593" s="2">
        <f t="shared" si="96"/>
        <v>-173.9207700641692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41</v>
      </c>
      <c r="C1594" s="6">
        <f>TITRES_STAT!D1597</f>
        <v>31.245999999999999</v>
      </c>
      <c r="D1594" s="6">
        <f>TITRES_STAT!E1597</f>
        <v>0</v>
      </c>
      <c r="E1594" s="2">
        <f t="shared" si="96"/>
        <v>-173.9207700641692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41</v>
      </c>
      <c r="C1595" s="6">
        <f>TITRES_STAT!D1598</f>
        <v>31.245999999999999</v>
      </c>
      <c r="D1595" s="6">
        <f>TITRES_STAT!E1598</f>
        <v>0</v>
      </c>
      <c r="E1595" s="2">
        <f t="shared" si="96"/>
        <v>-173.9207700641692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41</v>
      </c>
      <c r="C1596" s="6">
        <f>TITRES_STAT!D1599</f>
        <v>31.245999999999999</v>
      </c>
      <c r="D1596" s="6">
        <f>TITRES_STAT!E1599</f>
        <v>0</v>
      </c>
      <c r="E1596" s="2">
        <f t="shared" si="96"/>
        <v>-173.9207700641692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41</v>
      </c>
      <c r="C1597" s="6">
        <f>TITRES_STAT!D1600</f>
        <v>31.245999999999999</v>
      </c>
      <c r="D1597" s="6">
        <f>TITRES_STAT!E1600</f>
        <v>0</v>
      </c>
      <c r="E1597" s="2">
        <f t="shared" si="96"/>
        <v>-173.9207700641692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41</v>
      </c>
      <c r="C1598" s="6">
        <f>TITRES_STAT!D1601</f>
        <v>31.245999999999999</v>
      </c>
      <c r="D1598" s="6">
        <f>TITRES_STAT!E1601</f>
        <v>0</v>
      </c>
      <c r="E1598" s="2">
        <f t="shared" si="96"/>
        <v>-173.9207700641692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41</v>
      </c>
      <c r="C1599" s="6">
        <f>TITRES_STAT!D1602</f>
        <v>31.245999999999999</v>
      </c>
      <c r="D1599" s="6">
        <f>TITRES_STAT!E1602</f>
        <v>0</v>
      </c>
      <c r="E1599" s="2">
        <f t="shared" si="96"/>
        <v>-173.9207700641692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41</v>
      </c>
      <c r="C1600" s="6">
        <f>TITRES_STAT!D1603</f>
        <v>31.245999999999999</v>
      </c>
      <c r="D1600" s="6">
        <f>TITRES_STAT!E1603</f>
        <v>0</v>
      </c>
      <c r="E1600" s="2">
        <f t="shared" si="96"/>
        <v>-173.9207700641692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41</v>
      </c>
      <c r="C1601" s="6">
        <f>TITRES_STAT!D1604</f>
        <v>31.245999999999999</v>
      </c>
      <c r="D1601" s="6">
        <f>TITRES_STAT!E1604</f>
        <v>0</v>
      </c>
      <c r="E1601" s="2">
        <f t="shared" si="96"/>
        <v>-173.9207700641692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44347</v>
      </c>
      <c r="B1602" s="6">
        <f>TITRES_STAT!C1605</f>
        <v>41</v>
      </c>
      <c r="C1602" s="6">
        <f>TITRES_STAT!D1605</f>
        <v>31.245999999999999</v>
      </c>
      <c r="D1602" s="6">
        <f>TITRES_STAT!E1605</f>
        <v>0</v>
      </c>
      <c r="E1602" s="2">
        <f t="shared" si="96"/>
        <v>-173.9207700641692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41</v>
      </c>
      <c r="C1603" s="6">
        <f>TITRES_STAT!D1606</f>
        <v>31.245999999999999</v>
      </c>
      <c r="D1603" s="6">
        <f>TITRES_STAT!E1606</f>
        <v>0</v>
      </c>
      <c r="E1603" s="2">
        <f t="shared" si="96"/>
        <v>-173.9207700641692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41</v>
      </c>
      <c r="C1604" s="6">
        <f>TITRES_STAT!D1607</f>
        <v>31.245999999999999</v>
      </c>
      <c r="D1604" s="6">
        <f>TITRES_STAT!E1607</f>
        <v>0</v>
      </c>
      <c r="E1604" s="2">
        <f t="shared" ref="E1604:E1667" si="100">IF(B1604&gt;B1603, E1603+D1604, IF(B1604&lt;B1603, E1603-D1604, E1603))</f>
        <v>-173.9207700641692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44350</v>
      </c>
      <c r="B1605" s="6">
        <f>TITRES_STAT!C1608</f>
        <v>41</v>
      </c>
      <c r="C1605" s="6">
        <f>TITRES_STAT!D1608</f>
        <v>31.245999999999999</v>
      </c>
      <c r="D1605" s="6">
        <f>TITRES_STAT!E1608</f>
        <v>0</v>
      </c>
      <c r="E1605" s="2">
        <f t="shared" si="100"/>
        <v>-173.9207700641692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44351</v>
      </c>
      <c r="B1606" s="6">
        <f>TITRES_STAT!C1609</f>
        <v>41</v>
      </c>
      <c r="C1606" s="6">
        <f>TITRES_STAT!D1609</f>
        <v>31.245999999999999</v>
      </c>
      <c r="D1606" s="6">
        <f>TITRES_STAT!E1609</f>
        <v>0</v>
      </c>
      <c r="E1606" s="2">
        <f t="shared" si="100"/>
        <v>-173.9207700641692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41</v>
      </c>
      <c r="C1607" s="6">
        <f>TITRES_STAT!D1610</f>
        <v>31.245999999999999</v>
      </c>
      <c r="D1607" s="6">
        <f>TITRES_STAT!E1610</f>
        <v>0</v>
      </c>
      <c r="E1607" s="2">
        <f t="shared" si="100"/>
        <v>-173.9207700641692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41</v>
      </c>
      <c r="C1608" s="6">
        <f>TITRES_STAT!D1611</f>
        <v>31.245999999999999</v>
      </c>
      <c r="D1608" s="6">
        <f>TITRES_STAT!E1611</f>
        <v>0</v>
      </c>
      <c r="E1608" s="2">
        <f t="shared" si="100"/>
        <v>-173.9207700641692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41</v>
      </c>
      <c r="C1609" s="6">
        <f>TITRES_STAT!D1612</f>
        <v>31.245999999999999</v>
      </c>
      <c r="D1609" s="6">
        <f>TITRES_STAT!E1612</f>
        <v>0</v>
      </c>
      <c r="E1609" s="2">
        <f t="shared" si="100"/>
        <v>-173.9207700641692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41</v>
      </c>
      <c r="C1610" s="6">
        <f>TITRES_STAT!D1613</f>
        <v>31.245999999999999</v>
      </c>
      <c r="D1610" s="6">
        <f>TITRES_STAT!E1613</f>
        <v>0</v>
      </c>
      <c r="E1610" s="2">
        <f t="shared" si="100"/>
        <v>-173.9207700641692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41</v>
      </c>
      <c r="C1611" s="6">
        <f>TITRES_STAT!D1614</f>
        <v>31.245999999999999</v>
      </c>
      <c r="D1611" s="6">
        <f>TITRES_STAT!E1614</f>
        <v>0</v>
      </c>
      <c r="E1611" s="2">
        <f t="shared" si="100"/>
        <v>-173.9207700641692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41</v>
      </c>
      <c r="C1612" s="6">
        <f>TITRES_STAT!D1615</f>
        <v>31.245999999999999</v>
      </c>
      <c r="D1612" s="6">
        <f>TITRES_STAT!E1615</f>
        <v>0</v>
      </c>
      <c r="E1612" s="2">
        <f t="shared" si="100"/>
        <v>-173.9207700641692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44362</v>
      </c>
      <c r="B1613" s="6">
        <f>TITRES_STAT!C1616</f>
        <v>41</v>
      </c>
      <c r="C1613" s="6">
        <f>TITRES_STAT!D1616</f>
        <v>31.245999999999999</v>
      </c>
      <c r="D1613" s="6">
        <f>TITRES_STAT!E1616</f>
        <v>0</v>
      </c>
      <c r="E1613" s="2">
        <f t="shared" si="100"/>
        <v>-173.9207700641692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41</v>
      </c>
      <c r="C1614" s="6">
        <f>TITRES_STAT!D1617</f>
        <v>31.245999999999999</v>
      </c>
      <c r="D1614" s="6">
        <f>TITRES_STAT!E1617</f>
        <v>0</v>
      </c>
      <c r="E1614" s="2">
        <f t="shared" si="100"/>
        <v>-173.9207700641692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44364</v>
      </c>
      <c r="B1615" s="6">
        <f>TITRES_STAT!C1618</f>
        <v>41</v>
      </c>
      <c r="C1615" s="6">
        <f>TITRES_STAT!D1618</f>
        <v>31.245999999999999</v>
      </c>
      <c r="D1615" s="6">
        <f>TITRES_STAT!E1618</f>
        <v>0</v>
      </c>
      <c r="E1615" s="2">
        <f t="shared" si="100"/>
        <v>-173.9207700641692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44365</v>
      </c>
      <c r="B1616" s="6">
        <f>TITRES_STAT!C1619</f>
        <v>42.23</v>
      </c>
      <c r="C1616" s="6">
        <f>TITRES_STAT!D1619</f>
        <v>32.183</v>
      </c>
      <c r="D1616" s="6">
        <f>TITRES_STAT!E1619</f>
        <v>0</v>
      </c>
      <c r="E1616" s="2">
        <f t="shared" si="100"/>
        <v>-173.9207700641692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42.23</v>
      </c>
      <c r="C1617" s="6">
        <f>TITRES_STAT!D1620</f>
        <v>32.183</v>
      </c>
      <c r="D1617" s="6">
        <f>TITRES_STAT!E1620</f>
        <v>32.183</v>
      </c>
      <c r="E1617" s="2">
        <f t="shared" si="100"/>
        <v>-173.9207700641692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42.24</v>
      </c>
      <c r="C1618" s="6">
        <f>TITRES_STAT!D1621</f>
        <v>32.191000000000003</v>
      </c>
      <c r="D1618" s="6">
        <f>TITRES_STAT!E1621</f>
        <v>32.191000000000003</v>
      </c>
      <c r="E1618" s="2">
        <f t="shared" si="100"/>
        <v>-141.7297700641692</v>
      </c>
      <c r="F1618" s="6" t="str">
        <f t="shared" si="103"/>
        <v>BULLISH</v>
      </c>
      <c r="G1618" s="6" t="str">
        <f t="shared" si="102"/>
        <v>WEAK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42.24</v>
      </c>
      <c r="C1619" s="6">
        <f>TITRES_STAT!D1622</f>
        <v>32.191000000000003</v>
      </c>
      <c r="D1619" s="6">
        <f>TITRES_STAT!E1622</f>
        <v>0</v>
      </c>
      <c r="E1619" s="2">
        <f t="shared" si="100"/>
        <v>-141.7297700641692</v>
      </c>
      <c r="F1619" s="6" t="str">
        <f t="shared" si="103"/>
        <v>BULLISH</v>
      </c>
      <c r="G1619" s="6" t="str">
        <f t="shared" si="102"/>
        <v>WEAK</v>
      </c>
      <c r="H1619" s="6" t="str">
        <f t="shared" si="101"/>
        <v>CONFIRMED BULLISH</v>
      </c>
    </row>
    <row r="1620" spans="1:8" ht="13.5" x14ac:dyDescent="0.25">
      <c r="A1620" s="3">
        <f>TITRES_STAT!B1623</f>
        <v>44371</v>
      </c>
      <c r="B1620" s="6">
        <f>TITRES_STAT!C1623</f>
        <v>42.24</v>
      </c>
      <c r="C1620" s="6">
        <f>TITRES_STAT!D1623</f>
        <v>32.191000000000003</v>
      </c>
      <c r="D1620" s="6">
        <f>TITRES_STAT!E1623</f>
        <v>32.191000000000003</v>
      </c>
      <c r="E1620" s="2">
        <f t="shared" si="100"/>
        <v>-141.7297700641692</v>
      </c>
      <c r="F1620" s="6" t="str">
        <f t="shared" si="103"/>
        <v>BULLISH</v>
      </c>
      <c r="G1620" s="6" t="str">
        <f t="shared" si="102"/>
        <v>WEAK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42.24</v>
      </c>
      <c r="C1621" s="6">
        <f>TITRES_STAT!D1624</f>
        <v>32.191000000000003</v>
      </c>
      <c r="D1621" s="6">
        <f>TITRES_STAT!E1624</f>
        <v>0</v>
      </c>
      <c r="E1621" s="2">
        <f t="shared" si="100"/>
        <v>-141.7297700641692</v>
      </c>
      <c r="F1621" s="6" t="str">
        <f t="shared" si="103"/>
        <v>BULLISH</v>
      </c>
      <c r="G1621" s="6" t="str">
        <f t="shared" si="102"/>
        <v>WEAK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42.24</v>
      </c>
      <c r="C1622" s="6">
        <f>TITRES_STAT!D1625</f>
        <v>32.191000000000003</v>
      </c>
      <c r="D1622" s="6">
        <f>TITRES_STAT!E1625</f>
        <v>0</v>
      </c>
      <c r="E1622" s="2">
        <f t="shared" si="100"/>
        <v>-141.7297700641692</v>
      </c>
      <c r="F1622" s="6" t="str">
        <f t="shared" si="103"/>
        <v>BULLISH</v>
      </c>
      <c r="G1622" s="6" t="str">
        <f t="shared" si="102"/>
        <v>WEAK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42.24</v>
      </c>
      <c r="C1623" s="6">
        <f>TITRES_STAT!D1626</f>
        <v>32.191000000000003</v>
      </c>
      <c r="D1623" s="6">
        <f>TITRES_STAT!E1626</f>
        <v>0</v>
      </c>
      <c r="E1623" s="2">
        <f t="shared" si="100"/>
        <v>-141.7297700641692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42.24</v>
      </c>
      <c r="C1624" s="6">
        <f>TITRES_STAT!D1627</f>
        <v>32.191000000000003</v>
      </c>
      <c r="D1624" s="6">
        <f>TITRES_STAT!E1627</f>
        <v>0</v>
      </c>
      <c r="E1624" s="2">
        <f t="shared" si="100"/>
        <v>-141.7297700641692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42.24</v>
      </c>
      <c r="C1625" s="6">
        <f>TITRES_STAT!D1628</f>
        <v>32.191000000000003</v>
      </c>
      <c r="D1625" s="6">
        <f>TITRES_STAT!E1628</f>
        <v>0</v>
      </c>
      <c r="E1625" s="2">
        <f t="shared" si="100"/>
        <v>-141.7297700641692</v>
      </c>
      <c r="F1625" s="6" t="str">
        <f t="shared" si="103"/>
        <v>NEUTRAL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44379</v>
      </c>
      <c r="B1626" s="6">
        <f>TITRES_STAT!C1629</f>
        <v>42.24</v>
      </c>
      <c r="C1626" s="6">
        <f>TITRES_STAT!D1629</f>
        <v>32.191000000000003</v>
      </c>
      <c r="D1626" s="6">
        <f>TITRES_STAT!E1629</f>
        <v>0</v>
      </c>
      <c r="E1626" s="2">
        <f t="shared" si="100"/>
        <v>-141.7297700641692</v>
      </c>
      <c r="F1626" s="6" t="str">
        <f t="shared" si="103"/>
        <v>NEUTRAL</v>
      </c>
      <c r="G1626" s="6" t="str">
        <f t="shared" si="102"/>
        <v>NEUTRAL</v>
      </c>
      <c r="H1626" s="6" t="str">
        <f t="shared" si="101"/>
        <v>NEUTRAL</v>
      </c>
    </row>
    <row r="1627" spans="1:8" ht="13.5" x14ac:dyDescent="0.25">
      <c r="A1627" s="3">
        <f>TITRES_STAT!B1630</f>
        <v>44382</v>
      </c>
      <c r="B1627" s="6">
        <f>TITRES_STAT!C1630</f>
        <v>42.24</v>
      </c>
      <c r="C1627" s="6">
        <f>TITRES_STAT!D1630</f>
        <v>32.191000000000003</v>
      </c>
      <c r="D1627" s="6">
        <f>TITRES_STAT!E1630</f>
        <v>0</v>
      </c>
      <c r="E1627" s="2">
        <f t="shared" si="100"/>
        <v>-141.7297700641692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42.24</v>
      </c>
      <c r="C1628" s="6">
        <f>TITRES_STAT!D1631</f>
        <v>32.191000000000003</v>
      </c>
      <c r="D1628" s="6">
        <f>TITRES_STAT!E1631</f>
        <v>0</v>
      </c>
      <c r="E1628" s="2">
        <f t="shared" si="100"/>
        <v>-141.7297700641692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42.24</v>
      </c>
      <c r="C1629" s="6">
        <f>TITRES_STAT!D1632</f>
        <v>32.191000000000003</v>
      </c>
      <c r="D1629" s="6">
        <f>TITRES_STAT!E1632</f>
        <v>0</v>
      </c>
      <c r="E1629" s="2">
        <f t="shared" si="100"/>
        <v>-141.7297700641692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42.24</v>
      </c>
      <c r="C1630" s="6">
        <f>TITRES_STAT!D1633</f>
        <v>32.191000000000003</v>
      </c>
      <c r="D1630" s="6">
        <f>TITRES_STAT!E1633</f>
        <v>0</v>
      </c>
      <c r="E1630" s="2">
        <f t="shared" si="100"/>
        <v>-141.7297700641692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42.24</v>
      </c>
      <c r="C1631" s="6">
        <f>TITRES_STAT!D1634</f>
        <v>32.191000000000003</v>
      </c>
      <c r="D1631" s="6">
        <f>TITRES_STAT!E1634</f>
        <v>0</v>
      </c>
      <c r="E1631" s="2">
        <f t="shared" si="100"/>
        <v>-141.7297700641692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42.24</v>
      </c>
      <c r="C1632" s="6">
        <f>TITRES_STAT!D1635</f>
        <v>32.191000000000003</v>
      </c>
      <c r="D1632" s="6">
        <f>TITRES_STAT!E1635</f>
        <v>0</v>
      </c>
      <c r="E1632" s="2">
        <f t="shared" si="100"/>
        <v>-141.7297700641692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42.24</v>
      </c>
      <c r="C1633" s="6">
        <f>TITRES_STAT!D1636</f>
        <v>32.191000000000003</v>
      </c>
      <c r="D1633" s="6">
        <f>TITRES_STAT!E1636</f>
        <v>0</v>
      </c>
      <c r="E1633" s="2">
        <f t="shared" si="100"/>
        <v>-141.7297700641692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42.24</v>
      </c>
      <c r="C1634" s="6">
        <f>TITRES_STAT!D1637</f>
        <v>32.191000000000003</v>
      </c>
      <c r="D1634" s="6">
        <f>TITRES_STAT!E1637</f>
        <v>0</v>
      </c>
      <c r="E1634" s="2">
        <f t="shared" si="100"/>
        <v>-141.7297700641692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42.24</v>
      </c>
      <c r="C1635" s="6">
        <f>TITRES_STAT!D1638</f>
        <v>32.191000000000003</v>
      </c>
      <c r="D1635" s="6">
        <f>TITRES_STAT!E1638</f>
        <v>0</v>
      </c>
      <c r="E1635" s="2">
        <f t="shared" si="100"/>
        <v>-141.7297700641692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42.24</v>
      </c>
      <c r="C1636" s="6">
        <f>TITRES_STAT!D1639</f>
        <v>32.191000000000003</v>
      </c>
      <c r="D1636" s="6">
        <f>TITRES_STAT!E1639</f>
        <v>0</v>
      </c>
      <c r="E1636" s="2">
        <f t="shared" si="100"/>
        <v>-141.7297700641692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42.24</v>
      </c>
      <c r="C1637" s="6">
        <f>TITRES_STAT!D1640</f>
        <v>32.191000000000003</v>
      </c>
      <c r="D1637" s="6">
        <f>TITRES_STAT!E1640</f>
        <v>0</v>
      </c>
      <c r="E1637" s="2">
        <f t="shared" si="100"/>
        <v>-141.7297700641692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42.24</v>
      </c>
      <c r="C1638" s="6">
        <f>TITRES_STAT!D1641</f>
        <v>32.191000000000003</v>
      </c>
      <c r="D1638" s="6">
        <f>TITRES_STAT!E1641</f>
        <v>0</v>
      </c>
      <c r="E1638" s="2">
        <f t="shared" si="100"/>
        <v>-141.7297700641692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42.24</v>
      </c>
      <c r="C1639" s="6">
        <f>TITRES_STAT!D1642</f>
        <v>32.191000000000003</v>
      </c>
      <c r="D1639" s="6">
        <f>TITRES_STAT!E1642</f>
        <v>0</v>
      </c>
      <c r="E1639" s="2">
        <f t="shared" si="100"/>
        <v>-141.7297700641692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42.24</v>
      </c>
      <c r="C1640" s="6">
        <f>TITRES_STAT!D1643</f>
        <v>32.191000000000003</v>
      </c>
      <c r="D1640" s="6">
        <f>TITRES_STAT!E1643</f>
        <v>0</v>
      </c>
      <c r="E1640" s="2">
        <f t="shared" si="100"/>
        <v>-141.7297700641692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42.24</v>
      </c>
      <c r="C1641" s="6">
        <f>TITRES_STAT!D1644</f>
        <v>32.191000000000003</v>
      </c>
      <c r="D1641" s="6">
        <f>TITRES_STAT!E1644</f>
        <v>0</v>
      </c>
      <c r="E1641" s="2">
        <f t="shared" si="100"/>
        <v>-141.7297700641692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42.24</v>
      </c>
      <c r="C1642" s="6">
        <f>TITRES_STAT!D1645</f>
        <v>32.191000000000003</v>
      </c>
      <c r="D1642" s="6">
        <f>TITRES_STAT!E1645</f>
        <v>0</v>
      </c>
      <c r="E1642" s="2">
        <f t="shared" si="100"/>
        <v>-141.7297700641692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42.24</v>
      </c>
      <c r="C1643" s="6">
        <f>TITRES_STAT!D1646</f>
        <v>32.191000000000003</v>
      </c>
      <c r="D1643" s="6">
        <f>TITRES_STAT!E1646</f>
        <v>0</v>
      </c>
      <c r="E1643" s="2">
        <f t="shared" si="100"/>
        <v>-141.7297700641692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42.24</v>
      </c>
      <c r="C1644" s="6">
        <f>TITRES_STAT!D1647</f>
        <v>32.191000000000003</v>
      </c>
      <c r="D1644" s="6">
        <f>TITRES_STAT!E1647</f>
        <v>0</v>
      </c>
      <c r="E1644" s="2">
        <f t="shared" si="100"/>
        <v>-141.7297700641692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42.24</v>
      </c>
      <c r="C1645" s="6">
        <f>TITRES_STAT!D1648</f>
        <v>32.191000000000003</v>
      </c>
      <c r="D1645" s="6">
        <f>TITRES_STAT!E1648</f>
        <v>0</v>
      </c>
      <c r="E1645" s="2">
        <f t="shared" si="100"/>
        <v>-141.7297700641692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42.24</v>
      </c>
      <c r="C1646" s="6">
        <f>TITRES_STAT!D1649</f>
        <v>32.191000000000003</v>
      </c>
      <c r="D1646" s="6">
        <f>TITRES_STAT!E1649</f>
        <v>0</v>
      </c>
      <c r="E1646" s="2">
        <f t="shared" si="100"/>
        <v>-141.7297700641692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42.24</v>
      </c>
      <c r="C1647" s="6">
        <f>TITRES_STAT!D1650</f>
        <v>32.191000000000003</v>
      </c>
      <c r="D1647" s="6">
        <f>TITRES_STAT!E1650</f>
        <v>0</v>
      </c>
      <c r="E1647" s="2">
        <f t="shared" si="100"/>
        <v>-141.7297700641692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42.24</v>
      </c>
      <c r="C1648" s="6">
        <f>TITRES_STAT!D1651</f>
        <v>32.191000000000003</v>
      </c>
      <c r="D1648" s="6">
        <f>TITRES_STAT!E1651</f>
        <v>0</v>
      </c>
      <c r="E1648" s="2">
        <f t="shared" si="100"/>
        <v>-141.7297700641692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42.24</v>
      </c>
      <c r="C1649" s="6">
        <f>TITRES_STAT!D1652</f>
        <v>32.191000000000003</v>
      </c>
      <c r="D1649" s="6">
        <f>TITRES_STAT!E1652</f>
        <v>0</v>
      </c>
      <c r="E1649" s="2">
        <f t="shared" si="100"/>
        <v>-141.7297700641692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44417</v>
      </c>
      <c r="B1650" s="6">
        <f>TITRES_STAT!C1653</f>
        <v>42.24</v>
      </c>
      <c r="C1650" s="6">
        <f>TITRES_STAT!D1653</f>
        <v>32.191000000000003</v>
      </c>
      <c r="D1650" s="6">
        <f>TITRES_STAT!E1653</f>
        <v>0</v>
      </c>
      <c r="E1650" s="2">
        <f t="shared" si="100"/>
        <v>-141.7297700641692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42.24</v>
      </c>
      <c r="C1651" s="6">
        <f>TITRES_STAT!D1654</f>
        <v>32.191000000000003</v>
      </c>
      <c r="D1651" s="6">
        <f>TITRES_STAT!E1654</f>
        <v>0</v>
      </c>
      <c r="E1651" s="2">
        <f t="shared" si="100"/>
        <v>-141.7297700641692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42.24</v>
      </c>
      <c r="C1652" s="6">
        <f>TITRES_STAT!D1655</f>
        <v>32.191000000000003</v>
      </c>
      <c r="D1652" s="6">
        <f>TITRES_STAT!E1655</f>
        <v>0</v>
      </c>
      <c r="E1652" s="2">
        <f t="shared" si="100"/>
        <v>-141.7297700641692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42.24</v>
      </c>
      <c r="C1653" s="6">
        <f>TITRES_STAT!D1656</f>
        <v>32.191000000000003</v>
      </c>
      <c r="D1653" s="6">
        <f>TITRES_STAT!E1656</f>
        <v>0</v>
      </c>
      <c r="E1653" s="2">
        <f t="shared" si="100"/>
        <v>-141.7297700641692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42.24</v>
      </c>
      <c r="C1654" s="6">
        <f>TITRES_STAT!D1657</f>
        <v>32.191000000000003</v>
      </c>
      <c r="D1654" s="6">
        <f>TITRES_STAT!E1657</f>
        <v>0</v>
      </c>
      <c r="E1654" s="2">
        <f t="shared" si="100"/>
        <v>-141.7297700641692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42.24</v>
      </c>
      <c r="C1655" s="6">
        <f>TITRES_STAT!D1658</f>
        <v>32.191000000000003</v>
      </c>
      <c r="D1655" s="6">
        <f>TITRES_STAT!E1658</f>
        <v>0</v>
      </c>
      <c r="E1655" s="2">
        <f t="shared" si="100"/>
        <v>-141.7297700641692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42.24</v>
      </c>
      <c r="C1656" s="6">
        <f>TITRES_STAT!D1659</f>
        <v>32.191000000000003</v>
      </c>
      <c r="D1656" s="6">
        <f>TITRES_STAT!E1659</f>
        <v>0</v>
      </c>
      <c r="E1656" s="2">
        <f t="shared" si="100"/>
        <v>-141.7297700641692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42.24</v>
      </c>
      <c r="C1657" s="6">
        <f>TITRES_STAT!D1660</f>
        <v>32.191000000000003</v>
      </c>
      <c r="D1657" s="6">
        <f>TITRES_STAT!E1660</f>
        <v>0</v>
      </c>
      <c r="E1657" s="2">
        <f t="shared" si="100"/>
        <v>-141.7297700641692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42.24</v>
      </c>
      <c r="C1658" s="6">
        <f>TITRES_STAT!D1661</f>
        <v>32.191000000000003</v>
      </c>
      <c r="D1658" s="6">
        <f>TITRES_STAT!E1661</f>
        <v>0</v>
      </c>
      <c r="E1658" s="2">
        <f t="shared" si="100"/>
        <v>-141.7297700641692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42.24</v>
      </c>
      <c r="C1659" s="6">
        <f>TITRES_STAT!D1662</f>
        <v>32.191000000000003</v>
      </c>
      <c r="D1659" s="6">
        <f>TITRES_STAT!E1662</f>
        <v>0</v>
      </c>
      <c r="E1659" s="2">
        <f t="shared" si="100"/>
        <v>-141.7297700641692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42.24</v>
      </c>
      <c r="C1660" s="6">
        <f>TITRES_STAT!D1663</f>
        <v>32.191000000000003</v>
      </c>
      <c r="D1660" s="6">
        <f>TITRES_STAT!E1663</f>
        <v>0</v>
      </c>
      <c r="E1660" s="2">
        <f t="shared" si="100"/>
        <v>-141.7297700641692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42.24</v>
      </c>
      <c r="C1661" s="6">
        <f>TITRES_STAT!D1664</f>
        <v>32.191000000000003</v>
      </c>
      <c r="D1661" s="6">
        <f>TITRES_STAT!E1664</f>
        <v>0</v>
      </c>
      <c r="E1661" s="2">
        <f t="shared" si="100"/>
        <v>-141.7297700641692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42.24</v>
      </c>
      <c r="C1662" s="6">
        <f>TITRES_STAT!D1665</f>
        <v>32.191000000000003</v>
      </c>
      <c r="D1662" s="6">
        <f>TITRES_STAT!E1665</f>
        <v>0</v>
      </c>
      <c r="E1662" s="2">
        <f t="shared" si="100"/>
        <v>-141.7297700641692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42.24</v>
      </c>
      <c r="C1663" s="6">
        <f>TITRES_STAT!D1666</f>
        <v>32.191000000000003</v>
      </c>
      <c r="D1663" s="6">
        <f>TITRES_STAT!E1666</f>
        <v>0</v>
      </c>
      <c r="E1663" s="2">
        <f t="shared" si="100"/>
        <v>-141.7297700641692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42.24</v>
      </c>
      <c r="C1664" s="6">
        <f>TITRES_STAT!D1667</f>
        <v>32.191000000000003</v>
      </c>
      <c r="D1664" s="6">
        <f>TITRES_STAT!E1667</f>
        <v>0</v>
      </c>
      <c r="E1664" s="2">
        <f t="shared" si="100"/>
        <v>-141.7297700641692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42.24</v>
      </c>
      <c r="C1665" s="6">
        <f>TITRES_STAT!D1668</f>
        <v>32.191000000000003</v>
      </c>
      <c r="D1665" s="6">
        <f>TITRES_STAT!E1668</f>
        <v>0</v>
      </c>
      <c r="E1665" s="2">
        <f t="shared" si="100"/>
        <v>-141.7297700641692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42.24</v>
      </c>
      <c r="C1666" s="6">
        <f>TITRES_STAT!D1669</f>
        <v>32.191000000000003</v>
      </c>
      <c r="D1666" s="6">
        <f>TITRES_STAT!E1669</f>
        <v>0</v>
      </c>
      <c r="E1666" s="2">
        <f t="shared" si="100"/>
        <v>-141.7297700641692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42.24</v>
      </c>
      <c r="C1667" s="6">
        <f>TITRES_STAT!D1670</f>
        <v>32.191000000000003</v>
      </c>
      <c r="D1667" s="6">
        <f>TITRES_STAT!E1670</f>
        <v>0</v>
      </c>
      <c r="E1667" s="2">
        <f t="shared" si="100"/>
        <v>-141.7297700641692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42.24</v>
      </c>
      <c r="C1668" s="6">
        <f>TITRES_STAT!D1671</f>
        <v>32.191000000000003</v>
      </c>
      <c r="D1668" s="6">
        <f>TITRES_STAT!E1671</f>
        <v>0</v>
      </c>
      <c r="E1668" s="2">
        <f t="shared" ref="E1668:E1731" si="104">IF(B1668&gt;B1667, E1667+D1668, IF(B1668&lt;B1667, E1667-D1668, E1667))</f>
        <v>-141.7297700641692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42.24</v>
      </c>
      <c r="C1669" s="6">
        <f>TITRES_STAT!D1672</f>
        <v>32.191000000000003</v>
      </c>
      <c r="D1669" s="6">
        <f>TITRES_STAT!E1672</f>
        <v>0</v>
      </c>
      <c r="E1669" s="2">
        <f t="shared" si="104"/>
        <v>-141.7297700641692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42.24</v>
      </c>
      <c r="C1670" s="6">
        <f>TITRES_STAT!D1673</f>
        <v>32.191000000000003</v>
      </c>
      <c r="D1670" s="6">
        <f>TITRES_STAT!E1673</f>
        <v>0</v>
      </c>
      <c r="E1670" s="2">
        <f t="shared" si="104"/>
        <v>-141.7297700641692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42.24</v>
      </c>
      <c r="C1671" s="6">
        <f>TITRES_STAT!D1674</f>
        <v>32.191000000000003</v>
      </c>
      <c r="D1671" s="6">
        <f>TITRES_STAT!E1674</f>
        <v>0</v>
      </c>
      <c r="E1671" s="2">
        <f t="shared" si="104"/>
        <v>-141.7297700641692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42.24</v>
      </c>
      <c r="C1672" s="6">
        <f>TITRES_STAT!D1675</f>
        <v>32.191000000000003</v>
      </c>
      <c r="D1672" s="6">
        <f>TITRES_STAT!E1675</f>
        <v>0</v>
      </c>
      <c r="E1672" s="2">
        <f t="shared" si="104"/>
        <v>-141.7297700641692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42.24</v>
      </c>
      <c r="C1673" s="6">
        <f>TITRES_STAT!D1676</f>
        <v>32.191000000000003</v>
      </c>
      <c r="D1673" s="6">
        <f>TITRES_STAT!E1676</f>
        <v>0</v>
      </c>
      <c r="E1673" s="2">
        <f t="shared" si="104"/>
        <v>-141.7297700641692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42.24</v>
      </c>
      <c r="C1674" s="6">
        <f>TITRES_STAT!D1677</f>
        <v>32.191000000000003</v>
      </c>
      <c r="D1674" s="6">
        <f>TITRES_STAT!E1677</f>
        <v>0</v>
      </c>
      <c r="E1674" s="2">
        <f t="shared" si="104"/>
        <v>-141.7297700641692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42.24</v>
      </c>
      <c r="C1675" s="6">
        <f>TITRES_STAT!D1678</f>
        <v>32.191000000000003</v>
      </c>
      <c r="D1675" s="6">
        <f>TITRES_STAT!E1678</f>
        <v>0</v>
      </c>
      <c r="E1675" s="2">
        <f t="shared" si="104"/>
        <v>-141.7297700641692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42.24</v>
      </c>
      <c r="C1676" s="6">
        <f>TITRES_STAT!D1679</f>
        <v>32.191000000000003</v>
      </c>
      <c r="D1676" s="6">
        <f>TITRES_STAT!E1679</f>
        <v>0</v>
      </c>
      <c r="E1676" s="2">
        <f t="shared" si="104"/>
        <v>-141.7297700641692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42.24</v>
      </c>
      <c r="C1677" s="6">
        <f>TITRES_STAT!D1680</f>
        <v>32.191000000000003</v>
      </c>
      <c r="D1677" s="6">
        <f>TITRES_STAT!E1680</f>
        <v>0</v>
      </c>
      <c r="E1677" s="2">
        <f t="shared" si="104"/>
        <v>-141.7297700641692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42.24</v>
      </c>
      <c r="C1678" s="6">
        <f>TITRES_STAT!D1681</f>
        <v>32.191000000000003</v>
      </c>
      <c r="D1678" s="6">
        <f>TITRES_STAT!E1681</f>
        <v>0</v>
      </c>
      <c r="E1678" s="2">
        <f t="shared" si="104"/>
        <v>-141.7297700641692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42.24</v>
      </c>
      <c r="C1679" s="6">
        <f>TITRES_STAT!D1682</f>
        <v>32.191000000000003</v>
      </c>
      <c r="D1679" s="6">
        <f>TITRES_STAT!E1682</f>
        <v>0</v>
      </c>
      <c r="E1679" s="2">
        <f t="shared" si="104"/>
        <v>-141.7297700641692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42.24</v>
      </c>
      <c r="C1680" s="6">
        <f>TITRES_STAT!D1683</f>
        <v>32.191000000000003</v>
      </c>
      <c r="D1680" s="6">
        <f>TITRES_STAT!E1683</f>
        <v>0</v>
      </c>
      <c r="E1680" s="2">
        <f t="shared" si="104"/>
        <v>-141.7297700641692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42.24</v>
      </c>
      <c r="C1681" s="6">
        <f>TITRES_STAT!D1684</f>
        <v>32.191000000000003</v>
      </c>
      <c r="D1681" s="6">
        <f>TITRES_STAT!E1684</f>
        <v>0</v>
      </c>
      <c r="E1681" s="2">
        <f t="shared" si="104"/>
        <v>-141.7297700641692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42.24</v>
      </c>
      <c r="C1682" s="6">
        <f>TITRES_STAT!D1685</f>
        <v>32.191000000000003</v>
      </c>
      <c r="D1682" s="6">
        <f>TITRES_STAT!E1685</f>
        <v>0</v>
      </c>
      <c r="E1682" s="2">
        <f t="shared" si="104"/>
        <v>-141.7297700641692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42.24</v>
      </c>
      <c r="C1683" s="6">
        <f>TITRES_STAT!D1686</f>
        <v>32.191000000000003</v>
      </c>
      <c r="D1683" s="6">
        <f>TITRES_STAT!E1686</f>
        <v>0</v>
      </c>
      <c r="E1683" s="2">
        <f t="shared" si="104"/>
        <v>-141.7297700641692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42.24</v>
      </c>
      <c r="C1684" s="6">
        <f>TITRES_STAT!D1687</f>
        <v>32.191000000000003</v>
      </c>
      <c r="D1684" s="6">
        <f>TITRES_STAT!E1687</f>
        <v>0</v>
      </c>
      <c r="E1684" s="2">
        <f t="shared" si="104"/>
        <v>-141.7297700641692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42.24</v>
      </c>
      <c r="C1685" s="6">
        <f>TITRES_STAT!D1688</f>
        <v>32.191000000000003</v>
      </c>
      <c r="D1685" s="6">
        <f>TITRES_STAT!E1688</f>
        <v>0</v>
      </c>
      <c r="E1685" s="2">
        <f t="shared" si="104"/>
        <v>-141.7297700641692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42.24</v>
      </c>
      <c r="C1686" s="6">
        <f>TITRES_STAT!D1689</f>
        <v>32.191000000000003</v>
      </c>
      <c r="D1686" s="6">
        <f>TITRES_STAT!E1689</f>
        <v>0</v>
      </c>
      <c r="E1686" s="2">
        <f t="shared" si="104"/>
        <v>-141.7297700641692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42.24</v>
      </c>
      <c r="C1687" s="6">
        <f>TITRES_STAT!D1690</f>
        <v>32.191000000000003</v>
      </c>
      <c r="D1687" s="6">
        <f>TITRES_STAT!E1690</f>
        <v>0</v>
      </c>
      <c r="E1687" s="2">
        <f t="shared" si="104"/>
        <v>-141.7297700641692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42.24</v>
      </c>
      <c r="C1688" s="6">
        <f>TITRES_STAT!D1691</f>
        <v>32.191000000000003</v>
      </c>
      <c r="D1688" s="6">
        <f>TITRES_STAT!E1691</f>
        <v>0</v>
      </c>
      <c r="E1688" s="2">
        <f t="shared" si="104"/>
        <v>-141.7297700641692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42.24</v>
      </c>
      <c r="C1689" s="6">
        <f>TITRES_STAT!D1692</f>
        <v>32.191000000000003</v>
      </c>
      <c r="D1689" s="6">
        <f>TITRES_STAT!E1692</f>
        <v>0</v>
      </c>
      <c r="E1689" s="2">
        <f t="shared" si="104"/>
        <v>-141.7297700641692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42.24</v>
      </c>
      <c r="C1690" s="6">
        <f>TITRES_STAT!D1693</f>
        <v>32.191000000000003</v>
      </c>
      <c r="D1690" s="6">
        <f>TITRES_STAT!E1693</f>
        <v>0</v>
      </c>
      <c r="E1690" s="2">
        <f t="shared" si="104"/>
        <v>-141.7297700641692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44476</v>
      </c>
      <c r="B1691" s="6">
        <f>TITRES_STAT!C1694</f>
        <v>42.24</v>
      </c>
      <c r="C1691" s="6">
        <f>TITRES_STAT!D1694</f>
        <v>32.191000000000003</v>
      </c>
      <c r="D1691" s="6">
        <f>TITRES_STAT!E1694</f>
        <v>0</v>
      </c>
      <c r="E1691" s="2">
        <f t="shared" si="104"/>
        <v>-141.7297700641692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42.24</v>
      </c>
      <c r="C1692" s="6">
        <f>TITRES_STAT!D1695</f>
        <v>32.191000000000003</v>
      </c>
      <c r="D1692" s="6">
        <f>TITRES_STAT!E1695</f>
        <v>0</v>
      </c>
      <c r="E1692" s="2">
        <f t="shared" si="104"/>
        <v>-141.7297700641692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42.24</v>
      </c>
      <c r="C1693" s="6">
        <f>TITRES_STAT!D1696</f>
        <v>32.191000000000003</v>
      </c>
      <c r="D1693" s="6">
        <f>TITRES_STAT!E1696</f>
        <v>0</v>
      </c>
      <c r="E1693" s="2">
        <f t="shared" si="104"/>
        <v>-141.7297700641692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42.24</v>
      </c>
      <c r="C1694" s="6">
        <f>TITRES_STAT!D1697</f>
        <v>32.191000000000003</v>
      </c>
      <c r="D1694" s="6">
        <f>TITRES_STAT!E1697</f>
        <v>0</v>
      </c>
      <c r="E1694" s="2">
        <f t="shared" si="104"/>
        <v>-141.7297700641692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42.24</v>
      </c>
      <c r="C1695" s="6">
        <f>TITRES_STAT!D1698</f>
        <v>32.191000000000003</v>
      </c>
      <c r="D1695" s="6">
        <f>TITRES_STAT!E1698</f>
        <v>0</v>
      </c>
      <c r="E1695" s="2">
        <f t="shared" si="104"/>
        <v>-141.7297700641692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42.24</v>
      </c>
      <c r="C1696" s="6">
        <f>TITRES_STAT!D1699</f>
        <v>32.191000000000003</v>
      </c>
      <c r="D1696" s="6">
        <f>TITRES_STAT!E1699</f>
        <v>0</v>
      </c>
      <c r="E1696" s="2">
        <f t="shared" si="104"/>
        <v>-141.7297700641692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42.24</v>
      </c>
      <c r="C1697" s="6">
        <f>TITRES_STAT!D1700</f>
        <v>32.191000000000003</v>
      </c>
      <c r="D1697" s="6">
        <f>TITRES_STAT!E1700</f>
        <v>0</v>
      </c>
      <c r="E1697" s="2">
        <f t="shared" si="104"/>
        <v>-141.7297700641692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44489</v>
      </c>
      <c r="B1698" s="6">
        <f>TITRES_STAT!C1701</f>
        <v>42.24</v>
      </c>
      <c r="C1698" s="6">
        <f>TITRES_STAT!D1701</f>
        <v>32.191000000000003</v>
      </c>
      <c r="D1698" s="6">
        <f>TITRES_STAT!E1701</f>
        <v>0</v>
      </c>
      <c r="E1698" s="2">
        <f t="shared" si="104"/>
        <v>-141.7297700641692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42.24</v>
      </c>
      <c r="C1699" s="6">
        <f>TITRES_STAT!D1702</f>
        <v>32.191000000000003</v>
      </c>
      <c r="D1699" s="6">
        <f>TITRES_STAT!E1702</f>
        <v>0</v>
      </c>
      <c r="E1699" s="2">
        <f t="shared" si="104"/>
        <v>-141.7297700641692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44491</v>
      </c>
      <c r="B1700" s="6">
        <f>TITRES_STAT!C1703</f>
        <v>42.24</v>
      </c>
      <c r="C1700" s="6">
        <f>TITRES_STAT!D1703</f>
        <v>32.191000000000003</v>
      </c>
      <c r="D1700" s="6">
        <f>TITRES_STAT!E1703</f>
        <v>0</v>
      </c>
      <c r="E1700" s="2">
        <f t="shared" si="104"/>
        <v>-141.7297700641692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44494</v>
      </c>
      <c r="B1701" s="6">
        <f>TITRES_STAT!C1704</f>
        <v>42.24</v>
      </c>
      <c r="C1701" s="6">
        <f>TITRES_STAT!D1704</f>
        <v>32.191000000000003</v>
      </c>
      <c r="D1701" s="6">
        <f>TITRES_STAT!E1704</f>
        <v>0</v>
      </c>
      <c r="E1701" s="2">
        <f t="shared" si="104"/>
        <v>-141.7297700641692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42.24</v>
      </c>
      <c r="C1702" s="6">
        <f>TITRES_STAT!D1705</f>
        <v>32.191000000000003</v>
      </c>
      <c r="D1702" s="6">
        <f>TITRES_STAT!E1705</f>
        <v>0</v>
      </c>
      <c r="E1702" s="2">
        <f t="shared" si="104"/>
        <v>-141.7297700641692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42.24</v>
      </c>
      <c r="C1703" s="6">
        <f>TITRES_STAT!D1706</f>
        <v>32.191000000000003</v>
      </c>
      <c r="D1703" s="6">
        <f>TITRES_STAT!E1706</f>
        <v>0</v>
      </c>
      <c r="E1703" s="2">
        <f t="shared" si="104"/>
        <v>-141.7297700641692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42.24</v>
      </c>
      <c r="C1704" s="6">
        <f>TITRES_STAT!D1707</f>
        <v>32.191000000000003</v>
      </c>
      <c r="D1704" s="6">
        <f>TITRES_STAT!E1707</f>
        <v>32.191000000000003</v>
      </c>
      <c r="E1704" s="2">
        <f t="shared" si="104"/>
        <v>-141.7297700641692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42.24</v>
      </c>
      <c r="C1705" s="6">
        <f>TITRES_STAT!D1708</f>
        <v>32.191000000000003</v>
      </c>
      <c r="D1705" s="6">
        <f>TITRES_STAT!E1708</f>
        <v>0</v>
      </c>
      <c r="E1705" s="2">
        <f t="shared" si="104"/>
        <v>-141.7297700641692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42.24</v>
      </c>
      <c r="C1706" s="6">
        <f>TITRES_STAT!D1709</f>
        <v>32.191000000000003</v>
      </c>
      <c r="D1706" s="6">
        <f>TITRES_STAT!E1709</f>
        <v>0</v>
      </c>
      <c r="E1706" s="2">
        <f t="shared" si="104"/>
        <v>-141.7297700641692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42.24</v>
      </c>
      <c r="C1707" s="6">
        <f>TITRES_STAT!D1710</f>
        <v>32.191000000000003</v>
      </c>
      <c r="D1707" s="6">
        <f>TITRES_STAT!E1710</f>
        <v>0</v>
      </c>
      <c r="E1707" s="2">
        <f t="shared" si="104"/>
        <v>-141.7297700641692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42.24</v>
      </c>
      <c r="C1708" s="6">
        <f>TITRES_STAT!D1711</f>
        <v>32.191000000000003</v>
      </c>
      <c r="D1708" s="6">
        <f>TITRES_STAT!E1711</f>
        <v>32.191000000000003</v>
      </c>
      <c r="E1708" s="2">
        <f t="shared" si="104"/>
        <v>-141.7297700641692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42.24</v>
      </c>
      <c r="C1709" s="6">
        <f>TITRES_STAT!D1712</f>
        <v>32.191000000000003</v>
      </c>
      <c r="D1709" s="6">
        <f>TITRES_STAT!E1712</f>
        <v>0</v>
      </c>
      <c r="E1709" s="2">
        <f t="shared" si="104"/>
        <v>-141.7297700641692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42.24</v>
      </c>
      <c r="C1710" s="6">
        <f>TITRES_STAT!D1713</f>
        <v>32.191000000000003</v>
      </c>
      <c r="D1710" s="6">
        <f>TITRES_STAT!E1713</f>
        <v>0</v>
      </c>
      <c r="E1710" s="2">
        <f t="shared" si="104"/>
        <v>-141.7297700641692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42.24</v>
      </c>
      <c r="C1711" s="6">
        <f>TITRES_STAT!D1714</f>
        <v>32.191000000000003</v>
      </c>
      <c r="D1711" s="6">
        <f>TITRES_STAT!E1714</f>
        <v>0</v>
      </c>
      <c r="E1711" s="2">
        <f t="shared" si="104"/>
        <v>-141.7297700641692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42.24</v>
      </c>
      <c r="C1712" s="6">
        <f>TITRES_STAT!D1715</f>
        <v>32.191000000000003</v>
      </c>
      <c r="D1712" s="6">
        <f>TITRES_STAT!E1715</f>
        <v>0</v>
      </c>
      <c r="E1712" s="2">
        <f t="shared" si="104"/>
        <v>-141.7297700641692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42.24</v>
      </c>
      <c r="C1713" s="6">
        <f>TITRES_STAT!D1716</f>
        <v>32.191000000000003</v>
      </c>
      <c r="D1713" s="6">
        <f>TITRES_STAT!E1716</f>
        <v>0</v>
      </c>
      <c r="E1713" s="2">
        <f t="shared" si="104"/>
        <v>-141.7297700641692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42.24</v>
      </c>
      <c r="C1714" s="6">
        <f>TITRES_STAT!D1717</f>
        <v>32.191000000000003</v>
      </c>
      <c r="D1714" s="6">
        <f>TITRES_STAT!E1717</f>
        <v>0</v>
      </c>
      <c r="E1714" s="2">
        <f t="shared" si="104"/>
        <v>-141.7297700641692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42.24</v>
      </c>
      <c r="C1715" s="6">
        <f>TITRES_STAT!D1718</f>
        <v>32.191000000000003</v>
      </c>
      <c r="D1715" s="6">
        <f>TITRES_STAT!E1718</f>
        <v>0</v>
      </c>
      <c r="E1715" s="2">
        <f t="shared" si="104"/>
        <v>-141.7297700641692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42.24</v>
      </c>
      <c r="C1716" s="6">
        <f>TITRES_STAT!D1719</f>
        <v>32.191000000000003</v>
      </c>
      <c r="D1716" s="6">
        <f>TITRES_STAT!E1719</f>
        <v>0</v>
      </c>
      <c r="E1716" s="2">
        <f t="shared" si="104"/>
        <v>-141.7297700641692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42.24</v>
      </c>
      <c r="C1717" s="6">
        <f>TITRES_STAT!D1720</f>
        <v>32.191000000000003</v>
      </c>
      <c r="D1717" s="6">
        <f>TITRES_STAT!E1720</f>
        <v>0</v>
      </c>
      <c r="E1717" s="2">
        <f t="shared" si="104"/>
        <v>-141.7297700641692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44517</v>
      </c>
      <c r="B1718" s="6">
        <f>TITRES_STAT!C1721</f>
        <v>42.24</v>
      </c>
      <c r="C1718" s="6">
        <f>TITRES_STAT!D1721</f>
        <v>32.191000000000003</v>
      </c>
      <c r="D1718" s="6">
        <f>TITRES_STAT!E1721</f>
        <v>0</v>
      </c>
      <c r="E1718" s="2">
        <f t="shared" si="104"/>
        <v>-141.7297700641692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42.24</v>
      </c>
      <c r="C1719" s="6">
        <f>TITRES_STAT!D1722</f>
        <v>32.191000000000003</v>
      </c>
      <c r="D1719" s="6">
        <f>TITRES_STAT!E1722</f>
        <v>0</v>
      </c>
      <c r="E1719" s="2">
        <f t="shared" si="104"/>
        <v>-141.7297700641692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42.24</v>
      </c>
      <c r="C1720" s="6">
        <f>TITRES_STAT!D1723</f>
        <v>32.191000000000003</v>
      </c>
      <c r="D1720" s="6">
        <f>TITRES_STAT!E1723</f>
        <v>0</v>
      </c>
      <c r="E1720" s="2">
        <f t="shared" si="104"/>
        <v>-141.7297700641692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42.24</v>
      </c>
      <c r="C1721" s="6">
        <f>TITRES_STAT!D1724</f>
        <v>32.191000000000003</v>
      </c>
      <c r="D1721" s="6">
        <f>TITRES_STAT!E1724</f>
        <v>0</v>
      </c>
      <c r="E1721" s="2">
        <f t="shared" si="104"/>
        <v>-141.7297700641692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44523</v>
      </c>
      <c r="B1722" s="6">
        <f>TITRES_STAT!C1725</f>
        <v>42.24</v>
      </c>
      <c r="C1722" s="6">
        <f>TITRES_STAT!D1725</f>
        <v>32.191000000000003</v>
      </c>
      <c r="D1722" s="6">
        <f>TITRES_STAT!E1725</f>
        <v>0</v>
      </c>
      <c r="E1722" s="2">
        <f t="shared" si="104"/>
        <v>-141.7297700641692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44524</v>
      </c>
      <c r="B1723" s="6">
        <f>TITRES_STAT!C1726</f>
        <v>42.24</v>
      </c>
      <c r="C1723" s="6">
        <f>TITRES_STAT!D1726</f>
        <v>32.191000000000003</v>
      </c>
      <c r="D1723" s="6">
        <f>TITRES_STAT!E1726</f>
        <v>0</v>
      </c>
      <c r="E1723" s="2">
        <f t="shared" si="104"/>
        <v>-141.7297700641692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42.24</v>
      </c>
      <c r="C1724" s="6">
        <f>TITRES_STAT!D1727</f>
        <v>32.191000000000003</v>
      </c>
      <c r="D1724" s="6">
        <f>TITRES_STAT!E1727</f>
        <v>0</v>
      </c>
      <c r="E1724" s="2">
        <f t="shared" si="104"/>
        <v>-141.7297700641692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42.24</v>
      </c>
      <c r="C1725" s="6">
        <f>TITRES_STAT!D1728</f>
        <v>32.191000000000003</v>
      </c>
      <c r="D1725" s="6">
        <f>TITRES_STAT!E1728</f>
        <v>0</v>
      </c>
      <c r="E1725" s="2">
        <f t="shared" si="104"/>
        <v>-141.7297700641692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42.24</v>
      </c>
      <c r="C1726" s="6">
        <f>TITRES_STAT!D1729</f>
        <v>32.191000000000003</v>
      </c>
      <c r="D1726" s="6">
        <f>TITRES_STAT!E1729</f>
        <v>0</v>
      </c>
      <c r="E1726" s="2">
        <f t="shared" si="104"/>
        <v>-141.7297700641692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42.24</v>
      </c>
      <c r="C1727" s="6">
        <f>TITRES_STAT!D1730</f>
        <v>32.191000000000003</v>
      </c>
      <c r="D1727" s="6">
        <f>TITRES_STAT!E1730</f>
        <v>0</v>
      </c>
      <c r="E1727" s="2">
        <f t="shared" si="104"/>
        <v>-141.7297700641692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42.24</v>
      </c>
      <c r="C1728" s="6">
        <f>TITRES_STAT!D1731</f>
        <v>32.191000000000003</v>
      </c>
      <c r="D1728" s="6">
        <f>TITRES_STAT!E1731</f>
        <v>0</v>
      </c>
      <c r="E1728" s="2">
        <f t="shared" si="104"/>
        <v>-141.7297700641692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42.24</v>
      </c>
      <c r="C1729" s="6">
        <f>TITRES_STAT!D1732</f>
        <v>32.191000000000003</v>
      </c>
      <c r="D1729" s="6">
        <f>TITRES_STAT!E1732</f>
        <v>0</v>
      </c>
      <c r="E1729" s="2">
        <f t="shared" si="104"/>
        <v>-141.7297700641692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42.24</v>
      </c>
      <c r="C1730" s="6">
        <f>TITRES_STAT!D1733</f>
        <v>32.191000000000003</v>
      </c>
      <c r="D1730" s="6">
        <f>TITRES_STAT!E1733</f>
        <v>0</v>
      </c>
      <c r="E1730" s="2">
        <f t="shared" si="104"/>
        <v>-141.7297700641692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42.24</v>
      </c>
      <c r="C1731" s="6">
        <f>TITRES_STAT!D1734</f>
        <v>32.191000000000003</v>
      </c>
      <c r="D1731" s="6">
        <f>TITRES_STAT!E1734</f>
        <v>0</v>
      </c>
      <c r="E1731" s="2">
        <f t="shared" si="104"/>
        <v>-141.7297700641692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42.24</v>
      </c>
      <c r="C1732" s="6">
        <f>TITRES_STAT!D1735</f>
        <v>32.191000000000003</v>
      </c>
      <c r="D1732" s="6">
        <f>TITRES_STAT!E1735</f>
        <v>0</v>
      </c>
      <c r="E1732" s="2">
        <f t="shared" ref="E1732:E1795" si="108">IF(B1732&gt;B1731, E1731+D1732, IF(B1732&lt;B1731, E1731-D1732, E1731))</f>
        <v>-141.7297700641692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42.24</v>
      </c>
      <c r="C1733" s="6">
        <f>TITRES_STAT!D1736</f>
        <v>32.191000000000003</v>
      </c>
      <c r="D1733" s="6">
        <f>TITRES_STAT!E1736</f>
        <v>0</v>
      </c>
      <c r="E1733" s="2">
        <f t="shared" si="108"/>
        <v>-141.7297700641692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42.24</v>
      </c>
      <c r="C1734" s="6">
        <f>TITRES_STAT!D1737</f>
        <v>32.191000000000003</v>
      </c>
      <c r="D1734" s="6">
        <f>TITRES_STAT!E1737</f>
        <v>0</v>
      </c>
      <c r="E1734" s="2">
        <f t="shared" si="108"/>
        <v>-141.7297700641692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42.24</v>
      </c>
      <c r="C1735" s="6">
        <f>TITRES_STAT!D1738</f>
        <v>32.191000000000003</v>
      </c>
      <c r="D1735" s="6">
        <f>TITRES_STAT!E1738</f>
        <v>0</v>
      </c>
      <c r="E1735" s="2">
        <f t="shared" si="108"/>
        <v>-141.7297700641692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42.24</v>
      </c>
      <c r="C1736" s="6">
        <f>TITRES_STAT!D1739</f>
        <v>32.191000000000003</v>
      </c>
      <c r="D1736" s="6">
        <f>TITRES_STAT!E1739</f>
        <v>33.638985321969699</v>
      </c>
      <c r="E1736" s="2">
        <f t="shared" si="108"/>
        <v>-141.7297700641692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44.14</v>
      </c>
      <c r="C1737" s="6">
        <f>TITRES_STAT!D1740</f>
        <v>33.637999999999998</v>
      </c>
      <c r="D1737" s="6">
        <f>TITRES_STAT!E1740</f>
        <v>0</v>
      </c>
      <c r="E1737" s="2">
        <f t="shared" si="108"/>
        <v>-141.7297700641692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44.14</v>
      </c>
      <c r="C1738" s="6">
        <f>TITRES_STAT!D1741</f>
        <v>33.637999999999998</v>
      </c>
      <c r="D1738" s="6">
        <f>TITRES_STAT!E1741</f>
        <v>0</v>
      </c>
      <c r="E1738" s="2">
        <f t="shared" si="108"/>
        <v>-141.7297700641692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44.14</v>
      </c>
      <c r="C1739" s="6">
        <f>TITRES_STAT!D1742</f>
        <v>33.637999999999998</v>
      </c>
      <c r="D1739" s="6">
        <f>TITRES_STAT!E1742</f>
        <v>0</v>
      </c>
      <c r="E1739" s="2">
        <f t="shared" si="108"/>
        <v>-141.7297700641692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44.14</v>
      </c>
      <c r="C1740" s="6">
        <f>TITRES_STAT!D1743</f>
        <v>33.637999999999998</v>
      </c>
      <c r="D1740" s="6">
        <f>TITRES_STAT!E1743</f>
        <v>0</v>
      </c>
      <c r="E1740" s="2">
        <f t="shared" si="108"/>
        <v>-141.7297700641692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44.14</v>
      </c>
      <c r="C1741" s="6">
        <f>TITRES_STAT!D1744</f>
        <v>33.637999999999998</v>
      </c>
      <c r="D1741" s="6">
        <f>TITRES_STAT!E1744</f>
        <v>0</v>
      </c>
      <c r="E1741" s="2">
        <f t="shared" si="108"/>
        <v>-141.7297700641692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44.14</v>
      </c>
      <c r="C1742" s="6">
        <f>TITRES_STAT!D1745</f>
        <v>33.637999999999998</v>
      </c>
      <c r="D1742" s="6">
        <f>TITRES_STAT!E1745</f>
        <v>0</v>
      </c>
      <c r="E1742" s="2">
        <f t="shared" si="108"/>
        <v>-141.7297700641692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44553</v>
      </c>
      <c r="B1743" s="6">
        <f>TITRES_STAT!C1746</f>
        <v>44.14</v>
      </c>
      <c r="C1743" s="6">
        <f>TITRES_STAT!D1746</f>
        <v>33.637999999999998</v>
      </c>
      <c r="D1743" s="6">
        <f>TITRES_STAT!E1746</f>
        <v>0</v>
      </c>
      <c r="E1743" s="2">
        <f t="shared" si="108"/>
        <v>-141.7297700641692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44.14</v>
      </c>
      <c r="C1744" s="6">
        <f>TITRES_STAT!D1747</f>
        <v>33.637999999999998</v>
      </c>
      <c r="D1744" s="6">
        <f>TITRES_STAT!E1747</f>
        <v>0</v>
      </c>
      <c r="E1744" s="2">
        <f t="shared" si="108"/>
        <v>-141.7297700641692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44557</v>
      </c>
      <c r="B1745" s="6">
        <f>TITRES_STAT!C1748</f>
        <v>44.14</v>
      </c>
      <c r="C1745" s="6">
        <f>TITRES_STAT!D1748</f>
        <v>33.637999999999998</v>
      </c>
      <c r="D1745" s="6">
        <f>TITRES_STAT!E1748</f>
        <v>0</v>
      </c>
      <c r="E1745" s="2">
        <f t="shared" si="108"/>
        <v>-141.7297700641692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44558</v>
      </c>
      <c r="B1746" s="6">
        <f>TITRES_STAT!C1749</f>
        <v>44.14</v>
      </c>
      <c r="C1746" s="6">
        <f>TITRES_STAT!D1749</f>
        <v>33.637999999999998</v>
      </c>
      <c r="D1746" s="6">
        <f>TITRES_STAT!E1749</f>
        <v>0</v>
      </c>
      <c r="E1746" s="2">
        <f t="shared" si="108"/>
        <v>-141.7297700641692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44.14</v>
      </c>
      <c r="C1747" s="6">
        <f>TITRES_STAT!D1750</f>
        <v>33.637999999999998</v>
      </c>
      <c r="D1747" s="6">
        <f>TITRES_STAT!E1750</f>
        <v>0</v>
      </c>
      <c r="E1747" s="2">
        <f t="shared" si="108"/>
        <v>-141.7297700641692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44.14</v>
      </c>
      <c r="C1748" s="6">
        <f>TITRES_STAT!D1751</f>
        <v>33.637999999999998</v>
      </c>
      <c r="D1748" s="6">
        <f>TITRES_STAT!E1751</f>
        <v>0</v>
      </c>
      <c r="E1748" s="2">
        <f t="shared" si="108"/>
        <v>-141.7297700641692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44561</v>
      </c>
      <c r="B1749" s="6">
        <f>TITRES_STAT!C1752</f>
        <v>44.14</v>
      </c>
      <c r="C1749" s="6">
        <f>TITRES_STAT!D1752</f>
        <v>33.637999999999998</v>
      </c>
      <c r="D1749" s="6">
        <f>TITRES_STAT!E1752</f>
        <v>0</v>
      </c>
      <c r="E1749" s="2">
        <f t="shared" si="108"/>
        <v>-141.7297700641692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44.14</v>
      </c>
      <c r="C1750" s="6">
        <f>TITRES_STAT!D1753</f>
        <v>33.637999999999998</v>
      </c>
      <c r="D1750" s="6">
        <f>TITRES_STAT!E1753</f>
        <v>0</v>
      </c>
      <c r="E1750" s="2">
        <f t="shared" si="108"/>
        <v>-141.7297700641692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44565</v>
      </c>
      <c r="B1751" s="6">
        <f>TITRES_STAT!C1754</f>
        <v>44.14</v>
      </c>
      <c r="C1751" s="6">
        <f>TITRES_STAT!D1754</f>
        <v>33.637999999999998</v>
      </c>
      <c r="D1751" s="6">
        <f>TITRES_STAT!E1754</f>
        <v>0</v>
      </c>
      <c r="E1751" s="2">
        <f t="shared" si="108"/>
        <v>-141.7297700641692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44566</v>
      </c>
      <c r="B1752" s="6">
        <f>TITRES_STAT!C1755</f>
        <v>44.14</v>
      </c>
      <c r="C1752" s="6">
        <f>TITRES_STAT!D1755</f>
        <v>33.637999999999998</v>
      </c>
      <c r="D1752" s="6">
        <f>TITRES_STAT!E1755</f>
        <v>0</v>
      </c>
      <c r="E1752" s="2">
        <f t="shared" si="108"/>
        <v>-141.7297700641692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44.14</v>
      </c>
      <c r="C1753" s="6">
        <f>TITRES_STAT!D1756</f>
        <v>33.637999999999998</v>
      </c>
      <c r="D1753" s="6">
        <f>TITRES_STAT!E1756</f>
        <v>33.637999999999998</v>
      </c>
      <c r="E1753" s="2">
        <f t="shared" si="108"/>
        <v>-141.7297700641692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44568</v>
      </c>
      <c r="B1754" s="6">
        <f>TITRES_STAT!C1757</f>
        <v>44.14</v>
      </c>
      <c r="C1754" s="6">
        <f>TITRES_STAT!D1757</f>
        <v>33.637999999999998</v>
      </c>
      <c r="D1754" s="6">
        <f>TITRES_STAT!E1757</f>
        <v>0</v>
      </c>
      <c r="E1754" s="2">
        <f t="shared" si="108"/>
        <v>-141.7297700641692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44.14</v>
      </c>
      <c r="C1755" s="6">
        <f>TITRES_STAT!D1758</f>
        <v>33.637999999999998</v>
      </c>
      <c r="D1755" s="6">
        <f>TITRES_STAT!E1758</f>
        <v>0</v>
      </c>
      <c r="E1755" s="2">
        <f t="shared" si="108"/>
        <v>-141.7297700641692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44572</v>
      </c>
      <c r="B1756" s="6">
        <f>TITRES_STAT!C1759</f>
        <v>44.14</v>
      </c>
      <c r="C1756" s="6">
        <f>TITRES_STAT!D1759</f>
        <v>33.637999999999998</v>
      </c>
      <c r="D1756" s="6">
        <f>TITRES_STAT!E1759</f>
        <v>0</v>
      </c>
      <c r="E1756" s="2">
        <f t="shared" si="108"/>
        <v>-141.7297700641692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44.14</v>
      </c>
      <c r="C1757" s="6">
        <f>TITRES_STAT!D1760</f>
        <v>33.637999999999998</v>
      </c>
      <c r="D1757" s="6">
        <f>TITRES_STAT!E1760</f>
        <v>0</v>
      </c>
      <c r="E1757" s="2">
        <f t="shared" si="108"/>
        <v>-141.7297700641692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44.14</v>
      </c>
      <c r="C1758" s="6">
        <f>TITRES_STAT!D1761</f>
        <v>33.637999999999998</v>
      </c>
      <c r="D1758" s="6">
        <f>TITRES_STAT!E1761</f>
        <v>0</v>
      </c>
      <c r="E1758" s="2">
        <f t="shared" si="108"/>
        <v>-141.7297700641692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44.14</v>
      </c>
      <c r="C1759" s="6">
        <f>TITRES_STAT!D1762</f>
        <v>33.637999999999998</v>
      </c>
      <c r="D1759" s="6">
        <f>TITRES_STAT!E1762</f>
        <v>0</v>
      </c>
      <c r="E1759" s="2">
        <f t="shared" si="108"/>
        <v>-141.7297700641692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44.14</v>
      </c>
      <c r="C1760" s="6">
        <f>TITRES_STAT!D1763</f>
        <v>33.637999999999998</v>
      </c>
      <c r="D1760" s="6">
        <f>TITRES_STAT!E1763</f>
        <v>0</v>
      </c>
      <c r="E1760" s="2">
        <f t="shared" si="108"/>
        <v>-141.7297700641692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44.14</v>
      </c>
      <c r="C1761" s="6">
        <f>TITRES_STAT!D1764</f>
        <v>33.637999999999998</v>
      </c>
      <c r="D1761" s="6">
        <f>TITRES_STAT!E1764</f>
        <v>0</v>
      </c>
      <c r="E1761" s="2">
        <f t="shared" si="108"/>
        <v>-141.7297700641692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44.14</v>
      </c>
      <c r="C1762" s="6">
        <f>TITRES_STAT!D1765</f>
        <v>33.637999999999998</v>
      </c>
      <c r="D1762" s="6">
        <f>TITRES_STAT!E1765</f>
        <v>0</v>
      </c>
      <c r="E1762" s="2">
        <f t="shared" si="108"/>
        <v>-141.7297700641692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44.14</v>
      </c>
      <c r="C1763" s="6">
        <f>TITRES_STAT!D1766</f>
        <v>33.637999999999998</v>
      </c>
      <c r="D1763" s="6">
        <f>TITRES_STAT!E1766</f>
        <v>0</v>
      </c>
      <c r="E1763" s="2">
        <f t="shared" si="108"/>
        <v>-141.7297700641692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44.14</v>
      </c>
      <c r="C1764" s="6">
        <f>TITRES_STAT!D1767</f>
        <v>33.637999999999998</v>
      </c>
      <c r="D1764" s="6">
        <f>TITRES_STAT!E1767</f>
        <v>0</v>
      </c>
      <c r="E1764" s="2">
        <f t="shared" si="108"/>
        <v>-141.7297700641692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44585</v>
      </c>
      <c r="B1765" s="6">
        <f>TITRES_STAT!C1768</f>
        <v>44.14</v>
      </c>
      <c r="C1765" s="6">
        <f>TITRES_STAT!D1768</f>
        <v>33.637999999999998</v>
      </c>
      <c r="D1765" s="6">
        <f>TITRES_STAT!E1768</f>
        <v>0</v>
      </c>
      <c r="E1765" s="2">
        <f t="shared" si="108"/>
        <v>-141.7297700641692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44586</v>
      </c>
      <c r="B1766" s="6">
        <f>TITRES_STAT!C1769</f>
        <v>44.14</v>
      </c>
      <c r="C1766" s="6">
        <f>TITRES_STAT!D1769</f>
        <v>33.637999999999998</v>
      </c>
      <c r="D1766" s="6">
        <f>TITRES_STAT!E1769</f>
        <v>0</v>
      </c>
      <c r="E1766" s="2">
        <f t="shared" si="108"/>
        <v>-141.7297700641692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44587</v>
      </c>
      <c r="B1767" s="6">
        <f>TITRES_STAT!C1770</f>
        <v>44.14</v>
      </c>
      <c r="C1767" s="6">
        <f>TITRES_STAT!D1770</f>
        <v>33.637999999999998</v>
      </c>
      <c r="D1767" s="6">
        <f>TITRES_STAT!E1770</f>
        <v>0</v>
      </c>
      <c r="E1767" s="2">
        <f t="shared" si="108"/>
        <v>-141.7297700641692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44588</v>
      </c>
      <c r="B1768" s="6">
        <f>TITRES_STAT!C1771</f>
        <v>44.14</v>
      </c>
      <c r="C1768" s="6">
        <f>TITRES_STAT!D1771</f>
        <v>33.637999999999998</v>
      </c>
      <c r="D1768" s="6">
        <f>TITRES_STAT!E1771</f>
        <v>0</v>
      </c>
      <c r="E1768" s="2">
        <f t="shared" si="108"/>
        <v>-141.7297700641692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44.14</v>
      </c>
      <c r="C1769" s="6">
        <f>TITRES_STAT!D1772</f>
        <v>33.637999999999998</v>
      </c>
      <c r="D1769" s="6">
        <f>TITRES_STAT!E1772</f>
        <v>0</v>
      </c>
      <c r="E1769" s="2">
        <f t="shared" si="108"/>
        <v>-141.7297700641692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44.14</v>
      </c>
      <c r="C1770" s="6">
        <f>TITRES_STAT!D1773</f>
        <v>33.637999999999998</v>
      </c>
      <c r="D1770" s="6">
        <f>TITRES_STAT!E1773</f>
        <v>0</v>
      </c>
      <c r="E1770" s="2">
        <f t="shared" si="108"/>
        <v>-141.7297700641692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44.14</v>
      </c>
      <c r="C1771" s="6">
        <f>TITRES_STAT!D1774</f>
        <v>33.637999999999998</v>
      </c>
      <c r="D1771" s="6">
        <f>TITRES_STAT!E1774</f>
        <v>0</v>
      </c>
      <c r="E1771" s="2">
        <f t="shared" si="108"/>
        <v>-141.7297700641692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44594</v>
      </c>
      <c r="B1772" s="6">
        <f>TITRES_STAT!C1775</f>
        <v>44.14</v>
      </c>
      <c r="C1772" s="6">
        <f>TITRES_STAT!D1775</f>
        <v>33.637999999999998</v>
      </c>
      <c r="D1772" s="6">
        <f>TITRES_STAT!E1775</f>
        <v>0</v>
      </c>
      <c r="E1772" s="2">
        <f t="shared" si="108"/>
        <v>-141.7297700641692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44595</v>
      </c>
      <c r="B1773" s="6">
        <f>TITRES_STAT!C1776</f>
        <v>44.14</v>
      </c>
      <c r="C1773" s="6">
        <f>TITRES_STAT!D1776</f>
        <v>33.637999999999998</v>
      </c>
      <c r="D1773" s="6">
        <f>TITRES_STAT!E1776</f>
        <v>0</v>
      </c>
      <c r="E1773" s="2">
        <f t="shared" si="108"/>
        <v>-141.7297700641692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44596</v>
      </c>
      <c r="B1774" s="6">
        <f>TITRES_STAT!C1777</f>
        <v>44.14</v>
      </c>
      <c r="C1774" s="6">
        <f>TITRES_STAT!D1777</f>
        <v>33.637999999999998</v>
      </c>
      <c r="D1774" s="6">
        <f>TITRES_STAT!E1777</f>
        <v>0</v>
      </c>
      <c r="E1774" s="2">
        <f t="shared" si="108"/>
        <v>-141.7297700641692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44.14</v>
      </c>
      <c r="C1775" s="6">
        <f>TITRES_STAT!D1778</f>
        <v>33.637999999999998</v>
      </c>
      <c r="D1775" s="6">
        <f>TITRES_STAT!E1778</f>
        <v>0</v>
      </c>
      <c r="E1775" s="2">
        <f t="shared" si="108"/>
        <v>-141.7297700641692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44600</v>
      </c>
      <c r="B1776" s="6">
        <f>TITRES_STAT!C1779</f>
        <v>44.14</v>
      </c>
      <c r="C1776" s="6">
        <f>TITRES_STAT!D1779</f>
        <v>33.637999999999998</v>
      </c>
      <c r="D1776" s="6">
        <f>TITRES_STAT!E1779</f>
        <v>0</v>
      </c>
      <c r="E1776" s="2">
        <f t="shared" si="108"/>
        <v>-141.7297700641692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44.14</v>
      </c>
      <c r="C1777" s="6">
        <f>TITRES_STAT!D1780</f>
        <v>33.637999999999998</v>
      </c>
      <c r="D1777" s="6">
        <f>TITRES_STAT!E1780</f>
        <v>0</v>
      </c>
      <c r="E1777" s="2">
        <f t="shared" si="108"/>
        <v>-141.7297700641692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44.14</v>
      </c>
      <c r="C1778" s="6">
        <f>TITRES_STAT!D1781</f>
        <v>33.637999999999998</v>
      </c>
      <c r="D1778" s="6">
        <f>TITRES_STAT!E1781</f>
        <v>33.637999999999998</v>
      </c>
      <c r="E1778" s="2">
        <f t="shared" si="108"/>
        <v>-141.7297700641692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44.14</v>
      </c>
      <c r="C1779" s="6">
        <f>TITRES_STAT!D1782</f>
        <v>33.637999999999998</v>
      </c>
      <c r="D1779" s="6">
        <f>TITRES_STAT!E1782</f>
        <v>0</v>
      </c>
      <c r="E1779" s="2">
        <f t="shared" si="108"/>
        <v>-141.7297700641692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44.14</v>
      </c>
      <c r="C1780" s="6">
        <f>TITRES_STAT!D1783</f>
        <v>33.637999999999998</v>
      </c>
      <c r="D1780" s="6">
        <f>TITRES_STAT!E1783</f>
        <v>0</v>
      </c>
      <c r="E1780" s="2">
        <f t="shared" si="108"/>
        <v>-141.7297700641692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44.14</v>
      </c>
      <c r="C1781" s="6">
        <f>TITRES_STAT!D1784</f>
        <v>33.637999999999998</v>
      </c>
      <c r="D1781" s="6">
        <f>TITRES_STAT!E1784</f>
        <v>0</v>
      </c>
      <c r="E1781" s="2">
        <f t="shared" si="108"/>
        <v>-141.7297700641692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44.14</v>
      </c>
      <c r="C1782" s="6">
        <f>TITRES_STAT!D1785</f>
        <v>33.637999999999998</v>
      </c>
      <c r="D1782" s="6">
        <f>TITRES_STAT!E1785</f>
        <v>0</v>
      </c>
      <c r="E1782" s="2">
        <f t="shared" si="108"/>
        <v>-141.7297700641692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44.14</v>
      </c>
      <c r="C1783" s="6">
        <f>TITRES_STAT!D1786</f>
        <v>33.637999999999998</v>
      </c>
      <c r="D1783" s="6">
        <f>TITRES_STAT!E1786</f>
        <v>0</v>
      </c>
      <c r="E1783" s="2">
        <f t="shared" si="108"/>
        <v>-141.7297700641692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44.14</v>
      </c>
      <c r="C1784" s="6">
        <f>TITRES_STAT!D1787</f>
        <v>33.637999999999998</v>
      </c>
      <c r="D1784" s="6">
        <f>TITRES_STAT!E1787</f>
        <v>0</v>
      </c>
      <c r="E1784" s="2">
        <f t="shared" si="108"/>
        <v>-141.7297700641692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44613</v>
      </c>
      <c r="B1785" s="6">
        <f>TITRES_STAT!C1788</f>
        <v>44.14</v>
      </c>
      <c r="C1785" s="6">
        <f>TITRES_STAT!D1788</f>
        <v>33.637999999999998</v>
      </c>
      <c r="D1785" s="6">
        <f>TITRES_STAT!E1788</f>
        <v>0</v>
      </c>
      <c r="E1785" s="2">
        <f t="shared" si="108"/>
        <v>-141.7297700641692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44614</v>
      </c>
      <c r="B1786" s="6">
        <f>TITRES_STAT!C1789</f>
        <v>44.14</v>
      </c>
      <c r="C1786" s="6">
        <f>TITRES_STAT!D1789</f>
        <v>33.637999999999998</v>
      </c>
      <c r="D1786" s="6">
        <f>TITRES_STAT!E1789</f>
        <v>0</v>
      </c>
      <c r="E1786" s="2">
        <f t="shared" si="108"/>
        <v>-141.7297700641692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44.14</v>
      </c>
      <c r="C1787" s="6">
        <f>TITRES_STAT!D1790</f>
        <v>33.637999999999998</v>
      </c>
      <c r="D1787" s="6">
        <f>TITRES_STAT!E1790</f>
        <v>0</v>
      </c>
      <c r="E1787" s="2">
        <f t="shared" si="108"/>
        <v>-141.7297700641692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44616</v>
      </c>
      <c r="B1788" s="6">
        <f>TITRES_STAT!C1791</f>
        <v>44.14</v>
      </c>
      <c r="C1788" s="6">
        <f>TITRES_STAT!D1791</f>
        <v>33.637999999999998</v>
      </c>
      <c r="D1788" s="6">
        <f>TITRES_STAT!E1791</f>
        <v>0</v>
      </c>
      <c r="E1788" s="2">
        <f t="shared" si="108"/>
        <v>-141.7297700641692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44617</v>
      </c>
      <c r="B1789" s="6">
        <f>TITRES_STAT!C1792</f>
        <v>44.14</v>
      </c>
      <c r="C1789" s="6">
        <f>TITRES_STAT!D1792</f>
        <v>33.637999999999998</v>
      </c>
      <c r="D1789" s="6">
        <f>TITRES_STAT!E1792</f>
        <v>0</v>
      </c>
      <c r="E1789" s="2">
        <f t="shared" si="108"/>
        <v>-141.7297700641692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44620</v>
      </c>
      <c r="B1790" s="6">
        <f>TITRES_STAT!C1793</f>
        <v>44.14</v>
      </c>
      <c r="C1790" s="6">
        <f>TITRES_STAT!D1793</f>
        <v>33.637999999999998</v>
      </c>
      <c r="D1790" s="6">
        <f>TITRES_STAT!E1793</f>
        <v>0</v>
      </c>
      <c r="E1790" s="2">
        <f t="shared" si="108"/>
        <v>-141.7297700641692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44.14</v>
      </c>
      <c r="C1791" s="6">
        <f>TITRES_STAT!D1794</f>
        <v>33.637999999999998</v>
      </c>
      <c r="D1791" s="6">
        <f>TITRES_STAT!E1794</f>
        <v>0</v>
      </c>
      <c r="E1791" s="2">
        <f t="shared" si="108"/>
        <v>-141.7297700641692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44622</v>
      </c>
      <c r="B1792" s="6">
        <f>TITRES_STAT!C1795</f>
        <v>44.14</v>
      </c>
      <c r="C1792" s="6">
        <f>TITRES_STAT!D1795</f>
        <v>33.637999999999998</v>
      </c>
      <c r="D1792" s="6">
        <f>TITRES_STAT!E1795</f>
        <v>0</v>
      </c>
      <c r="E1792" s="2">
        <f t="shared" si="108"/>
        <v>-141.7297700641692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44.14</v>
      </c>
      <c r="C1793" s="6">
        <f>TITRES_STAT!D1796</f>
        <v>33.637999999999998</v>
      </c>
      <c r="D1793" s="6">
        <f>TITRES_STAT!E1796</f>
        <v>0</v>
      </c>
      <c r="E1793" s="2">
        <f t="shared" si="108"/>
        <v>-141.7297700641692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44.14</v>
      </c>
      <c r="C1794" s="6">
        <f>TITRES_STAT!D1797</f>
        <v>33.637999999999998</v>
      </c>
      <c r="D1794" s="6">
        <f>TITRES_STAT!E1797</f>
        <v>0</v>
      </c>
      <c r="E1794" s="2">
        <f t="shared" si="108"/>
        <v>-141.7297700641692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44627</v>
      </c>
      <c r="B1795" s="6">
        <f>TITRES_STAT!C1798</f>
        <v>44.14</v>
      </c>
      <c r="C1795" s="6">
        <f>TITRES_STAT!D1798</f>
        <v>33.637999999999998</v>
      </c>
      <c r="D1795" s="6">
        <f>TITRES_STAT!E1798</f>
        <v>0</v>
      </c>
      <c r="E1795" s="2">
        <f t="shared" si="108"/>
        <v>-141.7297700641692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44628</v>
      </c>
      <c r="B1796" s="6">
        <f>TITRES_STAT!C1799</f>
        <v>44.14</v>
      </c>
      <c r="C1796" s="6">
        <f>TITRES_STAT!D1799</f>
        <v>33.637999999999998</v>
      </c>
      <c r="D1796" s="6">
        <f>TITRES_STAT!E1799</f>
        <v>0</v>
      </c>
      <c r="E1796" s="2">
        <f t="shared" ref="E1796:E1859" si="112">IF(B1796&gt;B1795, E1795+D1796, IF(B1796&lt;B1795, E1795-D1796, E1795))</f>
        <v>-141.7297700641692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44629</v>
      </c>
      <c r="B1797" s="6">
        <f>TITRES_STAT!C1800</f>
        <v>44.14</v>
      </c>
      <c r="C1797" s="6">
        <f>TITRES_STAT!D1800</f>
        <v>33.637999999999998</v>
      </c>
      <c r="D1797" s="6">
        <f>TITRES_STAT!E1800</f>
        <v>0</v>
      </c>
      <c r="E1797" s="2">
        <f t="shared" si="112"/>
        <v>-141.7297700641692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44.14</v>
      </c>
      <c r="C1798" s="6">
        <f>TITRES_STAT!D1801</f>
        <v>33.637999999999998</v>
      </c>
      <c r="D1798" s="6">
        <f>TITRES_STAT!E1801</f>
        <v>0</v>
      </c>
      <c r="E1798" s="2">
        <f t="shared" si="112"/>
        <v>-141.7297700641692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44.14</v>
      </c>
      <c r="C1799" s="6">
        <f>TITRES_STAT!D1802</f>
        <v>33.637999999999998</v>
      </c>
      <c r="D1799" s="6">
        <f>TITRES_STAT!E1802</f>
        <v>0</v>
      </c>
      <c r="E1799" s="2">
        <f t="shared" si="112"/>
        <v>-141.7297700641692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44.14</v>
      </c>
      <c r="C1800" s="6">
        <f>TITRES_STAT!D1803</f>
        <v>33.637999999999998</v>
      </c>
      <c r="D1800" s="6">
        <f>TITRES_STAT!E1803</f>
        <v>0</v>
      </c>
      <c r="E1800" s="2">
        <f t="shared" si="112"/>
        <v>-141.7297700641692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44.14</v>
      </c>
      <c r="C1801" s="6">
        <f>TITRES_STAT!D1804</f>
        <v>33.637999999999998</v>
      </c>
      <c r="D1801" s="6">
        <f>TITRES_STAT!E1804</f>
        <v>0</v>
      </c>
      <c r="E1801" s="2">
        <f t="shared" si="112"/>
        <v>-141.7297700641692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44.14</v>
      </c>
      <c r="C1802" s="6">
        <f>TITRES_STAT!D1805</f>
        <v>33.637999999999998</v>
      </c>
      <c r="D1802" s="6">
        <f>TITRES_STAT!E1805</f>
        <v>0</v>
      </c>
      <c r="E1802" s="2">
        <f t="shared" si="112"/>
        <v>-141.7297700641692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44.14</v>
      </c>
      <c r="C1803" s="6">
        <f>TITRES_STAT!D1806</f>
        <v>33.637999999999998</v>
      </c>
      <c r="D1803" s="6">
        <f>TITRES_STAT!E1806</f>
        <v>0</v>
      </c>
      <c r="E1803" s="2">
        <f t="shared" si="112"/>
        <v>-141.7297700641692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44.14</v>
      </c>
      <c r="C1804" s="6">
        <f>TITRES_STAT!D1807</f>
        <v>33.637999999999998</v>
      </c>
      <c r="D1804" s="6">
        <f>TITRES_STAT!E1807</f>
        <v>0</v>
      </c>
      <c r="E1804" s="2">
        <f t="shared" si="112"/>
        <v>-141.7297700641692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44.14</v>
      </c>
      <c r="C1805" s="6">
        <f>TITRES_STAT!D1808</f>
        <v>33.637999999999998</v>
      </c>
      <c r="D1805" s="6">
        <f>TITRES_STAT!E1808</f>
        <v>0</v>
      </c>
      <c r="E1805" s="2">
        <f t="shared" si="112"/>
        <v>-141.7297700641692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44.14</v>
      </c>
      <c r="C1806" s="6">
        <f>TITRES_STAT!D1809</f>
        <v>33.637999999999998</v>
      </c>
      <c r="D1806" s="6">
        <f>TITRES_STAT!E1809</f>
        <v>0</v>
      </c>
      <c r="E1806" s="2">
        <f t="shared" si="112"/>
        <v>-141.7297700641692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44.14</v>
      </c>
      <c r="C1807" s="6">
        <f>TITRES_STAT!D1810</f>
        <v>33.637999999999998</v>
      </c>
      <c r="D1807" s="6">
        <f>TITRES_STAT!E1810</f>
        <v>0</v>
      </c>
      <c r="E1807" s="2">
        <f t="shared" si="112"/>
        <v>-141.7297700641692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44.14</v>
      </c>
      <c r="C1808" s="6">
        <f>TITRES_STAT!D1811</f>
        <v>33.637999999999998</v>
      </c>
      <c r="D1808" s="6">
        <f>TITRES_STAT!E1811</f>
        <v>0</v>
      </c>
      <c r="E1808" s="2">
        <f t="shared" si="112"/>
        <v>-141.7297700641692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44.14</v>
      </c>
      <c r="C1809" s="6">
        <f>TITRES_STAT!D1812</f>
        <v>33.637999999999998</v>
      </c>
      <c r="D1809" s="6">
        <f>TITRES_STAT!E1812</f>
        <v>0</v>
      </c>
      <c r="E1809" s="2">
        <f t="shared" si="112"/>
        <v>-141.7297700641692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44.14</v>
      </c>
      <c r="C1810" s="6">
        <f>TITRES_STAT!D1813</f>
        <v>33.637999999999998</v>
      </c>
      <c r="D1810" s="6">
        <f>TITRES_STAT!E1813</f>
        <v>0</v>
      </c>
      <c r="E1810" s="2">
        <f t="shared" si="112"/>
        <v>-141.7297700641692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44.14</v>
      </c>
      <c r="C1811" s="6">
        <f>TITRES_STAT!D1814</f>
        <v>33.637999999999998</v>
      </c>
      <c r="D1811" s="6">
        <f>TITRES_STAT!E1814</f>
        <v>0</v>
      </c>
      <c r="E1811" s="2">
        <f t="shared" si="112"/>
        <v>-141.7297700641692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44.14</v>
      </c>
      <c r="C1812" s="6">
        <f>TITRES_STAT!D1815</f>
        <v>33.637999999999998</v>
      </c>
      <c r="D1812" s="6">
        <f>TITRES_STAT!E1815</f>
        <v>0</v>
      </c>
      <c r="E1812" s="2">
        <f t="shared" si="112"/>
        <v>-141.7297700641692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44.14</v>
      </c>
      <c r="C1813" s="6">
        <f>TITRES_STAT!D1816</f>
        <v>33.637999999999998</v>
      </c>
      <c r="D1813" s="6">
        <f>TITRES_STAT!E1816</f>
        <v>0</v>
      </c>
      <c r="E1813" s="2">
        <f t="shared" si="112"/>
        <v>-141.7297700641692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44.14</v>
      </c>
      <c r="C1814" s="6">
        <f>TITRES_STAT!D1817</f>
        <v>33.637999999999998</v>
      </c>
      <c r="D1814" s="6">
        <f>TITRES_STAT!E1817</f>
        <v>33.653241504304482</v>
      </c>
      <c r="E1814" s="2">
        <f t="shared" si="112"/>
        <v>-141.7297700641692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44.16</v>
      </c>
      <c r="C1815" s="6">
        <f>TITRES_STAT!D1818</f>
        <v>33.654000000000003</v>
      </c>
      <c r="D1815" s="6">
        <f>TITRES_STAT!E1818</f>
        <v>0</v>
      </c>
      <c r="E1815" s="2">
        <f t="shared" si="112"/>
        <v>-141.7297700641692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44.16</v>
      </c>
      <c r="C1816" s="6">
        <f>TITRES_STAT!D1819</f>
        <v>33.654000000000003</v>
      </c>
      <c r="D1816" s="6">
        <f>TITRES_STAT!E1819</f>
        <v>0</v>
      </c>
      <c r="E1816" s="2">
        <f t="shared" si="112"/>
        <v>-141.7297700641692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44.16</v>
      </c>
      <c r="C1817" s="6">
        <f>TITRES_STAT!D1820</f>
        <v>33.654000000000003</v>
      </c>
      <c r="D1817" s="6">
        <f>TITRES_STAT!E1820</f>
        <v>0</v>
      </c>
      <c r="E1817" s="2">
        <f t="shared" si="112"/>
        <v>-141.7297700641692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44.16</v>
      </c>
      <c r="C1818" s="6">
        <f>TITRES_STAT!D1821</f>
        <v>33.654000000000003</v>
      </c>
      <c r="D1818" s="6">
        <f>TITRES_STAT!E1821</f>
        <v>0</v>
      </c>
      <c r="E1818" s="2">
        <f t="shared" si="112"/>
        <v>-141.7297700641692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44.16</v>
      </c>
      <c r="C1819" s="6">
        <f>TITRES_STAT!D1822</f>
        <v>33.654000000000003</v>
      </c>
      <c r="D1819" s="6">
        <f>TITRES_STAT!E1822</f>
        <v>0</v>
      </c>
      <c r="E1819" s="2">
        <f t="shared" si="112"/>
        <v>-141.7297700641692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44.16</v>
      </c>
      <c r="C1820" s="6">
        <f>TITRES_STAT!D1823</f>
        <v>33.654000000000003</v>
      </c>
      <c r="D1820" s="6">
        <f>TITRES_STAT!E1823</f>
        <v>0</v>
      </c>
      <c r="E1820" s="2">
        <f t="shared" si="112"/>
        <v>-141.7297700641692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44.16</v>
      </c>
      <c r="C1821" s="6">
        <f>TITRES_STAT!D1824</f>
        <v>33.654000000000003</v>
      </c>
      <c r="D1821" s="6">
        <f>TITRES_STAT!E1824</f>
        <v>0</v>
      </c>
      <c r="E1821" s="2">
        <f t="shared" si="112"/>
        <v>-141.7297700641692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44.16</v>
      </c>
      <c r="C1822" s="6">
        <f>TITRES_STAT!D1825</f>
        <v>33.654000000000003</v>
      </c>
      <c r="D1822" s="6">
        <f>TITRES_STAT!E1825</f>
        <v>0</v>
      </c>
      <c r="E1822" s="2">
        <f t="shared" si="112"/>
        <v>-141.7297700641692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44.16</v>
      </c>
      <c r="C1823" s="6">
        <f>TITRES_STAT!D1826</f>
        <v>33.654000000000003</v>
      </c>
      <c r="D1823" s="6">
        <f>TITRES_STAT!E1826</f>
        <v>0</v>
      </c>
      <c r="E1823" s="2">
        <f t="shared" si="112"/>
        <v>-141.7297700641692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44.16</v>
      </c>
      <c r="C1824" s="6">
        <f>TITRES_STAT!D1827</f>
        <v>33.654000000000003</v>
      </c>
      <c r="D1824" s="6">
        <f>TITRES_STAT!E1827</f>
        <v>0</v>
      </c>
      <c r="E1824" s="2">
        <f t="shared" si="112"/>
        <v>-141.7297700641692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44.16</v>
      </c>
      <c r="C1825" s="6">
        <f>TITRES_STAT!D1828</f>
        <v>33.654000000000003</v>
      </c>
      <c r="D1825" s="6">
        <f>TITRES_STAT!E1828</f>
        <v>35.063870923913043</v>
      </c>
      <c r="E1825" s="2">
        <f t="shared" si="112"/>
        <v>-141.7297700641692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46.01</v>
      </c>
      <c r="C1826" s="6">
        <f>TITRES_STAT!D1829</f>
        <v>35.064</v>
      </c>
      <c r="D1826" s="6">
        <f>TITRES_STAT!E1829</f>
        <v>0</v>
      </c>
      <c r="E1826" s="2">
        <f t="shared" si="112"/>
        <v>-141.7297700641692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46.01</v>
      </c>
      <c r="C1827" s="6">
        <f>TITRES_STAT!D1830</f>
        <v>35.064</v>
      </c>
      <c r="D1827" s="6">
        <f>TITRES_STAT!E1830</f>
        <v>0</v>
      </c>
      <c r="E1827" s="2">
        <f t="shared" si="112"/>
        <v>-141.7297700641692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44672</v>
      </c>
      <c r="B1828" s="6">
        <f>TITRES_STAT!C1831</f>
        <v>46.01</v>
      </c>
      <c r="C1828" s="6">
        <f>TITRES_STAT!D1831</f>
        <v>35.064</v>
      </c>
      <c r="D1828" s="6">
        <f>TITRES_STAT!E1831</f>
        <v>0</v>
      </c>
      <c r="E1828" s="2">
        <f t="shared" si="112"/>
        <v>-141.7297700641692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44673</v>
      </c>
      <c r="B1829" s="6">
        <f>TITRES_STAT!C1832</f>
        <v>46.01</v>
      </c>
      <c r="C1829" s="6">
        <f>TITRES_STAT!D1832</f>
        <v>35.064</v>
      </c>
      <c r="D1829" s="6">
        <f>TITRES_STAT!E1832</f>
        <v>0</v>
      </c>
      <c r="E1829" s="2">
        <f t="shared" si="112"/>
        <v>-141.7297700641692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44676</v>
      </c>
      <c r="B1830" s="6">
        <f>TITRES_STAT!C1833</f>
        <v>46.01</v>
      </c>
      <c r="C1830" s="6">
        <f>TITRES_STAT!D1833</f>
        <v>35.064</v>
      </c>
      <c r="D1830" s="6">
        <f>TITRES_STAT!E1833</f>
        <v>35.064</v>
      </c>
      <c r="E1830" s="2">
        <f t="shared" si="112"/>
        <v>-141.7297700641692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46.01</v>
      </c>
      <c r="C1831" s="6">
        <f>TITRES_STAT!D1834</f>
        <v>35.064</v>
      </c>
      <c r="D1831" s="6">
        <f>TITRES_STAT!E1834</f>
        <v>0</v>
      </c>
      <c r="E1831" s="2">
        <f t="shared" si="112"/>
        <v>-141.7297700641692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44678</v>
      </c>
      <c r="B1832" s="6">
        <f>TITRES_STAT!C1835</f>
        <v>46.01</v>
      </c>
      <c r="C1832" s="6">
        <f>TITRES_STAT!D1835</f>
        <v>35.064</v>
      </c>
      <c r="D1832" s="6">
        <f>TITRES_STAT!E1835</f>
        <v>0</v>
      </c>
      <c r="E1832" s="2">
        <f t="shared" si="112"/>
        <v>-141.7297700641692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44679</v>
      </c>
      <c r="B1833" s="6">
        <f>TITRES_STAT!C1836</f>
        <v>46.01</v>
      </c>
      <c r="C1833" s="6">
        <f>TITRES_STAT!D1836</f>
        <v>35.064</v>
      </c>
      <c r="D1833" s="6">
        <f>TITRES_STAT!E1836</f>
        <v>0</v>
      </c>
      <c r="E1833" s="2">
        <f t="shared" si="112"/>
        <v>-141.7297700641692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46.01</v>
      </c>
      <c r="C1834" s="6">
        <f>TITRES_STAT!D1837</f>
        <v>35.064</v>
      </c>
      <c r="D1834" s="6">
        <f>TITRES_STAT!E1837</f>
        <v>0</v>
      </c>
      <c r="E1834" s="2">
        <f t="shared" si="112"/>
        <v>-141.7297700641692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46.01</v>
      </c>
      <c r="C1835" s="6">
        <f>TITRES_STAT!D1838</f>
        <v>35.064</v>
      </c>
      <c r="D1835" s="6">
        <f>TITRES_STAT!E1838</f>
        <v>0</v>
      </c>
      <c r="E1835" s="2">
        <f t="shared" si="112"/>
        <v>-141.7297700641692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46.01</v>
      </c>
      <c r="C1836" s="6">
        <f>TITRES_STAT!D1839</f>
        <v>35.064</v>
      </c>
      <c r="D1836" s="6">
        <f>TITRES_STAT!E1839</f>
        <v>0</v>
      </c>
      <c r="E1836" s="2">
        <f t="shared" si="112"/>
        <v>-141.7297700641692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46.01</v>
      </c>
      <c r="C1837" s="6">
        <f>TITRES_STAT!D1840</f>
        <v>35.064</v>
      </c>
      <c r="D1837" s="6">
        <f>TITRES_STAT!E1840</f>
        <v>0</v>
      </c>
      <c r="E1837" s="2">
        <f t="shared" si="112"/>
        <v>-141.7297700641692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46.01</v>
      </c>
      <c r="C1838" s="6">
        <f>TITRES_STAT!D1841</f>
        <v>35.064</v>
      </c>
      <c r="D1838" s="6">
        <f>TITRES_STAT!E1841</f>
        <v>0</v>
      </c>
      <c r="E1838" s="2">
        <f t="shared" si="112"/>
        <v>-141.7297700641692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46.01</v>
      </c>
      <c r="C1839" s="6">
        <f>TITRES_STAT!D1842</f>
        <v>35.064</v>
      </c>
      <c r="D1839" s="6">
        <f>TITRES_STAT!E1842</f>
        <v>0</v>
      </c>
      <c r="E1839" s="2">
        <f t="shared" si="112"/>
        <v>-141.7297700641692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46.01</v>
      </c>
      <c r="C1840" s="6">
        <f>TITRES_STAT!D1843</f>
        <v>35.064</v>
      </c>
      <c r="D1840" s="6">
        <f>TITRES_STAT!E1843</f>
        <v>0</v>
      </c>
      <c r="E1840" s="2">
        <f t="shared" si="112"/>
        <v>-141.7297700641692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46.01</v>
      </c>
      <c r="C1841" s="6">
        <f>TITRES_STAT!D1844</f>
        <v>35.064</v>
      </c>
      <c r="D1841" s="6">
        <f>TITRES_STAT!E1844</f>
        <v>0</v>
      </c>
      <c r="E1841" s="2">
        <f t="shared" si="112"/>
        <v>-141.7297700641692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46.01</v>
      </c>
      <c r="C1842" s="6">
        <f>TITRES_STAT!D1845</f>
        <v>35.064</v>
      </c>
      <c r="D1842" s="6">
        <f>TITRES_STAT!E1845</f>
        <v>0</v>
      </c>
      <c r="E1842" s="2">
        <f t="shared" si="112"/>
        <v>-141.7297700641692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46.01</v>
      </c>
      <c r="C1843" s="6">
        <f>TITRES_STAT!D1846</f>
        <v>35.064</v>
      </c>
      <c r="D1843" s="6">
        <f>TITRES_STAT!E1846</f>
        <v>0</v>
      </c>
      <c r="E1843" s="2">
        <f t="shared" si="112"/>
        <v>-141.7297700641692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46.01</v>
      </c>
      <c r="C1844" s="6">
        <f>TITRES_STAT!D1847</f>
        <v>35.064</v>
      </c>
      <c r="D1844" s="6">
        <f>TITRES_STAT!E1847</f>
        <v>0</v>
      </c>
      <c r="E1844" s="2">
        <f t="shared" si="112"/>
        <v>-141.7297700641692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46.01</v>
      </c>
      <c r="C1845" s="6">
        <f>TITRES_STAT!D1848</f>
        <v>35.064</v>
      </c>
      <c r="D1845" s="6">
        <f>TITRES_STAT!E1848</f>
        <v>0</v>
      </c>
      <c r="E1845" s="2">
        <f t="shared" si="112"/>
        <v>-141.7297700641692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44700</v>
      </c>
      <c r="B1846" s="6">
        <f>TITRES_STAT!C1849</f>
        <v>46.01</v>
      </c>
      <c r="C1846" s="6">
        <f>TITRES_STAT!D1849</f>
        <v>35.064</v>
      </c>
      <c r="D1846" s="6">
        <f>TITRES_STAT!E1849</f>
        <v>0</v>
      </c>
      <c r="E1846" s="2">
        <f t="shared" si="112"/>
        <v>-141.7297700641692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46.01</v>
      </c>
      <c r="C1847" s="6">
        <f>TITRES_STAT!D1850</f>
        <v>35.064</v>
      </c>
      <c r="D1847" s="6">
        <f>TITRES_STAT!E1850</f>
        <v>0</v>
      </c>
      <c r="E1847" s="2">
        <f t="shared" si="112"/>
        <v>-141.7297700641692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44704</v>
      </c>
      <c r="B1848" s="6">
        <f>TITRES_STAT!C1851</f>
        <v>46.01</v>
      </c>
      <c r="C1848" s="6">
        <f>TITRES_STAT!D1851</f>
        <v>35.064</v>
      </c>
      <c r="D1848" s="6">
        <f>TITRES_STAT!E1851</f>
        <v>35.064</v>
      </c>
      <c r="E1848" s="2">
        <f t="shared" si="112"/>
        <v>-141.7297700641692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44705</v>
      </c>
      <c r="B1849" s="6">
        <f>TITRES_STAT!C1852</f>
        <v>46.01</v>
      </c>
      <c r="C1849" s="6">
        <f>TITRES_STAT!D1852</f>
        <v>35.064</v>
      </c>
      <c r="D1849" s="6">
        <f>TITRES_STAT!E1852</f>
        <v>0</v>
      </c>
      <c r="E1849" s="2">
        <f t="shared" si="112"/>
        <v>-141.7297700641692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46.01</v>
      </c>
      <c r="C1850" s="6">
        <f>TITRES_STAT!D1853</f>
        <v>35.064</v>
      </c>
      <c r="D1850" s="6">
        <f>TITRES_STAT!E1853</f>
        <v>0</v>
      </c>
      <c r="E1850" s="2">
        <f t="shared" si="112"/>
        <v>-141.7297700641692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46.01</v>
      </c>
      <c r="C1851" s="6">
        <f>TITRES_STAT!D1854</f>
        <v>35.064</v>
      </c>
      <c r="D1851" s="6">
        <f>TITRES_STAT!E1854</f>
        <v>0</v>
      </c>
      <c r="E1851" s="2">
        <f t="shared" si="112"/>
        <v>-141.7297700641692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46.01</v>
      </c>
      <c r="C1852" s="6">
        <f>TITRES_STAT!D1855</f>
        <v>35.064</v>
      </c>
      <c r="D1852" s="6">
        <f>TITRES_STAT!E1855</f>
        <v>0</v>
      </c>
      <c r="E1852" s="2">
        <f t="shared" si="112"/>
        <v>-141.7297700641692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46.01</v>
      </c>
      <c r="C1853" s="6">
        <f>TITRES_STAT!D1856</f>
        <v>35.064</v>
      </c>
      <c r="D1853" s="6">
        <f>TITRES_STAT!E1856</f>
        <v>0</v>
      </c>
      <c r="E1853" s="2">
        <f t="shared" si="112"/>
        <v>-141.7297700641692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46.01</v>
      </c>
      <c r="C1854" s="6">
        <f>TITRES_STAT!D1857</f>
        <v>35.064</v>
      </c>
      <c r="D1854" s="6">
        <f>TITRES_STAT!E1857</f>
        <v>0</v>
      </c>
      <c r="E1854" s="2">
        <f t="shared" si="112"/>
        <v>-141.7297700641692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44713</v>
      </c>
      <c r="B1855" s="6">
        <f>TITRES_STAT!C1858</f>
        <v>46.01</v>
      </c>
      <c r="C1855" s="6">
        <f>TITRES_STAT!D1858</f>
        <v>35.064</v>
      </c>
      <c r="D1855" s="6">
        <f>TITRES_STAT!E1858</f>
        <v>0</v>
      </c>
      <c r="E1855" s="2">
        <f t="shared" si="112"/>
        <v>-141.7297700641692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46.01</v>
      </c>
      <c r="C1856" s="6">
        <f>TITRES_STAT!D1859</f>
        <v>35.064</v>
      </c>
      <c r="D1856" s="6">
        <f>TITRES_STAT!E1859</f>
        <v>0</v>
      </c>
      <c r="E1856" s="2">
        <f t="shared" si="112"/>
        <v>-141.7297700641692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46.01</v>
      </c>
      <c r="C1857" s="6">
        <f>TITRES_STAT!D1860</f>
        <v>35.064</v>
      </c>
      <c r="D1857" s="6">
        <f>TITRES_STAT!E1860</f>
        <v>0</v>
      </c>
      <c r="E1857" s="2">
        <f t="shared" si="112"/>
        <v>-141.7297700641692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42.11</v>
      </c>
      <c r="C1858" s="6">
        <f>TITRES_STAT!D1861</f>
        <v>35.064</v>
      </c>
      <c r="D1858" s="6">
        <f>TITRES_STAT!E1861</f>
        <v>35.064</v>
      </c>
      <c r="E1858" s="2">
        <f t="shared" si="112"/>
        <v>-176.79377006416919</v>
      </c>
      <c r="F1858" s="6" t="str">
        <f t="shared" si="115"/>
        <v>BEARISH</v>
      </c>
      <c r="G1858" s="6" t="str">
        <f t="shared" si="114"/>
        <v>STRONG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42.11</v>
      </c>
      <c r="C1859" s="6">
        <f>TITRES_STAT!D1862</f>
        <v>35.064</v>
      </c>
      <c r="D1859" s="6">
        <f>TITRES_STAT!E1862</f>
        <v>35.064</v>
      </c>
      <c r="E1859" s="2">
        <f t="shared" si="112"/>
        <v>-176.79377006416919</v>
      </c>
      <c r="F1859" s="6" t="str">
        <f t="shared" si="115"/>
        <v>BEARISH</v>
      </c>
      <c r="G1859" s="6" t="str">
        <f t="shared" si="114"/>
        <v>STRONG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42.11</v>
      </c>
      <c r="C1860" s="6">
        <f>TITRES_STAT!D1863</f>
        <v>35.064</v>
      </c>
      <c r="D1860" s="6">
        <f>TITRES_STAT!E1863</f>
        <v>0</v>
      </c>
      <c r="E1860" s="2">
        <f t="shared" ref="E1860:E1923" si="116">IF(B1860&gt;B1859, E1859+D1860, IF(B1860&lt;B1859, E1859-D1860, E1859))</f>
        <v>-176.79377006416919</v>
      </c>
      <c r="F1860" s="6" t="str">
        <f t="shared" si="115"/>
        <v>BEARISH</v>
      </c>
      <c r="G1860" s="6" t="str">
        <f t="shared" si="114"/>
        <v>STRONG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42.11</v>
      </c>
      <c r="C1861" s="6">
        <f>TITRES_STAT!D1864</f>
        <v>35.064</v>
      </c>
      <c r="D1861" s="6">
        <f>TITRES_STAT!E1864</f>
        <v>0</v>
      </c>
      <c r="E1861" s="2">
        <f t="shared" si="116"/>
        <v>-176.79377006416919</v>
      </c>
      <c r="F1861" s="6" t="str">
        <f t="shared" si="115"/>
        <v>BEARISH</v>
      </c>
      <c r="G1861" s="6" t="str">
        <f t="shared" si="114"/>
        <v>STRONG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42.11</v>
      </c>
      <c r="C1862" s="6">
        <f>TITRES_STAT!D1865</f>
        <v>35.064</v>
      </c>
      <c r="D1862" s="6">
        <f>TITRES_STAT!E1865</f>
        <v>0</v>
      </c>
      <c r="E1862" s="2">
        <f t="shared" si="116"/>
        <v>-176.79377006416919</v>
      </c>
      <c r="F1862" s="6" t="str">
        <f t="shared" si="115"/>
        <v>BEARISH</v>
      </c>
      <c r="G1862" s="6" t="str">
        <f t="shared" si="114"/>
        <v>STRONG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42.11</v>
      </c>
      <c r="C1863" s="6">
        <f>TITRES_STAT!D1866</f>
        <v>35.064</v>
      </c>
      <c r="D1863" s="6">
        <f>TITRES_STAT!E1866</f>
        <v>0</v>
      </c>
      <c r="E1863" s="2">
        <f t="shared" si="116"/>
        <v>-176.79377006416919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42.11</v>
      </c>
      <c r="C1864" s="6">
        <f>TITRES_STAT!D1867</f>
        <v>35.064</v>
      </c>
      <c r="D1864" s="6">
        <f>TITRES_STAT!E1867</f>
        <v>0</v>
      </c>
      <c r="E1864" s="2">
        <f t="shared" si="116"/>
        <v>-176.79377006416919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42.11</v>
      </c>
      <c r="C1865" s="6">
        <f>TITRES_STAT!D1868</f>
        <v>35.064</v>
      </c>
      <c r="D1865" s="6">
        <f>TITRES_STAT!E1868</f>
        <v>0</v>
      </c>
      <c r="E1865" s="2">
        <f t="shared" si="116"/>
        <v>-176.79377006416919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44728</v>
      </c>
      <c r="B1866" s="6">
        <f>TITRES_STAT!C1869</f>
        <v>42.11</v>
      </c>
      <c r="C1866" s="6">
        <f>TITRES_STAT!D1869</f>
        <v>35.064</v>
      </c>
      <c r="D1866" s="6">
        <f>TITRES_STAT!E1869</f>
        <v>0</v>
      </c>
      <c r="E1866" s="2">
        <f t="shared" si="116"/>
        <v>-176.79377006416919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44729</v>
      </c>
      <c r="B1867" s="6">
        <f>TITRES_STAT!C1870</f>
        <v>42.11</v>
      </c>
      <c r="C1867" s="6">
        <f>TITRES_STAT!D1870</f>
        <v>35.064</v>
      </c>
      <c r="D1867" s="6">
        <f>TITRES_STAT!E1870</f>
        <v>0</v>
      </c>
      <c r="E1867" s="2">
        <f t="shared" si="116"/>
        <v>-176.79377006416919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42.11</v>
      </c>
      <c r="C1868" s="6">
        <f>TITRES_STAT!D1871</f>
        <v>35.064</v>
      </c>
      <c r="D1868" s="6">
        <f>TITRES_STAT!E1871</f>
        <v>0</v>
      </c>
      <c r="E1868" s="2">
        <f t="shared" si="116"/>
        <v>-176.79377006416919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42.11</v>
      </c>
      <c r="C1869" s="6">
        <f>TITRES_STAT!D1872</f>
        <v>35.064</v>
      </c>
      <c r="D1869" s="6">
        <f>TITRES_STAT!E1872</f>
        <v>0</v>
      </c>
      <c r="E1869" s="2">
        <f t="shared" si="116"/>
        <v>-176.79377006416919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42.11</v>
      </c>
      <c r="C1870" s="6">
        <f>TITRES_STAT!D1873</f>
        <v>35.064</v>
      </c>
      <c r="D1870" s="6">
        <f>TITRES_STAT!E1873</f>
        <v>35.064</v>
      </c>
      <c r="E1870" s="2">
        <f t="shared" si="116"/>
        <v>-176.79377006416919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42.11</v>
      </c>
      <c r="C1871" s="6">
        <f>TITRES_STAT!D1874</f>
        <v>35.064</v>
      </c>
      <c r="D1871" s="6">
        <f>TITRES_STAT!E1874</f>
        <v>0</v>
      </c>
      <c r="E1871" s="2">
        <f t="shared" si="116"/>
        <v>-176.79377006416919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42.11</v>
      </c>
      <c r="C1872" s="6">
        <f>TITRES_STAT!D1875</f>
        <v>35.064</v>
      </c>
      <c r="D1872" s="6">
        <f>TITRES_STAT!E1875</f>
        <v>0</v>
      </c>
      <c r="E1872" s="2">
        <f t="shared" si="116"/>
        <v>-176.79377006416919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42.11</v>
      </c>
      <c r="C1873" s="6">
        <f>TITRES_STAT!D1876</f>
        <v>35.064</v>
      </c>
      <c r="D1873" s="6">
        <f>TITRES_STAT!E1876</f>
        <v>0</v>
      </c>
      <c r="E1873" s="2">
        <f t="shared" si="116"/>
        <v>-176.79377006416919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44740</v>
      </c>
      <c r="B1874" s="6">
        <f>TITRES_STAT!C1877</f>
        <v>42.11</v>
      </c>
      <c r="C1874" s="6">
        <f>TITRES_STAT!D1877</f>
        <v>35.064</v>
      </c>
      <c r="D1874" s="6">
        <f>TITRES_STAT!E1877</f>
        <v>0</v>
      </c>
      <c r="E1874" s="2">
        <f t="shared" si="116"/>
        <v>-176.79377006416919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44741</v>
      </c>
      <c r="B1875" s="6">
        <f>TITRES_STAT!C1878</f>
        <v>42.11</v>
      </c>
      <c r="C1875" s="6">
        <f>TITRES_STAT!D1878</f>
        <v>35.064</v>
      </c>
      <c r="D1875" s="6">
        <f>TITRES_STAT!E1878</f>
        <v>0</v>
      </c>
      <c r="E1875" s="2">
        <f t="shared" si="116"/>
        <v>-176.79377006416919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42.11</v>
      </c>
      <c r="C1876" s="6">
        <f>TITRES_STAT!D1879</f>
        <v>35.064</v>
      </c>
      <c r="D1876" s="6">
        <f>TITRES_STAT!E1879</f>
        <v>0</v>
      </c>
      <c r="E1876" s="2">
        <f t="shared" si="116"/>
        <v>-176.79377006416919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44743</v>
      </c>
      <c r="B1877" s="6">
        <f>TITRES_STAT!C1880</f>
        <v>42.11</v>
      </c>
      <c r="C1877" s="6">
        <f>TITRES_STAT!D1880</f>
        <v>35.064</v>
      </c>
      <c r="D1877" s="6">
        <f>TITRES_STAT!E1880</f>
        <v>0</v>
      </c>
      <c r="E1877" s="2">
        <f t="shared" si="116"/>
        <v>-176.79377006416919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44746</v>
      </c>
      <c r="B1878" s="6">
        <f>TITRES_STAT!C1881</f>
        <v>42.11</v>
      </c>
      <c r="C1878" s="6">
        <f>TITRES_STAT!D1881</f>
        <v>35.064</v>
      </c>
      <c r="D1878" s="6">
        <f>TITRES_STAT!E1881</f>
        <v>0</v>
      </c>
      <c r="E1878" s="2">
        <f t="shared" si="116"/>
        <v>-176.79377006416919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42.11</v>
      </c>
      <c r="C1879" s="6">
        <f>TITRES_STAT!D1882</f>
        <v>35.064</v>
      </c>
      <c r="D1879" s="6">
        <f>TITRES_STAT!E1882</f>
        <v>0</v>
      </c>
      <c r="E1879" s="2">
        <f t="shared" si="116"/>
        <v>-176.79377006416919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42.11</v>
      </c>
      <c r="C1880" s="6">
        <f>TITRES_STAT!D1883</f>
        <v>35.064</v>
      </c>
      <c r="D1880" s="6">
        <f>TITRES_STAT!E1883</f>
        <v>0</v>
      </c>
      <c r="E1880" s="2">
        <f t="shared" si="116"/>
        <v>-176.79377006416919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42.11</v>
      </c>
      <c r="C1881" s="6">
        <f>TITRES_STAT!D1884</f>
        <v>35.064</v>
      </c>
      <c r="D1881" s="6">
        <f>TITRES_STAT!E1884</f>
        <v>0</v>
      </c>
      <c r="E1881" s="2">
        <f t="shared" si="116"/>
        <v>-176.79377006416919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42.11</v>
      </c>
      <c r="C1882" s="6">
        <f>TITRES_STAT!D1885</f>
        <v>35.064</v>
      </c>
      <c r="D1882" s="6">
        <f>TITRES_STAT!E1885</f>
        <v>0</v>
      </c>
      <c r="E1882" s="2">
        <f t="shared" si="116"/>
        <v>-176.79377006416919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42.11</v>
      </c>
      <c r="C1883" s="6">
        <f>TITRES_STAT!D1886</f>
        <v>35.064</v>
      </c>
      <c r="D1883" s="6">
        <f>TITRES_STAT!E1886</f>
        <v>0</v>
      </c>
      <c r="E1883" s="2">
        <f t="shared" si="116"/>
        <v>-176.79377006416919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42.11</v>
      </c>
      <c r="C1884" s="6">
        <f>TITRES_STAT!D1887</f>
        <v>35.064</v>
      </c>
      <c r="D1884" s="6">
        <f>TITRES_STAT!E1887</f>
        <v>0</v>
      </c>
      <c r="E1884" s="2">
        <f t="shared" si="116"/>
        <v>-176.79377006416919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44755</v>
      </c>
      <c r="B1885" s="6">
        <f>TITRES_STAT!C1888</f>
        <v>42.11</v>
      </c>
      <c r="C1885" s="6">
        <f>TITRES_STAT!D1888</f>
        <v>35.064</v>
      </c>
      <c r="D1885" s="6">
        <f>TITRES_STAT!E1888</f>
        <v>0</v>
      </c>
      <c r="E1885" s="2">
        <f t="shared" si="116"/>
        <v>-176.79377006416919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42.11</v>
      </c>
      <c r="C1886" s="6">
        <f>TITRES_STAT!D1889</f>
        <v>35.064</v>
      </c>
      <c r="D1886" s="6">
        <f>TITRES_STAT!E1889</f>
        <v>0</v>
      </c>
      <c r="E1886" s="2">
        <f t="shared" si="116"/>
        <v>-176.79377006416919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42.11</v>
      </c>
      <c r="C1887" s="6">
        <f>TITRES_STAT!D1890</f>
        <v>35.064</v>
      </c>
      <c r="D1887" s="6">
        <f>TITRES_STAT!E1890</f>
        <v>0</v>
      </c>
      <c r="E1887" s="2">
        <f t="shared" si="116"/>
        <v>-176.79377006416919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42.11</v>
      </c>
      <c r="C1888" s="6">
        <f>TITRES_STAT!D1891</f>
        <v>35.064</v>
      </c>
      <c r="D1888" s="6">
        <f>TITRES_STAT!E1891</f>
        <v>0</v>
      </c>
      <c r="E1888" s="2">
        <f t="shared" si="116"/>
        <v>-176.79377006416919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44761</v>
      </c>
      <c r="B1889" s="6">
        <f>TITRES_STAT!C1892</f>
        <v>42.11</v>
      </c>
      <c r="C1889" s="6">
        <f>TITRES_STAT!D1892</f>
        <v>35.064</v>
      </c>
      <c r="D1889" s="6">
        <f>TITRES_STAT!E1892</f>
        <v>0</v>
      </c>
      <c r="E1889" s="2">
        <f t="shared" si="116"/>
        <v>-176.79377006416919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42.11</v>
      </c>
      <c r="C1890" s="6">
        <f>TITRES_STAT!D1893</f>
        <v>35.064</v>
      </c>
      <c r="D1890" s="6">
        <f>TITRES_STAT!E1893</f>
        <v>0</v>
      </c>
      <c r="E1890" s="2">
        <f t="shared" si="116"/>
        <v>-176.79377006416919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42.11</v>
      </c>
      <c r="C1891" s="6">
        <f>TITRES_STAT!D1894</f>
        <v>35.064</v>
      </c>
      <c r="D1891" s="6">
        <f>TITRES_STAT!E1894</f>
        <v>0</v>
      </c>
      <c r="E1891" s="2">
        <f t="shared" si="116"/>
        <v>-176.79377006416919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42.11</v>
      </c>
      <c r="C1892" s="6">
        <f>TITRES_STAT!D1895</f>
        <v>35.064</v>
      </c>
      <c r="D1892" s="6">
        <f>TITRES_STAT!E1895</f>
        <v>35.064</v>
      </c>
      <c r="E1892" s="2">
        <f t="shared" si="116"/>
        <v>-176.79377006416919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42.11</v>
      </c>
      <c r="C1893" s="6">
        <f>TITRES_STAT!D1896</f>
        <v>35.064</v>
      </c>
      <c r="D1893" s="6">
        <f>TITRES_STAT!E1896</f>
        <v>0</v>
      </c>
      <c r="E1893" s="2">
        <f t="shared" si="116"/>
        <v>-176.79377006416919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42.11</v>
      </c>
      <c r="C1894" s="6">
        <f>TITRES_STAT!D1897</f>
        <v>35.064</v>
      </c>
      <c r="D1894" s="6">
        <f>TITRES_STAT!E1897</f>
        <v>0</v>
      </c>
      <c r="E1894" s="2">
        <f t="shared" si="116"/>
        <v>-176.79377006416919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42.11</v>
      </c>
      <c r="C1895" s="6">
        <f>TITRES_STAT!D1898</f>
        <v>35.064</v>
      </c>
      <c r="D1895" s="6">
        <f>TITRES_STAT!E1898</f>
        <v>0</v>
      </c>
      <c r="E1895" s="2">
        <f t="shared" si="116"/>
        <v>-176.79377006416919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42.11</v>
      </c>
      <c r="C1896" s="6">
        <f>TITRES_STAT!D1899</f>
        <v>35.064</v>
      </c>
      <c r="D1896" s="6">
        <f>TITRES_STAT!E1899</f>
        <v>0</v>
      </c>
      <c r="E1896" s="2">
        <f t="shared" si="116"/>
        <v>-176.79377006416919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42.11</v>
      </c>
      <c r="C1897" s="6">
        <f>TITRES_STAT!D1900</f>
        <v>35.064</v>
      </c>
      <c r="D1897" s="6">
        <f>TITRES_STAT!E1900</f>
        <v>0</v>
      </c>
      <c r="E1897" s="2">
        <f t="shared" si="116"/>
        <v>-176.79377006416919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42.11</v>
      </c>
      <c r="C1898" s="6">
        <f>TITRES_STAT!D1901</f>
        <v>35.064</v>
      </c>
      <c r="D1898" s="6">
        <f>TITRES_STAT!E1901</f>
        <v>0</v>
      </c>
      <c r="E1898" s="2">
        <f t="shared" si="116"/>
        <v>-176.79377006416919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44776</v>
      </c>
      <c r="B1899" s="6">
        <f>TITRES_STAT!C1902</f>
        <v>42.11</v>
      </c>
      <c r="C1899" s="6">
        <f>TITRES_STAT!D1902</f>
        <v>35.064</v>
      </c>
      <c r="D1899" s="6">
        <f>TITRES_STAT!E1902</f>
        <v>0</v>
      </c>
      <c r="E1899" s="2">
        <f t="shared" si="116"/>
        <v>-176.79377006416919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44777</v>
      </c>
      <c r="B1900" s="6">
        <f>TITRES_STAT!C1903</f>
        <v>42.11</v>
      </c>
      <c r="C1900" s="6">
        <f>TITRES_STAT!D1903</f>
        <v>35.064</v>
      </c>
      <c r="D1900" s="6">
        <f>TITRES_STAT!E1903</f>
        <v>0</v>
      </c>
      <c r="E1900" s="2">
        <f t="shared" si="116"/>
        <v>-176.79377006416919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42.11</v>
      </c>
      <c r="C1901" s="6">
        <f>TITRES_STAT!D1904</f>
        <v>35.064</v>
      </c>
      <c r="D1901" s="6">
        <f>TITRES_STAT!E1904</f>
        <v>0</v>
      </c>
      <c r="E1901" s="2">
        <f t="shared" si="116"/>
        <v>-176.79377006416919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42.11</v>
      </c>
      <c r="C1902" s="6">
        <f>TITRES_STAT!D1905</f>
        <v>35.064</v>
      </c>
      <c r="D1902" s="6">
        <f>TITRES_STAT!E1905</f>
        <v>0</v>
      </c>
      <c r="E1902" s="2">
        <f t="shared" si="116"/>
        <v>-176.79377006416919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42.11</v>
      </c>
      <c r="C1903" s="6">
        <f>TITRES_STAT!D1906</f>
        <v>35.064</v>
      </c>
      <c r="D1903" s="6">
        <f>TITRES_STAT!E1906</f>
        <v>0</v>
      </c>
      <c r="E1903" s="2">
        <f t="shared" si="116"/>
        <v>-176.79377006416919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42.11</v>
      </c>
      <c r="C1904" s="6">
        <f>TITRES_STAT!D1907</f>
        <v>35.064</v>
      </c>
      <c r="D1904" s="6">
        <f>TITRES_STAT!E1907</f>
        <v>0</v>
      </c>
      <c r="E1904" s="2">
        <f t="shared" si="116"/>
        <v>-176.79377006416919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44784</v>
      </c>
      <c r="B1905" s="6">
        <f>TITRES_STAT!C1908</f>
        <v>42.11</v>
      </c>
      <c r="C1905" s="6">
        <f>TITRES_STAT!D1908</f>
        <v>35.064</v>
      </c>
      <c r="D1905" s="6">
        <f>TITRES_STAT!E1908</f>
        <v>0</v>
      </c>
      <c r="E1905" s="2">
        <f t="shared" si="116"/>
        <v>-176.79377006416919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44785</v>
      </c>
      <c r="B1906" s="6">
        <f>TITRES_STAT!C1909</f>
        <v>42.11</v>
      </c>
      <c r="C1906" s="6">
        <f>TITRES_STAT!D1909</f>
        <v>35.064</v>
      </c>
      <c r="D1906" s="6">
        <f>TITRES_STAT!E1909</f>
        <v>0</v>
      </c>
      <c r="E1906" s="2">
        <f t="shared" si="116"/>
        <v>-176.79377006416919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42.11</v>
      </c>
      <c r="C1907" s="6">
        <f>TITRES_STAT!D1910</f>
        <v>35.064</v>
      </c>
      <c r="D1907" s="6">
        <f>TITRES_STAT!E1910</f>
        <v>0</v>
      </c>
      <c r="E1907" s="2">
        <f t="shared" si="116"/>
        <v>-176.79377006416919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44789</v>
      </c>
      <c r="B1908" s="6">
        <f>TITRES_STAT!C1911</f>
        <v>42.11</v>
      </c>
      <c r="C1908" s="6">
        <f>TITRES_STAT!D1911</f>
        <v>35.064</v>
      </c>
      <c r="D1908" s="6">
        <f>TITRES_STAT!E1911</f>
        <v>0</v>
      </c>
      <c r="E1908" s="2">
        <f t="shared" si="116"/>
        <v>-176.79377006416919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42.11</v>
      </c>
      <c r="C1909" s="6">
        <f>TITRES_STAT!D1912</f>
        <v>35.064</v>
      </c>
      <c r="D1909" s="6">
        <f>TITRES_STAT!E1912</f>
        <v>0</v>
      </c>
      <c r="E1909" s="2">
        <f t="shared" si="116"/>
        <v>-176.79377006416919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42.11</v>
      </c>
      <c r="C1910" s="6">
        <f>TITRES_STAT!D1913</f>
        <v>35.064</v>
      </c>
      <c r="D1910" s="6">
        <f>TITRES_STAT!E1913</f>
        <v>0</v>
      </c>
      <c r="E1910" s="2">
        <f t="shared" si="116"/>
        <v>-176.79377006416919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42.11</v>
      </c>
      <c r="C1911" s="6">
        <f>TITRES_STAT!D1914</f>
        <v>35.064</v>
      </c>
      <c r="D1911" s="6">
        <f>TITRES_STAT!E1914</f>
        <v>0</v>
      </c>
      <c r="E1911" s="2">
        <f t="shared" si="116"/>
        <v>-176.79377006416919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42.11</v>
      </c>
      <c r="C1912" s="6">
        <f>TITRES_STAT!D1915</f>
        <v>35.064</v>
      </c>
      <c r="D1912" s="6">
        <f>TITRES_STAT!E1915</f>
        <v>0</v>
      </c>
      <c r="E1912" s="2">
        <f t="shared" si="116"/>
        <v>-176.79377006416919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42.11</v>
      </c>
      <c r="C1913" s="6">
        <f>TITRES_STAT!D1916</f>
        <v>35.064</v>
      </c>
      <c r="D1913" s="6">
        <f>TITRES_STAT!E1916</f>
        <v>0</v>
      </c>
      <c r="E1913" s="2">
        <f t="shared" si="116"/>
        <v>-176.79377006416919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42.11</v>
      </c>
      <c r="C1914" s="6">
        <f>TITRES_STAT!D1917</f>
        <v>35.064</v>
      </c>
      <c r="D1914" s="6">
        <f>TITRES_STAT!E1917</f>
        <v>0</v>
      </c>
      <c r="E1914" s="2">
        <f t="shared" si="116"/>
        <v>-176.79377006416919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42.11</v>
      </c>
      <c r="C1915" s="6">
        <f>TITRES_STAT!D1918</f>
        <v>35.064</v>
      </c>
      <c r="D1915" s="6">
        <f>TITRES_STAT!E1918</f>
        <v>0</v>
      </c>
      <c r="E1915" s="2">
        <f t="shared" si="116"/>
        <v>-176.79377006416919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42.11</v>
      </c>
      <c r="C1916" s="6">
        <f>TITRES_STAT!D1919</f>
        <v>35.064</v>
      </c>
      <c r="D1916" s="6">
        <f>TITRES_STAT!E1919</f>
        <v>0</v>
      </c>
      <c r="E1916" s="2">
        <f t="shared" si="116"/>
        <v>-176.79377006416919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42.11</v>
      </c>
      <c r="C1917" s="6">
        <f>TITRES_STAT!D1920</f>
        <v>35.064</v>
      </c>
      <c r="D1917" s="6">
        <f>TITRES_STAT!E1920</f>
        <v>0</v>
      </c>
      <c r="E1917" s="2">
        <f t="shared" si="116"/>
        <v>-176.79377006416919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42.11</v>
      </c>
      <c r="C1918" s="6">
        <f>TITRES_STAT!D1921</f>
        <v>35.064</v>
      </c>
      <c r="D1918" s="6">
        <f>TITRES_STAT!E1921</f>
        <v>0</v>
      </c>
      <c r="E1918" s="2">
        <f t="shared" si="116"/>
        <v>-176.79377006416919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42.11</v>
      </c>
      <c r="C1919" s="6">
        <f>TITRES_STAT!D1922</f>
        <v>35.064</v>
      </c>
      <c r="D1919" s="6">
        <f>TITRES_STAT!E1922</f>
        <v>0</v>
      </c>
      <c r="E1919" s="2">
        <f t="shared" si="116"/>
        <v>-176.79377006416919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42.11</v>
      </c>
      <c r="C1920" s="6">
        <f>TITRES_STAT!D1923</f>
        <v>35.064</v>
      </c>
      <c r="D1920" s="6">
        <f>TITRES_STAT!E1923</f>
        <v>0</v>
      </c>
      <c r="E1920" s="2">
        <f t="shared" si="116"/>
        <v>-176.79377006416919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42.11</v>
      </c>
      <c r="C1921" s="6">
        <f>TITRES_STAT!D1924</f>
        <v>35.064</v>
      </c>
      <c r="D1921" s="6">
        <f>TITRES_STAT!E1924</f>
        <v>0</v>
      </c>
      <c r="E1921" s="2">
        <f t="shared" si="116"/>
        <v>-176.79377006416919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42.11</v>
      </c>
      <c r="C1922" s="6">
        <f>TITRES_STAT!D1925</f>
        <v>35.064</v>
      </c>
      <c r="D1922" s="6">
        <f>TITRES_STAT!E1925</f>
        <v>0</v>
      </c>
      <c r="E1922" s="2">
        <f t="shared" si="116"/>
        <v>-176.79377006416919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42.11</v>
      </c>
      <c r="C1923" s="6">
        <f>TITRES_STAT!D1926</f>
        <v>35.064</v>
      </c>
      <c r="D1923" s="6">
        <f>TITRES_STAT!E1926</f>
        <v>0</v>
      </c>
      <c r="E1923" s="2">
        <f t="shared" si="116"/>
        <v>-176.79377006416919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42.11</v>
      </c>
      <c r="C1924" s="6">
        <f>TITRES_STAT!D1927</f>
        <v>35.064</v>
      </c>
      <c r="D1924" s="6">
        <f>TITRES_STAT!E1927</f>
        <v>0</v>
      </c>
      <c r="E1924" s="2">
        <f t="shared" ref="E1924:E1987" si="120">IF(B1924&gt;B1923, E1923+D1924, IF(B1924&lt;B1923, E1923-D1924, E1923))</f>
        <v>-176.79377006416919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42.11</v>
      </c>
      <c r="C1925" s="6">
        <f>TITRES_STAT!D1928</f>
        <v>35.064</v>
      </c>
      <c r="D1925" s="6">
        <f>TITRES_STAT!E1928</f>
        <v>0</v>
      </c>
      <c r="E1925" s="2">
        <f t="shared" si="120"/>
        <v>-176.79377006416919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44813</v>
      </c>
      <c r="B1926" s="6">
        <f>TITRES_STAT!C1929</f>
        <v>42.11</v>
      </c>
      <c r="C1926" s="6">
        <f>TITRES_STAT!D1929</f>
        <v>35.064</v>
      </c>
      <c r="D1926" s="6">
        <f>TITRES_STAT!E1929</f>
        <v>0</v>
      </c>
      <c r="E1926" s="2">
        <f t="shared" si="120"/>
        <v>-176.79377006416919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42.11</v>
      </c>
      <c r="C1927" s="6">
        <f>TITRES_STAT!D1930</f>
        <v>35.064</v>
      </c>
      <c r="D1927" s="6">
        <f>TITRES_STAT!E1930</f>
        <v>0</v>
      </c>
      <c r="E1927" s="2">
        <f t="shared" si="120"/>
        <v>-176.79377006416919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42.11</v>
      </c>
      <c r="C1928" s="6">
        <f>TITRES_STAT!D1931</f>
        <v>35.064</v>
      </c>
      <c r="D1928" s="6">
        <f>TITRES_STAT!E1931</f>
        <v>0</v>
      </c>
      <c r="E1928" s="2">
        <f t="shared" si="120"/>
        <v>-176.79377006416919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42.11</v>
      </c>
      <c r="C1929" s="6">
        <f>TITRES_STAT!D1932</f>
        <v>35.064</v>
      </c>
      <c r="D1929" s="6">
        <f>TITRES_STAT!E1932</f>
        <v>0</v>
      </c>
      <c r="E1929" s="2">
        <f t="shared" si="120"/>
        <v>-176.79377006416919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42.11</v>
      </c>
      <c r="C1930" s="6">
        <f>TITRES_STAT!D1933</f>
        <v>35.064</v>
      </c>
      <c r="D1930" s="6">
        <f>TITRES_STAT!E1933</f>
        <v>0</v>
      </c>
      <c r="E1930" s="2">
        <f t="shared" si="120"/>
        <v>-176.79377006416919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42.11</v>
      </c>
      <c r="C1931" s="6">
        <f>TITRES_STAT!D1934</f>
        <v>35.064</v>
      </c>
      <c r="D1931" s="6">
        <f>TITRES_STAT!E1934</f>
        <v>0</v>
      </c>
      <c r="E1931" s="2">
        <f t="shared" si="120"/>
        <v>-176.79377006416919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44823</v>
      </c>
      <c r="B1932" s="6">
        <f>TITRES_STAT!C1935</f>
        <v>42.11</v>
      </c>
      <c r="C1932" s="6">
        <f>TITRES_STAT!D1935</f>
        <v>35.064</v>
      </c>
      <c r="D1932" s="6">
        <f>TITRES_STAT!E1935</f>
        <v>0</v>
      </c>
      <c r="E1932" s="2">
        <f t="shared" si="120"/>
        <v>-176.79377006416919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42.11</v>
      </c>
      <c r="C1933" s="6">
        <f>TITRES_STAT!D1936</f>
        <v>35.064</v>
      </c>
      <c r="D1933" s="6">
        <f>TITRES_STAT!E1936</f>
        <v>0</v>
      </c>
      <c r="E1933" s="2">
        <f t="shared" si="120"/>
        <v>-176.79377006416919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42.11</v>
      </c>
      <c r="C1934" s="6">
        <f>TITRES_STAT!D1937</f>
        <v>35.064</v>
      </c>
      <c r="D1934" s="6">
        <f>TITRES_STAT!E1937</f>
        <v>0</v>
      </c>
      <c r="E1934" s="2">
        <f t="shared" si="120"/>
        <v>-176.79377006416919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42.11</v>
      </c>
      <c r="C1935" s="6">
        <f>TITRES_STAT!D1938</f>
        <v>35.064</v>
      </c>
      <c r="D1935" s="6">
        <f>TITRES_STAT!E1938</f>
        <v>0</v>
      </c>
      <c r="E1935" s="2">
        <f t="shared" si="120"/>
        <v>-176.79377006416919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42.11</v>
      </c>
      <c r="C1936" s="6">
        <f>TITRES_STAT!D1939</f>
        <v>35.064</v>
      </c>
      <c r="D1936" s="6">
        <f>TITRES_STAT!E1939</f>
        <v>0</v>
      </c>
      <c r="E1936" s="2">
        <f t="shared" si="120"/>
        <v>-176.79377006416919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44830</v>
      </c>
      <c r="B1937" s="6">
        <f>TITRES_STAT!C1940</f>
        <v>42.11</v>
      </c>
      <c r="C1937" s="6">
        <f>TITRES_STAT!D1940</f>
        <v>35.064</v>
      </c>
      <c r="D1937" s="6">
        <f>TITRES_STAT!E1940</f>
        <v>0</v>
      </c>
      <c r="E1937" s="2">
        <f t="shared" si="120"/>
        <v>-176.79377006416919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44831</v>
      </c>
      <c r="B1938" s="6">
        <f>TITRES_STAT!C1941</f>
        <v>42.11</v>
      </c>
      <c r="C1938" s="6">
        <f>TITRES_STAT!D1941</f>
        <v>35.064</v>
      </c>
      <c r="D1938" s="6">
        <f>TITRES_STAT!E1941</f>
        <v>0</v>
      </c>
      <c r="E1938" s="2">
        <f t="shared" si="120"/>
        <v>-176.79377006416919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44832</v>
      </c>
      <c r="B1939" s="6">
        <f>TITRES_STAT!C1942</f>
        <v>42.11</v>
      </c>
      <c r="C1939" s="6">
        <f>TITRES_STAT!D1942</f>
        <v>35.064</v>
      </c>
      <c r="D1939" s="6">
        <f>TITRES_STAT!E1942</f>
        <v>0</v>
      </c>
      <c r="E1939" s="2">
        <f t="shared" si="120"/>
        <v>-176.79377006416919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44833</v>
      </c>
      <c r="B1940" s="6">
        <f>TITRES_STAT!C1943</f>
        <v>42.11</v>
      </c>
      <c r="C1940" s="6">
        <f>TITRES_STAT!D1943</f>
        <v>35.064</v>
      </c>
      <c r="D1940" s="6">
        <f>TITRES_STAT!E1943</f>
        <v>0</v>
      </c>
      <c r="E1940" s="2">
        <f t="shared" si="120"/>
        <v>-176.79377006416919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44834</v>
      </c>
      <c r="B1941" s="6">
        <f>TITRES_STAT!C1944</f>
        <v>42.11</v>
      </c>
      <c r="C1941" s="6">
        <f>TITRES_STAT!D1944</f>
        <v>35.064</v>
      </c>
      <c r="D1941" s="6">
        <f>TITRES_STAT!E1944</f>
        <v>0</v>
      </c>
      <c r="E1941" s="2">
        <f t="shared" si="120"/>
        <v>-176.79377006416919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44837</v>
      </c>
      <c r="B1942" s="6">
        <f>TITRES_STAT!C1945</f>
        <v>42.11</v>
      </c>
      <c r="C1942" s="6">
        <f>TITRES_STAT!D1945</f>
        <v>35.064</v>
      </c>
      <c r="D1942" s="6">
        <f>TITRES_STAT!E1945</f>
        <v>0</v>
      </c>
      <c r="E1942" s="2">
        <f t="shared" si="120"/>
        <v>-176.79377006416919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44838</v>
      </c>
      <c r="B1943" s="6">
        <f>TITRES_STAT!C1946</f>
        <v>42.11</v>
      </c>
      <c r="C1943" s="6">
        <f>TITRES_STAT!D1946</f>
        <v>35.064</v>
      </c>
      <c r="D1943" s="6">
        <f>TITRES_STAT!E1946</f>
        <v>0</v>
      </c>
      <c r="E1943" s="2">
        <f t="shared" si="120"/>
        <v>-176.79377006416919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44839</v>
      </c>
      <c r="B1944" s="6">
        <f>TITRES_STAT!C1947</f>
        <v>42.11</v>
      </c>
      <c r="C1944" s="6">
        <f>TITRES_STAT!D1947</f>
        <v>35.064</v>
      </c>
      <c r="D1944" s="6">
        <f>TITRES_STAT!E1947</f>
        <v>0</v>
      </c>
      <c r="E1944" s="2">
        <f t="shared" si="120"/>
        <v>-176.79377006416919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44840</v>
      </c>
      <c r="B1945" s="6">
        <f>TITRES_STAT!C1948</f>
        <v>42.11</v>
      </c>
      <c r="C1945" s="6">
        <f>TITRES_STAT!D1948</f>
        <v>35.064</v>
      </c>
      <c r="D1945" s="6">
        <f>TITRES_STAT!E1948</f>
        <v>0</v>
      </c>
      <c r="E1945" s="2">
        <f t="shared" si="120"/>
        <v>-176.79377006416919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42.11</v>
      </c>
      <c r="C1946" s="6">
        <f>TITRES_STAT!D1949</f>
        <v>35.064</v>
      </c>
      <c r="D1946" s="6">
        <f>TITRES_STAT!E1949</f>
        <v>0</v>
      </c>
      <c r="E1946" s="2">
        <f t="shared" si="120"/>
        <v>-176.79377006416919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44844</v>
      </c>
      <c r="B1947" s="6">
        <f>TITRES_STAT!C1950</f>
        <v>42.11</v>
      </c>
      <c r="C1947" s="6">
        <f>TITRES_STAT!D1950</f>
        <v>35.064</v>
      </c>
      <c r="D1947" s="6">
        <f>TITRES_STAT!E1950</f>
        <v>0</v>
      </c>
      <c r="E1947" s="2">
        <f t="shared" si="120"/>
        <v>-176.79377006416919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42.11</v>
      </c>
      <c r="C1948" s="6">
        <f>TITRES_STAT!D1951</f>
        <v>35.064</v>
      </c>
      <c r="D1948" s="6">
        <f>TITRES_STAT!E1951</f>
        <v>0</v>
      </c>
      <c r="E1948" s="2">
        <f t="shared" si="120"/>
        <v>-176.79377006416919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42.11</v>
      </c>
      <c r="C1949" s="6">
        <f>TITRES_STAT!D1952</f>
        <v>35.064</v>
      </c>
      <c r="D1949" s="6">
        <f>TITRES_STAT!E1952</f>
        <v>0</v>
      </c>
      <c r="E1949" s="2">
        <f t="shared" si="120"/>
        <v>-176.79377006416919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44847</v>
      </c>
      <c r="B1950" s="6">
        <f>TITRES_STAT!C1953</f>
        <v>42.11</v>
      </c>
      <c r="C1950" s="6">
        <f>TITRES_STAT!D1953</f>
        <v>35.064</v>
      </c>
      <c r="D1950" s="6">
        <f>TITRES_STAT!E1953</f>
        <v>0</v>
      </c>
      <c r="E1950" s="2">
        <f t="shared" si="120"/>
        <v>-176.79377006416919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44848</v>
      </c>
      <c r="B1951" s="6">
        <f>TITRES_STAT!C1954</f>
        <v>42.11</v>
      </c>
      <c r="C1951" s="6">
        <f>TITRES_STAT!D1954</f>
        <v>35.064</v>
      </c>
      <c r="D1951" s="6">
        <f>TITRES_STAT!E1954</f>
        <v>0</v>
      </c>
      <c r="E1951" s="2">
        <f t="shared" si="120"/>
        <v>-176.79377006416919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44851</v>
      </c>
      <c r="B1952" s="6">
        <f>TITRES_STAT!C1955</f>
        <v>42.11</v>
      </c>
      <c r="C1952" s="6">
        <f>TITRES_STAT!D1955</f>
        <v>35.064</v>
      </c>
      <c r="D1952" s="6">
        <f>TITRES_STAT!E1955</f>
        <v>0</v>
      </c>
      <c r="E1952" s="2">
        <f t="shared" si="120"/>
        <v>-176.79377006416919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44852</v>
      </c>
      <c r="B1953" s="6">
        <f>TITRES_STAT!C1956</f>
        <v>42.11</v>
      </c>
      <c r="C1953" s="6">
        <f>TITRES_STAT!D1956</f>
        <v>35.064</v>
      </c>
      <c r="D1953" s="6">
        <f>TITRES_STAT!E1956</f>
        <v>0</v>
      </c>
      <c r="E1953" s="2">
        <f t="shared" si="120"/>
        <v>-176.79377006416919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44853</v>
      </c>
      <c r="B1954" s="6">
        <f>TITRES_STAT!C1957</f>
        <v>42.11</v>
      </c>
      <c r="C1954" s="6">
        <f>TITRES_STAT!D1957</f>
        <v>35.064</v>
      </c>
      <c r="D1954" s="6">
        <f>TITRES_STAT!E1957</f>
        <v>0</v>
      </c>
      <c r="E1954" s="2">
        <f t="shared" si="120"/>
        <v>-176.79377006416919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44854</v>
      </c>
      <c r="B1955" s="6">
        <f>TITRES_STAT!C1958</f>
        <v>42.11</v>
      </c>
      <c r="C1955" s="6">
        <f>TITRES_STAT!D1958</f>
        <v>35.064</v>
      </c>
      <c r="D1955" s="6">
        <f>TITRES_STAT!E1958</f>
        <v>0</v>
      </c>
      <c r="E1955" s="2">
        <f t="shared" si="120"/>
        <v>-176.79377006416919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44855</v>
      </c>
      <c r="B1956" s="6">
        <f>TITRES_STAT!C1959</f>
        <v>42.11</v>
      </c>
      <c r="C1956" s="6">
        <f>TITRES_STAT!D1959</f>
        <v>35.064</v>
      </c>
      <c r="D1956" s="6">
        <f>TITRES_STAT!E1959</f>
        <v>0</v>
      </c>
      <c r="E1956" s="2">
        <f t="shared" si="120"/>
        <v>-176.79377006416919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44858</v>
      </c>
      <c r="B1957" s="6">
        <f>TITRES_STAT!C1960</f>
        <v>42.11</v>
      </c>
      <c r="C1957" s="6">
        <f>TITRES_STAT!D1960</f>
        <v>35.064</v>
      </c>
      <c r="D1957" s="6">
        <f>TITRES_STAT!E1960</f>
        <v>0</v>
      </c>
      <c r="E1957" s="2">
        <f t="shared" si="120"/>
        <v>-176.79377006416919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44859</v>
      </c>
      <c r="B1958" s="6">
        <f>TITRES_STAT!C1961</f>
        <v>42.11</v>
      </c>
      <c r="C1958" s="6">
        <f>TITRES_STAT!D1961</f>
        <v>35.064</v>
      </c>
      <c r="D1958" s="6">
        <f>TITRES_STAT!E1961</f>
        <v>0</v>
      </c>
      <c r="E1958" s="2">
        <f t="shared" si="120"/>
        <v>-176.79377006416919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44860</v>
      </c>
      <c r="B1959" s="6">
        <f>TITRES_STAT!C1962</f>
        <v>42.11</v>
      </c>
      <c r="C1959" s="6">
        <f>TITRES_STAT!D1962</f>
        <v>35.064</v>
      </c>
      <c r="D1959" s="6">
        <f>TITRES_STAT!E1962</f>
        <v>0</v>
      </c>
      <c r="E1959" s="2">
        <f t="shared" si="120"/>
        <v>-176.79377006416919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44861</v>
      </c>
      <c r="B1960" s="6">
        <f>TITRES_STAT!C1963</f>
        <v>42.11</v>
      </c>
      <c r="C1960" s="6">
        <f>TITRES_STAT!D1963</f>
        <v>35.064</v>
      </c>
      <c r="D1960" s="6">
        <f>TITRES_STAT!E1963</f>
        <v>0</v>
      </c>
      <c r="E1960" s="2">
        <f t="shared" si="120"/>
        <v>-176.79377006416919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44862</v>
      </c>
      <c r="B1961" s="6">
        <f>TITRES_STAT!C1964</f>
        <v>42.11</v>
      </c>
      <c r="C1961" s="6">
        <f>TITRES_STAT!D1964</f>
        <v>35.064</v>
      </c>
      <c r="D1961" s="6">
        <f>TITRES_STAT!E1964</f>
        <v>0</v>
      </c>
      <c r="E1961" s="2">
        <f t="shared" si="120"/>
        <v>-176.79377006416919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42.11</v>
      </c>
      <c r="C1962" s="6">
        <f>TITRES_STAT!D1965</f>
        <v>35.064</v>
      </c>
      <c r="D1962" s="6">
        <f>TITRES_STAT!E1965</f>
        <v>0</v>
      </c>
      <c r="E1962" s="2">
        <f t="shared" si="120"/>
        <v>-176.79377006416919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42.11</v>
      </c>
      <c r="C1963" s="6">
        <f>TITRES_STAT!D1966</f>
        <v>35.064</v>
      </c>
      <c r="D1963" s="6">
        <f>TITRES_STAT!E1966</f>
        <v>0</v>
      </c>
      <c r="E1963" s="2">
        <f t="shared" si="120"/>
        <v>-176.79377006416919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42.11</v>
      </c>
      <c r="C1964" s="6">
        <f>TITRES_STAT!D1967</f>
        <v>35.064</v>
      </c>
      <c r="D1964" s="6">
        <f>TITRES_STAT!E1967</f>
        <v>0</v>
      </c>
      <c r="E1964" s="2">
        <f t="shared" si="120"/>
        <v>-176.79377006416919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44868</v>
      </c>
      <c r="B1965" s="6">
        <f>TITRES_STAT!C1968</f>
        <v>42.11</v>
      </c>
      <c r="C1965" s="6">
        <f>TITRES_STAT!D1968</f>
        <v>35.064</v>
      </c>
      <c r="D1965" s="6">
        <f>TITRES_STAT!E1968</f>
        <v>0</v>
      </c>
      <c r="E1965" s="2">
        <f t="shared" si="120"/>
        <v>-176.79377006416919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42.11</v>
      </c>
      <c r="C1966" s="6">
        <f>TITRES_STAT!D1969</f>
        <v>35.064</v>
      </c>
      <c r="D1966" s="6">
        <f>TITRES_STAT!E1969</f>
        <v>0</v>
      </c>
      <c r="E1966" s="2">
        <f t="shared" si="120"/>
        <v>-176.79377006416919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44872</v>
      </c>
      <c r="B1967" s="6">
        <f>TITRES_STAT!C1970</f>
        <v>42.11</v>
      </c>
      <c r="C1967" s="6">
        <f>TITRES_STAT!D1970</f>
        <v>35.064</v>
      </c>
      <c r="D1967" s="6">
        <f>TITRES_STAT!E1970</f>
        <v>0</v>
      </c>
      <c r="E1967" s="2">
        <f t="shared" si="120"/>
        <v>-176.79377006416919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44873</v>
      </c>
      <c r="B1968" s="6">
        <f>TITRES_STAT!C1971</f>
        <v>42.11</v>
      </c>
      <c r="C1968" s="6">
        <f>TITRES_STAT!D1971</f>
        <v>35.064</v>
      </c>
      <c r="D1968" s="6">
        <f>TITRES_STAT!E1971</f>
        <v>0</v>
      </c>
      <c r="E1968" s="2">
        <f t="shared" si="120"/>
        <v>-176.79377006416919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44874</v>
      </c>
      <c r="B1969" s="6">
        <f>TITRES_STAT!C1972</f>
        <v>42.11</v>
      </c>
      <c r="C1969" s="6">
        <f>TITRES_STAT!D1972</f>
        <v>35.064</v>
      </c>
      <c r="D1969" s="6">
        <f>TITRES_STAT!E1972</f>
        <v>0</v>
      </c>
      <c r="E1969" s="2">
        <f t="shared" si="120"/>
        <v>-176.79377006416919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42.11</v>
      </c>
      <c r="C1970" s="6">
        <f>TITRES_STAT!D1973</f>
        <v>35.064</v>
      </c>
      <c r="D1970" s="6">
        <f>TITRES_STAT!E1973</f>
        <v>0</v>
      </c>
      <c r="E1970" s="2">
        <f t="shared" si="120"/>
        <v>-176.79377006416919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44876</v>
      </c>
      <c r="B1971" s="6">
        <f>TITRES_STAT!C1974</f>
        <v>42.11</v>
      </c>
      <c r="C1971" s="6">
        <f>TITRES_STAT!D1974</f>
        <v>35.064</v>
      </c>
      <c r="D1971" s="6">
        <f>TITRES_STAT!E1974</f>
        <v>0</v>
      </c>
      <c r="E1971" s="2">
        <f t="shared" si="120"/>
        <v>-176.79377006416919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42.11</v>
      </c>
      <c r="C1972" s="6">
        <f>TITRES_STAT!D1975</f>
        <v>35.064</v>
      </c>
      <c r="D1972" s="6">
        <f>TITRES_STAT!E1975</f>
        <v>35.064</v>
      </c>
      <c r="E1972" s="2">
        <f t="shared" si="120"/>
        <v>-176.79377006416919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42.11</v>
      </c>
      <c r="C1973" s="6">
        <f>TITRES_STAT!D1976</f>
        <v>35.064</v>
      </c>
      <c r="D1973" s="6">
        <f>TITRES_STAT!E1976</f>
        <v>0</v>
      </c>
      <c r="E1973" s="2">
        <f t="shared" si="120"/>
        <v>-176.79377006416919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42.11</v>
      </c>
      <c r="C1974" s="6">
        <f>TITRES_STAT!D1977</f>
        <v>35.064</v>
      </c>
      <c r="D1974" s="6">
        <f>TITRES_STAT!E1977</f>
        <v>0</v>
      </c>
      <c r="E1974" s="2">
        <f t="shared" si="120"/>
        <v>-176.79377006416919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42.11</v>
      </c>
      <c r="C1975" s="6">
        <f>TITRES_STAT!D1978</f>
        <v>35.064</v>
      </c>
      <c r="D1975" s="6">
        <f>TITRES_STAT!E1978</f>
        <v>0</v>
      </c>
      <c r="E1975" s="2">
        <f t="shared" si="120"/>
        <v>-176.79377006416919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42.11</v>
      </c>
      <c r="C1976" s="6">
        <f>TITRES_STAT!D1979</f>
        <v>35.064</v>
      </c>
      <c r="D1976" s="6">
        <f>TITRES_STAT!E1979</f>
        <v>0</v>
      </c>
      <c r="E1976" s="2">
        <f t="shared" si="120"/>
        <v>-176.79377006416919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42.11</v>
      </c>
      <c r="C1977" s="6">
        <f>TITRES_STAT!D1980</f>
        <v>35.064</v>
      </c>
      <c r="D1977" s="6">
        <f>TITRES_STAT!E1980</f>
        <v>0</v>
      </c>
      <c r="E1977" s="2">
        <f t="shared" si="120"/>
        <v>-176.79377006416919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42.11</v>
      </c>
      <c r="C1978" s="6">
        <f>TITRES_STAT!D1981</f>
        <v>35.064</v>
      </c>
      <c r="D1978" s="6">
        <f>TITRES_STAT!E1981</f>
        <v>0</v>
      </c>
      <c r="E1978" s="2">
        <f t="shared" si="120"/>
        <v>-176.79377006416919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44888</v>
      </c>
      <c r="B1979" s="6">
        <f>TITRES_STAT!C1982</f>
        <v>42.11</v>
      </c>
      <c r="C1979" s="6">
        <f>TITRES_STAT!D1982</f>
        <v>35.064</v>
      </c>
      <c r="D1979" s="6">
        <f>TITRES_STAT!E1982</f>
        <v>0</v>
      </c>
      <c r="E1979" s="2">
        <f t="shared" si="120"/>
        <v>-176.79377006416919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42.11</v>
      </c>
      <c r="C1980" s="6">
        <f>TITRES_STAT!D1983</f>
        <v>35.064</v>
      </c>
      <c r="D1980" s="6">
        <f>TITRES_STAT!E1983</f>
        <v>0</v>
      </c>
      <c r="E1980" s="2">
        <f t="shared" si="120"/>
        <v>-176.79377006416919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42.11</v>
      </c>
      <c r="C1981" s="6">
        <f>TITRES_STAT!D1984</f>
        <v>35.064</v>
      </c>
      <c r="D1981" s="6">
        <f>TITRES_STAT!E1984</f>
        <v>0</v>
      </c>
      <c r="E1981" s="2">
        <f t="shared" si="120"/>
        <v>-176.79377006416919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44893</v>
      </c>
      <c r="B1982" s="6">
        <f>TITRES_STAT!C1985</f>
        <v>42.11</v>
      </c>
      <c r="C1982" s="6">
        <f>TITRES_STAT!D1985</f>
        <v>35.064</v>
      </c>
      <c r="D1982" s="6">
        <f>TITRES_STAT!E1985</f>
        <v>0</v>
      </c>
      <c r="E1982" s="2">
        <f t="shared" si="120"/>
        <v>-176.79377006416919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42.11</v>
      </c>
      <c r="C1983" s="6">
        <f>TITRES_STAT!D1986</f>
        <v>35.064</v>
      </c>
      <c r="D1983" s="6">
        <f>TITRES_STAT!E1986</f>
        <v>0</v>
      </c>
      <c r="E1983" s="2">
        <f t="shared" si="120"/>
        <v>-176.79377006416919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42.11</v>
      </c>
      <c r="C1984" s="6">
        <f>TITRES_STAT!D1987</f>
        <v>35.064</v>
      </c>
      <c r="D1984" s="6">
        <f>TITRES_STAT!E1987</f>
        <v>0</v>
      </c>
      <c r="E1984" s="2">
        <f t="shared" si="120"/>
        <v>-176.79377006416919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42.11</v>
      </c>
      <c r="C1985" s="6">
        <f>TITRES_STAT!D1988</f>
        <v>35.064</v>
      </c>
      <c r="D1985" s="6">
        <f>TITRES_STAT!E1988</f>
        <v>0</v>
      </c>
      <c r="E1985" s="2">
        <f t="shared" si="120"/>
        <v>-176.79377006416919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42.11</v>
      </c>
      <c r="C1986" s="6">
        <f>TITRES_STAT!D1989</f>
        <v>35.064</v>
      </c>
      <c r="D1986" s="6">
        <f>TITRES_STAT!E1989</f>
        <v>0</v>
      </c>
      <c r="E1986" s="2">
        <f t="shared" si="120"/>
        <v>-176.79377006416919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42.11</v>
      </c>
      <c r="C1987" s="6">
        <f>TITRES_STAT!D1990</f>
        <v>35.064</v>
      </c>
      <c r="D1987" s="6">
        <f>TITRES_STAT!E1990</f>
        <v>0</v>
      </c>
      <c r="E1987" s="2">
        <f t="shared" si="120"/>
        <v>-176.79377006416919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42.11</v>
      </c>
      <c r="C1988" s="6">
        <f>TITRES_STAT!D1991</f>
        <v>35.064</v>
      </c>
      <c r="D1988" s="6">
        <f>TITRES_STAT!E1991</f>
        <v>0</v>
      </c>
      <c r="E1988" s="2">
        <f t="shared" ref="E1988:E2051" si="124">IF(B1988&gt;B1987, E1987+D1988, IF(B1988&lt;B1987, E1987-D1988, E1987))</f>
        <v>-176.79377006416919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42.11</v>
      </c>
      <c r="C1989" s="6">
        <f>TITRES_STAT!D1992</f>
        <v>35.064</v>
      </c>
      <c r="D1989" s="6">
        <f>TITRES_STAT!E1992</f>
        <v>0</v>
      </c>
      <c r="E1989" s="2">
        <f t="shared" si="124"/>
        <v>-176.79377006416919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44903</v>
      </c>
      <c r="B1990" s="6">
        <f>TITRES_STAT!C1993</f>
        <v>42.11</v>
      </c>
      <c r="C1990" s="6">
        <f>TITRES_STAT!D1993</f>
        <v>35.064</v>
      </c>
      <c r="D1990" s="6">
        <f>TITRES_STAT!E1993</f>
        <v>0</v>
      </c>
      <c r="E1990" s="2">
        <f t="shared" si="124"/>
        <v>-176.79377006416919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6">
        <f>TITRES_STAT!C1994</f>
        <v>42.11</v>
      </c>
      <c r="C1991" s="6">
        <f>TITRES_STAT!D1994</f>
        <v>35.064</v>
      </c>
      <c r="D1991" s="6">
        <f>TITRES_STAT!E1994</f>
        <v>0</v>
      </c>
      <c r="E1991" s="2">
        <f t="shared" si="124"/>
        <v>-176.79377006416919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42.11</v>
      </c>
      <c r="C1992" s="6">
        <f>TITRES_STAT!D1995</f>
        <v>35.064</v>
      </c>
      <c r="D1992" s="6">
        <f>TITRES_STAT!E1995</f>
        <v>0</v>
      </c>
      <c r="E1992" s="2">
        <f t="shared" si="124"/>
        <v>-176.79377006416919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42.11</v>
      </c>
      <c r="C1993" s="6">
        <f>TITRES_STAT!D1996</f>
        <v>35.064</v>
      </c>
      <c r="D1993" s="6">
        <f>TITRES_STAT!E1996</f>
        <v>0</v>
      </c>
      <c r="E1993" s="2">
        <f t="shared" si="124"/>
        <v>-176.79377006416919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42.11</v>
      </c>
      <c r="C1994" s="6">
        <f>TITRES_STAT!D1997</f>
        <v>35.064</v>
      </c>
      <c r="D1994" s="6">
        <f>TITRES_STAT!E1997</f>
        <v>0</v>
      </c>
      <c r="E1994" s="2">
        <f t="shared" si="124"/>
        <v>-176.79377006416919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44910</v>
      </c>
      <c r="B1995" s="6">
        <f>TITRES_STAT!C1998</f>
        <v>42.11</v>
      </c>
      <c r="C1995" s="6">
        <f>TITRES_STAT!D1998</f>
        <v>35.064</v>
      </c>
      <c r="D1995" s="6">
        <f>TITRES_STAT!E1998</f>
        <v>0</v>
      </c>
      <c r="E1995" s="2">
        <f t="shared" si="124"/>
        <v>-176.79377006416919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44911</v>
      </c>
      <c r="B1996" s="6">
        <f>TITRES_STAT!C1999</f>
        <v>42.11</v>
      </c>
      <c r="C1996" s="6">
        <f>TITRES_STAT!D1999</f>
        <v>35.064</v>
      </c>
      <c r="D1996" s="6">
        <f>TITRES_STAT!E1999</f>
        <v>0</v>
      </c>
      <c r="E1996" s="2">
        <f t="shared" si="124"/>
        <v>-176.79377006416919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42.11</v>
      </c>
      <c r="C1997" s="6">
        <f>TITRES_STAT!D2000</f>
        <v>35.064</v>
      </c>
      <c r="D1997" s="6">
        <f>TITRES_STAT!E2000</f>
        <v>0</v>
      </c>
      <c r="E1997" s="2">
        <f t="shared" si="124"/>
        <v>-176.79377006416919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42.11</v>
      </c>
      <c r="C1998" s="6">
        <f>TITRES_STAT!D2001</f>
        <v>35.064</v>
      </c>
      <c r="D1998" s="6">
        <f>TITRES_STAT!E2001</f>
        <v>0</v>
      </c>
      <c r="E1998" s="2">
        <f t="shared" si="124"/>
        <v>-176.79377006416919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42.11</v>
      </c>
      <c r="C1999" s="6">
        <f>TITRES_STAT!D2002</f>
        <v>35.064</v>
      </c>
      <c r="D1999" s="6">
        <f>TITRES_STAT!E2002</f>
        <v>0</v>
      </c>
      <c r="E1999" s="2">
        <f t="shared" si="124"/>
        <v>-176.79377006416919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42.11</v>
      </c>
      <c r="C2000" s="6">
        <f>TITRES_STAT!D2003</f>
        <v>35.064</v>
      </c>
      <c r="D2000" s="6">
        <f>TITRES_STAT!E2003</f>
        <v>0</v>
      </c>
      <c r="E2000" s="2">
        <f t="shared" si="124"/>
        <v>-176.79377006416919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42.11</v>
      </c>
      <c r="C2001" s="6">
        <f>TITRES_STAT!D2004</f>
        <v>35.064</v>
      </c>
      <c r="D2001" s="6">
        <f>TITRES_STAT!E2004</f>
        <v>0</v>
      </c>
      <c r="E2001" s="2">
        <f t="shared" si="124"/>
        <v>-176.79377006416919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42.11</v>
      </c>
      <c r="C2002" s="6">
        <f>TITRES_STAT!D2005</f>
        <v>35.064</v>
      </c>
      <c r="D2002" s="6">
        <f>TITRES_STAT!E2005</f>
        <v>0</v>
      </c>
      <c r="E2002" s="2">
        <f t="shared" si="124"/>
        <v>-176.79377006416919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42.11</v>
      </c>
      <c r="C2003" s="6">
        <f>TITRES_STAT!D2006</f>
        <v>35.064</v>
      </c>
      <c r="D2003" s="6">
        <f>TITRES_STAT!E2006</f>
        <v>0</v>
      </c>
      <c r="E2003" s="2">
        <f t="shared" si="124"/>
        <v>-176.79377006416919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42.11</v>
      </c>
      <c r="C2004" s="6">
        <f>TITRES_STAT!D2007</f>
        <v>35.064</v>
      </c>
      <c r="D2004" s="6">
        <f>TITRES_STAT!E2007</f>
        <v>0</v>
      </c>
      <c r="E2004" s="2">
        <f t="shared" si="124"/>
        <v>-176.79377006416919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42.11</v>
      </c>
      <c r="C2005" s="6">
        <f>TITRES_STAT!D2008</f>
        <v>35.064</v>
      </c>
      <c r="D2005" s="6">
        <f>TITRES_STAT!E2008</f>
        <v>0</v>
      </c>
      <c r="E2005" s="2">
        <f t="shared" si="124"/>
        <v>-176.79377006416919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42.11</v>
      </c>
      <c r="C2006" s="6">
        <f>TITRES_STAT!D2009</f>
        <v>35.064</v>
      </c>
      <c r="D2006" s="6">
        <f>TITRES_STAT!E2009</f>
        <v>0</v>
      </c>
      <c r="E2006" s="2">
        <f t="shared" si="124"/>
        <v>-176.79377006416919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44928</v>
      </c>
      <c r="B2007" s="6">
        <f>TITRES_STAT!C2010</f>
        <v>42.11</v>
      </c>
      <c r="C2007" s="6">
        <f>TITRES_STAT!D2010</f>
        <v>35.064</v>
      </c>
      <c r="D2007" s="6">
        <f>TITRES_STAT!E2010</f>
        <v>0</v>
      </c>
      <c r="E2007" s="2">
        <f t="shared" si="124"/>
        <v>-176.79377006416919</v>
      </c>
      <c r="F2007" s="6" t="str">
        <f t="shared" si="127"/>
        <v>NEUTRAL</v>
      </c>
      <c r="G2007" s="6" t="str">
        <f t="shared" si="126"/>
        <v>NEUTRAL</v>
      </c>
      <c r="H2007" s="6" t="str">
        <f t="shared" si="125"/>
        <v>NEUTRAL</v>
      </c>
    </row>
    <row r="2008" spans="1:8" ht="13.5" x14ac:dyDescent="0.25">
      <c r="A2008" s="3">
        <f>TITRES_STAT!B2011</f>
        <v>44929</v>
      </c>
      <c r="B2008" s="6">
        <f>TITRES_STAT!C2011</f>
        <v>42.11</v>
      </c>
      <c r="C2008" s="6">
        <f>TITRES_STAT!D2011</f>
        <v>35.064</v>
      </c>
      <c r="D2008" s="6">
        <f>TITRES_STAT!E2011</f>
        <v>0</v>
      </c>
      <c r="E2008" s="2">
        <f t="shared" si="124"/>
        <v>-176.79377006416919</v>
      </c>
      <c r="F2008" s="6" t="str">
        <f t="shared" si="127"/>
        <v>NEUTRAL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44930</v>
      </c>
      <c r="B2009" s="6">
        <f>TITRES_STAT!C2012</f>
        <v>42.11</v>
      </c>
      <c r="C2009" s="6">
        <f>TITRES_STAT!D2012</f>
        <v>35.064</v>
      </c>
      <c r="D2009" s="6">
        <f>TITRES_STAT!E2012</f>
        <v>0</v>
      </c>
      <c r="E2009" s="2">
        <f t="shared" si="124"/>
        <v>-176.79377006416919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44931</v>
      </c>
      <c r="B2010" s="6">
        <f>TITRES_STAT!C2013</f>
        <v>42.11</v>
      </c>
      <c r="C2010" s="6">
        <f>TITRES_STAT!D2013</f>
        <v>35.064</v>
      </c>
      <c r="D2010" s="6">
        <f>TITRES_STAT!E2013</f>
        <v>0</v>
      </c>
      <c r="E2010" s="2">
        <f t="shared" si="124"/>
        <v>-176.79377006416919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44932</v>
      </c>
      <c r="B2011" s="6">
        <f>TITRES_STAT!C2014</f>
        <v>42.11</v>
      </c>
      <c r="C2011" s="6">
        <f>TITRES_STAT!D2014</f>
        <v>35.064</v>
      </c>
      <c r="D2011" s="6">
        <f>TITRES_STAT!E2014</f>
        <v>0</v>
      </c>
      <c r="E2011" s="2">
        <f t="shared" si="124"/>
        <v>-176.79377006416919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44935</v>
      </c>
      <c r="B2012" s="6">
        <f>TITRES_STAT!C2015</f>
        <v>42.11</v>
      </c>
      <c r="C2012" s="6">
        <f>TITRES_STAT!D2015</f>
        <v>35.064</v>
      </c>
      <c r="D2012" s="6">
        <f>TITRES_STAT!E2015</f>
        <v>0</v>
      </c>
      <c r="E2012" s="2">
        <f t="shared" si="124"/>
        <v>-176.79377006416919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42.11</v>
      </c>
      <c r="C2013" s="6">
        <f>TITRES_STAT!D2016</f>
        <v>35.064</v>
      </c>
      <c r="D2013" s="6">
        <f>TITRES_STAT!E2016</f>
        <v>0</v>
      </c>
      <c r="E2013" s="2">
        <f t="shared" si="124"/>
        <v>-176.79377006416919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42.11</v>
      </c>
      <c r="C2014" s="6">
        <f>TITRES_STAT!D2017</f>
        <v>35.064</v>
      </c>
      <c r="D2014" s="6">
        <f>TITRES_STAT!E2017</f>
        <v>0</v>
      </c>
      <c r="E2014" s="2">
        <f t="shared" si="124"/>
        <v>-176.79377006416919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42.11</v>
      </c>
      <c r="C2015" s="6">
        <f>TITRES_STAT!D2018</f>
        <v>35.064</v>
      </c>
      <c r="D2015" s="6">
        <f>TITRES_STAT!E2018</f>
        <v>0</v>
      </c>
      <c r="E2015" s="2">
        <f t="shared" si="124"/>
        <v>-176.79377006416919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42.11</v>
      </c>
      <c r="C2016" s="6">
        <f>TITRES_STAT!D2019</f>
        <v>35.064</v>
      </c>
      <c r="D2016" s="6">
        <f>TITRES_STAT!E2019</f>
        <v>0</v>
      </c>
      <c r="E2016" s="2">
        <f t="shared" si="124"/>
        <v>-176.79377006416919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42.11</v>
      </c>
      <c r="C2017" s="6">
        <f>TITRES_STAT!D2020</f>
        <v>35.064</v>
      </c>
      <c r="D2017" s="6">
        <f>TITRES_STAT!E2020</f>
        <v>0</v>
      </c>
      <c r="E2017" s="2">
        <f t="shared" si="124"/>
        <v>-176.79377006416919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42.11</v>
      </c>
      <c r="C2018" s="6">
        <f>TITRES_STAT!D2021</f>
        <v>35.064</v>
      </c>
      <c r="D2018" s="6">
        <f>TITRES_STAT!E2021</f>
        <v>0</v>
      </c>
      <c r="E2018" s="2">
        <f t="shared" si="124"/>
        <v>-176.79377006416919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42.11</v>
      </c>
      <c r="C2019" s="6">
        <f>TITRES_STAT!D2022</f>
        <v>35.064</v>
      </c>
      <c r="D2019" s="6">
        <f>TITRES_STAT!E2022</f>
        <v>0</v>
      </c>
      <c r="E2019" s="2">
        <f t="shared" si="124"/>
        <v>-176.79377006416919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44945</v>
      </c>
      <c r="B2020" s="6">
        <f>TITRES_STAT!C2023</f>
        <v>42.11</v>
      </c>
      <c r="C2020" s="6">
        <f>TITRES_STAT!D2023</f>
        <v>35.064</v>
      </c>
      <c r="D2020" s="6">
        <f>TITRES_STAT!E2023</f>
        <v>0</v>
      </c>
      <c r="E2020" s="2">
        <f t="shared" si="124"/>
        <v>-176.79377006416919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42.11</v>
      </c>
      <c r="C2021" s="6">
        <f>TITRES_STAT!D2024</f>
        <v>35.064</v>
      </c>
      <c r="D2021" s="6">
        <f>TITRES_STAT!E2024</f>
        <v>0</v>
      </c>
      <c r="E2021" s="2">
        <f t="shared" si="124"/>
        <v>-176.79377006416919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42.11</v>
      </c>
      <c r="C2022" s="6">
        <f>TITRES_STAT!D2025</f>
        <v>35.064</v>
      </c>
      <c r="D2022" s="6">
        <f>TITRES_STAT!E2025</f>
        <v>0</v>
      </c>
      <c r="E2022" s="2">
        <f t="shared" si="124"/>
        <v>-176.79377006416919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44950</v>
      </c>
      <c r="B2023" s="6">
        <f>TITRES_STAT!C2026</f>
        <v>42.11</v>
      </c>
      <c r="C2023" s="6">
        <f>TITRES_STAT!D2026</f>
        <v>35.064</v>
      </c>
      <c r="D2023" s="6">
        <f>TITRES_STAT!E2026</f>
        <v>0</v>
      </c>
      <c r="E2023" s="2">
        <f t="shared" si="124"/>
        <v>-176.79377006416919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44951</v>
      </c>
      <c r="B2024" s="6">
        <f>TITRES_STAT!C2027</f>
        <v>42.11</v>
      </c>
      <c r="C2024" s="6">
        <f>TITRES_STAT!D2027</f>
        <v>35.064</v>
      </c>
      <c r="D2024" s="6">
        <f>TITRES_STAT!E2027</f>
        <v>0</v>
      </c>
      <c r="E2024" s="2">
        <f t="shared" si="124"/>
        <v>-176.79377006416919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44952</v>
      </c>
      <c r="B2025" s="6">
        <f>TITRES_STAT!C2028</f>
        <v>42.11</v>
      </c>
      <c r="C2025" s="6">
        <f>TITRES_STAT!D2028</f>
        <v>35.064</v>
      </c>
      <c r="D2025" s="6">
        <f>TITRES_STAT!E2028</f>
        <v>0</v>
      </c>
      <c r="E2025" s="2">
        <f t="shared" si="124"/>
        <v>-176.79377006416919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44953</v>
      </c>
      <c r="B2026" s="6">
        <f>TITRES_STAT!C2029</f>
        <v>42.11</v>
      </c>
      <c r="C2026" s="6">
        <f>TITRES_STAT!D2029</f>
        <v>35.064</v>
      </c>
      <c r="D2026" s="6">
        <f>TITRES_STAT!E2029</f>
        <v>0</v>
      </c>
      <c r="E2026" s="2">
        <f t="shared" si="124"/>
        <v>-176.79377006416919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42.11</v>
      </c>
      <c r="C2027" s="6">
        <f>TITRES_STAT!D2030</f>
        <v>35.064</v>
      </c>
      <c r="D2027" s="6">
        <f>TITRES_STAT!E2030</f>
        <v>0</v>
      </c>
      <c r="E2027" s="2">
        <f t="shared" si="124"/>
        <v>-176.79377006416919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42.11</v>
      </c>
      <c r="C2028" s="6">
        <f>TITRES_STAT!D2031</f>
        <v>35.064</v>
      </c>
      <c r="D2028" s="6">
        <f>TITRES_STAT!E2031</f>
        <v>0</v>
      </c>
      <c r="E2028" s="2">
        <f t="shared" si="124"/>
        <v>-176.79377006416919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42.11</v>
      </c>
      <c r="C2029" s="6">
        <f>TITRES_STAT!D2032</f>
        <v>35.064</v>
      </c>
      <c r="D2029" s="6">
        <f>TITRES_STAT!E2032</f>
        <v>0</v>
      </c>
      <c r="E2029" s="2">
        <f t="shared" si="124"/>
        <v>-176.79377006416919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44959</v>
      </c>
      <c r="B2030" s="6">
        <f>TITRES_STAT!C2033</f>
        <v>42.11</v>
      </c>
      <c r="C2030" s="6">
        <f>TITRES_STAT!D2033</f>
        <v>35.064</v>
      </c>
      <c r="D2030" s="6">
        <f>TITRES_STAT!E2033</f>
        <v>0</v>
      </c>
      <c r="E2030" s="2">
        <f t="shared" si="124"/>
        <v>-176.79377006416919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44960</v>
      </c>
      <c r="B2031" s="6">
        <f>TITRES_STAT!C2034</f>
        <v>42.11</v>
      </c>
      <c r="C2031" s="6">
        <f>TITRES_STAT!D2034</f>
        <v>35.064</v>
      </c>
      <c r="D2031" s="6">
        <f>TITRES_STAT!E2034</f>
        <v>0</v>
      </c>
      <c r="E2031" s="2">
        <f t="shared" si="124"/>
        <v>-176.79377006416919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44963</v>
      </c>
      <c r="B2032" s="6">
        <f>TITRES_STAT!C2035</f>
        <v>42.11</v>
      </c>
      <c r="C2032" s="6">
        <f>TITRES_STAT!D2035</f>
        <v>35.064</v>
      </c>
      <c r="D2032" s="6">
        <f>TITRES_STAT!E2035</f>
        <v>0</v>
      </c>
      <c r="E2032" s="2">
        <f t="shared" si="124"/>
        <v>-176.79377006416919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44964</v>
      </c>
      <c r="B2033" s="6">
        <f>TITRES_STAT!C2036</f>
        <v>42.11</v>
      </c>
      <c r="C2033" s="6">
        <f>TITRES_STAT!D2036</f>
        <v>35.064</v>
      </c>
      <c r="D2033" s="6">
        <f>TITRES_STAT!E2036</f>
        <v>0</v>
      </c>
      <c r="E2033" s="2">
        <f t="shared" si="124"/>
        <v>-176.79377006416919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42.11</v>
      </c>
      <c r="C2034" s="6">
        <f>TITRES_STAT!D2037</f>
        <v>35.064</v>
      </c>
      <c r="D2034" s="6">
        <f>TITRES_STAT!E2037</f>
        <v>0</v>
      </c>
      <c r="E2034" s="2">
        <f t="shared" si="124"/>
        <v>-176.79377006416919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42.11</v>
      </c>
      <c r="C2035" s="6">
        <f>TITRES_STAT!D2038</f>
        <v>35.064</v>
      </c>
      <c r="D2035" s="6">
        <f>TITRES_STAT!E2038</f>
        <v>0</v>
      </c>
      <c r="E2035" s="2">
        <f t="shared" si="124"/>
        <v>-176.79377006416919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44967</v>
      </c>
      <c r="B2036" s="6">
        <f>TITRES_STAT!C2039</f>
        <v>42.11</v>
      </c>
      <c r="C2036" s="6">
        <f>TITRES_STAT!D2039</f>
        <v>35.064</v>
      </c>
      <c r="D2036" s="6">
        <f>TITRES_STAT!E2039</f>
        <v>0</v>
      </c>
      <c r="E2036" s="2">
        <f t="shared" si="124"/>
        <v>-176.79377006416919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42.11</v>
      </c>
      <c r="C2037" s="6">
        <f>TITRES_STAT!D2040</f>
        <v>35.064</v>
      </c>
      <c r="D2037" s="6">
        <f>TITRES_STAT!E2040</f>
        <v>0</v>
      </c>
      <c r="E2037" s="2">
        <f t="shared" si="124"/>
        <v>-176.79377006416919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42.11</v>
      </c>
      <c r="C2038" s="6">
        <f>TITRES_STAT!D2041</f>
        <v>35.064</v>
      </c>
      <c r="D2038" s="6">
        <f>TITRES_STAT!E2041</f>
        <v>0</v>
      </c>
      <c r="E2038" s="2">
        <f t="shared" si="124"/>
        <v>-176.79377006416919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44972</v>
      </c>
      <c r="B2039" s="6">
        <f>TITRES_STAT!C2042</f>
        <v>42.11</v>
      </c>
      <c r="C2039" s="6">
        <f>TITRES_STAT!D2042</f>
        <v>35.064</v>
      </c>
      <c r="D2039" s="6">
        <f>TITRES_STAT!E2042</f>
        <v>0</v>
      </c>
      <c r="E2039" s="2">
        <f t="shared" si="124"/>
        <v>-176.79377006416919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44973</v>
      </c>
      <c r="B2040" s="6">
        <f>TITRES_STAT!C2043</f>
        <v>42.11</v>
      </c>
      <c r="C2040" s="6">
        <f>TITRES_STAT!D2043</f>
        <v>35.064</v>
      </c>
      <c r="D2040" s="6">
        <f>TITRES_STAT!E2043</f>
        <v>0</v>
      </c>
      <c r="E2040" s="2">
        <f t="shared" si="124"/>
        <v>-176.79377006416919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42.11</v>
      </c>
      <c r="C2041" s="6">
        <f>TITRES_STAT!D2044</f>
        <v>35.064</v>
      </c>
      <c r="D2041" s="6">
        <f>TITRES_STAT!E2044</f>
        <v>0</v>
      </c>
      <c r="E2041" s="2">
        <f t="shared" si="124"/>
        <v>-176.79377006416919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44977</v>
      </c>
      <c r="B2042" s="6">
        <f>TITRES_STAT!C2045</f>
        <v>42.11</v>
      </c>
      <c r="C2042" s="6">
        <f>TITRES_STAT!D2045</f>
        <v>35.064</v>
      </c>
      <c r="D2042" s="6">
        <f>TITRES_STAT!E2045</f>
        <v>0</v>
      </c>
      <c r="E2042" s="2">
        <f t="shared" si="124"/>
        <v>-176.79377006416919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42.11</v>
      </c>
      <c r="C2043" s="6">
        <f>TITRES_STAT!D2046</f>
        <v>35.064</v>
      </c>
      <c r="D2043" s="6">
        <f>TITRES_STAT!E2046</f>
        <v>0</v>
      </c>
      <c r="E2043" s="2">
        <f t="shared" si="124"/>
        <v>-176.79377006416919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42.11</v>
      </c>
      <c r="C2044" s="6">
        <f>TITRES_STAT!D2047</f>
        <v>35.064</v>
      </c>
      <c r="D2044" s="6">
        <f>TITRES_STAT!E2047</f>
        <v>0</v>
      </c>
      <c r="E2044" s="2">
        <f t="shared" si="124"/>
        <v>-176.79377006416919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42.11</v>
      </c>
      <c r="C2045" s="6">
        <f>TITRES_STAT!D2048</f>
        <v>35.064</v>
      </c>
      <c r="D2045" s="6">
        <f>TITRES_STAT!E2048</f>
        <v>0</v>
      </c>
      <c r="E2045" s="2">
        <f t="shared" si="124"/>
        <v>-176.79377006416919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42.11</v>
      </c>
      <c r="C2046" s="6">
        <f>TITRES_STAT!D2049</f>
        <v>35.064</v>
      </c>
      <c r="D2046" s="6">
        <f>TITRES_STAT!E2049</f>
        <v>0</v>
      </c>
      <c r="E2046" s="2">
        <f t="shared" si="124"/>
        <v>-176.79377006416919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42.11</v>
      </c>
      <c r="C2047" s="6">
        <f>TITRES_STAT!D2050</f>
        <v>35.064</v>
      </c>
      <c r="D2047" s="6">
        <f>TITRES_STAT!E2050</f>
        <v>0</v>
      </c>
      <c r="E2047" s="2">
        <f t="shared" si="124"/>
        <v>-176.79377006416919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42.11</v>
      </c>
      <c r="C2048" s="6">
        <f>TITRES_STAT!D2051</f>
        <v>35.064</v>
      </c>
      <c r="D2048" s="6">
        <f>TITRES_STAT!E2051</f>
        <v>0</v>
      </c>
      <c r="E2048" s="2">
        <f t="shared" si="124"/>
        <v>-176.79377006416919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42.11</v>
      </c>
      <c r="C2049" s="6">
        <f>TITRES_STAT!D2052</f>
        <v>35.064</v>
      </c>
      <c r="D2049" s="6">
        <f>TITRES_STAT!E2052</f>
        <v>0</v>
      </c>
      <c r="E2049" s="2">
        <f t="shared" si="124"/>
        <v>-176.79377006416919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42.11</v>
      </c>
      <c r="C2050" s="6">
        <f>TITRES_STAT!D2053</f>
        <v>35.064</v>
      </c>
      <c r="D2050" s="6">
        <f>TITRES_STAT!E2053</f>
        <v>0</v>
      </c>
      <c r="E2050" s="2">
        <f t="shared" si="124"/>
        <v>-176.79377006416919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42.11</v>
      </c>
      <c r="C2051" s="6">
        <f>TITRES_STAT!D2054</f>
        <v>35.064</v>
      </c>
      <c r="D2051" s="6">
        <f>TITRES_STAT!E2054</f>
        <v>0</v>
      </c>
      <c r="E2051" s="2">
        <f t="shared" si="124"/>
        <v>-176.79377006416919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44991</v>
      </c>
      <c r="B2052" s="6">
        <f>TITRES_STAT!C2055</f>
        <v>42.11</v>
      </c>
      <c r="C2052" s="6">
        <f>TITRES_STAT!D2055</f>
        <v>35.064</v>
      </c>
      <c r="D2052" s="6">
        <f>TITRES_STAT!E2055</f>
        <v>0</v>
      </c>
      <c r="E2052" s="2">
        <f t="shared" ref="E2052:E2115" si="128">IF(B2052&gt;B2051, E2051+D2052, IF(B2052&lt;B2051, E2051-D2052, E2051))</f>
        <v>-176.79377006416919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42.11</v>
      </c>
      <c r="C2053" s="6">
        <f>TITRES_STAT!D2056</f>
        <v>35.064</v>
      </c>
      <c r="D2053" s="6">
        <f>TITRES_STAT!E2056</f>
        <v>0</v>
      </c>
      <c r="E2053" s="2">
        <f t="shared" si="128"/>
        <v>-176.79377006416919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44993</v>
      </c>
      <c r="B2054" s="6">
        <f>TITRES_STAT!C2057</f>
        <v>42.11</v>
      </c>
      <c r="C2054" s="6">
        <f>TITRES_STAT!D2057</f>
        <v>35.064</v>
      </c>
      <c r="D2054" s="6">
        <f>TITRES_STAT!E2057</f>
        <v>0</v>
      </c>
      <c r="E2054" s="2">
        <f t="shared" si="128"/>
        <v>-176.79377006416919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42.11</v>
      </c>
      <c r="C2055" s="6">
        <f>TITRES_STAT!D2058</f>
        <v>35.064</v>
      </c>
      <c r="D2055" s="6">
        <f>TITRES_STAT!E2058</f>
        <v>35.055673236760867</v>
      </c>
      <c r="E2055" s="2">
        <f t="shared" si="128"/>
        <v>-176.79377006416919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42.1</v>
      </c>
      <c r="C2056" s="6">
        <f>TITRES_STAT!D2059</f>
        <v>35.055</v>
      </c>
      <c r="D2056" s="6">
        <f>TITRES_STAT!E2059</f>
        <v>0</v>
      </c>
      <c r="E2056" s="2">
        <f t="shared" si="128"/>
        <v>-176.79377006416919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42.1</v>
      </c>
      <c r="C2057" s="6">
        <f>TITRES_STAT!D2060</f>
        <v>35.055</v>
      </c>
      <c r="D2057" s="6">
        <f>TITRES_STAT!E2060</f>
        <v>0</v>
      </c>
      <c r="E2057" s="2">
        <f t="shared" si="128"/>
        <v>-176.79377006416919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42.1</v>
      </c>
      <c r="C2058" s="6">
        <f>TITRES_STAT!D2061</f>
        <v>35.055</v>
      </c>
      <c r="D2058" s="6">
        <f>TITRES_STAT!E2061</f>
        <v>0</v>
      </c>
      <c r="E2058" s="2">
        <f t="shared" si="128"/>
        <v>-176.79377006416919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42.1</v>
      </c>
      <c r="C2059" s="6">
        <f>TITRES_STAT!D2062</f>
        <v>35.055</v>
      </c>
      <c r="D2059" s="6">
        <f>TITRES_STAT!E2062</f>
        <v>0</v>
      </c>
      <c r="E2059" s="2">
        <f t="shared" si="128"/>
        <v>-176.79377006416919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42.1</v>
      </c>
      <c r="C2060" s="6">
        <f>TITRES_STAT!D2063</f>
        <v>35.055</v>
      </c>
      <c r="D2060" s="6">
        <f>TITRES_STAT!E2063</f>
        <v>0</v>
      </c>
      <c r="E2060" s="2">
        <f t="shared" si="128"/>
        <v>-176.79377006416919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42.1</v>
      </c>
      <c r="C2061" s="6">
        <f>TITRES_STAT!D2064</f>
        <v>35.055</v>
      </c>
      <c r="D2061" s="6">
        <f>TITRES_STAT!E2064</f>
        <v>0</v>
      </c>
      <c r="E2061" s="2">
        <f t="shared" si="128"/>
        <v>-176.79377006416919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42.1</v>
      </c>
      <c r="C2062" s="6">
        <f>TITRES_STAT!D2065</f>
        <v>35.055</v>
      </c>
      <c r="D2062" s="6">
        <f>TITRES_STAT!E2065</f>
        <v>0</v>
      </c>
      <c r="E2062" s="2">
        <f t="shared" si="128"/>
        <v>-176.79377006416919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42.1</v>
      </c>
      <c r="C2063" s="6">
        <f>TITRES_STAT!D2066</f>
        <v>35.055</v>
      </c>
      <c r="D2063" s="6">
        <f>TITRES_STAT!E2066</f>
        <v>0</v>
      </c>
      <c r="E2063" s="2">
        <f t="shared" si="128"/>
        <v>-176.79377006416919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42.1</v>
      </c>
      <c r="C2064" s="6">
        <f>TITRES_STAT!D2067</f>
        <v>35.055</v>
      </c>
      <c r="D2064" s="6">
        <f>TITRES_STAT!E2067</f>
        <v>0</v>
      </c>
      <c r="E2064" s="2">
        <f t="shared" si="128"/>
        <v>-176.79377006416919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42.1</v>
      </c>
      <c r="C2065" s="6">
        <f>TITRES_STAT!D2068</f>
        <v>35.055</v>
      </c>
      <c r="D2065" s="6">
        <f>TITRES_STAT!E2068</f>
        <v>35.055</v>
      </c>
      <c r="E2065" s="2">
        <f t="shared" si="128"/>
        <v>-176.79377006416919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42.1</v>
      </c>
      <c r="C2066" s="6">
        <f>TITRES_STAT!D2069</f>
        <v>35.055</v>
      </c>
      <c r="D2066" s="6">
        <f>TITRES_STAT!E2069</f>
        <v>0</v>
      </c>
      <c r="E2066" s="2">
        <f t="shared" si="128"/>
        <v>-176.79377006416919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42.1</v>
      </c>
      <c r="C2067" s="6">
        <f>TITRES_STAT!D2070</f>
        <v>35.055</v>
      </c>
      <c r="D2067" s="6">
        <f>TITRES_STAT!E2070</f>
        <v>0</v>
      </c>
      <c r="E2067" s="2">
        <f t="shared" si="128"/>
        <v>-176.79377006416919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42.1</v>
      </c>
      <c r="C2068" s="6">
        <f>TITRES_STAT!D2071</f>
        <v>35.055</v>
      </c>
      <c r="D2068" s="6">
        <f>TITRES_STAT!E2071</f>
        <v>0</v>
      </c>
      <c r="E2068" s="2">
        <f t="shared" si="128"/>
        <v>-176.79377006416919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42.1</v>
      </c>
      <c r="C2069" s="6">
        <f>TITRES_STAT!D2072</f>
        <v>35.055</v>
      </c>
      <c r="D2069" s="6">
        <f>TITRES_STAT!E2072</f>
        <v>0</v>
      </c>
      <c r="E2069" s="2">
        <f t="shared" si="128"/>
        <v>-176.79377006416919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42.1</v>
      </c>
      <c r="C2070" s="6">
        <f>TITRES_STAT!D2073</f>
        <v>35.055</v>
      </c>
      <c r="D2070" s="6">
        <f>TITRES_STAT!E2073</f>
        <v>0</v>
      </c>
      <c r="E2070" s="2">
        <f t="shared" si="128"/>
        <v>-176.79377006416919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45019</v>
      </c>
      <c r="B2071" s="6">
        <f>TITRES_STAT!C2074</f>
        <v>42.1</v>
      </c>
      <c r="C2071" s="6">
        <f>TITRES_STAT!D2074</f>
        <v>35.055</v>
      </c>
      <c r="D2071" s="6">
        <f>TITRES_STAT!E2074</f>
        <v>0</v>
      </c>
      <c r="E2071" s="2">
        <f t="shared" si="128"/>
        <v>-176.79377006416919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42.1</v>
      </c>
      <c r="C2072" s="6">
        <f>TITRES_STAT!D2075</f>
        <v>35.055</v>
      </c>
      <c r="D2072" s="6">
        <f>TITRES_STAT!E2075</f>
        <v>0</v>
      </c>
      <c r="E2072" s="2">
        <f t="shared" si="128"/>
        <v>-176.79377006416919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42.1</v>
      </c>
      <c r="C2073" s="6">
        <f>TITRES_STAT!D2076</f>
        <v>35.055</v>
      </c>
      <c r="D2073" s="6">
        <f>TITRES_STAT!E2076</f>
        <v>0</v>
      </c>
      <c r="E2073" s="2">
        <f t="shared" si="128"/>
        <v>-176.79377006416919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42.1</v>
      </c>
      <c r="C2074" s="6">
        <f>TITRES_STAT!D2077</f>
        <v>35.055</v>
      </c>
      <c r="D2074" s="6">
        <f>TITRES_STAT!E2077</f>
        <v>35.055</v>
      </c>
      <c r="E2074" s="2">
        <f t="shared" si="128"/>
        <v>-176.79377006416919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42.1</v>
      </c>
      <c r="C2075" s="6">
        <f>TITRES_STAT!D2078</f>
        <v>35.055</v>
      </c>
      <c r="D2075" s="6">
        <f>TITRES_STAT!E2078</f>
        <v>0</v>
      </c>
      <c r="E2075" s="2">
        <f t="shared" si="128"/>
        <v>-176.79377006416919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42.1</v>
      </c>
      <c r="C2076" s="6">
        <f>TITRES_STAT!D2079</f>
        <v>35.055</v>
      </c>
      <c r="D2076" s="6">
        <f>TITRES_STAT!E2079</f>
        <v>0</v>
      </c>
      <c r="E2076" s="2">
        <f t="shared" si="128"/>
        <v>-176.79377006416919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42.1</v>
      </c>
      <c r="C2077" s="6">
        <f>TITRES_STAT!D2080</f>
        <v>35.055</v>
      </c>
      <c r="D2077" s="6">
        <f>TITRES_STAT!E2080</f>
        <v>0</v>
      </c>
      <c r="E2077" s="2">
        <f t="shared" si="128"/>
        <v>-176.79377006416919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42.1</v>
      </c>
      <c r="C2078" s="6">
        <f>TITRES_STAT!D2081</f>
        <v>35.055</v>
      </c>
      <c r="D2078" s="6">
        <f>TITRES_STAT!E2081</f>
        <v>0</v>
      </c>
      <c r="E2078" s="2">
        <f t="shared" si="128"/>
        <v>-176.79377006416919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45029</v>
      </c>
      <c r="B2079" s="6">
        <f>TITRES_STAT!C2082</f>
        <v>42.1</v>
      </c>
      <c r="C2079" s="6">
        <f>TITRES_STAT!D2082</f>
        <v>35.055</v>
      </c>
      <c r="D2079" s="6">
        <f>TITRES_STAT!E2082</f>
        <v>0</v>
      </c>
      <c r="E2079" s="2">
        <f t="shared" si="128"/>
        <v>-176.79377006416919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42.1</v>
      </c>
      <c r="C2080" s="6">
        <f>TITRES_STAT!D2083</f>
        <v>35.055</v>
      </c>
      <c r="D2080" s="6">
        <f>TITRES_STAT!E2083</f>
        <v>0</v>
      </c>
      <c r="E2080" s="2">
        <f t="shared" si="128"/>
        <v>-176.79377006416919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42.1</v>
      </c>
      <c r="C2081" s="6">
        <f>TITRES_STAT!D2084</f>
        <v>35.055</v>
      </c>
      <c r="D2081" s="6">
        <f>TITRES_STAT!E2084</f>
        <v>0</v>
      </c>
      <c r="E2081" s="2">
        <f t="shared" si="128"/>
        <v>-176.79377006416919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42.1</v>
      </c>
      <c r="C2082" s="6">
        <f>TITRES_STAT!D2085</f>
        <v>35.055</v>
      </c>
      <c r="D2082" s="6">
        <f>TITRES_STAT!E2085</f>
        <v>0</v>
      </c>
      <c r="E2082" s="2">
        <f t="shared" si="128"/>
        <v>-176.79377006416919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42.1</v>
      </c>
      <c r="C2083" s="6">
        <f>TITRES_STAT!D2086</f>
        <v>35.055</v>
      </c>
      <c r="D2083" s="6">
        <f>TITRES_STAT!E2086</f>
        <v>0</v>
      </c>
      <c r="E2083" s="2">
        <f t="shared" si="128"/>
        <v>-176.79377006416919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45036</v>
      </c>
      <c r="B2084" s="6">
        <f>TITRES_STAT!C2087</f>
        <v>42.1</v>
      </c>
      <c r="C2084" s="6">
        <f>TITRES_STAT!D2087</f>
        <v>35.055</v>
      </c>
      <c r="D2084" s="6">
        <f>TITRES_STAT!E2087</f>
        <v>0</v>
      </c>
      <c r="E2084" s="2">
        <f t="shared" si="128"/>
        <v>-176.79377006416919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45040</v>
      </c>
      <c r="B2085" s="6">
        <f>TITRES_STAT!C2088</f>
        <v>42.1</v>
      </c>
      <c r="C2085" s="6">
        <f>TITRES_STAT!D2088</f>
        <v>35.055</v>
      </c>
      <c r="D2085" s="6">
        <f>TITRES_STAT!E2088</f>
        <v>0</v>
      </c>
      <c r="E2085" s="2">
        <f t="shared" si="128"/>
        <v>-176.79377006416919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42.1</v>
      </c>
      <c r="C2086" s="6">
        <f>TITRES_STAT!D2089</f>
        <v>35.055</v>
      </c>
      <c r="D2086" s="6">
        <f>TITRES_STAT!E2089</f>
        <v>0</v>
      </c>
      <c r="E2086" s="2">
        <f t="shared" si="128"/>
        <v>-176.79377006416919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45042</v>
      </c>
      <c r="B2087" s="6">
        <f>TITRES_STAT!C2090</f>
        <v>42.1</v>
      </c>
      <c r="C2087" s="6">
        <f>TITRES_STAT!D2090</f>
        <v>35.055</v>
      </c>
      <c r="D2087" s="6">
        <f>TITRES_STAT!E2090</f>
        <v>0</v>
      </c>
      <c r="E2087" s="2">
        <f t="shared" si="128"/>
        <v>-176.79377006416919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45043</v>
      </c>
      <c r="B2088" s="6">
        <f>TITRES_STAT!C2091</f>
        <v>42.1</v>
      </c>
      <c r="C2088" s="6">
        <f>TITRES_STAT!D2091</f>
        <v>35.055</v>
      </c>
      <c r="D2088" s="6">
        <f>TITRES_STAT!E2091</f>
        <v>0</v>
      </c>
      <c r="E2088" s="2">
        <f t="shared" si="128"/>
        <v>-176.79377006416919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42.1</v>
      </c>
      <c r="C2089" s="6">
        <f>TITRES_STAT!D2092</f>
        <v>35.055</v>
      </c>
      <c r="D2089" s="6">
        <f>TITRES_STAT!E2092</f>
        <v>0</v>
      </c>
      <c r="E2089" s="2">
        <f t="shared" si="128"/>
        <v>-176.79377006416919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42.1</v>
      </c>
      <c r="C2090" s="6">
        <f>TITRES_STAT!D2093</f>
        <v>35.055</v>
      </c>
      <c r="D2090" s="6">
        <f>TITRES_STAT!E2093</f>
        <v>0</v>
      </c>
      <c r="E2090" s="2">
        <f t="shared" si="128"/>
        <v>-176.79377006416919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42.1</v>
      </c>
      <c r="C2091" s="6">
        <f>TITRES_STAT!D2094</f>
        <v>35.055</v>
      </c>
      <c r="D2091" s="6">
        <f>TITRES_STAT!E2094</f>
        <v>0</v>
      </c>
      <c r="E2091" s="2">
        <f t="shared" si="128"/>
        <v>-176.79377006416919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42.1</v>
      </c>
      <c r="C2092" s="6">
        <f>TITRES_STAT!D2095</f>
        <v>35.055</v>
      </c>
      <c r="D2092" s="6">
        <f>TITRES_STAT!E2095</f>
        <v>0</v>
      </c>
      <c r="E2092" s="2">
        <f t="shared" si="128"/>
        <v>-176.79377006416919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42.1</v>
      </c>
      <c r="C2093" s="6">
        <f>TITRES_STAT!D2096</f>
        <v>35.055</v>
      </c>
      <c r="D2093" s="6">
        <f>TITRES_STAT!E2096</f>
        <v>0</v>
      </c>
      <c r="E2093" s="2">
        <f t="shared" si="128"/>
        <v>-176.79377006416919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42.1</v>
      </c>
      <c r="C2094" s="6">
        <f>TITRES_STAT!D2097</f>
        <v>35.055</v>
      </c>
      <c r="D2094" s="6">
        <f>TITRES_STAT!E2097</f>
        <v>0</v>
      </c>
      <c r="E2094" s="2">
        <f t="shared" si="128"/>
        <v>-176.79377006416919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42.1</v>
      </c>
      <c r="C2095" s="6">
        <f>TITRES_STAT!D2098</f>
        <v>35.055</v>
      </c>
      <c r="D2095" s="6">
        <f>TITRES_STAT!E2098</f>
        <v>0</v>
      </c>
      <c r="E2095" s="2">
        <f t="shared" si="128"/>
        <v>-176.79377006416919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42.1</v>
      </c>
      <c r="C2096" s="6">
        <f>TITRES_STAT!D2099</f>
        <v>35.055</v>
      </c>
      <c r="D2096" s="6">
        <f>TITRES_STAT!E2099</f>
        <v>0</v>
      </c>
      <c r="E2096" s="2">
        <f t="shared" si="128"/>
        <v>-176.79377006416919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45057</v>
      </c>
      <c r="B2097" s="6">
        <f>TITRES_STAT!C2100</f>
        <v>42.1</v>
      </c>
      <c r="C2097" s="6">
        <f>TITRES_STAT!D2100</f>
        <v>35.055</v>
      </c>
      <c r="D2097" s="6">
        <f>TITRES_STAT!E2100</f>
        <v>0</v>
      </c>
      <c r="E2097" s="2">
        <f t="shared" si="128"/>
        <v>-176.79377006416919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45058</v>
      </c>
      <c r="B2098" s="6">
        <f>TITRES_STAT!C2101</f>
        <v>42.1</v>
      </c>
      <c r="C2098" s="6">
        <f>TITRES_STAT!D2101</f>
        <v>35.055</v>
      </c>
      <c r="D2098" s="6">
        <f>TITRES_STAT!E2101</f>
        <v>0</v>
      </c>
      <c r="E2098" s="2">
        <f t="shared" si="128"/>
        <v>-176.79377006416919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42.1</v>
      </c>
      <c r="C2099" s="6">
        <f>TITRES_STAT!D2102</f>
        <v>35.055</v>
      </c>
      <c r="D2099" s="6">
        <f>TITRES_STAT!E2102</f>
        <v>0</v>
      </c>
      <c r="E2099" s="2">
        <f t="shared" si="128"/>
        <v>-176.79377006416919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42.1</v>
      </c>
      <c r="C2100" s="6">
        <f>TITRES_STAT!D2103</f>
        <v>35.055</v>
      </c>
      <c r="D2100" s="6">
        <f>TITRES_STAT!E2103</f>
        <v>0</v>
      </c>
      <c r="E2100" s="2">
        <f t="shared" si="128"/>
        <v>-176.79377006416919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42.1</v>
      </c>
      <c r="C2101" s="6">
        <f>TITRES_STAT!D2104</f>
        <v>35.055</v>
      </c>
      <c r="D2101" s="6">
        <f>TITRES_STAT!E2104</f>
        <v>0</v>
      </c>
      <c r="E2101" s="2">
        <f t="shared" si="128"/>
        <v>-176.79377006416919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42.1</v>
      </c>
      <c r="C2102" s="6">
        <f>TITRES_STAT!D2105</f>
        <v>35.055</v>
      </c>
      <c r="D2102" s="6">
        <f>TITRES_STAT!E2105</f>
        <v>0</v>
      </c>
      <c r="E2102" s="2">
        <f t="shared" si="128"/>
        <v>-176.79377006416919</v>
      </c>
      <c r="F2102" s="6" t="str">
        <f t="shared" si="131"/>
        <v>NEUTRAL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45065</v>
      </c>
      <c r="B2103" s="6">
        <f>TITRES_STAT!C2106</f>
        <v>42.1</v>
      </c>
      <c r="C2103" s="6">
        <f>TITRES_STAT!D2106</f>
        <v>35.055</v>
      </c>
      <c r="D2103" s="6">
        <f>TITRES_STAT!E2106</f>
        <v>0</v>
      </c>
      <c r="E2103" s="2">
        <f t="shared" si="128"/>
        <v>-176.79377006416919</v>
      </c>
      <c r="F2103" s="6" t="str">
        <f t="shared" si="131"/>
        <v>NEUTRAL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42.1</v>
      </c>
      <c r="C2104" s="6">
        <f>TITRES_STAT!D2107</f>
        <v>35.055</v>
      </c>
      <c r="D2104" s="6">
        <f>TITRES_STAT!E2107</f>
        <v>0</v>
      </c>
      <c r="E2104" s="2">
        <f t="shared" si="128"/>
        <v>-176.79377006416919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45069</v>
      </c>
      <c r="B2105" s="6">
        <f>TITRES_STAT!C2108</f>
        <v>42.1</v>
      </c>
      <c r="C2105" s="6">
        <f>TITRES_STAT!D2108</f>
        <v>35.055</v>
      </c>
      <c r="D2105" s="6">
        <f>TITRES_STAT!E2108</f>
        <v>0</v>
      </c>
      <c r="E2105" s="2">
        <f t="shared" si="128"/>
        <v>-176.79377006416919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45070</v>
      </c>
      <c r="B2106" s="6">
        <f>TITRES_STAT!C2109</f>
        <v>42.1</v>
      </c>
      <c r="C2106" s="6">
        <f>TITRES_STAT!D2109</f>
        <v>35.055</v>
      </c>
      <c r="D2106" s="6">
        <f>TITRES_STAT!E2109</f>
        <v>0</v>
      </c>
      <c r="E2106" s="2">
        <f t="shared" si="128"/>
        <v>-176.79377006416919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45071</v>
      </c>
      <c r="B2107" s="6">
        <f>TITRES_STAT!C2110</f>
        <v>42.1</v>
      </c>
      <c r="C2107" s="6">
        <f>TITRES_STAT!D2110</f>
        <v>35.055</v>
      </c>
      <c r="D2107" s="6">
        <f>TITRES_STAT!E2110</f>
        <v>35.055</v>
      </c>
      <c r="E2107" s="2">
        <f t="shared" si="128"/>
        <v>-176.79377006416919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45072</v>
      </c>
      <c r="B2108" s="6">
        <f>TITRES_STAT!C2111</f>
        <v>42.1</v>
      </c>
      <c r="C2108" s="6">
        <f>TITRES_STAT!D2111</f>
        <v>35.055</v>
      </c>
      <c r="D2108" s="6">
        <f>TITRES_STAT!E2111</f>
        <v>0</v>
      </c>
      <c r="E2108" s="2">
        <f t="shared" si="128"/>
        <v>-176.79377006416919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45075</v>
      </c>
      <c r="B2109" s="6">
        <f>TITRES_STAT!C2112</f>
        <v>42.1</v>
      </c>
      <c r="C2109" s="6">
        <f>TITRES_STAT!D2112</f>
        <v>35.055</v>
      </c>
      <c r="D2109" s="6">
        <f>TITRES_STAT!E2112</f>
        <v>0</v>
      </c>
      <c r="E2109" s="2">
        <f t="shared" si="128"/>
        <v>-176.79377006416919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45076</v>
      </c>
      <c r="B2110" s="6">
        <f>TITRES_STAT!C2113</f>
        <v>42.1</v>
      </c>
      <c r="C2110" s="6">
        <f>TITRES_STAT!D2113</f>
        <v>35.055</v>
      </c>
      <c r="D2110" s="6">
        <f>TITRES_STAT!E2113</f>
        <v>0</v>
      </c>
      <c r="E2110" s="2">
        <f t="shared" si="128"/>
        <v>-176.79377006416919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45077</v>
      </c>
      <c r="B2111" s="6">
        <f>TITRES_STAT!C2114</f>
        <v>42.1</v>
      </c>
      <c r="C2111" s="6">
        <f>TITRES_STAT!D2114</f>
        <v>35.055</v>
      </c>
      <c r="D2111" s="6">
        <f>TITRES_STAT!E2114</f>
        <v>0</v>
      </c>
      <c r="E2111" s="2">
        <f t="shared" si="128"/>
        <v>-176.79377006416919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45078</v>
      </c>
      <c r="B2112" s="6">
        <f>TITRES_STAT!C2115</f>
        <v>42.1</v>
      </c>
      <c r="C2112" s="6">
        <f>TITRES_STAT!D2115</f>
        <v>35.055</v>
      </c>
      <c r="D2112" s="6">
        <f>TITRES_STAT!E2115</f>
        <v>0</v>
      </c>
      <c r="E2112" s="2">
        <f t="shared" si="128"/>
        <v>-176.79377006416919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45079</v>
      </c>
      <c r="B2113" s="6">
        <f>TITRES_STAT!C2116</f>
        <v>42.1</v>
      </c>
      <c r="C2113" s="6">
        <f>TITRES_STAT!D2116</f>
        <v>35.055</v>
      </c>
      <c r="D2113" s="6">
        <f>TITRES_STAT!E2116</f>
        <v>0</v>
      </c>
      <c r="E2113" s="2">
        <f t="shared" si="128"/>
        <v>-176.79377006416919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45082</v>
      </c>
      <c r="B2114" s="6">
        <f>TITRES_STAT!C2117</f>
        <v>42.1</v>
      </c>
      <c r="C2114" s="6">
        <f>TITRES_STAT!D2117</f>
        <v>35.055</v>
      </c>
      <c r="D2114" s="6">
        <f>TITRES_STAT!E2117</f>
        <v>0</v>
      </c>
      <c r="E2114" s="2">
        <f t="shared" si="128"/>
        <v>-176.79377006416919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42.1</v>
      </c>
      <c r="C2115" s="6">
        <f>TITRES_STAT!D2118</f>
        <v>35.055</v>
      </c>
      <c r="D2115" s="6">
        <f>TITRES_STAT!E2118</f>
        <v>0</v>
      </c>
      <c r="E2115" s="2">
        <f t="shared" si="128"/>
        <v>-176.79377006416919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42.1</v>
      </c>
      <c r="C2116" s="6">
        <f>TITRES_STAT!D2119</f>
        <v>35.055</v>
      </c>
      <c r="D2116" s="6">
        <f>TITRES_STAT!E2119</f>
        <v>0</v>
      </c>
      <c r="E2116" s="2">
        <f t="shared" ref="E2116:E2179" si="132">IF(B2116&gt;B2115, E2115+D2116, IF(B2116&lt;B2115, E2115-D2116, E2115))</f>
        <v>-176.79377006416919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42.1</v>
      </c>
      <c r="C2117" s="6">
        <f>TITRES_STAT!D2120</f>
        <v>35.055</v>
      </c>
      <c r="D2117" s="6">
        <f>TITRES_STAT!E2120</f>
        <v>0</v>
      </c>
      <c r="E2117" s="2">
        <f t="shared" si="132"/>
        <v>-176.79377006416919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42.1</v>
      </c>
      <c r="C2118" s="6">
        <f>TITRES_STAT!D2121</f>
        <v>35.055</v>
      </c>
      <c r="D2118" s="6">
        <f>TITRES_STAT!E2121</f>
        <v>0</v>
      </c>
      <c r="E2118" s="2">
        <f t="shared" si="132"/>
        <v>-176.79377006416919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42.1</v>
      </c>
      <c r="C2119" s="6">
        <f>TITRES_STAT!D2122</f>
        <v>35.055</v>
      </c>
      <c r="D2119" s="6">
        <f>TITRES_STAT!E2122</f>
        <v>0</v>
      </c>
      <c r="E2119" s="2">
        <f t="shared" si="132"/>
        <v>-176.79377006416919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42.1</v>
      </c>
      <c r="C2120" s="6">
        <f>TITRES_STAT!D2123</f>
        <v>35.055</v>
      </c>
      <c r="D2120" s="6">
        <f>TITRES_STAT!E2123</f>
        <v>0</v>
      </c>
      <c r="E2120" s="2">
        <f t="shared" si="132"/>
        <v>-176.79377006416919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45091</v>
      </c>
      <c r="B2121" s="6">
        <f>TITRES_STAT!C2124</f>
        <v>42.1</v>
      </c>
      <c r="C2121" s="6">
        <f>TITRES_STAT!D2124</f>
        <v>35.055</v>
      </c>
      <c r="D2121" s="6">
        <f>TITRES_STAT!E2124</f>
        <v>0</v>
      </c>
      <c r="E2121" s="2">
        <f t="shared" si="132"/>
        <v>-176.79377006416919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42.1</v>
      </c>
      <c r="C2122" s="6">
        <f>TITRES_STAT!D2125</f>
        <v>35.055</v>
      </c>
      <c r="D2122" s="6">
        <f>TITRES_STAT!E2125</f>
        <v>0</v>
      </c>
      <c r="E2122" s="2">
        <f t="shared" si="132"/>
        <v>-176.79377006416919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42.1</v>
      </c>
      <c r="C2123" s="6">
        <f>TITRES_STAT!D2126</f>
        <v>35.055</v>
      </c>
      <c r="D2123" s="6">
        <f>TITRES_STAT!E2126</f>
        <v>0</v>
      </c>
      <c r="E2123" s="2">
        <f t="shared" si="132"/>
        <v>-176.79377006416919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45096</v>
      </c>
      <c r="B2124" s="6">
        <f>TITRES_STAT!C2127</f>
        <v>42.1</v>
      </c>
      <c r="C2124" s="6">
        <f>TITRES_STAT!D2127</f>
        <v>35.055</v>
      </c>
      <c r="D2124" s="6">
        <f>TITRES_STAT!E2127</f>
        <v>0</v>
      </c>
      <c r="E2124" s="2">
        <f t="shared" si="132"/>
        <v>-176.79377006416919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42.1</v>
      </c>
      <c r="C2125" s="6">
        <f>TITRES_STAT!D2128</f>
        <v>35.055</v>
      </c>
      <c r="D2125" s="6">
        <f>TITRES_STAT!E2128</f>
        <v>0</v>
      </c>
      <c r="E2125" s="2">
        <f t="shared" si="132"/>
        <v>-176.79377006416919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45098</v>
      </c>
      <c r="B2126" s="6">
        <f>TITRES_STAT!C2129</f>
        <v>42.1</v>
      </c>
      <c r="C2126" s="6">
        <f>TITRES_STAT!D2129</f>
        <v>35.055</v>
      </c>
      <c r="D2126" s="6">
        <f>TITRES_STAT!E2129</f>
        <v>0</v>
      </c>
      <c r="E2126" s="2">
        <f t="shared" si="132"/>
        <v>-176.79377006416919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42.1</v>
      </c>
      <c r="C2127" s="6">
        <f>TITRES_STAT!D2130</f>
        <v>35.055</v>
      </c>
      <c r="D2127" s="6">
        <f>TITRES_STAT!E2130</f>
        <v>0</v>
      </c>
      <c r="E2127" s="2">
        <f t="shared" si="132"/>
        <v>-176.79377006416919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45100</v>
      </c>
      <c r="B2128" s="6">
        <f>TITRES_STAT!C2131</f>
        <v>42.1</v>
      </c>
      <c r="C2128" s="6">
        <f>TITRES_STAT!D2131</f>
        <v>35.055</v>
      </c>
      <c r="D2128" s="6">
        <f>TITRES_STAT!E2131</f>
        <v>0</v>
      </c>
      <c r="E2128" s="2">
        <f t="shared" si="132"/>
        <v>-176.79377006416919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42.1</v>
      </c>
      <c r="C2129" s="6">
        <f>TITRES_STAT!D2132</f>
        <v>35.055</v>
      </c>
      <c r="D2129" s="6">
        <f>TITRES_STAT!E2132</f>
        <v>0</v>
      </c>
      <c r="E2129" s="2">
        <f t="shared" si="132"/>
        <v>-176.79377006416919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42.1</v>
      </c>
      <c r="C2130" s="6">
        <f>TITRES_STAT!D2133</f>
        <v>35.055</v>
      </c>
      <c r="D2130" s="6">
        <f>TITRES_STAT!E2133</f>
        <v>35.055</v>
      </c>
      <c r="E2130" s="2">
        <f t="shared" si="132"/>
        <v>-176.79377006416919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45107</v>
      </c>
      <c r="B2131" s="6">
        <f>TITRES_STAT!C2134</f>
        <v>42.1</v>
      </c>
      <c r="C2131" s="6">
        <f>TITRES_STAT!D2134</f>
        <v>35.055</v>
      </c>
      <c r="D2131" s="6">
        <f>TITRES_STAT!E2134</f>
        <v>0</v>
      </c>
      <c r="E2131" s="2">
        <f t="shared" si="132"/>
        <v>-176.79377006416919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42.1</v>
      </c>
      <c r="C2132" s="6">
        <f>TITRES_STAT!D2135</f>
        <v>35.055</v>
      </c>
      <c r="D2132" s="6">
        <f>TITRES_STAT!E2135</f>
        <v>0</v>
      </c>
      <c r="E2132" s="2">
        <f t="shared" si="132"/>
        <v>-176.79377006416919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45111</v>
      </c>
      <c r="B2133" s="6">
        <f>TITRES_STAT!C2136</f>
        <v>42.1</v>
      </c>
      <c r="C2133" s="6">
        <f>TITRES_STAT!D2136</f>
        <v>35.055</v>
      </c>
      <c r="D2133" s="6">
        <f>TITRES_STAT!E2136</f>
        <v>0</v>
      </c>
      <c r="E2133" s="2">
        <f t="shared" si="132"/>
        <v>-176.79377006416919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45112</v>
      </c>
      <c r="B2134" s="6">
        <f>TITRES_STAT!C2137</f>
        <v>42.1</v>
      </c>
      <c r="C2134" s="6">
        <f>TITRES_STAT!D2137</f>
        <v>35.055</v>
      </c>
      <c r="D2134" s="6">
        <f>TITRES_STAT!E2137</f>
        <v>0</v>
      </c>
      <c r="E2134" s="2">
        <f t="shared" si="132"/>
        <v>-176.79377006416919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42.1</v>
      </c>
      <c r="C2135" s="6">
        <f>TITRES_STAT!D2138</f>
        <v>35.055</v>
      </c>
      <c r="D2135" s="6">
        <f>TITRES_STAT!E2138</f>
        <v>0</v>
      </c>
      <c r="E2135" s="2">
        <f t="shared" si="132"/>
        <v>-176.79377006416919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45114</v>
      </c>
      <c r="B2136" s="6">
        <f>TITRES_STAT!C2139</f>
        <v>42.1</v>
      </c>
      <c r="C2136" s="6">
        <f>TITRES_STAT!D2139</f>
        <v>35.055</v>
      </c>
      <c r="D2136" s="6">
        <f>TITRES_STAT!E2139</f>
        <v>0</v>
      </c>
      <c r="E2136" s="2">
        <f t="shared" si="132"/>
        <v>-176.79377006416919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39.6</v>
      </c>
      <c r="C2137" s="6">
        <f>TITRES_STAT!D2140</f>
        <v>35.055</v>
      </c>
      <c r="D2137" s="6">
        <f>TITRES_STAT!E2140</f>
        <v>0</v>
      </c>
      <c r="E2137" s="2">
        <f t="shared" si="132"/>
        <v>-176.79377006416919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39.6</v>
      </c>
      <c r="C2138" s="6">
        <f>TITRES_STAT!D2141</f>
        <v>35.055</v>
      </c>
      <c r="D2138" s="6">
        <f>TITRES_STAT!E2141</f>
        <v>0</v>
      </c>
      <c r="E2138" s="2">
        <f t="shared" si="132"/>
        <v>-176.79377006416919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39.6</v>
      </c>
      <c r="C2139" s="6">
        <f>TITRES_STAT!D2142</f>
        <v>35.055</v>
      </c>
      <c r="D2139" s="6">
        <f>TITRES_STAT!E2142</f>
        <v>0</v>
      </c>
      <c r="E2139" s="2">
        <f t="shared" si="132"/>
        <v>-176.79377006416919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39.6</v>
      </c>
      <c r="C2140" s="6">
        <f>TITRES_STAT!D2143</f>
        <v>35.055</v>
      </c>
      <c r="D2140" s="6">
        <f>TITRES_STAT!E2143</f>
        <v>0</v>
      </c>
      <c r="E2140" s="2">
        <f t="shared" si="132"/>
        <v>-176.79377006416919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39.6</v>
      </c>
      <c r="C2141" s="6">
        <f>TITRES_STAT!D2144</f>
        <v>35.055</v>
      </c>
      <c r="D2141" s="6">
        <f>TITRES_STAT!E2144</f>
        <v>35.055</v>
      </c>
      <c r="E2141" s="2">
        <f t="shared" si="132"/>
        <v>-176.79377006416919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39.6</v>
      </c>
      <c r="C2142" s="6">
        <f>TITRES_STAT!D2145</f>
        <v>35.055</v>
      </c>
      <c r="D2142" s="6">
        <f>TITRES_STAT!E2145</f>
        <v>0</v>
      </c>
      <c r="E2142" s="2">
        <f t="shared" si="132"/>
        <v>-176.79377006416919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39.6</v>
      </c>
      <c r="C2143" s="6">
        <f>TITRES_STAT!D2146</f>
        <v>35.055</v>
      </c>
      <c r="D2143" s="6">
        <f>TITRES_STAT!E2146</f>
        <v>0</v>
      </c>
      <c r="E2143" s="2">
        <f t="shared" si="132"/>
        <v>-176.79377006416919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39.6</v>
      </c>
      <c r="C2144" s="6">
        <f>TITRES_STAT!D2147</f>
        <v>35.055</v>
      </c>
      <c r="D2144" s="6">
        <f>TITRES_STAT!E2147</f>
        <v>0</v>
      </c>
      <c r="E2144" s="2">
        <f t="shared" si="132"/>
        <v>-176.79377006416919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39.6</v>
      </c>
      <c r="C2145" s="6">
        <f>TITRES_STAT!D2148</f>
        <v>35.055</v>
      </c>
      <c r="D2145" s="6">
        <f>TITRES_STAT!E2148</f>
        <v>0</v>
      </c>
      <c r="E2145" s="2">
        <f t="shared" si="132"/>
        <v>-176.79377006416919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39.6</v>
      </c>
      <c r="C2146" s="6">
        <f>TITRES_STAT!D2149</f>
        <v>35.055</v>
      </c>
      <c r="D2146" s="6">
        <f>TITRES_STAT!E2149</f>
        <v>0</v>
      </c>
      <c r="E2146" s="2">
        <f t="shared" si="132"/>
        <v>-176.79377006416919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39.6</v>
      </c>
      <c r="C2147" s="6">
        <f>TITRES_STAT!D2150</f>
        <v>35.055</v>
      </c>
      <c r="D2147" s="6">
        <f>TITRES_STAT!E2150</f>
        <v>0</v>
      </c>
      <c r="E2147" s="2">
        <f t="shared" si="132"/>
        <v>-176.79377006416919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45134</v>
      </c>
      <c r="B2148" s="6">
        <f>TITRES_STAT!C2151</f>
        <v>39.6</v>
      </c>
      <c r="C2148" s="6">
        <f>TITRES_STAT!D2151</f>
        <v>35.055</v>
      </c>
      <c r="D2148" s="6">
        <f>TITRES_STAT!E2151</f>
        <v>0</v>
      </c>
      <c r="E2148" s="2">
        <f t="shared" si="132"/>
        <v>-176.79377006416919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39.6</v>
      </c>
      <c r="C2149" s="6">
        <f>TITRES_STAT!D2152</f>
        <v>35.055</v>
      </c>
      <c r="D2149" s="6">
        <f>TITRES_STAT!E2152</f>
        <v>0</v>
      </c>
      <c r="E2149" s="2">
        <f t="shared" si="132"/>
        <v>-176.79377006416919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39.6</v>
      </c>
      <c r="C2150" s="6">
        <f>TITRES_STAT!D2153</f>
        <v>35.055</v>
      </c>
      <c r="D2150" s="6">
        <f>TITRES_STAT!E2153</f>
        <v>0</v>
      </c>
      <c r="E2150" s="2">
        <f t="shared" si="132"/>
        <v>-176.79377006416919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39.6</v>
      </c>
      <c r="C2151" s="6">
        <f>TITRES_STAT!D2154</f>
        <v>35.055</v>
      </c>
      <c r="D2151" s="6">
        <f>TITRES_STAT!E2154</f>
        <v>0</v>
      </c>
      <c r="E2151" s="2">
        <f t="shared" si="132"/>
        <v>-176.79377006416919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39.6</v>
      </c>
      <c r="C2152" s="6">
        <f>TITRES_STAT!D2155</f>
        <v>35.055</v>
      </c>
      <c r="D2152" s="6">
        <f>TITRES_STAT!E2155</f>
        <v>0</v>
      </c>
      <c r="E2152" s="2">
        <f t="shared" si="132"/>
        <v>-176.79377006416919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39.6</v>
      </c>
      <c r="C2153" s="6">
        <f>TITRES_STAT!D2156</f>
        <v>35.055</v>
      </c>
      <c r="D2153" s="6">
        <f>TITRES_STAT!E2156</f>
        <v>36.294318181818177</v>
      </c>
      <c r="E2153" s="2">
        <f t="shared" si="132"/>
        <v>-176.79377006416919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41</v>
      </c>
      <c r="C2154" s="6">
        <f>TITRES_STAT!D2157</f>
        <v>36.295000000000002</v>
      </c>
      <c r="D2154" s="6">
        <f>TITRES_STAT!E2157</f>
        <v>0</v>
      </c>
      <c r="E2154" s="2">
        <f t="shared" si="132"/>
        <v>-176.79377006416919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45145</v>
      </c>
      <c r="B2155" s="6">
        <f>TITRES_STAT!C2158</f>
        <v>41</v>
      </c>
      <c r="C2155" s="6">
        <f>TITRES_STAT!D2158</f>
        <v>36.295000000000002</v>
      </c>
      <c r="D2155" s="6">
        <f>TITRES_STAT!E2158</f>
        <v>0</v>
      </c>
      <c r="E2155" s="2">
        <f t="shared" si="132"/>
        <v>-176.79377006416919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45146</v>
      </c>
      <c r="B2156" s="6">
        <f>TITRES_STAT!C2159</f>
        <v>41</v>
      </c>
      <c r="C2156" s="6">
        <f>TITRES_STAT!D2159</f>
        <v>36.295000000000002</v>
      </c>
      <c r="D2156" s="6">
        <f>TITRES_STAT!E2159</f>
        <v>0</v>
      </c>
      <c r="E2156" s="2">
        <f t="shared" si="132"/>
        <v>-176.79377006416919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41</v>
      </c>
      <c r="C2157" s="6">
        <f>TITRES_STAT!D2160</f>
        <v>36.295000000000002</v>
      </c>
      <c r="D2157" s="6">
        <f>TITRES_STAT!E2160</f>
        <v>0</v>
      </c>
      <c r="E2157" s="2">
        <f t="shared" si="132"/>
        <v>-176.79377006416919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41</v>
      </c>
      <c r="C2158" s="6">
        <f>TITRES_STAT!D2161</f>
        <v>36.295000000000002</v>
      </c>
      <c r="D2158" s="6">
        <f>TITRES_STAT!E2161</f>
        <v>0</v>
      </c>
      <c r="E2158" s="2">
        <f t="shared" si="132"/>
        <v>-176.79377006416919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41</v>
      </c>
      <c r="C2159" s="6">
        <f>TITRES_STAT!D2162</f>
        <v>36.295000000000002</v>
      </c>
      <c r="D2159" s="6">
        <f>TITRES_STAT!E2162</f>
        <v>0</v>
      </c>
      <c r="E2159" s="2">
        <f t="shared" si="132"/>
        <v>-176.79377006416919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41</v>
      </c>
      <c r="C2160" s="6">
        <f>TITRES_STAT!D2163</f>
        <v>36.295000000000002</v>
      </c>
      <c r="D2160" s="6">
        <f>TITRES_STAT!E2163</f>
        <v>0</v>
      </c>
      <c r="E2160" s="2">
        <f t="shared" si="132"/>
        <v>-176.79377006416919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41</v>
      </c>
      <c r="C2161" s="6">
        <f>TITRES_STAT!D2164</f>
        <v>36.295000000000002</v>
      </c>
      <c r="D2161" s="6">
        <f>TITRES_STAT!E2164</f>
        <v>0</v>
      </c>
      <c r="E2161" s="2">
        <f t="shared" si="132"/>
        <v>-176.79377006416919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41</v>
      </c>
      <c r="C2162" s="6">
        <f>TITRES_STAT!D2165</f>
        <v>36.295000000000002</v>
      </c>
      <c r="D2162" s="6">
        <f>TITRES_STAT!E2165</f>
        <v>0</v>
      </c>
      <c r="E2162" s="2">
        <f t="shared" si="132"/>
        <v>-176.79377006416919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41</v>
      </c>
      <c r="C2163" s="6">
        <f>TITRES_STAT!D2166</f>
        <v>36.295000000000002</v>
      </c>
      <c r="D2163" s="6">
        <f>TITRES_STAT!E2166</f>
        <v>0</v>
      </c>
      <c r="E2163" s="2">
        <f t="shared" si="132"/>
        <v>-176.79377006416919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41</v>
      </c>
      <c r="C2164" s="6">
        <f>TITRES_STAT!D2167</f>
        <v>36.295000000000002</v>
      </c>
      <c r="D2164" s="6">
        <f>TITRES_STAT!E2167</f>
        <v>37.622865853658539</v>
      </c>
      <c r="E2164" s="2">
        <f t="shared" si="132"/>
        <v>-176.79377006416919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42.5</v>
      </c>
      <c r="C2165" s="6">
        <f>TITRES_STAT!D2168</f>
        <v>37.622</v>
      </c>
      <c r="D2165" s="6">
        <f>TITRES_STAT!E2168</f>
        <v>0</v>
      </c>
      <c r="E2165" s="2">
        <f t="shared" si="132"/>
        <v>-176.79377006416919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42.5</v>
      </c>
      <c r="C2166" s="6">
        <f>TITRES_STAT!D2169</f>
        <v>37.622</v>
      </c>
      <c r="D2166" s="6">
        <f>TITRES_STAT!E2169</f>
        <v>0</v>
      </c>
      <c r="E2166" s="2">
        <f t="shared" si="132"/>
        <v>-176.79377006416919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42.5</v>
      </c>
      <c r="C2167" s="6">
        <f>TITRES_STAT!D2170</f>
        <v>37.622</v>
      </c>
      <c r="D2167" s="6">
        <f>TITRES_STAT!E2170</f>
        <v>0</v>
      </c>
      <c r="E2167" s="2">
        <f t="shared" si="132"/>
        <v>-176.79377006416919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42.5</v>
      </c>
      <c r="C2168" s="6">
        <f>TITRES_STAT!D2171</f>
        <v>37.622</v>
      </c>
      <c r="D2168" s="6">
        <f>TITRES_STAT!E2171</f>
        <v>0</v>
      </c>
      <c r="E2168" s="2">
        <f t="shared" si="132"/>
        <v>-176.79377006416919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42.5</v>
      </c>
      <c r="C2169" s="6">
        <f>TITRES_STAT!D2172</f>
        <v>37.622</v>
      </c>
      <c r="D2169" s="6">
        <f>TITRES_STAT!E2172</f>
        <v>0</v>
      </c>
      <c r="E2169" s="2">
        <f t="shared" si="132"/>
        <v>-176.79377006416919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42.5</v>
      </c>
      <c r="C2170" s="6">
        <f>TITRES_STAT!D2173</f>
        <v>37.622</v>
      </c>
      <c r="D2170" s="6">
        <f>TITRES_STAT!E2173</f>
        <v>0</v>
      </c>
      <c r="E2170" s="2">
        <f t="shared" si="132"/>
        <v>-176.79377006416919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42.5</v>
      </c>
      <c r="C2171" s="6">
        <f>TITRES_STAT!D2174</f>
        <v>37.622</v>
      </c>
      <c r="D2171" s="6">
        <f>TITRES_STAT!E2174</f>
        <v>0</v>
      </c>
      <c r="E2171" s="2">
        <f t="shared" si="132"/>
        <v>-176.79377006416919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42.5</v>
      </c>
      <c r="C2172" s="6">
        <f>TITRES_STAT!D2175</f>
        <v>37.622</v>
      </c>
      <c r="D2172" s="6">
        <f>TITRES_STAT!E2175</f>
        <v>0</v>
      </c>
      <c r="E2172" s="2">
        <f t="shared" si="132"/>
        <v>-176.79377006416919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42.5</v>
      </c>
      <c r="C2173" s="6">
        <f>TITRES_STAT!D2176</f>
        <v>37.622</v>
      </c>
      <c r="D2173" s="6">
        <f>TITRES_STAT!E2176</f>
        <v>0</v>
      </c>
      <c r="E2173" s="2">
        <f t="shared" si="132"/>
        <v>-176.79377006416919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42.5</v>
      </c>
      <c r="C2174" s="6">
        <f>TITRES_STAT!D2177</f>
        <v>37.622</v>
      </c>
      <c r="D2174" s="6">
        <f>TITRES_STAT!E2177</f>
        <v>0</v>
      </c>
      <c r="E2174" s="2">
        <f t="shared" si="132"/>
        <v>-176.79377006416919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42.5</v>
      </c>
      <c r="C2175" s="6">
        <f>TITRES_STAT!D2178</f>
        <v>37.622</v>
      </c>
      <c r="D2175" s="6">
        <f>TITRES_STAT!E2178</f>
        <v>0</v>
      </c>
      <c r="E2175" s="2">
        <f t="shared" si="132"/>
        <v>-176.79377006416919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45174</v>
      </c>
      <c r="B2176" s="6">
        <f>TITRES_STAT!C2179</f>
        <v>42.5</v>
      </c>
      <c r="C2176" s="6">
        <f>TITRES_STAT!D2179</f>
        <v>37.622</v>
      </c>
      <c r="D2176" s="6">
        <f>TITRES_STAT!E2179</f>
        <v>0</v>
      </c>
      <c r="E2176" s="2">
        <f t="shared" si="132"/>
        <v>-176.79377006416919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42.5</v>
      </c>
      <c r="C2177" s="6">
        <f>TITRES_STAT!D2180</f>
        <v>37.622</v>
      </c>
      <c r="D2177" s="6">
        <f>TITRES_STAT!E2180</f>
        <v>0</v>
      </c>
      <c r="E2177" s="2">
        <f t="shared" si="132"/>
        <v>-176.79377006416919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45176</v>
      </c>
      <c r="B2178" s="6">
        <f>TITRES_STAT!C2181</f>
        <v>42.5</v>
      </c>
      <c r="C2178" s="6">
        <f>TITRES_STAT!D2181</f>
        <v>37.622</v>
      </c>
      <c r="D2178" s="6">
        <f>TITRES_STAT!E2181</f>
        <v>0</v>
      </c>
      <c r="E2178" s="2">
        <f t="shared" si="132"/>
        <v>-176.79377006416919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42.5</v>
      </c>
      <c r="C2179" s="6">
        <f>TITRES_STAT!D2182</f>
        <v>37.622</v>
      </c>
      <c r="D2179" s="6">
        <f>TITRES_STAT!E2182</f>
        <v>0</v>
      </c>
      <c r="E2179" s="2">
        <f t="shared" si="132"/>
        <v>-176.79377006416919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45180</v>
      </c>
      <c r="B2180" s="6">
        <f>TITRES_STAT!C2183</f>
        <v>42.5</v>
      </c>
      <c r="C2180" s="6">
        <f>TITRES_STAT!D2183</f>
        <v>37.622</v>
      </c>
      <c r="D2180" s="6">
        <f>TITRES_STAT!E2183</f>
        <v>0</v>
      </c>
      <c r="E2180" s="2">
        <f t="shared" ref="E2180:E2243" si="136">IF(B2180&gt;B2179, E2179+D2180, IF(B2180&lt;B2179, E2179-D2180, E2179))</f>
        <v>-176.79377006416919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42.5</v>
      </c>
      <c r="C2181" s="6">
        <f>TITRES_STAT!D2184</f>
        <v>37.622</v>
      </c>
      <c r="D2181" s="6">
        <f>TITRES_STAT!E2184</f>
        <v>0</v>
      </c>
      <c r="E2181" s="2">
        <f t="shared" si="136"/>
        <v>-176.79377006416919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42.5</v>
      </c>
      <c r="C2182" s="6">
        <f>TITRES_STAT!D2185</f>
        <v>37.622</v>
      </c>
      <c r="D2182" s="6">
        <f>TITRES_STAT!E2185</f>
        <v>0</v>
      </c>
      <c r="E2182" s="2">
        <f t="shared" si="136"/>
        <v>-176.79377006416919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42.5</v>
      </c>
      <c r="C2183" s="6">
        <f>TITRES_STAT!D2186</f>
        <v>37.622</v>
      </c>
      <c r="D2183" s="6">
        <f>TITRES_STAT!E2186</f>
        <v>0</v>
      </c>
      <c r="E2183" s="2">
        <f t="shared" si="136"/>
        <v>-176.79377006416919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42.5</v>
      </c>
      <c r="C2184" s="6">
        <f>TITRES_STAT!D2187</f>
        <v>37.622</v>
      </c>
      <c r="D2184" s="6">
        <f>TITRES_STAT!E2187</f>
        <v>0</v>
      </c>
      <c r="E2184" s="2">
        <f t="shared" si="136"/>
        <v>-176.79377006416919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45187</v>
      </c>
      <c r="B2185" s="6">
        <f>TITRES_STAT!C2188</f>
        <v>42.5</v>
      </c>
      <c r="C2185" s="6">
        <f>TITRES_STAT!D2188</f>
        <v>37.622</v>
      </c>
      <c r="D2185" s="6">
        <f>TITRES_STAT!E2188</f>
        <v>0</v>
      </c>
      <c r="E2185" s="2">
        <f t="shared" si="136"/>
        <v>-176.79377006416919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45188</v>
      </c>
      <c r="B2186" s="6">
        <f>TITRES_STAT!C2189</f>
        <v>42.5</v>
      </c>
      <c r="C2186" s="6">
        <f>TITRES_STAT!D2189</f>
        <v>37.622</v>
      </c>
      <c r="D2186" s="6">
        <f>TITRES_STAT!E2189</f>
        <v>0</v>
      </c>
      <c r="E2186" s="2">
        <f t="shared" si="136"/>
        <v>-176.79377006416919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42.5</v>
      </c>
      <c r="C2187" s="6">
        <f>TITRES_STAT!D2190</f>
        <v>37.622</v>
      </c>
      <c r="D2187" s="6">
        <f>TITRES_STAT!E2190</f>
        <v>0</v>
      </c>
      <c r="E2187" s="2">
        <f t="shared" si="136"/>
        <v>-176.79377006416919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42.5</v>
      </c>
      <c r="C2188" s="6">
        <f>TITRES_STAT!D2191</f>
        <v>37.622</v>
      </c>
      <c r="D2188" s="6">
        <f>TITRES_STAT!E2191</f>
        <v>0</v>
      </c>
      <c r="E2188" s="2">
        <f t="shared" si="136"/>
        <v>-176.79377006416919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45191</v>
      </c>
      <c r="B2189" s="6">
        <f>TITRES_STAT!C2192</f>
        <v>42.5</v>
      </c>
      <c r="C2189" s="6">
        <f>TITRES_STAT!D2192</f>
        <v>37.622</v>
      </c>
      <c r="D2189" s="6">
        <f>TITRES_STAT!E2192</f>
        <v>0</v>
      </c>
      <c r="E2189" s="2">
        <f t="shared" si="136"/>
        <v>-176.79377006416919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42.5</v>
      </c>
      <c r="C2190" s="6">
        <f>TITRES_STAT!D2193</f>
        <v>37.622</v>
      </c>
      <c r="D2190" s="6">
        <f>TITRES_STAT!E2193</f>
        <v>0</v>
      </c>
      <c r="E2190" s="2">
        <f t="shared" si="136"/>
        <v>-176.79377006416919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44.41</v>
      </c>
      <c r="C2191" s="6">
        <f>TITRES_STAT!D2194</f>
        <v>39.313000000000002</v>
      </c>
      <c r="D2191" s="6">
        <f>TITRES_STAT!E2194</f>
        <v>0</v>
      </c>
      <c r="E2191" s="2">
        <f t="shared" si="136"/>
        <v>-176.79377006416919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45197</v>
      </c>
      <c r="B2192" s="6">
        <f>TITRES_STAT!C2195</f>
        <v>46.4</v>
      </c>
      <c r="C2192" s="6">
        <f>TITRES_STAT!D2195</f>
        <v>41.075000000000003</v>
      </c>
      <c r="D2192" s="6">
        <f>TITRES_STAT!E2195</f>
        <v>41.606142241379317</v>
      </c>
      <c r="E2192" s="2">
        <f t="shared" si="136"/>
        <v>-135.18762782278986</v>
      </c>
      <c r="F2192" s="6" t="str">
        <f t="shared" si="139"/>
        <v>BULLISH</v>
      </c>
      <c r="G2192" s="6" t="str">
        <f t="shared" si="138"/>
        <v>WEAK</v>
      </c>
      <c r="H2192" s="6" t="str">
        <f t="shared" si="137"/>
        <v>CONFIRMED BULLISH</v>
      </c>
    </row>
    <row r="2193" spans="1:8" ht="13.5" x14ac:dyDescent="0.25">
      <c r="A2193" s="3">
        <f>TITRES_STAT!B2196</f>
        <v>45198</v>
      </c>
      <c r="B2193" s="6">
        <f>TITRES_STAT!C2196</f>
        <v>47</v>
      </c>
      <c r="C2193" s="6">
        <f>TITRES_STAT!D2196</f>
        <v>41.606000000000002</v>
      </c>
      <c r="D2193" s="6">
        <f>TITRES_STAT!E2196</f>
        <v>0</v>
      </c>
      <c r="E2193" s="2">
        <f t="shared" si="136"/>
        <v>-135.18762782278986</v>
      </c>
      <c r="F2193" s="6" t="str">
        <f t="shared" si="139"/>
        <v>BULLISH</v>
      </c>
      <c r="G2193" s="6" t="str">
        <f t="shared" si="138"/>
        <v>WEAK</v>
      </c>
      <c r="H2193" s="6" t="str">
        <f t="shared" si="137"/>
        <v>CONFIRMED BULLISH</v>
      </c>
    </row>
    <row r="2194" spans="1:8" ht="13.5" x14ac:dyDescent="0.25">
      <c r="A2194" s="3">
        <f>TITRES_STAT!B2197</f>
        <v>45201</v>
      </c>
      <c r="B2194" s="6">
        <f>TITRES_STAT!C2197</f>
        <v>47</v>
      </c>
      <c r="C2194" s="6">
        <f>TITRES_STAT!D2197</f>
        <v>41.606000000000002</v>
      </c>
      <c r="D2194" s="6">
        <f>TITRES_STAT!E2197</f>
        <v>0</v>
      </c>
      <c r="E2194" s="2">
        <f t="shared" si="136"/>
        <v>-135.18762782278986</v>
      </c>
      <c r="F2194" s="6" t="str">
        <f t="shared" si="139"/>
        <v>BULLISH</v>
      </c>
      <c r="G2194" s="6" t="str">
        <f t="shared" si="138"/>
        <v>WEAK</v>
      </c>
      <c r="H2194" s="6" t="str">
        <f t="shared" si="137"/>
        <v>CONFIRMED BULLISH</v>
      </c>
    </row>
    <row r="2195" spans="1:8" ht="13.5" x14ac:dyDescent="0.25">
      <c r="A2195" s="3">
        <f>TITRES_STAT!B2198</f>
        <v>45202</v>
      </c>
      <c r="B2195" s="6">
        <f>TITRES_STAT!C2198</f>
        <v>47</v>
      </c>
      <c r="C2195" s="6">
        <f>TITRES_STAT!D2198</f>
        <v>41.606000000000002</v>
      </c>
      <c r="D2195" s="6">
        <f>TITRES_STAT!E2198</f>
        <v>0</v>
      </c>
      <c r="E2195" s="2">
        <f t="shared" si="136"/>
        <v>-135.18762782278986</v>
      </c>
      <c r="F2195" s="6" t="str">
        <f t="shared" si="139"/>
        <v>BULLISH</v>
      </c>
      <c r="G2195" s="6" t="str">
        <f t="shared" si="138"/>
        <v>WEAK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47</v>
      </c>
      <c r="C2196" s="6">
        <f>TITRES_STAT!D2199</f>
        <v>41.606000000000002</v>
      </c>
      <c r="D2196" s="6">
        <f>TITRES_STAT!E2199</f>
        <v>0</v>
      </c>
      <c r="E2196" s="2">
        <f t="shared" si="136"/>
        <v>-135.18762782278986</v>
      </c>
      <c r="F2196" s="6" t="str">
        <f t="shared" si="139"/>
        <v>BULLISH</v>
      </c>
      <c r="G2196" s="6" t="str">
        <f t="shared" si="138"/>
        <v>WEAK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47</v>
      </c>
      <c r="C2197" s="6">
        <f>TITRES_STAT!D2200</f>
        <v>41.606000000000002</v>
      </c>
      <c r="D2197" s="6">
        <f>TITRES_STAT!E2200</f>
        <v>0</v>
      </c>
      <c r="E2197" s="2">
        <f t="shared" si="136"/>
        <v>-135.18762782278986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47</v>
      </c>
      <c r="C2198" s="6">
        <f>TITRES_STAT!D2201</f>
        <v>41.606000000000002</v>
      </c>
      <c r="D2198" s="6">
        <f>TITRES_STAT!E2201</f>
        <v>0</v>
      </c>
      <c r="E2198" s="2">
        <f t="shared" si="136"/>
        <v>-135.18762782278986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47</v>
      </c>
      <c r="C2199" s="6">
        <f>TITRES_STAT!D2202</f>
        <v>41.606000000000002</v>
      </c>
      <c r="D2199" s="6">
        <f>TITRES_STAT!E2202</f>
        <v>0</v>
      </c>
      <c r="E2199" s="2">
        <f t="shared" si="136"/>
        <v>-135.18762782278986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47</v>
      </c>
      <c r="C2200" s="6">
        <f>TITRES_STAT!D2203</f>
        <v>41.606000000000002</v>
      </c>
      <c r="D2200" s="6">
        <f>TITRES_STAT!E2203</f>
        <v>0</v>
      </c>
      <c r="E2200" s="2">
        <f t="shared" si="136"/>
        <v>-135.18762782278986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47</v>
      </c>
      <c r="C2201" s="6">
        <f>TITRES_STAT!D2204</f>
        <v>41.606000000000002</v>
      </c>
      <c r="D2201" s="6">
        <f>TITRES_STAT!E2204</f>
        <v>0</v>
      </c>
      <c r="E2201" s="2">
        <f t="shared" si="136"/>
        <v>-135.18762782278986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47</v>
      </c>
      <c r="C2202" s="6">
        <f>TITRES_STAT!D2205</f>
        <v>41.606000000000002</v>
      </c>
      <c r="D2202" s="6">
        <f>TITRES_STAT!E2205</f>
        <v>0</v>
      </c>
      <c r="E2202" s="2">
        <f t="shared" si="136"/>
        <v>-135.18762782278986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47</v>
      </c>
      <c r="C2203" s="6">
        <f>TITRES_STAT!D2206</f>
        <v>41.606000000000002</v>
      </c>
      <c r="D2203" s="6">
        <f>TITRES_STAT!E2206</f>
        <v>0</v>
      </c>
      <c r="E2203" s="2">
        <f t="shared" si="136"/>
        <v>-135.18762782278986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47</v>
      </c>
      <c r="C2204" s="6">
        <f>TITRES_STAT!D2207</f>
        <v>41.606000000000002</v>
      </c>
      <c r="D2204" s="6">
        <f>TITRES_STAT!E2207</f>
        <v>0</v>
      </c>
      <c r="E2204" s="2">
        <f t="shared" si="136"/>
        <v>-135.18762782278986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47</v>
      </c>
      <c r="C2205" s="6">
        <f>TITRES_STAT!D2208</f>
        <v>41.606000000000002</v>
      </c>
      <c r="D2205" s="6">
        <f>TITRES_STAT!E2208</f>
        <v>0</v>
      </c>
      <c r="E2205" s="2">
        <f t="shared" si="136"/>
        <v>-135.18762782278986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47</v>
      </c>
      <c r="C2206" s="6">
        <f>TITRES_STAT!D2209</f>
        <v>41.606000000000002</v>
      </c>
      <c r="D2206" s="6">
        <f>TITRES_STAT!E2209</f>
        <v>0</v>
      </c>
      <c r="E2206" s="2">
        <f t="shared" si="136"/>
        <v>-135.18762782278986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47</v>
      </c>
      <c r="C2207" s="6">
        <f>TITRES_STAT!D2210</f>
        <v>41.606000000000002</v>
      </c>
      <c r="D2207" s="6">
        <f>TITRES_STAT!E2210</f>
        <v>0</v>
      </c>
      <c r="E2207" s="2">
        <f t="shared" si="136"/>
        <v>-135.18762782278986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47</v>
      </c>
      <c r="C2208" s="6">
        <f>TITRES_STAT!D2211</f>
        <v>41.606000000000002</v>
      </c>
      <c r="D2208" s="6">
        <f>TITRES_STAT!E2211</f>
        <v>0</v>
      </c>
      <c r="E2208" s="2">
        <f t="shared" si="136"/>
        <v>-135.18762782278986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47</v>
      </c>
      <c r="C2209" s="6">
        <f>TITRES_STAT!D2212</f>
        <v>41.606000000000002</v>
      </c>
      <c r="D2209" s="6">
        <f>TITRES_STAT!E2212</f>
        <v>0</v>
      </c>
      <c r="E2209" s="2">
        <f t="shared" si="136"/>
        <v>-135.18762782278986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47</v>
      </c>
      <c r="C2210" s="6">
        <f>TITRES_STAT!D2213</f>
        <v>41.606000000000002</v>
      </c>
      <c r="D2210" s="6">
        <f>TITRES_STAT!E2213</f>
        <v>0</v>
      </c>
      <c r="E2210" s="2">
        <f t="shared" si="136"/>
        <v>-135.18762782278986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47</v>
      </c>
      <c r="C2211" s="6">
        <f>TITRES_STAT!D2214</f>
        <v>41.606000000000002</v>
      </c>
      <c r="D2211" s="6">
        <f>TITRES_STAT!E2214</f>
        <v>0</v>
      </c>
      <c r="E2211" s="2">
        <f t="shared" si="136"/>
        <v>-135.18762782278986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47</v>
      </c>
      <c r="C2212" s="6">
        <f>TITRES_STAT!D2215</f>
        <v>41.606000000000002</v>
      </c>
      <c r="D2212" s="6">
        <f>TITRES_STAT!E2215</f>
        <v>0</v>
      </c>
      <c r="E2212" s="2">
        <f t="shared" si="136"/>
        <v>-135.18762782278986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47</v>
      </c>
      <c r="C2213" s="6">
        <f>TITRES_STAT!D2216</f>
        <v>41.606000000000002</v>
      </c>
      <c r="D2213" s="6">
        <f>TITRES_STAT!E2216</f>
        <v>0</v>
      </c>
      <c r="E2213" s="2">
        <f t="shared" si="136"/>
        <v>-135.18762782278986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47</v>
      </c>
      <c r="C2214" s="6">
        <f>TITRES_STAT!D2217</f>
        <v>41.606000000000002</v>
      </c>
      <c r="D2214" s="6">
        <f>TITRES_STAT!E2217</f>
        <v>0</v>
      </c>
      <c r="E2214" s="2">
        <f t="shared" si="136"/>
        <v>-135.18762782278986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47</v>
      </c>
      <c r="C2215" s="6">
        <f>TITRES_STAT!D2218</f>
        <v>41.606000000000002</v>
      </c>
      <c r="D2215" s="6">
        <f>TITRES_STAT!E2218</f>
        <v>0</v>
      </c>
      <c r="E2215" s="2">
        <f t="shared" si="136"/>
        <v>-135.18762782278986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47</v>
      </c>
      <c r="C2216" s="6">
        <f>TITRES_STAT!D2219</f>
        <v>41.606000000000002</v>
      </c>
      <c r="D2216" s="6">
        <f>TITRES_STAT!E2219</f>
        <v>0</v>
      </c>
      <c r="E2216" s="2">
        <f t="shared" si="136"/>
        <v>-135.18762782278986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47</v>
      </c>
      <c r="C2217" s="6">
        <f>TITRES_STAT!D2220</f>
        <v>41.606000000000002</v>
      </c>
      <c r="D2217" s="6">
        <f>TITRES_STAT!E2220</f>
        <v>0</v>
      </c>
      <c r="E2217" s="2">
        <f t="shared" si="136"/>
        <v>-135.18762782278986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47</v>
      </c>
      <c r="C2218" s="6">
        <f>TITRES_STAT!D2221</f>
        <v>41.606000000000002</v>
      </c>
      <c r="D2218" s="6">
        <f>TITRES_STAT!E2221</f>
        <v>0</v>
      </c>
      <c r="E2218" s="2">
        <f t="shared" si="136"/>
        <v>-135.18762782278986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47</v>
      </c>
      <c r="C2219" s="6">
        <f>TITRES_STAT!D2222</f>
        <v>41.606000000000002</v>
      </c>
      <c r="D2219" s="6">
        <f>TITRES_STAT!E2222</f>
        <v>0</v>
      </c>
      <c r="E2219" s="2">
        <f t="shared" si="136"/>
        <v>-135.18762782278986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47</v>
      </c>
      <c r="C2220" s="6">
        <f>TITRES_STAT!D2223</f>
        <v>41.606000000000002</v>
      </c>
      <c r="D2220" s="6">
        <f>TITRES_STAT!E2223</f>
        <v>0</v>
      </c>
      <c r="E2220" s="2">
        <f t="shared" si="136"/>
        <v>-135.18762782278986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47</v>
      </c>
      <c r="C2221" s="6">
        <f>TITRES_STAT!D2224</f>
        <v>41.606000000000002</v>
      </c>
      <c r="D2221" s="6">
        <f>TITRES_STAT!E2224</f>
        <v>0</v>
      </c>
      <c r="E2221" s="2">
        <f t="shared" si="136"/>
        <v>-135.18762782278986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47</v>
      </c>
      <c r="C2222" s="6">
        <f>TITRES_STAT!D2225</f>
        <v>41.606000000000002</v>
      </c>
      <c r="D2222" s="6">
        <f>TITRES_STAT!E2225</f>
        <v>0</v>
      </c>
      <c r="E2222" s="2">
        <f t="shared" si="136"/>
        <v>-135.18762782278986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45240</v>
      </c>
      <c r="B2223" s="6">
        <f>TITRES_STAT!C2226</f>
        <v>47</v>
      </c>
      <c r="C2223" s="6">
        <f>TITRES_STAT!D2226</f>
        <v>41.606000000000002</v>
      </c>
      <c r="D2223" s="6">
        <f>TITRES_STAT!E2226</f>
        <v>0</v>
      </c>
      <c r="E2223" s="2">
        <f t="shared" si="136"/>
        <v>-135.18762782278986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47</v>
      </c>
      <c r="C2224" s="6">
        <f>TITRES_STAT!D2227</f>
        <v>41.606000000000002</v>
      </c>
      <c r="D2224" s="6">
        <f>TITRES_STAT!E2227</f>
        <v>0</v>
      </c>
      <c r="E2224" s="2">
        <f t="shared" si="136"/>
        <v>-135.18762782278986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47</v>
      </c>
      <c r="C2225" s="6">
        <f>TITRES_STAT!D2228</f>
        <v>41.606000000000002</v>
      </c>
      <c r="D2225" s="6">
        <f>TITRES_STAT!E2228</f>
        <v>0</v>
      </c>
      <c r="E2225" s="2">
        <f t="shared" si="136"/>
        <v>-135.18762782278986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47</v>
      </c>
      <c r="C2226" s="6">
        <f>TITRES_STAT!D2229</f>
        <v>41.606000000000002</v>
      </c>
      <c r="D2226" s="6">
        <f>TITRES_STAT!E2229</f>
        <v>0</v>
      </c>
      <c r="E2226" s="2">
        <f t="shared" si="136"/>
        <v>-135.18762782278986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47</v>
      </c>
      <c r="C2227" s="6">
        <f>TITRES_STAT!D2230</f>
        <v>41.606000000000002</v>
      </c>
      <c r="D2227" s="6">
        <f>TITRES_STAT!E2230</f>
        <v>0</v>
      </c>
      <c r="E2227" s="2">
        <f t="shared" si="136"/>
        <v>-135.18762782278986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47</v>
      </c>
      <c r="C2228" s="6">
        <f>TITRES_STAT!D2231</f>
        <v>41.606000000000002</v>
      </c>
      <c r="D2228" s="6">
        <f>TITRES_STAT!E2231</f>
        <v>0</v>
      </c>
      <c r="E2228" s="2">
        <f t="shared" si="136"/>
        <v>-135.18762782278986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47</v>
      </c>
      <c r="C2229" s="6">
        <f>TITRES_STAT!D2232</f>
        <v>41.606000000000002</v>
      </c>
      <c r="D2229" s="6">
        <f>TITRES_STAT!E2232</f>
        <v>0</v>
      </c>
      <c r="E2229" s="2">
        <f t="shared" si="136"/>
        <v>-135.18762782278986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47</v>
      </c>
      <c r="C2230" s="6">
        <f>TITRES_STAT!D2233</f>
        <v>41.606000000000002</v>
      </c>
      <c r="D2230" s="6">
        <f>TITRES_STAT!E2233</f>
        <v>43.341058723404259</v>
      </c>
      <c r="E2230" s="2">
        <f t="shared" si="136"/>
        <v>-135.18762782278986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48.96</v>
      </c>
      <c r="C2231" s="6">
        <f>TITRES_STAT!D2234</f>
        <v>43.341000000000001</v>
      </c>
      <c r="D2231" s="6">
        <f>TITRES_STAT!E2234</f>
        <v>0</v>
      </c>
      <c r="E2231" s="2">
        <f t="shared" si="136"/>
        <v>-135.18762782278986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48.96</v>
      </c>
      <c r="C2232" s="6">
        <f>TITRES_STAT!D2235</f>
        <v>43.341000000000001</v>
      </c>
      <c r="D2232" s="6">
        <f>TITRES_STAT!E2235</f>
        <v>0</v>
      </c>
      <c r="E2232" s="2">
        <f t="shared" si="136"/>
        <v>-135.18762782278986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48.96</v>
      </c>
      <c r="C2233" s="6">
        <f>TITRES_STAT!D2236</f>
        <v>43.341000000000001</v>
      </c>
      <c r="D2233" s="6">
        <f>TITRES_STAT!E2236</f>
        <v>0</v>
      </c>
      <c r="E2233" s="2">
        <f t="shared" si="136"/>
        <v>-135.18762782278986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48.96</v>
      </c>
      <c r="C2234" s="6">
        <f>TITRES_STAT!D2237</f>
        <v>43.341000000000001</v>
      </c>
      <c r="D2234" s="6">
        <f>TITRES_STAT!E2237</f>
        <v>43.341000000000001</v>
      </c>
      <c r="E2234" s="2">
        <f t="shared" si="136"/>
        <v>-135.18762782278986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48.96</v>
      </c>
      <c r="C2235" s="6">
        <f>TITRES_STAT!D2238</f>
        <v>43.341000000000001</v>
      </c>
      <c r="D2235" s="6">
        <f>TITRES_STAT!E2238</f>
        <v>0</v>
      </c>
      <c r="E2235" s="2">
        <f t="shared" si="136"/>
        <v>-135.18762782278986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48.96</v>
      </c>
      <c r="C2236" s="6">
        <f>TITRES_STAT!D2239</f>
        <v>43.341000000000001</v>
      </c>
      <c r="D2236" s="6">
        <f>TITRES_STAT!E2239</f>
        <v>0</v>
      </c>
      <c r="E2236" s="2">
        <f t="shared" si="136"/>
        <v>-135.18762782278986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45260</v>
      </c>
      <c r="B2237" s="6">
        <f>TITRES_STAT!C2240</f>
        <v>48.96</v>
      </c>
      <c r="C2237" s="6">
        <f>TITRES_STAT!D2240</f>
        <v>43.341000000000001</v>
      </c>
      <c r="D2237" s="6">
        <f>TITRES_STAT!E2240</f>
        <v>0</v>
      </c>
      <c r="E2237" s="2">
        <f t="shared" si="136"/>
        <v>-135.18762782278986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48.96</v>
      </c>
      <c r="C2238" s="6">
        <f>TITRES_STAT!D2241</f>
        <v>43.341000000000001</v>
      </c>
      <c r="D2238" s="6">
        <f>TITRES_STAT!E2241</f>
        <v>0</v>
      </c>
      <c r="E2238" s="2">
        <f t="shared" si="136"/>
        <v>-135.18762782278986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48.96</v>
      </c>
      <c r="C2239" s="6">
        <f>TITRES_STAT!D2242</f>
        <v>43.341000000000001</v>
      </c>
      <c r="D2239" s="6">
        <f>TITRES_STAT!E2242</f>
        <v>0</v>
      </c>
      <c r="E2239" s="2">
        <f t="shared" si="136"/>
        <v>-135.18762782278986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48.96</v>
      </c>
      <c r="C2240" s="6">
        <f>TITRES_STAT!D2243</f>
        <v>43.341000000000001</v>
      </c>
      <c r="D2240" s="6">
        <f>TITRES_STAT!E2243</f>
        <v>0</v>
      </c>
      <c r="E2240" s="2">
        <f t="shared" si="136"/>
        <v>-135.18762782278986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48.96</v>
      </c>
      <c r="C2241" s="6">
        <f>TITRES_STAT!D2244</f>
        <v>43.341000000000001</v>
      </c>
      <c r="D2241" s="6">
        <f>TITRES_STAT!E2244</f>
        <v>0</v>
      </c>
      <c r="E2241" s="2">
        <f t="shared" si="136"/>
        <v>-135.18762782278986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48.96</v>
      </c>
      <c r="C2242" s="6">
        <f>TITRES_STAT!D2245</f>
        <v>43.341000000000001</v>
      </c>
      <c r="D2242" s="6">
        <f>TITRES_STAT!E2245</f>
        <v>0</v>
      </c>
      <c r="E2242" s="2">
        <f t="shared" si="136"/>
        <v>-135.18762782278986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48.96</v>
      </c>
      <c r="C2243" s="6">
        <f>TITRES_STAT!D2246</f>
        <v>43.341000000000001</v>
      </c>
      <c r="D2243" s="6">
        <f>TITRES_STAT!E2246</f>
        <v>0</v>
      </c>
      <c r="E2243" s="2">
        <f t="shared" si="136"/>
        <v>-135.18762782278986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48.96</v>
      </c>
      <c r="C2244" s="6">
        <f>TITRES_STAT!D2247</f>
        <v>43.341000000000001</v>
      </c>
      <c r="D2244" s="6">
        <f>TITRES_STAT!E2247</f>
        <v>0</v>
      </c>
      <c r="E2244" s="2">
        <f t="shared" ref="E2244:E2307" si="140">IF(B2244&gt;B2243, E2243+D2244, IF(B2244&lt;B2243, E2243-D2244, E2243))</f>
        <v>-135.18762782278986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48.96</v>
      </c>
      <c r="C2245" s="6">
        <f>TITRES_STAT!D2248</f>
        <v>43.341000000000001</v>
      </c>
      <c r="D2245" s="6">
        <f>TITRES_STAT!E2248</f>
        <v>0</v>
      </c>
      <c r="E2245" s="2">
        <f t="shared" si="140"/>
        <v>-135.18762782278986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48.96</v>
      </c>
      <c r="C2246" s="6">
        <f>TITRES_STAT!D2249</f>
        <v>43.341000000000001</v>
      </c>
      <c r="D2246" s="6">
        <f>TITRES_STAT!E2249</f>
        <v>0</v>
      </c>
      <c r="E2246" s="2">
        <f t="shared" si="140"/>
        <v>-135.18762782278986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48.96</v>
      </c>
      <c r="C2247" s="6">
        <f>TITRES_STAT!D2250</f>
        <v>43.341000000000001</v>
      </c>
      <c r="D2247" s="6">
        <f>TITRES_STAT!E2250</f>
        <v>0</v>
      </c>
      <c r="E2247" s="2">
        <f t="shared" si="140"/>
        <v>-135.18762782278986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48.96</v>
      </c>
      <c r="C2248" s="6">
        <f>TITRES_STAT!D2251</f>
        <v>43.341000000000001</v>
      </c>
      <c r="D2248" s="6">
        <f>TITRES_STAT!E2251</f>
        <v>0</v>
      </c>
      <c r="E2248" s="2">
        <f t="shared" si="140"/>
        <v>-135.18762782278986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45278</v>
      </c>
      <c r="B2249" s="6">
        <f>TITRES_STAT!C2252</f>
        <v>48.96</v>
      </c>
      <c r="C2249" s="6">
        <f>TITRES_STAT!D2252</f>
        <v>43.341000000000001</v>
      </c>
      <c r="D2249" s="6">
        <f>TITRES_STAT!E2252</f>
        <v>0</v>
      </c>
      <c r="E2249" s="2">
        <f t="shared" si="140"/>
        <v>-135.18762782278986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45279</v>
      </c>
      <c r="B2250" s="6">
        <f>TITRES_STAT!C2253</f>
        <v>48.96</v>
      </c>
      <c r="C2250" s="6">
        <f>TITRES_STAT!D2253</f>
        <v>43.341000000000001</v>
      </c>
      <c r="D2250" s="6">
        <f>TITRES_STAT!E2253</f>
        <v>0</v>
      </c>
      <c r="E2250" s="2">
        <f t="shared" si="140"/>
        <v>-135.18762782278986</v>
      </c>
      <c r="F2250" s="6" t="str">
        <f t="shared" si="143"/>
        <v>NEUTRAL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45280</v>
      </c>
      <c r="B2251" s="6">
        <f>TITRES_STAT!C2254</f>
        <v>48.96</v>
      </c>
      <c r="C2251" s="6">
        <f>TITRES_STAT!D2254</f>
        <v>43.341000000000001</v>
      </c>
      <c r="D2251" s="6">
        <f>TITRES_STAT!E2254</f>
        <v>0</v>
      </c>
      <c r="E2251" s="2">
        <f t="shared" si="140"/>
        <v>-135.18762782278986</v>
      </c>
      <c r="F2251" s="6" t="str">
        <f t="shared" si="143"/>
        <v>NEUTRAL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45281</v>
      </c>
      <c r="B2252" s="6">
        <f>TITRES_STAT!C2255</f>
        <v>48.96</v>
      </c>
      <c r="C2252" s="6">
        <f>TITRES_STAT!D2255</f>
        <v>43.341000000000001</v>
      </c>
      <c r="D2252" s="6">
        <f>TITRES_STAT!E2255</f>
        <v>0</v>
      </c>
      <c r="E2252" s="2">
        <f t="shared" si="140"/>
        <v>-135.18762782278986</v>
      </c>
      <c r="F2252" s="6" t="str">
        <f t="shared" si="143"/>
        <v>NEUTRAL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45282</v>
      </c>
      <c r="B2253" s="6">
        <f>TITRES_STAT!C2256</f>
        <v>48.96</v>
      </c>
      <c r="C2253" s="6">
        <f>TITRES_STAT!D2256</f>
        <v>43.341000000000001</v>
      </c>
      <c r="D2253" s="6">
        <f>TITRES_STAT!E2256</f>
        <v>43.341000000000001</v>
      </c>
      <c r="E2253" s="2">
        <f t="shared" si="140"/>
        <v>-135.18762782278986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45285</v>
      </c>
      <c r="B2254" s="6">
        <f>TITRES_STAT!C2257</f>
        <v>48.96</v>
      </c>
      <c r="C2254" s="6">
        <f>TITRES_STAT!D2257</f>
        <v>43.341000000000001</v>
      </c>
      <c r="D2254" s="6">
        <f>TITRES_STAT!E2257</f>
        <v>0</v>
      </c>
      <c r="E2254" s="2">
        <f t="shared" si="140"/>
        <v>-135.18762782278986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48.96</v>
      </c>
      <c r="C2255" s="6">
        <f>TITRES_STAT!D2258</f>
        <v>43.341000000000001</v>
      </c>
      <c r="D2255" s="6">
        <f>TITRES_STAT!E2258</f>
        <v>0</v>
      </c>
      <c r="E2255" s="2">
        <f t="shared" si="140"/>
        <v>-135.18762782278986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48.96</v>
      </c>
      <c r="C2256" s="6">
        <f>TITRES_STAT!D2259</f>
        <v>43.341000000000001</v>
      </c>
      <c r="D2256" s="6">
        <f>TITRES_STAT!E2259</f>
        <v>43.332147671568634</v>
      </c>
      <c r="E2256" s="2">
        <f t="shared" si="140"/>
        <v>-135.18762782278986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48.95</v>
      </c>
      <c r="C2257" s="6">
        <f>TITRES_STAT!D2260</f>
        <v>43.332000000000001</v>
      </c>
      <c r="D2257" s="6">
        <f>TITRES_STAT!E2260</f>
        <v>43.332000000000001</v>
      </c>
      <c r="E2257" s="2">
        <f t="shared" si="140"/>
        <v>-178.51962782278986</v>
      </c>
      <c r="F2257" s="6" t="str">
        <f t="shared" si="143"/>
        <v>BEARISH</v>
      </c>
      <c r="G2257" s="6" t="str">
        <f t="shared" si="142"/>
        <v>STRONG</v>
      </c>
      <c r="H2257" s="6" t="str">
        <f t="shared" si="141"/>
        <v>CONFIRMED BEARISH</v>
      </c>
    </row>
    <row r="2258" spans="1:8" ht="13.5" x14ac:dyDescent="0.25">
      <c r="A2258" s="3">
        <f>TITRES_STAT!B2261</f>
        <v>45289</v>
      </c>
      <c r="B2258" s="6">
        <f>TITRES_STAT!C2261</f>
        <v>48.95</v>
      </c>
      <c r="C2258" s="6">
        <f>TITRES_STAT!D2261</f>
        <v>43.332000000000001</v>
      </c>
      <c r="D2258" s="6">
        <f>TITRES_STAT!E2261</f>
        <v>0</v>
      </c>
      <c r="E2258" s="2">
        <f t="shared" si="140"/>
        <v>-178.51962782278986</v>
      </c>
      <c r="F2258" s="6" t="str">
        <f t="shared" si="143"/>
        <v>BEARISH</v>
      </c>
      <c r="G2258" s="6" t="str">
        <f t="shared" si="142"/>
        <v>STRONG</v>
      </c>
      <c r="H2258" s="6" t="str">
        <f t="shared" si="141"/>
        <v>CONFIRMED BEARISH</v>
      </c>
    </row>
    <row r="2259" spans="1:8" ht="13.5" x14ac:dyDescent="0.25">
      <c r="A2259" s="3">
        <f>TITRES_STAT!B2262</f>
        <v>45293</v>
      </c>
      <c r="B2259" s="6">
        <f>TITRES_STAT!C2262</f>
        <v>48.95</v>
      </c>
      <c r="C2259" s="6">
        <f>TITRES_STAT!D2262</f>
        <v>43.332000000000001</v>
      </c>
      <c r="D2259" s="6">
        <f>TITRES_STAT!E2262</f>
        <v>0</v>
      </c>
      <c r="E2259" s="2">
        <f t="shared" si="140"/>
        <v>-178.51962782278986</v>
      </c>
      <c r="F2259" s="6" t="str">
        <f t="shared" si="143"/>
        <v>BEARISH</v>
      </c>
      <c r="G2259" s="6" t="str">
        <f t="shared" si="142"/>
        <v>STRONG</v>
      </c>
      <c r="H2259" s="6" t="str">
        <f t="shared" si="141"/>
        <v>CONFIRMED BEARISH</v>
      </c>
    </row>
    <row r="2260" spans="1:8" ht="13.5" x14ac:dyDescent="0.25">
      <c r="A2260" s="3">
        <f>TITRES_STAT!B2263</f>
        <v>45294</v>
      </c>
      <c r="B2260" s="6">
        <f>TITRES_STAT!C2263</f>
        <v>48.95</v>
      </c>
      <c r="C2260" s="6">
        <f>TITRES_STAT!D2263</f>
        <v>43.332000000000001</v>
      </c>
      <c r="D2260" s="6">
        <f>TITRES_STAT!E2263</f>
        <v>0</v>
      </c>
      <c r="E2260" s="2">
        <f t="shared" si="140"/>
        <v>-178.51962782278986</v>
      </c>
      <c r="F2260" s="6" t="str">
        <f t="shared" si="143"/>
        <v>BEARISH</v>
      </c>
      <c r="G2260" s="6" t="str">
        <f t="shared" si="142"/>
        <v>STRONG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48.95</v>
      </c>
      <c r="C2261" s="6">
        <f>TITRES_STAT!D2264</f>
        <v>43.332000000000001</v>
      </c>
      <c r="D2261" s="6">
        <f>TITRES_STAT!E2264</f>
        <v>42.933646578140959</v>
      </c>
      <c r="E2261" s="2">
        <f t="shared" si="140"/>
        <v>-178.51962782278986</v>
      </c>
      <c r="F2261" s="6" t="str">
        <f t="shared" si="143"/>
        <v>BEARISH</v>
      </c>
      <c r="G2261" s="6" t="str">
        <f t="shared" si="142"/>
        <v>STRONG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48.5</v>
      </c>
      <c r="C2262" s="6">
        <f>TITRES_STAT!D2265</f>
        <v>42.933999999999997</v>
      </c>
      <c r="D2262" s="6">
        <f>TITRES_STAT!E2265</f>
        <v>0</v>
      </c>
      <c r="E2262" s="2">
        <f t="shared" si="140"/>
        <v>-178.51962782278986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45299</v>
      </c>
      <c r="B2263" s="6">
        <f>TITRES_STAT!C2266</f>
        <v>48.5</v>
      </c>
      <c r="C2263" s="6">
        <f>TITRES_STAT!D2266</f>
        <v>42.933999999999997</v>
      </c>
      <c r="D2263" s="6">
        <f>TITRES_STAT!E2266</f>
        <v>0</v>
      </c>
      <c r="E2263" s="2">
        <f t="shared" si="140"/>
        <v>-178.51962782278986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45300</v>
      </c>
      <c r="B2264" s="6">
        <f>TITRES_STAT!C2267</f>
        <v>48.5</v>
      </c>
      <c r="C2264" s="6">
        <f>TITRES_STAT!D2267</f>
        <v>42.933999999999997</v>
      </c>
      <c r="D2264" s="6">
        <f>TITRES_STAT!E2267</f>
        <v>0</v>
      </c>
      <c r="E2264" s="2">
        <f t="shared" si="140"/>
        <v>-178.51962782278986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45301</v>
      </c>
      <c r="B2265" s="6">
        <f>TITRES_STAT!C2268</f>
        <v>48.5</v>
      </c>
      <c r="C2265" s="6">
        <f>TITRES_STAT!D2268</f>
        <v>42.933999999999997</v>
      </c>
      <c r="D2265" s="6">
        <f>TITRES_STAT!E2268</f>
        <v>0</v>
      </c>
      <c r="E2265" s="2">
        <f t="shared" si="140"/>
        <v>-178.51962782278986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48.5</v>
      </c>
      <c r="C2266" s="6">
        <f>TITRES_STAT!D2269</f>
        <v>42.933999999999997</v>
      </c>
      <c r="D2266" s="6">
        <f>TITRES_STAT!E2269</f>
        <v>0</v>
      </c>
      <c r="E2266" s="2">
        <f t="shared" si="140"/>
        <v>-178.51962782278986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48.5</v>
      </c>
      <c r="C2267" s="6">
        <f>TITRES_STAT!D2270</f>
        <v>42.933999999999997</v>
      </c>
      <c r="D2267" s="6">
        <f>TITRES_STAT!E2270</f>
        <v>0</v>
      </c>
      <c r="E2267" s="2">
        <f t="shared" si="140"/>
        <v>-178.51962782278986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48.5</v>
      </c>
      <c r="C2268" s="6">
        <f>TITRES_STAT!D2271</f>
        <v>42.933999999999997</v>
      </c>
      <c r="D2268" s="6">
        <f>TITRES_STAT!E2271</f>
        <v>0</v>
      </c>
      <c r="E2268" s="2">
        <f t="shared" si="140"/>
        <v>-178.51962782278986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48.5</v>
      </c>
      <c r="C2269" s="6">
        <f>TITRES_STAT!D2272</f>
        <v>42.933999999999997</v>
      </c>
      <c r="D2269" s="6">
        <f>TITRES_STAT!E2272</f>
        <v>0</v>
      </c>
      <c r="E2269" s="2">
        <f t="shared" si="140"/>
        <v>-178.51962782278986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48.5</v>
      </c>
      <c r="C2270" s="6">
        <f>TITRES_STAT!D2273</f>
        <v>42.933999999999997</v>
      </c>
      <c r="D2270" s="6">
        <f>TITRES_STAT!E2273</f>
        <v>0</v>
      </c>
      <c r="E2270" s="2">
        <f t="shared" si="140"/>
        <v>-178.51962782278986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48.5</v>
      </c>
      <c r="C2271" s="6">
        <f>TITRES_STAT!D2274</f>
        <v>42.933999999999997</v>
      </c>
      <c r="D2271" s="6">
        <f>TITRES_STAT!E2274</f>
        <v>0</v>
      </c>
      <c r="E2271" s="2">
        <f t="shared" si="140"/>
        <v>-178.51962782278986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48.5</v>
      </c>
      <c r="C2272" s="6">
        <f>TITRES_STAT!D2275</f>
        <v>42.933999999999997</v>
      </c>
      <c r="D2272" s="6">
        <f>TITRES_STAT!E2275</f>
        <v>0</v>
      </c>
      <c r="E2272" s="2">
        <f t="shared" si="140"/>
        <v>-178.51962782278986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48.5</v>
      </c>
      <c r="C2273" s="6">
        <f>TITRES_STAT!D2276</f>
        <v>42.933999999999997</v>
      </c>
      <c r="D2273" s="6">
        <f>TITRES_STAT!E2276</f>
        <v>0</v>
      </c>
      <c r="E2273" s="2">
        <f t="shared" si="140"/>
        <v>-178.51962782278986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45314</v>
      </c>
      <c r="B2274" s="6">
        <f>TITRES_STAT!C2277</f>
        <v>48.5</v>
      </c>
      <c r="C2274" s="6">
        <f>TITRES_STAT!D2277</f>
        <v>42.933999999999997</v>
      </c>
      <c r="D2274" s="6">
        <f>TITRES_STAT!E2277</f>
        <v>0</v>
      </c>
      <c r="E2274" s="2">
        <f t="shared" si="140"/>
        <v>-178.51962782278986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45315</v>
      </c>
      <c r="B2275" s="6">
        <f>TITRES_STAT!C2278</f>
        <v>48.5</v>
      </c>
      <c r="C2275" s="6">
        <f>TITRES_STAT!D2278</f>
        <v>42.933999999999997</v>
      </c>
      <c r="D2275" s="6">
        <f>TITRES_STAT!E2278</f>
        <v>0</v>
      </c>
      <c r="E2275" s="2">
        <f t="shared" si="140"/>
        <v>-178.51962782278986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48.5</v>
      </c>
      <c r="C2276" s="6">
        <f>TITRES_STAT!D2279</f>
        <v>42.933999999999997</v>
      </c>
      <c r="D2276" s="6">
        <f>TITRES_STAT!E2279</f>
        <v>0</v>
      </c>
      <c r="E2276" s="2">
        <f t="shared" si="140"/>
        <v>-178.51962782278986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45317</v>
      </c>
      <c r="B2277" s="6">
        <f>TITRES_STAT!C2280</f>
        <v>48.5</v>
      </c>
      <c r="C2277" s="6">
        <f>TITRES_STAT!D2280</f>
        <v>42.933999999999997</v>
      </c>
      <c r="D2277" s="6">
        <f>TITRES_STAT!E2280</f>
        <v>0</v>
      </c>
      <c r="E2277" s="2">
        <f t="shared" si="140"/>
        <v>-178.51962782278986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48.5</v>
      </c>
      <c r="C2278" s="6">
        <f>TITRES_STAT!D2281</f>
        <v>42.933999999999997</v>
      </c>
      <c r="D2278" s="6">
        <f>TITRES_STAT!E2281</f>
        <v>0</v>
      </c>
      <c r="E2278" s="2">
        <f t="shared" si="140"/>
        <v>-178.51962782278986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48.5</v>
      </c>
      <c r="C2279" s="6">
        <f>TITRES_STAT!D2282</f>
        <v>42.933999999999997</v>
      </c>
      <c r="D2279" s="6">
        <f>TITRES_STAT!E2282</f>
        <v>0</v>
      </c>
      <c r="E2279" s="2">
        <f t="shared" si="140"/>
        <v>-178.51962782278986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48.5</v>
      </c>
      <c r="C2280" s="6">
        <f>TITRES_STAT!D2283</f>
        <v>42.933999999999997</v>
      </c>
      <c r="D2280" s="6">
        <f>TITRES_STAT!E2283</f>
        <v>0</v>
      </c>
      <c r="E2280" s="2">
        <f t="shared" si="140"/>
        <v>-178.51962782278986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48.5</v>
      </c>
      <c r="C2281" s="6">
        <f>TITRES_STAT!D2284</f>
        <v>42.933999999999997</v>
      </c>
      <c r="D2281" s="6">
        <f>TITRES_STAT!E2284</f>
        <v>0</v>
      </c>
      <c r="E2281" s="2">
        <f t="shared" si="140"/>
        <v>-178.51962782278986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45324</v>
      </c>
      <c r="B2282" s="6">
        <f>TITRES_STAT!C2285</f>
        <v>48.5</v>
      </c>
      <c r="C2282" s="6">
        <f>TITRES_STAT!D2285</f>
        <v>42.933999999999997</v>
      </c>
      <c r="D2282" s="6">
        <f>TITRES_STAT!E2285</f>
        <v>0</v>
      </c>
      <c r="E2282" s="2">
        <f t="shared" si="140"/>
        <v>-178.51962782278986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48.5</v>
      </c>
      <c r="C2283" s="6">
        <f>TITRES_STAT!D2286</f>
        <v>42.933999999999997</v>
      </c>
      <c r="D2283" s="6">
        <f>TITRES_STAT!E2286</f>
        <v>0</v>
      </c>
      <c r="E2283" s="2">
        <f t="shared" si="140"/>
        <v>-178.51962782278986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45328</v>
      </c>
      <c r="B2284" s="6">
        <f>TITRES_STAT!C2287</f>
        <v>48.5</v>
      </c>
      <c r="C2284" s="6">
        <f>TITRES_STAT!D2287</f>
        <v>42.933999999999997</v>
      </c>
      <c r="D2284" s="6">
        <f>TITRES_STAT!E2287</f>
        <v>42.942852371134016</v>
      </c>
      <c r="E2284" s="2">
        <f t="shared" si="140"/>
        <v>-178.51962782278986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48.51</v>
      </c>
      <c r="C2285" s="6">
        <f>TITRES_STAT!D2288</f>
        <v>42.942999999999998</v>
      </c>
      <c r="D2285" s="6">
        <f>TITRES_STAT!E2288</f>
        <v>0</v>
      </c>
      <c r="E2285" s="2">
        <f t="shared" si="140"/>
        <v>-178.51962782278986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48.51</v>
      </c>
      <c r="C2286" s="6">
        <f>TITRES_STAT!D2289</f>
        <v>42.942999999999998</v>
      </c>
      <c r="D2286" s="6">
        <f>TITRES_STAT!E2289</f>
        <v>0</v>
      </c>
      <c r="E2286" s="2">
        <f t="shared" si="140"/>
        <v>-178.51962782278986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48.51</v>
      </c>
      <c r="C2287" s="6">
        <f>TITRES_STAT!D2290</f>
        <v>42.942999999999998</v>
      </c>
      <c r="D2287" s="6">
        <f>TITRES_STAT!E2290</f>
        <v>0</v>
      </c>
      <c r="E2287" s="2">
        <f t="shared" si="140"/>
        <v>-178.51962782278986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45334</v>
      </c>
      <c r="B2288" s="6">
        <f>TITRES_STAT!C2291</f>
        <v>48.51</v>
      </c>
      <c r="C2288" s="6">
        <f>TITRES_STAT!D2291</f>
        <v>42.942999999999998</v>
      </c>
      <c r="D2288" s="6">
        <f>TITRES_STAT!E2291</f>
        <v>0</v>
      </c>
      <c r="E2288" s="2">
        <f t="shared" si="140"/>
        <v>-178.51962782278986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48.51</v>
      </c>
      <c r="C2289" s="6">
        <f>TITRES_STAT!D2292</f>
        <v>42.942999999999998</v>
      </c>
      <c r="D2289" s="6">
        <f>TITRES_STAT!E2292</f>
        <v>0</v>
      </c>
      <c r="E2289" s="2">
        <f t="shared" si="140"/>
        <v>-178.51962782278986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48.51</v>
      </c>
      <c r="C2290" s="6">
        <f>TITRES_STAT!D2293</f>
        <v>42.942999999999998</v>
      </c>
      <c r="D2290" s="6">
        <f>TITRES_STAT!E2293</f>
        <v>0</v>
      </c>
      <c r="E2290" s="2">
        <f t="shared" si="140"/>
        <v>-178.51962782278986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45337</v>
      </c>
      <c r="B2291" s="6">
        <f>TITRES_STAT!C2294</f>
        <v>48.51</v>
      </c>
      <c r="C2291" s="6">
        <f>TITRES_STAT!D2294</f>
        <v>42.942999999999998</v>
      </c>
      <c r="D2291" s="6">
        <f>TITRES_STAT!E2294</f>
        <v>0</v>
      </c>
      <c r="E2291" s="2">
        <f t="shared" si="140"/>
        <v>-178.51962782278986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48.51</v>
      </c>
      <c r="C2292" s="6">
        <f>TITRES_STAT!D2295</f>
        <v>42.942999999999998</v>
      </c>
      <c r="D2292" s="6">
        <f>TITRES_STAT!E2295</f>
        <v>0</v>
      </c>
      <c r="E2292" s="2">
        <f t="shared" si="140"/>
        <v>-178.51962782278986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48.51</v>
      </c>
      <c r="C2293" s="6">
        <f>TITRES_STAT!D2296</f>
        <v>42.942999999999998</v>
      </c>
      <c r="D2293" s="6">
        <f>TITRES_STAT!E2296</f>
        <v>0</v>
      </c>
      <c r="E2293" s="2">
        <f t="shared" si="140"/>
        <v>-178.51962782278986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45342</v>
      </c>
      <c r="B2294" s="6">
        <f>TITRES_STAT!C2297</f>
        <v>48.51</v>
      </c>
      <c r="C2294" s="6">
        <f>TITRES_STAT!D2297</f>
        <v>42.942999999999998</v>
      </c>
      <c r="D2294" s="6">
        <f>TITRES_STAT!E2297</f>
        <v>0</v>
      </c>
      <c r="E2294" s="2">
        <f t="shared" si="140"/>
        <v>-178.51962782278986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48.51</v>
      </c>
      <c r="C2295" s="6">
        <f>TITRES_STAT!D2298</f>
        <v>42.942999999999998</v>
      </c>
      <c r="D2295" s="6">
        <f>TITRES_STAT!E2298</f>
        <v>0</v>
      </c>
      <c r="E2295" s="2">
        <f t="shared" si="140"/>
        <v>-178.51962782278986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48.51</v>
      </c>
      <c r="C2296" s="6">
        <f>TITRES_STAT!D2299</f>
        <v>42.942999999999998</v>
      </c>
      <c r="D2296" s="6">
        <f>TITRES_STAT!E2299</f>
        <v>0</v>
      </c>
      <c r="E2296" s="2">
        <f t="shared" si="140"/>
        <v>-178.51962782278986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48.51</v>
      </c>
      <c r="C2297" s="6">
        <f>TITRES_STAT!D2300</f>
        <v>42.942999999999998</v>
      </c>
      <c r="D2297" s="6">
        <f>TITRES_STAT!E2300</f>
        <v>0</v>
      </c>
      <c r="E2297" s="2">
        <f t="shared" si="140"/>
        <v>-178.51962782278986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48.51</v>
      </c>
      <c r="C2298" s="6">
        <f>TITRES_STAT!D2301</f>
        <v>42.942999999999998</v>
      </c>
      <c r="D2298" s="6">
        <f>TITRES_STAT!E2301</f>
        <v>0</v>
      </c>
      <c r="E2298" s="2">
        <f t="shared" si="140"/>
        <v>-178.51962782278986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48.51</v>
      </c>
      <c r="C2299" s="6">
        <f>TITRES_STAT!D2302</f>
        <v>42.942999999999998</v>
      </c>
      <c r="D2299" s="6">
        <f>TITRES_STAT!E2302</f>
        <v>0</v>
      </c>
      <c r="E2299" s="2">
        <f t="shared" si="140"/>
        <v>-178.51962782278986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48.51</v>
      </c>
      <c r="C2300" s="6">
        <f>TITRES_STAT!D2303</f>
        <v>42.942999999999998</v>
      </c>
      <c r="D2300" s="6">
        <f>TITRES_STAT!E2303</f>
        <v>0</v>
      </c>
      <c r="E2300" s="2">
        <f t="shared" si="140"/>
        <v>-178.51962782278986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48.51</v>
      </c>
      <c r="C2301" s="6">
        <f>TITRES_STAT!D2304</f>
        <v>42.942999999999998</v>
      </c>
      <c r="D2301" s="6">
        <f>TITRES_STAT!E2304</f>
        <v>0</v>
      </c>
      <c r="E2301" s="2">
        <f t="shared" si="140"/>
        <v>-178.51962782278986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48.51</v>
      </c>
      <c r="C2302" s="6">
        <f>TITRES_STAT!D2305</f>
        <v>42.942999999999998</v>
      </c>
      <c r="D2302" s="6">
        <f>TITRES_STAT!E2305</f>
        <v>0</v>
      </c>
      <c r="E2302" s="2">
        <f t="shared" si="140"/>
        <v>-178.51962782278986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45355</v>
      </c>
      <c r="B2303" s="6">
        <f>TITRES_STAT!C2306</f>
        <v>48.51</v>
      </c>
      <c r="C2303" s="6">
        <f>TITRES_STAT!D2306</f>
        <v>42.942999999999998</v>
      </c>
      <c r="D2303" s="6">
        <f>TITRES_STAT!E2306</f>
        <v>0</v>
      </c>
      <c r="E2303" s="2">
        <f t="shared" si="140"/>
        <v>-178.51962782278986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45356</v>
      </c>
      <c r="B2304" s="6">
        <f>TITRES_STAT!C2307</f>
        <v>48.51</v>
      </c>
      <c r="C2304" s="6">
        <f>TITRES_STAT!D2307</f>
        <v>42.942999999999998</v>
      </c>
      <c r="D2304" s="6">
        <f>TITRES_STAT!E2307</f>
        <v>0</v>
      </c>
      <c r="E2304" s="2">
        <f t="shared" si="140"/>
        <v>-178.51962782278986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48.51</v>
      </c>
      <c r="C2305" s="6">
        <f>TITRES_STAT!D2308</f>
        <v>42.942999999999998</v>
      </c>
      <c r="D2305" s="6">
        <f>TITRES_STAT!E2308</f>
        <v>0</v>
      </c>
      <c r="E2305" s="2">
        <f t="shared" si="140"/>
        <v>-178.51962782278986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45358</v>
      </c>
      <c r="B2306" s="6">
        <f>TITRES_STAT!C2309</f>
        <v>48.51</v>
      </c>
      <c r="C2306" s="6">
        <f>TITRES_STAT!D2309</f>
        <v>42.942999999999998</v>
      </c>
      <c r="D2306" s="6">
        <f>TITRES_STAT!E2309</f>
        <v>0</v>
      </c>
      <c r="E2306" s="2">
        <f t="shared" si="140"/>
        <v>-178.51962782278986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48.51</v>
      </c>
      <c r="C2307" s="6">
        <f>TITRES_STAT!D2310</f>
        <v>42.942999999999998</v>
      </c>
      <c r="D2307" s="6">
        <f>TITRES_STAT!E2310</f>
        <v>0</v>
      </c>
      <c r="E2307" s="2">
        <f t="shared" si="140"/>
        <v>-178.51962782278986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48.51</v>
      </c>
      <c r="C2308" s="6">
        <f>TITRES_STAT!D2311</f>
        <v>42.942999999999998</v>
      </c>
      <c r="D2308" s="6">
        <f>TITRES_STAT!E2311</f>
        <v>0</v>
      </c>
      <c r="E2308" s="2">
        <f t="shared" ref="E2308:E2371" si="144">IF(B2308&gt;B2307, E2307+D2308, IF(B2308&lt;B2307, E2307-D2308, E2307))</f>
        <v>-178.51962782278986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48.51</v>
      </c>
      <c r="C2309" s="6">
        <f>TITRES_STAT!D2312</f>
        <v>42.942999999999998</v>
      </c>
      <c r="D2309" s="6">
        <f>TITRES_STAT!E2312</f>
        <v>0</v>
      </c>
      <c r="E2309" s="2">
        <f t="shared" si="144"/>
        <v>-178.51962782278986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48.51</v>
      </c>
      <c r="C2310" s="6">
        <f>TITRES_STAT!D2313</f>
        <v>42.942999999999998</v>
      </c>
      <c r="D2310" s="6">
        <f>TITRES_STAT!E2313</f>
        <v>0</v>
      </c>
      <c r="E2310" s="2">
        <f t="shared" si="144"/>
        <v>-178.51962782278986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48.51</v>
      </c>
      <c r="C2311" s="6">
        <f>TITRES_STAT!D2314</f>
        <v>42.942999999999998</v>
      </c>
      <c r="D2311" s="6">
        <f>TITRES_STAT!E2314</f>
        <v>0</v>
      </c>
      <c r="E2311" s="2">
        <f t="shared" si="144"/>
        <v>-178.51962782278986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45366</v>
      </c>
      <c r="B2312" s="6">
        <f>TITRES_STAT!C2315</f>
        <v>48.51</v>
      </c>
      <c r="C2312" s="6">
        <f>TITRES_STAT!D2315</f>
        <v>42.942999999999998</v>
      </c>
      <c r="D2312" s="6">
        <f>TITRES_STAT!E2315</f>
        <v>0</v>
      </c>
      <c r="E2312" s="2">
        <f t="shared" si="144"/>
        <v>-178.51962782278986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48.51</v>
      </c>
      <c r="C2313" s="6">
        <f>TITRES_STAT!D2316</f>
        <v>42.942999999999998</v>
      </c>
      <c r="D2313" s="6">
        <f>TITRES_STAT!E2316</f>
        <v>0</v>
      </c>
      <c r="E2313" s="2">
        <f t="shared" si="144"/>
        <v>-178.51962782278986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48.51</v>
      </c>
      <c r="C2314" s="6">
        <f>TITRES_STAT!D2317</f>
        <v>42.942999999999998</v>
      </c>
      <c r="D2314" s="6">
        <f>TITRES_STAT!E2317</f>
        <v>0</v>
      </c>
      <c r="E2314" s="2">
        <f t="shared" si="144"/>
        <v>-178.51962782278986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48.51</v>
      </c>
      <c r="C2315" s="6">
        <f>TITRES_STAT!D2318</f>
        <v>42.942999999999998</v>
      </c>
      <c r="D2315" s="6">
        <f>TITRES_STAT!E2318</f>
        <v>0</v>
      </c>
      <c r="E2315" s="2">
        <f t="shared" si="144"/>
        <v>-178.51962782278986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48.51</v>
      </c>
      <c r="C2316" s="6">
        <f>TITRES_STAT!D2319</f>
        <v>42.942999999999998</v>
      </c>
      <c r="D2316" s="6">
        <f>TITRES_STAT!E2319</f>
        <v>0</v>
      </c>
      <c r="E2316" s="2">
        <f t="shared" si="144"/>
        <v>-178.51962782278986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48.51</v>
      </c>
      <c r="C2317" s="6">
        <f>TITRES_STAT!D2320</f>
        <v>42.942999999999998</v>
      </c>
      <c r="D2317" s="6">
        <f>TITRES_STAT!E2320</f>
        <v>0</v>
      </c>
      <c r="E2317" s="2">
        <f t="shared" si="144"/>
        <v>-178.51962782278986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45377</v>
      </c>
      <c r="B2318" s="6">
        <f>TITRES_STAT!C2321</f>
        <v>48.51</v>
      </c>
      <c r="C2318" s="6">
        <f>TITRES_STAT!D2321</f>
        <v>42.942999999999998</v>
      </c>
      <c r="D2318" s="6">
        <f>TITRES_STAT!E2321</f>
        <v>0</v>
      </c>
      <c r="E2318" s="2">
        <f t="shared" si="144"/>
        <v>-178.51962782278986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45378</v>
      </c>
      <c r="B2319" s="6">
        <f>TITRES_STAT!C2322</f>
        <v>48.51</v>
      </c>
      <c r="C2319" s="6">
        <f>TITRES_STAT!D2322</f>
        <v>42.942999999999998</v>
      </c>
      <c r="D2319" s="6">
        <f>TITRES_STAT!E2322</f>
        <v>0</v>
      </c>
      <c r="E2319" s="2">
        <f t="shared" si="144"/>
        <v>-178.51962782278986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45379</v>
      </c>
      <c r="B2320" s="6">
        <f>TITRES_STAT!C2323</f>
        <v>48.51</v>
      </c>
      <c r="C2320" s="6">
        <f>TITRES_STAT!D2323</f>
        <v>42.942999999999998</v>
      </c>
      <c r="D2320" s="6">
        <f>TITRES_STAT!E2323</f>
        <v>0</v>
      </c>
      <c r="E2320" s="2">
        <f t="shared" si="144"/>
        <v>-178.51962782278986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45380</v>
      </c>
      <c r="B2321" s="6">
        <f>TITRES_STAT!C2324</f>
        <v>48.51</v>
      </c>
      <c r="C2321" s="6">
        <f>TITRES_STAT!D2324</f>
        <v>42.942999999999998</v>
      </c>
      <c r="D2321" s="6">
        <f>TITRES_STAT!E2324</f>
        <v>0</v>
      </c>
      <c r="E2321" s="2">
        <f t="shared" si="144"/>
        <v>-178.51962782278986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48.51</v>
      </c>
      <c r="C2322" s="6">
        <f>TITRES_STAT!D2325</f>
        <v>42.942999999999998</v>
      </c>
      <c r="D2322" s="6">
        <f>TITRES_STAT!E2325</f>
        <v>0</v>
      </c>
      <c r="E2322" s="2">
        <f t="shared" si="144"/>
        <v>-178.51962782278986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45384</v>
      </c>
      <c r="B2323" s="6">
        <f>TITRES_STAT!C2326</f>
        <v>48.51</v>
      </c>
      <c r="C2323" s="6">
        <f>TITRES_STAT!D2326</f>
        <v>42.942999999999998</v>
      </c>
      <c r="D2323" s="6">
        <f>TITRES_STAT!E2326</f>
        <v>0</v>
      </c>
      <c r="E2323" s="2">
        <f t="shared" si="144"/>
        <v>-178.51962782278986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45385</v>
      </c>
      <c r="B2324" s="6">
        <f>TITRES_STAT!C2327</f>
        <v>48.51</v>
      </c>
      <c r="C2324" s="6">
        <f>TITRES_STAT!D2327</f>
        <v>42.942999999999998</v>
      </c>
      <c r="D2324" s="6">
        <f>TITRES_STAT!E2327</f>
        <v>0</v>
      </c>
      <c r="E2324" s="2">
        <f t="shared" si="144"/>
        <v>-178.51962782278986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45386</v>
      </c>
      <c r="B2325" s="6">
        <f>TITRES_STAT!C2328</f>
        <v>48.51</v>
      </c>
      <c r="C2325" s="6">
        <f>TITRES_STAT!D2328</f>
        <v>42.942999999999998</v>
      </c>
      <c r="D2325" s="6">
        <f>TITRES_STAT!E2328</f>
        <v>0</v>
      </c>
      <c r="E2325" s="2">
        <f t="shared" si="144"/>
        <v>-178.51962782278986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45387</v>
      </c>
      <c r="B2326" s="6">
        <f>TITRES_STAT!C2329</f>
        <v>48.51</v>
      </c>
      <c r="C2326" s="6">
        <f>TITRES_STAT!D2329</f>
        <v>42.942999999999998</v>
      </c>
      <c r="D2326" s="6">
        <f>TITRES_STAT!E2329</f>
        <v>0</v>
      </c>
      <c r="E2326" s="2">
        <f t="shared" si="144"/>
        <v>-178.51962782278986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45390</v>
      </c>
      <c r="B2327" s="6">
        <f>TITRES_STAT!C2330</f>
        <v>48.51</v>
      </c>
      <c r="C2327" s="6">
        <f>TITRES_STAT!D2330</f>
        <v>42.942999999999998</v>
      </c>
      <c r="D2327" s="6">
        <f>TITRES_STAT!E2330</f>
        <v>0</v>
      </c>
      <c r="E2327" s="2">
        <f t="shared" si="144"/>
        <v>-178.51962782278986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48.51</v>
      </c>
      <c r="C2328" s="6">
        <f>TITRES_STAT!D2331</f>
        <v>42.942999999999998</v>
      </c>
      <c r="D2328" s="6">
        <f>TITRES_STAT!E2331</f>
        <v>0</v>
      </c>
      <c r="E2328" s="2">
        <f t="shared" si="144"/>
        <v>-178.51962782278986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45397</v>
      </c>
      <c r="B2329" s="6">
        <f>TITRES_STAT!C2332</f>
        <v>48.51</v>
      </c>
      <c r="C2329" s="6">
        <f>TITRES_STAT!D2332</f>
        <v>42.942999999999998</v>
      </c>
      <c r="D2329" s="6">
        <f>TITRES_STAT!E2332</f>
        <v>0</v>
      </c>
      <c r="E2329" s="2">
        <f t="shared" si="144"/>
        <v>-178.51962782278986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48.51</v>
      </c>
      <c r="C2330" s="6">
        <f>TITRES_STAT!D2333</f>
        <v>42.942999999999998</v>
      </c>
      <c r="D2330" s="6">
        <f>TITRES_STAT!E2333</f>
        <v>0</v>
      </c>
      <c r="E2330" s="2">
        <f t="shared" si="144"/>
        <v>-178.51962782278986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48.51</v>
      </c>
      <c r="C2331" s="6">
        <f>TITRES_STAT!D2334</f>
        <v>42.942999999999998</v>
      </c>
      <c r="D2331" s="6">
        <f>TITRES_STAT!E2334</f>
        <v>0</v>
      </c>
      <c r="E2331" s="2">
        <f t="shared" si="144"/>
        <v>-178.51962782278986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48.51</v>
      </c>
      <c r="C2332" s="6">
        <f>TITRES_STAT!D2335</f>
        <v>42.942999999999998</v>
      </c>
      <c r="D2332" s="6">
        <f>TITRES_STAT!E2335</f>
        <v>0</v>
      </c>
      <c r="E2332" s="2">
        <f t="shared" si="144"/>
        <v>-178.51962782278986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48.51</v>
      </c>
      <c r="C2333" s="6">
        <f>TITRES_STAT!D2336</f>
        <v>42.942999999999998</v>
      </c>
      <c r="D2333" s="6">
        <f>TITRES_STAT!E2336</f>
        <v>0</v>
      </c>
      <c r="E2333" s="2">
        <f t="shared" si="144"/>
        <v>-178.51962782278986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45404</v>
      </c>
      <c r="B2334" s="6">
        <f>TITRES_STAT!C2337</f>
        <v>48.51</v>
      </c>
      <c r="C2334" s="6">
        <f>TITRES_STAT!D2337</f>
        <v>42.942999999999998</v>
      </c>
      <c r="D2334" s="6">
        <f>TITRES_STAT!E2337</f>
        <v>0</v>
      </c>
      <c r="E2334" s="2">
        <f t="shared" si="144"/>
        <v>-178.51962782278986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45405</v>
      </c>
      <c r="B2335" s="6">
        <f>TITRES_STAT!C2338</f>
        <v>48.51</v>
      </c>
      <c r="C2335" s="6">
        <f>TITRES_STAT!D2338</f>
        <v>42.942999999999998</v>
      </c>
      <c r="D2335" s="6">
        <f>TITRES_STAT!E2338</f>
        <v>0</v>
      </c>
      <c r="E2335" s="2">
        <f t="shared" si="144"/>
        <v>-178.51962782278986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48.51</v>
      </c>
      <c r="C2336" s="6">
        <f>TITRES_STAT!D2339</f>
        <v>42.942999999999998</v>
      </c>
      <c r="D2336" s="6">
        <f>TITRES_STAT!E2339</f>
        <v>0</v>
      </c>
      <c r="E2336" s="2">
        <f t="shared" si="144"/>
        <v>-178.51962782278986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45407</v>
      </c>
      <c r="B2337" s="6">
        <f>TITRES_STAT!C2340</f>
        <v>48.51</v>
      </c>
      <c r="C2337" s="6">
        <f>TITRES_STAT!D2340</f>
        <v>42.942999999999998</v>
      </c>
      <c r="D2337" s="6">
        <f>TITRES_STAT!E2340</f>
        <v>0</v>
      </c>
      <c r="E2337" s="2">
        <f t="shared" si="144"/>
        <v>-178.51962782278986</v>
      </c>
      <c r="F2337" s="6" t="str">
        <f t="shared" si="147"/>
        <v>NEUTRAL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45408</v>
      </c>
      <c r="B2338" s="6">
        <f>TITRES_STAT!C2341</f>
        <v>48.51</v>
      </c>
      <c r="C2338" s="6">
        <f>TITRES_STAT!D2341</f>
        <v>42.942999999999998</v>
      </c>
      <c r="D2338" s="6">
        <f>TITRES_STAT!E2341</f>
        <v>0</v>
      </c>
      <c r="E2338" s="2">
        <f t="shared" si="144"/>
        <v>-178.51962782278986</v>
      </c>
      <c r="F2338" s="6" t="str">
        <f t="shared" si="147"/>
        <v>NEUTRAL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45411</v>
      </c>
      <c r="B2339" s="6">
        <f>TITRES_STAT!C2342</f>
        <v>48.51</v>
      </c>
      <c r="C2339" s="6">
        <f>TITRES_STAT!D2342</f>
        <v>42.942999999999998</v>
      </c>
      <c r="D2339" s="6">
        <f>TITRES_STAT!E2342</f>
        <v>0</v>
      </c>
      <c r="E2339" s="2">
        <f t="shared" si="144"/>
        <v>-178.51962782278986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45412</v>
      </c>
      <c r="B2340" s="6">
        <f>TITRES_STAT!C2343</f>
        <v>48.51</v>
      </c>
      <c r="C2340" s="6">
        <f>TITRES_STAT!D2343</f>
        <v>42.942999999999998</v>
      </c>
      <c r="D2340" s="6">
        <f>TITRES_STAT!E2343</f>
        <v>0</v>
      </c>
      <c r="E2340" s="2">
        <f t="shared" si="144"/>
        <v>-178.51962782278986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45414</v>
      </c>
      <c r="B2341" s="6">
        <f>TITRES_STAT!C2344</f>
        <v>48.51</v>
      </c>
      <c r="C2341" s="6">
        <f>TITRES_STAT!D2344</f>
        <v>42.942999999999998</v>
      </c>
      <c r="D2341" s="6">
        <f>TITRES_STAT!E2344</f>
        <v>0</v>
      </c>
      <c r="E2341" s="2">
        <f t="shared" si="144"/>
        <v>-178.51962782278986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48.51</v>
      </c>
      <c r="C2342" s="6">
        <f>TITRES_STAT!D2345</f>
        <v>42.942999999999998</v>
      </c>
      <c r="D2342" s="6">
        <f>TITRES_STAT!E2345</f>
        <v>0</v>
      </c>
      <c r="E2342" s="2">
        <f t="shared" si="144"/>
        <v>-178.51962782278986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45418</v>
      </c>
      <c r="B2343" s="6">
        <f>TITRES_STAT!C2346</f>
        <v>48.51</v>
      </c>
      <c r="C2343" s="6">
        <f>TITRES_STAT!D2346</f>
        <v>42.942999999999998</v>
      </c>
      <c r="D2343" s="6">
        <f>TITRES_STAT!E2346</f>
        <v>0</v>
      </c>
      <c r="E2343" s="2">
        <f t="shared" si="144"/>
        <v>-178.51962782278986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48.51</v>
      </c>
      <c r="C2344" s="6">
        <f>TITRES_STAT!D2347</f>
        <v>42.942999999999998</v>
      </c>
      <c r="D2344" s="6">
        <f>TITRES_STAT!E2347</f>
        <v>0</v>
      </c>
      <c r="E2344" s="2">
        <f t="shared" si="144"/>
        <v>-178.51962782278986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48.51</v>
      </c>
      <c r="C2345" s="6">
        <f>TITRES_STAT!D2348</f>
        <v>42.942999999999998</v>
      </c>
      <c r="D2345" s="6">
        <f>TITRES_STAT!E2348</f>
        <v>0</v>
      </c>
      <c r="E2345" s="2">
        <f t="shared" si="144"/>
        <v>-178.51962782278986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45421</v>
      </c>
      <c r="B2346" s="6">
        <f>TITRES_STAT!C2349</f>
        <v>48.51</v>
      </c>
      <c r="C2346" s="6">
        <f>TITRES_STAT!D2349</f>
        <v>42.942999999999998</v>
      </c>
      <c r="D2346" s="6">
        <f>TITRES_STAT!E2349</f>
        <v>0</v>
      </c>
      <c r="E2346" s="2">
        <f t="shared" si="144"/>
        <v>-178.51962782278986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45422</v>
      </c>
      <c r="B2347" s="6">
        <f>TITRES_STAT!C2350</f>
        <v>48.51</v>
      </c>
      <c r="C2347" s="6">
        <f>TITRES_STAT!D2350</f>
        <v>42.942999999999998</v>
      </c>
      <c r="D2347" s="6">
        <f>TITRES_STAT!E2350</f>
        <v>0</v>
      </c>
      <c r="E2347" s="2">
        <f t="shared" si="144"/>
        <v>-178.51962782278986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45425</v>
      </c>
      <c r="B2348" s="6">
        <f>TITRES_STAT!C2351</f>
        <v>48.51</v>
      </c>
      <c r="C2348" s="6">
        <f>TITRES_STAT!D2351</f>
        <v>42.942999999999998</v>
      </c>
      <c r="D2348" s="6">
        <f>TITRES_STAT!E2351</f>
        <v>0</v>
      </c>
      <c r="E2348" s="2">
        <f t="shared" si="144"/>
        <v>-178.51962782278986</v>
      </c>
      <c r="F2348" s="6" t="str">
        <f t="shared" si="147"/>
        <v>NEUTRAL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45426</v>
      </c>
      <c r="B2349" s="6">
        <f>TITRES_STAT!C2352</f>
        <v>48.51</v>
      </c>
      <c r="C2349" s="6">
        <f>TITRES_STAT!D2352</f>
        <v>42.942999999999998</v>
      </c>
      <c r="D2349" s="6">
        <f>TITRES_STAT!E2352</f>
        <v>0</v>
      </c>
      <c r="E2349" s="2">
        <f t="shared" si="144"/>
        <v>-178.51962782278986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45427</v>
      </c>
      <c r="B2350" s="6">
        <f>TITRES_STAT!C2353</f>
        <v>48.51</v>
      </c>
      <c r="C2350" s="6">
        <f>TITRES_STAT!D2353</f>
        <v>42.942999999999998</v>
      </c>
      <c r="D2350" s="6">
        <f>TITRES_STAT!E2353</f>
        <v>0</v>
      </c>
      <c r="E2350" s="2">
        <f t="shared" si="144"/>
        <v>-178.51962782278986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45428</v>
      </c>
      <c r="B2351" s="6">
        <f>TITRES_STAT!C2354</f>
        <v>48.51</v>
      </c>
      <c r="C2351" s="6">
        <f>TITRES_STAT!D2354</f>
        <v>42.942999999999998</v>
      </c>
      <c r="D2351" s="6">
        <f>TITRES_STAT!E2354</f>
        <v>0</v>
      </c>
      <c r="E2351" s="2">
        <f t="shared" si="144"/>
        <v>-178.51962782278986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48.51</v>
      </c>
      <c r="C2352" s="6">
        <f>TITRES_STAT!D2355</f>
        <v>42.942999999999998</v>
      </c>
      <c r="D2352" s="6">
        <f>TITRES_STAT!E2355</f>
        <v>0</v>
      </c>
      <c r="E2352" s="2">
        <f t="shared" si="144"/>
        <v>-178.51962782278986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45432</v>
      </c>
      <c r="B2353" s="6">
        <f>TITRES_STAT!C2356</f>
        <v>48.51</v>
      </c>
      <c r="C2353" s="6">
        <f>TITRES_STAT!D2356</f>
        <v>42.942999999999998</v>
      </c>
      <c r="D2353" s="6">
        <f>TITRES_STAT!E2356</f>
        <v>0</v>
      </c>
      <c r="E2353" s="2">
        <f t="shared" si="144"/>
        <v>-178.51962782278986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45433</v>
      </c>
      <c r="B2354" s="6">
        <f>TITRES_STAT!C2357</f>
        <v>48.51</v>
      </c>
      <c r="C2354" s="6">
        <f>TITRES_STAT!D2357</f>
        <v>42.942999999999998</v>
      </c>
      <c r="D2354" s="6">
        <f>TITRES_STAT!E2357</f>
        <v>0</v>
      </c>
      <c r="E2354" s="2">
        <f t="shared" si="144"/>
        <v>-178.51962782278986</v>
      </c>
      <c r="F2354" s="6" t="str">
        <f t="shared" si="147"/>
        <v>NEUTRAL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45434</v>
      </c>
      <c r="B2355" s="6">
        <f>TITRES_STAT!C2358</f>
        <v>48.51</v>
      </c>
      <c r="C2355" s="6">
        <f>TITRES_STAT!D2358</f>
        <v>42.942999999999998</v>
      </c>
      <c r="D2355" s="6">
        <f>TITRES_STAT!E2358</f>
        <v>0</v>
      </c>
      <c r="E2355" s="2">
        <f t="shared" si="144"/>
        <v>-178.51962782278986</v>
      </c>
      <c r="F2355" s="6" t="str">
        <f t="shared" si="147"/>
        <v>NEUTRAL</v>
      </c>
      <c r="G2355" s="6" t="str">
        <f t="shared" si="146"/>
        <v>NEUTRAL</v>
      </c>
      <c r="H2355" s="6" t="str">
        <f t="shared" si="145"/>
        <v>NEUTRAL</v>
      </c>
    </row>
    <row r="2356" spans="1:8" ht="13.5" x14ac:dyDescent="0.25">
      <c r="A2356" s="3">
        <f>TITRES_STAT!B2359</f>
        <v>45435</v>
      </c>
      <c r="B2356" s="6">
        <f>TITRES_STAT!C2359</f>
        <v>48.51</v>
      </c>
      <c r="C2356" s="6">
        <f>TITRES_STAT!D2359</f>
        <v>42.942999999999998</v>
      </c>
      <c r="D2356" s="6">
        <f>TITRES_STAT!E2359</f>
        <v>0</v>
      </c>
      <c r="E2356" s="2">
        <f t="shared" si="144"/>
        <v>-178.51962782278986</v>
      </c>
      <c r="F2356" s="6" t="str">
        <f t="shared" si="147"/>
        <v>NEUTRAL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45436</v>
      </c>
      <c r="B2357" s="6">
        <f>TITRES_STAT!C2360</f>
        <v>48.51</v>
      </c>
      <c r="C2357" s="6">
        <f>TITRES_STAT!D2360</f>
        <v>42.942999999999998</v>
      </c>
      <c r="D2357" s="6">
        <f>TITRES_STAT!E2360</f>
        <v>0</v>
      </c>
      <c r="E2357" s="2">
        <f t="shared" si="144"/>
        <v>-178.51962782278986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48.51</v>
      </c>
      <c r="C2358" s="6">
        <f>TITRES_STAT!D2361</f>
        <v>42.942999999999998</v>
      </c>
      <c r="D2358" s="6">
        <f>TITRES_STAT!E2361</f>
        <v>0</v>
      </c>
      <c r="E2358" s="2">
        <f t="shared" si="144"/>
        <v>-178.51962782278986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45440</v>
      </c>
      <c r="B2359" s="6">
        <f>TITRES_STAT!C2362</f>
        <v>48.51</v>
      </c>
      <c r="C2359" s="6">
        <f>TITRES_STAT!D2362</f>
        <v>42.942999999999998</v>
      </c>
      <c r="D2359" s="6">
        <f>TITRES_STAT!E2362</f>
        <v>0</v>
      </c>
      <c r="E2359" s="2">
        <f t="shared" si="144"/>
        <v>-178.51962782278986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48.51</v>
      </c>
      <c r="C2360" s="6">
        <f>TITRES_STAT!D2363</f>
        <v>42.942999999999998</v>
      </c>
      <c r="D2360" s="6">
        <f>TITRES_STAT!E2363</f>
        <v>0</v>
      </c>
      <c r="E2360" s="2">
        <f t="shared" si="144"/>
        <v>-178.51962782278986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48.51</v>
      </c>
      <c r="C2361" s="6">
        <f>TITRES_STAT!D2364</f>
        <v>42.942999999999998</v>
      </c>
      <c r="D2361" s="6">
        <f>TITRES_STAT!E2364</f>
        <v>0</v>
      </c>
      <c r="E2361" s="2">
        <f t="shared" si="144"/>
        <v>-178.51962782278986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45443</v>
      </c>
      <c r="B2362" s="6">
        <f>TITRES_STAT!C2365</f>
        <v>48.51</v>
      </c>
      <c r="C2362" s="6">
        <f>TITRES_STAT!D2365</f>
        <v>42.942999999999998</v>
      </c>
      <c r="D2362" s="6">
        <f>TITRES_STAT!E2365</f>
        <v>0</v>
      </c>
      <c r="E2362" s="2">
        <f t="shared" si="144"/>
        <v>-178.51962782278986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45446</v>
      </c>
      <c r="B2363" s="6">
        <f>TITRES_STAT!C2366</f>
        <v>48.51</v>
      </c>
      <c r="C2363" s="6">
        <f>TITRES_STAT!D2366</f>
        <v>42.942999999999998</v>
      </c>
      <c r="D2363" s="6">
        <f>TITRES_STAT!E2366</f>
        <v>0</v>
      </c>
      <c r="E2363" s="2">
        <f t="shared" si="144"/>
        <v>-178.51962782278986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48.51</v>
      </c>
      <c r="C2364" s="6">
        <f>TITRES_STAT!D2367</f>
        <v>42.942999999999998</v>
      </c>
      <c r="D2364" s="6">
        <f>TITRES_STAT!E2367</f>
        <v>0</v>
      </c>
      <c r="E2364" s="2">
        <f t="shared" si="144"/>
        <v>-178.51962782278986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48.51</v>
      </c>
      <c r="C2365" s="6">
        <f>TITRES_STAT!D2368</f>
        <v>42.942999999999998</v>
      </c>
      <c r="D2365" s="6">
        <f>TITRES_STAT!E2368</f>
        <v>0</v>
      </c>
      <c r="E2365" s="2">
        <f t="shared" si="144"/>
        <v>-178.51962782278986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46.01</v>
      </c>
      <c r="C2366" s="6">
        <f>TITRES_STAT!D2369</f>
        <v>42.942999999999998</v>
      </c>
      <c r="D2366" s="6">
        <f>TITRES_STAT!E2369</f>
        <v>0</v>
      </c>
      <c r="E2366" s="2">
        <f t="shared" si="144"/>
        <v>-178.51962782278986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45450</v>
      </c>
      <c r="B2367" s="6">
        <f>TITRES_STAT!C2370</f>
        <v>46.01</v>
      </c>
      <c r="C2367" s="6">
        <f>TITRES_STAT!D2370</f>
        <v>42.942999999999998</v>
      </c>
      <c r="D2367" s="6">
        <f>TITRES_STAT!E2370</f>
        <v>0</v>
      </c>
      <c r="E2367" s="2">
        <f t="shared" si="144"/>
        <v>-178.51962782278986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46.01</v>
      </c>
      <c r="C2368" s="6">
        <f>TITRES_STAT!D2371</f>
        <v>42.942999999999998</v>
      </c>
      <c r="D2368" s="6">
        <f>TITRES_STAT!E2371</f>
        <v>0</v>
      </c>
      <c r="E2368" s="2">
        <f t="shared" si="144"/>
        <v>-178.51962782278986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46.01</v>
      </c>
      <c r="C2369" s="6">
        <f>TITRES_STAT!D2372</f>
        <v>42.942999999999998</v>
      </c>
      <c r="D2369" s="6">
        <f>TITRES_STAT!E2372</f>
        <v>0</v>
      </c>
      <c r="E2369" s="2">
        <f t="shared" si="144"/>
        <v>-178.51962782278986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45455</v>
      </c>
      <c r="B2370" s="6">
        <f>TITRES_STAT!C2373</f>
        <v>46.01</v>
      </c>
      <c r="C2370" s="6">
        <f>TITRES_STAT!D2373</f>
        <v>42.942999999999998</v>
      </c>
      <c r="D2370" s="6">
        <f>TITRES_STAT!E2373</f>
        <v>0</v>
      </c>
      <c r="E2370" s="2">
        <f t="shared" si="144"/>
        <v>-178.51962782278986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45456</v>
      </c>
      <c r="B2371" s="6">
        <f>TITRES_STAT!C2374</f>
        <v>46.01</v>
      </c>
      <c r="C2371" s="6">
        <f>TITRES_STAT!D2374</f>
        <v>42.942999999999998</v>
      </c>
      <c r="D2371" s="6">
        <f>TITRES_STAT!E2374</f>
        <v>0</v>
      </c>
      <c r="E2371" s="2">
        <f t="shared" si="144"/>
        <v>-178.51962782278986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46.01</v>
      </c>
      <c r="C2372" s="6">
        <f>TITRES_STAT!D2375</f>
        <v>42.942999999999998</v>
      </c>
      <c r="D2372" s="6">
        <f>TITRES_STAT!E2375</f>
        <v>0</v>
      </c>
      <c r="E2372" s="2">
        <f t="shared" ref="E2372:E2435" si="148">IF(B2372&gt;B2371, E2371+D2372, IF(B2372&lt;B2371, E2371-D2372, E2371))</f>
        <v>-178.51962782278986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45461</v>
      </c>
      <c r="B2373" s="6">
        <f>TITRES_STAT!C2376</f>
        <v>46.01</v>
      </c>
      <c r="C2373" s="6">
        <f>TITRES_STAT!D2376</f>
        <v>42.942999999999998</v>
      </c>
      <c r="D2373" s="6">
        <f>TITRES_STAT!E2376</f>
        <v>0</v>
      </c>
      <c r="E2373" s="2">
        <f t="shared" si="148"/>
        <v>-178.51962782278986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45462</v>
      </c>
      <c r="B2374" s="6">
        <f>TITRES_STAT!C2377</f>
        <v>46.01</v>
      </c>
      <c r="C2374" s="6">
        <f>TITRES_STAT!D2377</f>
        <v>42.942999999999998</v>
      </c>
      <c r="D2374" s="6">
        <f>TITRES_STAT!E2377</f>
        <v>0</v>
      </c>
      <c r="E2374" s="2">
        <f t="shared" si="148"/>
        <v>-178.51962782278986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46.01</v>
      </c>
      <c r="C2375" s="6">
        <f>TITRES_STAT!D2378</f>
        <v>42.942999999999998</v>
      </c>
      <c r="D2375" s="6">
        <f>TITRES_STAT!E2378</f>
        <v>0</v>
      </c>
      <c r="E2375" s="2">
        <f t="shared" si="148"/>
        <v>-178.51962782278986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46.01</v>
      </c>
      <c r="C2376" s="6">
        <f>TITRES_STAT!D2379</f>
        <v>42.942999999999998</v>
      </c>
      <c r="D2376" s="6">
        <f>TITRES_STAT!E2379</f>
        <v>0</v>
      </c>
      <c r="E2376" s="2">
        <f t="shared" si="148"/>
        <v>-178.51962782278986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46.01</v>
      </c>
      <c r="C2377" s="6">
        <f>TITRES_STAT!D2380</f>
        <v>42.942999999999998</v>
      </c>
      <c r="D2377" s="6">
        <f>TITRES_STAT!E2380</f>
        <v>0</v>
      </c>
      <c r="E2377" s="2">
        <f t="shared" si="148"/>
        <v>-178.51962782278986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46.01</v>
      </c>
      <c r="C2378" s="6">
        <f>TITRES_STAT!D2381</f>
        <v>42.942999999999998</v>
      </c>
      <c r="D2378" s="6">
        <f>TITRES_STAT!E2381</f>
        <v>0</v>
      </c>
      <c r="E2378" s="2">
        <f t="shared" si="148"/>
        <v>-178.51962782278986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46.01</v>
      </c>
      <c r="C2379" s="6">
        <f>TITRES_STAT!D2382</f>
        <v>42.942999999999998</v>
      </c>
      <c r="D2379" s="6">
        <f>TITRES_STAT!E2382</f>
        <v>0</v>
      </c>
      <c r="E2379" s="2">
        <f t="shared" si="148"/>
        <v>-178.51962782278986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46.01</v>
      </c>
      <c r="C2380" s="6">
        <f>TITRES_STAT!D2383</f>
        <v>42.942999999999998</v>
      </c>
      <c r="D2380" s="6">
        <f>TITRES_STAT!E2383</f>
        <v>0</v>
      </c>
      <c r="E2380" s="2">
        <f t="shared" si="148"/>
        <v>-178.51962782278986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46.01</v>
      </c>
      <c r="C2381" s="6">
        <f>TITRES_STAT!D2384</f>
        <v>42.942999999999998</v>
      </c>
      <c r="D2381" s="6">
        <f>TITRES_STAT!E2384</f>
        <v>0</v>
      </c>
      <c r="E2381" s="2">
        <f t="shared" si="148"/>
        <v>-178.51962782278986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46.01</v>
      </c>
      <c r="C2382" s="6">
        <f>TITRES_STAT!D2385</f>
        <v>42.942999999999998</v>
      </c>
      <c r="D2382" s="6">
        <f>TITRES_STAT!E2385</f>
        <v>0</v>
      </c>
      <c r="E2382" s="2">
        <f t="shared" si="148"/>
        <v>-178.51962782278986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45475</v>
      </c>
      <c r="B2383" s="6">
        <f>TITRES_STAT!C2386</f>
        <v>46.01</v>
      </c>
      <c r="C2383" s="6">
        <f>TITRES_STAT!D2386</f>
        <v>42.942999999999998</v>
      </c>
      <c r="D2383" s="6">
        <f>TITRES_STAT!E2386</f>
        <v>0</v>
      </c>
      <c r="E2383" s="2">
        <f t="shared" si="148"/>
        <v>-178.51962782278986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45476</v>
      </c>
      <c r="B2384" s="6">
        <f>TITRES_STAT!C2387</f>
        <v>46.01</v>
      </c>
      <c r="C2384" s="6">
        <f>TITRES_STAT!D2387</f>
        <v>42.942999999999998</v>
      </c>
      <c r="D2384" s="6">
        <f>TITRES_STAT!E2387</f>
        <v>0</v>
      </c>
      <c r="E2384" s="2">
        <f t="shared" si="148"/>
        <v>-178.51962782278986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46.01</v>
      </c>
      <c r="C2385" s="6">
        <f>TITRES_STAT!D2388</f>
        <v>42.942999999999998</v>
      </c>
      <c r="D2385" s="6">
        <f>TITRES_STAT!E2388</f>
        <v>0</v>
      </c>
      <c r="E2385" s="2">
        <f t="shared" si="148"/>
        <v>-178.51962782278986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46.01</v>
      </c>
      <c r="C2386" s="6">
        <f>TITRES_STAT!D2389</f>
        <v>42.942999999999998</v>
      </c>
      <c r="D2386" s="6">
        <f>TITRES_STAT!E2389</f>
        <v>0</v>
      </c>
      <c r="E2386" s="2">
        <f t="shared" si="148"/>
        <v>-178.51962782278986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46.01</v>
      </c>
      <c r="C2387" s="6">
        <f>TITRES_STAT!D2390</f>
        <v>42.942999999999998</v>
      </c>
      <c r="D2387" s="6">
        <f>TITRES_STAT!E2390</f>
        <v>0</v>
      </c>
      <c r="E2387" s="2">
        <f t="shared" si="148"/>
        <v>-178.51962782278986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46.01</v>
      </c>
      <c r="C2388" s="6">
        <f>TITRES_STAT!D2391</f>
        <v>42.942999999999998</v>
      </c>
      <c r="D2388" s="6">
        <f>TITRES_STAT!E2391</f>
        <v>0</v>
      </c>
      <c r="E2388" s="2">
        <f t="shared" si="148"/>
        <v>-178.51962782278986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46.01</v>
      </c>
      <c r="C2389" s="6">
        <f>TITRES_STAT!D2392</f>
        <v>42.942999999999998</v>
      </c>
      <c r="D2389" s="6">
        <f>TITRES_STAT!E2392</f>
        <v>0</v>
      </c>
      <c r="E2389" s="2">
        <f t="shared" si="148"/>
        <v>-178.51962782278986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46.01</v>
      </c>
      <c r="C2390" s="6">
        <f>TITRES_STAT!D2393</f>
        <v>42.942999999999998</v>
      </c>
      <c r="D2390" s="6">
        <f>TITRES_STAT!E2393</f>
        <v>0</v>
      </c>
      <c r="E2390" s="2">
        <f t="shared" si="148"/>
        <v>-178.51962782278986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46.01</v>
      </c>
      <c r="C2391" s="6">
        <f>TITRES_STAT!D2394</f>
        <v>42.942999999999998</v>
      </c>
      <c r="D2391" s="6">
        <f>TITRES_STAT!E2394</f>
        <v>0</v>
      </c>
      <c r="E2391" s="2">
        <f t="shared" si="148"/>
        <v>-178.51962782278986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46.01</v>
      </c>
      <c r="C2392" s="6">
        <f>TITRES_STAT!D2395</f>
        <v>42.942999999999998</v>
      </c>
      <c r="D2392" s="6">
        <f>TITRES_STAT!E2395</f>
        <v>0</v>
      </c>
      <c r="E2392" s="2">
        <f t="shared" si="148"/>
        <v>-178.51962782278986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46.01</v>
      </c>
      <c r="C2393" s="6">
        <f>TITRES_STAT!D2396</f>
        <v>42.942999999999998</v>
      </c>
      <c r="D2393" s="6">
        <f>TITRES_STAT!E2396</f>
        <v>0</v>
      </c>
      <c r="E2393" s="2">
        <f t="shared" si="148"/>
        <v>-178.51962782278986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46.01</v>
      </c>
      <c r="C2394" s="6">
        <f>TITRES_STAT!D2397</f>
        <v>42.942999999999998</v>
      </c>
      <c r="D2394" s="6">
        <f>TITRES_STAT!E2397</f>
        <v>0</v>
      </c>
      <c r="E2394" s="2">
        <f t="shared" si="148"/>
        <v>-178.51962782278986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45491</v>
      </c>
      <c r="B2395" s="6">
        <f>TITRES_STAT!C2398</f>
        <v>46.01</v>
      </c>
      <c r="C2395" s="6">
        <f>TITRES_STAT!D2398</f>
        <v>42.942999999999998</v>
      </c>
      <c r="D2395" s="6">
        <f>TITRES_STAT!E2398</f>
        <v>0</v>
      </c>
      <c r="E2395" s="2">
        <f t="shared" si="148"/>
        <v>-178.51962782278986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45492</v>
      </c>
      <c r="B2396" s="6">
        <f>TITRES_STAT!C2399</f>
        <v>46.01</v>
      </c>
      <c r="C2396" s="6">
        <f>TITRES_STAT!D2399</f>
        <v>42.942999999999998</v>
      </c>
      <c r="D2396" s="6">
        <f>TITRES_STAT!E2399</f>
        <v>0</v>
      </c>
      <c r="E2396" s="2">
        <f t="shared" si="148"/>
        <v>-178.51962782278986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46.01</v>
      </c>
      <c r="C2397" s="6">
        <f>TITRES_STAT!D2400</f>
        <v>42.942999999999998</v>
      </c>
      <c r="D2397" s="6">
        <f>TITRES_STAT!E2400</f>
        <v>0</v>
      </c>
      <c r="E2397" s="2">
        <f t="shared" si="148"/>
        <v>-178.51962782278986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46.01</v>
      </c>
      <c r="C2398" s="6">
        <f>TITRES_STAT!D2401</f>
        <v>42.942999999999998</v>
      </c>
      <c r="D2398" s="6">
        <f>TITRES_STAT!E2401</f>
        <v>0</v>
      </c>
      <c r="E2398" s="2">
        <f t="shared" si="148"/>
        <v>-178.51962782278986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46.01</v>
      </c>
      <c r="C2399" s="6">
        <f>TITRES_STAT!D2402</f>
        <v>42.942999999999998</v>
      </c>
      <c r="D2399" s="6">
        <f>TITRES_STAT!E2402</f>
        <v>0</v>
      </c>
      <c r="E2399" s="2">
        <f t="shared" si="148"/>
        <v>-178.51962782278986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46.01</v>
      </c>
      <c r="C2400" s="6">
        <f>TITRES_STAT!D2403</f>
        <v>42.942999999999998</v>
      </c>
      <c r="D2400" s="6">
        <f>TITRES_STAT!E2403</f>
        <v>0</v>
      </c>
      <c r="E2400" s="2">
        <f t="shared" si="148"/>
        <v>-178.51962782278986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46.01</v>
      </c>
      <c r="C2401" s="6">
        <f>TITRES_STAT!D2404</f>
        <v>42.942999999999998</v>
      </c>
      <c r="D2401" s="6">
        <f>TITRES_STAT!E2404</f>
        <v>0</v>
      </c>
      <c r="E2401" s="2">
        <f t="shared" si="148"/>
        <v>-178.51962782278986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46.01</v>
      </c>
      <c r="C2402" s="6">
        <f>TITRES_STAT!D2405</f>
        <v>42.942999999999998</v>
      </c>
      <c r="D2402" s="6">
        <f>TITRES_STAT!E2405</f>
        <v>0</v>
      </c>
      <c r="E2402" s="2">
        <f t="shared" si="148"/>
        <v>-178.51962782278986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46.01</v>
      </c>
      <c r="C2403" s="6">
        <f>TITRES_STAT!D2406</f>
        <v>42.942999999999998</v>
      </c>
      <c r="D2403" s="6">
        <f>TITRES_STAT!E2406</f>
        <v>0</v>
      </c>
      <c r="E2403" s="2">
        <f t="shared" si="148"/>
        <v>-178.51962782278986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46.01</v>
      </c>
      <c r="C2404" s="6">
        <f>TITRES_STAT!D2407</f>
        <v>42.942999999999998</v>
      </c>
      <c r="D2404" s="6">
        <f>TITRES_STAT!E2407</f>
        <v>0</v>
      </c>
      <c r="E2404" s="2">
        <f t="shared" si="148"/>
        <v>-178.51962782278986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46.01</v>
      </c>
      <c r="C2405" s="6">
        <f>TITRES_STAT!D2408</f>
        <v>42.942999999999998</v>
      </c>
      <c r="D2405" s="6">
        <f>TITRES_STAT!E2408</f>
        <v>0</v>
      </c>
      <c r="E2405" s="2">
        <f t="shared" si="148"/>
        <v>-178.51962782278986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46.01</v>
      </c>
      <c r="C2406" s="6">
        <f>TITRES_STAT!D2409</f>
        <v>42.942999999999998</v>
      </c>
      <c r="D2406" s="6">
        <f>TITRES_STAT!E2409</f>
        <v>0</v>
      </c>
      <c r="E2406" s="2">
        <f t="shared" si="148"/>
        <v>-178.51962782278986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46.01</v>
      </c>
      <c r="C2407" s="6">
        <f>TITRES_STAT!D2410</f>
        <v>42.942999999999998</v>
      </c>
      <c r="D2407" s="6">
        <f>TITRES_STAT!E2410</f>
        <v>0</v>
      </c>
      <c r="E2407" s="2">
        <f t="shared" si="148"/>
        <v>-178.51962782278986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46.01</v>
      </c>
      <c r="C2408" s="6">
        <f>TITRES_STAT!D2411</f>
        <v>42.942999999999998</v>
      </c>
      <c r="D2408" s="6">
        <f>TITRES_STAT!E2411</f>
        <v>0</v>
      </c>
      <c r="E2408" s="2">
        <f t="shared" si="148"/>
        <v>-178.51962782278986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46.01</v>
      </c>
      <c r="C2409" s="6">
        <f>TITRES_STAT!D2412</f>
        <v>42.942999999999998</v>
      </c>
      <c r="D2409" s="6">
        <f>TITRES_STAT!E2412</f>
        <v>0</v>
      </c>
      <c r="E2409" s="2">
        <f t="shared" si="148"/>
        <v>-178.51962782278986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46.01</v>
      </c>
      <c r="C2410" s="6">
        <f>TITRES_STAT!D2413</f>
        <v>42.942999999999998</v>
      </c>
      <c r="D2410" s="6">
        <f>TITRES_STAT!E2413</f>
        <v>0</v>
      </c>
      <c r="E2410" s="2">
        <f t="shared" si="148"/>
        <v>-178.51962782278986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46.01</v>
      </c>
      <c r="C2411" s="6">
        <f>TITRES_STAT!D2414</f>
        <v>42.942999999999998</v>
      </c>
      <c r="D2411" s="6">
        <f>TITRES_STAT!E2414</f>
        <v>0</v>
      </c>
      <c r="E2411" s="2">
        <f t="shared" si="148"/>
        <v>-178.51962782278986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46.01</v>
      </c>
      <c r="C2412" s="6">
        <f>TITRES_STAT!D2415</f>
        <v>42.942999999999998</v>
      </c>
      <c r="D2412" s="6">
        <f>TITRES_STAT!E2415</f>
        <v>0</v>
      </c>
      <c r="E2412" s="2">
        <f t="shared" si="148"/>
        <v>-178.51962782278986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46.01</v>
      </c>
      <c r="C2413" s="6">
        <f>TITRES_STAT!D2416</f>
        <v>42.942999999999998</v>
      </c>
      <c r="D2413" s="6">
        <f>TITRES_STAT!E2416</f>
        <v>0</v>
      </c>
      <c r="E2413" s="2">
        <f t="shared" si="148"/>
        <v>-178.51962782278986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46.01</v>
      </c>
      <c r="C2414" s="6">
        <f>TITRES_STAT!D2417</f>
        <v>42.942999999999998</v>
      </c>
      <c r="D2414" s="6">
        <f>TITRES_STAT!E2417</f>
        <v>0</v>
      </c>
      <c r="E2414" s="2">
        <f t="shared" si="148"/>
        <v>-178.51962782278986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46.01</v>
      </c>
      <c r="C2415" s="6">
        <f>TITRES_STAT!D2418</f>
        <v>42.942999999999998</v>
      </c>
      <c r="D2415" s="6">
        <f>TITRES_STAT!E2418</f>
        <v>0</v>
      </c>
      <c r="E2415" s="2">
        <f t="shared" si="148"/>
        <v>-178.51962782278986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46.01</v>
      </c>
      <c r="C2416" s="6">
        <f>TITRES_STAT!D2419</f>
        <v>42.942999999999998</v>
      </c>
      <c r="D2416" s="6">
        <f>TITRES_STAT!E2419</f>
        <v>0</v>
      </c>
      <c r="E2416" s="2">
        <f t="shared" si="148"/>
        <v>-178.51962782278986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46.01</v>
      </c>
      <c r="C2417" s="6">
        <f>TITRES_STAT!D2420</f>
        <v>42.942999999999998</v>
      </c>
      <c r="D2417" s="6">
        <f>TITRES_STAT!E2420</f>
        <v>0</v>
      </c>
      <c r="E2417" s="2">
        <f t="shared" si="148"/>
        <v>-178.51962782278986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46.01</v>
      </c>
      <c r="C2418" s="6">
        <f>TITRES_STAT!D2421</f>
        <v>42.942999999999998</v>
      </c>
      <c r="D2418" s="6">
        <f>TITRES_STAT!E2421</f>
        <v>0</v>
      </c>
      <c r="E2418" s="2">
        <f t="shared" si="148"/>
        <v>-178.51962782278986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46.01</v>
      </c>
      <c r="C2419" s="6">
        <f>TITRES_STAT!D2422</f>
        <v>42.942999999999998</v>
      </c>
      <c r="D2419" s="6">
        <f>TITRES_STAT!E2422</f>
        <v>0</v>
      </c>
      <c r="E2419" s="2">
        <f t="shared" si="148"/>
        <v>-178.51962782278986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46.01</v>
      </c>
      <c r="C2420" s="6">
        <f>TITRES_STAT!D2423</f>
        <v>42.942999999999998</v>
      </c>
      <c r="D2420" s="6">
        <f>TITRES_STAT!E2423</f>
        <v>0</v>
      </c>
      <c r="E2420" s="2">
        <f t="shared" si="148"/>
        <v>-178.51962782278986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46.01</v>
      </c>
      <c r="C2421" s="6">
        <f>TITRES_STAT!D2424</f>
        <v>42.942999999999998</v>
      </c>
      <c r="D2421" s="6">
        <f>TITRES_STAT!E2424</f>
        <v>0</v>
      </c>
      <c r="E2421" s="2">
        <f t="shared" si="148"/>
        <v>-178.51962782278986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46.01</v>
      </c>
      <c r="C2422" s="6">
        <f>TITRES_STAT!D2425</f>
        <v>42.942999999999998</v>
      </c>
      <c r="D2422" s="6">
        <f>TITRES_STAT!E2425</f>
        <v>0</v>
      </c>
      <c r="E2422" s="2">
        <f t="shared" si="148"/>
        <v>-178.51962782278986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46.01</v>
      </c>
      <c r="C2423" s="6">
        <f>TITRES_STAT!D2426</f>
        <v>42.942999999999998</v>
      </c>
      <c r="D2423" s="6">
        <f>TITRES_STAT!E2426</f>
        <v>0</v>
      </c>
      <c r="E2423" s="2">
        <f t="shared" si="148"/>
        <v>-178.51962782278986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46.01</v>
      </c>
      <c r="C2424" s="6">
        <f>TITRES_STAT!D2427</f>
        <v>42.942999999999998</v>
      </c>
      <c r="D2424" s="6">
        <f>TITRES_STAT!E2427</f>
        <v>0</v>
      </c>
      <c r="E2424" s="2">
        <f t="shared" si="148"/>
        <v>-178.51962782278986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46.01</v>
      </c>
      <c r="C2425" s="6">
        <f>TITRES_STAT!D2428</f>
        <v>42.942999999999998</v>
      </c>
      <c r="D2425" s="6">
        <f>TITRES_STAT!E2428</f>
        <v>0</v>
      </c>
      <c r="E2425" s="2">
        <f t="shared" si="148"/>
        <v>-178.51962782278986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46.01</v>
      </c>
      <c r="C2426" s="6">
        <f>TITRES_STAT!D2429</f>
        <v>42.942999999999998</v>
      </c>
      <c r="D2426" s="6">
        <f>TITRES_STAT!E2429</f>
        <v>0</v>
      </c>
      <c r="E2426" s="2">
        <f t="shared" si="148"/>
        <v>-178.51962782278986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46.01</v>
      </c>
      <c r="C2427" s="6">
        <f>TITRES_STAT!D2430</f>
        <v>42.942999999999998</v>
      </c>
      <c r="D2427" s="6">
        <f>TITRES_STAT!E2430</f>
        <v>0</v>
      </c>
      <c r="E2427" s="2">
        <f t="shared" si="148"/>
        <v>-178.51962782278986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45540</v>
      </c>
      <c r="B2428" s="6">
        <f>TITRES_STAT!C2431</f>
        <v>46.01</v>
      </c>
      <c r="C2428" s="6">
        <f>TITRES_STAT!D2431</f>
        <v>42.942999999999998</v>
      </c>
      <c r="D2428" s="6">
        <f>TITRES_STAT!E2431</f>
        <v>0</v>
      </c>
      <c r="E2428" s="2">
        <f t="shared" si="148"/>
        <v>-178.51962782278986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46.01</v>
      </c>
      <c r="C2429" s="6">
        <f>TITRES_STAT!D2432</f>
        <v>42.942999999999998</v>
      </c>
      <c r="D2429" s="6">
        <f>TITRES_STAT!E2432</f>
        <v>0</v>
      </c>
      <c r="E2429" s="2">
        <f t="shared" si="148"/>
        <v>-178.51962782278986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46.01</v>
      </c>
      <c r="C2430" s="6">
        <f>TITRES_STAT!D2433</f>
        <v>42.942999999999998</v>
      </c>
      <c r="D2430" s="6">
        <f>TITRES_STAT!E2433</f>
        <v>0</v>
      </c>
      <c r="E2430" s="2">
        <f t="shared" si="148"/>
        <v>-178.51962782278986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46.01</v>
      </c>
      <c r="C2431" s="6">
        <f>TITRES_STAT!D2434</f>
        <v>42.942999999999998</v>
      </c>
      <c r="D2431" s="6">
        <f>TITRES_STAT!E2434</f>
        <v>0</v>
      </c>
      <c r="E2431" s="2">
        <f t="shared" si="148"/>
        <v>-178.51962782278986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46.01</v>
      </c>
      <c r="C2432" s="6">
        <f>TITRES_STAT!D2435</f>
        <v>42.942999999999998</v>
      </c>
      <c r="D2432" s="6">
        <f>TITRES_STAT!E2435</f>
        <v>0</v>
      </c>
      <c r="E2432" s="2">
        <f t="shared" si="148"/>
        <v>-178.51962782278986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45547</v>
      </c>
      <c r="B2433" s="6">
        <f>TITRES_STAT!C2436</f>
        <v>46.01</v>
      </c>
      <c r="C2433" s="6">
        <f>TITRES_STAT!D2436</f>
        <v>42.942999999999998</v>
      </c>
      <c r="D2433" s="6">
        <f>TITRES_STAT!E2436</f>
        <v>0</v>
      </c>
      <c r="E2433" s="2">
        <f t="shared" si="148"/>
        <v>-178.51962782278986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46.01</v>
      </c>
      <c r="C2434" s="6">
        <f>TITRES_STAT!D2437</f>
        <v>42.942999999999998</v>
      </c>
      <c r="D2434" s="6">
        <f>TITRES_STAT!E2437</f>
        <v>0</v>
      </c>
      <c r="E2434" s="2">
        <f t="shared" si="148"/>
        <v>-178.51962782278986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46.01</v>
      </c>
      <c r="C2435" s="6">
        <f>TITRES_STAT!D2438</f>
        <v>42.942999999999998</v>
      </c>
      <c r="D2435" s="6">
        <f>TITRES_STAT!E2438</f>
        <v>0</v>
      </c>
      <c r="E2435" s="2">
        <f t="shared" si="148"/>
        <v>-178.51962782278986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46.01</v>
      </c>
      <c r="C2436" s="6">
        <f>TITRES_STAT!D2439</f>
        <v>42.942999999999998</v>
      </c>
      <c r="D2436" s="6">
        <f>TITRES_STAT!E2439</f>
        <v>0</v>
      </c>
      <c r="E2436" s="2">
        <f t="shared" ref="E2436:E2499" si="152">IF(B2436&gt;B2435, E2435+D2436, IF(B2436&lt;B2435, E2435-D2436, E2435))</f>
        <v>-178.51962782278986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45553</v>
      </c>
      <c r="B2437" s="6">
        <f>TITRES_STAT!C2440</f>
        <v>46.01</v>
      </c>
      <c r="C2437" s="6">
        <f>TITRES_STAT!D2440</f>
        <v>42.942999999999998</v>
      </c>
      <c r="D2437" s="6">
        <f>TITRES_STAT!E2440</f>
        <v>0</v>
      </c>
      <c r="E2437" s="2">
        <f t="shared" si="152"/>
        <v>-178.51962782278986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46.01</v>
      </c>
      <c r="C2438" s="6">
        <f>TITRES_STAT!D2441</f>
        <v>42.942999999999998</v>
      </c>
      <c r="D2438" s="6">
        <f>TITRES_STAT!E2441</f>
        <v>0</v>
      </c>
      <c r="E2438" s="2">
        <f t="shared" si="152"/>
        <v>-178.51962782278986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46.01</v>
      </c>
      <c r="C2439" s="6">
        <f>TITRES_STAT!D2442</f>
        <v>42.942999999999998</v>
      </c>
      <c r="D2439" s="6">
        <f>TITRES_STAT!E2442</f>
        <v>0</v>
      </c>
      <c r="E2439" s="2">
        <f t="shared" si="152"/>
        <v>-178.51962782278986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46.01</v>
      </c>
      <c r="C2440" s="6">
        <f>TITRES_STAT!D2443</f>
        <v>42.942999999999998</v>
      </c>
      <c r="D2440" s="6">
        <f>TITRES_STAT!E2443</f>
        <v>0</v>
      </c>
      <c r="E2440" s="2">
        <f t="shared" si="152"/>
        <v>-178.51962782278986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45559</v>
      </c>
      <c r="B2441" s="6">
        <f>TITRES_STAT!C2444</f>
        <v>46.01</v>
      </c>
      <c r="C2441" s="6">
        <f>TITRES_STAT!D2444</f>
        <v>42.942999999999998</v>
      </c>
      <c r="D2441" s="6">
        <f>TITRES_STAT!E2444</f>
        <v>0</v>
      </c>
      <c r="E2441" s="2">
        <f t="shared" si="152"/>
        <v>-178.51962782278986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46.01</v>
      </c>
      <c r="C2442" s="6">
        <f>TITRES_STAT!D2445</f>
        <v>42.942999999999998</v>
      </c>
      <c r="D2442" s="6">
        <f>TITRES_STAT!E2445</f>
        <v>0</v>
      </c>
      <c r="E2442" s="2">
        <f t="shared" si="152"/>
        <v>-178.51962782278986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46.01</v>
      </c>
      <c r="C2443" s="6">
        <f>TITRES_STAT!D2446</f>
        <v>42.942999999999998</v>
      </c>
      <c r="D2443" s="6">
        <f>TITRES_STAT!E2446</f>
        <v>0</v>
      </c>
      <c r="E2443" s="2">
        <f t="shared" si="152"/>
        <v>-178.51962782278986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46.01</v>
      </c>
      <c r="C2444" s="6">
        <f>TITRES_STAT!D2447</f>
        <v>42.942999999999998</v>
      </c>
      <c r="D2444" s="6">
        <f>TITRES_STAT!E2447</f>
        <v>0</v>
      </c>
      <c r="E2444" s="2">
        <f t="shared" si="152"/>
        <v>-178.51962782278986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46.01</v>
      </c>
      <c r="C2445" s="6">
        <f>TITRES_STAT!D2448</f>
        <v>42.942999999999998</v>
      </c>
      <c r="D2445" s="6">
        <f>TITRES_STAT!E2448</f>
        <v>0</v>
      </c>
      <c r="E2445" s="2">
        <f t="shared" si="152"/>
        <v>-178.51962782278986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46.01</v>
      </c>
      <c r="C2446" s="6">
        <f>TITRES_STAT!D2449</f>
        <v>42.942999999999998</v>
      </c>
      <c r="D2446" s="6">
        <f>TITRES_STAT!E2449</f>
        <v>0</v>
      </c>
      <c r="E2446" s="2">
        <f t="shared" si="152"/>
        <v>-178.51962782278986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46.01</v>
      </c>
      <c r="C2447" s="6">
        <f>TITRES_STAT!D2450</f>
        <v>42.942999999999998</v>
      </c>
      <c r="D2447" s="6">
        <f>TITRES_STAT!E2450</f>
        <v>0</v>
      </c>
      <c r="E2447" s="2">
        <f t="shared" si="152"/>
        <v>-178.51962782278986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46.01</v>
      </c>
      <c r="C2448" s="6">
        <f>TITRES_STAT!D2451</f>
        <v>42.942999999999998</v>
      </c>
      <c r="D2448" s="6">
        <f>TITRES_STAT!E2451</f>
        <v>0</v>
      </c>
      <c r="E2448" s="2">
        <f t="shared" si="152"/>
        <v>-178.51962782278986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46.01</v>
      </c>
      <c r="C2449" s="6">
        <f>TITRES_STAT!D2452</f>
        <v>42.942999999999998</v>
      </c>
      <c r="D2449" s="6">
        <f>TITRES_STAT!E2452</f>
        <v>0</v>
      </c>
      <c r="E2449" s="2">
        <f t="shared" si="152"/>
        <v>-178.51962782278986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46.01</v>
      </c>
      <c r="C2450" s="6">
        <f>TITRES_STAT!D2453</f>
        <v>42.942999999999998</v>
      </c>
      <c r="D2450" s="6">
        <f>TITRES_STAT!E2453</f>
        <v>0</v>
      </c>
      <c r="E2450" s="2">
        <f t="shared" si="152"/>
        <v>-178.51962782278986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46.01</v>
      </c>
      <c r="C2451" s="6">
        <f>TITRES_STAT!D2454</f>
        <v>42.942999999999998</v>
      </c>
      <c r="D2451" s="6">
        <f>TITRES_STAT!E2454</f>
        <v>0</v>
      </c>
      <c r="E2451" s="2">
        <f t="shared" si="152"/>
        <v>-178.51962782278986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46.01</v>
      </c>
      <c r="C2452" s="6">
        <f>TITRES_STAT!D2455</f>
        <v>42.942999999999998</v>
      </c>
      <c r="D2452" s="6">
        <f>TITRES_STAT!E2455</f>
        <v>0</v>
      </c>
      <c r="E2452" s="2">
        <f t="shared" si="152"/>
        <v>-178.51962782278986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46.01</v>
      </c>
      <c r="C2453" s="6">
        <f>TITRES_STAT!D2456</f>
        <v>42.942999999999998</v>
      </c>
      <c r="D2453" s="6">
        <f>TITRES_STAT!E2456</f>
        <v>0</v>
      </c>
      <c r="E2453" s="2">
        <f t="shared" si="152"/>
        <v>-178.51962782278986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46.01</v>
      </c>
      <c r="C2454" s="6">
        <f>TITRES_STAT!D2457</f>
        <v>42.942999999999998</v>
      </c>
      <c r="D2454" s="6">
        <f>TITRES_STAT!E2457</f>
        <v>0</v>
      </c>
      <c r="E2454" s="2">
        <f t="shared" si="152"/>
        <v>-178.51962782278986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46.01</v>
      </c>
      <c r="C2455" s="6">
        <f>TITRES_STAT!D2458</f>
        <v>42.942999999999998</v>
      </c>
      <c r="D2455" s="6">
        <f>TITRES_STAT!E2458</f>
        <v>0</v>
      </c>
      <c r="E2455" s="2">
        <f t="shared" si="152"/>
        <v>-178.51962782278986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46.01</v>
      </c>
      <c r="C2456" s="6">
        <f>TITRES_STAT!D2459</f>
        <v>42.942999999999998</v>
      </c>
      <c r="D2456" s="6">
        <f>TITRES_STAT!E2459</f>
        <v>0</v>
      </c>
      <c r="E2456" s="2">
        <f t="shared" si="152"/>
        <v>-178.51962782278986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46.01</v>
      </c>
      <c r="C2457" s="6">
        <f>TITRES_STAT!D2460</f>
        <v>42.942999999999998</v>
      </c>
      <c r="D2457" s="6">
        <f>TITRES_STAT!E2460</f>
        <v>0</v>
      </c>
      <c r="E2457" s="2">
        <f t="shared" si="152"/>
        <v>-178.51962782278986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45583</v>
      </c>
      <c r="B2458" s="6">
        <f>TITRES_STAT!C2461</f>
        <v>46.01</v>
      </c>
      <c r="C2458" s="6">
        <f>TITRES_STAT!D2461</f>
        <v>42.942999999999998</v>
      </c>
      <c r="D2458" s="6">
        <f>TITRES_STAT!E2461</f>
        <v>0</v>
      </c>
      <c r="E2458" s="2">
        <f t="shared" si="152"/>
        <v>-178.51962782278986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46.01</v>
      </c>
      <c r="C2459" s="6">
        <f>TITRES_STAT!D2462</f>
        <v>42.942999999999998</v>
      </c>
      <c r="D2459" s="6">
        <f>TITRES_STAT!E2462</f>
        <v>0</v>
      </c>
      <c r="E2459" s="2">
        <f t="shared" si="152"/>
        <v>-178.51962782278986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45587</v>
      </c>
      <c r="B2460" s="6">
        <f>TITRES_STAT!C2463</f>
        <v>46.01</v>
      </c>
      <c r="C2460" s="6">
        <f>TITRES_STAT!D2463</f>
        <v>42.942999999999998</v>
      </c>
      <c r="D2460" s="6">
        <f>TITRES_STAT!E2463</f>
        <v>0</v>
      </c>
      <c r="E2460" s="2">
        <f t="shared" si="152"/>
        <v>-178.51962782278986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46.01</v>
      </c>
      <c r="C2461" s="6">
        <f>TITRES_STAT!D2464</f>
        <v>42.942999999999998</v>
      </c>
      <c r="D2461" s="6">
        <f>TITRES_STAT!E2464</f>
        <v>0</v>
      </c>
      <c r="E2461" s="2">
        <f t="shared" si="152"/>
        <v>-178.51962782278986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46.01</v>
      </c>
      <c r="C2462" s="6">
        <f>TITRES_STAT!D2465</f>
        <v>42.942999999999998</v>
      </c>
      <c r="D2462" s="6">
        <f>TITRES_STAT!E2465</f>
        <v>0</v>
      </c>
      <c r="E2462" s="2">
        <f t="shared" si="152"/>
        <v>-178.51962782278986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46.01</v>
      </c>
      <c r="C2463" s="6">
        <f>TITRES_STAT!D2466</f>
        <v>42.942999999999998</v>
      </c>
      <c r="D2463" s="6">
        <f>TITRES_STAT!E2466</f>
        <v>0</v>
      </c>
      <c r="E2463" s="2">
        <f t="shared" si="152"/>
        <v>-178.51962782278986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46.01</v>
      </c>
      <c r="C2464" s="6">
        <f>TITRES_STAT!D2467</f>
        <v>42.942999999999998</v>
      </c>
      <c r="D2464" s="6">
        <f>TITRES_STAT!E2467</f>
        <v>0</v>
      </c>
      <c r="E2464" s="2">
        <f t="shared" si="152"/>
        <v>-178.51962782278986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46.01</v>
      </c>
      <c r="C2465" s="6">
        <f>TITRES_STAT!D2468</f>
        <v>42.942999999999998</v>
      </c>
      <c r="D2465" s="6">
        <f>TITRES_STAT!E2468</f>
        <v>0</v>
      </c>
      <c r="E2465" s="2">
        <f t="shared" si="152"/>
        <v>-178.51962782278986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46.01</v>
      </c>
      <c r="C2466" s="6">
        <f>TITRES_STAT!D2469</f>
        <v>42.942999999999998</v>
      </c>
      <c r="D2466" s="6">
        <f>TITRES_STAT!E2469</f>
        <v>0</v>
      </c>
      <c r="E2466" s="2">
        <f t="shared" si="152"/>
        <v>-178.51962782278986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46.01</v>
      </c>
      <c r="C2467" s="6">
        <f>TITRES_STAT!D2470</f>
        <v>42.942999999999998</v>
      </c>
      <c r="D2467" s="6">
        <f>TITRES_STAT!E2470</f>
        <v>0</v>
      </c>
      <c r="E2467" s="2">
        <f t="shared" si="152"/>
        <v>-178.51962782278986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46.01</v>
      </c>
      <c r="C2468" s="6">
        <f>TITRES_STAT!D2471</f>
        <v>42.942999999999998</v>
      </c>
      <c r="D2468" s="6">
        <f>TITRES_STAT!E2471</f>
        <v>0</v>
      </c>
      <c r="E2468" s="2">
        <f t="shared" si="152"/>
        <v>-178.51962782278986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46.01</v>
      </c>
      <c r="C2469" s="6">
        <f>TITRES_STAT!D2472</f>
        <v>42.942999999999998</v>
      </c>
      <c r="D2469" s="6">
        <f>TITRES_STAT!E2472</f>
        <v>0</v>
      </c>
      <c r="E2469" s="2">
        <f t="shared" si="152"/>
        <v>-178.51962782278986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46.01</v>
      </c>
      <c r="C2470" s="6">
        <f>TITRES_STAT!D2473</f>
        <v>42.942999999999998</v>
      </c>
      <c r="D2470" s="6">
        <f>TITRES_STAT!E2473</f>
        <v>0</v>
      </c>
      <c r="E2470" s="2">
        <f t="shared" si="152"/>
        <v>-178.51962782278986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46.01</v>
      </c>
      <c r="C2471" s="6">
        <f>TITRES_STAT!D2474</f>
        <v>42.942999999999998</v>
      </c>
      <c r="D2471" s="6">
        <f>TITRES_STAT!E2474</f>
        <v>0</v>
      </c>
      <c r="E2471" s="2">
        <f t="shared" si="152"/>
        <v>-178.51962782278986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46.01</v>
      </c>
      <c r="C2472" s="6">
        <f>TITRES_STAT!D2475</f>
        <v>42.942999999999998</v>
      </c>
      <c r="D2472" s="6">
        <f>TITRES_STAT!E2475</f>
        <v>0</v>
      </c>
      <c r="E2472" s="2">
        <f t="shared" si="152"/>
        <v>-178.51962782278986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46.01</v>
      </c>
      <c r="C2473" s="6">
        <f>TITRES_STAT!D2476</f>
        <v>42.942999999999998</v>
      </c>
      <c r="D2473" s="6">
        <f>TITRES_STAT!E2476</f>
        <v>0</v>
      </c>
      <c r="E2473" s="2">
        <f t="shared" si="152"/>
        <v>-178.51962782278986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46.01</v>
      </c>
      <c r="C2474" s="6">
        <f>TITRES_STAT!D2477</f>
        <v>42.942999999999998</v>
      </c>
      <c r="D2474" s="6">
        <f>TITRES_STAT!E2477</f>
        <v>0</v>
      </c>
      <c r="E2474" s="2">
        <f t="shared" si="152"/>
        <v>-178.51962782278986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46.01</v>
      </c>
      <c r="C2475" s="6">
        <f>TITRES_STAT!D2478</f>
        <v>42.942999999999998</v>
      </c>
      <c r="D2475" s="6">
        <f>TITRES_STAT!E2478</f>
        <v>0</v>
      </c>
      <c r="E2475" s="2">
        <f t="shared" si="152"/>
        <v>-178.51962782278986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46.01</v>
      </c>
      <c r="C2476" s="6">
        <f>TITRES_STAT!D2479</f>
        <v>42.942999999999998</v>
      </c>
      <c r="D2476" s="6">
        <f>TITRES_STAT!E2479</f>
        <v>0</v>
      </c>
      <c r="E2476" s="2">
        <f t="shared" si="152"/>
        <v>-178.51962782278986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46.01</v>
      </c>
      <c r="C2477" s="6">
        <f>TITRES_STAT!D2480</f>
        <v>42.942999999999998</v>
      </c>
      <c r="D2477" s="6">
        <f>TITRES_STAT!E2480</f>
        <v>0</v>
      </c>
      <c r="E2477" s="2">
        <f t="shared" si="152"/>
        <v>-178.51962782278986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46.01</v>
      </c>
      <c r="C2478" s="6">
        <f>TITRES_STAT!D2481</f>
        <v>42.942999999999998</v>
      </c>
      <c r="D2478" s="6">
        <f>TITRES_STAT!E2481</f>
        <v>0</v>
      </c>
      <c r="E2478" s="2">
        <f t="shared" si="152"/>
        <v>-178.51962782278986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46.01</v>
      </c>
      <c r="C2479" s="6">
        <f>TITRES_STAT!D2482</f>
        <v>42.942999999999998</v>
      </c>
      <c r="D2479" s="6">
        <f>TITRES_STAT!E2482</f>
        <v>0</v>
      </c>
      <c r="E2479" s="2">
        <f t="shared" si="152"/>
        <v>-178.51962782278986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46.01</v>
      </c>
      <c r="C2480" s="6">
        <f>TITRES_STAT!D2483</f>
        <v>42.942999999999998</v>
      </c>
      <c r="D2480" s="6">
        <f>TITRES_STAT!E2483</f>
        <v>0</v>
      </c>
      <c r="E2480" s="2">
        <f t="shared" si="152"/>
        <v>-178.51962782278986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46.01</v>
      </c>
      <c r="C2481" s="6">
        <f>TITRES_STAT!D2484</f>
        <v>42.942999999999998</v>
      </c>
      <c r="D2481" s="6">
        <f>TITRES_STAT!E2484</f>
        <v>0</v>
      </c>
      <c r="E2481" s="2">
        <f t="shared" si="152"/>
        <v>-178.51962782278986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46.01</v>
      </c>
      <c r="C2482" s="6">
        <f>TITRES_STAT!D2485</f>
        <v>42.942999999999998</v>
      </c>
      <c r="D2482" s="6">
        <f>TITRES_STAT!E2485</f>
        <v>0</v>
      </c>
      <c r="E2482" s="2">
        <f t="shared" si="152"/>
        <v>-178.51962782278986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46.01</v>
      </c>
      <c r="C2483" s="6">
        <f>TITRES_STAT!D2486</f>
        <v>42.942999999999998</v>
      </c>
      <c r="D2483" s="6">
        <f>TITRES_STAT!E2486</f>
        <v>0</v>
      </c>
      <c r="E2483" s="2">
        <f t="shared" si="152"/>
        <v>-178.51962782278986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46.01</v>
      </c>
      <c r="C2484" s="6">
        <f>TITRES_STAT!D2487</f>
        <v>42.942999999999998</v>
      </c>
      <c r="D2484" s="6">
        <f>TITRES_STAT!E2487</f>
        <v>0</v>
      </c>
      <c r="E2484" s="2">
        <f t="shared" si="152"/>
        <v>-178.51962782278986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46.01</v>
      </c>
      <c r="C2485" s="6">
        <f>TITRES_STAT!D2488</f>
        <v>42.942999999999998</v>
      </c>
      <c r="D2485" s="6">
        <f>TITRES_STAT!E2488</f>
        <v>0</v>
      </c>
      <c r="E2485" s="2">
        <f t="shared" si="152"/>
        <v>-178.51962782278986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46.01</v>
      </c>
      <c r="C2486" s="6">
        <f>TITRES_STAT!D2489</f>
        <v>42.942999999999998</v>
      </c>
      <c r="D2486" s="6">
        <f>TITRES_STAT!E2489</f>
        <v>0</v>
      </c>
      <c r="E2486" s="2">
        <f t="shared" si="152"/>
        <v>-178.51962782278986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46.01</v>
      </c>
      <c r="C2487" s="6">
        <f>TITRES_STAT!D2490</f>
        <v>42.942999999999998</v>
      </c>
      <c r="D2487" s="6">
        <f>TITRES_STAT!E2490</f>
        <v>0</v>
      </c>
      <c r="E2487" s="2">
        <f t="shared" si="152"/>
        <v>-178.51962782278986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46.01</v>
      </c>
      <c r="C2488" s="6">
        <f>TITRES_STAT!D2491</f>
        <v>42.942999999999998</v>
      </c>
      <c r="D2488" s="6">
        <f>TITRES_STAT!E2491</f>
        <v>0</v>
      </c>
      <c r="E2488" s="2">
        <f t="shared" si="152"/>
        <v>-178.51962782278986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46.01</v>
      </c>
      <c r="C2489" s="6">
        <f>TITRES_STAT!D2492</f>
        <v>42.942999999999998</v>
      </c>
      <c r="D2489" s="6">
        <f>TITRES_STAT!E2492</f>
        <v>0</v>
      </c>
      <c r="E2489" s="2">
        <f t="shared" si="152"/>
        <v>-178.51962782278986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46.01</v>
      </c>
      <c r="C2490" s="6">
        <f>TITRES_STAT!D2493</f>
        <v>42.942999999999998</v>
      </c>
      <c r="D2490" s="6">
        <f>TITRES_STAT!E2493</f>
        <v>0</v>
      </c>
      <c r="E2490" s="2">
        <f t="shared" si="152"/>
        <v>-178.51962782278986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46.01</v>
      </c>
      <c r="C2491" s="6">
        <f>TITRES_STAT!D2494</f>
        <v>42.942999999999998</v>
      </c>
      <c r="D2491" s="6">
        <f>TITRES_STAT!E2494</f>
        <v>0</v>
      </c>
      <c r="E2491" s="2">
        <f t="shared" si="152"/>
        <v>-178.51962782278986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46.01</v>
      </c>
      <c r="C2492" s="6">
        <f>TITRES_STAT!D2495</f>
        <v>42.942999999999998</v>
      </c>
      <c r="D2492" s="6">
        <f>TITRES_STAT!E2495</f>
        <v>0</v>
      </c>
      <c r="E2492" s="2">
        <f t="shared" si="152"/>
        <v>-178.51962782278986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46.01</v>
      </c>
      <c r="C2493" s="6">
        <f>TITRES_STAT!D2496</f>
        <v>42.942999999999998</v>
      </c>
      <c r="D2493" s="6">
        <f>TITRES_STAT!E2496</f>
        <v>0</v>
      </c>
      <c r="E2493" s="2">
        <f t="shared" si="152"/>
        <v>-178.51962782278986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46.01</v>
      </c>
      <c r="C2494" s="6">
        <f>TITRES_STAT!D2497</f>
        <v>42.942999999999998</v>
      </c>
      <c r="D2494" s="6">
        <f>TITRES_STAT!E2497</f>
        <v>0</v>
      </c>
      <c r="E2494" s="2">
        <f t="shared" si="152"/>
        <v>-178.51962782278986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46.01</v>
      </c>
      <c r="C2495" s="6">
        <f>TITRES_STAT!D2498</f>
        <v>42.942999999999998</v>
      </c>
      <c r="D2495" s="6">
        <f>TITRES_STAT!E2498</f>
        <v>0</v>
      </c>
      <c r="E2495" s="2">
        <f t="shared" si="152"/>
        <v>-178.51962782278986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46.01</v>
      </c>
      <c r="C2496" s="6">
        <f>TITRES_STAT!D2499</f>
        <v>42.942999999999998</v>
      </c>
      <c r="D2496" s="6">
        <f>TITRES_STAT!E2499</f>
        <v>0</v>
      </c>
      <c r="E2496" s="2">
        <f t="shared" si="152"/>
        <v>-178.51962782278986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46.01</v>
      </c>
      <c r="C2497" s="6">
        <f>TITRES_STAT!D2500</f>
        <v>42.942999999999998</v>
      </c>
      <c r="D2497" s="6">
        <f>TITRES_STAT!E2500</f>
        <v>0</v>
      </c>
      <c r="E2497" s="2">
        <f t="shared" si="152"/>
        <v>-178.51962782278986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46.01</v>
      </c>
      <c r="C2498" s="6">
        <f>TITRES_STAT!D2501</f>
        <v>42.942999999999998</v>
      </c>
      <c r="D2498" s="6">
        <f>TITRES_STAT!E2501</f>
        <v>0</v>
      </c>
      <c r="E2498" s="2">
        <f t="shared" si="152"/>
        <v>-178.51962782278986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46.01</v>
      </c>
      <c r="C2499" s="6">
        <f>TITRES_STAT!D2502</f>
        <v>42.942999999999998</v>
      </c>
      <c r="D2499" s="6">
        <f>TITRES_STAT!E2502</f>
        <v>0</v>
      </c>
      <c r="E2499" s="2">
        <f t="shared" si="152"/>
        <v>-178.51962782278986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46.01</v>
      </c>
      <c r="C2500" s="6">
        <f>TITRES_STAT!D2503</f>
        <v>42.942999999999998</v>
      </c>
      <c r="D2500" s="6">
        <f>TITRES_STAT!E2503</f>
        <v>0</v>
      </c>
      <c r="E2500" s="2">
        <f t="shared" ref="E2500:E2563" si="156">IF(B2500&gt;B2499, E2499+D2500, IF(B2500&lt;B2499, E2499-D2500, E2499))</f>
        <v>-178.51962782278986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46.01</v>
      </c>
      <c r="C2501" s="6">
        <f>TITRES_STAT!D2504</f>
        <v>42.942999999999998</v>
      </c>
      <c r="D2501" s="6">
        <f>TITRES_STAT!E2504</f>
        <v>0</v>
      </c>
      <c r="E2501" s="2">
        <f t="shared" si="156"/>
        <v>-178.51962782278986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46.01</v>
      </c>
      <c r="C2502" s="6">
        <f>TITRES_STAT!D2505</f>
        <v>42.942999999999998</v>
      </c>
      <c r="D2502" s="6">
        <f>TITRES_STAT!E2505</f>
        <v>0</v>
      </c>
      <c r="E2502" s="2">
        <f t="shared" si="156"/>
        <v>-178.51962782278986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46.01</v>
      </c>
      <c r="C2503" s="6">
        <f>TITRES_STAT!D2506</f>
        <v>42.942999999999998</v>
      </c>
      <c r="D2503" s="6">
        <f>TITRES_STAT!E2506</f>
        <v>0</v>
      </c>
      <c r="E2503" s="2">
        <f t="shared" si="156"/>
        <v>-178.51962782278986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46.01</v>
      </c>
      <c r="C2504" s="6">
        <f>TITRES_STAT!D2507</f>
        <v>42.942999999999998</v>
      </c>
      <c r="D2504" s="6">
        <f>TITRES_STAT!E2507</f>
        <v>0</v>
      </c>
      <c r="E2504" s="2">
        <f t="shared" si="156"/>
        <v>-178.51962782278986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46.01</v>
      </c>
      <c r="C2505" s="6">
        <f>TITRES_STAT!D2508</f>
        <v>42.942999999999998</v>
      </c>
      <c r="D2505" s="6">
        <f>TITRES_STAT!E2508</f>
        <v>0</v>
      </c>
      <c r="E2505" s="2">
        <f t="shared" si="156"/>
        <v>-178.51962782278986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46.01</v>
      </c>
      <c r="C2506" s="6">
        <f>TITRES_STAT!D2509</f>
        <v>42.942999999999998</v>
      </c>
      <c r="D2506" s="6">
        <f>TITRES_STAT!E2509</f>
        <v>0</v>
      </c>
      <c r="E2506" s="2">
        <f t="shared" si="156"/>
        <v>-178.51962782278986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46.01</v>
      </c>
      <c r="C2507" s="6">
        <f>TITRES_STAT!D2510</f>
        <v>42.942999999999998</v>
      </c>
      <c r="D2507" s="6">
        <f>TITRES_STAT!E2510</f>
        <v>0</v>
      </c>
      <c r="E2507" s="2">
        <f t="shared" si="156"/>
        <v>-178.51962782278986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46.01</v>
      </c>
      <c r="C2508" s="6">
        <f>TITRES_STAT!D2511</f>
        <v>42.942999999999998</v>
      </c>
      <c r="D2508" s="6">
        <f>TITRES_STAT!E2511</f>
        <v>0</v>
      </c>
      <c r="E2508" s="2">
        <f t="shared" si="156"/>
        <v>-178.51962782278986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46.01</v>
      </c>
      <c r="C2509" s="6">
        <f>TITRES_STAT!D2512</f>
        <v>42.942999999999998</v>
      </c>
      <c r="D2509" s="6">
        <f>TITRES_STAT!E2512</f>
        <v>0</v>
      </c>
      <c r="E2509" s="2">
        <f t="shared" si="156"/>
        <v>-178.51962782278986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45659</v>
      </c>
      <c r="B2510" s="6">
        <f>TITRES_STAT!C2513</f>
        <v>46.01</v>
      </c>
      <c r="C2510" s="6">
        <f>TITRES_STAT!D2513</f>
        <v>42.942999999999998</v>
      </c>
      <c r="D2510" s="6">
        <f>TITRES_STAT!E2513</f>
        <v>0</v>
      </c>
      <c r="E2510" s="2">
        <f t="shared" si="156"/>
        <v>-178.51962782278986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46.01</v>
      </c>
      <c r="C2511" s="6">
        <f>TITRES_STAT!D2514</f>
        <v>42.942999999999998</v>
      </c>
      <c r="D2511" s="6">
        <f>TITRES_STAT!E2514</f>
        <v>0</v>
      </c>
      <c r="E2511" s="2">
        <f t="shared" si="156"/>
        <v>-178.51962782278986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45663</v>
      </c>
      <c r="B2512" s="6">
        <f>TITRES_STAT!C2515</f>
        <v>46.01</v>
      </c>
      <c r="C2512" s="6">
        <f>TITRES_STAT!D2515</f>
        <v>42.942999999999998</v>
      </c>
      <c r="D2512" s="6">
        <f>TITRES_STAT!E2515</f>
        <v>0</v>
      </c>
      <c r="E2512" s="2">
        <f t="shared" si="156"/>
        <v>-178.51962782278986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45664</v>
      </c>
      <c r="B2513" s="6">
        <f>TITRES_STAT!C2516</f>
        <v>46.01</v>
      </c>
      <c r="C2513" s="6">
        <f>TITRES_STAT!D2516</f>
        <v>42.942999999999998</v>
      </c>
      <c r="D2513" s="6">
        <f>TITRES_STAT!E2516</f>
        <v>0</v>
      </c>
      <c r="E2513" s="2">
        <f t="shared" si="156"/>
        <v>-178.51962782278986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46.01</v>
      </c>
      <c r="C2514" s="6">
        <f>TITRES_STAT!D2517</f>
        <v>42.942999999999998</v>
      </c>
      <c r="D2514" s="6">
        <f>TITRES_STAT!E2517</f>
        <v>0</v>
      </c>
      <c r="E2514" s="2">
        <f t="shared" si="156"/>
        <v>-178.51962782278986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46.01</v>
      </c>
      <c r="C2515" s="6">
        <f>TITRES_STAT!D2518</f>
        <v>42.942999999999998</v>
      </c>
      <c r="D2515" s="6">
        <f>TITRES_STAT!E2518</f>
        <v>0</v>
      </c>
      <c r="E2515" s="2">
        <f t="shared" si="156"/>
        <v>-178.51962782278986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45667</v>
      </c>
      <c r="B2516" s="6">
        <f>TITRES_STAT!C2519</f>
        <v>46.01</v>
      </c>
      <c r="C2516" s="6">
        <f>TITRES_STAT!D2519</f>
        <v>42.942999999999998</v>
      </c>
      <c r="D2516" s="6">
        <f>TITRES_STAT!E2519</f>
        <v>0</v>
      </c>
      <c r="E2516" s="2">
        <f t="shared" si="156"/>
        <v>-178.51962782278986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45670</v>
      </c>
      <c r="B2517" s="6">
        <f>TITRES_STAT!C2520</f>
        <v>46.01</v>
      </c>
      <c r="C2517" s="6">
        <f>TITRES_STAT!D2520</f>
        <v>42.942999999999998</v>
      </c>
      <c r="D2517" s="6">
        <f>TITRES_STAT!E2520</f>
        <v>0</v>
      </c>
      <c r="E2517" s="2">
        <f t="shared" si="156"/>
        <v>-178.51962782278986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45671</v>
      </c>
      <c r="B2518" s="6">
        <f>TITRES_STAT!C2521</f>
        <v>46.01</v>
      </c>
      <c r="C2518" s="6">
        <f>TITRES_STAT!D2521</f>
        <v>42.942999999999998</v>
      </c>
      <c r="D2518" s="6">
        <f>TITRES_STAT!E2521</f>
        <v>0</v>
      </c>
      <c r="E2518" s="2">
        <f t="shared" si="156"/>
        <v>-178.51962782278986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45672</v>
      </c>
      <c r="B2519" s="6">
        <f>TITRES_STAT!C2522</f>
        <v>46.01</v>
      </c>
      <c r="C2519" s="6">
        <f>TITRES_STAT!D2522</f>
        <v>42.942999999999998</v>
      </c>
      <c r="D2519" s="6">
        <f>TITRES_STAT!E2522</f>
        <v>0</v>
      </c>
      <c r="E2519" s="2">
        <f t="shared" si="156"/>
        <v>-178.51962782278986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46.01</v>
      </c>
      <c r="C2520" s="6">
        <f>TITRES_STAT!D2523</f>
        <v>42.942999999999998</v>
      </c>
      <c r="D2520" s="6">
        <f>TITRES_STAT!E2523</f>
        <v>0</v>
      </c>
      <c r="E2520" s="2">
        <f t="shared" si="156"/>
        <v>-178.51962782278986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46.01</v>
      </c>
      <c r="C2521" s="6">
        <f>TITRES_STAT!D2524</f>
        <v>42.942999999999998</v>
      </c>
      <c r="D2521" s="6">
        <f>TITRES_STAT!E2524</f>
        <v>0</v>
      </c>
      <c r="E2521" s="2">
        <f t="shared" si="156"/>
        <v>-178.51962782278986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46.01</v>
      </c>
      <c r="C2522" s="6">
        <f>TITRES_STAT!D2525</f>
        <v>42.942999999999998</v>
      </c>
      <c r="D2522" s="6">
        <f>TITRES_STAT!E2525</f>
        <v>0</v>
      </c>
      <c r="E2522" s="2">
        <f t="shared" si="156"/>
        <v>-178.51962782278986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45678</v>
      </c>
      <c r="B2523" s="6">
        <f>TITRES_STAT!C2526</f>
        <v>46.01</v>
      </c>
      <c r="C2523" s="6">
        <f>TITRES_STAT!D2526</f>
        <v>42.942999999999998</v>
      </c>
      <c r="D2523" s="6">
        <f>TITRES_STAT!E2526</f>
        <v>0</v>
      </c>
      <c r="E2523" s="2">
        <f t="shared" si="156"/>
        <v>-178.51962782278986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45679</v>
      </c>
      <c r="B2524" s="6">
        <f>TITRES_STAT!C2527</f>
        <v>46.01</v>
      </c>
      <c r="C2524" s="6">
        <f>TITRES_STAT!D2527</f>
        <v>42.942999999999998</v>
      </c>
      <c r="D2524" s="6">
        <f>TITRES_STAT!E2527</f>
        <v>0</v>
      </c>
      <c r="E2524" s="2">
        <f t="shared" si="156"/>
        <v>-178.51962782278986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45680</v>
      </c>
      <c r="B2525" s="6">
        <f>TITRES_STAT!C2528</f>
        <v>46.01</v>
      </c>
      <c r="C2525" s="6">
        <f>TITRES_STAT!D2528</f>
        <v>42.942999999999998</v>
      </c>
      <c r="D2525" s="6">
        <f>TITRES_STAT!E2528</f>
        <v>0</v>
      </c>
      <c r="E2525" s="2">
        <f t="shared" si="156"/>
        <v>-178.51962782278986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45681</v>
      </c>
      <c r="B2526" s="6">
        <f>TITRES_STAT!C2529</f>
        <v>46.01</v>
      </c>
      <c r="C2526" s="6">
        <f>TITRES_STAT!D2529</f>
        <v>42.942999999999998</v>
      </c>
      <c r="D2526" s="6">
        <f>TITRES_STAT!E2529</f>
        <v>0</v>
      </c>
      <c r="E2526" s="2">
        <f t="shared" si="156"/>
        <v>-178.51962782278986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45684</v>
      </c>
      <c r="B2527" s="6">
        <f>TITRES_STAT!C2530</f>
        <v>46.01</v>
      </c>
      <c r="C2527" s="6">
        <f>TITRES_STAT!D2530</f>
        <v>42.942999999999998</v>
      </c>
      <c r="D2527" s="6">
        <f>TITRES_STAT!E2530</f>
        <v>0</v>
      </c>
      <c r="E2527" s="2">
        <f t="shared" si="156"/>
        <v>-178.51962782278986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45685</v>
      </c>
      <c r="B2528" s="6">
        <f>TITRES_STAT!C2531</f>
        <v>46.01</v>
      </c>
      <c r="C2528" s="6">
        <f>TITRES_STAT!D2531</f>
        <v>42.942999999999998</v>
      </c>
      <c r="D2528" s="6">
        <f>TITRES_STAT!E2531</f>
        <v>0</v>
      </c>
      <c r="E2528" s="2">
        <f t="shared" si="156"/>
        <v>-178.51962782278986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45686</v>
      </c>
      <c r="B2529" s="6">
        <f>TITRES_STAT!C2532</f>
        <v>46.01</v>
      </c>
      <c r="C2529" s="6">
        <f>TITRES_STAT!D2532</f>
        <v>42.942999999999998</v>
      </c>
      <c r="D2529" s="6">
        <f>TITRES_STAT!E2532</f>
        <v>0</v>
      </c>
      <c r="E2529" s="2">
        <f t="shared" si="156"/>
        <v>-178.51962782278986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45687</v>
      </c>
      <c r="B2530" s="6">
        <f>TITRES_STAT!C2533</f>
        <v>46.01</v>
      </c>
      <c r="C2530" s="6">
        <f>TITRES_STAT!D2533</f>
        <v>42.942999999999998</v>
      </c>
      <c r="D2530" s="6">
        <f>TITRES_STAT!E2533</f>
        <v>0</v>
      </c>
      <c r="E2530" s="2">
        <f t="shared" si="156"/>
        <v>-178.51962782278986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45688</v>
      </c>
      <c r="B2531" s="6">
        <f>TITRES_STAT!C2534</f>
        <v>46.01</v>
      </c>
      <c r="C2531" s="6">
        <f>TITRES_STAT!D2534</f>
        <v>42.942999999999998</v>
      </c>
      <c r="D2531" s="6">
        <f>TITRES_STAT!E2534</f>
        <v>0</v>
      </c>
      <c r="E2531" s="2">
        <f t="shared" si="156"/>
        <v>-178.51962782278986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46.01</v>
      </c>
      <c r="C2532" s="6">
        <f>TITRES_STAT!D2535</f>
        <v>42.942999999999998</v>
      </c>
      <c r="D2532" s="6">
        <f>TITRES_STAT!E2535</f>
        <v>0</v>
      </c>
      <c r="E2532" s="2">
        <f t="shared" si="156"/>
        <v>-178.51962782278986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45692</v>
      </c>
      <c r="B2533" s="6">
        <f>TITRES_STAT!C2536</f>
        <v>46.01</v>
      </c>
      <c r="C2533" s="6">
        <f>TITRES_STAT!D2536</f>
        <v>42.942999999999998</v>
      </c>
      <c r="D2533" s="6">
        <f>TITRES_STAT!E2536</f>
        <v>0</v>
      </c>
      <c r="E2533" s="2">
        <f t="shared" si="156"/>
        <v>-178.51962782278986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45693</v>
      </c>
      <c r="B2534" s="6">
        <f>TITRES_STAT!C2537</f>
        <v>46.01</v>
      </c>
      <c r="C2534" s="6">
        <f>TITRES_STAT!D2537</f>
        <v>42.942999999999998</v>
      </c>
      <c r="D2534" s="6">
        <f>TITRES_STAT!E2537</f>
        <v>0</v>
      </c>
      <c r="E2534" s="2">
        <f t="shared" si="156"/>
        <v>-178.51962782278986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46.01</v>
      </c>
      <c r="C2535" s="6">
        <f>TITRES_STAT!D2538</f>
        <v>42.942999999999998</v>
      </c>
      <c r="D2535" s="6">
        <f>TITRES_STAT!E2538</f>
        <v>0</v>
      </c>
      <c r="E2535" s="2">
        <f t="shared" si="156"/>
        <v>-178.51962782278986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46.01</v>
      </c>
      <c r="C2536" s="6">
        <f>TITRES_STAT!D2539</f>
        <v>42.942999999999998</v>
      </c>
      <c r="D2536" s="6">
        <f>TITRES_STAT!E2539</f>
        <v>0</v>
      </c>
      <c r="E2536" s="2">
        <f t="shared" si="156"/>
        <v>-178.51962782278986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45698</v>
      </c>
      <c r="B2537" s="6">
        <f>TITRES_STAT!C2540</f>
        <v>46.01</v>
      </c>
      <c r="C2537" s="6">
        <f>TITRES_STAT!D2540</f>
        <v>42.942999999999998</v>
      </c>
      <c r="D2537" s="6">
        <f>TITRES_STAT!E2540</f>
        <v>0</v>
      </c>
      <c r="E2537" s="2">
        <f t="shared" si="156"/>
        <v>-178.51962782278986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46.01</v>
      </c>
      <c r="C2538" s="6">
        <f>TITRES_STAT!D2541</f>
        <v>42.942999999999998</v>
      </c>
      <c r="D2538" s="6">
        <f>TITRES_STAT!E2541</f>
        <v>0</v>
      </c>
      <c r="E2538" s="2">
        <f t="shared" si="156"/>
        <v>-178.51962782278986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45700</v>
      </c>
      <c r="B2539" s="6">
        <f>TITRES_STAT!C2542</f>
        <v>46.01</v>
      </c>
      <c r="C2539" s="6">
        <f>TITRES_STAT!D2542</f>
        <v>42.942999999999998</v>
      </c>
      <c r="D2539" s="6">
        <f>TITRES_STAT!E2542</f>
        <v>0</v>
      </c>
      <c r="E2539" s="2">
        <f t="shared" si="156"/>
        <v>-178.51962782278986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46.01</v>
      </c>
      <c r="C2540" s="6">
        <f>TITRES_STAT!D2543</f>
        <v>42.942999999999998</v>
      </c>
      <c r="D2540" s="6">
        <f>TITRES_STAT!E2543</f>
        <v>0</v>
      </c>
      <c r="E2540" s="2">
        <f t="shared" si="156"/>
        <v>-178.51962782278986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45702</v>
      </c>
      <c r="B2541" s="6">
        <f>TITRES_STAT!C2544</f>
        <v>46.01</v>
      </c>
      <c r="C2541" s="6">
        <f>TITRES_STAT!D2544</f>
        <v>42.942999999999998</v>
      </c>
      <c r="D2541" s="6">
        <f>TITRES_STAT!E2544</f>
        <v>0</v>
      </c>
      <c r="E2541" s="2">
        <f t="shared" si="156"/>
        <v>-178.51962782278986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46.01</v>
      </c>
      <c r="C2542" s="6">
        <f>TITRES_STAT!D2545</f>
        <v>42.942999999999998</v>
      </c>
      <c r="D2542" s="6">
        <f>TITRES_STAT!E2545</f>
        <v>0</v>
      </c>
      <c r="E2542" s="2">
        <f t="shared" si="156"/>
        <v>-178.51962782278986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46.01</v>
      </c>
      <c r="C2543" s="6">
        <f>TITRES_STAT!D2546</f>
        <v>42.942999999999998</v>
      </c>
      <c r="D2543" s="6">
        <f>TITRES_STAT!E2546</f>
        <v>0</v>
      </c>
      <c r="E2543" s="2">
        <f t="shared" si="156"/>
        <v>-178.51962782278986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45707</v>
      </c>
      <c r="B2544" s="6">
        <f>TITRES_STAT!C2547</f>
        <v>46.01</v>
      </c>
      <c r="C2544" s="6">
        <f>TITRES_STAT!D2547</f>
        <v>42.942999999999998</v>
      </c>
      <c r="D2544" s="6">
        <f>TITRES_STAT!E2547</f>
        <v>0</v>
      </c>
      <c r="E2544" s="2">
        <f t="shared" si="156"/>
        <v>-178.51962782278986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45708</v>
      </c>
      <c r="B2545" s="6">
        <f>TITRES_STAT!C2548</f>
        <v>46.01</v>
      </c>
      <c r="C2545" s="6">
        <f>TITRES_STAT!D2548</f>
        <v>42.942999999999998</v>
      </c>
      <c r="D2545" s="6">
        <f>TITRES_STAT!E2548</f>
        <v>0</v>
      </c>
      <c r="E2545" s="2">
        <f t="shared" si="156"/>
        <v>-178.51962782278986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45709</v>
      </c>
      <c r="B2546" s="6">
        <f>TITRES_STAT!C2549</f>
        <v>46.01</v>
      </c>
      <c r="C2546" s="6">
        <f>TITRES_STAT!D2549</f>
        <v>42.942999999999998</v>
      </c>
      <c r="D2546" s="6">
        <f>TITRES_STAT!E2549</f>
        <v>0</v>
      </c>
      <c r="E2546" s="2">
        <f t="shared" si="156"/>
        <v>-178.51962782278986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46.01</v>
      </c>
      <c r="C2547" s="6">
        <f>TITRES_STAT!D2550</f>
        <v>42.942999999999998</v>
      </c>
      <c r="D2547" s="6">
        <f>TITRES_STAT!E2550</f>
        <v>0</v>
      </c>
      <c r="E2547" s="2">
        <f t="shared" si="156"/>
        <v>-178.51962782278986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46.01</v>
      </c>
      <c r="C2548" s="6">
        <f>TITRES_STAT!D2551</f>
        <v>42.942999999999998</v>
      </c>
      <c r="D2548" s="6">
        <f>TITRES_STAT!E2551</f>
        <v>0</v>
      </c>
      <c r="E2548" s="2">
        <f t="shared" si="156"/>
        <v>-178.51962782278986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46.01</v>
      </c>
      <c r="C2549" s="6">
        <f>TITRES_STAT!D2552</f>
        <v>42.942999999999998</v>
      </c>
      <c r="D2549" s="6">
        <f>TITRES_STAT!E2552</f>
        <v>0</v>
      </c>
      <c r="E2549" s="2">
        <f t="shared" si="156"/>
        <v>-178.51962782278986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45715</v>
      </c>
      <c r="B2550" s="6">
        <f>TITRES_STAT!C2553</f>
        <v>46.01</v>
      </c>
      <c r="C2550" s="6">
        <f>TITRES_STAT!D2553</f>
        <v>42.942999999999998</v>
      </c>
      <c r="D2550" s="6">
        <f>TITRES_STAT!E2553</f>
        <v>0</v>
      </c>
      <c r="E2550" s="2">
        <f t="shared" si="156"/>
        <v>-178.51962782278986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45716</v>
      </c>
      <c r="B2551" s="6">
        <f>TITRES_STAT!C2554</f>
        <v>46.01</v>
      </c>
      <c r="C2551" s="6">
        <f>TITRES_STAT!D2554</f>
        <v>42.942999999999998</v>
      </c>
      <c r="D2551" s="6">
        <f>TITRES_STAT!E2554</f>
        <v>0</v>
      </c>
      <c r="E2551" s="2">
        <f t="shared" si="156"/>
        <v>-178.51962782278986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46.01</v>
      </c>
      <c r="C2552" s="6">
        <f>TITRES_STAT!D2555</f>
        <v>42.942999999999998</v>
      </c>
      <c r="D2552" s="6">
        <f>TITRES_STAT!E2555</f>
        <v>0</v>
      </c>
      <c r="E2552" s="2">
        <f t="shared" si="156"/>
        <v>-178.51962782278986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46.01</v>
      </c>
      <c r="C2553" s="6">
        <f>TITRES_STAT!D2556</f>
        <v>42.942999999999998</v>
      </c>
      <c r="D2553" s="6">
        <f>TITRES_STAT!E2556</f>
        <v>0</v>
      </c>
      <c r="E2553" s="2">
        <f t="shared" si="156"/>
        <v>-178.51962782278986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45721</v>
      </c>
      <c r="B2554" s="6">
        <f>TITRES_STAT!C2557</f>
        <v>46.01</v>
      </c>
      <c r="C2554" s="6">
        <f>TITRES_STAT!D2557</f>
        <v>42.942999999999998</v>
      </c>
      <c r="D2554" s="6">
        <f>TITRES_STAT!E2557</f>
        <v>0</v>
      </c>
      <c r="E2554" s="2">
        <f t="shared" si="156"/>
        <v>-178.51962782278986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46.01</v>
      </c>
      <c r="C2555" s="6">
        <f>TITRES_STAT!D2558</f>
        <v>42.942999999999998</v>
      </c>
      <c r="D2555" s="6">
        <f>TITRES_STAT!E2558</f>
        <v>0</v>
      </c>
      <c r="E2555" s="2">
        <f t="shared" si="156"/>
        <v>-178.51962782278986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45723</v>
      </c>
      <c r="B2556" s="6">
        <f>TITRES_STAT!C2559</f>
        <v>46.01</v>
      </c>
      <c r="C2556" s="6">
        <f>TITRES_STAT!D2559</f>
        <v>42.942999999999998</v>
      </c>
      <c r="D2556" s="6">
        <f>TITRES_STAT!E2559</f>
        <v>0</v>
      </c>
      <c r="E2556" s="2">
        <f t="shared" si="156"/>
        <v>-178.51962782278986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46.01</v>
      </c>
      <c r="C2557" s="6">
        <f>TITRES_STAT!D2560</f>
        <v>42.942999999999998</v>
      </c>
      <c r="D2557" s="6">
        <f>TITRES_STAT!E2560</f>
        <v>0</v>
      </c>
      <c r="E2557" s="2">
        <f t="shared" si="156"/>
        <v>-178.51962782278986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45727</v>
      </c>
      <c r="B2558" s="6">
        <f>TITRES_STAT!C2561</f>
        <v>46.01</v>
      </c>
      <c r="C2558" s="6">
        <f>TITRES_STAT!D2561</f>
        <v>42.942999999999998</v>
      </c>
      <c r="D2558" s="6">
        <f>TITRES_STAT!E2561</f>
        <v>0</v>
      </c>
      <c r="E2558" s="2">
        <f t="shared" si="156"/>
        <v>-178.51962782278986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46.01</v>
      </c>
      <c r="C2559" s="6">
        <f>TITRES_STAT!D2562</f>
        <v>42.942999999999998</v>
      </c>
      <c r="D2559" s="6">
        <f>TITRES_STAT!E2562</f>
        <v>0</v>
      </c>
      <c r="E2559" s="2">
        <f t="shared" si="156"/>
        <v>-178.51962782278986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45729</v>
      </c>
      <c r="B2560" s="6">
        <f>TITRES_STAT!C2563</f>
        <v>46.01</v>
      </c>
      <c r="C2560" s="6">
        <f>TITRES_STAT!D2563</f>
        <v>42.942999999999998</v>
      </c>
      <c r="D2560" s="6">
        <f>TITRES_STAT!E2563</f>
        <v>0</v>
      </c>
      <c r="E2560" s="2">
        <f t="shared" si="156"/>
        <v>-178.51962782278986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45730</v>
      </c>
      <c r="B2561" s="6">
        <f>TITRES_STAT!C2564</f>
        <v>46.01</v>
      </c>
      <c r="C2561" s="6">
        <f>TITRES_STAT!D2564</f>
        <v>42.942999999999998</v>
      </c>
      <c r="D2561" s="6">
        <f>TITRES_STAT!E2564</f>
        <v>0</v>
      </c>
      <c r="E2561" s="2">
        <f t="shared" si="156"/>
        <v>-178.51962782278986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45733</v>
      </c>
      <c r="B2562" s="6">
        <f>TITRES_STAT!C2565</f>
        <v>46.01</v>
      </c>
      <c r="C2562" s="6">
        <f>TITRES_STAT!D2565</f>
        <v>42.942999999999998</v>
      </c>
      <c r="D2562" s="6">
        <f>TITRES_STAT!E2565</f>
        <v>0</v>
      </c>
      <c r="E2562" s="2">
        <f t="shared" si="156"/>
        <v>-178.51962782278986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45</v>
      </c>
      <c r="C2563" s="6">
        <f>TITRES_STAT!D2566</f>
        <v>42</v>
      </c>
      <c r="D2563" s="6">
        <f>TITRES_STAT!E2566</f>
        <v>42</v>
      </c>
      <c r="E2563" s="2">
        <f t="shared" si="156"/>
        <v>-220.51962782278986</v>
      </c>
      <c r="F2563" s="6" t="str">
        <f t="shared" si="159"/>
        <v>BEARISH</v>
      </c>
      <c r="G2563" s="6" t="str">
        <f t="shared" si="158"/>
        <v>STRONG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45</v>
      </c>
      <c r="C2564" s="6">
        <f>TITRES_STAT!D2567</f>
        <v>42</v>
      </c>
      <c r="D2564" s="6">
        <f>TITRES_STAT!E2567</f>
        <v>0</v>
      </c>
      <c r="E2564" s="2">
        <f t="shared" ref="E2564:E2627" si="160">IF(B2564&gt;B2563, E2563+D2564, IF(B2564&lt;B2563, E2563-D2564, E2563))</f>
        <v>-220.51962782278986</v>
      </c>
      <c r="F2564" s="6" t="str">
        <f t="shared" si="159"/>
        <v>BEARISH</v>
      </c>
      <c r="G2564" s="6" t="str">
        <f t="shared" si="158"/>
        <v>STRONG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45</v>
      </c>
      <c r="C2565" s="6">
        <f>TITRES_STAT!D2568</f>
        <v>42</v>
      </c>
      <c r="D2565" s="6">
        <f>TITRES_STAT!E2568</f>
        <v>0</v>
      </c>
      <c r="E2565" s="2">
        <f t="shared" si="160"/>
        <v>-220.51962782278986</v>
      </c>
      <c r="F2565" s="6" t="str">
        <f t="shared" si="159"/>
        <v>BEARISH</v>
      </c>
      <c r="G2565" s="6" t="str">
        <f t="shared" si="158"/>
        <v>STRONG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45</v>
      </c>
      <c r="C2566" s="6">
        <f>TITRES_STAT!D2569</f>
        <v>42</v>
      </c>
      <c r="D2566" s="6">
        <f>TITRES_STAT!E2569</f>
        <v>0</v>
      </c>
      <c r="E2566" s="2">
        <f t="shared" si="160"/>
        <v>-220.51962782278986</v>
      </c>
      <c r="F2566" s="6" t="str">
        <f t="shared" si="159"/>
        <v>BEARISH</v>
      </c>
      <c r="G2566" s="6" t="str">
        <f t="shared" si="158"/>
        <v>STRONG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45</v>
      </c>
      <c r="C2567" s="6">
        <f>TITRES_STAT!D2570</f>
        <v>42</v>
      </c>
      <c r="D2567" s="6">
        <f>TITRES_STAT!E2570</f>
        <v>0</v>
      </c>
      <c r="E2567" s="2">
        <f t="shared" si="160"/>
        <v>-220.51962782278986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STRONG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45</v>
      </c>
      <c r="C2568" s="6">
        <f>TITRES_STAT!D2571</f>
        <v>42</v>
      </c>
      <c r="D2568" s="6">
        <f>TITRES_STAT!E2571</f>
        <v>0</v>
      </c>
      <c r="E2568" s="2">
        <f t="shared" si="160"/>
        <v>-220.51962782278986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45</v>
      </c>
      <c r="C2569" s="6">
        <f>TITRES_STAT!D2572</f>
        <v>42</v>
      </c>
      <c r="D2569" s="6">
        <f>TITRES_STAT!E2572</f>
        <v>0</v>
      </c>
      <c r="E2569" s="2">
        <f t="shared" si="160"/>
        <v>-220.51962782278986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45744</v>
      </c>
      <c r="B2570" s="6">
        <f>TITRES_STAT!C2573</f>
        <v>45</v>
      </c>
      <c r="C2570" s="6">
        <f>TITRES_STAT!D2573</f>
        <v>42</v>
      </c>
      <c r="D2570" s="6">
        <f>TITRES_STAT!E2573</f>
        <v>0</v>
      </c>
      <c r="E2570" s="2">
        <f t="shared" si="160"/>
        <v>-220.51962782278986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45</v>
      </c>
      <c r="C2571" s="6">
        <f>TITRES_STAT!D2574</f>
        <v>42</v>
      </c>
      <c r="D2571" s="6">
        <f>TITRES_STAT!E2574</f>
        <v>0</v>
      </c>
      <c r="E2571" s="2">
        <f t="shared" si="160"/>
        <v>-220.51962782278986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45750</v>
      </c>
      <c r="B2572" s="6">
        <f>TITRES_STAT!C2575</f>
        <v>45</v>
      </c>
      <c r="C2572" s="6">
        <f>TITRES_STAT!D2575</f>
        <v>42</v>
      </c>
      <c r="D2572" s="6">
        <f>TITRES_STAT!E2575</f>
        <v>0</v>
      </c>
      <c r="E2572" s="2">
        <f t="shared" si="160"/>
        <v>-220.51962782278986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45751</v>
      </c>
      <c r="B2573" s="6">
        <f>TITRES_STAT!C2576</f>
        <v>45</v>
      </c>
      <c r="C2573" s="6">
        <f>TITRES_STAT!D2576</f>
        <v>42</v>
      </c>
      <c r="D2573" s="6">
        <f>TITRES_STAT!E2576</f>
        <v>0</v>
      </c>
      <c r="E2573" s="2">
        <f t="shared" si="160"/>
        <v>-220.51962782278986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45</v>
      </c>
      <c r="C2574" s="6">
        <f>TITRES_STAT!D2577</f>
        <v>42</v>
      </c>
      <c r="D2574" s="6">
        <f>TITRES_STAT!E2577</f>
        <v>0</v>
      </c>
      <c r="E2574" s="2">
        <f t="shared" si="160"/>
        <v>-220.51962782278986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45755</v>
      </c>
      <c r="B2575" s="6">
        <f>TITRES_STAT!C2578</f>
        <v>45</v>
      </c>
      <c r="C2575" s="6">
        <f>TITRES_STAT!D2578</f>
        <v>42</v>
      </c>
      <c r="D2575" s="6">
        <f>TITRES_STAT!E2578</f>
        <v>0</v>
      </c>
      <c r="E2575" s="2">
        <f t="shared" si="160"/>
        <v>-220.51962782278986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45757</v>
      </c>
      <c r="B2576" s="6">
        <f>TITRES_STAT!C2579</f>
        <v>45</v>
      </c>
      <c r="C2576" s="6">
        <f>TITRES_STAT!D2579</f>
        <v>42</v>
      </c>
      <c r="D2576" s="6">
        <f>TITRES_STAT!E2579</f>
        <v>0</v>
      </c>
      <c r="E2576" s="2">
        <f t="shared" si="160"/>
        <v>-220.51962782278986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45758</v>
      </c>
      <c r="B2577" s="6">
        <f>TITRES_STAT!C2580</f>
        <v>45</v>
      </c>
      <c r="C2577" s="6">
        <f>TITRES_STAT!D2580</f>
        <v>42</v>
      </c>
      <c r="D2577" s="6">
        <f>TITRES_STAT!E2580</f>
        <v>0</v>
      </c>
      <c r="E2577" s="2">
        <f t="shared" si="160"/>
        <v>-220.51962782278986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45761</v>
      </c>
      <c r="B2578" s="6">
        <f>TITRES_STAT!C2581</f>
        <v>45</v>
      </c>
      <c r="C2578" s="6">
        <f>TITRES_STAT!D2581</f>
        <v>42</v>
      </c>
      <c r="D2578" s="6">
        <f>TITRES_STAT!E2581</f>
        <v>0</v>
      </c>
      <c r="E2578" s="2">
        <f t="shared" si="160"/>
        <v>-220.51962782278986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45762</v>
      </c>
      <c r="B2579" s="6">
        <f>TITRES_STAT!C2582</f>
        <v>45</v>
      </c>
      <c r="C2579" s="6">
        <f>TITRES_STAT!D2582</f>
        <v>42</v>
      </c>
      <c r="D2579" s="6">
        <f>TITRES_STAT!E2582</f>
        <v>0</v>
      </c>
      <c r="E2579" s="2">
        <f t="shared" si="160"/>
        <v>-220.51962782278986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45763</v>
      </c>
      <c r="B2580" s="6">
        <f>TITRES_STAT!C2583</f>
        <v>45</v>
      </c>
      <c r="C2580" s="6">
        <f>TITRES_STAT!D2583</f>
        <v>42</v>
      </c>
      <c r="D2580" s="6">
        <f>TITRES_STAT!E2583</f>
        <v>0</v>
      </c>
      <c r="E2580" s="2">
        <f t="shared" si="160"/>
        <v>-220.51962782278986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45764</v>
      </c>
      <c r="B2581" s="6">
        <f>TITRES_STAT!C2584</f>
        <v>45</v>
      </c>
      <c r="C2581" s="6">
        <f>TITRES_STAT!D2584</f>
        <v>42</v>
      </c>
      <c r="D2581" s="6">
        <f>TITRES_STAT!E2584</f>
        <v>0</v>
      </c>
      <c r="E2581" s="2">
        <f t="shared" si="160"/>
        <v>-220.51962782278986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45765</v>
      </c>
      <c r="B2582" s="6">
        <f>TITRES_STAT!C2585</f>
        <v>45</v>
      </c>
      <c r="C2582" s="6">
        <f>TITRES_STAT!D2585</f>
        <v>42</v>
      </c>
      <c r="D2582" s="6">
        <f>TITRES_STAT!E2585</f>
        <v>0</v>
      </c>
      <c r="E2582" s="2">
        <f t="shared" si="160"/>
        <v>-220.51962782278986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45768</v>
      </c>
      <c r="B2583" s="6">
        <f>TITRES_STAT!C2586</f>
        <v>45</v>
      </c>
      <c r="C2583" s="6">
        <f>TITRES_STAT!D2586</f>
        <v>42</v>
      </c>
      <c r="D2583" s="6">
        <f>TITRES_STAT!E2586</f>
        <v>0</v>
      </c>
      <c r="E2583" s="2">
        <f t="shared" si="160"/>
        <v>-220.51962782278986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45769</v>
      </c>
      <c r="B2584" s="6">
        <f>TITRES_STAT!C2587</f>
        <v>45</v>
      </c>
      <c r="C2584" s="6">
        <f>TITRES_STAT!D2587</f>
        <v>42</v>
      </c>
      <c r="D2584" s="6">
        <f>TITRES_STAT!E2587</f>
        <v>0</v>
      </c>
      <c r="E2584" s="2">
        <f t="shared" si="160"/>
        <v>-220.51962782278986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45770</v>
      </c>
      <c r="B2585" s="6">
        <f>TITRES_STAT!C2588</f>
        <v>45</v>
      </c>
      <c r="C2585" s="6">
        <f>TITRES_STAT!D2588</f>
        <v>42</v>
      </c>
      <c r="D2585" s="6">
        <f>TITRES_STAT!E2588</f>
        <v>0</v>
      </c>
      <c r="E2585" s="2">
        <f t="shared" si="160"/>
        <v>-220.51962782278986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45771</v>
      </c>
      <c r="B2586" s="6">
        <f>TITRES_STAT!C2589</f>
        <v>45</v>
      </c>
      <c r="C2586" s="6">
        <f>TITRES_STAT!D2589</f>
        <v>42</v>
      </c>
      <c r="D2586" s="6">
        <f>TITRES_STAT!E2589</f>
        <v>0</v>
      </c>
      <c r="E2586" s="2">
        <f t="shared" si="160"/>
        <v>-220.51962782278986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45772</v>
      </c>
      <c r="B2587" s="6">
        <f>TITRES_STAT!C2590</f>
        <v>45</v>
      </c>
      <c r="C2587" s="6">
        <f>TITRES_STAT!D2590</f>
        <v>42</v>
      </c>
      <c r="D2587" s="6">
        <f>TITRES_STAT!E2590</f>
        <v>0</v>
      </c>
      <c r="E2587" s="2">
        <f t="shared" si="160"/>
        <v>-220.51962782278986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45775</v>
      </c>
      <c r="B2588" s="6">
        <f>TITRES_STAT!C2591</f>
        <v>45</v>
      </c>
      <c r="C2588" s="6">
        <f>TITRES_STAT!D2591</f>
        <v>42</v>
      </c>
      <c r="D2588" s="6">
        <f>TITRES_STAT!E2591</f>
        <v>0</v>
      </c>
      <c r="E2588" s="2">
        <f t="shared" si="160"/>
        <v>-220.51962782278986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45776</v>
      </c>
      <c r="B2589" s="6">
        <f>TITRES_STAT!C2592</f>
        <v>45</v>
      </c>
      <c r="C2589" s="6">
        <f>TITRES_STAT!D2592</f>
        <v>42</v>
      </c>
      <c r="D2589" s="6">
        <f>TITRES_STAT!E2592</f>
        <v>0</v>
      </c>
      <c r="E2589" s="2">
        <f t="shared" si="160"/>
        <v>-220.51962782278986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45</v>
      </c>
      <c r="C2590" s="6">
        <f>TITRES_STAT!D2593</f>
        <v>42</v>
      </c>
      <c r="D2590" s="6">
        <f>TITRES_STAT!E2593</f>
        <v>0</v>
      </c>
      <c r="E2590" s="2">
        <f t="shared" si="160"/>
        <v>-220.51962782278986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45</v>
      </c>
      <c r="C2591" s="6">
        <f>TITRES_STAT!D2594</f>
        <v>42</v>
      </c>
      <c r="D2591" s="6">
        <f>TITRES_STAT!E2594</f>
        <v>0</v>
      </c>
      <c r="E2591" s="2">
        <f t="shared" si="160"/>
        <v>-220.51962782278986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45782</v>
      </c>
      <c r="B2592" s="6">
        <f>TITRES_STAT!C2595</f>
        <v>45</v>
      </c>
      <c r="C2592" s="6">
        <f>TITRES_STAT!D2595</f>
        <v>42</v>
      </c>
      <c r="D2592" s="6">
        <f>TITRES_STAT!E2595</f>
        <v>0</v>
      </c>
      <c r="E2592" s="2">
        <f t="shared" si="160"/>
        <v>-220.51962782278986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45</v>
      </c>
      <c r="C2593" s="6">
        <f>TITRES_STAT!D2596</f>
        <v>42</v>
      </c>
      <c r="D2593" s="6">
        <f>TITRES_STAT!E2596</f>
        <v>0</v>
      </c>
      <c r="E2593" s="2">
        <f t="shared" si="160"/>
        <v>-220.51962782278986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45</v>
      </c>
      <c r="C2594" s="6">
        <f>TITRES_STAT!D2597</f>
        <v>42</v>
      </c>
      <c r="D2594" s="6">
        <f>TITRES_STAT!E2597</f>
        <v>0</v>
      </c>
      <c r="E2594" s="2">
        <f t="shared" si="160"/>
        <v>-220.51962782278986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45</v>
      </c>
      <c r="C2595" s="6">
        <f>TITRES_STAT!D2598</f>
        <v>42</v>
      </c>
      <c r="D2595" s="6">
        <f>TITRES_STAT!E2598</f>
        <v>0</v>
      </c>
      <c r="E2595" s="2">
        <f t="shared" si="160"/>
        <v>-220.51962782278986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45786</v>
      </c>
      <c r="B2596" s="6">
        <f>TITRES_STAT!C2599</f>
        <v>45</v>
      </c>
      <c r="C2596" s="6">
        <f>TITRES_STAT!D2599</f>
        <v>42</v>
      </c>
      <c r="D2596" s="6">
        <f>TITRES_STAT!E2599</f>
        <v>0</v>
      </c>
      <c r="E2596" s="2">
        <f t="shared" si="160"/>
        <v>-220.51962782278986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45789</v>
      </c>
      <c r="B2597" s="6">
        <f>TITRES_STAT!C2600</f>
        <v>45</v>
      </c>
      <c r="C2597" s="6">
        <f>TITRES_STAT!D2600</f>
        <v>42</v>
      </c>
      <c r="D2597" s="6">
        <f>TITRES_STAT!E2600</f>
        <v>0</v>
      </c>
      <c r="E2597" s="2">
        <f t="shared" si="160"/>
        <v>-220.51962782278986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45790</v>
      </c>
      <c r="B2598" s="6">
        <f>TITRES_STAT!C2601</f>
        <v>42</v>
      </c>
      <c r="C2598" s="6">
        <f>TITRES_STAT!D2601</f>
        <v>42</v>
      </c>
      <c r="D2598" s="6">
        <f>TITRES_STAT!E2601</f>
        <v>0</v>
      </c>
      <c r="E2598" s="2">
        <f t="shared" si="160"/>
        <v>-220.51962782278986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42</v>
      </c>
      <c r="C2599" s="6">
        <f>TITRES_STAT!D2602</f>
        <v>42</v>
      </c>
      <c r="D2599" s="6">
        <f>TITRES_STAT!E2602</f>
        <v>0</v>
      </c>
      <c r="E2599" s="2">
        <f t="shared" si="160"/>
        <v>-220.51962782278986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45792</v>
      </c>
      <c r="B2600" s="6">
        <f>TITRES_STAT!C2603</f>
        <v>42</v>
      </c>
      <c r="C2600" s="6">
        <f>TITRES_STAT!D2603</f>
        <v>42</v>
      </c>
      <c r="D2600" s="6">
        <f>TITRES_STAT!E2603</f>
        <v>0</v>
      </c>
      <c r="E2600" s="2">
        <f t="shared" si="160"/>
        <v>-220.51962782278986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45793</v>
      </c>
      <c r="B2601" s="6">
        <f>TITRES_STAT!C2604</f>
        <v>42</v>
      </c>
      <c r="C2601" s="6">
        <f>TITRES_STAT!D2604</f>
        <v>42</v>
      </c>
      <c r="D2601" s="6">
        <f>TITRES_STAT!E2604</f>
        <v>0</v>
      </c>
      <c r="E2601" s="2">
        <f t="shared" si="160"/>
        <v>-220.51962782278986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45796</v>
      </c>
      <c r="B2602" s="6">
        <f>TITRES_STAT!C2605</f>
        <v>42</v>
      </c>
      <c r="C2602" s="6">
        <f>TITRES_STAT!D2605</f>
        <v>42</v>
      </c>
      <c r="D2602" s="6">
        <f>TITRES_STAT!E2605</f>
        <v>0</v>
      </c>
      <c r="E2602" s="2">
        <f t="shared" si="160"/>
        <v>-220.51962782278986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42</v>
      </c>
      <c r="C2603" s="6">
        <f>TITRES_STAT!D2606</f>
        <v>42</v>
      </c>
      <c r="D2603" s="6">
        <f>TITRES_STAT!E2606</f>
        <v>0</v>
      </c>
      <c r="E2603" s="2">
        <f t="shared" si="160"/>
        <v>-220.51962782278986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42</v>
      </c>
      <c r="C2604" s="6">
        <f>TITRES_STAT!D2607</f>
        <v>42</v>
      </c>
      <c r="D2604" s="6">
        <f>TITRES_STAT!E2607</f>
        <v>0</v>
      </c>
      <c r="E2604" s="2">
        <f t="shared" si="160"/>
        <v>-220.51962782278986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42</v>
      </c>
      <c r="C2605" s="6">
        <f>TITRES_STAT!D2608</f>
        <v>42</v>
      </c>
      <c r="D2605" s="6">
        <f>TITRES_STAT!E2608</f>
        <v>0</v>
      </c>
      <c r="E2605" s="2">
        <f t="shared" si="160"/>
        <v>-220.51962782278986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42</v>
      </c>
      <c r="C2606" s="6">
        <f>TITRES_STAT!D2609</f>
        <v>42</v>
      </c>
      <c r="D2606" s="6">
        <f>TITRES_STAT!E2609</f>
        <v>0</v>
      </c>
      <c r="E2606" s="2">
        <f t="shared" si="160"/>
        <v>-220.51962782278986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42</v>
      </c>
      <c r="C2607" s="6">
        <f>TITRES_STAT!D2610</f>
        <v>42</v>
      </c>
      <c r="D2607" s="6">
        <f>TITRES_STAT!E2610</f>
        <v>0</v>
      </c>
      <c r="E2607" s="2">
        <f t="shared" si="160"/>
        <v>-220.51962782278986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42</v>
      </c>
      <c r="C2608" s="6">
        <f>TITRES_STAT!D2611</f>
        <v>42</v>
      </c>
      <c r="D2608" s="6">
        <f>TITRES_STAT!E2611</f>
        <v>0</v>
      </c>
      <c r="E2608" s="2">
        <f t="shared" si="160"/>
        <v>-220.51962782278986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42</v>
      </c>
      <c r="C2609" s="6">
        <f>TITRES_STAT!D2612</f>
        <v>42</v>
      </c>
      <c r="D2609" s="6">
        <f>TITRES_STAT!E2612</f>
        <v>0</v>
      </c>
      <c r="E2609" s="2">
        <f t="shared" si="160"/>
        <v>-220.51962782278986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45806</v>
      </c>
      <c r="B2610" s="6">
        <f>TITRES_STAT!C2613</f>
        <v>42</v>
      </c>
      <c r="C2610" s="6">
        <f>TITRES_STAT!D2613</f>
        <v>42</v>
      </c>
      <c r="D2610" s="6">
        <f>TITRES_STAT!E2613</f>
        <v>0</v>
      </c>
      <c r="E2610" s="2">
        <f t="shared" si="160"/>
        <v>-220.51962782278986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42</v>
      </c>
      <c r="C2611" s="6">
        <f>TITRES_STAT!D2614</f>
        <v>42</v>
      </c>
      <c r="D2611" s="6">
        <f>TITRES_STAT!E2614</f>
        <v>0</v>
      </c>
      <c r="E2611" s="2">
        <f t="shared" si="160"/>
        <v>-220.51962782278986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45810</v>
      </c>
      <c r="B2612" s="6">
        <f>TITRES_STAT!C2615</f>
        <v>42</v>
      </c>
      <c r="C2612" s="6">
        <f>TITRES_STAT!D2615</f>
        <v>42</v>
      </c>
      <c r="D2612" s="6">
        <f>TITRES_STAT!E2615</f>
        <v>0</v>
      </c>
      <c r="E2612" s="2">
        <f t="shared" si="160"/>
        <v>-220.51962782278986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42</v>
      </c>
      <c r="C2613" s="6">
        <f>TITRES_STAT!D2616</f>
        <v>42</v>
      </c>
      <c r="D2613" s="6">
        <f>TITRES_STAT!E2616</f>
        <v>0</v>
      </c>
      <c r="E2613" s="2">
        <f t="shared" si="160"/>
        <v>-220.51962782278986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42</v>
      </c>
      <c r="C2614" s="6">
        <f>TITRES_STAT!D2617</f>
        <v>42</v>
      </c>
      <c r="D2614" s="6">
        <f>TITRES_STAT!E2617</f>
        <v>0</v>
      </c>
      <c r="E2614" s="2">
        <f t="shared" si="160"/>
        <v>-220.51962782278986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42</v>
      </c>
      <c r="C2615" s="6">
        <f>TITRES_STAT!D2618</f>
        <v>42</v>
      </c>
      <c r="D2615" s="6">
        <f>TITRES_STAT!E2618</f>
        <v>0</v>
      </c>
      <c r="E2615" s="2">
        <f t="shared" si="160"/>
        <v>-220.51962782278986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42</v>
      </c>
      <c r="C2616" s="6">
        <f>TITRES_STAT!D2619</f>
        <v>42</v>
      </c>
      <c r="D2616" s="6">
        <f>TITRES_STAT!E2619</f>
        <v>0</v>
      </c>
      <c r="E2616" s="2">
        <f t="shared" si="160"/>
        <v>-220.51962782278986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42</v>
      </c>
      <c r="C2617" s="6">
        <f>TITRES_STAT!D2620</f>
        <v>42</v>
      </c>
      <c r="D2617" s="6">
        <f>TITRES_STAT!E2620</f>
        <v>0</v>
      </c>
      <c r="E2617" s="2">
        <f t="shared" si="160"/>
        <v>-220.51962782278986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42</v>
      </c>
      <c r="C2618" s="6">
        <f>TITRES_STAT!D2621</f>
        <v>42</v>
      </c>
      <c r="D2618" s="6">
        <f>TITRES_STAT!E2621</f>
        <v>0</v>
      </c>
      <c r="E2618" s="2">
        <f t="shared" si="160"/>
        <v>-220.51962782278986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42</v>
      </c>
      <c r="C2619" s="6">
        <f>TITRES_STAT!D2622</f>
        <v>42</v>
      </c>
      <c r="D2619" s="6">
        <f>TITRES_STAT!E2622</f>
        <v>0</v>
      </c>
      <c r="E2619" s="2">
        <f t="shared" si="160"/>
        <v>-220.51962782278986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42</v>
      </c>
      <c r="C2620" s="6">
        <f>TITRES_STAT!D2623</f>
        <v>42</v>
      </c>
      <c r="D2620" s="6">
        <f>TITRES_STAT!E2623</f>
        <v>0</v>
      </c>
      <c r="E2620" s="2">
        <f t="shared" si="160"/>
        <v>-220.51962782278986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42</v>
      </c>
      <c r="C2621" s="6">
        <f>TITRES_STAT!D2624</f>
        <v>42</v>
      </c>
      <c r="D2621" s="6">
        <f>TITRES_STAT!E2624</f>
        <v>0</v>
      </c>
      <c r="E2621" s="2">
        <f t="shared" si="160"/>
        <v>-220.51962782278986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45825</v>
      </c>
      <c r="B2622" s="6">
        <f>TITRES_STAT!C2625</f>
        <v>42</v>
      </c>
      <c r="C2622" s="6">
        <f>TITRES_STAT!D2625</f>
        <v>42</v>
      </c>
      <c r="D2622" s="6">
        <f>TITRES_STAT!E2625</f>
        <v>0</v>
      </c>
      <c r="E2622" s="2">
        <f t="shared" si="160"/>
        <v>-220.51962782278986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45826</v>
      </c>
      <c r="B2623" s="6">
        <f>TITRES_STAT!C2626</f>
        <v>42</v>
      </c>
      <c r="C2623" s="6">
        <f>TITRES_STAT!D2626</f>
        <v>42</v>
      </c>
      <c r="D2623" s="6">
        <f>TITRES_STAT!E2626</f>
        <v>0</v>
      </c>
      <c r="E2623" s="2">
        <f t="shared" si="160"/>
        <v>-220.51962782278986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42</v>
      </c>
      <c r="C2624" s="6">
        <f>TITRES_STAT!D2627</f>
        <v>42</v>
      </c>
      <c r="D2624" s="6">
        <f>TITRES_STAT!E2627</f>
        <v>0</v>
      </c>
      <c r="E2624" s="2">
        <f t="shared" si="160"/>
        <v>-220.51962782278986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42</v>
      </c>
      <c r="C2625" s="6">
        <f>TITRES_STAT!D2628</f>
        <v>42</v>
      </c>
      <c r="D2625" s="6">
        <f>TITRES_STAT!E2628</f>
        <v>0</v>
      </c>
      <c r="E2625" s="2">
        <f t="shared" si="160"/>
        <v>-220.51962782278986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42</v>
      </c>
      <c r="C2626" s="6">
        <f>TITRES_STAT!D2629</f>
        <v>42</v>
      </c>
      <c r="D2626" s="6">
        <f>TITRES_STAT!E2629</f>
        <v>0</v>
      </c>
      <c r="E2626" s="2">
        <f t="shared" si="160"/>
        <v>-220.51962782278986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45832</v>
      </c>
      <c r="B2627" s="6">
        <f>TITRES_STAT!C2630</f>
        <v>42</v>
      </c>
      <c r="C2627" s="6">
        <f>TITRES_STAT!D2630</f>
        <v>42</v>
      </c>
      <c r="D2627" s="6">
        <f>TITRES_STAT!E2630</f>
        <v>0</v>
      </c>
      <c r="E2627" s="2">
        <f t="shared" si="160"/>
        <v>-220.51962782278986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42</v>
      </c>
      <c r="C2628" s="6">
        <f>TITRES_STAT!D2631</f>
        <v>42</v>
      </c>
      <c r="D2628" s="6">
        <f>TITRES_STAT!E2631</f>
        <v>0</v>
      </c>
      <c r="E2628" s="2">
        <f t="shared" ref="E2628:E2691" si="164">IF(B2628&gt;B2627, E2627+D2628, IF(B2628&lt;B2627, E2627-D2628, E2627))</f>
        <v>-220.51962782278986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42</v>
      </c>
      <c r="C2629" s="6">
        <f>TITRES_STAT!D2632</f>
        <v>42</v>
      </c>
      <c r="D2629" s="6">
        <f>TITRES_STAT!E2632</f>
        <v>0</v>
      </c>
      <c r="E2629" s="2">
        <f t="shared" si="164"/>
        <v>-220.51962782278986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45838</v>
      </c>
      <c r="B2630" s="6">
        <f>TITRES_STAT!C2633</f>
        <v>42</v>
      </c>
      <c r="C2630" s="6">
        <f>TITRES_STAT!D2633</f>
        <v>42</v>
      </c>
      <c r="D2630" s="6">
        <f>TITRES_STAT!E2633</f>
        <v>0</v>
      </c>
      <c r="E2630" s="2">
        <f t="shared" si="164"/>
        <v>-220.51962782278986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42</v>
      </c>
      <c r="C2631" s="6">
        <f>TITRES_STAT!D2634</f>
        <v>42</v>
      </c>
      <c r="D2631" s="6">
        <f>TITRES_STAT!E2634</f>
        <v>0</v>
      </c>
      <c r="E2631" s="2">
        <f t="shared" si="164"/>
        <v>-220.51962782278986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42</v>
      </c>
      <c r="C2632" s="6">
        <f>TITRES_STAT!D2635</f>
        <v>42</v>
      </c>
      <c r="D2632" s="6">
        <f>TITRES_STAT!E2635</f>
        <v>0</v>
      </c>
      <c r="E2632" s="2">
        <f t="shared" si="164"/>
        <v>-220.51962782278986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42</v>
      </c>
      <c r="C2633" s="6">
        <f>TITRES_STAT!D2636</f>
        <v>42</v>
      </c>
      <c r="D2633" s="6">
        <f>TITRES_STAT!E2636</f>
        <v>0</v>
      </c>
      <c r="E2633" s="2">
        <f t="shared" si="164"/>
        <v>-220.51962782278986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45842</v>
      </c>
      <c r="B2634" s="6">
        <f>TITRES_STAT!C2637</f>
        <v>42</v>
      </c>
      <c r="C2634" s="6">
        <f>TITRES_STAT!D2637</f>
        <v>42</v>
      </c>
      <c r="D2634" s="6">
        <f>TITRES_STAT!E2637</f>
        <v>0</v>
      </c>
      <c r="E2634" s="2">
        <f t="shared" si="164"/>
        <v>-220.51962782278986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42</v>
      </c>
      <c r="C2635" s="6">
        <f>TITRES_STAT!D2638</f>
        <v>42</v>
      </c>
      <c r="D2635" s="6">
        <f>TITRES_STAT!E2638</f>
        <v>0</v>
      </c>
      <c r="E2635" s="2">
        <f t="shared" si="164"/>
        <v>-220.51962782278986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42</v>
      </c>
      <c r="C2636" s="6">
        <f>TITRES_STAT!D2639</f>
        <v>42</v>
      </c>
      <c r="D2636" s="6">
        <f>TITRES_STAT!E2639</f>
        <v>0</v>
      </c>
      <c r="E2636" s="2">
        <f t="shared" si="164"/>
        <v>-220.51962782278986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42</v>
      </c>
      <c r="C2637" s="6">
        <f>TITRES_STAT!D2640</f>
        <v>42</v>
      </c>
      <c r="D2637" s="6">
        <f>TITRES_STAT!E2640</f>
        <v>0</v>
      </c>
      <c r="E2637" s="2">
        <f t="shared" si="164"/>
        <v>-220.51962782278986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42</v>
      </c>
      <c r="C2638" s="6">
        <f>TITRES_STAT!D2641</f>
        <v>42</v>
      </c>
      <c r="D2638" s="6">
        <f>TITRES_STAT!E2641</f>
        <v>0</v>
      </c>
      <c r="E2638" s="2">
        <f t="shared" si="164"/>
        <v>-220.51962782278986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42</v>
      </c>
      <c r="C2639" s="6">
        <f>TITRES_STAT!D2642</f>
        <v>42</v>
      </c>
      <c r="D2639" s="6">
        <f>TITRES_STAT!E2642</f>
        <v>0</v>
      </c>
      <c r="E2639" s="2">
        <f t="shared" si="164"/>
        <v>-220.51962782278986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42</v>
      </c>
      <c r="C2640" s="6">
        <f>TITRES_STAT!D2643</f>
        <v>42</v>
      </c>
      <c r="D2640" s="6">
        <f>TITRES_STAT!E2643</f>
        <v>0</v>
      </c>
      <c r="E2640" s="2">
        <f t="shared" si="164"/>
        <v>-220.51962782278986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42</v>
      </c>
      <c r="C2641" s="6">
        <f>TITRES_STAT!D2644</f>
        <v>42</v>
      </c>
      <c r="D2641" s="6">
        <f>TITRES_STAT!E2644</f>
        <v>0</v>
      </c>
      <c r="E2641" s="2">
        <f t="shared" si="164"/>
        <v>-220.51962782278986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42</v>
      </c>
      <c r="C2642" s="6">
        <f>TITRES_STAT!D2645</f>
        <v>42</v>
      </c>
      <c r="D2642" s="6">
        <f>TITRES_STAT!E2645</f>
        <v>0</v>
      </c>
      <c r="E2642" s="2">
        <f t="shared" si="164"/>
        <v>-220.51962782278986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42</v>
      </c>
      <c r="C2643" s="6">
        <f>TITRES_STAT!D2646</f>
        <v>42</v>
      </c>
      <c r="D2643" s="6">
        <f>TITRES_STAT!E2646</f>
        <v>0</v>
      </c>
      <c r="E2643" s="2">
        <f t="shared" si="164"/>
        <v>-220.51962782278986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42</v>
      </c>
      <c r="C2644" s="6">
        <f>TITRES_STAT!D2647</f>
        <v>42</v>
      </c>
      <c r="D2644" s="6">
        <f>TITRES_STAT!E2647</f>
        <v>0</v>
      </c>
      <c r="E2644" s="2">
        <f t="shared" si="164"/>
        <v>-220.51962782278986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42</v>
      </c>
      <c r="C2645" s="6">
        <f>TITRES_STAT!D2648</f>
        <v>42</v>
      </c>
      <c r="D2645" s="6">
        <f>TITRES_STAT!E2648</f>
        <v>0</v>
      </c>
      <c r="E2645" s="2">
        <f t="shared" si="164"/>
        <v>-220.51962782278986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42</v>
      </c>
      <c r="C2646" s="6">
        <f>TITRES_STAT!D2649</f>
        <v>42</v>
      </c>
      <c r="D2646" s="6">
        <f>TITRES_STAT!E2649</f>
        <v>0</v>
      </c>
      <c r="E2646" s="2">
        <f t="shared" si="164"/>
        <v>-220.51962782278986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42</v>
      </c>
      <c r="C2647" s="6">
        <f>TITRES_STAT!D2650</f>
        <v>42</v>
      </c>
      <c r="D2647" s="6">
        <f>TITRES_STAT!E2650</f>
        <v>0</v>
      </c>
      <c r="E2647" s="2">
        <f t="shared" si="164"/>
        <v>-220.51962782278986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42</v>
      </c>
      <c r="C2648" s="6">
        <f>TITRES_STAT!D2651</f>
        <v>42</v>
      </c>
      <c r="D2648" s="6">
        <f>TITRES_STAT!E2651</f>
        <v>0</v>
      </c>
      <c r="E2648" s="2">
        <f t="shared" si="164"/>
        <v>-220.51962782278986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42</v>
      </c>
      <c r="C2649" s="6">
        <f>TITRES_STAT!D2652</f>
        <v>42</v>
      </c>
      <c r="D2649" s="6">
        <f>TITRES_STAT!E2652</f>
        <v>0</v>
      </c>
      <c r="E2649" s="2">
        <f t="shared" si="164"/>
        <v>-220.51962782278986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45867</v>
      </c>
      <c r="B2650" s="6">
        <f>TITRES_STAT!C2653</f>
        <v>42</v>
      </c>
      <c r="C2650" s="6">
        <f>TITRES_STAT!D2653</f>
        <v>42</v>
      </c>
      <c r="D2650" s="6">
        <f>TITRES_STAT!E2653</f>
        <v>0</v>
      </c>
      <c r="E2650" s="2">
        <f t="shared" si="164"/>
        <v>-220.51962782278986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45868</v>
      </c>
      <c r="B2651" s="6">
        <f>TITRES_STAT!C2654</f>
        <v>42</v>
      </c>
      <c r="C2651" s="6">
        <f>TITRES_STAT!D2654</f>
        <v>42</v>
      </c>
      <c r="D2651" s="6">
        <f>TITRES_STAT!E2654</f>
        <v>0</v>
      </c>
      <c r="E2651" s="2">
        <f t="shared" si="164"/>
        <v>-220.51962782278986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45869</v>
      </c>
      <c r="B2652" s="6">
        <f>TITRES_STAT!C2655</f>
        <v>42</v>
      </c>
      <c r="C2652" s="6">
        <f>TITRES_STAT!D2655</f>
        <v>42</v>
      </c>
      <c r="D2652" s="6">
        <f>TITRES_STAT!E2655</f>
        <v>0</v>
      </c>
      <c r="E2652" s="2">
        <f t="shared" si="164"/>
        <v>-220.51962782278986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42</v>
      </c>
      <c r="C2653" s="6">
        <f>TITRES_STAT!D2656</f>
        <v>42</v>
      </c>
      <c r="D2653" s="6">
        <f>TITRES_STAT!E2656</f>
        <v>0</v>
      </c>
      <c r="E2653" s="2">
        <f t="shared" si="164"/>
        <v>-220.51962782278986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42</v>
      </c>
      <c r="C2654" s="6">
        <f>TITRES_STAT!D2657</f>
        <v>42</v>
      </c>
      <c r="D2654" s="6">
        <f>TITRES_STAT!E2657</f>
        <v>0</v>
      </c>
      <c r="E2654" s="2">
        <f t="shared" si="164"/>
        <v>-220.51962782278986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45874</v>
      </c>
      <c r="B2655" s="6">
        <f>TITRES_STAT!C2658</f>
        <v>42</v>
      </c>
      <c r="C2655" s="6">
        <f>TITRES_STAT!D2658</f>
        <v>42</v>
      </c>
      <c r="D2655" s="6">
        <f>TITRES_STAT!E2658</f>
        <v>0</v>
      </c>
      <c r="E2655" s="2">
        <f t="shared" si="164"/>
        <v>-220.51962782278986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42</v>
      </c>
      <c r="C2656" s="6">
        <f>TITRES_STAT!D2659</f>
        <v>42</v>
      </c>
      <c r="D2656" s="6">
        <f>TITRES_STAT!E2659</f>
        <v>0</v>
      </c>
      <c r="E2656" s="2">
        <f t="shared" si="164"/>
        <v>-220.51962782278986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45876</v>
      </c>
      <c r="B2657" s="6">
        <f>TITRES_STAT!C2660</f>
        <v>42</v>
      </c>
      <c r="C2657" s="6">
        <f>TITRES_STAT!D2660</f>
        <v>42</v>
      </c>
      <c r="D2657" s="6">
        <f>TITRES_STAT!E2660</f>
        <v>0</v>
      </c>
      <c r="E2657" s="2">
        <f t="shared" si="164"/>
        <v>-220.51962782278986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45877</v>
      </c>
      <c r="B2658" s="6">
        <f>TITRES_STAT!C2661</f>
        <v>42</v>
      </c>
      <c r="C2658" s="6">
        <f>TITRES_STAT!D2661</f>
        <v>42</v>
      </c>
      <c r="D2658" s="6">
        <f>TITRES_STAT!E2661</f>
        <v>0</v>
      </c>
      <c r="E2658" s="2">
        <f t="shared" si="164"/>
        <v>-220.51962782278986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45880</v>
      </c>
      <c r="B2659" s="6">
        <f>TITRES_STAT!C2662</f>
        <v>42</v>
      </c>
      <c r="C2659" s="6">
        <f>TITRES_STAT!D2662</f>
        <v>42</v>
      </c>
      <c r="D2659" s="6">
        <f>TITRES_STAT!E2662</f>
        <v>0</v>
      </c>
      <c r="E2659" s="2">
        <f t="shared" si="164"/>
        <v>-220.51962782278986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42</v>
      </c>
      <c r="C2660" s="6">
        <f>TITRES_STAT!D2663</f>
        <v>42</v>
      </c>
      <c r="D2660" s="6">
        <f>TITRES_STAT!E2663</f>
        <v>0</v>
      </c>
      <c r="E2660" s="2">
        <f t="shared" si="164"/>
        <v>-220.51962782278986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42</v>
      </c>
      <c r="C2661" s="6">
        <f>TITRES_STAT!D2664</f>
        <v>42</v>
      </c>
      <c r="D2661" s="6">
        <f>TITRES_STAT!E2664</f>
        <v>42</v>
      </c>
      <c r="E2661" s="2">
        <f t="shared" si="164"/>
        <v>-220.51962782278986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42</v>
      </c>
      <c r="C2662" s="6">
        <f>TITRES_STAT!D2665</f>
        <v>42</v>
      </c>
      <c r="D2662" s="6">
        <f>TITRES_STAT!E2665</f>
        <v>0</v>
      </c>
      <c r="E2662" s="2">
        <f t="shared" si="164"/>
        <v>-220.51962782278986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42</v>
      </c>
      <c r="C2663" s="6">
        <f>TITRES_STAT!D2666</f>
        <v>42</v>
      </c>
      <c r="D2663" s="6">
        <f>TITRES_STAT!E2666</f>
        <v>0</v>
      </c>
      <c r="E2663" s="2">
        <f t="shared" si="164"/>
        <v>-220.51962782278986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42</v>
      </c>
      <c r="C2664" s="6">
        <f>TITRES_STAT!D2667</f>
        <v>42</v>
      </c>
      <c r="D2664" s="6">
        <f>TITRES_STAT!E2667</f>
        <v>0</v>
      </c>
      <c r="E2664" s="2">
        <f t="shared" si="164"/>
        <v>-220.51962782278986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42</v>
      </c>
      <c r="C2665" s="6">
        <f>TITRES_STAT!D2668</f>
        <v>42</v>
      </c>
      <c r="D2665" s="6">
        <f>TITRES_STAT!E2668</f>
        <v>0</v>
      </c>
      <c r="E2665" s="2">
        <f t="shared" si="164"/>
        <v>-220.51962782278986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42</v>
      </c>
      <c r="C2666" s="6">
        <f>TITRES_STAT!D2669</f>
        <v>42</v>
      </c>
      <c r="D2666" s="6">
        <f>TITRES_STAT!E2669</f>
        <v>0</v>
      </c>
      <c r="E2666" s="2">
        <f t="shared" si="164"/>
        <v>-220.51962782278986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42</v>
      </c>
      <c r="C2667" s="6">
        <f>TITRES_STAT!D2670</f>
        <v>42</v>
      </c>
      <c r="D2667" s="6">
        <f>TITRES_STAT!E2670</f>
        <v>0</v>
      </c>
      <c r="E2667" s="2">
        <f t="shared" si="164"/>
        <v>-220.51962782278986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42</v>
      </c>
      <c r="C2668" s="6">
        <f>TITRES_STAT!D2671</f>
        <v>42</v>
      </c>
      <c r="D2668" s="6">
        <f>TITRES_STAT!E2671</f>
        <v>0</v>
      </c>
      <c r="E2668" s="2">
        <f t="shared" si="164"/>
        <v>-220.51962782278986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42</v>
      </c>
      <c r="C2669" s="6">
        <f>TITRES_STAT!D2672</f>
        <v>42</v>
      </c>
      <c r="D2669" s="6">
        <f>TITRES_STAT!E2672</f>
        <v>0</v>
      </c>
      <c r="E2669" s="2">
        <f t="shared" si="164"/>
        <v>-220.51962782278986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42</v>
      </c>
      <c r="C2670" s="6">
        <f>TITRES_STAT!D2673</f>
        <v>42</v>
      </c>
      <c r="D2670" s="6">
        <f>TITRES_STAT!E2673</f>
        <v>0</v>
      </c>
      <c r="E2670" s="2">
        <f t="shared" si="164"/>
        <v>-220.51962782278986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42</v>
      </c>
      <c r="C2671" s="6">
        <f>TITRES_STAT!D2674</f>
        <v>42</v>
      </c>
      <c r="D2671" s="6">
        <f>TITRES_STAT!E2674</f>
        <v>0</v>
      </c>
      <c r="E2671" s="2">
        <f t="shared" si="164"/>
        <v>-220.51962782278986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45898</v>
      </c>
      <c r="B2672" s="6">
        <f>TITRES_STAT!C2675</f>
        <v>42</v>
      </c>
      <c r="C2672" s="6">
        <f>TITRES_STAT!D2675</f>
        <v>42</v>
      </c>
      <c r="D2672" s="6">
        <f>TITRES_STAT!E2675</f>
        <v>0</v>
      </c>
      <c r="E2672" s="2">
        <f t="shared" si="164"/>
        <v>-220.51962782278986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45901</v>
      </c>
      <c r="B2673" s="6">
        <f>TITRES_STAT!C2676</f>
        <v>42</v>
      </c>
      <c r="C2673" s="6">
        <f>TITRES_STAT!D2676</f>
        <v>42</v>
      </c>
      <c r="D2673" s="6">
        <f>TITRES_STAT!E2676</f>
        <v>0</v>
      </c>
      <c r="E2673" s="2">
        <f t="shared" si="164"/>
        <v>-220.51962782278986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45902</v>
      </c>
      <c r="B2674" s="6">
        <f>TITRES_STAT!C2677</f>
        <v>42</v>
      </c>
      <c r="C2674" s="6">
        <f>TITRES_STAT!D2677</f>
        <v>42</v>
      </c>
      <c r="D2674" s="6">
        <f>TITRES_STAT!E2677</f>
        <v>0</v>
      </c>
      <c r="E2674" s="2">
        <f t="shared" si="164"/>
        <v>-220.51962782278986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45903</v>
      </c>
      <c r="B2675" s="6">
        <f>TITRES_STAT!C2678</f>
        <v>42</v>
      </c>
      <c r="C2675" s="6">
        <f>TITRES_STAT!D2678</f>
        <v>42</v>
      </c>
      <c r="D2675" s="6">
        <f>TITRES_STAT!E2678</f>
        <v>0</v>
      </c>
      <c r="E2675" s="2">
        <f t="shared" si="164"/>
        <v>-220.51962782278986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42</v>
      </c>
      <c r="C2676" s="6">
        <f>TITRES_STAT!D2679</f>
        <v>42</v>
      </c>
      <c r="D2676" s="6">
        <f>TITRES_STAT!E2679</f>
        <v>0</v>
      </c>
      <c r="E2676" s="2">
        <f t="shared" si="164"/>
        <v>-220.51962782278986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45908</v>
      </c>
      <c r="B2677" s="6">
        <f>TITRES_STAT!C2680</f>
        <v>42</v>
      </c>
      <c r="C2677" s="6">
        <f>TITRES_STAT!D2680</f>
        <v>42</v>
      </c>
      <c r="D2677" s="6">
        <f>TITRES_STAT!E2680</f>
        <v>0</v>
      </c>
      <c r="E2677" s="2">
        <f t="shared" si="164"/>
        <v>-220.51962782278986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45909</v>
      </c>
      <c r="B2678" s="6">
        <f>TITRES_STAT!C2681</f>
        <v>42</v>
      </c>
      <c r="C2678" s="6">
        <f>TITRES_STAT!D2681</f>
        <v>42</v>
      </c>
      <c r="D2678" s="6">
        <f>TITRES_STAT!E2681</f>
        <v>0</v>
      </c>
      <c r="E2678" s="2">
        <f t="shared" si="164"/>
        <v>-220.51962782278986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45910</v>
      </c>
      <c r="B2679" s="6">
        <f>TITRES_STAT!C2682</f>
        <v>42</v>
      </c>
      <c r="C2679" s="6">
        <f>TITRES_STAT!D2682</f>
        <v>42</v>
      </c>
      <c r="D2679" s="6">
        <f>TITRES_STAT!E2682</f>
        <v>0</v>
      </c>
      <c r="E2679" s="2">
        <f t="shared" si="164"/>
        <v>-220.51962782278986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45911</v>
      </c>
      <c r="B2680" s="6">
        <f>TITRES_STAT!C2683</f>
        <v>42</v>
      </c>
      <c r="C2680" s="6">
        <f>TITRES_STAT!D2683</f>
        <v>42</v>
      </c>
      <c r="D2680" s="6">
        <f>TITRES_STAT!E2683</f>
        <v>0</v>
      </c>
      <c r="E2680" s="2">
        <f t="shared" si="164"/>
        <v>-220.51962782278986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45912</v>
      </c>
      <c r="B2681" s="6">
        <f>TITRES_STAT!C2684</f>
        <v>42</v>
      </c>
      <c r="C2681" s="6">
        <f>TITRES_STAT!D2684</f>
        <v>42</v>
      </c>
      <c r="D2681" s="6">
        <f>TITRES_STAT!E2684</f>
        <v>0</v>
      </c>
      <c r="E2681" s="2">
        <f t="shared" si="164"/>
        <v>-220.51962782278986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42</v>
      </c>
      <c r="C2682" s="6">
        <f>TITRES_STAT!D2685</f>
        <v>42</v>
      </c>
      <c r="D2682" s="6">
        <f>TITRES_STAT!E2685</f>
        <v>0</v>
      </c>
      <c r="E2682" s="2">
        <f t="shared" si="164"/>
        <v>-220.51962782278986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41.8</v>
      </c>
      <c r="C2683" s="6">
        <f>TITRES_STAT!D2686</f>
        <v>41.8</v>
      </c>
      <c r="D2683" s="6">
        <f>TITRES_STAT!E2686</f>
        <v>41.8</v>
      </c>
      <c r="E2683" s="2">
        <f t="shared" si="164"/>
        <v>-262.31962782278987</v>
      </c>
      <c r="F2683" s="6" t="str">
        <f t="shared" si="167"/>
        <v>BEARISH</v>
      </c>
      <c r="G2683" s="6" t="str">
        <f t="shared" si="166"/>
        <v>STRONG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41.8</v>
      </c>
      <c r="C2684" s="6">
        <f>TITRES_STAT!D2687</f>
        <v>41.8</v>
      </c>
      <c r="D2684" s="6">
        <f>TITRES_STAT!E2687</f>
        <v>0</v>
      </c>
      <c r="E2684" s="2">
        <f t="shared" si="164"/>
        <v>-262.31962782278987</v>
      </c>
      <c r="F2684" s="6" t="str">
        <f t="shared" si="167"/>
        <v>BEARISH</v>
      </c>
      <c r="G2684" s="6" t="str">
        <f t="shared" si="166"/>
        <v>STRONG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41.8</v>
      </c>
      <c r="C2685" s="6">
        <f>TITRES_STAT!D2688</f>
        <v>41.8</v>
      </c>
      <c r="D2685" s="6">
        <f>TITRES_STAT!E2688</f>
        <v>0</v>
      </c>
      <c r="E2685" s="2">
        <f t="shared" si="164"/>
        <v>-262.31962782278987</v>
      </c>
      <c r="F2685" s="6" t="str">
        <f t="shared" si="167"/>
        <v>BEARISH</v>
      </c>
      <c r="G2685" s="6" t="str">
        <f t="shared" si="166"/>
        <v>STRONG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7.9</v>
      </c>
      <c r="C2686" s="6">
        <f>TITRES_STAT!D2689</f>
        <v>7.9</v>
      </c>
      <c r="D2686" s="6">
        <f>TITRES_STAT!E2689</f>
        <v>22</v>
      </c>
      <c r="E2686" s="2">
        <f t="shared" si="164"/>
        <v>-284.31962782278987</v>
      </c>
      <c r="F2686" s="6" t="str">
        <f t="shared" si="167"/>
        <v>BEARISH</v>
      </c>
      <c r="G2686" s="6" t="str">
        <f t="shared" si="166"/>
        <v>STRONG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7.99</v>
      </c>
      <c r="C2687" s="6">
        <f>TITRES_STAT!D2690</f>
        <v>7.99</v>
      </c>
      <c r="D2687" s="6">
        <f>TITRES_STAT!E2690</f>
        <v>31</v>
      </c>
      <c r="E2687" s="2">
        <f t="shared" si="164"/>
        <v>-253.31962782278987</v>
      </c>
      <c r="F2687" s="6" t="str">
        <f t="shared" si="167"/>
        <v>BEARISH</v>
      </c>
      <c r="G2687" s="6" t="str">
        <f t="shared" si="166"/>
        <v>STRONG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7.99</v>
      </c>
      <c r="C2688" s="6">
        <f>TITRES_STAT!D2691</f>
        <v>7.99</v>
      </c>
      <c r="D2688" s="6">
        <f>TITRES_STAT!E2691</f>
        <v>2636</v>
      </c>
      <c r="E2688" s="2">
        <f t="shared" si="164"/>
        <v>-253.31962782278987</v>
      </c>
      <c r="F2688" s="6" t="str">
        <f t="shared" si="167"/>
        <v>BULLISH</v>
      </c>
      <c r="G2688" s="6" t="str">
        <f t="shared" si="166"/>
        <v>WEAK</v>
      </c>
      <c r="H2688" s="6" t="str">
        <f t="shared" si="165"/>
        <v>BULLISH DIVERGENCE</v>
      </c>
    </row>
    <row r="2689" spans="1:8" ht="13.5" x14ac:dyDescent="0.25">
      <c r="A2689" s="3">
        <f>TITRES_STAT!B2692</f>
        <v>45924</v>
      </c>
      <c r="B2689" s="6">
        <f>TITRES_STAT!C2692</f>
        <v>7.99</v>
      </c>
      <c r="C2689" s="6">
        <f>TITRES_STAT!D2692</f>
        <v>7.99</v>
      </c>
      <c r="D2689" s="6">
        <f>TITRES_STAT!E2692</f>
        <v>0</v>
      </c>
      <c r="E2689" s="2">
        <f t="shared" si="164"/>
        <v>-253.31962782278987</v>
      </c>
      <c r="F2689" s="6" t="str">
        <f t="shared" si="167"/>
        <v>BULLISH</v>
      </c>
      <c r="G2689" s="6" t="str">
        <f t="shared" si="166"/>
        <v>WEAK</v>
      </c>
      <c r="H2689" s="6" t="str">
        <f t="shared" si="165"/>
        <v>BULLISH DIVERGENCE</v>
      </c>
    </row>
    <row r="2690" spans="1:8" ht="13.5" x14ac:dyDescent="0.25">
      <c r="A2690" s="3">
        <f>TITRES_STAT!B2693</f>
        <v>45925</v>
      </c>
      <c r="B2690" s="6">
        <f>TITRES_STAT!C2693</f>
        <v>7.99</v>
      </c>
      <c r="C2690" s="6">
        <f>TITRES_STAT!D2693</f>
        <v>7.99</v>
      </c>
      <c r="D2690" s="6">
        <f>TITRES_STAT!E2693</f>
        <v>8</v>
      </c>
      <c r="E2690" s="2">
        <f t="shared" si="164"/>
        <v>-253.31962782278987</v>
      </c>
      <c r="F2690" s="6" t="str">
        <f t="shared" si="167"/>
        <v>BULLISH</v>
      </c>
      <c r="G2690" s="6" t="str">
        <f t="shared" si="166"/>
        <v>WEAK</v>
      </c>
      <c r="H2690" s="6" t="str">
        <f t="shared" si="165"/>
        <v>BULLISH DIVERGENCE</v>
      </c>
    </row>
    <row r="2691" spans="1:8" ht="13.5" x14ac:dyDescent="0.25">
      <c r="A2691" s="3">
        <f>TITRES_STAT!B2694</f>
        <v>45926</v>
      </c>
      <c r="B2691" s="6">
        <f>TITRES_STAT!C2694</f>
        <v>7.99</v>
      </c>
      <c r="C2691" s="6">
        <f>TITRES_STAT!D2694</f>
        <v>7.99</v>
      </c>
      <c r="D2691" s="6">
        <f>TITRES_STAT!E2694</f>
        <v>0</v>
      </c>
      <c r="E2691" s="2">
        <f t="shared" si="164"/>
        <v>-253.31962782278987</v>
      </c>
      <c r="F2691" s="6" t="str">
        <f t="shared" si="167"/>
        <v>BULLISH</v>
      </c>
      <c r="G2691" s="6" t="str">
        <f t="shared" si="166"/>
        <v>WEAK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7.97</v>
      </c>
      <c r="C2692" s="6">
        <f>TITRES_STAT!D2695</f>
        <v>7.97</v>
      </c>
      <c r="D2692" s="6">
        <f>TITRES_STAT!E2695</f>
        <v>100</v>
      </c>
      <c r="E2692" s="2">
        <f>IF(B2692&gt;B2691, E2691+D2692, IF(B2692&lt;B2691, E2691-D2692, E2691))</f>
        <v>-353.31962782278987</v>
      </c>
      <c r="F2692" s="6" t="str">
        <f t="shared" si="167"/>
        <v>BEARISH</v>
      </c>
      <c r="G2692" s="6" t="str">
        <f t="shared" si="166"/>
        <v>STRONG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7.97</v>
      </c>
      <c r="C2693" s="6">
        <f>TITRES_STAT!D2696</f>
        <v>7.97</v>
      </c>
      <c r="D2693" s="6">
        <f>TITRES_STAT!E2696</f>
        <v>100</v>
      </c>
      <c r="E2693" s="6">
        <f>TITRES_STAT!F2696</f>
        <v>7.97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BULLISH DIVERGENCE</v>
      </c>
    </row>
    <row r="2694" spans="1:8" ht="13.5" x14ac:dyDescent="0.25">
      <c r="A2694" s="3">
        <f>TITRES_STAT!B2697</f>
        <v>45931</v>
      </c>
      <c r="B2694" s="6">
        <f>TITRES_STAT!C2697</f>
        <v>7.97</v>
      </c>
      <c r="C2694" s="6">
        <f>TITRES_STAT!D2697</f>
        <v>7.97</v>
      </c>
      <c r="D2694" s="6">
        <f>TITRES_STAT!E2697</f>
        <v>477</v>
      </c>
      <c r="E2694" s="6">
        <f>TITRES_STAT!F2697</f>
        <v>7.97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7.97</v>
      </c>
      <c r="C2695" s="6">
        <f>TITRES_STAT!D2698</f>
        <v>7.97</v>
      </c>
      <c r="D2695" s="6">
        <f>TITRES_STAT!E2698</f>
        <v>0</v>
      </c>
      <c r="E2695" s="6">
        <f>TITRES_STAT!F2698</f>
        <v>0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7.97</v>
      </c>
      <c r="C2696" s="6">
        <f>TITRES_STAT!D2699</f>
        <v>7.97</v>
      </c>
      <c r="D2696" s="6">
        <f>TITRES_STAT!E2699</f>
        <v>0</v>
      </c>
      <c r="E2696" s="6">
        <f>TITRES_STAT!F2699</f>
        <v>0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7.97</v>
      </c>
      <c r="C2697" s="6">
        <f>TITRES_STAT!D2700</f>
        <v>7.97</v>
      </c>
      <c r="D2697" s="6">
        <f>TITRES_STAT!E2700</f>
        <v>0</v>
      </c>
      <c r="E2697" s="6">
        <f>TITRES_STAT!F2700</f>
        <v>0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7.97</v>
      </c>
      <c r="C2698" s="6">
        <f>TITRES_STAT!D2701</f>
        <v>7.97</v>
      </c>
      <c r="D2698" s="6">
        <f>TITRES_STAT!E2701</f>
        <v>0</v>
      </c>
      <c r="E2698" s="6">
        <f>TITRES_STAT!F2701</f>
        <v>0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7.97</v>
      </c>
      <c r="C2699" s="6">
        <f>TITRES_STAT!D2702</f>
        <v>7.97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7.93</v>
      </c>
      <c r="C2700" s="6">
        <f>TITRES_STAT!D2703</f>
        <v>7.93</v>
      </c>
      <c r="D2700" s="6">
        <f>TITRES_STAT!E2703</f>
        <v>100</v>
      </c>
      <c r="E2700" s="6">
        <f>TITRES_STAT!F2703</f>
        <v>7.93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7.93</v>
      </c>
      <c r="C2701" s="6">
        <f>TITRES_STAT!D2704</f>
        <v>7.93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7.93</v>
      </c>
      <c r="C2702" s="6">
        <f>TITRES_STAT!D2705</f>
        <v>7.93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7.93</v>
      </c>
      <c r="C2703" s="6">
        <f>TITRES_STAT!D2706</f>
        <v>7.93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7.93</v>
      </c>
      <c r="C2704" s="6">
        <f>TITRES_STAT!D2707</f>
        <v>7.93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7.93</v>
      </c>
      <c r="C2705" s="6">
        <f>TITRES_STAT!D2708</f>
        <v>7.93</v>
      </c>
      <c r="D2705" s="6">
        <f>TITRES_STAT!E2708</f>
        <v>0</v>
      </c>
      <c r="E2705" s="6">
        <f>TITRES_STAT!F2708</f>
        <v>0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7.9</v>
      </c>
      <c r="C2706" s="6">
        <f>TITRES_STAT!D2709</f>
        <v>7.9</v>
      </c>
      <c r="D2706" s="6">
        <f>TITRES_STAT!E2709</f>
        <v>100</v>
      </c>
      <c r="E2706" s="6">
        <f>TITRES_STAT!F2709</f>
        <v>7.9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23.719000000000001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23.719000000000001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23.719000000000001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23.719000000000001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23.719000000000001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23.719000000000001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23.719000000000001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23.719000000000001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23.719000000000001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42016</v>
      </c>
      <c r="B8" s="2">
        <f>RSI!B8</f>
        <v>23.719000000000001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23.719000000000001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42017</v>
      </c>
      <c r="B9" s="2">
        <f>RSI!B9</f>
        <v>23.719000000000001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23.719000000000001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24.425000000000001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23.860199999999999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42020</v>
      </c>
      <c r="B11" s="2">
        <f>RSI!B11</f>
        <v>24.425000000000001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24.0014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42023</v>
      </c>
      <c r="B12" s="2">
        <f>RSI!B12</f>
        <v>25.524000000000001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24.362400000000001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42024</v>
      </c>
      <c r="B13" s="2">
        <f>RSI!B13</f>
        <v>25.524000000000001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24.723400000000002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42025</v>
      </c>
      <c r="B14" s="2">
        <f>RSI!B14</f>
        <v>26.669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25.313399999999998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42026</v>
      </c>
      <c r="B15" s="2">
        <f>RSI!B15</f>
        <v>26.669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25.7622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42027</v>
      </c>
      <c r="B16" s="2">
        <f>RSI!B16</f>
        <v>26.669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26.211000000000002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</row>
    <row r="17" spans="1:12" ht="13.5" x14ac:dyDescent="0.25">
      <c r="A17" s="3">
        <f>RSI!A17</f>
        <v>42030</v>
      </c>
      <c r="B17" s="2">
        <f>RSI!B17</f>
        <v>26.669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26.439999999999998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</row>
    <row r="18" spans="1:12" ht="13.5" x14ac:dyDescent="0.25">
      <c r="A18" s="3">
        <f>RSI!A18</f>
        <v>42031</v>
      </c>
      <c r="B18" s="2">
        <f>RSI!B18</f>
        <v>26.669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26.669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</row>
    <row r="19" spans="1:12" ht="13.5" x14ac:dyDescent="0.25">
      <c r="A19" s="3">
        <f>RSI!A19</f>
        <v>42032</v>
      </c>
      <c r="B19" s="2">
        <f>RSI!B19</f>
        <v>26.669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26.669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</row>
    <row r="20" spans="1:12" ht="13.5" x14ac:dyDescent="0.25">
      <c r="A20" s="3">
        <f>RSI!A20</f>
        <v>42033</v>
      </c>
      <c r="B20" s="2">
        <f>RSI!B20</f>
        <v>26.669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26.669</v>
      </c>
      <c r="G20" s="2">
        <f>'Moving Avg'!F20</f>
        <v>25.070157894736834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</row>
    <row r="21" spans="1:12" ht="13.5" x14ac:dyDescent="0.25">
      <c r="A21" s="3">
        <f>RSI!A21</f>
        <v>42034</v>
      </c>
      <c r="B21" s="2">
        <f>RSI!B21</f>
        <v>26.669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26.669</v>
      </c>
      <c r="G21" s="2">
        <f>'Moving Avg'!F21</f>
        <v>25.150099999999991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</row>
    <row r="22" spans="1:12" ht="13.5" x14ac:dyDescent="0.25">
      <c r="A22" s="3">
        <f>RSI!A22</f>
        <v>42037</v>
      </c>
      <c r="B22" s="2">
        <f>RSI!B22</f>
        <v>26.669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26.669</v>
      </c>
      <c r="G22" s="2">
        <f>'Moving Avg'!F22</f>
        <v>25.297599999999996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</row>
    <row r="23" spans="1:12" ht="13.5" x14ac:dyDescent="0.25">
      <c r="A23" s="3">
        <f>RSI!A23</f>
        <v>42038</v>
      </c>
      <c r="B23" s="2">
        <f>RSI!B23</f>
        <v>26.669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26.669</v>
      </c>
      <c r="G23" s="2">
        <f>'Moving Avg'!F23</f>
        <v>25.445099999999993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</row>
    <row r="24" spans="1:12" ht="13.5" x14ac:dyDescent="0.25">
      <c r="A24" s="3">
        <f>RSI!A24</f>
        <v>42039</v>
      </c>
      <c r="B24" s="2">
        <f>RSI!B24</f>
        <v>26.669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26.669</v>
      </c>
      <c r="G24" s="2">
        <f>'Moving Avg'!F24</f>
        <v>25.592599999999994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</row>
    <row r="25" spans="1:12" ht="13.5" x14ac:dyDescent="0.25">
      <c r="A25" s="3">
        <f>RSI!A25</f>
        <v>42040</v>
      </c>
      <c r="B25" s="2">
        <f>RSI!B25</f>
        <v>26.669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26.669</v>
      </c>
      <c r="G25" s="2">
        <f>'Moving Avg'!F25</f>
        <v>25.740099999999995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</row>
    <row r="26" spans="1:12" ht="13.5" x14ac:dyDescent="0.25">
      <c r="A26" s="3">
        <f>RSI!A26</f>
        <v>42041</v>
      </c>
      <c r="B26" s="2">
        <f>RSI!B26</f>
        <v>26.669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26.669</v>
      </c>
      <c r="G26" s="2">
        <f>'Moving Avg'!F26</f>
        <v>25.887599999999999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</row>
    <row r="27" spans="1:12" ht="13.5" x14ac:dyDescent="0.25">
      <c r="A27" s="3">
        <f>RSI!A27</f>
        <v>42044</v>
      </c>
      <c r="B27" s="2">
        <f>RSI!B27</f>
        <v>26.669</v>
      </c>
      <c r="C27" s="2">
        <f>RSI!I27</f>
        <v>100</v>
      </c>
      <c r="D27" s="2">
        <f>MACD!E27</f>
        <v>3.2911066606295947E-2</v>
      </c>
      <c r="E27" s="2">
        <f>MACD!F27</f>
        <v>0</v>
      </c>
      <c r="F27" s="2">
        <f>'Moving Avg'!D27</f>
        <v>26.669</v>
      </c>
      <c r="G27" s="2">
        <f>'Moving Avg'!F27</f>
        <v>26.035099999999993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</row>
    <row r="28" spans="1:12" ht="13.5" x14ac:dyDescent="0.25">
      <c r="A28" s="3">
        <f>RSI!A28</f>
        <v>42045</v>
      </c>
      <c r="B28" s="2">
        <f>RSI!B28</f>
        <v>26.669</v>
      </c>
      <c r="C28" s="2">
        <f>RSI!I28</f>
        <v>100</v>
      </c>
      <c r="D28" s="2">
        <f>MACD!E28</f>
        <v>0.12105229633287706</v>
      </c>
      <c r="E28" s="2">
        <f>MACD!F28</f>
        <v>0</v>
      </c>
      <c r="F28" s="2">
        <f>'Moving Avg'!D28</f>
        <v>26.669</v>
      </c>
      <c r="G28" s="2">
        <f>'Moving Avg'!F28</f>
        <v>26.182599999999997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</row>
    <row r="29" spans="1:12" ht="13.5" x14ac:dyDescent="0.25">
      <c r="A29" s="3">
        <f>RSI!A29</f>
        <v>42046</v>
      </c>
      <c r="B29" s="2">
        <f>RSI!B29</f>
        <v>25.896000000000001</v>
      </c>
      <c r="C29" s="2">
        <f>RSI!I29</f>
        <v>59.287848595742915</v>
      </c>
      <c r="D29" s="2">
        <f>MACD!E29</f>
        <v>0.24598856126016599</v>
      </c>
      <c r="E29" s="2">
        <f>MACD!F29</f>
        <v>0</v>
      </c>
      <c r="F29" s="2">
        <f>'Moving Avg'!D29</f>
        <v>26.514400000000002</v>
      </c>
      <c r="G29" s="2">
        <f>'Moving Avg'!F29</f>
        <v>26.29144999999999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e">
        <f>OBV!G29</f>
        <v>#DIV/0!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25.896000000000001</v>
      </c>
      <c r="C30" s="2">
        <f>RSI!I30</f>
        <v>59.287848595742908</v>
      </c>
      <c r="D30" s="2">
        <f>MACD!E30</f>
        <v>0.34987892767031781</v>
      </c>
      <c r="E30" s="2">
        <f>MACD!F30</f>
        <v>0</v>
      </c>
      <c r="F30" s="2">
        <f>'Moving Avg'!D30</f>
        <v>26.3598</v>
      </c>
      <c r="G30" s="2">
        <f>'Moving Avg'!F30</f>
        <v>26.364999999999998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e">
        <f>OBV!G30</f>
        <v>#DIV/0!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25.896000000000001</v>
      </c>
      <c r="C31" s="2">
        <f>RSI!I31</f>
        <v>59.287848595742908</v>
      </c>
      <c r="D31" s="2">
        <f>MACD!E31</f>
        <v>0.43609640645125936</v>
      </c>
      <c r="E31" s="2">
        <f>MACD!F31</f>
        <v>0</v>
      </c>
      <c r="F31" s="2">
        <f>'Moving Avg'!D31</f>
        <v>26.205200000000001</v>
      </c>
      <c r="G31" s="2">
        <f>'Moving Avg'!F31</f>
        <v>26.438549999999999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e">
        <f>OBV!G31</f>
        <v>#DIV/0!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25.896000000000001</v>
      </c>
      <c r="C32" s="2">
        <f>RSI!I32</f>
        <v>59.287848595742908</v>
      </c>
      <c r="D32" s="2">
        <f>MACD!E32</f>
        <v>0.50748507037990009</v>
      </c>
      <c r="E32" s="2">
        <f>MACD!F32</f>
        <v>0</v>
      </c>
      <c r="F32" s="2">
        <f>'Moving Avg'!D32</f>
        <v>26.050599999999996</v>
      </c>
      <c r="G32" s="2">
        <f>'Moving Avg'!F32</f>
        <v>26.457149999999995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e">
        <f>OBV!G32</f>
        <v>#DIV/0!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25.896000000000001</v>
      </c>
      <c r="C33" s="2">
        <f>RSI!I33</f>
        <v>59.287848595742908</v>
      </c>
      <c r="D33" s="2">
        <f>MACD!E33</f>
        <v>0.56644217094644489</v>
      </c>
      <c r="E33" s="2">
        <f>MACD!F33</f>
        <v>0</v>
      </c>
      <c r="F33" s="2">
        <f>'Moving Avg'!D33</f>
        <v>25.896000000000004</v>
      </c>
      <c r="G33" s="2">
        <f>'Moving Avg'!F33</f>
        <v>26.475749999999998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e">
        <f>OBV!G33</f>
        <v>#DIV/0!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25.896000000000001</v>
      </c>
      <c r="C34" s="2">
        <f>RSI!I34</f>
        <v>59.287848595742908</v>
      </c>
      <c r="D34" s="2">
        <f>MACD!E34</f>
        <v>0.61498756687810996</v>
      </c>
      <c r="E34" s="2">
        <f>MACD!F34</f>
        <v>0</v>
      </c>
      <c r="F34" s="2">
        <f>'Moving Avg'!D34</f>
        <v>25.896000000000004</v>
      </c>
      <c r="G34" s="2">
        <f>'Moving Avg'!F34</f>
        <v>26.437100000000004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25.896000000000001</v>
      </c>
      <c r="C35" s="2">
        <f>RSI!I35</f>
        <v>59.287848595742908</v>
      </c>
      <c r="D35" s="2">
        <f>MACD!E35</f>
        <v>0.65482242047837858</v>
      </c>
      <c r="E35" s="2">
        <f>MACD!F35</f>
        <v>0.39218494300041662</v>
      </c>
      <c r="F35" s="2">
        <f>'Moving Avg'!D35</f>
        <v>25.896000000000004</v>
      </c>
      <c r="G35" s="2">
        <f>'Moving Avg'!F35</f>
        <v>26.398450000000004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</row>
    <row r="36" spans="1:12" ht="13.5" x14ac:dyDescent="0.25">
      <c r="A36" s="3">
        <f>RSI!A36</f>
        <v>42055</v>
      </c>
      <c r="B36" s="2">
        <f>RSI!B36</f>
        <v>25.896000000000001</v>
      </c>
      <c r="C36" s="2">
        <f>RSI!I36</f>
        <v>59.287848595742908</v>
      </c>
      <c r="D36" s="2">
        <f>MACD!E36</f>
        <v>0.68737881665547462</v>
      </c>
      <c r="E36" s="2">
        <f>MACD!F36</f>
        <v>0.45122371773142822</v>
      </c>
      <c r="F36" s="2">
        <f>'Moving Avg'!D36</f>
        <v>25.896000000000004</v>
      </c>
      <c r="G36" s="2">
        <f>'Moving Avg'!F36</f>
        <v>26.359800000000007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</row>
    <row r="37" spans="1:12" ht="13.5" x14ac:dyDescent="0.25">
      <c r="A37" s="3">
        <f>RSI!A37</f>
        <v>42058</v>
      </c>
      <c r="B37" s="2">
        <f>RSI!B37</f>
        <v>25.896000000000001</v>
      </c>
      <c r="C37" s="2">
        <f>RSI!I37</f>
        <v>59.287848595742908</v>
      </c>
      <c r="D37" s="2">
        <f>MACD!E37</f>
        <v>0.71386170463860665</v>
      </c>
      <c r="E37" s="2">
        <f>MACD!F37</f>
        <v>0.50375131511286386</v>
      </c>
      <c r="F37" s="2">
        <f>'Moving Avg'!D37</f>
        <v>25.896000000000004</v>
      </c>
      <c r="G37" s="2">
        <f>'Moving Avg'!F37</f>
        <v>26.321150000000006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</row>
    <row r="38" spans="1:12" ht="13.5" x14ac:dyDescent="0.25">
      <c r="A38" s="3">
        <f>RSI!A38</f>
        <v>42059</v>
      </c>
      <c r="B38" s="2">
        <f>RSI!B38</f>
        <v>25.896000000000001</v>
      </c>
      <c r="C38" s="2">
        <f>RSI!I38</f>
        <v>59.287848595742908</v>
      </c>
      <c r="D38" s="2">
        <f>MACD!E38</f>
        <v>0.73528434673777454</v>
      </c>
      <c r="E38" s="2">
        <f>MACD!F38</f>
        <v>0.55005792143784604</v>
      </c>
      <c r="F38" s="2">
        <f>'Moving Avg'!D38</f>
        <v>25.896000000000004</v>
      </c>
      <c r="G38" s="2">
        <f>'Moving Avg'!F38</f>
        <v>26.28250000000001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</row>
    <row r="39" spans="1:12" ht="13.5" x14ac:dyDescent="0.25">
      <c r="A39" s="3">
        <f>RSI!A39</f>
        <v>42060</v>
      </c>
      <c r="B39" s="2">
        <f>RSI!B39</f>
        <v>27.056000000000001</v>
      </c>
      <c r="C39" s="2">
        <f>RSI!I39</f>
        <v>82.158551046153647</v>
      </c>
      <c r="D39" s="2">
        <f>MACD!E39</f>
        <v>0.54764927320592349</v>
      </c>
      <c r="E39" s="2">
        <f>MACD!F39</f>
        <v>0.54957619179146155</v>
      </c>
      <c r="F39" s="2">
        <f>'Moving Avg'!D39</f>
        <v>26.128000000000004</v>
      </c>
      <c r="G39" s="2">
        <f>'Moving Avg'!F39</f>
        <v>26.301850000000009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</row>
    <row r="40" spans="1:12" ht="13.5" x14ac:dyDescent="0.25">
      <c r="A40" s="3">
        <f>RSI!A40</f>
        <v>42061</v>
      </c>
      <c r="B40" s="2">
        <f>RSI!B40</f>
        <v>27.056000000000001</v>
      </c>
      <c r="C40" s="2">
        <f>RSI!I40</f>
        <v>82.158551046153647</v>
      </c>
      <c r="D40" s="2">
        <f>MACD!E40</f>
        <v>0.38118134638517276</v>
      </c>
      <c r="E40" s="2">
        <f>MACD!F40</f>
        <v>0.51589722271020377</v>
      </c>
      <c r="F40" s="2">
        <f>'Moving Avg'!D40</f>
        <v>26.360000000000003</v>
      </c>
      <c r="G40" s="2">
        <f>'Moving Avg'!F40</f>
        <v>26.321200000000012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</row>
    <row r="41" spans="1:12" ht="13.5" x14ac:dyDescent="0.25">
      <c r="A41" s="3">
        <f>RSI!A41</f>
        <v>42062</v>
      </c>
      <c r="B41" s="2">
        <f>RSI!B41</f>
        <v>27.056000000000001</v>
      </c>
      <c r="C41" s="2">
        <f>RSI!I41</f>
        <v>82.158551046153647</v>
      </c>
      <c r="D41" s="2">
        <f>MACD!E41</f>
        <v>0.23319443680897223</v>
      </c>
      <c r="E41" s="2">
        <f>MACD!F41</f>
        <v>0.45935666552995746</v>
      </c>
      <c r="F41" s="2">
        <f>'Moving Avg'!D41</f>
        <v>26.592000000000002</v>
      </c>
      <c r="G41" s="2">
        <f>'Moving Avg'!F41</f>
        <v>26.340550000000007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str">
        <f>OBV!G41</f>
        <v>NEUTRAL</v>
      </c>
      <c r="L41" s="6" t="str">
        <f>OBV!H41</f>
        <v>NEUTRAL</v>
      </c>
    </row>
    <row r="42" spans="1:12" ht="13.5" x14ac:dyDescent="0.25">
      <c r="A42" s="3">
        <f>RSI!A42</f>
        <v>42065</v>
      </c>
      <c r="B42" s="2">
        <f>RSI!B42</f>
        <v>27.056000000000001</v>
      </c>
      <c r="C42" s="2">
        <f>RSI!I42</f>
        <v>82.158551046153647</v>
      </c>
      <c r="D42" s="2">
        <f>MACD!E42</f>
        <v>0.10137341720586335</v>
      </c>
      <c r="E42" s="2">
        <f>MACD!F42</f>
        <v>0.38776001586513864</v>
      </c>
      <c r="F42" s="2">
        <f>'Moving Avg'!D42</f>
        <v>26.824000000000002</v>
      </c>
      <c r="G42" s="2">
        <f>'Moving Avg'!F42</f>
        <v>26.359900000000003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str">
        <f>OBV!G42</f>
        <v>NEUTRAL</v>
      </c>
      <c r="L42" s="6" t="str">
        <f>OBV!H42</f>
        <v>NEUTRAL</v>
      </c>
    </row>
    <row r="43" spans="1:12" ht="13.5" x14ac:dyDescent="0.25">
      <c r="A43" s="3">
        <f>RSI!A43</f>
        <v>42066</v>
      </c>
      <c r="B43" s="2">
        <f>RSI!B43</f>
        <v>27.056000000000001</v>
      </c>
      <c r="C43" s="2">
        <f>RSI!I43</f>
        <v>82.158551046153647</v>
      </c>
      <c r="D43" s="2">
        <f>MACD!E43</f>
        <v>-1.627978524336271E-2</v>
      </c>
      <c r="E43" s="2">
        <f>MACD!F43</f>
        <v>0.30695205564343842</v>
      </c>
      <c r="F43" s="2">
        <f>'Moving Avg'!D43</f>
        <v>27.056000000000001</v>
      </c>
      <c r="G43" s="2">
        <f>'Moving Avg'!F43</f>
        <v>26.379250000000003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str">
        <f>OBV!G43</f>
        <v>NEUTRAL</v>
      </c>
      <c r="L43" s="6" t="str">
        <f>OBV!H43</f>
        <v>NEUTRAL</v>
      </c>
    </row>
    <row r="44" spans="1:12" ht="13.5" x14ac:dyDescent="0.25">
      <c r="A44" s="3">
        <f>RSI!A44</f>
        <v>42067</v>
      </c>
      <c r="B44" s="2">
        <f>RSI!B44</f>
        <v>27.056000000000001</v>
      </c>
      <c r="C44" s="2">
        <f>RSI!I44</f>
        <v>82.158551046153647</v>
      </c>
      <c r="D44" s="2">
        <f>MACD!E44</f>
        <v>-0.12149206881192143</v>
      </c>
      <c r="E44" s="2">
        <f>MACD!F44</f>
        <v>0.22126323075236645</v>
      </c>
      <c r="F44" s="2">
        <f>'Moving Avg'!D44</f>
        <v>27.056000000000001</v>
      </c>
      <c r="G44" s="2">
        <f>'Moving Avg'!F44</f>
        <v>26.398600000000005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str">
        <f>OBV!G44</f>
        <v>NEUTRAL</v>
      </c>
      <c r="L44" s="6" t="str">
        <f>OBV!H44</f>
        <v>NEUTRAL</v>
      </c>
    </row>
    <row r="45" spans="1:12" ht="13.5" x14ac:dyDescent="0.25">
      <c r="A45" s="3">
        <f>RSI!A45</f>
        <v>42068</v>
      </c>
      <c r="B45" s="2">
        <f>RSI!B45</f>
        <v>27.056000000000001</v>
      </c>
      <c r="C45" s="2">
        <f>RSI!I45</f>
        <v>82.158551046153647</v>
      </c>
      <c r="D45" s="2">
        <f>MACD!E45</f>
        <v>-0.21575819333073909</v>
      </c>
      <c r="E45" s="2">
        <f>MACD!F45</f>
        <v>0.13385894593574535</v>
      </c>
      <c r="F45" s="2">
        <f>'Moving Avg'!D45</f>
        <v>27.056000000000001</v>
      </c>
      <c r="G45" s="2">
        <f>'Moving Avg'!F45</f>
        <v>26.417950000000001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str">
        <f>OBV!G45</f>
        <v>NEUTRAL</v>
      </c>
      <c r="L45" s="6" t="str">
        <f>OBV!H45</f>
        <v>NEUTRAL</v>
      </c>
    </row>
    <row r="46" spans="1:12" ht="13.5" x14ac:dyDescent="0.25">
      <c r="A46" s="3">
        <f>RSI!A46</f>
        <v>42069</v>
      </c>
      <c r="B46" s="2">
        <f>RSI!B46</f>
        <v>27.056000000000001</v>
      </c>
      <c r="C46" s="2">
        <f>RSI!I46</f>
        <v>82.158551046153647</v>
      </c>
      <c r="D46" s="2">
        <f>MACD!E46</f>
        <v>-0.30037400948273785</v>
      </c>
      <c r="E46" s="2">
        <f>MACD!F46</f>
        <v>4.7012354852048716E-2</v>
      </c>
      <c r="F46" s="2">
        <f>'Moving Avg'!D46</f>
        <v>27.056000000000001</v>
      </c>
      <c r="G46" s="2">
        <f>'Moving Avg'!F46</f>
        <v>26.4373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str">
        <f>OBV!G46</f>
        <v>NEUTRAL</v>
      </c>
      <c r="L46" s="6" t="str">
        <f>OBV!H46</f>
        <v>NEUTRAL</v>
      </c>
    </row>
    <row r="47" spans="1:12" ht="13.5" x14ac:dyDescent="0.25">
      <c r="A47" s="3">
        <f>RSI!A47</f>
        <v>42072</v>
      </c>
      <c r="B47" s="2">
        <f>RSI!B47</f>
        <v>27.056000000000001</v>
      </c>
      <c r="C47" s="2">
        <f>RSI!I47</f>
        <v>82.158551046153647</v>
      </c>
      <c r="D47" s="2">
        <f>MACD!E47</f>
        <v>-0.3764647599211095</v>
      </c>
      <c r="E47" s="2">
        <f>MACD!F47</f>
        <v>-3.7683068102582935E-2</v>
      </c>
      <c r="F47" s="2">
        <f>'Moving Avg'!D47</f>
        <v>27.056000000000001</v>
      </c>
      <c r="G47" s="2">
        <f>'Moving Avg'!F47</f>
        <v>26.456649999999996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str">
        <f>OBV!G47</f>
        <v>NEUTRAL</v>
      </c>
      <c r="L47" s="6" t="str">
        <f>OBV!H47</f>
        <v>NEUTRAL</v>
      </c>
    </row>
    <row r="48" spans="1:12" ht="13.5" x14ac:dyDescent="0.25">
      <c r="A48" s="3">
        <f>RSI!A48</f>
        <v>42073</v>
      </c>
      <c r="B48" s="2">
        <f>RSI!B48</f>
        <v>27.056000000000001</v>
      </c>
      <c r="C48" s="2">
        <f>RSI!I48</f>
        <v>82.158551046153647</v>
      </c>
      <c r="D48" s="2">
        <f>MACD!E48</f>
        <v>-0.44500919676119111</v>
      </c>
      <c r="E48" s="2">
        <f>MACD!F48</f>
        <v>-0.11914829383430457</v>
      </c>
      <c r="F48" s="2">
        <f>'Moving Avg'!D48</f>
        <v>27.056000000000001</v>
      </c>
      <c r="G48" s="2">
        <f>'Moving Avg'!F48</f>
        <v>26.475999999999999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str">
        <f>OBV!G48</f>
        <v>NEUTRAL</v>
      </c>
      <c r="L48" s="6" t="str">
        <f>OBV!H48</f>
        <v>NEUTRAL</v>
      </c>
    </row>
    <row r="49" spans="1:12" ht="13.5" x14ac:dyDescent="0.25">
      <c r="A49" s="3">
        <f>RSI!A49</f>
        <v>42074</v>
      </c>
      <c r="B49" s="2">
        <f>RSI!B49</f>
        <v>27.056000000000001</v>
      </c>
      <c r="C49" s="2">
        <f>RSI!I49</f>
        <v>82.158551046153647</v>
      </c>
      <c r="D49" s="2">
        <f>MACD!E49</f>
        <v>-0.3283986079975918</v>
      </c>
      <c r="E49" s="2">
        <f>MACD!F49</f>
        <v>-0.16099835666696202</v>
      </c>
      <c r="F49" s="2">
        <f>'Moving Avg'!D49</f>
        <v>27.056000000000001</v>
      </c>
      <c r="G49" s="2">
        <f>'Moving Avg'!F49</f>
        <v>26.533999999999999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str">
        <f>OBV!G49</f>
        <v>NEUTRAL</v>
      </c>
      <c r="L49" s="6" t="str">
        <f>OBV!H49</f>
        <v>NEUTRAL</v>
      </c>
    </row>
    <row r="50" spans="1:12" ht="13.5" x14ac:dyDescent="0.25">
      <c r="A50" s="3">
        <f>RSI!A50</f>
        <v>42075</v>
      </c>
      <c r="B50" s="2">
        <f>RSI!B50</f>
        <v>27.056000000000001</v>
      </c>
      <c r="C50" s="2">
        <f>RSI!I50</f>
        <v>82.158551046153647</v>
      </c>
      <c r="D50" s="2">
        <f>MACD!E50</f>
        <v>-0.23329460132528368</v>
      </c>
      <c r="E50" s="2">
        <f>MACD!F50</f>
        <v>-0.17545760559862636</v>
      </c>
      <c r="F50" s="2">
        <f>'Moving Avg'!D50</f>
        <v>27.056000000000001</v>
      </c>
      <c r="G50" s="2">
        <f>'Moving Avg'!F50</f>
        <v>26.591999999999995</v>
      </c>
      <c r="H50" s="2">
        <f>'Moving Avg'!G50</f>
        <v>25.986061224489791</v>
      </c>
      <c r="I50" s="2">
        <f>'Moving Avg'!H50</f>
        <v>0</v>
      </c>
      <c r="J50" s="6" t="str">
        <f>OBV!F50</f>
        <v>NEUTRAL</v>
      </c>
      <c r="K50" s="6" t="str">
        <f>OBV!G50</f>
        <v>NEUTRAL</v>
      </c>
      <c r="L50" s="6" t="str">
        <f>OBV!H50</f>
        <v>NEUTRAL</v>
      </c>
    </row>
    <row r="51" spans="1:12" ht="13.5" x14ac:dyDescent="0.25">
      <c r="A51" s="3">
        <f>RSI!A51</f>
        <v>42076</v>
      </c>
      <c r="B51" s="2">
        <f>RSI!B51</f>
        <v>27.056000000000001</v>
      </c>
      <c r="C51" s="2">
        <f>RSI!I51</f>
        <v>82.158551046153647</v>
      </c>
      <c r="D51" s="2">
        <f>MACD!E51</f>
        <v>-0.15612428725068028</v>
      </c>
      <c r="E51" s="2">
        <f>MACD!F51</f>
        <v>-0.17159094192903715</v>
      </c>
      <c r="F51" s="2">
        <f>'Moving Avg'!D51</f>
        <v>27.056000000000001</v>
      </c>
      <c r="G51" s="2">
        <f>'Moving Avg'!F51</f>
        <v>26.649999999999995</v>
      </c>
      <c r="H51" s="2">
        <f>'Moving Avg'!G51</f>
        <v>26.007459999999995</v>
      </c>
      <c r="I51" s="2">
        <f>'Moving Avg'!H51</f>
        <v>0</v>
      </c>
      <c r="J51" s="6" t="str">
        <f>OBV!F51</f>
        <v>NEUTRAL</v>
      </c>
      <c r="K51" s="6" t="str">
        <f>OBV!G51</f>
        <v>NEUTRAL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27.056000000000001</v>
      </c>
      <c r="C52" s="2">
        <f>RSI!I52</f>
        <v>82.158551046153647</v>
      </c>
      <c r="D52" s="2">
        <f>MACD!E52</f>
        <v>-9.3884020813305824E-2</v>
      </c>
      <c r="E52" s="2">
        <f>MACD!F52</f>
        <v>-0.15604955770589091</v>
      </c>
      <c r="F52" s="2">
        <f>'Moving Avg'!D52</f>
        <v>27.056000000000001</v>
      </c>
      <c r="G52" s="2">
        <f>'Moving Avg'!F52</f>
        <v>26.707999999999998</v>
      </c>
      <c r="H52" s="2">
        <f>'Moving Avg'!G52</f>
        <v>26.074199999999998</v>
      </c>
      <c r="I52" s="2">
        <f>'Moving Avg'!H52</f>
        <v>0</v>
      </c>
      <c r="J52" s="6" t="str">
        <f>OBV!F52</f>
        <v>NEUTRAL</v>
      </c>
      <c r="K52" s="6" t="str">
        <f>OBV!G52</f>
        <v>NEUTRAL</v>
      </c>
      <c r="L52" s="6" t="str">
        <f>OBV!H52</f>
        <v>NEUTRAL</v>
      </c>
    </row>
    <row r="53" spans="1:12" ht="13.5" x14ac:dyDescent="0.25">
      <c r="A53" s="3">
        <f>RSI!A53</f>
        <v>42080</v>
      </c>
      <c r="B53" s="2">
        <f>RSI!B53</f>
        <v>27.056000000000001</v>
      </c>
      <c r="C53" s="2">
        <f>RSI!I53</f>
        <v>82.158551046153647</v>
      </c>
      <c r="D53" s="2">
        <f>MACD!E53</f>
        <v>-4.4050375931451669E-2</v>
      </c>
      <c r="E53" s="2">
        <f>MACD!F53</f>
        <v>-0.13364972135100306</v>
      </c>
      <c r="F53" s="2">
        <f>'Moving Avg'!D53</f>
        <v>27.056000000000001</v>
      </c>
      <c r="G53" s="2">
        <f>'Moving Avg'!F53</f>
        <v>26.765999999999998</v>
      </c>
      <c r="H53" s="2">
        <f>'Moving Avg'!G53</f>
        <v>26.140940000000001</v>
      </c>
      <c r="I53" s="2">
        <f>'Moving Avg'!H53</f>
        <v>0</v>
      </c>
      <c r="J53" s="6" t="str">
        <f>OBV!F53</f>
        <v>NEUTRAL</v>
      </c>
      <c r="K53" s="6" t="str">
        <f>OBV!G53</f>
        <v>NEUTRAL</v>
      </c>
      <c r="L53" s="6" t="str">
        <f>OBV!H53</f>
        <v>NEUTRAL</v>
      </c>
    </row>
    <row r="54" spans="1:12" ht="13.5" x14ac:dyDescent="0.25">
      <c r="A54" s="3">
        <f>RSI!A54</f>
        <v>42081</v>
      </c>
      <c r="B54" s="2">
        <f>RSI!B54</f>
        <v>27.056000000000001</v>
      </c>
      <c r="C54" s="2">
        <f>RSI!I54</f>
        <v>82.158551046153647</v>
      </c>
      <c r="D54" s="2">
        <f>MACD!E54</f>
        <v>-4.5049233780716236E-3</v>
      </c>
      <c r="E54" s="2">
        <f>MACD!F54</f>
        <v>-0.10782076175641678</v>
      </c>
      <c r="F54" s="2">
        <f>'Moving Avg'!D54</f>
        <v>27.056000000000001</v>
      </c>
      <c r="G54" s="2">
        <f>'Moving Avg'!F54</f>
        <v>26.823999999999995</v>
      </c>
      <c r="H54" s="2">
        <f>'Moving Avg'!G54</f>
        <v>26.20768</v>
      </c>
      <c r="I54" s="2">
        <f>'Moving Avg'!H54</f>
        <v>0</v>
      </c>
      <c r="J54" s="6" t="str">
        <f>OBV!F54</f>
        <v>NEUTRAL</v>
      </c>
      <c r="K54" s="6" t="str">
        <f>OBV!G54</f>
        <v>NEUTRAL</v>
      </c>
      <c r="L54" s="6" t="str">
        <f>OBV!H54</f>
        <v>NEUTRAL</v>
      </c>
    </row>
    <row r="55" spans="1:12" ht="13.5" x14ac:dyDescent="0.25">
      <c r="A55" s="3">
        <f>RSI!A55</f>
        <v>42082</v>
      </c>
      <c r="B55" s="2">
        <f>RSI!B55</f>
        <v>26.257000000000001</v>
      </c>
      <c r="C55" s="2">
        <f>RSI!I55</f>
        <v>36.249365697487512</v>
      </c>
      <c r="D55" s="2">
        <f>MACD!E55</f>
        <v>8.571450438742545E-2</v>
      </c>
      <c r="E55" s="2">
        <f>MACD!F55</f>
        <v>-6.9113708527648338E-2</v>
      </c>
      <c r="F55" s="2">
        <f>'Moving Avg'!D55</f>
        <v>26.8962</v>
      </c>
      <c r="G55" s="2">
        <f>'Moving Avg'!F55</f>
        <v>26.842049999999993</v>
      </c>
      <c r="H55" s="2">
        <f>'Moving Avg'!G55</f>
        <v>26.25844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26.257000000000001</v>
      </c>
      <c r="C56" s="2">
        <f>RSI!I56</f>
        <v>36.249365697487512</v>
      </c>
      <c r="D56" s="2">
        <f>MACD!E56</f>
        <v>0.16452785087734867</v>
      </c>
      <c r="E56" s="2">
        <f>MACD!F56</f>
        <v>-2.2385396646648938E-2</v>
      </c>
      <c r="F56" s="2">
        <f>'Moving Avg'!D56</f>
        <v>26.736400000000003</v>
      </c>
      <c r="G56" s="2">
        <f>'Moving Avg'!F56</f>
        <v>26.860099999999996</v>
      </c>
      <c r="H56" s="2">
        <f>'Moving Avg'!G56</f>
        <v>26.309200000000004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26.257000000000001</v>
      </c>
      <c r="C57" s="2">
        <f>RSI!I57</f>
        <v>36.249365697487526</v>
      </c>
      <c r="D57" s="2">
        <f>MACD!E57</f>
        <v>0.23350665110874758</v>
      </c>
      <c r="E57" s="2">
        <f>MACD!F57</f>
        <v>2.8793012904430371E-2</v>
      </c>
      <c r="F57" s="2">
        <f>'Moving Avg'!D57</f>
        <v>26.576600000000003</v>
      </c>
      <c r="G57" s="2">
        <f>'Moving Avg'!F57</f>
        <v>26.878149999999994</v>
      </c>
      <c r="H57" s="2">
        <f>'Moving Avg'!G57</f>
        <v>26.359960000000004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26.257000000000001</v>
      </c>
      <c r="C58" s="2">
        <f>RSI!I58</f>
        <v>36.249365697487526</v>
      </c>
      <c r="D58" s="2">
        <f>MACD!E58</f>
        <v>0.29399423931159419</v>
      </c>
      <c r="E58" s="2">
        <f>MACD!F58</f>
        <v>8.1833258185863136E-2</v>
      </c>
      <c r="F58" s="2">
        <f>'Moving Avg'!D58</f>
        <v>26.416800000000002</v>
      </c>
      <c r="G58" s="2">
        <f>'Moving Avg'!F58</f>
        <v>26.8962</v>
      </c>
      <c r="H58" s="2">
        <f>'Moving Avg'!G58</f>
        <v>26.410720000000005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26.257000000000001</v>
      </c>
      <c r="C59" s="2">
        <f>RSI!I59</f>
        <v>36.249365697487526</v>
      </c>
      <c r="D59" s="2">
        <f>MACD!E59</f>
        <v>0.3471398512732371</v>
      </c>
      <c r="E59" s="2">
        <f>MACD!F59</f>
        <v>0.13489457680333794</v>
      </c>
      <c r="F59" s="2">
        <f>'Moving Avg'!D59</f>
        <v>26.256999999999998</v>
      </c>
      <c r="G59" s="2">
        <f>'Moving Avg'!F59</f>
        <v>26.856249999999999</v>
      </c>
      <c r="H59" s="2">
        <f>'Moving Avg'!G59</f>
        <v>26.461480000000005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25.488</v>
      </c>
      <c r="C60" s="2">
        <f>RSI!I60</f>
        <v>20.376006114040408</v>
      </c>
      <c r="D60" s="2">
        <f>MACD!E60</f>
        <v>0.45089051761043919</v>
      </c>
      <c r="E60" s="2">
        <f>MACD!F60</f>
        <v>0.1980937649647582</v>
      </c>
      <c r="F60" s="2">
        <f>'Moving Avg'!D60</f>
        <v>26.103200000000005</v>
      </c>
      <c r="G60" s="2">
        <f>'Moving Avg'!F60</f>
        <v>26.777850000000001</v>
      </c>
      <c r="H60" s="2">
        <f>'Moving Avg'!G60</f>
        <v>26.482740000000014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24.725000000000001</v>
      </c>
      <c r="C61" s="2">
        <f>RSI!I61</f>
        <v>13.881076263333824</v>
      </c>
      <c r="D61" s="2">
        <f>MACD!E61</f>
        <v>0.60142576311553597</v>
      </c>
      <c r="E61" s="2">
        <f>MACD!F61</f>
        <v>0.27876016459491376</v>
      </c>
      <c r="F61" s="2">
        <f>'Moving Avg'!D61</f>
        <v>25.796800000000001</v>
      </c>
      <c r="G61" s="2">
        <f>'Moving Avg'!F61</f>
        <v>26.661300000000001</v>
      </c>
      <c r="H61" s="2">
        <f>'Moving Avg'!G61</f>
        <v>26.488740000000011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24.725000000000001</v>
      </c>
      <c r="C62" s="2">
        <f>RSI!I62</f>
        <v>13.881076263333824</v>
      </c>
      <c r="D62" s="2">
        <f>MACD!E62</f>
        <v>0.73907673024214304</v>
      </c>
      <c r="E62" s="2">
        <f>MACD!F62</f>
        <v>0.37082347772435964</v>
      </c>
      <c r="F62" s="2">
        <f>'Moving Avg'!D62</f>
        <v>25.490400000000001</v>
      </c>
      <c r="G62" s="2">
        <f>'Moving Avg'!F62</f>
        <v>26.544750000000004</v>
      </c>
      <c r="H62" s="2">
        <f>'Moving Avg'!G62</f>
        <v>26.472760000000008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24.725000000000001</v>
      </c>
      <c r="C63" s="2">
        <f>RSI!I63</f>
        <v>13.881076263333824</v>
      </c>
      <c r="D63" s="2">
        <f>MACD!E63</f>
        <v>0.86506450528159462</v>
      </c>
      <c r="E63" s="2">
        <f>MACD!F63</f>
        <v>0.46967168323580666</v>
      </c>
      <c r="F63" s="2">
        <f>'Moving Avg'!D63</f>
        <v>25.183999999999997</v>
      </c>
      <c r="G63" s="2">
        <f>'Moving Avg'!F63</f>
        <v>26.428200000000004</v>
      </c>
      <c r="H63" s="2">
        <f>'Moving Avg'!G63</f>
        <v>26.456780000000009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24.725000000000001</v>
      </c>
      <c r="C64" s="2">
        <f>RSI!I64</f>
        <v>13.881076263333824</v>
      </c>
      <c r="D64" s="2">
        <f>MACD!E64</f>
        <v>0.98047869364262752</v>
      </c>
      <c r="E64" s="2">
        <f>MACD!F64</f>
        <v>0.57183308531717081</v>
      </c>
      <c r="F64" s="2">
        <f>'Moving Avg'!D64</f>
        <v>24.877600000000001</v>
      </c>
      <c r="G64" s="2">
        <f>'Moving Avg'!F64</f>
        <v>26.311650000000007</v>
      </c>
      <c r="H64" s="2">
        <f>'Moving Avg'!G64</f>
        <v>26.41790000000001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24.725000000000001</v>
      </c>
      <c r="C65" s="2">
        <f>RSI!I65</f>
        <v>13.881076263333824</v>
      </c>
      <c r="D65" s="2">
        <f>MACD!E65</f>
        <v>0.9633703945677432</v>
      </c>
      <c r="E65" s="2">
        <f>MACD!F65</f>
        <v>0.65014054716728531</v>
      </c>
      <c r="F65" s="2">
        <f>'Moving Avg'!D65</f>
        <v>24.725000000000001</v>
      </c>
      <c r="G65" s="2">
        <f>'Moving Avg'!F65</f>
        <v>26.195100000000007</v>
      </c>
      <c r="H65" s="2">
        <f>'Moving Avg'!G65</f>
        <v>26.379020000000011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24.725000000000001</v>
      </c>
      <c r="C66" s="2">
        <f>RSI!I66</f>
        <v>13.881076263333824</v>
      </c>
      <c r="D66" s="2">
        <f>MACD!E66</f>
        <v>0.95644656600972411</v>
      </c>
      <c r="E66" s="2">
        <f>MACD!F66</f>
        <v>0.71140175093577318</v>
      </c>
      <c r="F66" s="2">
        <f>'Moving Avg'!D66</f>
        <v>24.725000000000001</v>
      </c>
      <c r="G66" s="2">
        <f>'Moving Avg'!F66</f>
        <v>26.078550000000007</v>
      </c>
      <c r="H66" s="2">
        <f>'Moving Avg'!G66</f>
        <v>26.340140000000009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24.725000000000001</v>
      </c>
      <c r="C67" s="2">
        <f>RSI!I67</f>
        <v>13.881076263333824</v>
      </c>
      <c r="D67" s="2">
        <f>MACD!E67</f>
        <v>0.95758092749834489</v>
      </c>
      <c r="E67" s="2">
        <f>MACD!F67</f>
        <v>0.76063758624828759</v>
      </c>
      <c r="F67" s="2">
        <f>'Moving Avg'!D67</f>
        <v>24.725000000000001</v>
      </c>
      <c r="G67" s="2">
        <f>'Moving Avg'!F67</f>
        <v>25.962000000000007</v>
      </c>
      <c r="H67" s="2">
        <f>'Moving Avg'!G67</f>
        <v>26.301260000000006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</row>
    <row r="68" spans="1:12" ht="13.5" x14ac:dyDescent="0.25">
      <c r="A68" s="3">
        <f>RSI!A68</f>
        <v>42102</v>
      </c>
      <c r="B68" s="2">
        <f>RSI!B68</f>
        <v>24.725000000000001</v>
      </c>
      <c r="C68" s="2">
        <f>RSI!I68</f>
        <v>13.881076263333824</v>
      </c>
      <c r="D68" s="2">
        <f>MACD!E68</f>
        <v>0.96501575855070243</v>
      </c>
      <c r="E68" s="2">
        <f>MACD!F68</f>
        <v>0.80151322070877062</v>
      </c>
      <c r="F68" s="2">
        <f>'Moving Avg'!D68</f>
        <v>24.725000000000001</v>
      </c>
      <c r="G68" s="2">
        <f>'Moving Avg'!F68</f>
        <v>25.84545000000001</v>
      </c>
      <c r="H68" s="2">
        <f>'Moving Avg'!G68</f>
        <v>26.262380000000004</v>
      </c>
      <c r="I68" s="2">
        <f>'Moving Avg'!H68</f>
        <v>0</v>
      </c>
      <c r="J68" s="6" t="str">
        <f>OBV!F68</f>
        <v>NEUTRAL</v>
      </c>
      <c r="K68" s="6" t="str">
        <f>OBV!G68</f>
        <v>NEUTRAL</v>
      </c>
      <c r="L68" s="6" t="str">
        <f>OBV!H68</f>
        <v>NEUTRAL</v>
      </c>
    </row>
    <row r="69" spans="1:12" ht="13.5" x14ac:dyDescent="0.25">
      <c r="A69" s="3">
        <f>RSI!A69</f>
        <v>42104</v>
      </c>
      <c r="B69" s="2">
        <f>RSI!B69</f>
        <v>24.725000000000001</v>
      </c>
      <c r="C69" s="2">
        <f>RSI!I69</f>
        <v>13.881076263333824</v>
      </c>
      <c r="D69" s="2">
        <f>MACD!E69</f>
        <v>0.97730212751137202</v>
      </c>
      <c r="E69" s="2">
        <f>MACD!F69</f>
        <v>0.8366710020692909</v>
      </c>
      <c r="F69" s="2">
        <f>'Moving Avg'!D69</f>
        <v>24.725000000000001</v>
      </c>
      <c r="G69" s="2">
        <f>'Moving Avg'!F69</f>
        <v>25.72890000000001</v>
      </c>
      <c r="H69" s="2">
        <f>'Moving Avg'!G69</f>
        <v>26.223499999999998</v>
      </c>
      <c r="I69" s="2">
        <f>'Moving Avg'!H69</f>
        <v>0</v>
      </c>
      <c r="J69" s="6" t="str">
        <f>OBV!F69</f>
        <v>NEUTRAL</v>
      </c>
      <c r="K69" s="6" t="str">
        <f>OBV!G69</f>
        <v>NEUTRAL</v>
      </c>
      <c r="L69" s="6" t="str">
        <f>OBV!H69</f>
        <v>NEUTRAL</v>
      </c>
    </row>
    <row r="70" spans="1:12" ht="13.5" x14ac:dyDescent="0.25">
      <c r="A70" s="3">
        <f>RSI!A70</f>
        <v>42107</v>
      </c>
      <c r="B70" s="2">
        <f>RSI!B70</f>
        <v>24.725000000000001</v>
      </c>
      <c r="C70" s="2">
        <f>RSI!I70</f>
        <v>13.881076263333824</v>
      </c>
      <c r="D70" s="2">
        <f>MACD!E70</f>
        <v>0.87494185102743671</v>
      </c>
      <c r="E70" s="2">
        <f>MACD!F70</f>
        <v>0.84432517186092015</v>
      </c>
      <c r="F70" s="2">
        <f>'Moving Avg'!D70</f>
        <v>24.725000000000001</v>
      </c>
      <c r="G70" s="2">
        <f>'Moving Avg'!F70</f>
        <v>25.61235000000001</v>
      </c>
      <c r="H70" s="2">
        <f>'Moving Avg'!G70</f>
        <v>26.184619999999995</v>
      </c>
      <c r="I70" s="2">
        <f>'Moving Avg'!H70</f>
        <v>0</v>
      </c>
      <c r="J70" s="6" t="str">
        <f>OBV!F70</f>
        <v>NEUTRAL</v>
      </c>
      <c r="K70" s="6" t="str">
        <f>OBV!G70</f>
        <v>NEUTRAL</v>
      </c>
      <c r="L70" s="6" t="str">
        <f>OBV!H70</f>
        <v>NEUTRAL</v>
      </c>
    </row>
    <row r="71" spans="1:12" ht="13.5" x14ac:dyDescent="0.25">
      <c r="A71" s="3">
        <f>RSI!A71</f>
        <v>42108</v>
      </c>
      <c r="B71" s="2">
        <f>RSI!B71</f>
        <v>24.725000000000001</v>
      </c>
      <c r="C71" s="2">
        <f>RSI!I71</f>
        <v>13.881076263333824</v>
      </c>
      <c r="D71" s="2">
        <f>MACD!E71</f>
        <v>0.67608474721777512</v>
      </c>
      <c r="E71" s="2">
        <f>MACD!F71</f>
        <v>0.81067708693229112</v>
      </c>
      <c r="F71" s="2">
        <f>'Moving Avg'!D71</f>
        <v>24.725000000000001</v>
      </c>
      <c r="G71" s="2">
        <f>'Moving Avg'!F71</f>
        <v>25.495800000000013</v>
      </c>
      <c r="H71" s="2">
        <f>'Moving Avg'!G71</f>
        <v>26.145739999999986</v>
      </c>
      <c r="I71" s="2">
        <f>'Moving Avg'!H71</f>
        <v>0</v>
      </c>
      <c r="J71" s="6" t="str">
        <f>OBV!F71</f>
        <v>NEUTRAL</v>
      </c>
      <c r="K71" s="6" t="str">
        <f>OBV!G71</f>
        <v>NEUTRAL</v>
      </c>
      <c r="L71" s="6" t="str">
        <f>OBV!H71</f>
        <v>NEUTRAL</v>
      </c>
    </row>
    <row r="72" spans="1:12" ht="13.5" x14ac:dyDescent="0.25">
      <c r="A72" s="3">
        <f>RSI!A72</f>
        <v>42109</v>
      </c>
      <c r="B72" s="2">
        <f>RSI!B72</f>
        <v>24.725000000000001</v>
      </c>
      <c r="C72" s="2">
        <f>RSI!I72</f>
        <v>13.881076263333824</v>
      </c>
      <c r="D72" s="2">
        <f>MACD!E72</f>
        <v>0.51258035252681111</v>
      </c>
      <c r="E72" s="2">
        <f>MACD!F72</f>
        <v>0.75105774005119519</v>
      </c>
      <c r="F72" s="2">
        <f>'Moving Avg'!D72</f>
        <v>24.725000000000001</v>
      </c>
      <c r="G72" s="2">
        <f>'Moving Avg'!F72</f>
        <v>25.379250000000013</v>
      </c>
      <c r="H72" s="2">
        <f>'Moving Avg'!G72</f>
        <v>26.106859999999983</v>
      </c>
      <c r="I72" s="2">
        <f>'Moving Avg'!H72</f>
        <v>0</v>
      </c>
      <c r="J72" s="6" t="str">
        <f>OBV!F72</f>
        <v>NEUTRAL</v>
      </c>
      <c r="K72" s="6" t="str">
        <f>OBV!G72</f>
        <v>NEUTRAL</v>
      </c>
      <c r="L72" s="6" t="str">
        <f>OBV!H72</f>
        <v>NEUTRAL</v>
      </c>
    </row>
    <row r="73" spans="1:12" ht="13.5" x14ac:dyDescent="0.25">
      <c r="A73" s="3">
        <f>RSI!A73</f>
        <v>42110</v>
      </c>
      <c r="B73" s="2">
        <f>RSI!B73</f>
        <v>24.725000000000001</v>
      </c>
      <c r="C73" s="2">
        <f>RSI!I73</f>
        <v>13.881076263333824</v>
      </c>
      <c r="D73" s="2">
        <f>MACD!E73</f>
        <v>0.37863724725580639</v>
      </c>
      <c r="E73" s="2">
        <f>MACD!F73</f>
        <v>0.67657364149211752</v>
      </c>
      <c r="F73" s="2">
        <f>'Moving Avg'!D73</f>
        <v>24.725000000000001</v>
      </c>
      <c r="G73" s="2">
        <f>'Moving Avg'!F73</f>
        <v>25.262700000000013</v>
      </c>
      <c r="H73" s="2">
        <f>'Moving Avg'!G73</f>
        <v>26.067979999999984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</row>
    <row r="74" spans="1:12" ht="13.5" x14ac:dyDescent="0.25">
      <c r="A74" s="3">
        <f>RSI!A74</f>
        <v>42111</v>
      </c>
      <c r="B74" s="2">
        <f>RSI!B74</f>
        <v>24.725000000000001</v>
      </c>
      <c r="C74" s="2">
        <f>RSI!I74</f>
        <v>13.881076263333824</v>
      </c>
      <c r="D74" s="2">
        <f>MACD!E74</f>
        <v>0.26938111352774285</v>
      </c>
      <c r="E74" s="2">
        <f>MACD!F74</f>
        <v>0.59513513589924261</v>
      </c>
      <c r="F74" s="2">
        <f>'Moving Avg'!D74</f>
        <v>24.725000000000001</v>
      </c>
      <c r="G74" s="2">
        <f>'Moving Avg'!F74</f>
        <v>25.146150000000009</v>
      </c>
      <c r="H74" s="2">
        <f>'Moving Avg'!G74</f>
        <v>26.029099999999985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24.725000000000001</v>
      </c>
      <c r="C75" s="2">
        <f>RSI!I75</f>
        <v>13.881076263333824</v>
      </c>
      <c r="D75" s="2">
        <f>MACD!E75</f>
        <v>0.18071170831598238</v>
      </c>
      <c r="E75" s="2">
        <f>MACD!F75</f>
        <v>0.51225045038259065</v>
      </c>
      <c r="F75" s="2">
        <f>'Moving Avg'!D75</f>
        <v>24.725000000000001</v>
      </c>
      <c r="G75" s="2">
        <f>'Moving Avg'!F75</f>
        <v>25.06955000000001</v>
      </c>
      <c r="H75" s="2">
        <f>'Moving Avg'!G75</f>
        <v>25.990219999999987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</row>
    <row r="76" spans="1:12" ht="13.5" x14ac:dyDescent="0.25">
      <c r="A76" s="3">
        <f>RSI!A76</f>
        <v>42115</v>
      </c>
      <c r="B76" s="2">
        <f>RSI!B76</f>
        <v>24.725000000000001</v>
      </c>
      <c r="C76" s="2">
        <f>RSI!I76</f>
        <v>13.881076263333824</v>
      </c>
      <c r="D76" s="2">
        <f>MACD!E76</f>
        <v>0.10918198391000544</v>
      </c>
      <c r="E76" s="2">
        <f>MACD!F76</f>
        <v>0.43163675708807364</v>
      </c>
      <c r="F76" s="2">
        <f>'Moving Avg'!D76</f>
        <v>24.725000000000001</v>
      </c>
      <c r="G76" s="2">
        <f>'Moving Avg'!F76</f>
        <v>24.992950000000011</v>
      </c>
      <c r="H76" s="2">
        <f>'Moving Avg'!G76</f>
        <v>25.951339999999981</v>
      </c>
      <c r="I76" s="2">
        <f>'Moving Avg'!H76</f>
        <v>0</v>
      </c>
      <c r="J76" s="6" t="str">
        <f>OBV!F76</f>
        <v>NEUTRAL</v>
      </c>
      <c r="K76" s="6" t="str">
        <f>OBV!G76</f>
        <v>NEUTRAL</v>
      </c>
      <c r="L76" s="6" t="str">
        <f>OBV!H76</f>
        <v>NEUTRAL</v>
      </c>
    </row>
    <row r="77" spans="1:12" ht="13.5" x14ac:dyDescent="0.25">
      <c r="A77" s="3">
        <f>RSI!A77</f>
        <v>42116</v>
      </c>
      <c r="B77" s="2">
        <f>RSI!B77</f>
        <v>24.725000000000001</v>
      </c>
      <c r="C77" s="2">
        <f>RSI!I77</f>
        <v>13.881076263333824</v>
      </c>
      <c r="D77" s="2">
        <f>MACD!E77</f>
        <v>5.1895937906348166E-2</v>
      </c>
      <c r="E77" s="2">
        <f>MACD!F77</f>
        <v>0.35568859325172858</v>
      </c>
      <c r="F77" s="2">
        <f>'Moving Avg'!D77</f>
        <v>24.725000000000001</v>
      </c>
      <c r="G77" s="2">
        <f>'Moving Avg'!F77</f>
        <v>24.916350000000008</v>
      </c>
      <c r="H77" s="2">
        <f>'Moving Avg'!G77</f>
        <v>25.912459999999982</v>
      </c>
      <c r="I77" s="2">
        <f>'Moving Avg'!H77</f>
        <v>0</v>
      </c>
      <c r="J77" s="6" t="str">
        <f>OBV!F77</f>
        <v>NEUTRAL</v>
      </c>
      <c r="K77" s="6" t="str">
        <f>OBV!G77</f>
        <v>NEUTRAL</v>
      </c>
      <c r="L77" s="6" t="str">
        <f>OBV!H77</f>
        <v>NEUTRAL</v>
      </c>
    </row>
    <row r="78" spans="1:12" ht="13.5" x14ac:dyDescent="0.25">
      <c r="A78" s="3">
        <f>RSI!A78</f>
        <v>42117</v>
      </c>
      <c r="B78" s="2">
        <f>RSI!B78</f>
        <v>24.725000000000001</v>
      </c>
      <c r="C78" s="2">
        <f>RSI!I78</f>
        <v>13.881076263333824</v>
      </c>
      <c r="D78" s="2">
        <f>MACD!E78</f>
        <v>6.4223014316162619E-3</v>
      </c>
      <c r="E78" s="2">
        <f>MACD!F78</f>
        <v>0.28583533488770613</v>
      </c>
      <c r="F78" s="2">
        <f>'Moving Avg'!D78</f>
        <v>24.725000000000001</v>
      </c>
      <c r="G78" s="2">
        <f>'Moving Avg'!F78</f>
        <v>24.839750000000009</v>
      </c>
      <c r="H78" s="2">
        <f>'Moving Avg'!G78</f>
        <v>25.873579999999983</v>
      </c>
      <c r="I78" s="2">
        <f>'Moving Avg'!H78</f>
        <v>0</v>
      </c>
      <c r="J78" s="6" t="str">
        <f>OBV!F78</f>
        <v>NEUTRAL</v>
      </c>
      <c r="K78" s="6" t="str">
        <f>OBV!G78</f>
        <v>NEUTRAL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23.986999999999998</v>
      </c>
      <c r="C79" s="2">
        <f>RSI!I79</f>
        <v>6.3958113719563841</v>
      </c>
      <c r="D79" s="2">
        <f>MACD!E79</f>
        <v>2.5388286513443603E-2</v>
      </c>
      <c r="E79" s="2">
        <f>MACD!F79</f>
        <v>0.23374592521285364</v>
      </c>
      <c r="F79" s="2">
        <f>'Moving Avg'!D79</f>
        <v>24.577400000000001</v>
      </c>
      <c r="G79" s="2">
        <f>'Moving Avg'!F79</f>
        <v>24.726250000000011</v>
      </c>
      <c r="H79" s="2">
        <f>'Moving Avg'!G79</f>
        <v>25.835399999999986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23.986999999999998</v>
      </c>
      <c r="C80" s="2">
        <f>RSI!I80</f>
        <v>6.3958113719563841</v>
      </c>
      <c r="D80" s="2">
        <f>MACD!E80</f>
        <v>4.8368607742641956E-2</v>
      </c>
      <c r="E80" s="2">
        <f>MACD!F80</f>
        <v>0.19667046171881131</v>
      </c>
      <c r="F80" s="2">
        <f>'Moving Avg'!D80</f>
        <v>24.4298</v>
      </c>
      <c r="G80" s="2">
        <f>'Moving Avg'!F80</f>
        <v>24.65120000000001</v>
      </c>
      <c r="H80" s="2">
        <f>'Moving Avg'!G80</f>
        <v>25.797219999999989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23.986999999999998</v>
      </c>
      <c r="C81" s="2">
        <f>RSI!I81</f>
        <v>6.3958113719563841</v>
      </c>
      <c r="D81" s="2">
        <f>MACD!E81</f>
        <v>7.4232180127427938E-2</v>
      </c>
      <c r="E81" s="2">
        <f>MACD!F81</f>
        <v>0.17218280540053463</v>
      </c>
      <c r="F81" s="2">
        <f>'Moving Avg'!D81</f>
        <v>24.282199999999996</v>
      </c>
      <c r="G81" s="2">
        <f>'Moving Avg'!F81</f>
        <v>24.614300000000007</v>
      </c>
      <c r="H81" s="2">
        <f>'Moving Avg'!G81</f>
        <v>25.759039999999992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23.986999999999998</v>
      </c>
      <c r="C82" s="2">
        <f>RSI!I82</f>
        <v>6.3958113719563841</v>
      </c>
      <c r="D82" s="2">
        <f>MACD!E82</f>
        <v>0.10205996840465659</v>
      </c>
      <c r="E82" s="2">
        <f>MACD!F82</f>
        <v>0.15815823800135903</v>
      </c>
      <c r="F82" s="2">
        <f>'Moving Avg'!D82</f>
        <v>24.134599999999999</v>
      </c>
      <c r="G82" s="2">
        <f>'Moving Avg'!F82</f>
        <v>24.577400000000008</v>
      </c>
      <c r="H82" s="2">
        <f>'Moving Avg'!G82</f>
        <v>25.720859999999998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23.986999999999998</v>
      </c>
      <c r="C83" s="2">
        <f>RSI!I83</f>
        <v>6.3958113719563841</v>
      </c>
      <c r="D83" s="2">
        <f>MACD!E83</f>
        <v>0.13110954647479645</v>
      </c>
      <c r="E83" s="2">
        <f>MACD!F83</f>
        <v>0.15274849969604654</v>
      </c>
      <c r="F83" s="2">
        <f>'Moving Avg'!D83</f>
        <v>23.986999999999998</v>
      </c>
      <c r="G83" s="2">
        <f>'Moving Avg'!F83</f>
        <v>24.540500000000009</v>
      </c>
      <c r="H83" s="2">
        <f>'Moving Avg'!G83</f>
        <v>25.682679999999994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23.986999999999998</v>
      </c>
      <c r="C84" s="2">
        <f>RSI!I84</f>
        <v>6.3958113719563841</v>
      </c>
      <c r="D84" s="2">
        <f>MACD!E84</f>
        <v>0.16078531793744233</v>
      </c>
      <c r="E84" s="2">
        <f>MACD!F84</f>
        <v>0.15435586334432569</v>
      </c>
      <c r="F84" s="2">
        <f>'Moving Avg'!D84</f>
        <v>23.986999999999998</v>
      </c>
      <c r="G84" s="2">
        <f>'Moving Avg'!F84</f>
        <v>24.503600000000009</v>
      </c>
      <c r="H84" s="2">
        <f>'Moving Avg'!G84</f>
        <v>25.644500000000004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</row>
    <row r="85" spans="1:12" ht="13.5" x14ac:dyDescent="0.25">
      <c r="A85" s="3">
        <f>RSI!A85</f>
        <v>42129</v>
      </c>
      <c r="B85" s="2">
        <f>RSI!B85</f>
        <v>23.986999999999998</v>
      </c>
      <c r="C85" s="2">
        <f>RSI!I85</f>
        <v>6.3958113719563841</v>
      </c>
      <c r="D85" s="2">
        <f>MACD!E85</f>
        <v>0.19061351132911497</v>
      </c>
      <c r="E85" s="2">
        <f>MACD!F85</f>
        <v>0.16160739294128357</v>
      </c>
      <c r="F85" s="2">
        <f>'Moving Avg'!D85</f>
        <v>23.986999999999998</v>
      </c>
      <c r="G85" s="2">
        <f>'Moving Avg'!F85</f>
        <v>24.46670000000001</v>
      </c>
      <c r="H85" s="2">
        <f>'Moving Avg'!G85</f>
        <v>25.606320000000004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</row>
    <row r="86" spans="1:12" ht="13.5" x14ac:dyDescent="0.25">
      <c r="A86" s="3">
        <f>RSI!A86</f>
        <v>42130</v>
      </c>
      <c r="B86" s="2">
        <f>RSI!B86</f>
        <v>23.986999999999998</v>
      </c>
      <c r="C86" s="2">
        <f>RSI!I86</f>
        <v>6.3958113719563841</v>
      </c>
      <c r="D86" s="2">
        <f>MACD!E86</f>
        <v>0.2202212011792426</v>
      </c>
      <c r="E86" s="2">
        <f>MACD!F86</f>
        <v>0.17333015458887538</v>
      </c>
      <c r="F86" s="2">
        <f>'Moving Avg'!D86</f>
        <v>23.986999999999998</v>
      </c>
      <c r="G86" s="2">
        <f>'Moving Avg'!F86</f>
        <v>24.429800000000007</v>
      </c>
      <c r="H86" s="2">
        <f>'Moving Avg'!G86</f>
        <v>25.568140000000014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</row>
    <row r="87" spans="1:12" ht="13.5" x14ac:dyDescent="0.25">
      <c r="A87" s="3">
        <f>RSI!A87</f>
        <v>42131</v>
      </c>
      <c r="B87" s="2">
        <f>RSI!B87</f>
        <v>23.986999999999998</v>
      </c>
      <c r="C87" s="2">
        <f>RSI!I87</f>
        <v>6.3958113719563841</v>
      </c>
      <c r="D87" s="2">
        <f>MACD!E87</f>
        <v>0.24931872227345053</v>
      </c>
      <c r="E87" s="2">
        <f>MACD!F87</f>
        <v>0.18852786812579042</v>
      </c>
      <c r="F87" s="2">
        <f>'Moving Avg'!D87</f>
        <v>23.986999999999998</v>
      </c>
      <c r="G87" s="2">
        <f>'Moving Avg'!F87</f>
        <v>24.392900000000008</v>
      </c>
      <c r="H87" s="2">
        <f>'Moving Avg'!G87</f>
        <v>25.529960000000013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</row>
    <row r="88" spans="1:12" ht="13.5" x14ac:dyDescent="0.25">
      <c r="A88" s="3">
        <f>RSI!A88</f>
        <v>42132</v>
      </c>
      <c r="B88" s="2">
        <f>RSI!B88</f>
        <v>23.986999999999998</v>
      </c>
      <c r="C88" s="2">
        <f>RSI!I88</f>
        <v>6.3958113719563841</v>
      </c>
      <c r="D88" s="2">
        <f>MACD!E88</f>
        <v>0.27768494281992773</v>
      </c>
      <c r="E88" s="2">
        <f>MACD!F88</f>
        <v>0.20635928306461787</v>
      </c>
      <c r="F88" s="2">
        <f>'Moving Avg'!D88</f>
        <v>23.986999999999998</v>
      </c>
      <c r="G88" s="2">
        <f>'Moving Avg'!F88</f>
        <v>24.356000000000009</v>
      </c>
      <c r="H88" s="2">
        <f>'Moving Avg'!G88</f>
        <v>25.49178000000002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</row>
    <row r="89" spans="1:12" ht="13.5" x14ac:dyDescent="0.25">
      <c r="A89" s="3">
        <f>RSI!A89</f>
        <v>42135</v>
      </c>
      <c r="B89" s="2">
        <f>RSI!B89</f>
        <v>23.986999999999998</v>
      </c>
      <c r="C89" s="2">
        <f>RSI!I89</f>
        <v>6.3958113719563841</v>
      </c>
      <c r="D89" s="2">
        <f>MACD!E89</f>
        <v>0.19161648378574014</v>
      </c>
      <c r="E89" s="2">
        <f>MACD!F89</f>
        <v>0.20341072320884235</v>
      </c>
      <c r="F89" s="2">
        <f>'Moving Avg'!D89</f>
        <v>23.986999999999998</v>
      </c>
      <c r="G89" s="2">
        <f>'Moving Avg'!F89</f>
        <v>24.319100000000009</v>
      </c>
      <c r="H89" s="2">
        <f>'Moving Avg'!G89</f>
        <v>25.430400000000027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</row>
    <row r="90" spans="1:12" ht="13.5" x14ac:dyDescent="0.25">
      <c r="A90" s="3">
        <f>RSI!A90</f>
        <v>42136</v>
      </c>
      <c r="B90" s="2">
        <f>RSI!B90</f>
        <v>23.986999999999998</v>
      </c>
      <c r="C90" s="2">
        <f>RSI!I90</f>
        <v>6.3958113719563841</v>
      </c>
      <c r="D90" s="2">
        <f>MACD!E90</f>
        <v>0.12200026677849607</v>
      </c>
      <c r="E90" s="2">
        <f>MACD!F90</f>
        <v>0.18712863192277313</v>
      </c>
      <c r="F90" s="2">
        <f>'Moving Avg'!D90</f>
        <v>23.986999999999998</v>
      </c>
      <c r="G90" s="2">
        <f>'Moving Avg'!F90</f>
        <v>24.28220000000001</v>
      </c>
      <c r="H90" s="2">
        <f>'Moving Avg'!G90</f>
        <v>25.369020000000024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</row>
    <row r="91" spans="1:12" ht="13.5" x14ac:dyDescent="0.25">
      <c r="A91" s="3">
        <f>RSI!A91</f>
        <v>42137</v>
      </c>
      <c r="B91" s="2">
        <f>RSI!B91</f>
        <v>23.986999999999998</v>
      </c>
      <c r="C91" s="2">
        <f>RSI!I91</f>
        <v>6.3958113719563841</v>
      </c>
      <c r="D91" s="2">
        <f>MACD!E91</f>
        <v>6.6067330185596518E-2</v>
      </c>
      <c r="E91" s="2">
        <f>MACD!F91</f>
        <v>0.16291637157533781</v>
      </c>
      <c r="F91" s="2">
        <f>'Moving Avg'!D91</f>
        <v>23.986999999999998</v>
      </c>
      <c r="G91" s="2">
        <f>'Moving Avg'!F91</f>
        <v>24.245300000000007</v>
      </c>
      <c r="H91" s="2">
        <f>'Moving Avg'!G91</f>
        <v>25.307640000000024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</row>
    <row r="92" spans="1:12" ht="13.5" x14ac:dyDescent="0.25">
      <c r="A92" s="3">
        <f>RSI!A92</f>
        <v>42138</v>
      </c>
      <c r="B92" s="2">
        <f>RSI!B92</f>
        <v>23.986999999999998</v>
      </c>
      <c r="C92" s="2">
        <f>RSI!I92</f>
        <v>6.3958113719563841</v>
      </c>
      <c r="D92" s="2">
        <f>MACD!E92</f>
        <v>2.149232481867358E-2</v>
      </c>
      <c r="E92" s="2">
        <f>MACD!F92</f>
        <v>0.13463156222400496</v>
      </c>
      <c r="F92" s="2">
        <f>'Moving Avg'!D92</f>
        <v>23.986999999999998</v>
      </c>
      <c r="G92" s="2">
        <f>'Moving Avg'!F92</f>
        <v>24.208400000000008</v>
      </c>
      <c r="H92" s="2">
        <f>'Moving Avg'!G92</f>
        <v>25.246260000000021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</row>
    <row r="93" spans="1:12" ht="13.5" x14ac:dyDescent="0.25">
      <c r="A93" s="3">
        <f>RSI!A93</f>
        <v>42139</v>
      </c>
      <c r="B93" s="2">
        <f>RSI!B93</f>
        <v>23.986999999999998</v>
      </c>
      <c r="C93" s="2">
        <f>RSI!I93</f>
        <v>6.3958113719563841</v>
      </c>
      <c r="D93" s="2">
        <f>MACD!E93</f>
        <v>-1.3676039213169844E-2</v>
      </c>
      <c r="E93" s="2">
        <f>MACD!F93</f>
        <v>0.10497004193657002</v>
      </c>
      <c r="F93" s="2">
        <f>'Moving Avg'!D93</f>
        <v>23.986999999999998</v>
      </c>
      <c r="G93" s="2">
        <f>'Moving Avg'!F93</f>
        <v>24.171500000000009</v>
      </c>
      <c r="H93" s="2">
        <f>'Moving Avg'!G93</f>
        <v>25.184880000000021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</row>
    <row r="94" spans="1:12" ht="13.5" x14ac:dyDescent="0.25">
      <c r="A94" s="3">
        <f>RSI!A94</f>
        <v>42142</v>
      </c>
      <c r="B94" s="2">
        <f>RSI!B94</f>
        <v>23.986999999999998</v>
      </c>
      <c r="C94" s="2">
        <f>RSI!I94</f>
        <v>6.3958113719563841</v>
      </c>
      <c r="D94" s="2">
        <f>MACD!E94</f>
        <v>-4.107374847786005E-2</v>
      </c>
      <c r="E94" s="2">
        <f>MACD!F94</f>
        <v>7.5761283853684011E-2</v>
      </c>
      <c r="F94" s="2">
        <f>'Moving Avg'!D94</f>
        <v>23.986999999999998</v>
      </c>
      <c r="G94" s="2">
        <f>'Moving Avg'!F94</f>
        <v>24.13460000000001</v>
      </c>
      <c r="H94" s="2">
        <f>'Moving Avg'!G94</f>
        <v>25.123500000000021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</row>
    <row r="95" spans="1:12" ht="13.5" x14ac:dyDescent="0.25">
      <c r="A95" s="3">
        <f>RSI!A95</f>
        <v>42143</v>
      </c>
      <c r="B95" s="2">
        <f>RSI!B95</f>
        <v>23.986999999999998</v>
      </c>
      <c r="C95" s="2">
        <f>RSI!I95</f>
        <v>6.3958113719563841</v>
      </c>
      <c r="D95" s="2">
        <f>MACD!E95</f>
        <v>-6.2071113303719727E-2</v>
      </c>
      <c r="E95" s="2">
        <f>MACD!F95</f>
        <v>4.8194804422203266E-2</v>
      </c>
      <c r="F95" s="2">
        <f>'Moving Avg'!D95</f>
        <v>23.986999999999998</v>
      </c>
      <c r="G95" s="2">
        <f>'Moving Avg'!F95</f>
        <v>24.09770000000001</v>
      </c>
      <c r="H95" s="2">
        <f>'Moving Avg'!G95</f>
        <v>25.062120000000018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</row>
    <row r="96" spans="1:12" ht="13.5" x14ac:dyDescent="0.25">
      <c r="A96" s="3">
        <f>RSI!A96</f>
        <v>42144</v>
      </c>
      <c r="B96" s="2">
        <f>RSI!B96</f>
        <v>23.986999999999998</v>
      </c>
      <c r="C96" s="2">
        <f>RSI!I96</f>
        <v>6.3958113719563841</v>
      </c>
      <c r="D96" s="2">
        <f>MACD!E96</f>
        <v>-7.7814677047019387E-2</v>
      </c>
      <c r="E96" s="2">
        <f>MACD!F96</f>
        <v>2.299290812835874E-2</v>
      </c>
      <c r="F96" s="2">
        <f>'Moving Avg'!D96</f>
        <v>23.986999999999998</v>
      </c>
      <c r="G96" s="2">
        <f>'Moving Avg'!F96</f>
        <v>24.060800000000008</v>
      </c>
      <c r="H96" s="2">
        <f>'Moving Avg'!G96</f>
        <v>25.000740000000018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</row>
    <row r="97" spans="1:12" ht="13.5" x14ac:dyDescent="0.25">
      <c r="A97" s="3">
        <f>RSI!A97</f>
        <v>42145</v>
      </c>
      <c r="B97" s="2">
        <f>RSI!B97</f>
        <v>23.986999999999998</v>
      </c>
      <c r="C97" s="2">
        <f>RSI!I97</f>
        <v>6.3958113719563841</v>
      </c>
      <c r="D97" s="2">
        <f>MACD!E97</f>
        <v>-8.926260103909911E-2</v>
      </c>
      <c r="E97" s="2">
        <f>MACD!F97</f>
        <v>5.4180629486716772E-4</v>
      </c>
      <c r="F97" s="2">
        <f>'Moving Avg'!D97</f>
        <v>23.986999999999998</v>
      </c>
      <c r="G97" s="2">
        <f>'Moving Avg'!F97</f>
        <v>24.023900000000008</v>
      </c>
      <c r="H97" s="2">
        <f>'Moving Avg'!G97</f>
        <v>24.939360000000015</v>
      </c>
      <c r="I97" s="2">
        <f>'Moving Avg'!H97</f>
        <v>0</v>
      </c>
      <c r="J97" s="6" t="str">
        <f>OBV!F97</f>
        <v>NEUTRAL</v>
      </c>
      <c r="K97" s="6" t="str">
        <f>OBV!G97</f>
        <v>NEUTRAL</v>
      </c>
      <c r="L97" s="6" t="str">
        <f>OBV!H97</f>
        <v>NEUTRAL</v>
      </c>
    </row>
    <row r="98" spans="1:12" ht="13.5" x14ac:dyDescent="0.25">
      <c r="A98" s="3">
        <f>RSI!A98</f>
        <v>42146</v>
      </c>
      <c r="B98" s="2">
        <f>RSI!B98</f>
        <v>23.986999999999998</v>
      </c>
      <c r="C98" s="2">
        <f>RSI!I98</f>
        <v>6.3958113719563841</v>
      </c>
      <c r="D98" s="2">
        <f>MACD!E98</f>
        <v>-9.7214534639281425E-2</v>
      </c>
      <c r="E98" s="2">
        <f>MACD!F98</f>
        <v>-1.9009461891962554E-2</v>
      </c>
      <c r="F98" s="2">
        <f>'Moving Avg'!D98</f>
        <v>23.986999999999998</v>
      </c>
      <c r="G98" s="2">
        <f>'Moving Avg'!F98</f>
        <v>23.987000000000009</v>
      </c>
      <c r="H98" s="2">
        <f>'Moving Avg'!G98</f>
        <v>24.877980000000015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</row>
    <row r="99" spans="1:12" ht="13.5" x14ac:dyDescent="0.25">
      <c r="A99" s="3">
        <f>RSI!A99</f>
        <v>42149</v>
      </c>
      <c r="B99" s="2">
        <f>RSI!B99</f>
        <v>23.986999999999998</v>
      </c>
      <c r="C99" s="2">
        <f>RSI!I99</f>
        <v>6.3958113719563841</v>
      </c>
      <c r="D99" s="2">
        <f>MACD!E99</f>
        <v>-0.102336824102224</v>
      </c>
      <c r="E99" s="2">
        <f>MACD!F99</f>
        <v>-3.5674934334014849E-2</v>
      </c>
      <c r="F99" s="2">
        <f>'Moving Avg'!D99</f>
        <v>23.986999999999998</v>
      </c>
      <c r="G99" s="2">
        <f>'Moving Avg'!F99</f>
        <v>23.987000000000009</v>
      </c>
      <c r="H99" s="2">
        <f>'Moving Avg'!G99</f>
        <v>24.816600000000015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</row>
    <row r="100" spans="1:12" ht="13.5" x14ac:dyDescent="0.25">
      <c r="A100" s="3">
        <f>RSI!A100</f>
        <v>42150</v>
      </c>
      <c r="B100" s="2">
        <f>RSI!B100</f>
        <v>23.986999999999998</v>
      </c>
      <c r="C100" s="2">
        <f>RSI!I100</f>
        <v>6.3958113719563841</v>
      </c>
      <c r="D100" s="2">
        <f>MACD!E100</f>
        <v>-0.10518378223869362</v>
      </c>
      <c r="E100" s="2">
        <f>MACD!F100</f>
        <v>-4.9576703914950601E-2</v>
      </c>
      <c r="F100" s="2">
        <f>'Moving Avg'!D100</f>
        <v>23.986999999999998</v>
      </c>
      <c r="G100" s="2">
        <f>'Moving Avg'!F100</f>
        <v>23.987000000000009</v>
      </c>
      <c r="H100" s="2">
        <f>'Moving Avg'!G100</f>
        <v>24.755220000000012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23.986999999999998</v>
      </c>
      <c r="C101" s="2">
        <f>RSI!I101</f>
        <v>6.3958113719563841</v>
      </c>
      <c r="D101" s="2">
        <f>MACD!E101</f>
        <v>-0.10621562941411966</v>
      </c>
      <c r="E101" s="2">
        <f>MACD!F101</f>
        <v>-6.0904489014784416E-2</v>
      </c>
      <c r="F101" s="2">
        <f>'Moving Avg'!D101</f>
        <v>23.986999999999998</v>
      </c>
      <c r="G101" s="2">
        <f>'Moving Avg'!F101</f>
        <v>23.987000000000009</v>
      </c>
      <c r="H101" s="2">
        <f>'Moving Avg'!G101</f>
        <v>24.693840000000012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23.986999999999998</v>
      </c>
      <c r="C102" s="2">
        <f>RSI!I102</f>
        <v>6.3958113719563841</v>
      </c>
      <c r="D102" s="2">
        <f>MACD!E102</f>
        <v>-0.10581362216507983</v>
      </c>
      <c r="E102" s="2">
        <f>MACD!F102</f>
        <v>-6.9886315644843502E-2</v>
      </c>
      <c r="F102" s="2">
        <f>'Moving Avg'!D102</f>
        <v>23.986999999999998</v>
      </c>
      <c r="G102" s="2">
        <f>'Moving Avg'!F102</f>
        <v>23.987000000000009</v>
      </c>
      <c r="H102" s="2">
        <f>'Moving Avg'!G102</f>
        <v>24.632460000000009</v>
      </c>
      <c r="I102" s="2">
        <f>'Moving Avg'!H102</f>
        <v>0</v>
      </c>
      <c r="J102" s="6" t="str">
        <f>OBV!F102</f>
        <v>NEUTRAL</v>
      </c>
      <c r="K102" s="6" t="str">
        <f>OBV!G102</f>
        <v>NEUTRAL</v>
      </c>
      <c r="L102" s="6" t="str">
        <f>OBV!H102</f>
        <v>NEUTRAL</v>
      </c>
    </row>
    <row r="103" spans="1:12" ht="13.5" x14ac:dyDescent="0.25">
      <c r="A103" s="3">
        <f>RSI!A103</f>
        <v>42153</v>
      </c>
      <c r="B103" s="2">
        <f>RSI!B103</f>
        <v>23.986999999999998</v>
      </c>
      <c r="C103" s="2">
        <f>RSI!I103</f>
        <v>6.3958113719563841</v>
      </c>
      <c r="D103" s="2">
        <f>MACD!E103</f>
        <v>-0.10429280597662682</v>
      </c>
      <c r="E103" s="2">
        <f>MACD!F103</f>
        <v>-7.6767613711200167E-2</v>
      </c>
      <c r="F103" s="2">
        <f>'Moving Avg'!D103</f>
        <v>23.986999999999998</v>
      </c>
      <c r="G103" s="2">
        <f>'Moving Avg'!F103</f>
        <v>23.987000000000009</v>
      </c>
      <c r="H103" s="2">
        <f>'Moving Avg'!G103</f>
        <v>24.571080000000009</v>
      </c>
      <c r="I103" s="2">
        <f>'Moving Avg'!H103</f>
        <v>0</v>
      </c>
      <c r="J103" s="6" t="str">
        <f>OBV!F103</f>
        <v>NEUTRAL</v>
      </c>
      <c r="K103" s="6" t="str">
        <f>OBV!G103</f>
        <v>NEUTRAL</v>
      </c>
      <c r="L103" s="6" t="str">
        <f>OBV!H103</f>
        <v>NEUTRAL</v>
      </c>
    </row>
    <row r="104" spans="1:12" ht="13.5" x14ac:dyDescent="0.25">
      <c r="A104" s="3">
        <f>RSI!A104</f>
        <v>42156</v>
      </c>
      <c r="B104" s="2">
        <f>RSI!B104</f>
        <v>23.986999999999998</v>
      </c>
      <c r="C104" s="2">
        <f>RSI!I104</f>
        <v>6.3958113719563841</v>
      </c>
      <c r="D104" s="2">
        <f>MACD!E104</f>
        <v>-0.10191276131642724</v>
      </c>
      <c r="E104" s="2">
        <f>MACD!F104</f>
        <v>-8.1796643232245586E-2</v>
      </c>
      <c r="F104" s="2">
        <f>'Moving Avg'!D104</f>
        <v>23.986999999999998</v>
      </c>
      <c r="G104" s="2">
        <f>'Moving Avg'!F104</f>
        <v>23.987000000000009</v>
      </c>
      <c r="H104" s="2">
        <f>'Moving Avg'!G104</f>
        <v>24.509700000000006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</row>
    <row r="105" spans="1:12" ht="13.5" x14ac:dyDescent="0.25">
      <c r="A105" s="3">
        <f>RSI!A105</f>
        <v>42157</v>
      </c>
      <c r="B105" s="2">
        <f>RSI!B105</f>
        <v>23.986999999999998</v>
      </c>
      <c r="C105" s="2">
        <f>RSI!I105</f>
        <v>6.3958113719563841</v>
      </c>
      <c r="D105" s="2">
        <f>MACD!E105</f>
        <v>-9.8886654972201171E-2</v>
      </c>
      <c r="E105" s="2">
        <f>MACD!F105</f>
        <v>-8.5214645580236711E-2</v>
      </c>
      <c r="F105" s="2">
        <f>'Moving Avg'!D105</f>
        <v>23.986999999999998</v>
      </c>
      <c r="G105" s="2">
        <f>'Moving Avg'!F105</f>
        <v>23.987000000000009</v>
      </c>
      <c r="H105" s="2">
        <f>'Moving Avg'!G105</f>
        <v>24.464300000000009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23.986999999999998</v>
      </c>
      <c r="C106" s="2">
        <f>RSI!I106</f>
        <v>6.3958113719563841</v>
      </c>
      <c r="D106" s="2">
        <f>MACD!E106</f>
        <v>-9.5388860486306015E-2</v>
      </c>
      <c r="E106" s="2">
        <f>MACD!F106</f>
        <v>-8.7249488561450581E-2</v>
      </c>
      <c r="F106" s="2">
        <f>'Moving Avg'!D106</f>
        <v>23.986999999999998</v>
      </c>
      <c r="G106" s="2">
        <f>'Moving Avg'!F106</f>
        <v>23.987000000000009</v>
      </c>
      <c r="H106" s="2">
        <f>'Moving Avg'!G106</f>
        <v>24.418900000000004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23.986999999999998</v>
      </c>
      <c r="C107" s="2">
        <f>RSI!I107</f>
        <v>6.3958113719563841</v>
      </c>
      <c r="D107" s="2">
        <f>MACD!E107</f>
        <v>-9.1561370669875686E-2</v>
      </c>
      <c r="E107" s="2">
        <f>MACD!F107</f>
        <v>-8.8111864983135613E-2</v>
      </c>
      <c r="F107" s="2">
        <f>'Moving Avg'!D107</f>
        <v>23.986999999999998</v>
      </c>
      <c r="G107" s="2">
        <f>'Moving Avg'!F107</f>
        <v>23.987000000000009</v>
      </c>
      <c r="H107" s="2">
        <f>'Moving Avg'!G107</f>
        <v>24.373500000000003</v>
      </c>
      <c r="I107" s="2">
        <f>'Moving Avg'!H107</f>
        <v>0</v>
      </c>
      <c r="J107" s="6" t="str">
        <f>OBV!F107</f>
        <v>NEUTRAL</v>
      </c>
      <c r="K107" s="6" t="str">
        <f>OBV!G107</f>
        <v>NEUTRAL</v>
      </c>
      <c r="L107" s="6" t="str">
        <f>OBV!H107</f>
        <v>NEUTRAL</v>
      </c>
    </row>
    <row r="108" spans="1:12" ht="13.5" x14ac:dyDescent="0.25">
      <c r="A108" s="3">
        <f>RSI!A108</f>
        <v>42160</v>
      </c>
      <c r="B108" s="2">
        <f>RSI!B108</f>
        <v>23.986999999999998</v>
      </c>
      <c r="C108" s="2">
        <f>RSI!I108</f>
        <v>6.3958113719563841</v>
      </c>
      <c r="D108" s="2">
        <f>MACD!E108</f>
        <v>-8.7519190663616797E-2</v>
      </c>
      <c r="E108" s="2">
        <f>MACD!F108</f>
        <v>-8.7993330119231855E-2</v>
      </c>
      <c r="F108" s="2">
        <f>'Moving Avg'!D108</f>
        <v>23.986999999999998</v>
      </c>
      <c r="G108" s="2">
        <f>'Moving Avg'!F108</f>
        <v>23.987000000000009</v>
      </c>
      <c r="H108" s="2">
        <f>'Moving Avg'!G108</f>
        <v>24.328100000000003</v>
      </c>
      <c r="I108" s="2">
        <f>'Moving Avg'!H108</f>
        <v>0</v>
      </c>
      <c r="J108" s="6" t="str">
        <f>OBV!F108</f>
        <v>NEUTRAL</v>
      </c>
      <c r="K108" s="6" t="str">
        <f>OBV!G108</f>
        <v>NEUTRAL</v>
      </c>
      <c r="L108" s="6" t="str">
        <f>OBV!H108</f>
        <v>NEUTRAL</v>
      </c>
    </row>
    <row r="109" spans="1:12" ht="13.5" x14ac:dyDescent="0.25">
      <c r="A109" s="3">
        <f>RSI!A109</f>
        <v>42163</v>
      </c>
      <c r="B109" s="2">
        <f>RSI!B109</f>
        <v>23.986999999999998</v>
      </c>
      <c r="C109" s="2">
        <f>RSI!I109</f>
        <v>6.3958113719563983</v>
      </c>
      <c r="D109" s="2">
        <f>MACD!E109</f>
        <v>-8.3354870822091698E-2</v>
      </c>
      <c r="E109" s="2">
        <f>MACD!F109</f>
        <v>-8.7065638259803832E-2</v>
      </c>
      <c r="F109" s="2">
        <f>'Moving Avg'!D109</f>
        <v>23.986999999999998</v>
      </c>
      <c r="G109" s="2">
        <f>'Moving Avg'!F109</f>
        <v>23.987000000000009</v>
      </c>
      <c r="H109" s="2">
        <f>'Moving Avg'!G109</f>
        <v>24.282699999999998</v>
      </c>
      <c r="I109" s="2">
        <f>'Moving Avg'!H109</f>
        <v>0</v>
      </c>
      <c r="J109" s="6" t="str">
        <f>OBV!F109</f>
        <v>NEUTRAL</v>
      </c>
      <c r="K109" s="6" t="str">
        <f>OBV!G109</f>
        <v>NEUTRAL</v>
      </c>
      <c r="L109" s="6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23.986999999999998</v>
      </c>
      <c r="C110" s="2">
        <f>RSI!I110</f>
        <v>6.3958113719563983</v>
      </c>
      <c r="D110" s="2">
        <f>MACD!E110</f>
        <v>-7.9142314013807891E-2</v>
      </c>
      <c r="E110" s="2">
        <f>MACD!F110</f>
        <v>-8.5480973410604649E-2</v>
      </c>
      <c r="F110" s="2">
        <f>'Moving Avg'!D110</f>
        <v>23.986999999999998</v>
      </c>
      <c r="G110" s="2">
        <f>'Moving Avg'!F110</f>
        <v>23.987000000000009</v>
      </c>
      <c r="H110" s="2">
        <f>'Moving Avg'!G110</f>
        <v>24.252680000000002</v>
      </c>
      <c r="I110" s="2">
        <f>'Moving Avg'!H110</f>
        <v>0</v>
      </c>
      <c r="J110" s="6" t="str">
        <f>OBV!F110</f>
        <v>NEUTRAL</v>
      </c>
      <c r="K110" s="6" t="str">
        <f>OBV!G110</f>
        <v>NEUTRAL</v>
      </c>
      <c r="L110" s="6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23.986999999999998</v>
      </c>
      <c r="C111" s="2">
        <f>RSI!I111</f>
        <v>6.3958113719563983</v>
      </c>
      <c r="D111" s="2">
        <f>MACD!E111</f>
        <v>-7.4939971055588472E-2</v>
      </c>
      <c r="E111" s="2">
        <f>MACD!F111</f>
        <v>-8.3372772939601422E-2</v>
      </c>
      <c r="F111" s="2">
        <f>'Moving Avg'!D111</f>
        <v>23.986999999999998</v>
      </c>
      <c r="G111" s="2">
        <f>'Moving Avg'!F111</f>
        <v>23.987000000000009</v>
      </c>
      <c r="H111" s="2">
        <f>'Moving Avg'!G111</f>
        <v>24.237919999999999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23.986999999999998</v>
      </c>
      <c r="C112" s="2">
        <f>RSI!I112</f>
        <v>6.3958113719563983</v>
      </c>
      <c r="D112" s="2">
        <f>MACD!E112</f>
        <v>-7.0793520349802463E-2</v>
      </c>
      <c r="E112" s="2">
        <f>MACD!F112</f>
        <v>-8.0856922421641636E-2</v>
      </c>
      <c r="F112" s="2">
        <f>'Moving Avg'!D112</f>
        <v>23.986999999999998</v>
      </c>
      <c r="G112" s="2">
        <f>'Moving Avg'!F112</f>
        <v>23.987000000000009</v>
      </c>
      <c r="H112" s="2">
        <f>'Moving Avg'!G112</f>
        <v>24.223160000000004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23.986999999999998</v>
      </c>
      <c r="C113" s="2">
        <f>RSI!I113</f>
        <v>6.3958113719563983</v>
      </c>
      <c r="D113" s="2">
        <f>MACD!E113</f>
        <v>-6.6738112869767718E-2</v>
      </c>
      <c r="E113" s="2">
        <f>MACD!F113</f>
        <v>-7.8033160511266852E-2</v>
      </c>
      <c r="F113" s="2">
        <f>'Moving Avg'!D113</f>
        <v>23.986999999999998</v>
      </c>
      <c r="G113" s="2">
        <f>'Moving Avg'!F113</f>
        <v>23.987000000000009</v>
      </c>
      <c r="H113" s="2">
        <f>'Moving Avg'!G113</f>
        <v>24.208400000000001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23.986999999999998</v>
      </c>
      <c r="C114" s="2">
        <f>RSI!I114</f>
        <v>6.3958113719563983</v>
      </c>
      <c r="D114" s="2">
        <f>MACD!E114</f>
        <v>-6.2800251022220976E-2</v>
      </c>
      <c r="E114" s="2">
        <f>MACD!F114</f>
        <v>-7.4986578613457686E-2</v>
      </c>
      <c r="F114" s="2">
        <f>'Moving Avg'!D114</f>
        <v>23.986999999999998</v>
      </c>
      <c r="G114" s="2">
        <f>'Moving Avg'!F114</f>
        <v>23.987000000000009</v>
      </c>
      <c r="H114" s="2">
        <f>'Moving Avg'!G114</f>
        <v>24.193640000000002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23.986999999999998</v>
      </c>
      <c r="C115" s="2">
        <f>RSI!I115</f>
        <v>6.3958113719563983</v>
      </c>
      <c r="D115" s="2">
        <f>MACD!E115</f>
        <v>-5.8999359249678918E-2</v>
      </c>
      <c r="E115" s="2">
        <f>MACD!F115</f>
        <v>-7.1789134740701935E-2</v>
      </c>
      <c r="F115" s="2">
        <f>'Moving Avg'!D115</f>
        <v>23.986999999999998</v>
      </c>
      <c r="G115" s="2">
        <f>'Moving Avg'!F115</f>
        <v>23.987000000000009</v>
      </c>
      <c r="H115" s="2">
        <f>'Moving Avg'!G115</f>
        <v>24.178879999999999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</row>
    <row r="116" spans="1:12" ht="13.5" x14ac:dyDescent="0.25">
      <c r="A116" s="3">
        <f>RSI!A116</f>
        <v>42172</v>
      </c>
      <c r="B116" s="2">
        <f>RSI!B116</f>
        <v>23.986999999999998</v>
      </c>
      <c r="C116" s="2">
        <f>RSI!I116</f>
        <v>6.3958113719563983</v>
      </c>
      <c r="D116" s="2">
        <f>MACD!E116</f>
        <v>-5.534909521991338E-2</v>
      </c>
      <c r="E116" s="2">
        <f>MACD!F116</f>
        <v>-6.8501126836544232E-2</v>
      </c>
      <c r="F116" s="2">
        <f>'Moving Avg'!D116</f>
        <v>23.986999999999998</v>
      </c>
      <c r="G116" s="2">
        <f>'Moving Avg'!F116</f>
        <v>23.987000000000009</v>
      </c>
      <c r="H116" s="2">
        <f>'Moving Avg'!G116</f>
        <v>24.164120000000004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23.986999999999998</v>
      </c>
      <c r="C117" s="2">
        <f>RSI!I117</f>
        <v>6.3958113719563983</v>
      </c>
      <c r="D117" s="2">
        <f>MACD!E117</f>
        <v>-5.185844282941332E-2</v>
      </c>
      <c r="E117" s="2">
        <f>MACD!F117</f>
        <v>-6.517259003511805E-2</v>
      </c>
      <c r="F117" s="2">
        <f>'Moving Avg'!D117</f>
        <v>23.986999999999998</v>
      </c>
      <c r="G117" s="2">
        <f>'Moving Avg'!F117</f>
        <v>23.987000000000009</v>
      </c>
      <c r="H117" s="2">
        <f>'Moving Avg'!G117</f>
        <v>24.149360000000001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23.986999999999998</v>
      </c>
      <c r="C118" s="2">
        <f>RSI!I118</f>
        <v>6.3958113719563983</v>
      </c>
      <c r="D118" s="2">
        <f>MACD!E118</f>
        <v>-4.8532621807463983E-2</v>
      </c>
      <c r="E118" s="2">
        <f>MACD!F118</f>
        <v>-6.1844596389587239E-2</v>
      </c>
      <c r="F118" s="2">
        <f>'Moving Avg'!D118</f>
        <v>23.986999999999998</v>
      </c>
      <c r="G118" s="2">
        <f>'Moving Avg'!F118</f>
        <v>23.987000000000009</v>
      </c>
      <c r="H118" s="2">
        <f>'Moving Avg'!G118</f>
        <v>24.134599999999999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42177</v>
      </c>
      <c r="B119" s="2">
        <f>RSI!B119</f>
        <v>23.986999999999998</v>
      </c>
      <c r="C119" s="2">
        <f>RSI!I119</f>
        <v>6.3958113719563983</v>
      </c>
      <c r="D119" s="2">
        <f>MACD!E119</f>
        <v>-4.5373843265387848E-2</v>
      </c>
      <c r="E119" s="2">
        <f>MACD!F119</f>
        <v>-5.8550445764747362E-2</v>
      </c>
      <c r="F119" s="2">
        <f>'Moving Avg'!D119</f>
        <v>23.986999999999998</v>
      </c>
      <c r="G119" s="2">
        <f>'Moving Avg'!F119</f>
        <v>23.987000000000009</v>
      </c>
      <c r="H119" s="2">
        <f>'Moving Avg'!G119</f>
        <v>24.119840000000003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23.986999999999998</v>
      </c>
      <c r="C120" s="2">
        <f>RSI!I120</f>
        <v>6.3958113719563983</v>
      </c>
      <c r="D120" s="2">
        <f>MACD!E120</f>
        <v>-4.2381935937378046E-2</v>
      </c>
      <c r="E120" s="2">
        <f>MACD!F120</f>
        <v>-5.5316743799273496E-2</v>
      </c>
      <c r="F120" s="2">
        <f>'Moving Avg'!D120</f>
        <v>23.986999999999998</v>
      </c>
      <c r="G120" s="2">
        <f>'Moving Avg'!F120</f>
        <v>23.987000000000009</v>
      </c>
      <c r="H120" s="2">
        <f>'Moving Avg'!G120</f>
        <v>24.105080000000001</v>
      </c>
      <c r="I120" s="2">
        <f>'Moving Avg'!H120</f>
        <v>0</v>
      </c>
      <c r="J120" s="6" t="str">
        <f>OBV!F120</f>
        <v>NEUTRAL</v>
      </c>
      <c r="K120" s="6" t="str">
        <f>OBV!G120</f>
        <v>NEUTRAL</v>
      </c>
      <c r="L120" s="6" t="str">
        <f>OBV!H120</f>
        <v>NEUTRAL</v>
      </c>
    </row>
    <row r="121" spans="1:12" ht="13.5" x14ac:dyDescent="0.25">
      <c r="A121" s="3">
        <f>RSI!A121</f>
        <v>42179</v>
      </c>
      <c r="B121" s="2">
        <f>RSI!B121</f>
        <v>23.986999999999998</v>
      </c>
      <c r="C121" s="2">
        <f>RSI!I121</f>
        <v>6.3958113719563983</v>
      </c>
      <c r="D121" s="2">
        <f>MACD!E121</f>
        <v>-3.9554863974554877E-2</v>
      </c>
      <c r="E121" s="2">
        <f>MACD!F121</f>
        <v>-5.2164367834329775E-2</v>
      </c>
      <c r="F121" s="2">
        <f>'Moving Avg'!D121</f>
        <v>23.986999999999998</v>
      </c>
      <c r="G121" s="2">
        <f>'Moving Avg'!F121</f>
        <v>23.987000000000009</v>
      </c>
      <c r="H121" s="2">
        <f>'Moving Avg'!G121</f>
        <v>24.090320000000002</v>
      </c>
      <c r="I121" s="2">
        <f>'Moving Avg'!H121</f>
        <v>0</v>
      </c>
      <c r="J121" s="6" t="str">
        <f>OBV!F121</f>
        <v>NEUTRAL</v>
      </c>
      <c r="K121" s="6" t="str">
        <f>OBV!G121</f>
        <v>NEUTRAL</v>
      </c>
      <c r="L121" s="6" t="str">
        <f>OBV!H121</f>
        <v>NEUTRAL</v>
      </c>
    </row>
    <row r="122" spans="1:12" ht="13.5" x14ac:dyDescent="0.25">
      <c r="A122" s="3">
        <f>RSI!A122</f>
        <v>42180</v>
      </c>
      <c r="B122" s="2">
        <f>RSI!B122</f>
        <v>23.986999999999998</v>
      </c>
      <c r="C122" s="2">
        <f>RSI!I122</f>
        <v>6.3958113719563983</v>
      </c>
      <c r="D122" s="2">
        <f>MACD!E122</f>
        <v>-3.688915387291658E-2</v>
      </c>
      <c r="E122" s="2">
        <f>MACD!F122</f>
        <v>-4.9109325042047139E-2</v>
      </c>
      <c r="F122" s="2">
        <f>'Moving Avg'!D122</f>
        <v>23.986999999999998</v>
      </c>
      <c r="G122" s="2">
        <f>'Moving Avg'!F122</f>
        <v>23.987000000000009</v>
      </c>
      <c r="H122" s="2">
        <f>'Moving Avg'!G122</f>
        <v>24.075559999999999</v>
      </c>
      <c r="I122" s="2">
        <f>'Moving Avg'!H122</f>
        <v>0</v>
      </c>
      <c r="J122" s="6" t="str">
        <f>OBV!F122</f>
        <v>NEUTRAL</v>
      </c>
      <c r="K122" s="6" t="str">
        <f>OBV!G122</f>
        <v>NEUTRAL</v>
      </c>
      <c r="L122" s="6" t="str">
        <f>OBV!H122</f>
        <v>NEUTRAL</v>
      </c>
    </row>
    <row r="123" spans="1:12" ht="13.5" x14ac:dyDescent="0.25">
      <c r="A123" s="3">
        <f>RSI!A123</f>
        <v>42181</v>
      </c>
      <c r="B123" s="2">
        <f>RSI!B123</f>
        <v>23.986999999999998</v>
      </c>
      <c r="C123" s="2">
        <f>RSI!I123</f>
        <v>6.3958113719563983</v>
      </c>
      <c r="D123" s="2">
        <f>MACD!E123</f>
        <v>-3.4380245344593163E-2</v>
      </c>
      <c r="E123" s="2">
        <f>MACD!F123</f>
        <v>-4.6163509102556344E-2</v>
      </c>
      <c r="F123" s="2">
        <f>'Moving Avg'!D123</f>
        <v>23.986999999999998</v>
      </c>
      <c r="G123" s="2">
        <f>'Moving Avg'!F123</f>
        <v>23.987000000000009</v>
      </c>
      <c r="H123" s="2">
        <f>'Moving Avg'!G123</f>
        <v>24.060800000000004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</row>
    <row r="124" spans="1:12" ht="13.5" x14ac:dyDescent="0.25">
      <c r="A124" s="3">
        <f>RSI!A124</f>
        <v>42184</v>
      </c>
      <c r="B124" s="2">
        <f>RSI!B124</f>
        <v>23.986999999999998</v>
      </c>
      <c r="C124" s="2">
        <f>RSI!I124</f>
        <v>6.3958113719563983</v>
      </c>
      <c r="D124" s="2">
        <f>MACD!E124</f>
        <v>-3.202277860195224E-2</v>
      </c>
      <c r="E124" s="2">
        <f>MACD!F124</f>
        <v>-4.3335363002435526E-2</v>
      </c>
      <c r="F124" s="2">
        <f>'Moving Avg'!D124</f>
        <v>23.986999999999998</v>
      </c>
      <c r="G124" s="2">
        <f>'Moving Avg'!F124</f>
        <v>23.987000000000009</v>
      </c>
      <c r="H124" s="2">
        <f>'Moving Avg'!G124</f>
        <v>24.046040000000001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</row>
    <row r="125" spans="1:12" ht="13.5" x14ac:dyDescent="0.25">
      <c r="A125" s="3">
        <f>RSI!A125</f>
        <v>42185</v>
      </c>
      <c r="B125" s="2">
        <f>RSI!B125</f>
        <v>23.986999999999998</v>
      </c>
      <c r="C125" s="2">
        <f>RSI!I125</f>
        <v>6.3958113719563983</v>
      </c>
      <c r="D125" s="2">
        <f>MACD!E125</f>
        <v>-2.9810828548857415E-2</v>
      </c>
      <c r="E125" s="2">
        <f>MACD!F125</f>
        <v>-4.0630456111719906E-2</v>
      </c>
      <c r="F125" s="2">
        <f>'Moving Avg'!D125</f>
        <v>23.986999999999998</v>
      </c>
      <c r="G125" s="2">
        <f>'Moving Avg'!F125</f>
        <v>23.987000000000009</v>
      </c>
      <c r="H125" s="2">
        <f>'Moving Avg'!G125</f>
        <v>24.031280000000002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</row>
    <row r="126" spans="1:12" ht="13.5" x14ac:dyDescent="0.25">
      <c r="A126" s="3">
        <f>RSI!A126</f>
        <v>42186</v>
      </c>
      <c r="B126" s="2">
        <f>RSI!B126</f>
        <v>23.986999999999998</v>
      </c>
      <c r="C126" s="2">
        <f>RSI!I126</f>
        <v>6.3958113719563983</v>
      </c>
      <c r="D126" s="2">
        <f>MACD!E126</f>
        <v>-2.7738094706137417E-2</v>
      </c>
      <c r="E126" s="2">
        <f>MACD!F126</f>
        <v>-3.805198383060341E-2</v>
      </c>
      <c r="F126" s="2">
        <f>'Moving Avg'!D126</f>
        <v>23.986999999999998</v>
      </c>
      <c r="G126" s="2">
        <f>'Moving Avg'!F126</f>
        <v>23.987000000000009</v>
      </c>
      <c r="H126" s="2">
        <f>'Moving Avg'!G126</f>
        <v>24.01652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</row>
    <row r="127" spans="1:12" ht="13.5" x14ac:dyDescent="0.25">
      <c r="A127" s="3">
        <f>RSI!A127</f>
        <v>42187</v>
      </c>
      <c r="B127" s="2">
        <f>RSI!B127</f>
        <v>23.986999999999998</v>
      </c>
      <c r="C127" s="2">
        <f>RSI!I127</f>
        <v>6.3958113719563983</v>
      </c>
      <c r="D127" s="2">
        <f>MACD!E127</f>
        <v>-2.5798054291403361E-2</v>
      </c>
      <c r="E127" s="2">
        <f>MACD!F127</f>
        <v>-3.5601197922763402E-2</v>
      </c>
      <c r="F127" s="2">
        <f>'Moving Avg'!D127</f>
        <v>23.986999999999998</v>
      </c>
      <c r="G127" s="2">
        <f>'Moving Avg'!F127</f>
        <v>23.987000000000009</v>
      </c>
      <c r="H127" s="2">
        <f>'Moving Avg'!G127</f>
        <v>24.001760000000004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23.986999999999998</v>
      </c>
      <c r="C128" s="2">
        <f>RSI!I128</f>
        <v>6.3958113719563983</v>
      </c>
      <c r="D128" s="2">
        <f>MACD!E128</f>
        <v>-2.3984084686794915E-2</v>
      </c>
      <c r="E128" s="2">
        <f>MACD!F128</f>
        <v>-3.3277775275569708E-2</v>
      </c>
      <c r="F128" s="2">
        <f>'Moving Avg'!D128</f>
        <v>23.986999999999998</v>
      </c>
      <c r="G128" s="2">
        <f>'Moving Avg'!F128</f>
        <v>23.987000000000009</v>
      </c>
      <c r="H128" s="2">
        <f>'Moving Avg'!G128</f>
        <v>23.987000000000002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23.986999999999998</v>
      </c>
      <c r="C129" s="2">
        <f>RSI!I129</f>
        <v>6.3958113719563983</v>
      </c>
      <c r="D129" s="2">
        <f>MACD!E129</f>
        <v>-2.2289560527205765E-2</v>
      </c>
      <c r="E129" s="2">
        <f>MACD!F129</f>
        <v>-3.108013232589692E-2</v>
      </c>
      <c r="F129" s="2">
        <f>'Moving Avg'!D129</f>
        <v>23.986999999999998</v>
      </c>
      <c r="G129" s="2">
        <f>'Moving Avg'!F129</f>
        <v>23.987000000000009</v>
      </c>
      <c r="H129" s="2">
        <f>'Moving Avg'!G129</f>
        <v>23.987000000000002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23.986999999999998</v>
      </c>
      <c r="C130" s="2">
        <f>RSI!I130</f>
        <v>6.3958113719563983</v>
      </c>
      <c r="D130" s="2">
        <f>MACD!E130</f>
        <v>-2.0707929797872282E-2</v>
      </c>
      <c r="E130" s="2">
        <f>MACD!F130</f>
        <v>-2.9005691820291994E-2</v>
      </c>
      <c r="F130" s="2">
        <f>'Moving Avg'!D130</f>
        <v>23.986999999999998</v>
      </c>
      <c r="G130" s="2">
        <f>'Moving Avg'!F130</f>
        <v>23.987000000000009</v>
      </c>
      <c r="H130" s="2">
        <f>'Moving Avg'!G130</f>
        <v>23.987000000000002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</row>
    <row r="131" spans="1:12" ht="13.5" x14ac:dyDescent="0.25">
      <c r="A131" s="3">
        <f>RSI!A131</f>
        <v>42193</v>
      </c>
      <c r="B131" s="2">
        <f>RSI!B131</f>
        <v>23.986999999999998</v>
      </c>
      <c r="C131" s="2">
        <f>RSI!I131</f>
        <v>6.3958113719563841</v>
      </c>
      <c r="D131" s="2">
        <f>MACD!E131</f>
        <v>-1.9232772619073302E-2</v>
      </c>
      <c r="E131" s="2">
        <f>MACD!F131</f>
        <v>-2.7051107980048256E-2</v>
      </c>
      <c r="F131" s="2">
        <f>'Moving Avg'!D131</f>
        <v>23.986999999999998</v>
      </c>
      <c r="G131" s="2">
        <f>'Moving Avg'!F131</f>
        <v>23.987000000000009</v>
      </c>
      <c r="H131" s="2">
        <f>'Moving Avg'!G131</f>
        <v>23.987000000000002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</row>
    <row r="132" spans="1:12" ht="13.5" x14ac:dyDescent="0.25">
      <c r="A132" s="3">
        <f>RSI!A132</f>
        <v>42194</v>
      </c>
      <c r="B132" s="2">
        <f>RSI!B132</f>
        <v>23.986999999999998</v>
      </c>
      <c r="C132" s="2">
        <f>RSI!I132</f>
        <v>6.3958113719563983</v>
      </c>
      <c r="D132" s="2">
        <f>MACD!E132</f>
        <v>-1.7857845796722671E-2</v>
      </c>
      <c r="E132" s="2">
        <f>MACD!F132</f>
        <v>-2.5212455543383139E-2</v>
      </c>
      <c r="F132" s="2">
        <f>'Moving Avg'!D132</f>
        <v>23.986999999999998</v>
      </c>
      <c r="G132" s="2">
        <f>'Moving Avg'!F132</f>
        <v>23.987000000000009</v>
      </c>
      <c r="H132" s="2">
        <f>'Moving Avg'!G132</f>
        <v>23.987000000000002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</row>
    <row r="133" spans="1:12" ht="13.5" x14ac:dyDescent="0.25">
      <c r="A133" s="3">
        <f>RSI!A133</f>
        <v>42195</v>
      </c>
      <c r="B133" s="2">
        <f>RSI!B133</f>
        <v>23.986999999999998</v>
      </c>
      <c r="C133" s="2">
        <f>RSI!I133</f>
        <v>6.3958113719563841</v>
      </c>
      <c r="D133" s="2">
        <f>MACD!E133</f>
        <v>-1.6577115713150903E-2</v>
      </c>
      <c r="E133" s="2">
        <f>MACD!F133</f>
        <v>-2.3485387577336692E-2</v>
      </c>
      <c r="F133" s="2">
        <f>'Moving Avg'!D133</f>
        <v>23.986999999999998</v>
      </c>
      <c r="G133" s="2">
        <f>'Moving Avg'!F133</f>
        <v>23.987000000000009</v>
      </c>
      <c r="H133" s="2">
        <f>'Moving Avg'!G133</f>
        <v>23.987000000000002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23.986999999999998</v>
      </c>
      <c r="C134" s="2">
        <f>RSI!I134</f>
        <v>6.3958113719563983</v>
      </c>
      <c r="D134" s="2">
        <f>MACD!E134</f>
        <v>-1.538478170792601E-2</v>
      </c>
      <c r="E134" s="2">
        <f>MACD!F134</f>
        <v>-2.1865266403454559E-2</v>
      </c>
      <c r="F134" s="2">
        <f>'Moving Avg'!D134</f>
        <v>23.986999999999998</v>
      </c>
      <c r="G134" s="2">
        <f>'Moving Avg'!F134</f>
        <v>23.987000000000009</v>
      </c>
      <c r="H134" s="2">
        <f>'Moving Avg'!G134</f>
        <v>23.987000000000002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</row>
    <row r="135" spans="1:12" ht="13.5" x14ac:dyDescent="0.25">
      <c r="A135" s="3">
        <f>RSI!A135</f>
        <v>42199</v>
      </c>
      <c r="B135" s="2">
        <f>RSI!B135</f>
        <v>23.986999999999998</v>
      </c>
      <c r="C135" s="2">
        <f>RSI!I135</f>
        <v>6.3958113719563983</v>
      </c>
      <c r="D135" s="2">
        <f>MACD!E135</f>
        <v>-1.4275291741348894E-2</v>
      </c>
      <c r="E135" s="2">
        <f>MACD!F135</f>
        <v>-2.0347271471033428E-2</v>
      </c>
      <c r="F135" s="2">
        <f>'Moving Avg'!D135</f>
        <v>23.986999999999998</v>
      </c>
      <c r="G135" s="2">
        <f>'Moving Avg'!F135</f>
        <v>23.987000000000009</v>
      </c>
      <c r="H135" s="2">
        <f>'Moving Avg'!G135</f>
        <v>23.987000000000002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</row>
    <row r="136" spans="1:12" ht="13.5" x14ac:dyDescent="0.25">
      <c r="A136" s="3">
        <f>RSI!A136</f>
        <v>42200</v>
      </c>
      <c r="B136" s="2">
        <f>RSI!B136</f>
        <v>23.986999999999998</v>
      </c>
      <c r="C136" s="2">
        <f>RSI!I136</f>
        <v>6.3958113719563983</v>
      </c>
      <c r="D136" s="2">
        <f>MACD!E136</f>
        <v>-1.3243351833160943E-2</v>
      </c>
      <c r="E136" s="2">
        <f>MACD!F136</f>
        <v>-1.8926487543458933E-2</v>
      </c>
      <c r="F136" s="2">
        <f>'Moving Avg'!D136</f>
        <v>23.986999999999998</v>
      </c>
      <c r="G136" s="2">
        <f>'Moving Avg'!F136</f>
        <v>23.987000000000009</v>
      </c>
      <c r="H136" s="2">
        <f>'Moving Avg'!G136</f>
        <v>23.987000000000002</v>
      </c>
      <c r="I136" s="2">
        <f>'Moving Avg'!H136</f>
        <v>0</v>
      </c>
      <c r="J136" s="6" t="str">
        <f>OBV!F136</f>
        <v>NEUTRAL</v>
      </c>
      <c r="K136" s="6" t="str">
        <f>OBV!G136</f>
        <v>NEUTRAL</v>
      </c>
      <c r="L136" s="6" t="str">
        <f>OBV!H136</f>
        <v>NEUTRAL</v>
      </c>
    </row>
    <row r="137" spans="1:12" ht="13.5" x14ac:dyDescent="0.25">
      <c r="A137" s="3">
        <f>RSI!A137</f>
        <v>42201</v>
      </c>
      <c r="B137" s="2">
        <f>RSI!B137</f>
        <v>23.986999999999998</v>
      </c>
      <c r="C137" s="2">
        <f>RSI!I137</f>
        <v>6.3958113719563983</v>
      </c>
      <c r="D137" s="2">
        <f>MACD!E137</f>
        <v>-1.2283930516684194E-2</v>
      </c>
      <c r="E137" s="2">
        <f>MACD!F137</f>
        <v>-1.7597976138103984E-2</v>
      </c>
      <c r="F137" s="2">
        <f>'Moving Avg'!D137</f>
        <v>23.986999999999998</v>
      </c>
      <c r="G137" s="2">
        <f>'Moving Avg'!F137</f>
        <v>23.987000000000009</v>
      </c>
      <c r="H137" s="2">
        <f>'Moving Avg'!G137</f>
        <v>23.987000000000002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23.986999999999998</v>
      </c>
      <c r="C138" s="2">
        <f>RSI!I138</f>
        <v>6.3958113719563841</v>
      </c>
      <c r="D138" s="2">
        <f>MACD!E138</f>
        <v>-1.1392259336911792E-2</v>
      </c>
      <c r="E138" s="2">
        <f>MACD!F138</f>
        <v>-1.6356832777865548E-2</v>
      </c>
      <c r="F138" s="2">
        <f>'Moving Avg'!D138</f>
        <v>23.986999999999998</v>
      </c>
      <c r="G138" s="2">
        <f>'Moving Avg'!F138</f>
        <v>23.987000000000009</v>
      </c>
      <c r="H138" s="2">
        <f>'Moving Avg'!G138</f>
        <v>23.987000000000002</v>
      </c>
      <c r="I138" s="2">
        <f>'Moving Avg'!H138</f>
        <v>0</v>
      </c>
      <c r="J138" s="6" t="str">
        <f>OBV!F138</f>
        <v>NEUTRAL</v>
      </c>
      <c r="K138" s="6" t="str">
        <f>OBV!G138</f>
        <v>NEUTRAL</v>
      </c>
      <c r="L138" s="6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23.986999999999998</v>
      </c>
      <c r="C139" s="2">
        <f>RSI!I139</f>
        <v>6.3958113719563983</v>
      </c>
      <c r="D139" s="2">
        <f>MACD!E139</f>
        <v>-1.0563830243512484E-2</v>
      </c>
      <c r="E139" s="2">
        <f>MACD!F139</f>
        <v>-1.5198232270994936E-2</v>
      </c>
      <c r="F139" s="2">
        <f>'Moving Avg'!D139</f>
        <v>23.986999999999998</v>
      </c>
      <c r="G139" s="2">
        <f>'Moving Avg'!F139</f>
        <v>23.987000000000009</v>
      </c>
      <c r="H139" s="2">
        <f>'Moving Avg'!G139</f>
        <v>23.987000000000002</v>
      </c>
      <c r="I139" s="2">
        <f>'Moving Avg'!H139</f>
        <v>0</v>
      </c>
      <c r="J139" s="6" t="str">
        <f>OBV!F139</f>
        <v>NEUTRAL</v>
      </c>
      <c r="K139" s="6" t="str">
        <f>OBV!G139</f>
        <v>NEUTRAL</v>
      </c>
      <c r="L139" s="6" t="str">
        <f>OBV!H139</f>
        <v>NEUTRAL</v>
      </c>
    </row>
    <row r="140" spans="1:12" ht="13.5" x14ac:dyDescent="0.25">
      <c r="A140" s="3">
        <f>RSI!A140</f>
        <v>42207</v>
      </c>
      <c r="B140" s="2">
        <f>RSI!B140</f>
        <v>23.283000000000001</v>
      </c>
      <c r="C140" s="2">
        <f>RSI!I140</f>
        <v>0.13250660531753056</v>
      </c>
      <c r="D140" s="2">
        <f>MACD!E140</f>
        <v>4.235375756748283E-2</v>
      </c>
      <c r="E140" s="2">
        <f>MACD!F140</f>
        <v>-3.6878343032993831E-3</v>
      </c>
      <c r="F140" s="2">
        <f>'Moving Avg'!D140</f>
        <v>23.8462</v>
      </c>
      <c r="G140" s="2">
        <f>'Moving Avg'!F140</f>
        <v>23.951800000000009</v>
      </c>
      <c r="H140" s="2">
        <f>'Moving Avg'!G140</f>
        <v>23.972919999999998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23.283000000000001</v>
      </c>
      <c r="C141" s="2">
        <f>RSI!I141</f>
        <v>0.13250660531753056</v>
      </c>
      <c r="D141" s="2">
        <f>MACD!E141</f>
        <v>9.1353534256239044E-2</v>
      </c>
      <c r="E141" s="2">
        <f>MACD!F141</f>
        <v>1.5320439408608303E-2</v>
      </c>
      <c r="F141" s="2">
        <f>'Moving Avg'!D141</f>
        <v>23.705400000000001</v>
      </c>
      <c r="G141" s="2">
        <f>'Moving Avg'!F141</f>
        <v>23.91660000000001</v>
      </c>
      <c r="H141" s="2">
        <f>'Moving Avg'!G141</f>
        <v>23.958839999999995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23.283000000000001</v>
      </c>
      <c r="C142" s="2">
        <f>RSI!I142</f>
        <v>0.13250660531753056</v>
      </c>
      <c r="D142" s="2">
        <f>MACD!E142</f>
        <v>0.13672539879294376</v>
      </c>
      <c r="E142" s="2">
        <f>MACD!F142</f>
        <v>3.96014312854754E-2</v>
      </c>
      <c r="F142" s="2">
        <f>'Moving Avg'!D142</f>
        <v>23.564600000000002</v>
      </c>
      <c r="G142" s="2">
        <f>'Moving Avg'!F142</f>
        <v>23.881400000000006</v>
      </c>
      <c r="H142" s="2">
        <f>'Moving Avg'!G142</f>
        <v>23.944759999999992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23.283000000000001</v>
      </c>
      <c r="C143" s="2">
        <f>RSI!I143</f>
        <v>0.13250660531753056</v>
      </c>
      <c r="D143" s="2">
        <f>MACD!E143</f>
        <v>0.17873782372861768</v>
      </c>
      <c r="E143" s="2">
        <f>MACD!F143</f>
        <v>6.7428709774103868E-2</v>
      </c>
      <c r="F143" s="2">
        <f>'Moving Avg'!D143</f>
        <v>23.4238</v>
      </c>
      <c r="G143" s="2">
        <f>'Moving Avg'!F143</f>
        <v>23.846200000000007</v>
      </c>
      <c r="H143" s="2">
        <f>'Moving Avg'!G143</f>
        <v>23.930679999999988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23.283000000000001</v>
      </c>
      <c r="C144" s="2">
        <f>RSI!I144</f>
        <v>0.13250660531753056</v>
      </c>
      <c r="D144" s="2">
        <f>MACD!E144</f>
        <v>0.21763943501749594</v>
      </c>
      <c r="E144" s="2">
        <f>MACD!F144</f>
        <v>9.7470854822782282E-2</v>
      </c>
      <c r="F144" s="2">
        <f>'Moving Avg'!D144</f>
        <v>23.283000000000001</v>
      </c>
      <c r="G144" s="2">
        <f>'Moving Avg'!F144</f>
        <v>23.811000000000007</v>
      </c>
      <c r="H144" s="2">
        <f>'Moving Avg'!G144</f>
        <v>23.916599999999985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23.283000000000001</v>
      </c>
      <c r="C145" s="2">
        <f>RSI!I145</f>
        <v>0.13250660531753056</v>
      </c>
      <c r="D145" s="2">
        <f>MACD!E145</f>
        <v>0.25366047594162922</v>
      </c>
      <c r="E145" s="2">
        <f>MACD!F145</f>
        <v>0.12870877904655167</v>
      </c>
      <c r="F145" s="2">
        <f>'Moving Avg'!D145</f>
        <v>23.283000000000001</v>
      </c>
      <c r="G145" s="2">
        <f>'Moving Avg'!F145</f>
        <v>23.775800000000007</v>
      </c>
      <c r="H145" s="2">
        <f>'Moving Avg'!G145</f>
        <v>23.902519999999981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23.283000000000001</v>
      </c>
      <c r="C146" s="2">
        <f>RSI!I146</f>
        <v>0.13250660531753056</v>
      </c>
      <c r="D146" s="2">
        <f>MACD!E146</f>
        <v>0.28701416354952158</v>
      </c>
      <c r="E146" s="2">
        <f>MACD!F146</f>
        <v>0.16036985594714565</v>
      </c>
      <c r="F146" s="2">
        <f>'Moving Avg'!D146</f>
        <v>23.283000000000001</v>
      </c>
      <c r="G146" s="2">
        <f>'Moving Avg'!F146</f>
        <v>23.740600000000008</v>
      </c>
      <c r="H146" s="2">
        <f>'Moving Avg'!G146</f>
        <v>23.888439999999978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23.283000000000001</v>
      </c>
      <c r="C147" s="2">
        <f>RSI!I147</f>
        <v>0.13250660531753056</v>
      </c>
      <c r="D147" s="2">
        <f>MACD!E147</f>
        <v>0.317897945424086</v>
      </c>
      <c r="E147" s="2">
        <f>MACD!F147</f>
        <v>0.19187547384253373</v>
      </c>
      <c r="F147" s="2">
        <f>'Moving Avg'!D147</f>
        <v>23.283000000000001</v>
      </c>
      <c r="G147" s="2">
        <f>'Moving Avg'!F147</f>
        <v>23.705400000000004</v>
      </c>
      <c r="H147" s="2">
        <f>'Moving Avg'!G147</f>
        <v>23.874359999999974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23.283000000000001</v>
      </c>
      <c r="C148" s="2">
        <f>RSI!I148</f>
        <v>0.13250660531753056</v>
      </c>
      <c r="D148" s="2">
        <f>MACD!E148</f>
        <v>0.34649466403892504</v>
      </c>
      <c r="E148" s="2">
        <f>MACD!F148</f>
        <v>0.22279931188181201</v>
      </c>
      <c r="F148" s="2">
        <f>'Moving Avg'!D148</f>
        <v>23.283000000000001</v>
      </c>
      <c r="G148" s="2">
        <f>'Moving Avg'!F148</f>
        <v>23.670200000000005</v>
      </c>
      <c r="H148" s="2">
        <f>'Moving Avg'!G148</f>
        <v>23.860279999999975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23.283000000000001</v>
      </c>
      <c r="C149" s="2">
        <f>RSI!I149</f>
        <v>0.13250660531753056</v>
      </c>
      <c r="D149" s="2">
        <f>MACD!E149</f>
        <v>0.37297363544326956</v>
      </c>
      <c r="E149" s="2">
        <f>MACD!F149</f>
        <v>0.25283417659410357</v>
      </c>
      <c r="F149" s="2">
        <f>'Moving Avg'!D149</f>
        <v>23.283000000000001</v>
      </c>
      <c r="G149" s="2">
        <f>'Moving Avg'!F149</f>
        <v>23.635000000000005</v>
      </c>
      <c r="H149" s="2">
        <f>'Moving Avg'!G149</f>
        <v>23.846199999999975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23.283000000000001</v>
      </c>
      <c r="C150" s="2">
        <f>RSI!I150</f>
        <v>0.13250660531753056</v>
      </c>
      <c r="D150" s="2">
        <f>MACD!E150</f>
        <v>0.28918395622510218</v>
      </c>
      <c r="E150" s="2">
        <f>MACD!F150</f>
        <v>0.26010413252030329</v>
      </c>
      <c r="F150" s="2">
        <f>'Moving Avg'!D150</f>
        <v>23.283000000000001</v>
      </c>
      <c r="G150" s="2">
        <f>'Moving Avg'!F150</f>
        <v>23.599800000000009</v>
      </c>
      <c r="H150" s="2">
        <f>'Moving Avg'!G150</f>
        <v>23.832119999999978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23.283000000000001</v>
      </c>
      <c r="C151" s="2">
        <f>RSI!I151</f>
        <v>0.13250660531753056</v>
      </c>
      <c r="D151" s="2">
        <f>MACD!E151</f>
        <v>0.22024122799177803</v>
      </c>
      <c r="E151" s="2">
        <f>MACD!F151</f>
        <v>0.25213155161459827</v>
      </c>
      <c r="F151" s="2">
        <f>'Moving Avg'!D151</f>
        <v>23.283000000000001</v>
      </c>
      <c r="G151" s="2">
        <f>'Moving Avg'!F151</f>
        <v>23.564600000000006</v>
      </c>
      <c r="H151" s="2">
        <f>'Moving Avg'!G151</f>
        <v>23.818039999999979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23.283000000000001</v>
      </c>
      <c r="C152" s="2">
        <f>RSI!I152</f>
        <v>0.13250660531753056</v>
      </c>
      <c r="D152" s="2">
        <f>MACD!E152</f>
        <v>0.16371639843015018</v>
      </c>
      <c r="E152" s="2">
        <f>MACD!F152</f>
        <v>0.23444852097770869</v>
      </c>
      <c r="F152" s="2">
        <f>'Moving Avg'!D152</f>
        <v>23.283000000000001</v>
      </c>
      <c r="G152" s="2">
        <f>'Moving Avg'!F152</f>
        <v>23.52940000000001</v>
      </c>
      <c r="H152" s="2">
        <f>'Moving Avg'!G152</f>
        <v>23.803959999999979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23.283000000000001</v>
      </c>
      <c r="C153" s="2">
        <f>RSI!I153</f>
        <v>0.13250660531753056</v>
      </c>
      <c r="D153" s="2">
        <f>MACD!E153</f>
        <v>0.11756484936129397</v>
      </c>
      <c r="E153" s="2">
        <f>MACD!F153</f>
        <v>0.21107178665442575</v>
      </c>
      <c r="F153" s="2">
        <f>'Moving Avg'!D153</f>
        <v>23.283000000000001</v>
      </c>
      <c r="G153" s="2">
        <f>'Moving Avg'!F153</f>
        <v>23.49420000000001</v>
      </c>
      <c r="H153" s="2">
        <f>'Moving Avg'!G153</f>
        <v>23.789879999999979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23.283000000000001</v>
      </c>
      <c r="C154" s="2">
        <f>RSI!I154</f>
        <v>0.13250660531753056</v>
      </c>
      <c r="D154" s="2">
        <f>MACD!E154</f>
        <v>8.006645793285827E-2</v>
      </c>
      <c r="E154" s="2">
        <f>MACD!F154</f>
        <v>0.18487072091011228</v>
      </c>
      <c r="F154" s="2">
        <f>'Moving Avg'!D154</f>
        <v>23.283000000000001</v>
      </c>
      <c r="G154" s="2">
        <f>'Moving Avg'!F154</f>
        <v>23.45900000000001</v>
      </c>
      <c r="H154" s="2">
        <f>'Moving Avg'!G154</f>
        <v>23.775799999999983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23.283000000000001</v>
      </c>
      <c r="C155" s="2">
        <f>RSI!I155</f>
        <v>0.13250660531753056</v>
      </c>
      <c r="D155" s="2">
        <f>MACD!E155</f>
        <v>4.9774938062341789E-2</v>
      </c>
      <c r="E155" s="2">
        <f>MACD!F155</f>
        <v>0.15785156434055819</v>
      </c>
      <c r="F155" s="2">
        <f>'Moving Avg'!D155</f>
        <v>23.283000000000001</v>
      </c>
      <c r="G155" s="2">
        <f>'Moving Avg'!F155</f>
        <v>23.423800000000011</v>
      </c>
      <c r="H155" s="2">
        <f>'Moving Avg'!G155</f>
        <v>23.761719999999983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23.283000000000001</v>
      </c>
      <c r="C156" s="2">
        <f>RSI!I156</f>
        <v>0.13250660531753056</v>
      </c>
      <c r="D156" s="2">
        <f>MACD!E156</f>
        <v>2.547503003772178E-2</v>
      </c>
      <c r="E156" s="2">
        <f>MACD!F156</f>
        <v>0.13137625747999093</v>
      </c>
      <c r="F156" s="2">
        <f>'Moving Avg'!D156</f>
        <v>23.283000000000001</v>
      </c>
      <c r="G156" s="2">
        <f>'Moving Avg'!F156</f>
        <v>23.388600000000011</v>
      </c>
      <c r="H156" s="2">
        <f>'Moving Avg'!G156</f>
        <v>23.747639999999983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23.283000000000001</v>
      </c>
      <c r="C157" s="2">
        <f>RSI!I157</f>
        <v>0.13250660531753056</v>
      </c>
      <c r="D157" s="2">
        <f>MACD!E157</f>
        <v>6.1463268271211291E-3</v>
      </c>
      <c r="E157" s="2">
        <f>MACD!F157</f>
        <v>0.10633027134941697</v>
      </c>
      <c r="F157" s="2">
        <f>'Moving Avg'!D157</f>
        <v>23.283000000000001</v>
      </c>
      <c r="G157" s="2">
        <f>'Moving Avg'!F157</f>
        <v>23.353400000000011</v>
      </c>
      <c r="H157" s="2">
        <f>'Moving Avg'!G157</f>
        <v>23.73355999999999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23.283000000000001</v>
      </c>
      <c r="C158" s="2">
        <f>RSI!I158</f>
        <v>0.13250660531753056</v>
      </c>
      <c r="D158" s="2">
        <f>MACD!E158</f>
        <v>-9.0672876749415821E-3</v>
      </c>
      <c r="E158" s="2">
        <f>MACD!F158</f>
        <v>8.3250759544545264E-2</v>
      </c>
      <c r="F158" s="2">
        <f>'Moving Avg'!D158</f>
        <v>23.283000000000001</v>
      </c>
      <c r="G158" s="2">
        <f>'Moving Avg'!F158</f>
        <v>23.318200000000012</v>
      </c>
      <c r="H158" s="2">
        <f>'Moving Avg'!G158</f>
        <v>23.71947999999999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23.283000000000001</v>
      </c>
      <c r="C159" s="2">
        <f>RSI!I159</f>
        <v>0.13250660531753056</v>
      </c>
      <c r="D159" s="2">
        <f>MACD!E159</f>
        <v>-2.0883455302769249E-2</v>
      </c>
      <c r="E159" s="2">
        <f>MACD!F159</f>
        <v>6.2423916575082367E-2</v>
      </c>
      <c r="F159" s="2">
        <f>'Moving Avg'!D159</f>
        <v>23.283000000000001</v>
      </c>
      <c r="G159" s="2">
        <f>'Moving Avg'!F159</f>
        <v>23.283000000000008</v>
      </c>
      <c r="H159" s="2">
        <f>'Moving Avg'!G159</f>
        <v>23.70539999999999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23.283000000000001</v>
      </c>
      <c r="C160" s="2">
        <f>RSI!I160</f>
        <v>0.13250660531753056</v>
      </c>
      <c r="D160" s="2">
        <f>MACD!E160</f>
        <v>-2.9903148398044976E-2</v>
      </c>
      <c r="E160" s="2">
        <f>MACD!F160</f>
        <v>4.3958503580456901E-2</v>
      </c>
      <c r="F160" s="2">
        <f>'Moving Avg'!D160</f>
        <v>23.283000000000001</v>
      </c>
      <c r="G160" s="2">
        <f>'Moving Avg'!F160</f>
        <v>23.283000000000008</v>
      </c>
      <c r="H160" s="2">
        <f>'Moving Avg'!G160</f>
        <v>23.69131999999999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</row>
    <row r="161" spans="1:12" ht="13.5" x14ac:dyDescent="0.25">
      <c r="A161" s="3">
        <f>RSI!A161</f>
        <v>42237</v>
      </c>
      <c r="B161" s="2">
        <f>RSI!B161</f>
        <v>23.283000000000001</v>
      </c>
      <c r="C161" s="2">
        <f>RSI!I161</f>
        <v>0.13250660531753056</v>
      </c>
      <c r="D161" s="2">
        <f>MACD!E161</f>
        <v>-3.6629082892655873E-2</v>
      </c>
      <c r="E161" s="2">
        <f>MACD!F161</f>
        <v>2.7840986285834347E-2</v>
      </c>
      <c r="F161" s="2">
        <f>'Moving Avg'!D161</f>
        <v>23.283000000000001</v>
      </c>
      <c r="G161" s="2">
        <f>'Moving Avg'!F161</f>
        <v>23.283000000000008</v>
      </c>
      <c r="H161" s="2">
        <f>'Moving Avg'!G161</f>
        <v>23.677239999999994</v>
      </c>
      <c r="I161" s="2">
        <f>'Moving Avg'!H161</f>
        <v>0</v>
      </c>
      <c r="J161" s="6" t="str">
        <f>OBV!F161</f>
        <v>NEUTRAL</v>
      </c>
      <c r="K161" s="6" t="str">
        <f>OBV!G161</f>
        <v>NEUTRAL</v>
      </c>
      <c r="L161" s="6" t="str">
        <f>OBV!H161</f>
        <v>NEUTRAL</v>
      </c>
    </row>
    <row r="162" spans="1:12" ht="13.5" x14ac:dyDescent="0.25">
      <c r="A162" s="3">
        <f>RSI!A162</f>
        <v>42240</v>
      </c>
      <c r="B162" s="2">
        <f>RSI!B162</f>
        <v>23.283000000000001</v>
      </c>
      <c r="C162" s="2">
        <f>RSI!I162</f>
        <v>0.13250660531753056</v>
      </c>
      <c r="D162" s="2">
        <f>MACD!E162</f>
        <v>-4.1481264244357163E-2</v>
      </c>
      <c r="E162" s="2">
        <f>MACD!F162</f>
        <v>1.3976536179796046E-2</v>
      </c>
      <c r="F162" s="2">
        <f>'Moving Avg'!D162</f>
        <v>23.283000000000001</v>
      </c>
      <c r="G162" s="2">
        <f>'Moving Avg'!F162</f>
        <v>23.283000000000008</v>
      </c>
      <c r="H162" s="2">
        <f>'Moving Avg'!G162</f>
        <v>23.663159999999994</v>
      </c>
      <c r="I162" s="2">
        <f>'Moving Avg'!H162</f>
        <v>0</v>
      </c>
      <c r="J162" s="6" t="str">
        <f>OBV!F162</f>
        <v>NEUTRAL</v>
      </c>
      <c r="K162" s="6" t="str">
        <f>OBV!G162</f>
        <v>NEUTRAL</v>
      </c>
      <c r="L162" s="6" t="str">
        <f>OBV!H162</f>
        <v>NEUTRAL</v>
      </c>
    </row>
    <row r="163" spans="1:12" ht="13.5" x14ac:dyDescent="0.25">
      <c r="A163" s="3">
        <f>RSI!A163</f>
        <v>42241</v>
      </c>
      <c r="B163" s="2">
        <f>RSI!B163</f>
        <v>23.283000000000001</v>
      </c>
      <c r="C163" s="2">
        <f>RSI!I163</f>
        <v>0.13250660531753056</v>
      </c>
      <c r="D163" s="2">
        <f>MACD!E163</f>
        <v>-4.4810109870400794E-2</v>
      </c>
      <c r="E163" s="2">
        <f>MACD!F163</f>
        <v>2.2192069697566773E-3</v>
      </c>
      <c r="F163" s="2">
        <f>'Moving Avg'!D163</f>
        <v>23.283000000000001</v>
      </c>
      <c r="G163" s="2">
        <f>'Moving Avg'!F163</f>
        <v>23.283000000000008</v>
      </c>
      <c r="H163" s="2">
        <f>'Moving Avg'!G163</f>
        <v>23.649079999999994</v>
      </c>
      <c r="I163" s="2">
        <f>'Moving Avg'!H163</f>
        <v>0</v>
      </c>
      <c r="J163" s="6" t="str">
        <f>OBV!F163</f>
        <v>NEUTRAL</v>
      </c>
      <c r="K163" s="6" t="str">
        <f>OBV!G163</f>
        <v>NEUTRAL</v>
      </c>
      <c r="L163" s="6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23.283000000000001</v>
      </c>
      <c r="C164" s="2">
        <f>RSI!I164</f>
        <v>0.13250660531753056</v>
      </c>
      <c r="D164" s="2">
        <f>MACD!E164</f>
        <v>-4.6907523282595065E-2</v>
      </c>
      <c r="E164" s="2">
        <f>MACD!F164</f>
        <v>-7.6061390807136715E-3</v>
      </c>
      <c r="F164" s="2">
        <f>'Moving Avg'!D164</f>
        <v>23.283000000000001</v>
      </c>
      <c r="G164" s="2">
        <f>'Moving Avg'!F164</f>
        <v>23.283000000000008</v>
      </c>
      <c r="H164" s="2">
        <f>'Moving Avg'!G164</f>
        <v>23.634999999999994</v>
      </c>
      <c r="I164" s="2">
        <f>'Moving Avg'!H164</f>
        <v>0</v>
      </c>
      <c r="J164" s="6" t="str">
        <f>OBV!F164</f>
        <v>NEUTRAL</v>
      </c>
      <c r="K164" s="6" t="str">
        <f>OBV!G164</f>
        <v>NEUTRAL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23.283000000000001</v>
      </c>
      <c r="C165" s="2">
        <f>RSI!I165</f>
        <v>0.13250660531753056</v>
      </c>
      <c r="D165" s="2">
        <f>MACD!E165</f>
        <v>-4.801623722909909E-2</v>
      </c>
      <c r="E165" s="2">
        <f>MACD!F165</f>
        <v>-1.5688158710390757E-2</v>
      </c>
      <c r="F165" s="2">
        <f>'Moving Avg'!D165</f>
        <v>23.283000000000001</v>
      </c>
      <c r="G165" s="2">
        <f>'Moving Avg'!F165</f>
        <v>23.283000000000008</v>
      </c>
      <c r="H165" s="2">
        <f>'Moving Avg'!G165</f>
        <v>23.620919999999998</v>
      </c>
      <c r="I165" s="2">
        <f>'Moving Avg'!H165</f>
        <v>0</v>
      </c>
      <c r="J165" s="6" t="str">
        <f>OBV!F165</f>
        <v>NEUTRAL</v>
      </c>
      <c r="K165" s="6" t="str">
        <f>OBV!G165</f>
        <v>NEUTRAL</v>
      </c>
      <c r="L165" s="6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23.283000000000001</v>
      </c>
      <c r="C166" s="2">
        <f>RSI!I166</f>
        <v>0.13250660531753056</v>
      </c>
      <c r="D166" s="2">
        <f>MACD!E166</f>
        <v>-4.8337694170331957E-2</v>
      </c>
      <c r="E166" s="2">
        <f>MACD!F166</f>
        <v>-2.2218065802378999E-2</v>
      </c>
      <c r="F166" s="2">
        <f>'Moving Avg'!D166</f>
        <v>23.283000000000001</v>
      </c>
      <c r="G166" s="2">
        <f>'Moving Avg'!F166</f>
        <v>23.283000000000008</v>
      </c>
      <c r="H166" s="2">
        <f>'Moving Avg'!G166</f>
        <v>23.606839999999998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23.283000000000001</v>
      </c>
      <c r="C167" s="2">
        <f>RSI!I167</f>
        <v>0.13250660531753056</v>
      </c>
      <c r="D167" s="2">
        <f>MACD!E167</f>
        <v>-4.8038690985595878E-2</v>
      </c>
      <c r="E167" s="2">
        <f>MACD!F167</f>
        <v>-2.7382190839022377E-2</v>
      </c>
      <c r="F167" s="2">
        <f>'Moving Avg'!D167</f>
        <v>23.283000000000001</v>
      </c>
      <c r="G167" s="2">
        <f>'Moving Avg'!F167</f>
        <v>23.283000000000008</v>
      </c>
      <c r="H167" s="2">
        <f>'Moving Avg'!G167</f>
        <v>23.592759999999998</v>
      </c>
      <c r="I167" s="2">
        <f>'Moving Avg'!H167</f>
        <v>0</v>
      </c>
      <c r="J167" s="6" t="str">
        <f>OBV!F167</f>
        <v>NEUTRAL</v>
      </c>
      <c r="K167" s="6" t="str">
        <f>OBV!G167</f>
        <v>NEUTRAL</v>
      </c>
      <c r="L167" s="6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23.283000000000001</v>
      </c>
      <c r="C168" s="2">
        <f>RSI!I168</f>
        <v>0.13250660531753056</v>
      </c>
      <c r="D168" s="2">
        <f>MACD!E168</f>
        <v>-4.7256979761250761E-2</v>
      </c>
      <c r="E168" s="2">
        <f>MACD!F168</f>
        <v>-3.1357148623468056E-2</v>
      </c>
      <c r="F168" s="2">
        <f>'Moving Avg'!D168</f>
        <v>23.283000000000001</v>
      </c>
      <c r="G168" s="2">
        <f>'Moving Avg'!F168</f>
        <v>23.283000000000008</v>
      </c>
      <c r="H168" s="2">
        <f>'Moving Avg'!G168</f>
        <v>23.578679999999999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23.283000000000001</v>
      </c>
      <c r="C169" s="2">
        <f>RSI!I169</f>
        <v>0.13250660531753056</v>
      </c>
      <c r="D169" s="2">
        <f>MACD!E169</f>
        <v>-4.6105986867406301E-2</v>
      </c>
      <c r="E169" s="2">
        <f>MACD!F169</f>
        <v>-3.4306916272255711E-2</v>
      </c>
      <c r="F169" s="2">
        <f>'Moving Avg'!D169</f>
        <v>23.283000000000001</v>
      </c>
      <c r="G169" s="2">
        <f>'Moving Avg'!F169</f>
        <v>23.283000000000008</v>
      </c>
      <c r="H169" s="2">
        <f>'Moving Avg'!G169</f>
        <v>23.564599999999995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23.283000000000001</v>
      </c>
      <c r="C170" s="2">
        <f>RSI!I170</f>
        <v>0.13250660531753056</v>
      </c>
      <c r="D170" s="2">
        <f>MACD!E170</f>
        <v>-4.4678787456362556E-2</v>
      </c>
      <c r="E170" s="2">
        <f>MACD!F170</f>
        <v>-3.6381290509077083E-2</v>
      </c>
      <c r="F170" s="2">
        <f>'Moving Avg'!D170</f>
        <v>23.283000000000001</v>
      </c>
      <c r="G170" s="2">
        <f>'Moving Avg'!F170</f>
        <v>23.283000000000008</v>
      </c>
      <c r="H170" s="2">
        <f>'Moving Avg'!G170</f>
        <v>23.550519999999995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42251</v>
      </c>
      <c r="B171" s="2">
        <f>RSI!B171</f>
        <v>23.283000000000001</v>
      </c>
      <c r="C171" s="2">
        <f>RSI!I171</f>
        <v>0.13250660531753056</v>
      </c>
      <c r="D171" s="2">
        <f>MACD!E171</f>
        <v>-4.3051451308606659E-2</v>
      </c>
      <c r="E171" s="2">
        <f>MACD!F171</f>
        <v>-3.7715322668983003E-2</v>
      </c>
      <c r="F171" s="2">
        <f>'Moving Avg'!D171</f>
        <v>23.283000000000001</v>
      </c>
      <c r="G171" s="2">
        <f>'Moving Avg'!F171</f>
        <v>23.283000000000008</v>
      </c>
      <c r="H171" s="2">
        <f>'Moving Avg'!G171</f>
        <v>23.536439999999999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23.283000000000001</v>
      </c>
      <c r="C172" s="2">
        <f>RSI!I172</f>
        <v>0.13250660531753056</v>
      </c>
      <c r="D172" s="2">
        <f>MACD!E172</f>
        <v>-4.1285858015537968E-2</v>
      </c>
      <c r="E172" s="2">
        <f>MACD!F172</f>
        <v>-3.8429429738293996E-2</v>
      </c>
      <c r="F172" s="2">
        <f>'Moving Avg'!D172</f>
        <v>23.283000000000001</v>
      </c>
      <c r="G172" s="2">
        <f>'Moving Avg'!F172</f>
        <v>23.283000000000008</v>
      </c>
      <c r="H172" s="2">
        <f>'Moving Avg'!G172</f>
        <v>23.522359999999999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</row>
    <row r="173" spans="1:12" ht="13.5" x14ac:dyDescent="0.25">
      <c r="A173" s="3">
        <f>RSI!A173</f>
        <v>42255</v>
      </c>
      <c r="B173" s="2">
        <f>RSI!B173</f>
        <v>23.283000000000001</v>
      </c>
      <c r="C173" s="2">
        <f>RSI!I173</f>
        <v>0.13250660531753056</v>
      </c>
      <c r="D173" s="2">
        <f>MACD!E173</f>
        <v>-3.9432064318507543E-2</v>
      </c>
      <c r="E173" s="2">
        <f>MACD!F173</f>
        <v>-3.8629956654336703E-2</v>
      </c>
      <c r="F173" s="2">
        <f>'Moving Avg'!D173</f>
        <v>23.283000000000001</v>
      </c>
      <c r="G173" s="2">
        <f>'Moving Avg'!F173</f>
        <v>23.283000000000008</v>
      </c>
      <c r="H173" s="2">
        <f>'Moving Avg'!G173</f>
        <v>23.508279999999996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</row>
    <row r="174" spans="1:12" ht="13.5" x14ac:dyDescent="0.25">
      <c r="A174" s="3">
        <f>RSI!A174</f>
        <v>42256</v>
      </c>
      <c r="B174" s="2">
        <f>RSI!B174</f>
        <v>23.283000000000001</v>
      </c>
      <c r="C174" s="2">
        <f>RSI!I174</f>
        <v>0.13250660531753056</v>
      </c>
      <c r="D174" s="2">
        <f>MACD!E174</f>
        <v>-3.7530293594983277E-2</v>
      </c>
      <c r="E174" s="2">
        <f>MACD!F174</f>
        <v>-3.8410024042466018E-2</v>
      </c>
      <c r="F174" s="2">
        <f>'Moving Avg'!D174</f>
        <v>23.283000000000001</v>
      </c>
      <c r="G174" s="2">
        <f>'Moving Avg'!F174</f>
        <v>23.283000000000008</v>
      </c>
      <c r="H174" s="2">
        <f>'Moving Avg'!G174</f>
        <v>23.494199999999996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23.283000000000001</v>
      </c>
      <c r="C175" s="2">
        <f>RSI!I175</f>
        <v>0.13250660531753056</v>
      </c>
      <c r="D175" s="2">
        <f>MACD!E175</f>
        <v>-3.5612606633875998E-2</v>
      </c>
      <c r="E175" s="2">
        <f>MACD!F175</f>
        <v>-3.7850540560748019E-2</v>
      </c>
      <c r="F175" s="2">
        <f>'Moving Avg'!D175</f>
        <v>23.283000000000001</v>
      </c>
      <c r="G175" s="2">
        <f>'Moving Avg'!F175</f>
        <v>23.283000000000008</v>
      </c>
      <c r="H175" s="2">
        <f>'Moving Avg'!G175</f>
        <v>23.480119999999996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</row>
    <row r="176" spans="1:12" ht="13.5" x14ac:dyDescent="0.25">
      <c r="A176" s="3">
        <f>RSI!A176</f>
        <v>42258</v>
      </c>
      <c r="B176" s="2">
        <f>RSI!B176</f>
        <v>23.283000000000001</v>
      </c>
      <c r="C176" s="2">
        <f>RSI!I176</f>
        <v>0.13250660531753056</v>
      </c>
      <c r="D176" s="2">
        <f>MACD!E176</f>
        <v>-3.3704303668521618E-2</v>
      </c>
      <c r="E176" s="2">
        <f>MACD!F176</f>
        <v>-3.7021293182302739E-2</v>
      </c>
      <c r="F176" s="2">
        <f>'Moving Avg'!D176</f>
        <v>23.283000000000001</v>
      </c>
      <c r="G176" s="2">
        <f>'Moving Avg'!F176</f>
        <v>23.283000000000008</v>
      </c>
      <c r="H176" s="2">
        <f>'Moving Avg'!G176</f>
        <v>23.46604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</row>
    <row r="177" spans="1:12" ht="13.5" x14ac:dyDescent="0.25">
      <c r="A177" s="3">
        <f>RSI!A177</f>
        <v>42261</v>
      </c>
      <c r="B177" s="2">
        <f>RSI!B177</f>
        <v>23.283000000000001</v>
      </c>
      <c r="C177" s="2">
        <f>RSI!I177</f>
        <v>0.13250660531753056</v>
      </c>
      <c r="D177" s="2">
        <f>MACD!E177</f>
        <v>-3.1825099878929564E-2</v>
      </c>
      <c r="E177" s="2">
        <f>MACD!F177</f>
        <v>-3.5982054521628101E-2</v>
      </c>
      <c r="F177" s="2">
        <f>'Moving Avg'!D177</f>
        <v>23.283000000000001</v>
      </c>
      <c r="G177" s="2">
        <f>'Moving Avg'!F177</f>
        <v>23.283000000000008</v>
      </c>
      <c r="H177" s="2">
        <f>'Moving Avg'!G177</f>
        <v>23.451959999999996</v>
      </c>
      <c r="I177" s="2">
        <f>'Moving Avg'!H177</f>
        <v>0</v>
      </c>
      <c r="J177" s="6" t="str">
        <f>OBV!F177</f>
        <v>NEUTRAL</v>
      </c>
      <c r="K177" s="6" t="str">
        <f>OBV!G177</f>
        <v>NEUTRAL</v>
      </c>
      <c r="L177" s="6" t="str">
        <f>OBV!H177</f>
        <v>NEUTRAL</v>
      </c>
    </row>
    <row r="178" spans="1:12" ht="13.5" x14ac:dyDescent="0.25">
      <c r="A178" s="3">
        <f>RSI!A178</f>
        <v>42262</v>
      </c>
      <c r="B178" s="2">
        <f>RSI!B178</f>
        <v>23.283000000000001</v>
      </c>
      <c r="C178" s="2">
        <f>RSI!I178</f>
        <v>0.13250660531753056</v>
      </c>
      <c r="D178" s="2">
        <f>MACD!E178</f>
        <v>-2.9990110016669291E-2</v>
      </c>
      <c r="E178" s="2">
        <f>MACD!F178</f>
        <v>-3.4783665620636339E-2</v>
      </c>
      <c r="F178" s="2">
        <f>'Moving Avg'!D178</f>
        <v>23.283000000000001</v>
      </c>
      <c r="G178" s="2">
        <f>'Moving Avg'!F178</f>
        <v>23.283000000000008</v>
      </c>
      <c r="H178" s="2">
        <f>'Moving Avg'!G178</f>
        <v>23.437879999999996</v>
      </c>
      <c r="I178" s="2">
        <f>'Moving Avg'!H178</f>
        <v>0</v>
      </c>
      <c r="J178" s="6" t="str">
        <f>OBV!F178</f>
        <v>NEUTRAL</v>
      </c>
      <c r="K178" s="6" t="str">
        <f>OBV!G178</f>
        <v>NEUTRAL</v>
      </c>
      <c r="L178" s="6" t="str">
        <f>OBV!H178</f>
        <v>NEUTRAL</v>
      </c>
    </row>
    <row r="179" spans="1:12" ht="13.5" x14ac:dyDescent="0.25">
      <c r="A179" s="3">
        <f>RSI!A179</f>
        <v>42263</v>
      </c>
      <c r="B179" s="2">
        <f>RSI!B179</f>
        <v>23.283000000000001</v>
      </c>
      <c r="C179" s="2">
        <f>RSI!I179</f>
        <v>0.13250660531753056</v>
      </c>
      <c r="D179" s="2">
        <f>MACD!E179</f>
        <v>-2.821067226114593E-2</v>
      </c>
      <c r="E179" s="2">
        <f>MACD!F179</f>
        <v>-3.346906694873826E-2</v>
      </c>
      <c r="F179" s="2">
        <f>'Moving Avg'!D179</f>
        <v>23.283000000000001</v>
      </c>
      <c r="G179" s="2">
        <f>'Moving Avg'!F179</f>
        <v>23.283000000000008</v>
      </c>
      <c r="H179" s="2">
        <f>'Moving Avg'!G179</f>
        <v>23.423799999999996</v>
      </c>
      <c r="I179" s="2">
        <f>'Moving Avg'!H179</f>
        <v>0</v>
      </c>
      <c r="J179" s="6" t="str">
        <f>OBV!F179</f>
        <v>NEUTRAL</v>
      </c>
      <c r="K179" s="6" t="str">
        <f>OBV!G179</f>
        <v>NEUTRAL</v>
      </c>
      <c r="L179" s="6" t="str">
        <f>OBV!H179</f>
        <v>NEUTRAL</v>
      </c>
    </row>
    <row r="180" spans="1:12" ht="13.5" x14ac:dyDescent="0.25">
      <c r="A180" s="3">
        <f>RSI!A180</f>
        <v>42264</v>
      </c>
      <c r="B180" s="2">
        <f>RSI!B180</f>
        <v>23.283000000000001</v>
      </c>
      <c r="C180" s="2">
        <f>RSI!I180</f>
        <v>0.13250660531753056</v>
      </c>
      <c r="D180" s="2">
        <f>MACD!E180</f>
        <v>-2.6495036728913846E-2</v>
      </c>
      <c r="E180" s="2">
        <f>MACD!F180</f>
        <v>-3.2074260904773381E-2</v>
      </c>
      <c r="F180" s="2">
        <f>'Moving Avg'!D180</f>
        <v>23.283000000000001</v>
      </c>
      <c r="G180" s="2">
        <f>'Moving Avg'!F180</f>
        <v>23.283000000000008</v>
      </c>
      <c r="H180" s="2">
        <f>'Moving Avg'!G180</f>
        <v>23.409719999999997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</row>
    <row r="181" spans="1:12" ht="13.5" x14ac:dyDescent="0.25">
      <c r="A181" s="3">
        <f>RSI!A181</f>
        <v>42265</v>
      </c>
      <c r="B181" s="2">
        <f>RSI!B181</f>
        <v>23.283000000000001</v>
      </c>
      <c r="C181" s="2">
        <f>RSI!I181</f>
        <v>0.13250660531753056</v>
      </c>
      <c r="D181" s="2">
        <f>MACD!E181</f>
        <v>-2.484894009564087E-2</v>
      </c>
      <c r="E181" s="2">
        <f>MACD!F181</f>
        <v>-3.0629196742946882E-2</v>
      </c>
      <c r="F181" s="2">
        <f>'Moving Avg'!D181</f>
        <v>23.283000000000001</v>
      </c>
      <c r="G181" s="2">
        <f>'Moving Avg'!F181</f>
        <v>23.283000000000008</v>
      </c>
      <c r="H181" s="2">
        <f>'Moving Avg'!G181</f>
        <v>23.39564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23.283000000000001</v>
      </c>
      <c r="C182" s="2">
        <f>RSI!I182</f>
        <v>0.13250660531753056</v>
      </c>
      <c r="D182" s="2">
        <f>MACD!E182</f>
        <v>-2.3276084441700817E-2</v>
      </c>
      <c r="E182" s="2">
        <f>MACD!F182</f>
        <v>-2.915857428269767E-2</v>
      </c>
      <c r="F182" s="2">
        <f>'Moving Avg'!D182</f>
        <v>23.283000000000001</v>
      </c>
      <c r="G182" s="2">
        <f>'Moving Avg'!F182</f>
        <v>23.283000000000008</v>
      </c>
      <c r="H182" s="2">
        <f>'Moving Avg'!G182</f>
        <v>23.38156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23.283000000000001</v>
      </c>
      <c r="C183" s="2">
        <f>RSI!I183</f>
        <v>0.13250660531753056</v>
      </c>
      <c r="D183" s="2">
        <f>MACD!E183</f>
        <v>-2.1778535602383187E-2</v>
      </c>
      <c r="E183" s="2">
        <f>MACD!F183</f>
        <v>-2.7682566546634778E-2</v>
      </c>
      <c r="F183" s="2">
        <f>'Moving Avg'!D183</f>
        <v>23.283000000000001</v>
      </c>
      <c r="G183" s="2">
        <f>'Moving Avg'!F183</f>
        <v>23.283000000000008</v>
      </c>
      <c r="H183" s="2">
        <f>'Moving Avg'!G183</f>
        <v>23.367479999999997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</row>
    <row r="184" spans="1:12" ht="13.5" x14ac:dyDescent="0.25">
      <c r="A184" s="3">
        <f>RSI!A184</f>
        <v>42270</v>
      </c>
      <c r="B184" s="2">
        <f>RSI!B184</f>
        <v>23.283000000000001</v>
      </c>
      <c r="C184" s="2">
        <f>RSI!I184</f>
        <v>0.13250660531753056</v>
      </c>
      <c r="D184" s="2">
        <f>MACD!E184</f>
        <v>-2.0357053912292145E-2</v>
      </c>
      <c r="E184" s="2">
        <f>MACD!F184</f>
        <v>-2.6217464019766254E-2</v>
      </c>
      <c r="F184" s="2">
        <f>'Moving Avg'!D184</f>
        <v>23.283000000000001</v>
      </c>
      <c r="G184" s="2">
        <f>'Moving Avg'!F184</f>
        <v>23.283000000000008</v>
      </c>
      <c r="H184" s="2">
        <f>'Moving Avg'!G184</f>
        <v>23.353399999999997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</row>
    <row r="185" spans="1:12" ht="13.5" x14ac:dyDescent="0.25">
      <c r="A185" s="3">
        <f>RSI!A185</f>
        <v>42275</v>
      </c>
      <c r="B185" s="2">
        <f>RSI!B185</f>
        <v>23.283000000000001</v>
      </c>
      <c r="C185" s="2">
        <f>RSI!I185</f>
        <v>0.13250660531753056</v>
      </c>
      <c r="D185" s="2">
        <f>MACD!E185</f>
        <v>-1.9011368213078583E-2</v>
      </c>
      <c r="E185" s="2">
        <f>MACD!F185</f>
        <v>-2.477624485842872E-2</v>
      </c>
      <c r="F185" s="2">
        <f>'Moving Avg'!D185</f>
        <v>23.283000000000001</v>
      </c>
      <c r="G185" s="2">
        <f>'Moving Avg'!F185</f>
        <v>23.283000000000008</v>
      </c>
      <c r="H185" s="2">
        <f>'Moving Avg'!G185</f>
        <v>23.339319999999997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23.283000000000001</v>
      </c>
      <c r="C186" s="2">
        <f>RSI!I186</f>
        <v>0.13250660531753056</v>
      </c>
      <c r="D186" s="2">
        <f>MACD!E186</f>
        <v>-1.7740402286765544E-2</v>
      </c>
      <c r="E186" s="2">
        <f>MACD!F186</f>
        <v>-2.3369076344096087E-2</v>
      </c>
      <c r="F186" s="2">
        <f>'Moving Avg'!D186</f>
        <v>23.283000000000001</v>
      </c>
      <c r="G186" s="2">
        <f>'Moving Avg'!F186</f>
        <v>23.283000000000008</v>
      </c>
      <c r="H186" s="2">
        <f>'Moving Avg'!G186</f>
        <v>23.325239999999997</v>
      </c>
      <c r="I186" s="2">
        <f>'Moving Avg'!H186</f>
        <v>0</v>
      </c>
      <c r="J186" s="6" t="str">
        <f>OBV!F186</f>
        <v>NEUTRAL</v>
      </c>
      <c r="K186" s="6" t="str">
        <f>OBV!G186</f>
        <v>NEUTRAL</v>
      </c>
      <c r="L186" s="6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23.283000000000001</v>
      </c>
      <c r="C187" s="2">
        <f>RSI!I187</f>
        <v>0.13250660531753056</v>
      </c>
      <c r="D187" s="2">
        <f>MACD!E187</f>
        <v>-1.6542461435246736E-2</v>
      </c>
      <c r="E187" s="2">
        <f>MACD!F187</f>
        <v>-2.2003753362326219E-2</v>
      </c>
      <c r="F187" s="2">
        <f>'Moving Avg'!D187</f>
        <v>23.283000000000001</v>
      </c>
      <c r="G187" s="2">
        <f>'Moving Avg'!F187</f>
        <v>23.283000000000008</v>
      </c>
      <c r="H187" s="2">
        <f>'Moving Avg'!G187</f>
        <v>23.311160000000001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</row>
    <row r="188" spans="1:12" ht="13.5" x14ac:dyDescent="0.25">
      <c r="A188" s="3">
        <f>RSI!A188</f>
        <v>42278</v>
      </c>
      <c r="B188" s="2">
        <f>RSI!B188</f>
        <v>23.283000000000001</v>
      </c>
      <c r="C188" s="2">
        <f>RSI!I188</f>
        <v>0.13250660531753056</v>
      </c>
      <c r="D188" s="2">
        <f>MACD!E188</f>
        <v>-1.5415385709012241E-2</v>
      </c>
      <c r="E188" s="2">
        <f>MACD!F188</f>
        <v>-2.0686079831663425E-2</v>
      </c>
      <c r="F188" s="2">
        <f>'Moving Avg'!D188</f>
        <v>23.283000000000001</v>
      </c>
      <c r="G188" s="2">
        <f>'Moving Avg'!F188</f>
        <v>23.283000000000008</v>
      </c>
      <c r="H188" s="2">
        <f>'Moving Avg'!G188</f>
        <v>23.297079999999998</v>
      </c>
      <c r="I188" s="2">
        <f>'Moving Avg'!H188</f>
        <v>0</v>
      </c>
      <c r="J188" s="6" t="str">
        <f>OBV!F188</f>
        <v>NEUTRAL</v>
      </c>
      <c r="K188" s="6" t="str">
        <f>OBV!G188</f>
        <v>NEUTRAL</v>
      </c>
      <c r="L188" s="6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23.283000000000001</v>
      </c>
      <c r="C189" s="2">
        <f>RSI!I189</f>
        <v>0.13250660531753056</v>
      </c>
      <c r="D189" s="2">
        <f>MACD!E189</f>
        <v>-1.4356675260149387E-2</v>
      </c>
      <c r="E189" s="2">
        <f>MACD!F189</f>
        <v>-1.9420198917360618E-2</v>
      </c>
      <c r="F189" s="2">
        <f>'Moving Avg'!D189</f>
        <v>23.283000000000001</v>
      </c>
      <c r="G189" s="2">
        <f>'Moving Avg'!F189</f>
        <v>23.283000000000008</v>
      </c>
      <c r="H189" s="2">
        <f>'Moving Avg'!G189</f>
        <v>23.282999999999998</v>
      </c>
      <c r="I189" s="2">
        <f>'Moving Avg'!H189</f>
        <v>0</v>
      </c>
      <c r="J189" s="6" t="str">
        <f>OBV!F189</f>
        <v>NEUTRAL</v>
      </c>
      <c r="K189" s="6" t="str">
        <f>OBV!G189</f>
        <v>NEUTRAL</v>
      </c>
      <c r="L189" s="6" t="str">
        <f>OBV!H189</f>
        <v>NEUTRAL</v>
      </c>
    </row>
    <row r="190" spans="1:12" ht="13.5" x14ac:dyDescent="0.25">
      <c r="A190" s="3">
        <f>RSI!A190</f>
        <v>42282</v>
      </c>
      <c r="B190" s="2">
        <f>RSI!B190</f>
        <v>23.283000000000001</v>
      </c>
      <c r="C190" s="2">
        <f>RSI!I190</f>
        <v>0.13250660531753056</v>
      </c>
      <c r="D190" s="2">
        <f>MACD!E190</f>
        <v>-1.3363592426877346E-2</v>
      </c>
      <c r="E190" s="2">
        <f>MACD!F190</f>
        <v>-1.8208877619263965E-2</v>
      </c>
      <c r="F190" s="2">
        <f>'Moving Avg'!D190</f>
        <v>23.283000000000001</v>
      </c>
      <c r="G190" s="2">
        <f>'Moving Avg'!F190</f>
        <v>23.283000000000008</v>
      </c>
      <c r="H190" s="2">
        <f>'Moving Avg'!G190</f>
        <v>23.282999999999998</v>
      </c>
      <c r="I190" s="2">
        <f>'Moving Avg'!H190</f>
        <v>0</v>
      </c>
      <c r="J190" s="6" t="str">
        <f>OBV!F190</f>
        <v>NEUTRAL</v>
      </c>
      <c r="K190" s="6" t="str">
        <f>OBV!G190</f>
        <v>NEUTRAL</v>
      </c>
      <c r="L190" s="6" t="str">
        <f>OBV!H190</f>
        <v>NEUTRAL</v>
      </c>
    </row>
    <row r="191" spans="1:12" ht="13.5" x14ac:dyDescent="0.25">
      <c r="A191" s="3">
        <f>RSI!A191</f>
        <v>42283</v>
      </c>
      <c r="B191" s="2">
        <f>RSI!B191</f>
        <v>23.283000000000001</v>
      </c>
      <c r="C191" s="2">
        <f>RSI!I191</f>
        <v>0.13250660531753056</v>
      </c>
      <c r="D191" s="2">
        <f>MACD!E191</f>
        <v>-1.2433244424435941E-2</v>
      </c>
      <c r="E191" s="2">
        <f>MACD!F191</f>
        <v>-1.7053750980298359E-2</v>
      </c>
      <c r="F191" s="2">
        <f>'Moving Avg'!D191</f>
        <v>23.283000000000001</v>
      </c>
      <c r="G191" s="2">
        <f>'Moving Avg'!F191</f>
        <v>23.283000000000008</v>
      </c>
      <c r="H191" s="2">
        <f>'Moving Avg'!G191</f>
        <v>23.282999999999998</v>
      </c>
      <c r="I191" s="2">
        <f>'Moving Avg'!H191</f>
        <v>0</v>
      </c>
      <c r="J191" s="6" t="str">
        <f>OBV!F191</f>
        <v>NEUTRAL</v>
      </c>
      <c r="K191" s="6" t="str">
        <f>OBV!G191</f>
        <v>NEUTRAL</v>
      </c>
      <c r="L191" s="6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23.283000000000001</v>
      </c>
      <c r="C192" s="2">
        <f>RSI!I192</f>
        <v>0.13250660531753056</v>
      </c>
      <c r="D192" s="2">
        <f>MACD!E192</f>
        <v>-1.1562649899168775E-2</v>
      </c>
      <c r="E192" s="2">
        <f>MACD!F192</f>
        <v>-1.5955530764072443E-2</v>
      </c>
      <c r="F192" s="2">
        <f>'Moving Avg'!D192</f>
        <v>23.283000000000001</v>
      </c>
      <c r="G192" s="2">
        <f>'Moving Avg'!F192</f>
        <v>23.283000000000008</v>
      </c>
      <c r="H192" s="2">
        <f>'Moving Avg'!G192</f>
        <v>23.282999999999998</v>
      </c>
      <c r="I192" s="2">
        <f>'Moving Avg'!H192</f>
        <v>0</v>
      </c>
      <c r="J192" s="6" t="str">
        <f>OBV!F192</f>
        <v>NEUTRAL</v>
      </c>
      <c r="K192" s="6" t="str">
        <f>OBV!G192</f>
        <v>NEUTRAL</v>
      </c>
      <c r="L192" s="6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23.283000000000001</v>
      </c>
      <c r="C193" s="2">
        <f>RSI!I193</f>
        <v>0.13250660531753056</v>
      </c>
      <c r="D193" s="2">
        <f>MACD!E193</f>
        <v>-1.0748792081376024E-2</v>
      </c>
      <c r="E193" s="2">
        <f>MACD!F193</f>
        <v>-1.4914183027533161E-2</v>
      </c>
      <c r="F193" s="2">
        <f>'Moving Avg'!D193</f>
        <v>23.283000000000001</v>
      </c>
      <c r="G193" s="2">
        <f>'Moving Avg'!F193</f>
        <v>23.283000000000008</v>
      </c>
      <c r="H193" s="2">
        <f>'Moving Avg'!G193</f>
        <v>23.282999999999998</v>
      </c>
      <c r="I193" s="2">
        <f>'Moving Avg'!H193</f>
        <v>0</v>
      </c>
      <c r="J193" s="6" t="str">
        <f>OBV!F193</f>
        <v>NEUTRAL</v>
      </c>
      <c r="K193" s="6" t="str">
        <f>OBV!G193</f>
        <v>NEUTRAL</v>
      </c>
      <c r="L193" s="6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23.283000000000001</v>
      </c>
      <c r="C194" s="2">
        <f>RSI!I194</f>
        <v>0.13250660531753056</v>
      </c>
      <c r="D194" s="2">
        <f>MACD!E194</f>
        <v>-9.9886608328887405E-3</v>
      </c>
      <c r="E194" s="2">
        <f>MACD!F194</f>
        <v>-1.3929078588604277E-2</v>
      </c>
      <c r="F194" s="2">
        <f>'Moving Avg'!D194</f>
        <v>23.283000000000001</v>
      </c>
      <c r="G194" s="2">
        <f>'Moving Avg'!F194</f>
        <v>23.283000000000008</v>
      </c>
      <c r="H194" s="2">
        <f>'Moving Avg'!G194</f>
        <v>23.282999999999998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23.283000000000001</v>
      </c>
      <c r="C195" s="2">
        <f>RSI!I195</f>
        <v>0.13250660531753056</v>
      </c>
      <c r="D195" s="2">
        <f>MACD!E195</f>
        <v>-9.2792855147578734E-3</v>
      </c>
      <c r="E195" s="2">
        <f>MACD!F195</f>
        <v>-1.2999119973834997E-2</v>
      </c>
      <c r="F195" s="2">
        <f>'Moving Avg'!D195</f>
        <v>23.283000000000001</v>
      </c>
      <c r="G195" s="2">
        <f>'Moving Avg'!F195</f>
        <v>23.283000000000008</v>
      </c>
      <c r="H195" s="2">
        <f>'Moving Avg'!G195</f>
        <v>23.282999999999998</v>
      </c>
      <c r="I195" s="2">
        <f>'Moving Avg'!H195</f>
        <v>0</v>
      </c>
      <c r="J195" s="6" t="str">
        <f>OBV!F195</f>
        <v>NEUTRAL</v>
      </c>
      <c r="K195" s="6" t="str">
        <f>OBV!G195</f>
        <v>NEUTRAL</v>
      </c>
      <c r="L195" s="6" t="str">
        <f>OBV!H195</f>
        <v>NEUTRAL</v>
      </c>
    </row>
    <row r="196" spans="1:12" ht="13.5" x14ac:dyDescent="0.25">
      <c r="A196" s="3">
        <f>RSI!A196</f>
        <v>42290</v>
      </c>
      <c r="B196" s="2">
        <f>RSI!B196</f>
        <v>23.283000000000001</v>
      </c>
      <c r="C196" s="2">
        <f>RSI!I196</f>
        <v>0.13250660531753056</v>
      </c>
      <c r="D196" s="2">
        <f>MACD!E196</f>
        <v>-8.6177602881321036E-3</v>
      </c>
      <c r="E196" s="2">
        <f>MACD!F196</f>
        <v>-1.2122848036694419E-2</v>
      </c>
      <c r="F196" s="2">
        <f>'Moving Avg'!D196</f>
        <v>23.283000000000001</v>
      </c>
      <c r="G196" s="2">
        <f>'Moving Avg'!F196</f>
        <v>23.283000000000008</v>
      </c>
      <c r="H196" s="2">
        <f>'Moving Avg'!G196</f>
        <v>23.282999999999998</v>
      </c>
      <c r="I196" s="2">
        <f>'Moving Avg'!H196</f>
        <v>0</v>
      </c>
      <c r="J196" s="6" t="str">
        <f>OBV!F196</f>
        <v>NEUTRAL</v>
      </c>
      <c r="K196" s="6" t="str">
        <f>OBV!G196</f>
        <v>NEUTRAL</v>
      </c>
      <c r="L196" s="6" t="str">
        <f>OBV!H196</f>
        <v>NEUTRAL</v>
      </c>
    </row>
    <row r="197" spans="1:12" ht="13.5" x14ac:dyDescent="0.25">
      <c r="A197" s="3">
        <f>RSI!A197</f>
        <v>42293</v>
      </c>
      <c r="B197" s="2">
        <f>RSI!B197</f>
        <v>23.283000000000001</v>
      </c>
      <c r="C197" s="2">
        <f>RSI!I197</f>
        <v>0.13250660531753056</v>
      </c>
      <c r="D197" s="2">
        <f>MACD!E197</f>
        <v>-8.0012631984587301E-3</v>
      </c>
      <c r="E197" s="2">
        <f>MACD!F197</f>
        <v>-1.1298531069047281E-2</v>
      </c>
      <c r="F197" s="2">
        <f>'Moving Avg'!D197</f>
        <v>23.283000000000001</v>
      </c>
      <c r="G197" s="2">
        <f>'Moving Avg'!F197</f>
        <v>23.283000000000008</v>
      </c>
      <c r="H197" s="2">
        <f>'Moving Avg'!G197</f>
        <v>23.282999999999998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</row>
    <row r="198" spans="1:12" ht="13.5" x14ac:dyDescent="0.25">
      <c r="A198" s="3">
        <f>RSI!A198</f>
        <v>42296</v>
      </c>
      <c r="B198" s="2">
        <f>RSI!B198</f>
        <v>23.283000000000001</v>
      </c>
      <c r="C198" s="2">
        <f>RSI!I198</f>
        <v>0.13250660531753056</v>
      </c>
      <c r="D198" s="2">
        <f>MACD!E198</f>
        <v>-7.4270701715235532E-3</v>
      </c>
      <c r="E198" s="2">
        <f>MACD!F198</f>
        <v>-1.0524238889542535E-2</v>
      </c>
      <c r="F198" s="2">
        <f>'Moving Avg'!D198</f>
        <v>23.283000000000001</v>
      </c>
      <c r="G198" s="2">
        <f>'Moving Avg'!F198</f>
        <v>23.283000000000008</v>
      </c>
      <c r="H198" s="2">
        <f>'Moving Avg'!G198</f>
        <v>23.282999999999998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</row>
    <row r="199" spans="1:12" ht="13.5" x14ac:dyDescent="0.25">
      <c r="A199" s="3">
        <f>RSI!A199</f>
        <v>42297</v>
      </c>
      <c r="B199" s="2">
        <f>RSI!B199</f>
        <v>23.283000000000001</v>
      </c>
      <c r="C199" s="2">
        <f>RSI!I199</f>
        <v>0.13250660531753056</v>
      </c>
      <c r="D199" s="2">
        <f>MACD!E199</f>
        <v>-6.892564863566264E-3</v>
      </c>
      <c r="E199" s="2">
        <f>MACD!F199</f>
        <v>-9.7979040843472823E-3</v>
      </c>
      <c r="F199" s="2">
        <f>'Moving Avg'!D199</f>
        <v>23.283000000000001</v>
      </c>
      <c r="G199" s="2">
        <f>'Moving Avg'!F199</f>
        <v>23.283000000000008</v>
      </c>
      <c r="H199" s="2">
        <f>'Moving Avg'!G199</f>
        <v>23.282999999999998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42298</v>
      </c>
      <c r="B200" s="2">
        <f>RSI!B200</f>
        <v>23.283000000000001</v>
      </c>
      <c r="C200" s="2">
        <f>RSI!I200</f>
        <v>0.13250660531753056</v>
      </c>
      <c r="D200" s="2">
        <f>MACD!E200</f>
        <v>-6.3952451509088348E-3</v>
      </c>
      <c r="E200" s="2">
        <f>MACD!F200</f>
        <v>-9.1173722976595935E-3</v>
      </c>
      <c r="F200" s="2">
        <f>'Moving Avg'!D200</f>
        <v>23.283000000000001</v>
      </c>
      <c r="G200" s="2">
        <f>'Moving Avg'!F200</f>
        <v>23.283000000000008</v>
      </c>
      <c r="H200" s="2">
        <f>'Moving Avg'!G200</f>
        <v>23.282999999999998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23.283000000000001</v>
      </c>
      <c r="C201" s="2">
        <f>RSI!I201</f>
        <v>0.13250660531753056</v>
      </c>
      <c r="D201" s="2">
        <f>MACD!E201</f>
        <v>-5.9327269127784632E-3</v>
      </c>
      <c r="E201" s="2">
        <f>MACD!F201</f>
        <v>-8.4804432206833681E-3</v>
      </c>
      <c r="F201" s="2">
        <f>'Moving Avg'!D201</f>
        <v>23.283000000000001</v>
      </c>
      <c r="G201" s="2">
        <f>'Moving Avg'!F201</f>
        <v>23.283000000000008</v>
      </c>
      <c r="H201" s="2">
        <f>'Moving Avg'!G201</f>
        <v>23.282999999999998</v>
      </c>
      <c r="I201" s="2">
        <f>'Moving Avg'!H201</f>
        <v>24.450585000000064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23.283000000000001</v>
      </c>
      <c r="C202" s="2">
        <f>RSI!I202</f>
        <v>0.13250660531753056</v>
      </c>
      <c r="D202" s="2">
        <f>MACD!E202</f>
        <v>-5.5027456502791949E-3</v>
      </c>
      <c r="E202" s="2">
        <f>MACD!F202</f>
        <v>-7.8849037066025338E-3</v>
      </c>
      <c r="F202" s="2">
        <f>'Moving Avg'!D202</f>
        <v>23.283000000000001</v>
      </c>
      <c r="G202" s="2">
        <f>'Moving Avg'!F202</f>
        <v>23.283000000000008</v>
      </c>
      <c r="H202" s="2">
        <f>'Moving Avg'!G202</f>
        <v>23.282999999999998</v>
      </c>
      <c r="I202" s="2">
        <f>'Moving Avg'!H202</f>
        <v>24.448405000000065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23.283000000000001</v>
      </c>
      <c r="C203" s="2">
        <f>RSI!I203</f>
        <v>0.13250660531753056</v>
      </c>
      <c r="D203" s="2">
        <f>MACD!E203</f>
        <v>-5.1031563916232869E-3</v>
      </c>
      <c r="E203" s="2">
        <f>MACD!F203</f>
        <v>-7.3285542436066853E-3</v>
      </c>
      <c r="F203" s="2">
        <f>'Moving Avg'!D203</f>
        <v>23.283000000000001</v>
      </c>
      <c r="G203" s="2">
        <f>'Moving Avg'!F203</f>
        <v>23.283000000000008</v>
      </c>
      <c r="H203" s="2">
        <f>'Moving Avg'!G203</f>
        <v>23.282999999999998</v>
      </c>
      <c r="I203" s="2">
        <f>'Moving Avg'!H203</f>
        <v>24.446225000000062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23.283000000000001</v>
      </c>
      <c r="C204" s="2">
        <f>RSI!I204</f>
        <v>0.13250660531753056</v>
      </c>
      <c r="D204" s="2">
        <f>MACD!E204</f>
        <v>-4.7319322557335397E-3</v>
      </c>
      <c r="E204" s="2">
        <f>MACD!F204</f>
        <v>-6.8092298460320569E-3</v>
      </c>
      <c r="F204" s="2">
        <f>'Moving Avg'!D204</f>
        <v>23.283000000000001</v>
      </c>
      <c r="G204" s="2">
        <f>'Moving Avg'!F204</f>
        <v>23.283000000000008</v>
      </c>
      <c r="H204" s="2">
        <f>'Moving Avg'!G204</f>
        <v>23.282999999999998</v>
      </c>
      <c r="I204" s="2">
        <f>'Moving Avg'!H204</f>
        <v>24.444045000000063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23.283000000000001</v>
      </c>
      <c r="C205" s="2">
        <f>RSI!I205</f>
        <v>0.13250660531753056</v>
      </c>
      <c r="D205" s="2">
        <f>MACD!E205</f>
        <v>-4.3871619811142182E-3</v>
      </c>
      <c r="E205" s="2">
        <f>MACD!F205</f>
        <v>-6.3248162730484897E-3</v>
      </c>
      <c r="F205" s="2">
        <f>'Moving Avg'!D205</f>
        <v>23.283000000000001</v>
      </c>
      <c r="G205" s="2">
        <f>'Moving Avg'!F205</f>
        <v>23.283000000000008</v>
      </c>
      <c r="H205" s="2">
        <f>'Moving Avg'!G205</f>
        <v>23.282999999999998</v>
      </c>
      <c r="I205" s="2">
        <f>'Moving Avg'!H205</f>
        <v>24.44186500000006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23.283000000000001</v>
      </c>
      <c r="C206" s="2">
        <f>RSI!I206</f>
        <v>0.13250660531753056</v>
      </c>
      <c r="D206" s="2">
        <f>MACD!E206</f>
        <v>-4.0670466721550724E-3</v>
      </c>
      <c r="E206" s="2">
        <f>MACD!F206</f>
        <v>-5.873262352869806E-3</v>
      </c>
      <c r="F206" s="2">
        <f>'Moving Avg'!D206</f>
        <v>23.283000000000001</v>
      </c>
      <c r="G206" s="2">
        <f>'Moving Avg'!F206</f>
        <v>23.283000000000008</v>
      </c>
      <c r="H206" s="2">
        <f>'Moving Avg'!G206</f>
        <v>23.282999999999998</v>
      </c>
      <c r="I206" s="2">
        <f>'Moving Avg'!H206</f>
        <v>24.439685000000065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23.283000000000001</v>
      </c>
      <c r="C207" s="2">
        <f>RSI!I207</f>
        <v>0.13250660531753056</v>
      </c>
      <c r="D207" s="2">
        <f>MACD!E207</f>
        <v>-3.769895969440995E-3</v>
      </c>
      <c r="E207" s="2">
        <f>MACD!F207</f>
        <v>-5.4525890761840442E-3</v>
      </c>
      <c r="F207" s="2">
        <f>'Moving Avg'!D207</f>
        <v>23.283000000000001</v>
      </c>
      <c r="G207" s="2">
        <f>'Moving Avg'!F207</f>
        <v>23.283000000000008</v>
      </c>
      <c r="H207" s="2">
        <f>'Moving Avg'!G207</f>
        <v>23.282999999999998</v>
      </c>
      <c r="I207" s="2">
        <f>'Moving Avg'!H207</f>
        <v>24.437505000000058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23.283000000000001</v>
      </c>
      <c r="C208" s="2">
        <f>RSI!I208</f>
        <v>0.13250660531753056</v>
      </c>
      <c r="D208" s="2">
        <f>MACD!E208</f>
        <v>-3.4941238123913365E-3</v>
      </c>
      <c r="E208" s="2">
        <f>MACD!F208</f>
        <v>-5.0608960234255033E-3</v>
      </c>
      <c r="F208" s="2">
        <f>'Moving Avg'!D208</f>
        <v>23.283000000000001</v>
      </c>
      <c r="G208" s="2">
        <f>'Moving Avg'!F208</f>
        <v>23.283000000000008</v>
      </c>
      <c r="H208" s="2">
        <f>'Moving Avg'!G208</f>
        <v>23.282999999999998</v>
      </c>
      <c r="I208" s="2">
        <f>'Moving Avg'!H208</f>
        <v>24.435325000000063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23.283000000000001</v>
      </c>
      <c r="C209" s="2">
        <f>RSI!I209</f>
        <v>0.13250660531753056</v>
      </c>
      <c r="D209" s="2">
        <f>MACD!E209</f>
        <v>-3.2382439308022981E-3</v>
      </c>
      <c r="E209" s="2">
        <f>MACD!F209</f>
        <v>-4.6963656049008621E-3</v>
      </c>
      <c r="F209" s="2">
        <f>'Moving Avg'!D209</f>
        <v>23.283000000000001</v>
      </c>
      <c r="G209" s="2">
        <f>'Moving Avg'!F209</f>
        <v>23.283000000000008</v>
      </c>
      <c r="H209" s="2">
        <f>'Moving Avg'!G209</f>
        <v>23.282999999999998</v>
      </c>
      <c r="I209" s="2">
        <f>'Moving Avg'!H209</f>
        <v>24.43314500000006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23.283000000000001</v>
      </c>
      <c r="C210" s="2">
        <f>RSI!I210</f>
        <v>0.13250660531753056</v>
      </c>
      <c r="D210" s="2">
        <f>MACD!E210</f>
        <v>-3.0008651753590243E-3</v>
      </c>
      <c r="E210" s="2">
        <f>MACD!F210</f>
        <v>-4.3572655189924947E-3</v>
      </c>
      <c r="F210" s="2">
        <f>'Moving Avg'!D210</f>
        <v>23.283000000000001</v>
      </c>
      <c r="G210" s="2">
        <f>'Moving Avg'!F210</f>
        <v>23.283000000000008</v>
      </c>
      <c r="H210" s="2">
        <f>'Moving Avg'!G210</f>
        <v>23.282999999999998</v>
      </c>
      <c r="I210" s="2">
        <f>'Moving Avg'!H210</f>
        <v>24.42743500000006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23.283000000000001</v>
      </c>
      <c r="C211" s="2">
        <f>RSI!I211</f>
        <v>0.13250660531753056</v>
      </c>
      <c r="D211" s="2">
        <f>MACD!E211</f>
        <v>-2.7806867752211417E-3</v>
      </c>
      <c r="E211" s="2">
        <f>MACD!F211</f>
        <v>-4.0419497702382243E-3</v>
      </c>
      <c r="F211" s="2">
        <f>'Moving Avg'!D211</f>
        <v>23.283000000000001</v>
      </c>
      <c r="G211" s="2">
        <f>'Moving Avg'!F211</f>
        <v>23.283000000000008</v>
      </c>
      <c r="H211" s="2">
        <f>'Moving Avg'!G211</f>
        <v>23.282999999999998</v>
      </c>
      <c r="I211" s="2">
        <f>'Moving Avg'!H211</f>
        <v>24.421725000000059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</row>
    <row r="212" spans="1:12" ht="13.5" x14ac:dyDescent="0.25">
      <c r="A212" s="3">
        <f>RSI!A212</f>
        <v>42314</v>
      </c>
      <c r="B212" s="2">
        <f>RSI!B212</f>
        <v>23.283000000000001</v>
      </c>
      <c r="C212" s="2">
        <f>RSI!I212</f>
        <v>0.13250660531753056</v>
      </c>
      <c r="D212" s="2">
        <f>MACD!E212</f>
        <v>-2.576493592492568E-3</v>
      </c>
      <c r="E212" s="2">
        <f>MACD!F212</f>
        <v>-3.7488585346890932E-3</v>
      </c>
      <c r="F212" s="2">
        <f>'Moving Avg'!D212</f>
        <v>23.283000000000001</v>
      </c>
      <c r="G212" s="2">
        <f>'Moving Avg'!F212</f>
        <v>23.283000000000008</v>
      </c>
      <c r="H212" s="2">
        <f>'Moving Avg'!G212</f>
        <v>23.282999999999998</v>
      </c>
      <c r="I212" s="2">
        <f>'Moving Avg'!H212</f>
        <v>24.410520000000062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23.283000000000001</v>
      </c>
      <c r="C213" s="2">
        <f>RSI!I213</f>
        <v>0.13250660531753056</v>
      </c>
      <c r="D213" s="2">
        <f>MACD!E213</f>
        <v>-2.3871514283300144E-3</v>
      </c>
      <c r="E213" s="2">
        <f>MACD!F213</f>
        <v>-3.4765171134172779E-3</v>
      </c>
      <c r="F213" s="2">
        <f>'Moving Avg'!D213</f>
        <v>23.283000000000001</v>
      </c>
      <c r="G213" s="2">
        <f>'Moving Avg'!F213</f>
        <v>23.283000000000008</v>
      </c>
      <c r="H213" s="2">
        <f>'Moving Avg'!G213</f>
        <v>23.282999999999998</v>
      </c>
      <c r="I213" s="2">
        <f>'Moving Avg'!H213</f>
        <v>24.399315000000062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23.283000000000001</v>
      </c>
      <c r="C214" s="2">
        <f>RSI!I214</f>
        <v>0.13250660531753056</v>
      </c>
      <c r="D214" s="2">
        <f>MACD!E214</f>
        <v>-2.2116024230349751E-3</v>
      </c>
      <c r="E214" s="2">
        <f>MACD!F214</f>
        <v>-3.2235341753408175E-3</v>
      </c>
      <c r="F214" s="2">
        <f>'Moving Avg'!D214</f>
        <v>23.283000000000001</v>
      </c>
      <c r="G214" s="2">
        <f>'Moving Avg'!F214</f>
        <v>23.283000000000008</v>
      </c>
      <c r="H214" s="2">
        <f>'Moving Avg'!G214</f>
        <v>23.282999999999998</v>
      </c>
      <c r="I214" s="2">
        <f>'Moving Avg'!H214</f>
        <v>24.38238500000006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</row>
    <row r="215" spans="1:12" ht="13.5" x14ac:dyDescent="0.25">
      <c r="A215" s="3">
        <f>RSI!A215</f>
        <v>42319</v>
      </c>
      <c r="B215" s="2">
        <f>RSI!B215</f>
        <v>23.283000000000001</v>
      </c>
      <c r="C215" s="2">
        <f>RSI!I215</f>
        <v>0.13250660531753056</v>
      </c>
      <c r="D215" s="2">
        <f>MACD!E215</f>
        <v>-2.0488605821604722E-3</v>
      </c>
      <c r="E215" s="2">
        <f>MACD!F215</f>
        <v>-2.9885994567047489E-3</v>
      </c>
      <c r="F215" s="2">
        <f>'Moving Avg'!D215</f>
        <v>23.283000000000001</v>
      </c>
      <c r="G215" s="2">
        <f>'Moving Avg'!F215</f>
        <v>23.283000000000008</v>
      </c>
      <c r="H215" s="2">
        <f>'Moving Avg'!G215</f>
        <v>23.282999999999998</v>
      </c>
      <c r="I215" s="2">
        <f>'Moving Avg'!H215</f>
        <v>24.365455000000061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</row>
    <row r="216" spans="1:12" ht="13.5" x14ac:dyDescent="0.25">
      <c r="A216" s="3">
        <f>RSI!A216</f>
        <v>42320</v>
      </c>
      <c r="B216" s="2">
        <f>RSI!B216</f>
        <v>23.283000000000001</v>
      </c>
      <c r="C216" s="2">
        <f>RSI!I216</f>
        <v>0.13250660531753056</v>
      </c>
      <c r="D216" s="2">
        <f>MACD!E216</f>
        <v>-1.8980074523291535E-3</v>
      </c>
      <c r="E216" s="2">
        <f>MACD!F216</f>
        <v>-2.77048105582963E-3</v>
      </c>
      <c r="F216" s="2">
        <f>'Moving Avg'!D216</f>
        <v>23.283000000000001</v>
      </c>
      <c r="G216" s="2">
        <f>'Moving Avg'!F216</f>
        <v>23.283000000000008</v>
      </c>
      <c r="H216" s="2">
        <f>'Moving Avg'!G216</f>
        <v>23.282999999999998</v>
      </c>
      <c r="I216" s="2">
        <f>'Moving Avg'!H216</f>
        <v>24.348525000000059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23.283000000000001</v>
      </c>
      <c r="C217" s="2">
        <f>RSI!I217</f>
        <v>0.13250660531753056</v>
      </c>
      <c r="D217" s="2">
        <f>MACD!E217</f>
        <v>-1.7581879636914266E-3</v>
      </c>
      <c r="E217" s="2">
        <f>MACD!F217</f>
        <v>-2.5680224374019893E-3</v>
      </c>
      <c r="F217" s="2">
        <f>'Moving Avg'!D217</f>
        <v>23.283000000000001</v>
      </c>
      <c r="G217" s="2">
        <f>'Moving Avg'!F217</f>
        <v>23.283000000000008</v>
      </c>
      <c r="H217" s="2">
        <f>'Moving Avg'!G217</f>
        <v>23.282999999999998</v>
      </c>
      <c r="I217" s="2">
        <f>'Moving Avg'!H217</f>
        <v>24.331595000000057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23.283000000000001</v>
      </c>
      <c r="C218" s="2">
        <f>RSI!I218</f>
        <v>0.13250660531753056</v>
      </c>
      <c r="D218" s="2">
        <f>MACD!E218</f>
        <v>-1.6286064502146758E-3</v>
      </c>
      <c r="E218" s="2">
        <f>MACD!F218</f>
        <v>-2.3801392399645268E-3</v>
      </c>
      <c r="F218" s="2">
        <f>'Moving Avg'!D218</f>
        <v>23.283000000000001</v>
      </c>
      <c r="G218" s="2">
        <f>'Moving Avg'!F218</f>
        <v>23.283000000000008</v>
      </c>
      <c r="H218" s="2">
        <f>'Moving Avg'!G218</f>
        <v>23.282999999999998</v>
      </c>
      <c r="I218" s="2">
        <f>'Moving Avg'!H218</f>
        <v>24.314665000000055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23.283000000000001</v>
      </c>
      <c r="C219" s="2">
        <f>RSI!I219</f>
        <v>0.13250660531753056</v>
      </c>
      <c r="D219" s="2">
        <f>MACD!E219</f>
        <v>-1.5085228547526697E-3</v>
      </c>
      <c r="E219" s="2">
        <f>MACD!F219</f>
        <v>-2.2058159629221555E-3</v>
      </c>
      <c r="F219" s="2">
        <f>'Moving Avg'!D219</f>
        <v>23.283000000000001</v>
      </c>
      <c r="G219" s="2">
        <f>'Moving Avg'!F219</f>
        <v>23.283000000000008</v>
      </c>
      <c r="H219" s="2">
        <f>'Moving Avg'!G219</f>
        <v>23.282999999999998</v>
      </c>
      <c r="I219" s="2">
        <f>'Moving Avg'!H219</f>
        <v>24.297735000000053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23.283000000000001</v>
      </c>
      <c r="C220" s="2">
        <f>RSI!I220</f>
        <v>0.13250660531753056</v>
      </c>
      <c r="D220" s="2">
        <f>MACD!E220</f>
        <v>-1.3972491220712868E-3</v>
      </c>
      <c r="E220" s="2">
        <f>MACD!F220</f>
        <v>-2.0441025947519819E-3</v>
      </c>
      <c r="F220" s="2">
        <f>'Moving Avg'!D220</f>
        <v>23.283000000000001</v>
      </c>
      <c r="G220" s="2">
        <f>'Moving Avg'!F220</f>
        <v>23.283000000000008</v>
      </c>
      <c r="H220" s="2">
        <f>'Moving Avg'!G220</f>
        <v>23.282999999999998</v>
      </c>
      <c r="I220" s="2">
        <f>'Moving Avg'!H220</f>
        <v>24.280805000000054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23.283000000000001</v>
      </c>
      <c r="C221" s="2">
        <f>RSI!I221</f>
        <v>0.13250660531753056</v>
      </c>
      <c r="D221" s="2">
        <f>MACD!E221</f>
        <v>-1.2941457802604361E-3</v>
      </c>
      <c r="E221" s="2">
        <f>MACD!F221</f>
        <v>-1.8941112318536727E-3</v>
      </c>
      <c r="F221" s="2">
        <f>'Moving Avg'!D221</f>
        <v>23.283000000000001</v>
      </c>
      <c r="G221" s="2">
        <f>'Moving Avg'!F221</f>
        <v>23.283000000000008</v>
      </c>
      <c r="H221" s="2">
        <f>'Moving Avg'!G221</f>
        <v>23.282999999999998</v>
      </c>
      <c r="I221" s="2">
        <f>'Moving Avg'!H221</f>
        <v>24.263875000000052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</row>
    <row r="222" spans="1:12" ht="13.5" x14ac:dyDescent="0.25">
      <c r="A222" s="3">
        <f>RSI!A222</f>
        <v>42328</v>
      </c>
      <c r="B222" s="2">
        <f>RSI!B222</f>
        <v>23.283000000000001</v>
      </c>
      <c r="C222" s="2">
        <f>RSI!I222</f>
        <v>0.13250660531753056</v>
      </c>
      <c r="D222" s="2">
        <f>MACD!E222</f>
        <v>-1.198618708698973E-3</v>
      </c>
      <c r="E222" s="2">
        <f>MACD!F222</f>
        <v>-1.755012727222733E-3</v>
      </c>
      <c r="F222" s="2">
        <f>'Moving Avg'!D222</f>
        <v>23.283000000000001</v>
      </c>
      <c r="G222" s="2">
        <f>'Moving Avg'!F222</f>
        <v>23.283000000000008</v>
      </c>
      <c r="H222" s="2">
        <f>'Moving Avg'!G222</f>
        <v>23.282999999999998</v>
      </c>
      <c r="I222" s="2">
        <f>'Moving Avg'!H222</f>
        <v>24.24694500000005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23.283000000000001</v>
      </c>
      <c r="C223" s="2">
        <f>RSI!I223</f>
        <v>0.13250660531753056</v>
      </c>
      <c r="D223" s="2">
        <f>MACD!E223</f>
        <v>-1.1101160889985806E-3</v>
      </c>
      <c r="E223" s="2">
        <f>MACD!F223</f>
        <v>-1.6260333995779027E-3</v>
      </c>
      <c r="F223" s="2">
        <f>'Moving Avg'!D223</f>
        <v>23.283000000000001</v>
      </c>
      <c r="G223" s="2">
        <f>'Moving Avg'!F223</f>
        <v>23.283000000000008</v>
      </c>
      <c r="H223" s="2">
        <f>'Moving Avg'!G223</f>
        <v>23.282999999999998</v>
      </c>
      <c r="I223" s="2">
        <f>'Moving Avg'!H223</f>
        <v>24.230015000000048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23.283000000000001</v>
      </c>
      <c r="C224" s="2">
        <f>RSI!I224</f>
        <v>0.13250660531753056</v>
      </c>
      <c r="D224" s="2">
        <f>MACD!E224</f>
        <v>-1.0281255340913731E-3</v>
      </c>
      <c r="E224" s="2">
        <f>MACD!F224</f>
        <v>-1.5064518264805969E-3</v>
      </c>
      <c r="F224" s="2">
        <f>'Moving Avg'!D224</f>
        <v>23.283000000000001</v>
      </c>
      <c r="G224" s="2">
        <f>'Moving Avg'!F224</f>
        <v>23.283000000000008</v>
      </c>
      <c r="H224" s="2">
        <f>'Moving Avg'!G224</f>
        <v>23.282999999999998</v>
      </c>
      <c r="I224" s="2">
        <f>'Moving Avg'!H224</f>
        <v>24.213085000000049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23.283000000000001</v>
      </c>
      <c r="C225" s="2">
        <f>RSI!I225</f>
        <v>0.13250660531753056</v>
      </c>
      <c r="D225" s="2">
        <f>MACD!E225</f>
        <v>-9.5217138954595271E-4</v>
      </c>
      <c r="E225" s="2">
        <f>MACD!F225</f>
        <v>-1.3955957390936681E-3</v>
      </c>
      <c r="F225" s="2">
        <f>'Moving Avg'!D225</f>
        <v>23.283000000000001</v>
      </c>
      <c r="G225" s="2">
        <f>'Moving Avg'!F225</f>
        <v>23.283000000000008</v>
      </c>
      <c r="H225" s="2">
        <f>'Moving Avg'!G225</f>
        <v>23.282999999999998</v>
      </c>
      <c r="I225" s="2">
        <f>'Moving Avg'!H225</f>
        <v>24.196155000000047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23.283000000000001</v>
      </c>
      <c r="C226" s="2">
        <f>RSI!I226</f>
        <v>0.13250660531753056</v>
      </c>
      <c r="D226" s="2">
        <f>MACD!E226</f>
        <v>-8.8181220063177079E-4</v>
      </c>
      <c r="E226" s="2">
        <f>MACD!F226</f>
        <v>-1.2928390314012887E-3</v>
      </c>
      <c r="F226" s="2">
        <f>'Moving Avg'!D226</f>
        <v>23.283000000000001</v>
      </c>
      <c r="G226" s="2">
        <f>'Moving Avg'!F226</f>
        <v>23.283000000000008</v>
      </c>
      <c r="H226" s="2">
        <f>'Moving Avg'!G226</f>
        <v>23.282999999999998</v>
      </c>
      <c r="I226" s="2">
        <f>'Moving Avg'!H226</f>
        <v>24.179225000000045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23.283000000000001</v>
      </c>
      <c r="C227" s="2">
        <f>RSI!I227</f>
        <v>0.13250660531753056</v>
      </c>
      <c r="D227" s="2">
        <f>MACD!E227</f>
        <v>-8.1663833808320874E-4</v>
      </c>
      <c r="E227" s="2">
        <f>MACD!F227</f>
        <v>-1.1975988927376727E-3</v>
      </c>
      <c r="F227" s="2">
        <f>'Moving Avg'!D227</f>
        <v>23.283000000000001</v>
      </c>
      <c r="G227" s="2">
        <f>'Moving Avg'!F227</f>
        <v>23.283000000000008</v>
      </c>
      <c r="H227" s="2">
        <f>'Moving Avg'!G227</f>
        <v>23.282999999999998</v>
      </c>
      <c r="I227" s="2">
        <f>'Moving Avg'!H227</f>
        <v>24.16229500000005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23.283000000000001</v>
      </c>
      <c r="C228" s="2">
        <f>RSI!I228</f>
        <v>0.13250660531753056</v>
      </c>
      <c r="D228" s="2">
        <f>MACD!E228</f>
        <v>-7.5626977525544703E-4</v>
      </c>
      <c r="E228" s="2">
        <f>MACD!F228</f>
        <v>-1.1093330692412277E-3</v>
      </c>
      <c r="F228" s="2">
        <f>'Moving Avg'!D228</f>
        <v>23.283000000000001</v>
      </c>
      <c r="G228" s="2">
        <f>'Moving Avg'!F228</f>
        <v>23.283000000000008</v>
      </c>
      <c r="H228" s="2">
        <f>'Moving Avg'!G228</f>
        <v>23.282999999999998</v>
      </c>
      <c r="I228" s="2">
        <f>'Moving Avg'!H228</f>
        <v>24.145365000000048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23.283000000000001</v>
      </c>
      <c r="C229" s="2">
        <f>RSI!I229</f>
        <v>0.13250660531753056</v>
      </c>
      <c r="D229" s="2">
        <f>MACD!E229</f>
        <v>-7.0035400921852897E-4</v>
      </c>
      <c r="E229" s="2">
        <f>MACD!F229</f>
        <v>-1.0275372572366879E-3</v>
      </c>
      <c r="F229" s="2">
        <f>'Moving Avg'!D229</f>
        <v>23.283000000000001</v>
      </c>
      <c r="G229" s="2">
        <f>'Moving Avg'!F229</f>
        <v>23.283000000000008</v>
      </c>
      <c r="H229" s="2">
        <f>'Moving Avg'!G229</f>
        <v>23.282999999999998</v>
      </c>
      <c r="I229" s="2">
        <f>'Moving Avg'!H229</f>
        <v>24.132300000000047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23.283000000000001</v>
      </c>
      <c r="C230" s="2">
        <f>RSI!I230</f>
        <v>0.13250660531753056</v>
      </c>
      <c r="D230" s="2">
        <f>MACD!E230</f>
        <v>-6.4856411834313121E-4</v>
      </c>
      <c r="E230" s="2">
        <f>MACD!F230</f>
        <v>-9.5174262945797662E-4</v>
      </c>
      <c r="F230" s="2">
        <f>'Moving Avg'!D230</f>
        <v>23.283000000000001</v>
      </c>
      <c r="G230" s="2">
        <f>'Moving Avg'!F230</f>
        <v>23.283000000000008</v>
      </c>
      <c r="H230" s="2">
        <f>'Moving Avg'!G230</f>
        <v>23.282999999999998</v>
      </c>
      <c r="I230" s="2">
        <f>'Moving Avg'!H230</f>
        <v>24.119235000000049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23.283000000000001</v>
      </c>
      <c r="C231" s="2">
        <f>RSI!I231</f>
        <v>0.13250660531753056</v>
      </c>
      <c r="D231" s="2">
        <f>MACD!E231</f>
        <v>-6.0059694892800053E-4</v>
      </c>
      <c r="E231" s="2">
        <f>MACD!F231</f>
        <v>-8.8151349335198145E-4</v>
      </c>
      <c r="F231" s="2">
        <f>'Moving Avg'!D231</f>
        <v>23.283000000000001</v>
      </c>
      <c r="G231" s="2">
        <f>'Moving Avg'!F231</f>
        <v>23.283000000000008</v>
      </c>
      <c r="H231" s="2">
        <f>'Moving Avg'!G231</f>
        <v>23.282999999999998</v>
      </c>
      <c r="I231" s="2">
        <f>'Moving Avg'!H231</f>
        <v>24.106170000000049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23.283000000000001</v>
      </c>
      <c r="C232" s="2">
        <f>RSI!I232</f>
        <v>0.13250660531753056</v>
      </c>
      <c r="D232" s="2">
        <f>MACD!E232</f>
        <v>-5.5617142361796823E-4</v>
      </c>
      <c r="E232" s="2">
        <f>MACD!F232</f>
        <v>-8.1644507940517889E-4</v>
      </c>
      <c r="F232" s="2">
        <f>'Moving Avg'!D232</f>
        <v>23.283000000000001</v>
      </c>
      <c r="G232" s="2">
        <f>'Moving Avg'!F232</f>
        <v>23.283000000000008</v>
      </c>
      <c r="H232" s="2">
        <f>'Moving Avg'!G232</f>
        <v>23.282999999999998</v>
      </c>
      <c r="I232" s="2">
        <f>'Moving Avg'!H232</f>
        <v>24.093105000000048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23.283000000000001</v>
      </c>
      <c r="C233" s="2">
        <f>RSI!I233</f>
        <v>0.13250660531753056</v>
      </c>
      <c r="D233" s="2">
        <f>MACD!E233</f>
        <v>-5.1502696448935126E-4</v>
      </c>
      <c r="E233" s="2">
        <f>MACD!F233</f>
        <v>-7.5616145642201345E-4</v>
      </c>
      <c r="F233" s="2">
        <f>'Moving Avg'!D233</f>
        <v>23.283000000000001</v>
      </c>
      <c r="G233" s="2">
        <f>'Moving Avg'!F233</f>
        <v>23.283000000000008</v>
      </c>
      <c r="H233" s="2">
        <f>'Moving Avg'!G233</f>
        <v>23.282999999999998</v>
      </c>
      <c r="I233" s="2">
        <f>'Moving Avg'!H233</f>
        <v>24.080040000000043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23.283000000000001</v>
      </c>
      <c r="C234" s="2">
        <f>RSI!I234</f>
        <v>0.13250660531753056</v>
      </c>
      <c r="D234" s="2">
        <f>MACD!E234</f>
        <v>-4.7692202397797701E-4</v>
      </c>
      <c r="E234" s="2">
        <f>MACD!F234</f>
        <v>-7.0031356993320614E-4</v>
      </c>
      <c r="F234" s="2">
        <f>'Moving Avg'!D234</f>
        <v>23.283000000000001</v>
      </c>
      <c r="G234" s="2">
        <f>'Moving Avg'!F234</f>
        <v>23.283000000000008</v>
      </c>
      <c r="H234" s="2">
        <f>'Moving Avg'!G234</f>
        <v>23.282999999999998</v>
      </c>
      <c r="I234" s="2">
        <f>'Moving Avg'!H234</f>
        <v>24.066975000000042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23.283000000000001</v>
      </c>
      <c r="C235" s="2">
        <f>RSI!I235</f>
        <v>0.13250660531753056</v>
      </c>
      <c r="D235" s="2">
        <f>MACD!E235</f>
        <v>-4.416327170382317E-4</v>
      </c>
      <c r="E235" s="2">
        <f>MACD!F235</f>
        <v>-6.4857739935421127E-4</v>
      </c>
      <c r="F235" s="2">
        <f>'Moving Avg'!D235</f>
        <v>23.283000000000001</v>
      </c>
      <c r="G235" s="2">
        <f>'Moving Avg'!F235</f>
        <v>23.283000000000008</v>
      </c>
      <c r="H235" s="2">
        <f>'Moving Avg'!G235</f>
        <v>23.282999999999998</v>
      </c>
      <c r="I235" s="2">
        <f>'Moving Avg'!H235</f>
        <v>24.053910000000045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23.283000000000001</v>
      </c>
      <c r="C236" s="2">
        <f>RSI!I236</f>
        <v>0.13250660531753056</v>
      </c>
      <c r="D236" s="2">
        <f>MACD!E236</f>
        <v>-4.0895154815956403E-4</v>
      </c>
      <c r="E236" s="2">
        <f>MACD!F236</f>
        <v>-6.0065222911528178E-4</v>
      </c>
      <c r="F236" s="2">
        <f>'Moving Avg'!D236</f>
        <v>23.283000000000001</v>
      </c>
      <c r="G236" s="2">
        <f>'Moving Avg'!F236</f>
        <v>23.283000000000008</v>
      </c>
      <c r="H236" s="2">
        <f>'Moving Avg'!G236</f>
        <v>23.282999999999998</v>
      </c>
      <c r="I236" s="2">
        <f>'Moving Avg'!H236</f>
        <v>24.040845000000044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23.283000000000001</v>
      </c>
      <c r="C237" s="2">
        <f>RSI!I237</f>
        <v>0.13250660531753056</v>
      </c>
      <c r="D237" s="2">
        <f>MACD!E237</f>
        <v>-3.786862272612268E-4</v>
      </c>
      <c r="E237" s="2">
        <f>MACD!F237</f>
        <v>-5.5625902874447081E-4</v>
      </c>
      <c r="F237" s="2">
        <f>'Moving Avg'!D237</f>
        <v>23.283000000000001</v>
      </c>
      <c r="G237" s="2">
        <f>'Moving Avg'!F237</f>
        <v>23.283000000000008</v>
      </c>
      <c r="H237" s="2">
        <f>'Moving Avg'!G237</f>
        <v>23.282999999999998</v>
      </c>
      <c r="I237" s="2">
        <f>'Moving Avg'!H237</f>
        <v>24.027780000000043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23.283000000000001</v>
      </c>
      <c r="C238" s="2">
        <f>RSI!I238</f>
        <v>0.13250660531753056</v>
      </c>
      <c r="D238" s="2">
        <f>MACD!E238</f>
        <v>-3.5065856869920253E-4</v>
      </c>
      <c r="E238" s="2">
        <f>MACD!F238</f>
        <v>-5.1513893673541715E-4</v>
      </c>
      <c r="F238" s="2">
        <f>'Moving Avg'!D238</f>
        <v>23.283000000000001</v>
      </c>
      <c r="G238" s="2">
        <f>'Moving Avg'!F238</f>
        <v>23.283000000000008</v>
      </c>
      <c r="H238" s="2">
        <f>'Moving Avg'!G238</f>
        <v>23.282999999999998</v>
      </c>
      <c r="I238" s="2">
        <f>'Moving Avg'!H238</f>
        <v>24.014715000000045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23.283000000000001</v>
      </c>
      <c r="C239" s="2">
        <f>RSI!I239</f>
        <v>0.13250660531753056</v>
      </c>
      <c r="D239" s="2">
        <f>MACD!E239</f>
        <v>-3.2470346790347548E-4</v>
      </c>
      <c r="E239" s="2">
        <f>MACD!F239</f>
        <v>-4.7705184296902882E-4</v>
      </c>
      <c r="F239" s="2">
        <f>'Moving Avg'!D239</f>
        <v>23.283000000000001</v>
      </c>
      <c r="G239" s="2">
        <f>'Moving Avg'!F239</f>
        <v>23.283000000000008</v>
      </c>
      <c r="H239" s="2">
        <f>'Moving Avg'!G239</f>
        <v>23.282999999999998</v>
      </c>
      <c r="I239" s="2">
        <f>'Moving Avg'!H239</f>
        <v>23.995850000000047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23.283000000000001</v>
      </c>
      <c r="C240" s="2">
        <f>RSI!I240</f>
        <v>0.13250660531753056</v>
      </c>
      <c r="D240" s="2">
        <f>MACD!E240</f>
        <v>-3.0066795055461171E-4</v>
      </c>
      <c r="E240" s="2">
        <f>MACD!F240</f>
        <v>-4.4177506448614542E-4</v>
      </c>
      <c r="F240" s="2">
        <f>'Moving Avg'!D240</f>
        <v>23.283000000000001</v>
      </c>
      <c r="G240" s="2">
        <f>'Moving Avg'!F240</f>
        <v>23.283000000000008</v>
      </c>
      <c r="H240" s="2">
        <f>'Moving Avg'!G240</f>
        <v>23.282999999999998</v>
      </c>
      <c r="I240" s="2">
        <f>'Moving Avg'!H240</f>
        <v>23.976985000000045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23.283000000000001</v>
      </c>
      <c r="C241" s="2">
        <f>RSI!I241</f>
        <v>0.13250660531753056</v>
      </c>
      <c r="D241" s="2">
        <f>MACD!E241</f>
        <v>-2.7841028937558576E-4</v>
      </c>
      <c r="E241" s="2">
        <f>MACD!F241</f>
        <v>-4.0910210946403354E-4</v>
      </c>
      <c r="F241" s="2">
        <f>'Moving Avg'!D241</f>
        <v>23.283000000000001</v>
      </c>
      <c r="G241" s="2">
        <f>'Moving Avg'!F241</f>
        <v>23.283000000000008</v>
      </c>
      <c r="H241" s="2">
        <f>'Moving Avg'!G241</f>
        <v>23.282999999999998</v>
      </c>
      <c r="I241" s="2">
        <f>'Moving Avg'!H241</f>
        <v>23.95812000000004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23.283000000000001</v>
      </c>
      <c r="C242" s="2">
        <f>RSI!I242</f>
        <v>0.13250660531753056</v>
      </c>
      <c r="D242" s="2">
        <f>MACD!E242</f>
        <v>-2.5779918401624968E-4</v>
      </c>
      <c r="E242" s="2">
        <f>MACD!F242</f>
        <v>-3.7884152437447677E-4</v>
      </c>
      <c r="F242" s="2">
        <f>'Moving Avg'!D242</f>
        <v>23.283000000000001</v>
      </c>
      <c r="G242" s="2">
        <f>'Moving Avg'!F242</f>
        <v>23.283000000000008</v>
      </c>
      <c r="H242" s="2">
        <f>'Moving Avg'!G242</f>
        <v>23.282999999999998</v>
      </c>
      <c r="I242" s="2">
        <f>'Moving Avg'!H242</f>
        <v>23.939255000000038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23.283000000000001</v>
      </c>
      <c r="C243" s="2">
        <f>RSI!I243</f>
        <v>0.13250660531753056</v>
      </c>
      <c r="D243" s="2">
        <f>MACD!E243</f>
        <v>-2.3871299965705362E-4</v>
      </c>
      <c r="E243" s="2">
        <f>MACD!F243</f>
        <v>-3.5081581943099217E-4</v>
      </c>
      <c r="F243" s="2">
        <f>'Moving Avg'!D243</f>
        <v>23.283000000000001</v>
      </c>
      <c r="G243" s="2">
        <f>'Moving Avg'!F243</f>
        <v>23.283000000000008</v>
      </c>
      <c r="H243" s="2">
        <f>'Moving Avg'!G243</f>
        <v>23.282999999999998</v>
      </c>
      <c r="I243" s="2">
        <f>'Moving Avg'!H243</f>
        <v>23.92039000000004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23.283000000000001</v>
      </c>
      <c r="C244" s="2">
        <f>RSI!I244</f>
        <v>0.13250660531753056</v>
      </c>
      <c r="D244" s="2">
        <f>MACD!E244</f>
        <v>-2.2103906034587339E-4</v>
      </c>
      <c r="E244" s="2">
        <f>MACD!F244</f>
        <v>-3.2486046761396844E-4</v>
      </c>
      <c r="F244" s="2">
        <f>'Moving Avg'!D244</f>
        <v>23.283000000000001</v>
      </c>
      <c r="G244" s="2">
        <f>'Moving Avg'!F244</f>
        <v>23.283000000000008</v>
      </c>
      <c r="H244" s="2">
        <f>'Moving Avg'!G244</f>
        <v>23.282999999999998</v>
      </c>
      <c r="I244" s="2">
        <f>'Moving Avg'!H244</f>
        <v>23.901525000000039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23.283000000000001</v>
      </c>
      <c r="C245" s="2">
        <f>RSI!I245</f>
        <v>0.13250660531753056</v>
      </c>
      <c r="D245" s="2">
        <f>MACD!E245</f>
        <v>-2.0467299324877786E-4</v>
      </c>
      <c r="E245" s="2">
        <f>MACD!F245</f>
        <v>-3.0082297274093035E-4</v>
      </c>
      <c r="F245" s="2">
        <f>'Moving Avg'!D245</f>
        <v>23.283000000000001</v>
      </c>
      <c r="G245" s="2">
        <f>'Moving Avg'!F245</f>
        <v>23.283000000000008</v>
      </c>
      <c r="H245" s="2">
        <f>'Moving Avg'!G245</f>
        <v>23.282999999999998</v>
      </c>
      <c r="I245" s="2">
        <f>'Moving Avg'!H245</f>
        <v>23.882660000000037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23.283000000000001</v>
      </c>
      <c r="C246" s="2">
        <f>RSI!I246</f>
        <v>0.13250660531753056</v>
      </c>
      <c r="D246" s="2">
        <f>MACD!E246</f>
        <v>-1.8951812024425863E-4</v>
      </c>
      <c r="E246" s="2">
        <f>MACD!F246</f>
        <v>-2.7856200224159601E-4</v>
      </c>
      <c r="F246" s="2">
        <f>'Moving Avg'!D246</f>
        <v>23.283000000000001</v>
      </c>
      <c r="G246" s="2">
        <f>'Moving Avg'!F246</f>
        <v>23.283000000000008</v>
      </c>
      <c r="H246" s="2">
        <f>'Moving Avg'!G246</f>
        <v>23.282999999999998</v>
      </c>
      <c r="I246" s="2">
        <f>'Moving Avg'!H246</f>
        <v>23.863795000000035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</row>
    <row r="247" spans="1:12" ht="13.5" x14ac:dyDescent="0.25">
      <c r="A247" s="3">
        <f>RSI!A247</f>
        <v>42366</v>
      </c>
      <c r="B247" s="2">
        <f>RSI!B247</f>
        <v>23.283000000000001</v>
      </c>
      <c r="C247" s="2">
        <f>RSI!I247</f>
        <v>0.13250660531753056</v>
      </c>
      <c r="D247" s="2">
        <f>MACD!E247</f>
        <v>-1.7548489358532038E-4</v>
      </c>
      <c r="E247" s="2">
        <f>MACD!F247</f>
        <v>-2.5794658051034086E-4</v>
      </c>
      <c r="F247" s="2">
        <f>'Moving Avg'!D247</f>
        <v>23.283000000000001</v>
      </c>
      <c r="G247" s="2">
        <f>'Moving Avg'!F247</f>
        <v>23.283000000000008</v>
      </c>
      <c r="H247" s="2">
        <f>'Moving Avg'!G247</f>
        <v>23.282999999999998</v>
      </c>
      <c r="I247" s="2">
        <f>'Moving Avg'!H247</f>
        <v>23.84493000000003</v>
      </c>
      <c r="J247" s="6" t="str">
        <f>OBV!F247</f>
        <v>NEUTRAL</v>
      </c>
      <c r="K247" s="6" t="str">
        <f>OBV!G247</f>
        <v>NEUTRAL</v>
      </c>
      <c r="L247" s="6" t="str">
        <f>OBV!H247</f>
        <v>NEUTRAL</v>
      </c>
    </row>
    <row r="248" spans="1:12" ht="13.5" x14ac:dyDescent="0.25">
      <c r="A248" s="3">
        <f>RSI!A248</f>
        <v>42367</v>
      </c>
      <c r="B248" s="2">
        <f>RSI!B248</f>
        <v>23.283000000000001</v>
      </c>
      <c r="C248" s="2">
        <f>RSI!I248</f>
        <v>0.13250660531753056</v>
      </c>
      <c r="D248" s="2">
        <f>MACD!E248</f>
        <v>-1.6249037248883269E-4</v>
      </c>
      <c r="E248" s="2">
        <f>MACD!F248</f>
        <v>-2.3885533890603925E-4</v>
      </c>
      <c r="F248" s="2">
        <f>'Moving Avg'!D248</f>
        <v>23.283000000000001</v>
      </c>
      <c r="G248" s="2">
        <f>'Moving Avg'!F248</f>
        <v>23.283000000000008</v>
      </c>
      <c r="H248" s="2">
        <f>'Moving Avg'!G248</f>
        <v>23.282999999999998</v>
      </c>
      <c r="I248" s="2">
        <f>'Moving Avg'!H248</f>
        <v>23.826065000000032</v>
      </c>
      <c r="J248" s="6" t="str">
        <f>OBV!F248</f>
        <v>NEUTRAL</v>
      </c>
      <c r="K248" s="6" t="str">
        <f>OBV!G248</f>
        <v>NEUTRAL</v>
      </c>
      <c r="L248" s="6" t="str">
        <f>OBV!H248</f>
        <v>NEUTRAL</v>
      </c>
    </row>
    <row r="249" spans="1:12" ht="13.5" x14ac:dyDescent="0.25">
      <c r="A249" s="3">
        <f>RSI!A249</f>
        <v>42368</v>
      </c>
      <c r="B249" s="2">
        <f>RSI!B249</f>
        <v>23.283000000000001</v>
      </c>
      <c r="C249" s="2">
        <f>RSI!I249</f>
        <v>0.13250660531753056</v>
      </c>
      <c r="D249" s="2">
        <f>MACD!E249</f>
        <v>-1.5045773775312909E-4</v>
      </c>
      <c r="E249" s="2">
        <f>MACD!F249</f>
        <v>-2.2117581867545723E-4</v>
      </c>
      <c r="F249" s="2">
        <f>'Moving Avg'!D249</f>
        <v>23.283000000000001</v>
      </c>
      <c r="G249" s="2">
        <f>'Moving Avg'!F249</f>
        <v>23.283000000000008</v>
      </c>
      <c r="H249" s="2">
        <f>'Moving Avg'!G249</f>
        <v>23.282999999999998</v>
      </c>
      <c r="I249" s="2">
        <f>'Moving Avg'!H249</f>
        <v>23.80720000000003</v>
      </c>
      <c r="J249" s="6" t="str">
        <f>OBV!F249</f>
        <v>NEUTRAL</v>
      </c>
      <c r="K249" s="6" t="str">
        <f>OBV!G249</f>
        <v>NEUTRAL</v>
      </c>
      <c r="L249" s="6" t="str">
        <f>OBV!H249</f>
        <v>NEUTRAL</v>
      </c>
    </row>
    <row r="250" spans="1:12" ht="13.5" x14ac:dyDescent="0.25">
      <c r="A250" s="3">
        <f>RSI!A250</f>
        <v>42369</v>
      </c>
      <c r="B250" s="2">
        <f>RSI!B250</f>
        <v>23.283000000000001</v>
      </c>
      <c r="C250" s="2">
        <f>RSI!I250</f>
        <v>0.13250660531753056</v>
      </c>
      <c r="D250" s="2">
        <f>MACD!E250</f>
        <v>-1.3931584173221268E-4</v>
      </c>
      <c r="E250" s="2">
        <f>MACD!F250</f>
        <v>-2.0480382328680834E-4</v>
      </c>
      <c r="F250" s="2">
        <f>'Moving Avg'!D250</f>
        <v>23.283000000000001</v>
      </c>
      <c r="G250" s="2">
        <f>'Moving Avg'!F250</f>
        <v>23.283000000000008</v>
      </c>
      <c r="H250" s="2">
        <f>'Moving Avg'!G250</f>
        <v>23.282999999999998</v>
      </c>
      <c r="I250" s="2">
        <f>'Moving Avg'!H250</f>
        <v>23.788335000000028</v>
      </c>
      <c r="J250" s="6" t="str">
        <f>OBV!F250</f>
        <v>NEUTRAL</v>
      </c>
      <c r="K250" s="6" t="str">
        <f>OBV!G250</f>
        <v>NEUTRAL</v>
      </c>
      <c r="L250" s="6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23.283000000000001</v>
      </c>
      <c r="C251" s="2">
        <f>RSI!I251</f>
        <v>0.13250660531753056</v>
      </c>
      <c r="D251" s="2">
        <f>MACD!E251</f>
        <v>-1.289987910979562E-4</v>
      </c>
      <c r="E251" s="2">
        <f>MACD!F251</f>
        <v>-1.8964281684903791E-4</v>
      </c>
      <c r="F251" s="2">
        <f>'Moving Avg'!D251</f>
        <v>23.283000000000001</v>
      </c>
      <c r="G251" s="2">
        <f>'Moving Avg'!F251</f>
        <v>23.283000000000008</v>
      </c>
      <c r="H251" s="2">
        <f>'Moving Avg'!G251</f>
        <v>23.282999999999998</v>
      </c>
      <c r="I251" s="2">
        <f>'Moving Avg'!H251</f>
        <v>23.769470000000027</v>
      </c>
      <c r="J251" s="6" t="str">
        <f>OBV!F251</f>
        <v>NEUTRAL</v>
      </c>
      <c r="K251" s="6" t="str">
        <f>OBV!G251</f>
        <v>NEUTRAL</v>
      </c>
      <c r="L251" s="6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23.283000000000001</v>
      </c>
      <c r="C252" s="2">
        <f>RSI!I252</f>
        <v>0.13250660531753056</v>
      </c>
      <c r="D252" s="2">
        <f>MACD!E252</f>
        <v>-1.1944556007392748E-4</v>
      </c>
      <c r="E252" s="2">
        <f>MACD!F252</f>
        <v>-1.7560336549401584E-4</v>
      </c>
      <c r="F252" s="2">
        <f>'Moving Avg'!D252</f>
        <v>23.283000000000001</v>
      </c>
      <c r="G252" s="2">
        <f>'Moving Avg'!F252</f>
        <v>23.283000000000008</v>
      </c>
      <c r="H252" s="2">
        <f>'Moving Avg'!G252</f>
        <v>23.282999999999998</v>
      </c>
      <c r="I252" s="2">
        <f>'Moving Avg'!H252</f>
        <v>23.750605000000029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23.283000000000001</v>
      </c>
      <c r="C253" s="2">
        <f>RSI!I253</f>
        <v>0.13250660531753056</v>
      </c>
      <c r="D253" s="2">
        <f>MACD!E253</f>
        <v>-1.1059963195236833E-4</v>
      </c>
      <c r="E253" s="2">
        <f>MACD!F253</f>
        <v>-1.6260261878568635E-4</v>
      </c>
      <c r="F253" s="2">
        <f>'Moving Avg'!D253</f>
        <v>23.283000000000001</v>
      </c>
      <c r="G253" s="2">
        <f>'Moving Avg'!F253</f>
        <v>23.283000000000008</v>
      </c>
      <c r="H253" s="2">
        <f>'Moving Avg'!G253</f>
        <v>23.282999999999998</v>
      </c>
      <c r="I253" s="2">
        <f>'Moving Avg'!H253</f>
        <v>23.731740000000023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23.283000000000001</v>
      </c>
      <c r="C254" s="2">
        <f>RSI!I254</f>
        <v>0.13250660531753056</v>
      </c>
      <c r="D254" s="2">
        <f>MACD!E254</f>
        <v>-1.024086668195423E-4</v>
      </c>
      <c r="E254" s="2">
        <f>MACD!F254</f>
        <v>-1.5056382839245754E-4</v>
      </c>
      <c r="F254" s="2">
        <f>'Moving Avg'!D254</f>
        <v>23.283000000000001</v>
      </c>
      <c r="G254" s="2">
        <f>'Moving Avg'!F254</f>
        <v>23.283000000000008</v>
      </c>
      <c r="H254" s="2">
        <f>'Moving Avg'!G254</f>
        <v>23.282999999999998</v>
      </c>
      <c r="I254" s="2">
        <f>'Moving Avg'!H254</f>
        <v>23.712875000000022</v>
      </c>
      <c r="J254" s="6" t="str">
        <f>OBV!F254</f>
        <v>NEUTRAL</v>
      </c>
      <c r="K254" s="6" t="str">
        <f>OBV!G254</f>
        <v>NEUTRAL</v>
      </c>
      <c r="L254" s="6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23.283000000000001</v>
      </c>
      <c r="C255" s="2">
        <f>RSI!I255</f>
        <v>0.13250660531753056</v>
      </c>
      <c r="D255" s="2">
        <f>MACD!E255</f>
        <v>-9.4824193659803768E-5</v>
      </c>
      <c r="E255" s="2">
        <f>MACD!F255</f>
        <v>-1.3941590144592679E-4</v>
      </c>
      <c r="F255" s="2">
        <f>'Moving Avg'!D255</f>
        <v>23.283000000000001</v>
      </c>
      <c r="G255" s="2">
        <f>'Moving Avg'!F255</f>
        <v>23.283000000000008</v>
      </c>
      <c r="H255" s="2">
        <f>'Moving Avg'!G255</f>
        <v>23.282999999999998</v>
      </c>
      <c r="I255" s="2">
        <f>'Moving Avg'!H255</f>
        <v>23.69800500000002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23.283000000000001</v>
      </c>
      <c r="C256" s="2">
        <f>RSI!I256</f>
        <v>0.13250660531753056</v>
      </c>
      <c r="D256" s="2">
        <f>MACD!E256</f>
        <v>-8.7801325015846032E-5</v>
      </c>
      <c r="E256" s="2">
        <f>MACD!F256</f>
        <v>-1.2909298615991065E-4</v>
      </c>
      <c r="F256" s="2">
        <f>'Moving Avg'!D256</f>
        <v>23.283000000000001</v>
      </c>
      <c r="G256" s="2">
        <f>'Moving Avg'!F256</f>
        <v>23.283000000000008</v>
      </c>
      <c r="H256" s="2">
        <f>'Moving Avg'!G256</f>
        <v>23.282999999999998</v>
      </c>
      <c r="I256" s="2">
        <f>'Moving Avg'!H256</f>
        <v>23.683135000000021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23.283000000000001</v>
      </c>
      <c r="C257" s="2">
        <f>RSI!I257</f>
        <v>0.13250660531753056</v>
      </c>
      <c r="D257" s="2">
        <f>MACD!E257</f>
        <v>-8.1298492606407535E-5</v>
      </c>
      <c r="E257" s="2">
        <f>MACD!F257</f>
        <v>-1.1953408744921003E-4</v>
      </c>
      <c r="F257" s="2">
        <f>'Moving Avg'!D257</f>
        <v>23.283000000000001</v>
      </c>
      <c r="G257" s="2">
        <f>'Moving Avg'!F257</f>
        <v>23.283000000000008</v>
      </c>
      <c r="H257" s="2">
        <f>'Moving Avg'!G257</f>
        <v>23.282999999999998</v>
      </c>
      <c r="I257" s="2">
        <f>'Moving Avg'!H257</f>
        <v>23.668265000000019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23.283000000000001</v>
      </c>
      <c r="C258" s="2">
        <f>RSI!I258</f>
        <v>0.13250660531753056</v>
      </c>
      <c r="D258" s="2">
        <f>MACD!E258</f>
        <v>-7.5277202338241977E-5</v>
      </c>
      <c r="E258" s="2">
        <f>MACD!F258</f>
        <v>-1.1068271042701643E-4</v>
      </c>
      <c r="F258" s="2">
        <f>'Moving Avg'!D258</f>
        <v>23.283000000000001</v>
      </c>
      <c r="G258" s="2">
        <f>'Moving Avg'!F258</f>
        <v>23.283000000000008</v>
      </c>
      <c r="H258" s="2">
        <f>'Moving Avg'!G258</f>
        <v>23.282999999999998</v>
      </c>
      <c r="I258" s="2">
        <f>'Moving Avg'!H258</f>
        <v>23.653395000000017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23.283000000000001</v>
      </c>
      <c r="C259" s="2">
        <f>RSI!I259</f>
        <v>0.13250660531753056</v>
      </c>
      <c r="D259" s="2">
        <f>MACD!E259</f>
        <v>-6.9701807376532088E-5</v>
      </c>
      <c r="E259" s="2">
        <f>MACD!F259</f>
        <v>-1.0248652981691958E-4</v>
      </c>
      <c r="F259" s="2">
        <f>'Moving Avg'!D259</f>
        <v>23.283000000000001</v>
      </c>
      <c r="G259" s="2">
        <f>'Moving Avg'!F259</f>
        <v>23.283000000000008</v>
      </c>
      <c r="H259" s="2">
        <f>'Moving Avg'!G259</f>
        <v>23.282999999999998</v>
      </c>
      <c r="I259" s="2">
        <f>'Moving Avg'!H259</f>
        <v>23.638525000000019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23.283000000000001</v>
      </c>
      <c r="C260" s="2">
        <f>RSI!I260</f>
        <v>0.13250660531753056</v>
      </c>
      <c r="D260" s="2">
        <f>MACD!E260</f>
        <v>-6.4539297845556121E-5</v>
      </c>
      <c r="E260" s="2">
        <f>MACD!F260</f>
        <v>-9.4897083422646893E-5</v>
      </c>
      <c r="F260" s="2">
        <f>'Moving Avg'!D260</f>
        <v>23.283000000000001</v>
      </c>
      <c r="G260" s="2">
        <f>'Moving Avg'!F260</f>
        <v>23.283000000000008</v>
      </c>
      <c r="H260" s="2">
        <f>'Moving Avg'!G260</f>
        <v>23.282999999999998</v>
      </c>
      <c r="I260" s="2">
        <f>'Moving Avg'!H260</f>
        <v>23.627500000000012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23.283000000000001</v>
      </c>
      <c r="C261" s="2">
        <f>RSI!I261</f>
        <v>0.13250660531753056</v>
      </c>
      <c r="D261" s="2">
        <f>MACD!E261</f>
        <v>-5.9759106072476698E-5</v>
      </c>
      <c r="E261" s="2">
        <f>MACD!F261</f>
        <v>-8.7869487952612854E-5</v>
      </c>
      <c r="F261" s="2">
        <f>'Moving Avg'!D261</f>
        <v>23.283000000000001</v>
      </c>
      <c r="G261" s="2">
        <f>'Moving Avg'!F261</f>
        <v>23.283000000000008</v>
      </c>
      <c r="H261" s="2">
        <f>'Moving Avg'!G261</f>
        <v>23.282999999999998</v>
      </c>
      <c r="I261" s="2">
        <f>'Moving Avg'!H261</f>
        <v>23.620290000000015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</row>
    <row r="262" spans="1:12" ht="13.5" x14ac:dyDescent="0.25">
      <c r="A262" s="3">
        <f>RSI!A262</f>
        <v>42389</v>
      </c>
      <c r="B262" s="2">
        <f>RSI!B262</f>
        <v>23.283000000000001</v>
      </c>
      <c r="C262" s="2">
        <f>RSI!I262</f>
        <v>0.13250660531753056</v>
      </c>
      <c r="D262" s="2">
        <f>MACD!E262</f>
        <v>-5.533292612369678E-5</v>
      </c>
      <c r="E262" s="2">
        <f>MACD!F262</f>
        <v>-8.1362175586829647E-5</v>
      </c>
      <c r="F262" s="2">
        <f>'Moving Avg'!D262</f>
        <v>23.283000000000001</v>
      </c>
      <c r="G262" s="2">
        <f>'Moving Avg'!F262</f>
        <v>23.283000000000008</v>
      </c>
      <c r="H262" s="2">
        <f>'Moving Avg'!G262</f>
        <v>23.282999999999998</v>
      </c>
      <c r="I262" s="2">
        <f>'Moving Avg'!H262</f>
        <v>23.613080000000014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23.283000000000001</v>
      </c>
      <c r="C263" s="2">
        <f>RSI!I263</f>
        <v>0.13250660531753056</v>
      </c>
      <c r="D263" s="2">
        <f>MACD!E263</f>
        <v>-5.1234546663891933E-5</v>
      </c>
      <c r="E263" s="2">
        <f>MACD!F263</f>
        <v>-7.533664980224211E-5</v>
      </c>
      <c r="F263" s="2">
        <f>'Moving Avg'!D263</f>
        <v>23.283000000000001</v>
      </c>
      <c r="G263" s="2">
        <f>'Moving Avg'!F263</f>
        <v>23.283000000000008</v>
      </c>
      <c r="H263" s="2">
        <f>'Moving Avg'!G263</f>
        <v>23.282999999999998</v>
      </c>
      <c r="I263" s="2">
        <f>'Moving Avg'!H263</f>
        <v>23.60587000000001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</row>
    <row r="264" spans="1:12" ht="13.5" x14ac:dyDescent="0.25">
      <c r="A264" s="3">
        <f>RSI!A264</f>
        <v>42391</v>
      </c>
      <c r="B264" s="2">
        <f>RSI!B264</f>
        <v>23.283000000000001</v>
      </c>
      <c r="C264" s="2">
        <f>RSI!I264</f>
        <v>0.13250660531753056</v>
      </c>
      <c r="D264" s="2">
        <f>MACD!E264</f>
        <v>-4.743969612874821E-5</v>
      </c>
      <c r="E264" s="2">
        <f>MACD!F264</f>
        <v>-6.9757259067543341E-5</v>
      </c>
      <c r="F264" s="2">
        <f>'Moving Avg'!D264</f>
        <v>23.283000000000001</v>
      </c>
      <c r="G264" s="2">
        <f>'Moving Avg'!F264</f>
        <v>23.283000000000008</v>
      </c>
      <c r="H264" s="2">
        <f>'Moving Avg'!G264</f>
        <v>23.282999999999998</v>
      </c>
      <c r="I264" s="2">
        <f>'Moving Avg'!H264</f>
        <v>23.59866000000001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</row>
    <row r="265" spans="1:12" ht="13.5" x14ac:dyDescent="0.25">
      <c r="A265" s="3">
        <f>RSI!A265</f>
        <v>42394</v>
      </c>
      <c r="B265" s="2">
        <f>RSI!B265</f>
        <v>23.283000000000001</v>
      </c>
      <c r="C265" s="2">
        <f>RSI!I265</f>
        <v>0.13250660531753056</v>
      </c>
      <c r="D265" s="2">
        <f>MACD!E265</f>
        <v>-4.3925899316121786E-5</v>
      </c>
      <c r="E265" s="2">
        <f>MACD!F265</f>
        <v>-6.459098711725903E-5</v>
      </c>
      <c r="F265" s="2">
        <f>'Moving Avg'!D265</f>
        <v>23.283000000000001</v>
      </c>
      <c r="G265" s="2">
        <f>'Moving Avg'!F265</f>
        <v>23.283000000000008</v>
      </c>
      <c r="H265" s="2">
        <f>'Moving Avg'!G265</f>
        <v>23.282999999999998</v>
      </c>
      <c r="I265" s="2">
        <f>'Moving Avg'!H265</f>
        <v>23.591450000000009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23.283000000000001</v>
      </c>
      <c r="C266" s="2">
        <f>RSI!I266</f>
        <v>0.13250660531753056</v>
      </c>
      <c r="D266" s="2">
        <f>MACD!E266</f>
        <v>-4.067234455717994E-5</v>
      </c>
      <c r="E266" s="2">
        <f>MACD!F266</f>
        <v>-5.9807258605243216E-5</v>
      </c>
      <c r="F266" s="2">
        <f>'Moving Avg'!D266</f>
        <v>23.283000000000001</v>
      </c>
      <c r="G266" s="2">
        <f>'Moving Avg'!F266</f>
        <v>23.283000000000008</v>
      </c>
      <c r="H266" s="2">
        <f>'Moving Avg'!G266</f>
        <v>23.282999999999998</v>
      </c>
      <c r="I266" s="2">
        <f>'Moving Avg'!H266</f>
        <v>23.584240000000008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23.283000000000001</v>
      </c>
      <c r="C267" s="2">
        <f>RSI!I267</f>
        <v>0.13250660531753056</v>
      </c>
      <c r="D267" s="2">
        <f>MACD!E267</f>
        <v>-3.7659760693031785E-5</v>
      </c>
      <c r="E267" s="2">
        <f>MACD!F267</f>
        <v>-5.5377759022800932E-5</v>
      </c>
      <c r="F267" s="2">
        <f>'Moving Avg'!D267</f>
        <v>23.283000000000001</v>
      </c>
      <c r="G267" s="2">
        <f>'Moving Avg'!F267</f>
        <v>23.283000000000008</v>
      </c>
      <c r="H267" s="2">
        <f>'Moving Avg'!G267</f>
        <v>23.282999999999998</v>
      </c>
      <c r="I267" s="2">
        <f>'Moving Avg'!H267</f>
        <v>23.577030000000008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23.283000000000001</v>
      </c>
      <c r="C268" s="2">
        <f>RSI!I268</f>
        <v>0.13250660531753056</v>
      </c>
      <c r="D268" s="2">
        <f>MACD!E268</f>
        <v>-3.4870303124989732E-5</v>
      </c>
      <c r="E268" s="2">
        <f>MACD!F268</f>
        <v>-5.1276267843238692E-5</v>
      </c>
      <c r="F268" s="2">
        <f>'Moving Avg'!D268</f>
        <v>23.283000000000001</v>
      </c>
      <c r="G268" s="2">
        <f>'Moving Avg'!F268</f>
        <v>23.283000000000008</v>
      </c>
      <c r="H268" s="2">
        <f>'Moving Avg'!G268</f>
        <v>23.282999999999998</v>
      </c>
      <c r="I268" s="2">
        <f>'Moving Avg'!H268</f>
        <v>23.569820000000004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23.283000000000001</v>
      </c>
      <c r="C269" s="2">
        <f>RSI!I269</f>
        <v>0.13250660531753056</v>
      </c>
      <c r="D269" s="2">
        <f>MACD!E269</f>
        <v>-3.2287448302525945E-5</v>
      </c>
      <c r="E269" s="2">
        <f>MACD!F269</f>
        <v>-4.7478503935096148E-5</v>
      </c>
      <c r="F269" s="2">
        <f>'Moving Avg'!D269</f>
        <v>23.283000000000001</v>
      </c>
      <c r="G269" s="2">
        <f>'Moving Avg'!F269</f>
        <v>23.283000000000008</v>
      </c>
      <c r="H269" s="2">
        <f>'Moving Avg'!G269</f>
        <v>23.282999999999998</v>
      </c>
      <c r="I269" s="2">
        <f>'Moving Avg'!H269</f>
        <v>23.562610000000003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23.283000000000001</v>
      </c>
      <c r="C270" s="2">
        <f>RSI!I270</f>
        <v>0.13250660531753056</v>
      </c>
      <c r="D270" s="2">
        <f>MACD!E270</f>
        <v>-2.9895895966802755E-5</v>
      </c>
      <c r="E270" s="2">
        <f>MACD!F270</f>
        <v>-4.3961982341437478E-5</v>
      </c>
      <c r="F270" s="2">
        <f>'Moving Avg'!D270</f>
        <v>23.283000000000001</v>
      </c>
      <c r="G270" s="2">
        <f>'Moving Avg'!F270</f>
        <v>23.283000000000008</v>
      </c>
      <c r="H270" s="2">
        <f>'Moving Avg'!G270</f>
        <v>23.282999999999998</v>
      </c>
      <c r="I270" s="2">
        <f>'Moving Avg'!H270</f>
        <v>23.555400000000006</v>
      </c>
      <c r="J270" s="6" t="str">
        <f>OBV!F270</f>
        <v>NEUTRAL</v>
      </c>
      <c r="K270" s="6" t="str">
        <f>OBV!G270</f>
        <v>NEUTRAL</v>
      </c>
      <c r="L270" s="6" t="str">
        <f>OBV!H270</f>
        <v>NEUTRAL</v>
      </c>
    </row>
    <row r="271" spans="1:12" ht="13.5" x14ac:dyDescent="0.25">
      <c r="A271" s="3">
        <f>RSI!A271</f>
        <v>42402</v>
      </c>
      <c r="B271" s="2">
        <f>RSI!B271</f>
        <v>24.327999999999999</v>
      </c>
      <c r="C271" s="2">
        <f>RSI!I271</f>
        <v>99.995823995689847</v>
      </c>
      <c r="D271" s="2">
        <f>MACD!E271</f>
        <v>-7.7435088886062431E-2</v>
      </c>
      <c r="E271" s="2">
        <f>MACD!F271</f>
        <v>-1.5522187363085638E-2</v>
      </c>
      <c r="F271" s="2">
        <f>'Moving Avg'!D271</f>
        <v>23.492000000000001</v>
      </c>
      <c r="G271" s="2">
        <f>'Moving Avg'!F271</f>
        <v>23.335250000000009</v>
      </c>
      <c r="H271" s="2">
        <f>'Moving Avg'!G271</f>
        <v>23.303899999999999</v>
      </c>
      <c r="I271" s="2">
        <f>'Moving Avg'!H271</f>
        <v>23.553415000000005</v>
      </c>
      <c r="J271" s="6" t="str">
        <f>OBV!F271</f>
        <v>NEUTRAL</v>
      </c>
      <c r="K271" s="6" t="str">
        <f>OBV!G271</f>
        <v>NEUTRAL</v>
      </c>
      <c r="L271" s="6" t="str">
        <f>OBV!H271</f>
        <v>NEUTRAL</v>
      </c>
    </row>
    <row r="272" spans="1:12" ht="13.5" x14ac:dyDescent="0.25">
      <c r="A272" s="3">
        <f>RSI!A272</f>
        <v>42403</v>
      </c>
      <c r="B272" s="2">
        <f>RSI!B272</f>
        <v>23.602</v>
      </c>
      <c r="C272" s="2">
        <f>RSI!I272</f>
        <v>57.201043417637031</v>
      </c>
      <c r="D272" s="2">
        <f>MACD!E272</f>
        <v>-9.5328786084728279E-2</v>
      </c>
      <c r="E272" s="2">
        <f>MACD!F272</f>
        <v>-3.1483507107414169E-2</v>
      </c>
      <c r="F272" s="2">
        <f>'Moving Avg'!D272</f>
        <v>23.555800000000001</v>
      </c>
      <c r="G272" s="2">
        <f>'Moving Avg'!F272</f>
        <v>23.351200000000006</v>
      </c>
      <c r="H272" s="2">
        <f>'Moving Avg'!G272</f>
        <v>23.310280000000002</v>
      </c>
      <c r="I272" s="2">
        <f>'Moving Avg'!H272</f>
        <v>23.547800000000002</v>
      </c>
      <c r="J272" s="6" t="str">
        <f>OBV!F272</f>
        <v>BEARISH</v>
      </c>
      <c r="K272" s="6" t="str">
        <f>OBV!G272</f>
        <v>STRONG</v>
      </c>
      <c r="L272" s="6" t="str">
        <f>OBV!H272</f>
        <v>BEARISH DIVERGENCE</v>
      </c>
    </row>
    <row r="273" spans="1:12" ht="13.5" x14ac:dyDescent="0.25">
      <c r="A273" s="3">
        <f>RSI!A273</f>
        <v>42404</v>
      </c>
      <c r="B273" s="2">
        <f>RSI!B273</f>
        <v>23.602</v>
      </c>
      <c r="C273" s="2">
        <f>RSI!I273</f>
        <v>57.201043417637031</v>
      </c>
      <c r="D273" s="2">
        <f>MACD!E273</f>
        <v>-0.1118970242194699</v>
      </c>
      <c r="E273" s="2">
        <f>MACD!F273</f>
        <v>-4.756621052982532E-2</v>
      </c>
      <c r="F273" s="2">
        <f>'Moving Avg'!D273</f>
        <v>23.619600000000002</v>
      </c>
      <c r="G273" s="2">
        <f>'Moving Avg'!F273</f>
        <v>23.367150000000002</v>
      </c>
      <c r="H273" s="2">
        <f>'Moving Avg'!G273</f>
        <v>23.316660000000006</v>
      </c>
      <c r="I273" s="2">
        <f>'Moving Avg'!H273</f>
        <v>23.542185</v>
      </c>
      <c r="J273" s="6" t="str">
        <f>OBV!F273</f>
        <v>BEARISH</v>
      </c>
      <c r="K273" s="6" t="str">
        <f>OBV!G273</f>
        <v>STRONG</v>
      </c>
      <c r="L273" s="6" t="str">
        <f>OBV!H273</f>
        <v>BEARISH DIVERGENCE</v>
      </c>
    </row>
    <row r="274" spans="1:12" ht="13.5" x14ac:dyDescent="0.25">
      <c r="A274" s="3">
        <f>RSI!A274</f>
        <v>42405</v>
      </c>
      <c r="B274" s="2">
        <f>RSI!B274</f>
        <v>23.602</v>
      </c>
      <c r="C274" s="2">
        <f>RSI!I274</f>
        <v>57.201043417637031</v>
      </c>
      <c r="D274" s="2">
        <f>MACD!E274</f>
        <v>-0.12723798544504206</v>
      </c>
      <c r="E274" s="2">
        <f>MACD!F274</f>
        <v>-6.3500565512868673E-2</v>
      </c>
      <c r="F274" s="2">
        <f>'Moving Avg'!D274</f>
        <v>23.683400000000002</v>
      </c>
      <c r="G274" s="2">
        <f>'Moving Avg'!F274</f>
        <v>23.383100000000002</v>
      </c>
      <c r="H274" s="2">
        <f>'Moving Avg'!G274</f>
        <v>23.32304000000001</v>
      </c>
      <c r="I274" s="2">
        <f>'Moving Avg'!H274</f>
        <v>23.536569999999994</v>
      </c>
      <c r="J274" s="6" t="str">
        <f>OBV!F274</f>
        <v>BEARISH</v>
      </c>
      <c r="K274" s="6" t="str">
        <f>OBV!G274</f>
        <v>STRONG</v>
      </c>
      <c r="L274" s="6" t="str">
        <f>OBV!H274</f>
        <v>BEARISH DIVERGENCE</v>
      </c>
    </row>
    <row r="275" spans="1:12" ht="13.5" x14ac:dyDescent="0.25">
      <c r="A275" s="3">
        <f>RSI!A275</f>
        <v>42408</v>
      </c>
      <c r="B275" s="2">
        <f>RSI!B275</f>
        <v>22.899000000000001</v>
      </c>
      <c r="C275" s="2">
        <f>RSI!I275</f>
        <v>37.692150898890112</v>
      </c>
      <c r="D275" s="2">
        <f>MACD!E275</f>
        <v>-8.9368505089638006E-2</v>
      </c>
      <c r="E275" s="2">
        <f>MACD!F275</f>
        <v>-6.8674153428222542E-2</v>
      </c>
      <c r="F275" s="2">
        <f>'Moving Avg'!D275</f>
        <v>23.6066</v>
      </c>
      <c r="G275" s="2">
        <f>'Moving Avg'!F275</f>
        <v>23.363900000000001</v>
      </c>
      <c r="H275" s="2">
        <f>'Moving Avg'!G275</f>
        <v>23.315360000000009</v>
      </c>
      <c r="I275" s="2">
        <f>'Moving Avg'!H275</f>
        <v>23.527439999999991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22.216000000000001</v>
      </c>
      <c r="C276" s="2">
        <f>RSI!I276</f>
        <v>27.779275588276036</v>
      </c>
      <c r="D276" s="2">
        <f>MACD!E276</f>
        <v>-3.7115788272572559E-3</v>
      </c>
      <c r="E276" s="2">
        <f>MACD!F276</f>
        <v>-5.5681638508029492E-2</v>
      </c>
      <c r="F276" s="2">
        <f>'Moving Avg'!D276</f>
        <v>23.184199999999997</v>
      </c>
      <c r="G276" s="2">
        <f>'Moving Avg'!F276</f>
        <v>23.310549999999999</v>
      </c>
      <c r="H276" s="2">
        <f>'Moving Avg'!G276</f>
        <v>23.29402000000001</v>
      </c>
      <c r="I276" s="2">
        <f>'Moving Avg'!H276</f>
        <v>23.514894999999992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22.216000000000001</v>
      </c>
      <c r="C277" s="2">
        <f>RSI!I277</f>
        <v>27.779275588276036</v>
      </c>
      <c r="D277" s="2">
        <f>MACD!E277</f>
        <v>7.5600389940444046E-2</v>
      </c>
      <c r="E277" s="2">
        <f>MACD!F277</f>
        <v>-2.9425232818334791E-2</v>
      </c>
      <c r="F277" s="2">
        <f>'Moving Avg'!D277</f>
        <v>22.907000000000004</v>
      </c>
      <c r="G277" s="2">
        <f>'Moving Avg'!F277</f>
        <v>23.257200000000001</v>
      </c>
      <c r="H277" s="2">
        <f>'Moving Avg'!G277</f>
        <v>23.272680000000008</v>
      </c>
      <c r="I277" s="2">
        <f>'Moving Avg'!H277</f>
        <v>23.502349999999989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22.216000000000001</v>
      </c>
      <c r="C278" s="2">
        <f>RSI!I278</f>
        <v>27.779275588276036</v>
      </c>
      <c r="D278" s="2">
        <f>MACD!E278</f>
        <v>0.14903739806396743</v>
      </c>
      <c r="E278" s="2">
        <f>MACD!F278</f>
        <v>6.2672933581256543E-3</v>
      </c>
      <c r="F278" s="2">
        <f>'Moving Avg'!D278</f>
        <v>22.629800000000007</v>
      </c>
      <c r="G278" s="2">
        <f>'Moving Avg'!F278</f>
        <v>23.203849999999999</v>
      </c>
      <c r="H278" s="2">
        <f>'Moving Avg'!G278</f>
        <v>23.25134000000001</v>
      </c>
      <c r="I278" s="2">
        <f>'Moving Avg'!H278</f>
        <v>23.489804999999986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22.216000000000001</v>
      </c>
      <c r="C279" s="2">
        <f>RSI!I279</f>
        <v>27.779275588276036</v>
      </c>
      <c r="D279" s="2">
        <f>MACD!E279</f>
        <v>0.21703462781243843</v>
      </c>
      <c r="E279" s="2">
        <f>MACD!F279</f>
        <v>4.8420760248988212E-2</v>
      </c>
      <c r="F279" s="2">
        <f>'Moving Avg'!D279</f>
        <v>22.352600000000002</v>
      </c>
      <c r="G279" s="2">
        <f>'Moving Avg'!F279</f>
        <v>23.150500000000001</v>
      </c>
      <c r="H279" s="2">
        <f>'Moving Avg'!G279</f>
        <v>23.23</v>
      </c>
      <c r="I279" s="2">
        <f>'Moving Avg'!H279</f>
        <v>23.480949999999989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22.216000000000001</v>
      </c>
      <c r="C280" s="2">
        <f>RSI!I280</f>
        <v>27.779275588276036</v>
      </c>
      <c r="D280" s="2">
        <f>MACD!E280</f>
        <v>0.27999502573146984</v>
      </c>
      <c r="E280" s="2">
        <f>MACD!F280</f>
        <v>9.473561334548454E-2</v>
      </c>
      <c r="F280" s="2">
        <f>'Moving Avg'!D280</f>
        <v>22.216000000000001</v>
      </c>
      <c r="G280" s="2">
        <f>'Moving Avg'!F280</f>
        <v>23.097149999999999</v>
      </c>
      <c r="H280" s="2">
        <f>'Moving Avg'!G280</f>
        <v>23.208659999999998</v>
      </c>
      <c r="I280" s="2">
        <f>'Moving Avg'!H280</f>
        <v>23.472094999999985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22.216000000000001</v>
      </c>
      <c r="C281" s="2">
        <f>RSI!I281</f>
        <v>27.779275588276036</v>
      </c>
      <c r="D281" s="2">
        <f>MACD!E281</f>
        <v>0.49906092124374268</v>
      </c>
      <c r="E281" s="2">
        <f>MACD!F281</f>
        <v>0.1756006749251362</v>
      </c>
      <c r="F281" s="2">
        <f>'Moving Avg'!D281</f>
        <v>22.216000000000001</v>
      </c>
      <c r="G281" s="2">
        <f>'Moving Avg'!F281</f>
        <v>23.043800000000001</v>
      </c>
      <c r="H281" s="2">
        <f>'Moving Avg'!G281</f>
        <v>23.187319999999996</v>
      </c>
      <c r="I281" s="2">
        <f>'Moving Avg'!H281</f>
        <v>23.463239999999988</v>
      </c>
      <c r="J281" s="6" t="str">
        <f>OBV!F281</f>
        <v>NEUTRAL</v>
      </c>
      <c r="K281" s="6" t="str">
        <f>OBV!G281</f>
        <v>NEUTRAL</v>
      </c>
      <c r="L281" s="6" t="str">
        <f>OBV!H281</f>
        <v>NEUTRAL</v>
      </c>
    </row>
    <row r="282" spans="1:12" ht="13.5" x14ac:dyDescent="0.25">
      <c r="A282" s="3">
        <f>RSI!A282</f>
        <v>42417</v>
      </c>
      <c r="B282" s="2">
        <f>RSI!B282</f>
        <v>22.216000000000001</v>
      </c>
      <c r="C282" s="2">
        <f>RSI!I282</f>
        <v>27.779275588276036</v>
      </c>
      <c r="D282" s="2">
        <f>MACD!E282</f>
        <v>0.57738250979331696</v>
      </c>
      <c r="E282" s="2">
        <f>MACD!F282</f>
        <v>0.25595704189877239</v>
      </c>
      <c r="F282" s="2">
        <f>'Moving Avg'!D282</f>
        <v>22.216000000000001</v>
      </c>
      <c r="G282" s="2">
        <f>'Moving Avg'!F282</f>
        <v>22.990450000000003</v>
      </c>
      <c r="H282" s="2">
        <f>'Moving Avg'!G282</f>
        <v>23.165979999999994</v>
      </c>
      <c r="I282" s="2">
        <f>'Moving Avg'!H282</f>
        <v>23.454384999999984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22.216000000000001</v>
      </c>
      <c r="C283" s="2">
        <f>RSI!I283</f>
        <v>27.779275588276036</v>
      </c>
      <c r="D283" s="2">
        <f>MACD!E283</f>
        <v>0.64796059187867527</v>
      </c>
      <c r="E283" s="2">
        <f>MACD!F283</f>
        <v>0.33435775189475297</v>
      </c>
      <c r="F283" s="2">
        <f>'Moving Avg'!D283</f>
        <v>22.216000000000001</v>
      </c>
      <c r="G283" s="2">
        <f>'Moving Avg'!F283</f>
        <v>22.937100000000004</v>
      </c>
      <c r="H283" s="2">
        <f>'Moving Avg'!G283</f>
        <v>23.144639999999995</v>
      </c>
      <c r="I283" s="2">
        <f>'Moving Avg'!H283</f>
        <v>23.445529999999984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22.216000000000001</v>
      </c>
      <c r="C284" s="2">
        <f>RSI!I284</f>
        <v>27.779275588276036</v>
      </c>
      <c r="D284" s="2">
        <f>MACD!E284</f>
        <v>0.71166751554236996</v>
      </c>
      <c r="E284" s="2">
        <f>MACD!F284</f>
        <v>0.40981970462427642</v>
      </c>
      <c r="F284" s="2">
        <f>'Moving Avg'!D284</f>
        <v>22.216000000000001</v>
      </c>
      <c r="G284" s="2">
        <f>'Moving Avg'!F284</f>
        <v>22.883750000000003</v>
      </c>
      <c r="H284" s="2">
        <f>'Moving Avg'!G284</f>
        <v>23.123299999999993</v>
      </c>
      <c r="I284" s="2">
        <f>'Moving Avg'!H284</f>
        <v>23.436674999999983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22.216000000000001</v>
      </c>
      <c r="C285" s="2">
        <f>RSI!I285</f>
        <v>27.77927558827605</v>
      </c>
      <c r="D285" s="2">
        <f>MACD!E285</f>
        <v>0.66111120199635209</v>
      </c>
      <c r="E285" s="2">
        <f>MACD!F285</f>
        <v>0.4600780040986916</v>
      </c>
      <c r="F285" s="2">
        <f>'Moving Avg'!D285</f>
        <v>22.216000000000001</v>
      </c>
      <c r="G285" s="2">
        <f>'Moving Avg'!F285</f>
        <v>22.830400000000004</v>
      </c>
      <c r="H285" s="2">
        <f>'Moving Avg'!G285</f>
        <v>23.101959999999995</v>
      </c>
      <c r="I285" s="2">
        <f>'Moving Avg'!H285</f>
        <v>23.427819999999983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22.216000000000001</v>
      </c>
      <c r="C286" s="2">
        <f>RSI!I286</f>
        <v>27.77927558827605</v>
      </c>
      <c r="D286" s="2">
        <f>MACD!E286</f>
        <v>0.51667407654580799</v>
      </c>
      <c r="E286" s="2">
        <f>MACD!F286</f>
        <v>0.4713972185881149</v>
      </c>
      <c r="F286" s="2">
        <f>'Moving Avg'!D286</f>
        <v>22.216000000000001</v>
      </c>
      <c r="G286" s="2">
        <f>'Moving Avg'!F286</f>
        <v>22.777050000000006</v>
      </c>
      <c r="H286" s="2">
        <f>'Moving Avg'!G286</f>
        <v>23.080619999999996</v>
      </c>
      <c r="I286" s="2">
        <f>'Moving Avg'!H286</f>
        <v>23.418964999999979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22.216000000000001</v>
      </c>
      <c r="C287" s="2">
        <f>RSI!I287</f>
        <v>27.77927558827605</v>
      </c>
      <c r="D287" s="2">
        <f>MACD!E287</f>
        <v>0.39762306285611615</v>
      </c>
      <c r="E287" s="2">
        <f>MACD!F287</f>
        <v>0.45664238744171515</v>
      </c>
      <c r="F287" s="2">
        <f>'Moving Avg'!D287</f>
        <v>22.216000000000001</v>
      </c>
      <c r="G287" s="2">
        <f>'Moving Avg'!F287</f>
        <v>22.723700000000004</v>
      </c>
      <c r="H287" s="2">
        <f>'Moving Avg'!G287</f>
        <v>23.059279999999994</v>
      </c>
      <c r="I287" s="2">
        <f>'Moving Avg'!H287</f>
        <v>23.410109999999982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</row>
    <row r="288" spans="1:12" ht="13.5" x14ac:dyDescent="0.25">
      <c r="A288" s="3">
        <f>RSI!A288</f>
        <v>42425</v>
      </c>
      <c r="B288" s="2">
        <f>RSI!B288</f>
        <v>22.216000000000001</v>
      </c>
      <c r="C288" s="2">
        <f>RSI!I288</f>
        <v>27.77927558827605</v>
      </c>
      <c r="D288" s="2">
        <f>MACD!E288</f>
        <v>0.2998181596763736</v>
      </c>
      <c r="E288" s="2">
        <f>MACD!F288</f>
        <v>0.42527754188864686</v>
      </c>
      <c r="F288" s="2">
        <f>'Moving Avg'!D288</f>
        <v>22.216000000000001</v>
      </c>
      <c r="G288" s="2">
        <f>'Moving Avg'!F288</f>
        <v>22.670350000000006</v>
      </c>
      <c r="H288" s="2">
        <f>'Moving Avg'!G288</f>
        <v>23.037939999999995</v>
      </c>
      <c r="I288" s="2">
        <f>'Moving Avg'!H288</f>
        <v>23.401254999999978</v>
      </c>
      <c r="J288" s="6" t="str">
        <f>OBV!F288</f>
        <v>NEUTRAL</v>
      </c>
      <c r="K288" s="6" t="str">
        <f>OBV!G288</f>
        <v>NEUTRAL</v>
      </c>
      <c r="L288" s="6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22.216000000000001</v>
      </c>
      <c r="C289" s="2">
        <f>RSI!I289</f>
        <v>27.77927558827605</v>
      </c>
      <c r="D289" s="2">
        <f>MACD!E289</f>
        <v>0.21977365536544369</v>
      </c>
      <c r="E289" s="2">
        <f>MACD!F289</f>
        <v>0.38417676458400624</v>
      </c>
      <c r="F289" s="2">
        <f>'Moving Avg'!D289</f>
        <v>22.216000000000001</v>
      </c>
      <c r="G289" s="2">
        <f>'Moving Avg'!F289</f>
        <v>22.617000000000008</v>
      </c>
      <c r="H289" s="2">
        <f>'Moving Avg'!G289</f>
        <v>23.016599999999993</v>
      </c>
      <c r="I289" s="2">
        <f>'Moving Avg'!H289</f>
        <v>23.392399999999981</v>
      </c>
      <c r="J289" s="6" t="str">
        <f>OBV!F289</f>
        <v>NEUTRAL</v>
      </c>
      <c r="K289" s="6" t="str">
        <f>OBV!G289</f>
        <v>NEUTRAL</v>
      </c>
      <c r="L289" s="6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22.216000000000001</v>
      </c>
      <c r="C290" s="2">
        <f>RSI!I290</f>
        <v>27.77927558827605</v>
      </c>
      <c r="D290" s="2">
        <f>MACD!E290</f>
        <v>0.15455618155641915</v>
      </c>
      <c r="E290" s="2">
        <f>MACD!F290</f>
        <v>0.33825264797848886</v>
      </c>
      <c r="F290" s="2">
        <f>'Moving Avg'!D290</f>
        <v>22.216000000000001</v>
      </c>
      <c r="G290" s="2">
        <f>'Moving Avg'!F290</f>
        <v>22.563650000000003</v>
      </c>
      <c r="H290" s="2">
        <f>'Moving Avg'!G290</f>
        <v>22.995259999999995</v>
      </c>
      <c r="I290" s="2">
        <f>'Moving Avg'!H290</f>
        <v>23.383544999999977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22.216000000000001</v>
      </c>
      <c r="C291" s="2">
        <f>RSI!I291</f>
        <v>27.779275588276036</v>
      </c>
      <c r="D291" s="2">
        <f>MACD!E291</f>
        <v>0.10169854616124496</v>
      </c>
      <c r="E291" s="2">
        <f>MACD!F291</f>
        <v>0.29094182761504006</v>
      </c>
      <c r="F291" s="2">
        <f>'Moving Avg'!D291</f>
        <v>22.216000000000001</v>
      </c>
      <c r="G291" s="2">
        <f>'Moving Avg'!F291</f>
        <v>22.458050000000007</v>
      </c>
      <c r="H291" s="2">
        <f>'Moving Avg'!G291</f>
        <v>22.973919999999993</v>
      </c>
      <c r="I291" s="2">
        <f>'Moving Avg'!H291</f>
        <v>23.374689999999976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22.216000000000001</v>
      </c>
      <c r="C292" s="2">
        <f>RSI!I292</f>
        <v>27.779275588276036</v>
      </c>
      <c r="D292" s="2">
        <f>MACD!E292</f>
        <v>5.9126911066325505E-2</v>
      </c>
      <c r="E292" s="2">
        <f>MACD!F292</f>
        <v>0.24457884430529717</v>
      </c>
      <c r="F292" s="2">
        <f>'Moving Avg'!D292</f>
        <v>22.216000000000001</v>
      </c>
      <c r="G292" s="2">
        <f>'Moving Avg'!F292</f>
        <v>22.388750000000009</v>
      </c>
      <c r="H292" s="2">
        <f>'Moving Avg'!G292</f>
        <v>22.952579999999994</v>
      </c>
      <c r="I292" s="2">
        <f>'Moving Avg'!H292</f>
        <v>23.365834999999976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</row>
    <row r="293" spans="1:12" ht="13.5" x14ac:dyDescent="0.25">
      <c r="A293" s="3">
        <f>RSI!A293</f>
        <v>42432</v>
      </c>
      <c r="B293" s="2">
        <f>RSI!B293</f>
        <v>22.216000000000001</v>
      </c>
      <c r="C293" s="2">
        <f>RSI!I293</f>
        <v>27.779275588276036</v>
      </c>
      <c r="D293" s="2">
        <f>MACD!E293</f>
        <v>2.5099254954167094E-2</v>
      </c>
      <c r="E293" s="2">
        <f>MACD!F293</f>
        <v>0.20068292643507116</v>
      </c>
      <c r="F293" s="2">
        <f>'Moving Avg'!D293</f>
        <v>22.216000000000001</v>
      </c>
      <c r="G293" s="2">
        <f>'Moving Avg'!F293</f>
        <v>22.319450000000007</v>
      </c>
      <c r="H293" s="2">
        <f>'Moving Avg'!G293</f>
        <v>22.931239999999992</v>
      </c>
      <c r="I293" s="2">
        <f>'Moving Avg'!H293</f>
        <v>23.356979999999975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22.216000000000001</v>
      </c>
      <c r="C294" s="2">
        <f>RSI!I294</f>
        <v>27.779275588276036</v>
      </c>
      <c r="D294" s="2">
        <f>MACD!E294</f>
        <v>-1.8466209736445194E-3</v>
      </c>
      <c r="E294" s="2">
        <f>MACD!F294</f>
        <v>0.16017701695332803</v>
      </c>
      <c r="F294" s="2">
        <f>'Moving Avg'!D294</f>
        <v>22.216000000000001</v>
      </c>
      <c r="G294" s="2">
        <f>'Moving Avg'!F294</f>
        <v>22.250150000000005</v>
      </c>
      <c r="H294" s="2">
        <f>'Moving Avg'!G294</f>
        <v>22.909899999999993</v>
      </c>
      <c r="I294" s="2">
        <f>'Moving Avg'!H294</f>
        <v>23.348124999999971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22.216000000000001</v>
      </c>
      <c r="C295" s="2">
        <f>RSI!I295</f>
        <v>27.779275588276036</v>
      </c>
      <c r="D295" s="2">
        <f>MACD!E295</f>
        <v>-2.2937018113967866E-2</v>
      </c>
      <c r="E295" s="2">
        <f>MACD!F295</f>
        <v>0.12355420993986886</v>
      </c>
      <c r="F295" s="2">
        <f>'Moving Avg'!D295</f>
        <v>22.216000000000001</v>
      </c>
      <c r="G295" s="2">
        <f>'Moving Avg'!F295</f>
        <v>22.216000000000005</v>
      </c>
      <c r="H295" s="2">
        <f>'Moving Avg'!G295</f>
        <v>22.888559999999995</v>
      </c>
      <c r="I295" s="2">
        <f>'Moving Avg'!H295</f>
        <v>23.339269999999974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22.216000000000001</v>
      </c>
      <c r="C296" s="2">
        <f>RSI!I296</f>
        <v>27.779275588276036</v>
      </c>
      <c r="D296" s="2">
        <f>MACD!E296</f>
        <v>-3.9199443017480462E-2</v>
      </c>
      <c r="E296" s="2">
        <f>MACD!F296</f>
        <v>9.1003479348399002E-2</v>
      </c>
      <c r="F296" s="2">
        <f>'Moving Avg'!D296</f>
        <v>22.216000000000001</v>
      </c>
      <c r="G296" s="2">
        <f>'Moving Avg'!F296</f>
        <v>22.216000000000005</v>
      </c>
      <c r="H296" s="2">
        <f>'Moving Avg'!G296</f>
        <v>22.867219999999993</v>
      </c>
      <c r="I296" s="2">
        <f>'Moving Avg'!H296</f>
        <v>23.33041499999997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22.216000000000001</v>
      </c>
      <c r="C297" s="2">
        <f>RSI!I297</f>
        <v>27.779275588276022</v>
      </c>
      <c r="D297" s="2">
        <f>MACD!E297</f>
        <v>-5.1493941810633714E-2</v>
      </c>
      <c r="E297" s="2">
        <f>MACD!F297</f>
        <v>6.2503995116592451E-2</v>
      </c>
      <c r="F297" s="2">
        <f>'Moving Avg'!D297</f>
        <v>22.216000000000001</v>
      </c>
      <c r="G297" s="2">
        <f>'Moving Avg'!F297</f>
        <v>22.216000000000005</v>
      </c>
      <c r="H297" s="2">
        <f>'Moving Avg'!G297</f>
        <v>22.845879999999994</v>
      </c>
      <c r="I297" s="2">
        <f>'Moving Avg'!H297</f>
        <v>23.321559999999973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</row>
    <row r="298" spans="1:12" ht="13.5" x14ac:dyDescent="0.25">
      <c r="A298" s="3">
        <f>RSI!A298</f>
        <v>42439</v>
      </c>
      <c r="B298" s="2">
        <f>RSI!B298</f>
        <v>22.216000000000001</v>
      </c>
      <c r="C298" s="2">
        <f>RSI!I298</f>
        <v>27.779275588276022</v>
      </c>
      <c r="D298" s="2">
        <f>MACD!E298</f>
        <v>-6.0539558337342925E-2</v>
      </c>
      <c r="E298" s="2">
        <f>MACD!F298</f>
        <v>3.7895284425805378E-2</v>
      </c>
      <c r="F298" s="2">
        <f>'Moving Avg'!D298</f>
        <v>22.216000000000001</v>
      </c>
      <c r="G298" s="2">
        <f>'Moving Avg'!F298</f>
        <v>22.216000000000005</v>
      </c>
      <c r="H298" s="2">
        <f>'Moving Avg'!G298</f>
        <v>22.824539999999992</v>
      </c>
      <c r="I298" s="2">
        <f>'Moving Avg'!H298</f>
        <v>23.312704999999973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22.216000000000001</v>
      </c>
      <c r="C299" s="2">
        <f>RSI!I299</f>
        <v>27.779275588276022</v>
      </c>
      <c r="D299" s="2">
        <f>MACD!E299</f>
        <v>-6.6936670335898896E-2</v>
      </c>
      <c r="E299" s="2">
        <f>MACD!F299</f>
        <v>1.6928893473464525E-2</v>
      </c>
      <c r="F299" s="2">
        <f>'Moving Avg'!D299</f>
        <v>22.216000000000001</v>
      </c>
      <c r="G299" s="2">
        <f>'Moving Avg'!F299</f>
        <v>22.216000000000005</v>
      </c>
      <c r="H299" s="2">
        <f>'Moving Avg'!G299</f>
        <v>22.803199999999993</v>
      </c>
      <c r="I299" s="2">
        <f>'Moving Avg'!H299</f>
        <v>23.303849999999979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</row>
    <row r="300" spans="1:12" ht="13.5" x14ac:dyDescent="0.25">
      <c r="A300" s="3">
        <f>RSI!A300</f>
        <v>42443</v>
      </c>
      <c r="B300" s="2">
        <f>RSI!B300</f>
        <v>22.216000000000001</v>
      </c>
      <c r="C300" s="2">
        <f>RSI!I300</f>
        <v>27.779275588276022</v>
      </c>
      <c r="D300" s="2">
        <f>MACD!E300</f>
        <v>-7.1185841612994238E-2</v>
      </c>
      <c r="E300" s="2">
        <f>MACD!F300</f>
        <v>-6.9405354382722807E-4</v>
      </c>
      <c r="F300" s="2">
        <f>'Moving Avg'!D300</f>
        <v>22.216000000000001</v>
      </c>
      <c r="G300" s="2">
        <f>'Moving Avg'!F300</f>
        <v>22.216000000000005</v>
      </c>
      <c r="H300" s="2">
        <f>'Moving Avg'!G300</f>
        <v>22.781859999999991</v>
      </c>
      <c r="I300" s="2">
        <f>'Moving Avg'!H300</f>
        <v>23.294994999999975</v>
      </c>
      <c r="J300" s="6" t="str">
        <f>OBV!F300</f>
        <v>NEUTRAL</v>
      </c>
      <c r="K300" s="6" t="str">
        <f>OBV!G300</f>
        <v>NEUTRAL</v>
      </c>
      <c r="L300" s="6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22.216000000000001</v>
      </c>
      <c r="C301" s="2">
        <f>RSI!I301</f>
        <v>27.779275588276022</v>
      </c>
      <c r="D301" s="2">
        <f>MACD!E301</f>
        <v>-7.3703729746185331E-2</v>
      </c>
      <c r="E301" s="2">
        <f>MACD!F301</f>
        <v>-1.529598878429885E-2</v>
      </c>
      <c r="F301" s="2">
        <f>'Moving Avg'!D301</f>
        <v>22.216000000000001</v>
      </c>
      <c r="G301" s="2">
        <f>'Moving Avg'!F301</f>
        <v>22.216000000000005</v>
      </c>
      <c r="H301" s="2">
        <f>'Moving Avg'!G301</f>
        <v>22.760519999999993</v>
      </c>
      <c r="I301" s="2">
        <f>'Moving Avg'!H301</f>
        <v>23.286139999999978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22.216000000000001</v>
      </c>
      <c r="C302" s="2">
        <f>RSI!I302</f>
        <v>27.779275588276036</v>
      </c>
      <c r="D302" s="2">
        <f>MACD!E302</f>
        <v>-7.4836505579924051E-2</v>
      </c>
      <c r="E302" s="2">
        <f>MACD!F302</f>
        <v>-2.720409214342389E-2</v>
      </c>
      <c r="F302" s="2">
        <f>'Moving Avg'!D302</f>
        <v>22.216000000000001</v>
      </c>
      <c r="G302" s="2">
        <f>'Moving Avg'!F302</f>
        <v>22.216000000000005</v>
      </c>
      <c r="H302" s="2">
        <f>'Moving Avg'!G302</f>
        <v>22.73917999999999</v>
      </c>
      <c r="I302" s="2">
        <f>'Moving Avg'!H302</f>
        <v>23.277284999999978</v>
      </c>
      <c r="J302" s="6" t="str">
        <f>OBV!F302</f>
        <v>NEUTRAL</v>
      </c>
      <c r="K302" s="6" t="str">
        <f>OBV!G302</f>
        <v>NEUTRAL</v>
      </c>
      <c r="L302" s="6" t="str">
        <f>OBV!H302</f>
        <v>NEUTRAL</v>
      </c>
    </row>
    <row r="303" spans="1:12" ht="13.5" x14ac:dyDescent="0.25">
      <c r="A303" s="3">
        <f>RSI!A303</f>
        <v>42446</v>
      </c>
      <c r="B303" s="2">
        <f>RSI!B303</f>
        <v>22.216000000000001</v>
      </c>
      <c r="C303" s="2">
        <f>RSI!I303</f>
        <v>27.779275588276022</v>
      </c>
      <c r="D303" s="2">
        <f>MACD!E303</f>
        <v>-7.4871170343339344E-2</v>
      </c>
      <c r="E303" s="2">
        <f>MACD!F303</f>
        <v>-3.6737507783406981E-2</v>
      </c>
      <c r="F303" s="2">
        <f>'Moving Avg'!D303</f>
        <v>22.216000000000001</v>
      </c>
      <c r="G303" s="2">
        <f>'Moving Avg'!F303</f>
        <v>22.216000000000005</v>
      </c>
      <c r="H303" s="2">
        <f>'Moving Avg'!G303</f>
        <v>22.717839999999992</v>
      </c>
      <c r="I303" s="2">
        <f>'Moving Avg'!H303</f>
        <v>23.268429999999981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22.216000000000001</v>
      </c>
      <c r="C304" s="2">
        <f>RSI!I304</f>
        <v>27.779275588276022</v>
      </c>
      <c r="D304" s="2">
        <f>MACD!E304</f>
        <v>-7.4045096635543928E-2</v>
      </c>
      <c r="E304" s="2">
        <f>MACD!F304</f>
        <v>-4.419902555383437E-2</v>
      </c>
      <c r="F304" s="2">
        <f>'Moving Avg'!D304</f>
        <v>22.216000000000001</v>
      </c>
      <c r="G304" s="2">
        <f>'Moving Avg'!F304</f>
        <v>22.216000000000005</v>
      </c>
      <c r="H304" s="2">
        <f>'Moving Avg'!G304</f>
        <v>22.696499999999997</v>
      </c>
      <c r="I304" s="2">
        <f>'Moving Avg'!H304</f>
        <v>23.259574999999977</v>
      </c>
      <c r="J304" s="6" t="str">
        <f>OBV!F304</f>
        <v>NEUTRAL</v>
      </c>
      <c r="K304" s="6" t="str">
        <f>OBV!G304</f>
        <v>NEUTRAL</v>
      </c>
      <c r="L304" s="6" t="str">
        <f>OBV!H304</f>
        <v>NEUTRAL</v>
      </c>
    </row>
    <row r="305" spans="1:12" ht="13.5" x14ac:dyDescent="0.25">
      <c r="A305" s="3">
        <f>RSI!A305</f>
        <v>42450</v>
      </c>
      <c r="B305" s="2">
        <f>RSI!B305</f>
        <v>22.216000000000001</v>
      </c>
      <c r="C305" s="2">
        <f>RSI!I305</f>
        <v>27.779275588276022</v>
      </c>
      <c r="D305" s="2">
        <f>MACD!E305</f>
        <v>-7.2554069125043696E-2</v>
      </c>
      <c r="E305" s="2">
        <f>MACD!F305</f>
        <v>-4.9870034268076235E-2</v>
      </c>
      <c r="F305" s="2">
        <f>'Moving Avg'!D305</f>
        <v>22.216000000000001</v>
      </c>
      <c r="G305" s="2">
        <f>'Moving Avg'!F305</f>
        <v>22.216000000000005</v>
      </c>
      <c r="H305" s="2">
        <f>'Moving Avg'!G305</f>
        <v>22.675159999999995</v>
      </c>
      <c r="I305" s="2">
        <f>'Moving Avg'!H305</f>
        <v>23.25071999999998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42451</v>
      </c>
      <c r="B306" s="2">
        <f>RSI!B306</f>
        <v>22.216000000000001</v>
      </c>
      <c r="C306" s="2">
        <f>RSI!I306</f>
        <v>27.779275588276022</v>
      </c>
      <c r="D306" s="2">
        <f>MACD!E306</f>
        <v>-7.0559058179497924E-2</v>
      </c>
      <c r="E306" s="2">
        <f>MACD!F306</f>
        <v>-5.4007839050360579E-2</v>
      </c>
      <c r="F306" s="2">
        <f>'Moving Avg'!D306</f>
        <v>22.216000000000001</v>
      </c>
      <c r="G306" s="2">
        <f>'Moving Avg'!F306</f>
        <v>22.216000000000005</v>
      </c>
      <c r="H306" s="2">
        <f>'Moving Avg'!G306</f>
        <v>22.653819999999996</v>
      </c>
      <c r="I306" s="2">
        <f>'Moving Avg'!H306</f>
        <v>23.241864999999976</v>
      </c>
      <c r="J306" s="6" t="str">
        <f>OBV!F306</f>
        <v>NEUTRAL</v>
      </c>
      <c r="K306" s="6" t="str">
        <f>OBV!G306</f>
        <v>NEUTRAL</v>
      </c>
      <c r="L306" s="6" t="str">
        <f>OBV!H306</f>
        <v>NEUTRAL</v>
      </c>
    </row>
    <row r="307" spans="1:12" ht="13.5" x14ac:dyDescent="0.25">
      <c r="A307" s="3">
        <f>RSI!A307</f>
        <v>42452</v>
      </c>
      <c r="B307" s="2">
        <f>RSI!B307</f>
        <v>22.216000000000001</v>
      </c>
      <c r="C307" s="2">
        <f>RSI!I307</f>
        <v>27.779275588276022</v>
      </c>
      <c r="D307" s="2">
        <f>MACD!E307</f>
        <v>-6.8191923584787872E-2</v>
      </c>
      <c r="E307" s="2">
        <f>MACD!F307</f>
        <v>-5.684465595724604E-2</v>
      </c>
      <c r="F307" s="2">
        <f>'Moving Avg'!D307</f>
        <v>22.216000000000001</v>
      </c>
      <c r="G307" s="2">
        <f>'Moving Avg'!F307</f>
        <v>22.216000000000005</v>
      </c>
      <c r="H307" s="2">
        <f>'Moving Avg'!G307</f>
        <v>22.632479999999997</v>
      </c>
      <c r="I307" s="2">
        <f>'Moving Avg'!H307</f>
        <v>23.233009999999975</v>
      </c>
      <c r="J307" s="6" t="str">
        <f>OBV!F307</f>
        <v>NEUTRAL</v>
      </c>
      <c r="K307" s="6" t="str">
        <f>OBV!G307</f>
        <v>NEUTRAL</v>
      </c>
      <c r="L307" s="6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22.216000000000001</v>
      </c>
      <c r="C308" s="2">
        <f>RSI!I308</f>
        <v>27.779275588276036</v>
      </c>
      <c r="D308" s="2">
        <f>MACD!E308</f>
        <v>-6.5560215015313617E-2</v>
      </c>
      <c r="E308" s="2">
        <f>MACD!F308</f>
        <v>-5.8587767768859558E-2</v>
      </c>
      <c r="F308" s="2">
        <f>'Moving Avg'!D308</f>
        <v>22.216000000000001</v>
      </c>
      <c r="G308" s="2">
        <f>'Moving Avg'!F308</f>
        <v>22.216000000000005</v>
      </c>
      <c r="H308" s="2">
        <f>'Moving Avg'!G308</f>
        <v>22.611139999999995</v>
      </c>
      <c r="I308" s="2">
        <f>'Moving Avg'!H308</f>
        <v>23.224154999999978</v>
      </c>
      <c r="J308" s="6" t="str">
        <f>OBV!F308</f>
        <v>NEUTRAL</v>
      </c>
      <c r="K308" s="6" t="str">
        <f>OBV!G308</f>
        <v>NEUTRAL</v>
      </c>
      <c r="L308" s="6" t="str">
        <f>OBV!H308</f>
        <v>NEUTRAL</v>
      </c>
    </row>
    <row r="309" spans="1:12" ht="13.5" x14ac:dyDescent="0.25">
      <c r="A309" s="3">
        <f>RSI!A309</f>
        <v>42454</v>
      </c>
      <c r="B309" s="2">
        <f>RSI!B309</f>
        <v>22.216000000000001</v>
      </c>
      <c r="C309" s="2">
        <f>RSI!I309</f>
        <v>27.779275588276022</v>
      </c>
      <c r="D309" s="2">
        <f>MACD!E309</f>
        <v>-6.2751210124524448E-2</v>
      </c>
      <c r="E309" s="2">
        <f>MACD!F309</f>
        <v>-5.9420456239992536E-2</v>
      </c>
      <c r="F309" s="2">
        <f>'Moving Avg'!D309</f>
        <v>22.216000000000001</v>
      </c>
      <c r="G309" s="2">
        <f>'Moving Avg'!F309</f>
        <v>22.216000000000005</v>
      </c>
      <c r="H309" s="2">
        <f>'Moving Avg'!G309</f>
        <v>22.589799999999997</v>
      </c>
      <c r="I309" s="2">
        <f>'Moving Avg'!H309</f>
        <v>23.215299999999978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</row>
    <row r="310" spans="1:12" ht="13.5" x14ac:dyDescent="0.25">
      <c r="A310" s="3">
        <f>RSI!A310</f>
        <v>42457</v>
      </c>
      <c r="B310" s="2">
        <f>RSI!B310</f>
        <v>22.216000000000001</v>
      </c>
      <c r="C310" s="2">
        <f>RSI!I310</f>
        <v>27.779275588276022</v>
      </c>
      <c r="D310" s="2">
        <f>MACD!E310</f>
        <v>-5.9835309311235818E-2</v>
      </c>
      <c r="E310" s="2">
        <f>MACD!F310</f>
        <v>-5.9503426854241197E-2</v>
      </c>
      <c r="F310" s="2">
        <f>'Moving Avg'!D310</f>
        <v>22.216000000000001</v>
      </c>
      <c r="G310" s="2">
        <f>'Moving Avg'!F310</f>
        <v>22.216000000000005</v>
      </c>
      <c r="H310" s="2">
        <f>'Moving Avg'!G310</f>
        <v>22.568459999999995</v>
      </c>
      <c r="I310" s="2">
        <f>'Moving Avg'!H310</f>
        <v>23.206444999999981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42458</v>
      </c>
      <c r="B311" s="2">
        <f>RSI!B311</f>
        <v>22.216000000000001</v>
      </c>
      <c r="C311" s="2">
        <f>RSI!I311</f>
        <v>27.779275588276022</v>
      </c>
      <c r="D311" s="2">
        <f>MACD!E311</f>
        <v>-5.6868887770214371E-2</v>
      </c>
      <c r="E311" s="2">
        <f>MACD!F311</f>
        <v>-5.8976519037435837E-2</v>
      </c>
      <c r="F311" s="2">
        <f>'Moving Avg'!D311</f>
        <v>22.216000000000001</v>
      </c>
      <c r="G311" s="2">
        <f>'Moving Avg'!F311</f>
        <v>22.216000000000005</v>
      </c>
      <c r="H311" s="2">
        <f>'Moving Avg'!G311</f>
        <v>22.547119999999996</v>
      </c>
      <c r="I311" s="2">
        <f>'Moving Avg'!H311</f>
        <v>23.197589999999977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22.216000000000001</v>
      </c>
      <c r="C312" s="2">
        <f>RSI!I312</f>
        <v>27.779275588276022</v>
      </c>
      <c r="D312" s="2">
        <f>MACD!E312</f>
        <v>-5.3896689836129497E-2</v>
      </c>
      <c r="E312" s="2">
        <f>MACD!F312</f>
        <v>-5.7960553197174566E-2</v>
      </c>
      <c r="F312" s="2">
        <f>'Moving Avg'!D312</f>
        <v>22.216000000000001</v>
      </c>
      <c r="G312" s="2">
        <f>'Moving Avg'!F312</f>
        <v>22.216000000000005</v>
      </c>
      <c r="H312" s="2">
        <f>'Moving Avg'!G312</f>
        <v>22.525779999999994</v>
      </c>
      <c r="I312" s="2">
        <f>'Moving Avg'!H312</f>
        <v>23.18873499999998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22.216000000000001</v>
      </c>
      <c r="C313" s="2">
        <f>RSI!I313</f>
        <v>27.779275588276036</v>
      </c>
      <c r="D313" s="2">
        <f>MACD!E313</f>
        <v>-5.0953837439504213E-2</v>
      </c>
      <c r="E313" s="2">
        <f>MACD!F313</f>
        <v>-5.6559210045640497E-2</v>
      </c>
      <c r="F313" s="2">
        <f>'Moving Avg'!D313</f>
        <v>22.216000000000001</v>
      </c>
      <c r="G313" s="2">
        <f>'Moving Avg'!F313</f>
        <v>22.216000000000005</v>
      </c>
      <c r="H313" s="2">
        <f>'Moving Avg'!G313</f>
        <v>22.504439999999995</v>
      </c>
      <c r="I313" s="2">
        <f>'Moving Avg'!H313</f>
        <v>23.179879999999979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</row>
    <row r="314" spans="1:12" ht="13.5" x14ac:dyDescent="0.25">
      <c r="A314" s="3">
        <f>RSI!A314</f>
        <v>42461</v>
      </c>
      <c r="B314" s="2">
        <f>RSI!B314</f>
        <v>22.216000000000001</v>
      </c>
      <c r="C314" s="2">
        <f>RSI!I314</f>
        <v>27.779275588276036</v>
      </c>
      <c r="D314" s="2">
        <f>MACD!E314</f>
        <v>-4.8067513340267709E-2</v>
      </c>
      <c r="E314" s="2">
        <f>MACD!F314</f>
        <v>-5.4860870704565939E-2</v>
      </c>
      <c r="F314" s="2">
        <f>'Moving Avg'!D314</f>
        <v>22.216000000000001</v>
      </c>
      <c r="G314" s="2">
        <f>'Moving Avg'!F314</f>
        <v>22.216000000000005</v>
      </c>
      <c r="H314" s="2">
        <f>'Moving Avg'!G314</f>
        <v>22.483099999999993</v>
      </c>
      <c r="I314" s="2">
        <f>'Moving Avg'!H314</f>
        <v>23.171024999999982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22.216000000000001</v>
      </c>
      <c r="C315" s="2">
        <f>RSI!I315</f>
        <v>27.779275588276036</v>
      </c>
      <c r="D315" s="2">
        <f>MACD!E315</f>
        <v>-4.5258370375449886E-2</v>
      </c>
      <c r="E315" s="2">
        <f>MACD!F315</f>
        <v>-5.2940370638742733E-2</v>
      </c>
      <c r="F315" s="2">
        <f>'Moving Avg'!D315</f>
        <v>22.216000000000001</v>
      </c>
      <c r="G315" s="2">
        <f>'Moving Avg'!F315</f>
        <v>22.216000000000005</v>
      </c>
      <c r="H315" s="2">
        <f>'Moving Avg'!G315</f>
        <v>22.461759999999995</v>
      </c>
      <c r="I315" s="2">
        <f>'Moving Avg'!H315</f>
        <v>23.162169999999978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22.216000000000001</v>
      </c>
      <c r="C316" s="2">
        <f>RSI!I316</f>
        <v>27.779275588276022</v>
      </c>
      <c r="D316" s="2">
        <f>MACD!E316</f>
        <v>-4.2541709985631115E-2</v>
      </c>
      <c r="E316" s="2">
        <f>MACD!F316</f>
        <v>-5.0860638508120413E-2</v>
      </c>
      <c r="F316" s="2">
        <f>'Moving Avg'!D316</f>
        <v>22.216000000000001</v>
      </c>
      <c r="G316" s="2">
        <f>'Moving Avg'!F316</f>
        <v>22.216000000000005</v>
      </c>
      <c r="H316" s="2">
        <f>'Moving Avg'!G316</f>
        <v>22.440419999999996</v>
      </c>
      <c r="I316" s="2">
        <f>'Moving Avg'!H316</f>
        <v>23.153314999999978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22.216000000000001</v>
      </c>
      <c r="C317" s="2">
        <f>RSI!I317</f>
        <v>27.779275588276036</v>
      </c>
      <c r="D317" s="2">
        <f>MACD!E317</f>
        <v>-3.9928466546474084E-2</v>
      </c>
      <c r="E317" s="2">
        <f>MACD!F317</f>
        <v>-4.8674204115791153E-2</v>
      </c>
      <c r="F317" s="2">
        <f>'Moving Avg'!D317</f>
        <v>22.216000000000001</v>
      </c>
      <c r="G317" s="2">
        <f>'Moving Avg'!F317</f>
        <v>22.216000000000005</v>
      </c>
      <c r="H317" s="2">
        <f>'Moving Avg'!G317</f>
        <v>22.419079999999994</v>
      </c>
      <c r="I317" s="2">
        <f>'Moving Avg'!H317</f>
        <v>23.144459999999977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22.216000000000001</v>
      </c>
      <c r="C318" s="2">
        <f>RSI!I318</f>
        <v>27.779275588276022</v>
      </c>
      <c r="D318" s="2">
        <f>MACD!E318</f>
        <v>-3.7426028335783457E-2</v>
      </c>
      <c r="E318" s="2">
        <f>MACD!F318</f>
        <v>-4.6424568959789615E-2</v>
      </c>
      <c r="F318" s="2">
        <f>'Moving Avg'!D318</f>
        <v>22.216000000000001</v>
      </c>
      <c r="G318" s="2">
        <f>'Moving Avg'!F318</f>
        <v>22.216000000000005</v>
      </c>
      <c r="H318" s="2">
        <f>'Moving Avg'!G318</f>
        <v>22.397739999999995</v>
      </c>
      <c r="I318" s="2">
        <f>'Moving Avg'!H318</f>
        <v>23.135604999999977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22.216000000000001</v>
      </c>
      <c r="C319" s="2">
        <f>RSI!I319</f>
        <v>27.779275588276022</v>
      </c>
      <c r="D319" s="2">
        <f>MACD!E319</f>
        <v>-3.5038921152640512E-2</v>
      </c>
      <c r="E319" s="2">
        <f>MACD!F319</f>
        <v>-4.41474393983598E-2</v>
      </c>
      <c r="F319" s="2">
        <f>'Moving Avg'!D319</f>
        <v>22.216000000000001</v>
      </c>
      <c r="G319" s="2">
        <f>'Moving Avg'!F319</f>
        <v>22.216000000000005</v>
      </c>
      <c r="H319" s="2">
        <f>'Moving Avg'!G319</f>
        <v>22.3764</v>
      </c>
      <c r="I319" s="2">
        <f>'Moving Avg'!H319</f>
        <v>23.12674999999998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22.216000000000001</v>
      </c>
      <c r="C320" s="2">
        <f>RSI!I320</f>
        <v>27.779275588276022</v>
      </c>
      <c r="D320" s="2">
        <f>MACD!E320</f>
        <v>-3.2769376537327588E-2</v>
      </c>
      <c r="E320" s="2">
        <f>MACD!F320</f>
        <v>-4.1871826826153362E-2</v>
      </c>
      <c r="F320" s="2">
        <f>'Moving Avg'!D320</f>
        <v>22.216000000000001</v>
      </c>
      <c r="G320" s="2">
        <f>'Moving Avg'!F320</f>
        <v>22.216000000000005</v>
      </c>
      <c r="H320" s="2">
        <f>'Moving Avg'!G320</f>
        <v>22.355059999999995</v>
      </c>
      <c r="I320" s="2">
        <f>'Moving Avg'!H320</f>
        <v>23.117894999999976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22.216000000000001</v>
      </c>
      <c r="C321" s="2">
        <f>RSI!I321</f>
        <v>27.779275588276022</v>
      </c>
      <c r="D321" s="2">
        <f>MACD!E321</f>
        <v>-3.0617803103247354E-2</v>
      </c>
      <c r="E321" s="2">
        <f>MACD!F321</f>
        <v>-3.9621022081572158E-2</v>
      </c>
      <c r="F321" s="2">
        <f>'Moving Avg'!D321</f>
        <v>22.216000000000001</v>
      </c>
      <c r="G321" s="2">
        <f>'Moving Avg'!F321</f>
        <v>22.216000000000005</v>
      </c>
      <c r="H321" s="2">
        <f>'Moving Avg'!G321</f>
        <v>22.312819999999999</v>
      </c>
      <c r="I321" s="2">
        <f>'Moving Avg'!H321</f>
        <v>23.109039999999979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22.216000000000001</v>
      </c>
      <c r="C322" s="2">
        <f>RSI!I322</f>
        <v>27.779275588276036</v>
      </c>
      <c r="D322" s="2">
        <f>MACD!E322</f>
        <v>-2.8583176588192316E-2</v>
      </c>
      <c r="E322" s="2">
        <f>MACD!F322</f>
        <v>-3.7413452982896188E-2</v>
      </c>
      <c r="F322" s="2">
        <f>'Moving Avg'!D322</f>
        <v>22.216000000000001</v>
      </c>
      <c r="G322" s="2">
        <f>'Moving Avg'!F322</f>
        <v>22.216000000000005</v>
      </c>
      <c r="H322" s="2">
        <f>'Moving Avg'!G322</f>
        <v>22.285099999999996</v>
      </c>
      <c r="I322" s="2">
        <f>'Moving Avg'!H322</f>
        <v>23.100184999999978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22.216000000000001</v>
      </c>
      <c r="C323" s="2">
        <f>RSI!I323</f>
        <v>27.779275588276036</v>
      </c>
      <c r="D323" s="2">
        <f>MACD!E323</f>
        <v>-2.6663361779096562E-2</v>
      </c>
      <c r="E323" s="2">
        <f>MACD!F323</f>
        <v>-3.5263434742136265E-2</v>
      </c>
      <c r="F323" s="2">
        <f>'Moving Avg'!D323</f>
        <v>22.216000000000001</v>
      </c>
      <c r="G323" s="2">
        <f>'Moving Avg'!F323</f>
        <v>22.216000000000005</v>
      </c>
      <c r="H323" s="2">
        <f>'Moving Avg'!G323</f>
        <v>22.257379999999998</v>
      </c>
      <c r="I323" s="2">
        <f>'Moving Avg'!H323</f>
        <v>23.091329999999974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42475</v>
      </c>
      <c r="B324" s="2">
        <f>RSI!B324</f>
        <v>22.216000000000001</v>
      </c>
      <c r="C324" s="2">
        <f>RSI!I324</f>
        <v>27.779275588276036</v>
      </c>
      <c r="D324" s="2">
        <f>MACD!E324</f>
        <v>-2.4855377392718481E-2</v>
      </c>
      <c r="E324" s="2">
        <f>MACD!F324</f>
        <v>-3.3181823272252706E-2</v>
      </c>
      <c r="F324" s="2">
        <f>'Moving Avg'!D324</f>
        <v>22.216000000000001</v>
      </c>
      <c r="G324" s="2">
        <f>'Moving Avg'!F324</f>
        <v>22.216000000000005</v>
      </c>
      <c r="H324" s="2">
        <f>'Moving Avg'!G324</f>
        <v>22.229659999999999</v>
      </c>
      <c r="I324" s="2">
        <f>'Moving Avg'!H324</f>
        <v>23.082474999999977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22.216000000000001</v>
      </c>
      <c r="C325" s="2">
        <f>RSI!I325</f>
        <v>27.779275588276036</v>
      </c>
      <c r="D325" s="2">
        <f>MACD!E325</f>
        <v>-2.3155613245069873E-2</v>
      </c>
      <c r="E325" s="2">
        <f>MACD!F325</f>
        <v>-3.117658126681614E-2</v>
      </c>
      <c r="F325" s="2">
        <f>'Moving Avg'!D325</f>
        <v>22.216000000000001</v>
      </c>
      <c r="G325" s="2">
        <f>'Moving Avg'!F325</f>
        <v>22.216000000000005</v>
      </c>
      <c r="H325" s="2">
        <f>'Moving Avg'!G325</f>
        <v>22.215999999999998</v>
      </c>
      <c r="I325" s="2">
        <f>'Moving Avg'!H325</f>
        <v>23.073619999999977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42479</v>
      </c>
      <c r="B326" s="2">
        <f>RSI!B326</f>
        <v>22.216000000000001</v>
      </c>
      <c r="C326" s="2">
        <f>RSI!I326</f>
        <v>27.779275588276036</v>
      </c>
      <c r="D326" s="2">
        <f>MACD!E326</f>
        <v>-2.1560007565341266E-2</v>
      </c>
      <c r="E326" s="2">
        <f>MACD!F326</f>
        <v>-2.9253266526521167E-2</v>
      </c>
      <c r="F326" s="2">
        <f>'Moving Avg'!D326</f>
        <v>22.216000000000001</v>
      </c>
      <c r="G326" s="2">
        <f>'Moving Avg'!F326</f>
        <v>22.216000000000005</v>
      </c>
      <c r="H326" s="2">
        <f>'Moving Avg'!G326</f>
        <v>22.215999999999998</v>
      </c>
      <c r="I326" s="2">
        <f>'Moving Avg'!H326</f>
        <v>23.06476499999998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22.216000000000001</v>
      </c>
      <c r="C327" s="2">
        <f>RSI!I327</f>
        <v>27.779275588276036</v>
      </c>
      <c r="D327" s="2">
        <f>MACD!E327</f>
        <v>-2.0064191063390524E-2</v>
      </c>
      <c r="E327" s="2">
        <f>MACD!F327</f>
        <v>-2.7415451433895042E-2</v>
      </c>
      <c r="F327" s="2">
        <f>'Moving Avg'!D327</f>
        <v>22.216000000000001</v>
      </c>
      <c r="G327" s="2">
        <f>'Moving Avg'!F327</f>
        <v>22.216000000000005</v>
      </c>
      <c r="H327" s="2">
        <f>'Moving Avg'!G327</f>
        <v>22.215999999999998</v>
      </c>
      <c r="I327" s="2">
        <f>'Moving Avg'!H327</f>
        <v>23.055909999999976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22.216000000000001</v>
      </c>
      <c r="C328" s="2">
        <f>RSI!I328</f>
        <v>27.779275588276036</v>
      </c>
      <c r="D328" s="2">
        <f>MACD!E328</f>
        <v>-1.8663603307572885E-2</v>
      </c>
      <c r="E328" s="2">
        <f>MACD!F328</f>
        <v>-2.5665081808630613E-2</v>
      </c>
      <c r="F328" s="2">
        <f>'Moving Avg'!D328</f>
        <v>22.216000000000001</v>
      </c>
      <c r="G328" s="2">
        <f>'Moving Avg'!F328</f>
        <v>22.216000000000005</v>
      </c>
      <c r="H328" s="2">
        <f>'Moving Avg'!G328</f>
        <v>22.215999999999998</v>
      </c>
      <c r="I328" s="2">
        <f>'Moving Avg'!H328</f>
        <v>23.047054999999979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22.216000000000001</v>
      </c>
      <c r="C329" s="2">
        <f>RSI!I329</f>
        <v>27.779275588276036</v>
      </c>
      <c r="D329" s="2">
        <f>MACD!E329</f>
        <v>-1.7353586082275996E-2</v>
      </c>
      <c r="E329" s="2">
        <f>MACD!F329</f>
        <v>-2.400278266335969E-2</v>
      </c>
      <c r="F329" s="2">
        <f>'Moving Avg'!D329</f>
        <v>22.216000000000001</v>
      </c>
      <c r="G329" s="2">
        <f>'Moving Avg'!F329</f>
        <v>22.216000000000005</v>
      </c>
      <c r="H329" s="2">
        <f>'Moving Avg'!G329</f>
        <v>22.215999999999998</v>
      </c>
      <c r="I329" s="2">
        <f>'Moving Avg'!H329</f>
        <v>23.038199999999978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42485</v>
      </c>
      <c r="B330" s="2">
        <f>RSI!B330</f>
        <v>22.216000000000001</v>
      </c>
      <c r="C330" s="2">
        <f>RSI!I330</f>
        <v>27.779275588276036</v>
      </c>
      <c r="D330" s="2">
        <f>MACD!E330</f>
        <v>-1.6129457645565282E-2</v>
      </c>
      <c r="E330" s="2">
        <f>MACD!F330</f>
        <v>-2.2428117659800812E-2</v>
      </c>
      <c r="F330" s="2">
        <f>'Moving Avg'!D330</f>
        <v>22.216000000000001</v>
      </c>
      <c r="G330" s="2">
        <f>'Moving Avg'!F330</f>
        <v>22.216000000000005</v>
      </c>
      <c r="H330" s="2">
        <f>'Moving Avg'!G330</f>
        <v>22.215999999999998</v>
      </c>
      <c r="I330" s="2">
        <f>'Moving Avg'!H330</f>
        <v>23.029344999999974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42486</v>
      </c>
      <c r="B331" s="2">
        <f>RSI!B331</f>
        <v>22.216000000000001</v>
      </c>
      <c r="C331" s="2">
        <f>RSI!I331</f>
        <v>27.779275588276036</v>
      </c>
      <c r="D331" s="2">
        <f>MACD!E331</f>
        <v>-1.4986571176397234E-2</v>
      </c>
      <c r="E331" s="2">
        <f>MACD!F331</f>
        <v>-2.0939808363120097E-2</v>
      </c>
      <c r="F331" s="2">
        <f>'Moving Avg'!D331</f>
        <v>22.216000000000001</v>
      </c>
      <c r="G331" s="2">
        <f>'Moving Avg'!F331</f>
        <v>22.216000000000005</v>
      </c>
      <c r="H331" s="2">
        <f>'Moving Avg'!G331</f>
        <v>22.215999999999998</v>
      </c>
      <c r="I331" s="2">
        <f>'Moving Avg'!H331</f>
        <v>23.020489999999977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22.216000000000001</v>
      </c>
      <c r="C332" s="2">
        <f>RSI!I332</f>
        <v>27.779275588276036</v>
      </c>
      <c r="D332" s="2">
        <f>MACD!E332</f>
        <v>-1.3920360168626189E-2</v>
      </c>
      <c r="E332" s="2">
        <f>MACD!F332</f>
        <v>-1.9535918724221314E-2</v>
      </c>
      <c r="F332" s="2">
        <f>'Moving Avg'!D332</f>
        <v>22.216000000000001</v>
      </c>
      <c r="G332" s="2">
        <f>'Moving Avg'!F332</f>
        <v>22.216000000000005</v>
      </c>
      <c r="H332" s="2">
        <f>'Moving Avg'!G332</f>
        <v>22.215999999999998</v>
      </c>
      <c r="I332" s="2">
        <f>'Moving Avg'!H332</f>
        <v>23.011634999999973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22.216000000000001</v>
      </c>
      <c r="C333" s="2">
        <f>RSI!I333</f>
        <v>27.779275588276036</v>
      </c>
      <c r="D333" s="2">
        <f>MACD!E333</f>
        <v>-1.2926373080844655E-2</v>
      </c>
      <c r="E333" s="2">
        <f>MACD!F333</f>
        <v>-1.8214009595545984E-2</v>
      </c>
      <c r="F333" s="2">
        <f>'Moving Avg'!D333</f>
        <v>22.216000000000001</v>
      </c>
      <c r="G333" s="2">
        <f>'Moving Avg'!F333</f>
        <v>22.216000000000005</v>
      </c>
      <c r="H333" s="2">
        <f>'Moving Avg'!G333</f>
        <v>22.215999999999998</v>
      </c>
      <c r="I333" s="2">
        <f>'Moving Avg'!H333</f>
        <v>23.002779999999976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22.216000000000001</v>
      </c>
      <c r="C334" s="2">
        <f>RSI!I334</f>
        <v>27.779275588276036</v>
      </c>
      <c r="D334" s="2">
        <f>MACD!E334</f>
        <v>-1.200029917353973E-2</v>
      </c>
      <c r="E334" s="2">
        <f>MACD!F334</f>
        <v>-1.6971267511144736E-2</v>
      </c>
      <c r="F334" s="2">
        <f>'Moving Avg'!D334</f>
        <v>22.216000000000001</v>
      </c>
      <c r="G334" s="2">
        <f>'Moving Avg'!F334</f>
        <v>22.216000000000005</v>
      </c>
      <c r="H334" s="2">
        <f>'Moving Avg'!G334</f>
        <v>22.215999999999998</v>
      </c>
      <c r="I334" s="2">
        <f>'Moving Avg'!H334</f>
        <v>22.993924999999976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21.132999999999999</v>
      </c>
      <c r="C335" s="2">
        <f>RSI!I335</f>
        <v>0.816054161952394</v>
      </c>
      <c r="D335" s="2">
        <f>MACD!E335</f>
        <v>6.9084235074903688E-2</v>
      </c>
      <c r="E335" s="2">
        <f>MACD!F335</f>
        <v>2.3983300606494895E-4</v>
      </c>
      <c r="F335" s="2">
        <f>'Moving Avg'!D335</f>
        <v>21.999400000000001</v>
      </c>
      <c r="G335" s="2">
        <f>'Moving Avg'!F335</f>
        <v>22.161850000000005</v>
      </c>
      <c r="H335" s="2">
        <f>'Moving Avg'!G335</f>
        <v>22.19434</v>
      </c>
      <c r="I335" s="2">
        <f>'Moving Avg'!H335</f>
        <v>22.979654999999969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22.216000000000001</v>
      </c>
      <c r="C336" s="2">
        <f>RSI!I336</f>
        <v>51.506098512672864</v>
      </c>
      <c r="D336" s="2">
        <f>MACD!E336</f>
        <v>6.3944377462430424E-2</v>
      </c>
      <c r="E336" s="2">
        <f>MACD!F336</f>
        <v>1.2980741897338045E-2</v>
      </c>
      <c r="F336" s="2">
        <f>'Moving Avg'!D336</f>
        <v>21.999399999999998</v>
      </c>
      <c r="G336" s="2">
        <f>'Moving Avg'!F336</f>
        <v>22.161850000000005</v>
      </c>
      <c r="H336" s="2">
        <f>'Moving Avg'!G336</f>
        <v>22.19434</v>
      </c>
      <c r="I336" s="2">
        <f>'Moving Avg'!H336</f>
        <v>22.970799999999972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</row>
    <row r="337" spans="1:12" ht="13.5" x14ac:dyDescent="0.25">
      <c r="A337" s="3">
        <f>RSI!A337</f>
        <v>42494</v>
      </c>
      <c r="B337" s="2">
        <f>RSI!B337</f>
        <v>22.216000000000001</v>
      </c>
      <c r="C337" s="2">
        <f>RSI!I337</f>
        <v>51.506098512672864</v>
      </c>
      <c r="D337" s="2">
        <f>MACD!E337</f>
        <v>5.9188712638267305E-2</v>
      </c>
      <c r="E337" s="2">
        <f>MACD!F337</f>
        <v>2.2222336045523899E-2</v>
      </c>
      <c r="F337" s="2">
        <f>'Moving Avg'!D337</f>
        <v>21.999400000000001</v>
      </c>
      <c r="G337" s="2">
        <f>'Moving Avg'!F337</f>
        <v>22.161850000000005</v>
      </c>
      <c r="H337" s="2">
        <f>'Moving Avg'!G337</f>
        <v>22.19434</v>
      </c>
      <c r="I337" s="2">
        <f>'Moving Avg'!H337</f>
        <v>22.961944999999972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</row>
    <row r="338" spans="1:12" ht="13.5" x14ac:dyDescent="0.25">
      <c r="A338" s="3">
        <f>RSI!A338</f>
        <v>42495</v>
      </c>
      <c r="B338" s="2">
        <f>RSI!B338</f>
        <v>22.216000000000001</v>
      </c>
      <c r="C338" s="2">
        <f>RSI!I338</f>
        <v>51.506098512672864</v>
      </c>
      <c r="D338" s="2">
        <f>MACD!E338</f>
        <v>5.4788249170467651E-2</v>
      </c>
      <c r="E338" s="2">
        <f>MACD!F338</f>
        <v>2.873551867051265E-2</v>
      </c>
      <c r="F338" s="2">
        <f>'Moving Avg'!D338</f>
        <v>21.999400000000001</v>
      </c>
      <c r="G338" s="2">
        <f>'Moving Avg'!F338</f>
        <v>22.161850000000005</v>
      </c>
      <c r="H338" s="2">
        <f>'Moving Avg'!G338</f>
        <v>22.194339999999997</v>
      </c>
      <c r="I338" s="2">
        <f>'Moving Avg'!H338</f>
        <v>22.953089999999971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</row>
    <row r="339" spans="1:12" ht="13.5" x14ac:dyDescent="0.25">
      <c r="A339" s="3">
        <f>RSI!A339</f>
        <v>42496</v>
      </c>
      <c r="B339" s="2">
        <f>RSI!B339</f>
        <v>22.216000000000001</v>
      </c>
      <c r="C339" s="2">
        <f>RSI!I339</f>
        <v>51.506098512672864</v>
      </c>
      <c r="D339" s="2">
        <f>MACD!E339</f>
        <v>5.0716225095467138E-2</v>
      </c>
      <c r="E339" s="2">
        <f>MACD!F339</f>
        <v>3.3131659955503552E-2</v>
      </c>
      <c r="F339" s="2">
        <f>'Moving Avg'!D339</f>
        <v>21.999400000000001</v>
      </c>
      <c r="G339" s="2">
        <f>'Moving Avg'!F339</f>
        <v>22.161850000000005</v>
      </c>
      <c r="H339" s="2">
        <f>'Moving Avg'!G339</f>
        <v>22.194339999999997</v>
      </c>
      <c r="I339" s="2">
        <f>'Moving Avg'!H339</f>
        <v>22.944234999999971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42499</v>
      </c>
      <c r="B340" s="2">
        <f>RSI!B340</f>
        <v>22.216000000000001</v>
      </c>
      <c r="C340" s="2">
        <f>RSI!I340</f>
        <v>51.50609851267285</v>
      </c>
      <c r="D340" s="2">
        <f>MACD!E340</f>
        <v>4.6947930163824481E-2</v>
      </c>
      <c r="E340" s="2">
        <f>MACD!F340</f>
        <v>3.5894913997167738E-2</v>
      </c>
      <c r="F340" s="2">
        <f>'Moving Avg'!D340</f>
        <v>22.216000000000001</v>
      </c>
      <c r="G340" s="2">
        <f>'Moving Avg'!F340</f>
        <v>22.161850000000005</v>
      </c>
      <c r="H340" s="2">
        <f>'Moving Avg'!G340</f>
        <v>22.194339999999997</v>
      </c>
      <c r="I340" s="2">
        <f>'Moving Avg'!H340</f>
        <v>22.938899999999972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</row>
    <row r="341" spans="1:12" ht="13.5" x14ac:dyDescent="0.25">
      <c r="A341" s="3">
        <f>RSI!A341</f>
        <v>42500</v>
      </c>
      <c r="B341" s="2">
        <f>RSI!B341</f>
        <v>22.216000000000001</v>
      </c>
      <c r="C341" s="2">
        <f>RSI!I341</f>
        <v>51.506098512672864</v>
      </c>
      <c r="D341" s="2">
        <f>MACD!E341</f>
        <v>4.3460543192718859E-2</v>
      </c>
      <c r="E341" s="2">
        <f>MACD!F341</f>
        <v>3.7408039836277961E-2</v>
      </c>
      <c r="F341" s="2">
        <f>'Moving Avg'!D341</f>
        <v>22.216000000000001</v>
      </c>
      <c r="G341" s="2">
        <f>'Moving Avg'!F341</f>
        <v>22.161850000000005</v>
      </c>
      <c r="H341" s="2">
        <f>'Moving Avg'!G341</f>
        <v>22.194339999999997</v>
      </c>
      <c r="I341" s="2">
        <f>'Moving Avg'!H341</f>
        <v>22.933564999999973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22.216000000000001</v>
      </c>
      <c r="C342" s="2">
        <f>RSI!I342</f>
        <v>51.50609851267285</v>
      </c>
      <c r="D342" s="2">
        <f>MACD!E342</f>
        <v>4.0232983107745923E-2</v>
      </c>
      <c r="E342" s="2">
        <f>MACD!F342</f>
        <v>3.7973028490571555E-2</v>
      </c>
      <c r="F342" s="2">
        <f>'Moving Avg'!D342</f>
        <v>22.216000000000001</v>
      </c>
      <c r="G342" s="2">
        <f>'Moving Avg'!F342</f>
        <v>22.161850000000005</v>
      </c>
      <c r="H342" s="2">
        <f>'Moving Avg'!G342</f>
        <v>22.194339999999997</v>
      </c>
      <c r="I342" s="2">
        <f>'Moving Avg'!H342</f>
        <v>22.928229999999971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22.216000000000001</v>
      </c>
      <c r="C343" s="2">
        <f>RSI!I343</f>
        <v>51.506098512672864</v>
      </c>
      <c r="D343" s="2">
        <f>MACD!E343</f>
        <v>3.7245772407462852E-2</v>
      </c>
      <c r="E343" s="2">
        <f>MACD!F343</f>
        <v>3.7827577273949815E-2</v>
      </c>
      <c r="F343" s="2">
        <f>'Moving Avg'!D343</f>
        <v>22.216000000000001</v>
      </c>
      <c r="G343" s="2">
        <f>'Moving Avg'!F343</f>
        <v>22.161850000000008</v>
      </c>
      <c r="H343" s="2">
        <f>'Moving Avg'!G343</f>
        <v>22.194339999999997</v>
      </c>
      <c r="I343" s="2">
        <f>'Moving Avg'!H343</f>
        <v>22.922894999999972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</row>
    <row r="344" spans="1:12" ht="13.5" x14ac:dyDescent="0.25">
      <c r="A344" s="3">
        <f>RSI!A344</f>
        <v>42503</v>
      </c>
      <c r="B344" s="2">
        <f>RSI!B344</f>
        <v>22.216000000000001</v>
      </c>
      <c r="C344" s="2">
        <f>RSI!I344</f>
        <v>51.506098512672864</v>
      </c>
      <c r="D344" s="2">
        <f>MACD!E344</f>
        <v>3.44809119168481E-2</v>
      </c>
      <c r="E344" s="2">
        <f>MACD!F344</f>
        <v>3.7158244202529472E-2</v>
      </c>
      <c r="F344" s="2">
        <f>'Moving Avg'!D344</f>
        <v>22.216000000000001</v>
      </c>
      <c r="G344" s="2">
        <f>'Moving Avg'!F344</f>
        <v>22.161850000000008</v>
      </c>
      <c r="H344" s="2">
        <f>'Moving Avg'!G344</f>
        <v>22.194339999999997</v>
      </c>
      <c r="I344" s="2">
        <f>'Moving Avg'!H344</f>
        <v>22.91755999999997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42506</v>
      </c>
      <c r="B345" s="2">
        <f>RSI!B345</f>
        <v>22.216000000000001</v>
      </c>
      <c r="C345" s="2">
        <f>RSI!I345</f>
        <v>51.506098512672864</v>
      </c>
      <c r="D345" s="2">
        <f>MACD!E345</f>
        <v>-0.1346936188027712</v>
      </c>
      <c r="E345" s="2">
        <f>MACD!F345</f>
        <v>2.7878716014693369E-3</v>
      </c>
      <c r="F345" s="2">
        <f>'Moving Avg'!D345</f>
        <v>22.216000000000001</v>
      </c>
      <c r="G345" s="2">
        <f>'Moving Avg'!F345</f>
        <v>22.161850000000008</v>
      </c>
      <c r="H345" s="2">
        <f>'Moving Avg'!G345</f>
        <v>22.194339999999997</v>
      </c>
      <c r="I345" s="2">
        <f>'Moving Avg'!H345</f>
        <v>22.912224999999971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</row>
    <row r="346" spans="1:12" ht="13.5" x14ac:dyDescent="0.25">
      <c r="A346" s="3">
        <f>RSI!A346</f>
        <v>42507</v>
      </c>
      <c r="B346" s="2">
        <f>RSI!B346</f>
        <v>22.216000000000001</v>
      </c>
      <c r="C346" s="2">
        <f>RSI!I346</f>
        <v>51.50609851267285</v>
      </c>
      <c r="D346" s="2">
        <f>MACD!E346</f>
        <v>-0.11142929251412426</v>
      </c>
      <c r="E346" s="2">
        <f>MACD!F346</f>
        <v>-2.0055561221649382E-2</v>
      </c>
      <c r="F346" s="2">
        <f>'Moving Avg'!D346</f>
        <v>22.216000000000001</v>
      </c>
      <c r="G346" s="2">
        <f>'Moving Avg'!F346</f>
        <v>22.161850000000008</v>
      </c>
      <c r="H346" s="2">
        <f>'Moving Avg'!G346</f>
        <v>22.194339999999997</v>
      </c>
      <c r="I346" s="2">
        <f>'Moving Avg'!H346</f>
        <v>22.906889999999972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22.216000000000001</v>
      </c>
      <c r="C347" s="2">
        <f>RSI!I347</f>
        <v>51.50609851267285</v>
      </c>
      <c r="D347" s="2">
        <f>MACD!E347</f>
        <v>-9.1932406760744101E-2</v>
      </c>
      <c r="E347" s="2">
        <f>MACD!F347</f>
        <v>-3.4430930329468326E-2</v>
      </c>
      <c r="F347" s="2">
        <f>'Moving Avg'!D347</f>
        <v>22.216000000000001</v>
      </c>
      <c r="G347" s="2">
        <f>'Moving Avg'!F347</f>
        <v>22.161850000000008</v>
      </c>
      <c r="H347" s="2">
        <f>'Moving Avg'!G347</f>
        <v>22.194339999999997</v>
      </c>
      <c r="I347" s="2">
        <f>'Moving Avg'!H347</f>
        <v>22.90155499999997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22.216000000000001</v>
      </c>
      <c r="C348" s="2">
        <f>RSI!I348</f>
        <v>51.506098512672864</v>
      </c>
      <c r="D348" s="2">
        <f>MACD!E348</f>
        <v>-7.5609406164669934E-2</v>
      </c>
      <c r="E348" s="2">
        <f>MACD!F348</f>
        <v>-4.2666625496508653E-2</v>
      </c>
      <c r="F348" s="2">
        <f>'Moving Avg'!D348</f>
        <v>22.216000000000001</v>
      </c>
      <c r="G348" s="2">
        <f>'Moving Avg'!F348</f>
        <v>22.161850000000008</v>
      </c>
      <c r="H348" s="2">
        <f>'Moving Avg'!G348</f>
        <v>22.194339999999997</v>
      </c>
      <c r="I348" s="2">
        <f>'Moving Avg'!H348</f>
        <v>22.896219999999971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</row>
    <row r="349" spans="1:12" ht="13.5" x14ac:dyDescent="0.25">
      <c r="A349" s="3">
        <f>RSI!A349</f>
        <v>42510</v>
      </c>
      <c r="B349" s="2">
        <f>RSI!B349</f>
        <v>22.216000000000001</v>
      </c>
      <c r="C349" s="2">
        <f>RSI!I349</f>
        <v>51.50609851267285</v>
      </c>
      <c r="D349" s="2">
        <f>MACD!E349</f>
        <v>-6.1959084829688038E-2</v>
      </c>
      <c r="E349" s="2">
        <f>MACD!F349</f>
        <v>-4.6525117363144533E-2</v>
      </c>
      <c r="F349" s="2">
        <f>'Moving Avg'!D349</f>
        <v>22.216000000000001</v>
      </c>
      <c r="G349" s="2">
        <f>'Moving Avg'!F349</f>
        <v>22.161850000000008</v>
      </c>
      <c r="H349" s="2">
        <f>'Moving Avg'!G349</f>
        <v>22.194339999999997</v>
      </c>
      <c r="I349" s="2">
        <f>'Moving Avg'!H349</f>
        <v>22.890884999999972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22.216000000000001</v>
      </c>
      <c r="C350" s="2">
        <f>RSI!I350</f>
        <v>51.50609851267285</v>
      </c>
      <c r="D350" s="2">
        <f>MACD!E350</f>
        <v>-5.055830219026447E-2</v>
      </c>
      <c r="E350" s="2">
        <f>MACD!F350</f>
        <v>-4.7331754328568523E-2</v>
      </c>
      <c r="F350" s="2">
        <f>'Moving Avg'!D350</f>
        <v>22.216000000000001</v>
      </c>
      <c r="G350" s="2">
        <f>'Moving Avg'!F350</f>
        <v>22.161850000000005</v>
      </c>
      <c r="H350" s="2">
        <f>'Moving Avg'!G350</f>
        <v>22.194339999999997</v>
      </c>
      <c r="I350" s="2">
        <f>'Moving Avg'!H350</f>
        <v>22.88554999999997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</row>
    <row r="351" spans="1:12" ht="13.5" x14ac:dyDescent="0.25">
      <c r="A351" s="3">
        <f>RSI!A351</f>
        <v>42514</v>
      </c>
      <c r="B351" s="2">
        <f>RSI!B351</f>
        <v>22.216000000000001</v>
      </c>
      <c r="C351" s="2">
        <f>RSI!I351</f>
        <v>51.50609851267285</v>
      </c>
      <c r="D351" s="2">
        <f>MACD!E351</f>
        <v>-4.1049902091678803E-2</v>
      </c>
      <c r="E351" s="2">
        <f>MACD!F351</f>
        <v>-4.6075383881190583E-2</v>
      </c>
      <c r="F351" s="2">
        <f>'Moving Avg'!D351</f>
        <v>22.216000000000001</v>
      </c>
      <c r="G351" s="2">
        <f>'Moving Avg'!F351</f>
        <v>22.161850000000005</v>
      </c>
      <c r="H351" s="2">
        <f>'Moving Avg'!G351</f>
        <v>22.194339999999997</v>
      </c>
      <c r="I351" s="2">
        <f>'Moving Avg'!H351</f>
        <v>22.880214999999971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22.216000000000001</v>
      </c>
      <c r="C352" s="2">
        <f>RSI!I352</f>
        <v>51.506098512672864</v>
      </c>
      <c r="D352" s="2">
        <f>MACD!E352</f>
        <v>-3.313249572279986E-2</v>
      </c>
      <c r="E352" s="2">
        <f>MACD!F352</f>
        <v>-4.3486806249512441E-2</v>
      </c>
      <c r="F352" s="2">
        <f>'Moving Avg'!D352</f>
        <v>22.216000000000001</v>
      </c>
      <c r="G352" s="2">
        <f>'Moving Avg'!F352</f>
        <v>22.161850000000008</v>
      </c>
      <c r="H352" s="2">
        <f>'Moving Avg'!G352</f>
        <v>22.194339999999997</v>
      </c>
      <c r="I352" s="2">
        <f>'Moving Avg'!H352</f>
        <v>22.874879999999973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</row>
    <row r="353" spans="1:12" ht="13.5" x14ac:dyDescent="0.25">
      <c r="A353" s="3">
        <f>RSI!A353</f>
        <v>42516</v>
      </c>
      <c r="B353" s="2">
        <f>RSI!B353</f>
        <v>22.216000000000001</v>
      </c>
      <c r="C353" s="2">
        <f>RSI!I353</f>
        <v>51.50609851267285</v>
      </c>
      <c r="D353" s="2">
        <f>MACD!E353</f>
        <v>-2.6551821266004083E-2</v>
      </c>
      <c r="E353" s="2">
        <f>MACD!F353</f>
        <v>-4.0099809252810772E-2</v>
      </c>
      <c r="F353" s="2">
        <f>'Moving Avg'!D353</f>
        <v>22.216000000000001</v>
      </c>
      <c r="G353" s="2">
        <f>'Moving Avg'!F353</f>
        <v>22.161850000000008</v>
      </c>
      <c r="H353" s="2">
        <f>'Moving Avg'!G353</f>
        <v>22.194339999999997</v>
      </c>
      <c r="I353" s="2">
        <f>'Moving Avg'!H353</f>
        <v>22.86954499999997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22.216000000000001</v>
      </c>
      <c r="C354" s="2">
        <f>RSI!I354</f>
        <v>51.506098512672843</v>
      </c>
      <c r="D354" s="2">
        <f>MACD!E354</f>
        <v>-2.1093437332435627E-2</v>
      </c>
      <c r="E354" s="2">
        <f>MACD!F354</f>
        <v>-3.6298534868735743E-2</v>
      </c>
      <c r="F354" s="2">
        <f>'Moving Avg'!D354</f>
        <v>22.216000000000001</v>
      </c>
      <c r="G354" s="2">
        <f>'Moving Avg'!F354</f>
        <v>22.161850000000008</v>
      </c>
      <c r="H354" s="2">
        <f>'Moving Avg'!G354</f>
        <v>22.194339999999997</v>
      </c>
      <c r="I354" s="2">
        <f>'Moving Avg'!H354</f>
        <v>22.864209999999972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22.216000000000001</v>
      </c>
      <c r="C355" s="2">
        <f>RSI!I355</f>
        <v>51.506098512672843</v>
      </c>
      <c r="D355" s="2">
        <f>MACD!E355</f>
        <v>-1.6576544651350389E-2</v>
      </c>
      <c r="E355" s="2">
        <f>MACD!F355</f>
        <v>-3.2354136825258673E-2</v>
      </c>
      <c r="F355" s="2">
        <f>'Moving Avg'!D355</f>
        <v>22.216000000000001</v>
      </c>
      <c r="G355" s="2">
        <f>'Moving Avg'!F355</f>
        <v>22.216000000000005</v>
      </c>
      <c r="H355" s="2">
        <f>'Moving Avg'!G355</f>
        <v>22.194339999999997</v>
      </c>
      <c r="I355" s="2">
        <f>'Moving Avg'!H355</f>
        <v>22.858874999999969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22.216000000000001</v>
      </c>
      <c r="C356" s="2">
        <f>RSI!I356</f>
        <v>51.50609851267285</v>
      </c>
      <c r="D356" s="2">
        <f>MACD!E356</f>
        <v>-1.2848762127411817E-2</v>
      </c>
      <c r="E356" s="2">
        <f>MACD!F356</f>
        <v>-2.8453061885689301E-2</v>
      </c>
      <c r="F356" s="2">
        <f>'Moving Avg'!D356</f>
        <v>22.216000000000001</v>
      </c>
      <c r="G356" s="2">
        <f>'Moving Avg'!F356</f>
        <v>22.216000000000005</v>
      </c>
      <c r="H356" s="2">
        <f>'Moving Avg'!G356</f>
        <v>22.194339999999997</v>
      </c>
      <c r="I356" s="2">
        <f>'Moving Avg'!H356</f>
        <v>22.85353999999997</v>
      </c>
      <c r="J356" s="6" t="str">
        <f>OBV!F356</f>
        <v>NEUTRAL</v>
      </c>
      <c r="K356" s="6" t="str">
        <f>OBV!G356</f>
        <v>NEUTRAL</v>
      </c>
      <c r="L356" s="6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22.216000000000001</v>
      </c>
      <c r="C357" s="2">
        <f>RSI!I357</f>
        <v>51.50609851267285</v>
      </c>
      <c r="D357" s="2">
        <f>MACD!E357</f>
        <v>-9.7817101542077012E-3</v>
      </c>
      <c r="E357" s="2">
        <f>MACD!F357</f>
        <v>-2.4718791539392982E-2</v>
      </c>
      <c r="F357" s="2">
        <f>'Moving Avg'!D357</f>
        <v>22.216000000000001</v>
      </c>
      <c r="G357" s="2">
        <f>'Moving Avg'!F357</f>
        <v>22.216000000000005</v>
      </c>
      <c r="H357" s="2">
        <f>'Moving Avg'!G357</f>
        <v>22.194339999999997</v>
      </c>
      <c r="I357" s="2">
        <f>'Moving Avg'!H357</f>
        <v>22.848204999999972</v>
      </c>
      <c r="J357" s="6" t="str">
        <f>OBV!F357</f>
        <v>NEUTRAL</v>
      </c>
      <c r="K357" s="6" t="str">
        <f>OBV!G357</f>
        <v>NEUTRAL</v>
      </c>
      <c r="L357" s="6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22.216000000000001</v>
      </c>
      <c r="C358" s="2">
        <f>RSI!I358</f>
        <v>51.50609851267285</v>
      </c>
      <c r="D358" s="2">
        <f>MACD!E358</f>
        <v>-7.2672767261501292E-3</v>
      </c>
      <c r="E358" s="2">
        <f>MACD!F358</f>
        <v>-2.1228488576744413E-2</v>
      </c>
      <c r="F358" s="2">
        <f>'Moving Avg'!D358</f>
        <v>22.216000000000001</v>
      </c>
      <c r="G358" s="2">
        <f>'Moving Avg'!F358</f>
        <v>22.216000000000005</v>
      </c>
      <c r="H358" s="2">
        <f>'Moving Avg'!G358</f>
        <v>22.194339999999997</v>
      </c>
      <c r="I358" s="2">
        <f>'Moving Avg'!H358</f>
        <v>22.842869999999969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22.216000000000001</v>
      </c>
      <c r="C359" s="2">
        <f>RSI!I359</f>
        <v>51.50609851267285</v>
      </c>
      <c r="D359" s="2">
        <f>MACD!E359</f>
        <v>-5.2144610577187223E-3</v>
      </c>
      <c r="E359" s="2">
        <f>MACD!F359</f>
        <v>-1.8025683072939277E-2</v>
      </c>
      <c r="F359" s="2">
        <f>'Moving Avg'!D359</f>
        <v>22.216000000000001</v>
      </c>
      <c r="G359" s="2">
        <f>'Moving Avg'!F359</f>
        <v>22.216000000000005</v>
      </c>
      <c r="H359" s="2">
        <f>'Moving Avg'!G359</f>
        <v>22.194339999999997</v>
      </c>
      <c r="I359" s="2">
        <f>'Moving Avg'!H359</f>
        <v>22.837534999999971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</row>
    <row r="360" spans="1:12" ht="13.5" x14ac:dyDescent="0.25">
      <c r="A360" s="3">
        <f>RSI!A360</f>
        <v>42527</v>
      </c>
      <c r="B360" s="2">
        <f>RSI!B360</f>
        <v>22.216000000000001</v>
      </c>
      <c r="C360" s="2">
        <f>RSI!I360</f>
        <v>51.50609851267285</v>
      </c>
      <c r="D360" s="2">
        <f>MACD!E360</f>
        <v>-3.5467056359230753E-3</v>
      </c>
      <c r="E360" s="2">
        <f>MACD!F360</f>
        <v>-1.5129887585536038E-2</v>
      </c>
      <c r="F360" s="2">
        <f>'Moving Avg'!D360</f>
        <v>22.216000000000001</v>
      </c>
      <c r="G360" s="2">
        <f>'Moving Avg'!F360</f>
        <v>22.216000000000005</v>
      </c>
      <c r="H360" s="2">
        <f>'Moving Avg'!G360</f>
        <v>22.194339999999997</v>
      </c>
      <c r="I360" s="2">
        <f>'Moving Avg'!H360</f>
        <v>22.832199999999972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22.216000000000001</v>
      </c>
      <c r="C361" s="2">
        <f>RSI!I361</f>
        <v>51.50609851267285</v>
      </c>
      <c r="D361" s="2">
        <f>MACD!E361</f>
        <v>-2.1996413523446279E-3</v>
      </c>
      <c r="E361" s="2">
        <f>MACD!F361</f>
        <v>-1.2543838338897757E-2</v>
      </c>
      <c r="F361" s="2">
        <f>'Moving Avg'!D361</f>
        <v>22.216000000000001</v>
      </c>
      <c r="G361" s="2">
        <f>'Moving Avg'!F361</f>
        <v>22.216000000000005</v>
      </c>
      <c r="H361" s="2">
        <f>'Moving Avg'!G361</f>
        <v>22.194339999999997</v>
      </c>
      <c r="I361" s="2">
        <f>'Moving Avg'!H361</f>
        <v>22.82686499999997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22.216000000000001</v>
      </c>
      <c r="C362" s="2">
        <f>RSI!I362</f>
        <v>51.506098512672843</v>
      </c>
      <c r="D362" s="2">
        <f>MACD!E362</f>
        <v>-1.1191819694502669E-3</v>
      </c>
      <c r="E362" s="2">
        <f>MACD!F362</f>
        <v>-1.025890706500826E-2</v>
      </c>
      <c r="F362" s="2">
        <f>'Moving Avg'!D362</f>
        <v>22.216000000000001</v>
      </c>
      <c r="G362" s="2">
        <f>'Moving Avg'!F362</f>
        <v>22.216000000000005</v>
      </c>
      <c r="H362" s="2">
        <f>'Moving Avg'!G362</f>
        <v>22.194339999999997</v>
      </c>
      <c r="I362" s="2">
        <f>'Moving Avg'!H362</f>
        <v>22.821529999999971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</row>
    <row r="363" spans="1:12" ht="13.5" x14ac:dyDescent="0.25">
      <c r="A363" s="3">
        <f>RSI!A363</f>
        <v>42530</v>
      </c>
      <c r="B363" s="2">
        <f>RSI!B363</f>
        <v>22.216000000000001</v>
      </c>
      <c r="C363" s="2">
        <f>RSI!I363</f>
        <v>51.506098512672843</v>
      </c>
      <c r="D363" s="2">
        <f>MACD!E363</f>
        <v>-2.5991399744640376E-4</v>
      </c>
      <c r="E363" s="2">
        <f>MACD!F363</f>
        <v>-8.2591084514958904E-3</v>
      </c>
      <c r="F363" s="2">
        <f>'Moving Avg'!D363</f>
        <v>22.216000000000001</v>
      </c>
      <c r="G363" s="2">
        <f>'Moving Avg'!F363</f>
        <v>22.216000000000005</v>
      </c>
      <c r="H363" s="2">
        <f>'Moving Avg'!G363</f>
        <v>22.194339999999997</v>
      </c>
      <c r="I363" s="2">
        <f>'Moving Avg'!H363</f>
        <v>22.816194999999972</v>
      </c>
      <c r="J363" s="6" t="str">
        <f>OBV!F363</f>
        <v>NEUTRAL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22.216000000000001</v>
      </c>
      <c r="C364" s="2">
        <f>RSI!I364</f>
        <v>51.506098512672843</v>
      </c>
      <c r="D364" s="2">
        <f>MACD!E364</f>
        <v>4.1626363301006108E-4</v>
      </c>
      <c r="E364" s="2">
        <f>MACD!F364</f>
        <v>-6.524034034594701E-3</v>
      </c>
      <c r="F364" s="2">
        <f>'Moving Avg'!D364</f>
        <v>22.216000000000001</v>
      </c>
      <c r="G364" s="2">
        <f>'Moving Avg'!F364</f>
        <v>22.216000000000005</v>
      </c>
      <c r="H364" s="2">
        <f>'Moving Avg'!G364</f>
        <v>22.194339999999997</v>
      </c>
      <c r="I364" s="2">
        <f>'Moving Avg'!H364</f>
        <v>22.81085999999997</v>
      </c>
      <c r="J364" s="6" t="str">
        <f>OBV!F364</f>
        <v>NEUTRAL</v>
      </c>
      <c r="K364" s="6" t="str">
        <f>OBV!G364</f>
        <v>NEUTRAL</v>
      </c>
      <c r="L364" s="6" t="str">
        <f>OBV!H364</f>
        <v>NEUTRAL</v>
      </c>
    </row>
    <row r="365" spans="1:12" ht="13.5" x14ac:dyDescent="0.25">
      <c r="A365" s="3">
        <f>RSI!A365</f>
        <v>42534</v>
      </c>
      <c r="B365" s="2">
        <f>RSI!B365</f>
        <v>22.216000000000001</v>
      </c>
      <c r="C365" s="2">
        <f>RSI!I365</f>
        <v>51.506098512672843</v>
      </c>
      <c r="D365" s="2">
        <f>MACD!E365</f>
        <v>9.4128868669685062E-4</v>
      </c>
      <c r="E365" s="2">
        <f>MACD!F365</f>
        <v>-5.030969490336391E-3</v>
      </c>
      <c r="F365" s="2">
        <f>'Moving Avg'!D365</f>
        <v>22.216000000000001</v>
      </c>
      <c r="G365" s="2">
        <f>'Moving Avg'!F365</f>
        <v>22.216000000000005</v>
      </c>
      <c r="H365" s="2">
        <f>'Moving Avg'!G365</f>
        <v>22.194339999999997</v>
      </c>
      <c r="I365" s="2">
        <f>'Moving Avg'!H365</f>
        <v>22.805524999999971</v>
      </c>
      <c r="J365" s="6" t="str">
        <f>OBV!F365</f>
        <v>NEUTRAL</v>
      </c>
      <c r="K365" s="6" t="str">
        <f>OBV!G365</f>
        <v>NEUTRAL</v>
      </c>
      <c r="L365" s="6" t="str">
        <f>OBV!H365</f>
        <v>NEUTRAL</v>
      </c>
    </row>
    <row r="366" spans="1:12" ht="13.5" x14ac:dyDescent="0.25">
      <c r="A366" s="3">
        <f>RSI!A366</f>
        <v>42535</v>
      </c>
      <c r="B366" s="2">
        <f>RSI!B366</f>
        <v>22.216000000000001</v>
      </c>
      <c r="C366" s="2">
        <f>RSI!I366</f>
        <v>51.506098512672843</v>
      </c>
      <c r="D366" s="2">
        <f>MACD!E366</f>
        <v>1.3419061653792141E-3</v>
      </c>
      <c r="E366" s="2">
        <f>MACD!F366</f>
        <v>-3.7563943591932699E-3</v>
      </c>
      <c r="F366" s="2">
        <f>'Moving Avg'!D366</f>
        <v>22.216000000000001</v>
      </c>
      <c r="G366" s="2">
        <f>'Moving Avg'!F366</f>
        <v>22.216000000000005</v>
      </c>
      <c r="H366" s="2">
        <f>'Moving Avg'!G366</f>
        <v>22.194339999999997</v>
      </c>
      <c r="I366" s="2">
        <f>'Moving Avg'!H366</f>
        <v>22.800189999999972</v>
      </c>
      <c r="J366" s="6" t="str">
        <f>OBV!F366</f>
        <v>NEUTRAL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22.216000000000001</v>
      </c>
      <c r="C367" s="2">
        <f>RSI!I367</f>
        <v>51.506098512672843</v>
      </c>
      <c r="D367" s="2">
        <f>MACD!E367</f>
        <v>1.6404878804117118E-3</v>
      </c>
      <c r="E367" s="2">
        <f>MACD!F367</f>
        <v>-2.6770179112722736E-3</v>
      </c>
      <c r="F367" s="2">
        <f>'Moving Avg'!D367</f>
        <v>22.216000000000001</v>
      </c>
      <c r="G367" s="2">
        <f>'Moving Avg'!F367</f>
        <v>22.216000000000005</v>
      </c>
      <c r="H367" s="2">
        <f>'Moving Avg'!G367</f>
        <v>22.194339999999997</v>
      </c>
      <c r="I367" s="2">
        <f>'Moving Avg'!H367</f>
        <v>22.79485499999997</v>
      </c>
      <c r="J367" s="6" t="str">
        <f>OBV!F367</f>
        <v>NEUTRAL</v>
      </c>
      <c r="K367" s="6" t="str">
        <f>OBV!G367</f>
        <v>NEUTRAL</v>
      </c>
      <c r="L367" s="6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22.216000000000001</v>
      </c>
      <c r="C368" s="2">
        <f>RSI!I368</f>
        <v>51.506098512672843</v>
      </c>
      <c r="D368" s="2">
        <f>MACD!E368</f>
        <v>1.8557244049439703E-3</v>
      </c>
      <c r="E368" s="2">
        <f>MACD!F368</f>
        <v>-1.7704694480290251E-3</v>
      </c>
      <c r="F368" s="2">
        <f>'Moving Avg'!D368</f>
        <v>22.216000000000001</v>
      </c>
      <c r="G368" s="2">
        <f>'Moving Avg'!F368</f>
        <v>22.216000000000005</v>
      </c>
      <c r="H368" s="2">
        <f>'Moving Avg'!G368</f>
        <v>22.194339999999997</v>
      </c>
      <c r="I368" s="2">
        <f>'Moving Avg'!H368</f>
        <v>22.789519999999971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</row>
    <row r="369" spans="1:12" ht="13.5" x14ac:dyDescent="0.25">
      <c r="A369" s="3">
        <f>RSI!A369</f>
        <v>42538</v>
      </c>
      <c r="B369" s="2">
        <f>RSI!B369</f>
        <v>22.216000000000001</v>
      </c>
      <c r="C369" s="2">
        <f>RSI!I369</f>
        <v>51.506098512672843</v>
      </c>
      <c r="D369" s="2">
        <f>MACD!E369</f>
        <v>2.0032091531660967E-3</v>
      </c>
      <c r="E369" s="2">
        <f>MACD!F369</f>
        <v>-1.0157337277900008E-3</v>
      </c>
      <c r="F369" s="2">
        <f>'Moving Avg'!D369</f>
        <v>22.216000000000001</v>
      </c>
      <c r="G369" s="2">
        <f>'Moving Avg'!F369</f>
        <v>22.216000000000005</v>
      </c>
      <c r="H369" s="2">
        <f>'Moving Avg'!G369</f>
        <v>22.194339999999997</v>
      </c>
      <c r="I369" s="2">
        <f>'Moving Avg'!H369</f>
        <v>22.784184999999969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</row>
    <row r="370" spans="1:12" ht="13.5" x14ac:dyDescent="0.25">
      <c r="A370" s="3">
        <f>RSI!A370</f>
        <v>42541</v>
      </c>
      <c r="B370" s="2">
        <f>RSI!B370</f>
        <v>22.216000000000001</v>
      </c>
      <c r="C370" s="2">
        <f>RSI!I370</f>
        <v>51.50609851267285</v>
      </c>
      <c r="D370" s="2">
        <f>MACD!E370</f>
        <v>2.0959312874992975E-3</v>
      </c>
      <c r="E370" s="2">
        <f>MACD!F370</f>
        <v>-3.9340072473214118E-4</v>
      </c>
      <c r="F370" s="2">
        <f>'Moving Avg'!D370</f>
        <v>22.216000000000001</v>
      </c>
      <c r="G370" s="2">
        <f>'Moving Avg'!F370</f>
        <v>22.216000000000005</v>
      </c>
      <c r="H370" s="2">
        <f>'Moving Avg'!G370</f>
        <v>22.194339999999997</v>
      </c>
      <c r="I370" s="2">
        <f>'Moving Avg'!H370</f>
        <v>22.77884999999997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22.216000000000001</v>
      </c>
      <c r="C371" s="2">
        <f>RSI!I371</f>
        <v>51.506098512672843</v>
      </c>
      <c r="D371" s="2">
        <f>MACD!E371</f>
        <v>2.1446915775023001E-3</v>
      </c>
      <c r="E371" s="2">
        <f>MACD!F371</f>
        <v>1.1421773571474705E-4</v>
      </c>
      <c r="F371" s="2">
        <f>'Moving Avg'!D371</f>
        <v>22.216000000000001</v>
      </c>
      <c r="G371" s="2">
        <f>'Moving Avg'!F371</f>
        <v>22.216000000000005</v>
      </c>
      <c r="H371" s="2">
        <f>'Moving Avg'!G371</f>
        <v>22.194339999999997</v>
      </c>
      <c r="I371" s="2">
        <f>'Moving Avg'!H371</f>
        <v>22.773514999999971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</row>
    <row r="372" spans="1:12" ht="13.5" x14ac:dyDescent="0.25">
      <c r="A372" s="3">
        <f>RSI!A372</f>
        <v>42543</v>
      </c>
      <c r="B372" s="2">
        <f>RSI!B372</f>
        <v>22.216000000000001</v>
      </c>
      <c r="C372" s="2">
        <f>RSI!I372</f>
        <v>51.506098512672843</v>
      </c>
      <c r="D372" s="2">
        <f>MACD!E372</f>
        <v>2.158453154258666E-3</v>
      </c>
      <c r="E372" s="2">
        <f>MACD!F372</f>
        <v>5.2306481942353093E-4</v>
      </c>
      <c r="F372" s="2">
        <f>'Moving Avg'!D372</f>
        <v>22.216000000000001</v>
      </c>
      <c r="G372" s="2">
        <f>'Moving Avg'!F372</f>
        <v>22.216000000000005</v>
      </c>
      <c r="H372" s="2">
        <f>'Moving Avg'!G372</f>
        <v>22.194339999999997</v>
      </c>
      <c r="I372" s="2">
        <f>'Moving Avg'!H372</f>
        <v>22.768179999999969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22.216000000000001</v>
      </c>
      <c r="C373" s="2">
        <f>RSI!I373</f>
        <v>51.50609851267285</v>
      </c>
      <c r="D373" s="2">
        <f>MACD!E373</f>
        <v>2.1446372596471974E-3</v>
      </c>
      <c r="E373" s="2">
        <f>MACD!F373</f>
        <v>8.4737930746826427E-4</v>
      </c>
      <c r="F373" s="2">
        <f>'Moving Avg'!D373</f>
        <v>22.216000000000001</v>
      </c>
      <c r="G373" s="2">
        <f>'Moving Avg'!F373</f>
        <v>22.216000000000005</v>
      </c>
      <c r="H373" s="2">
        <f>'Moving Avg'!G373</f>
        <v>22.194339999999997</v>
      </c>
      <c r="I373" s="2">
        <f>'Moving Avg'!H373</f>
        <v>22.76284499999997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22.216000000000001</v>
      </c>
      <c r="C374" s="2">
        <f>RSI!I374</f>
        <v>51.50609851267285</v>
      </c>
      <c r="D374" s="2">
        <f>MACD!E374</f>
        <v>2.1093725301390975E-3</v>
      </c>
      <c r="E374" s="2">
        <f>MACD!F374</f>
        <v>1.099777952002431E-3</v>
      </c>
      <c r="F374" s="2">
        <f>'Moving Avg'!D374</f>
        <v>22.216000000000001</v>
      </c>
      <c r="G374" s="2">
        <f>'Moving Avg'!F374</f>
        <v>22.216000000000005</v>
      </c>
      <c r="H374" s="2">
        <f>'Moving Avg'!G374</f>
        <v>22.194339999999997</v>
      </c>
      <c r="I374" s="2">
        <f>'Moving Avg'!H374</f>
        <v>22.757509999999971</v>
      </c>
      <c r="J374" s="6" t="str">
        <f>OBV!F374</f>
        <v>NEUTRAL</v>
      </c>
      <c r="K374" s="6" t="str">
        <f>OBV!G374</f>
        <v>NEUTRAL</v>
      </c>
      <c r="L374" s="6" t="str">
        <f>OBV!H374</f>
        <v>NEUTRAL</v>
      </c>
    </row>
    <row r="375" spans="1:12" ht="13.5" x14ac:dyDescent="0.25">
      <c r="A375" s="3">
        <f>RSI!A375</f>
        <v>42548</v>
      </c>
      <c r="B375" s="2">
        <f>RSI!B375</f>
        <v>22.216000000000001</v>
      </c>
      <c r="C375" s="2">
        <f>RSI!I375</f>
        <v>51.50609851267285</v>
      </c>
      <c r="D375" s="2">
        <f>MACD!E375</f>
        <v>2.0577050351668902E-3</v>
      </c>
      <c r="E375" s="2">
        <f>MACD!F375</f>
        <v>1.291363368635323E-3</v>
      </c>
      <c r="F375" s="2">
        <f>'Moving Avg'!D375</f>
        <v>22.216000000000001</v>
      </c>
      <c r="G375" s="2">
        <f>'Moving Avg'!F375</f>
        <v>22.216000000000005</v>
      </c>
      <c r="H375" s="2">
        <f>'Moving Avg'!G375</f>
        <v>22.194339999999997</v>
      </c>
      <c r="I375" s="2">
        <f>'Moving Avg'!H375</f>
        <v>22.752174999999969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22.216000000000001</v>
      </c>
      <c r="C376" s="2">
        <f>RSI!I376</f>
        <v>51.50609851267285</v>
      </c>
      <c r="D376" s="2">
        <f>MACD!E376</f>
        <v>1.9937751740322085E-3</v>
      </c>
      <c r="E376" s="2">
        <f>MACD!F376</f>
        <v>1.4318457297147003E-3</v>
      </c>
      <c r="F376" s="2">
        <f>'Moving Avg'!D376</f>
        <v>22.216000000000001</v>
      </c>
      <c r="G376" s="2">
        <f>'Moving Avg'!F376</f>
        <v>22.216000000000005</v>
      </c>
      <c r="H376" s="2">
        <f>'Moving Avg'!G376</f>
        <v>22.194339999999997</v>
      </c>
      <c r="I376" s="2">
        <f>'Moving Avg'!H376</f>
        <v>22.74683999999997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22.216000000000001</v>
      </c>
      <c r="C377" s="2">
        <f>RSI!I377</f>
        <v>51.50609851267285</v>
      </c>
      <c r="D377" s="2">
        <f>MACD!E377</f>
        <v>1.9209665913848539E-3</v>
      </c>
      <c r="E377" s="2">
        <f>MACD!F377</f>
        <v>1.5296699020487311E-3</v>
      </c>
      <c r="F377" s="2">
        <f>'Moving Avg'!D377</f>
        <v>22.216000000000001</v>
      </c>
      <c r="G377" s="2">
        <f>'Moving Avg'!F377</f>
        <v>22.216000000000005</v>
      </c>
      <c r="H377" s="2">
        <f>'Moving Avg'!G377</f>
        <v>22.194339999999997</v>
      </c>
      <c r="I377" s="2">
        <f>'Moving Avg'!H377</f>
        <v>22.741504999999972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22.216000000000001</v>
      </c>
      <c r="C378" s="2">
        <f>RSI!I378</f>
        <v>51.506098512672864</v>
      </c>
      <c r="D378" s="2">
        <f>MACD!E378</f>
        <v>1.8420314728864184E-3</v>
      </c>
      <c r="E378" s="2">
        <f>MACD!F378</f>
        <v>1.5921422162162686E-3</v>
      </c>
      <c r="F378" s="2">
        <f>'Moving Avg'!D378</f>
        <v>22.216000000000001</v>
      </c>
      <c r="G378" s="2">
        <f>'Moving Avg'!F378</f>
        <v>22.216000000000005</v>
      </c>
      <c r="H378" s="2">
        <f>'Moving Avg'!G378</f>
        <v>22.194339999999997</v>
      </c>
      <c r="I378" s="2">
        <f>'Moving Avg'!H378</f>
        <v>22.736169999999969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22.216000000000001</v>
      </c>
      <c r="C379" s="2">
        <f>RSI!I379</f>
        <v>51.506098512672864</v>
      </c>
      <c r="D379" s="2">
        <f>MACD!E379</f>
        <v>1.7591959074216845E-3</v>
      </c>
      <c r="E379" s="2">
        <f>MACD!F379</f>
        <v>1.6255529544573519E-3</v>
      </c>
      <c r="F379" s="2">
        <f>'Moving Avg'!D379</f>
        <v>22.216000000000001</v>
      </c>
      <c r="G379" s="2">
        <f>'Moving Avg'!F379</f>
        <v>22.216000000000005</v>
      </c>
      <c r="H379" s="2">
        <f>'Moving Avg'!G379</f>
        <v>22.194339999999997</v>
      </c>
      <c r="I379" s="2">
        <f>'Moving Avg'!H379</f>
        <v>22.730834999999971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22.216000000000001</v>
      </c>
      <c r="C380" s="2">
        <f>RSI!I380</f>
        <v>51.506098512672864</v>
      </c>
      <c r="D380" s="2">
        <f>MACD!E380</f>
        <v>1.6742484312608497E-3</v>
      </c>
      <c r="E380" s="2">
        <f>MACD!F380</f>
        <v>1.6352920498180516E-3</v>
      </c>
      <c r="F380" s="2">
        <f>'Moving Avg'!D380</f>
        <v>22.216000000000001</v>
      </c>
      <c r="G380" s="2">
        <f>'Moving Avg'!F380</f>
        <v>22.216000000000005</v>
      </c>
      <c r="H380" s="2">
        <f>'Moving Avg'!G380</f>
        <v>22.194339999999997</v>
      </c>
      <c r="I380" s="2">
        <f>'Moving Avg'!H380</f>
        <v>22.725499999999968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22.216000000000001</v>
      </c>
      <c r="C381" s="2">
        <f>RSI!I381</f>
        <v>51.506098512672864</v>
      </c>
      <c r="D381" s="2">
        <f>MACD!E381</f>
        <v>1.5886143866197244E-3</v>
      </c>
      <c r="E381" s="2">
        <f>MACD!F381</f>
        <v>1.6259565171783863E-3</v>
      </c>
      <c r="F381" s="2">
        <f>'Moving Avg'!D381</f>
        <v>22.216000000000001</v>
      </c>
      <c r="G381" s="2">
        <f>'Moving Avg'!F381</f>
        <v>22.216000000000005</v>
      </c>
      <c r="H381" s="2">
        <f>'Moving Avg'!G381</f>
        <v>22.194339999999997</v>
      </c>
      <c r="I381" s="2">
        <f>'Moving Avg'!H381</f>
        <v>22.72016499999997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22.216000000000001</v>
      </c>
      <c r="C382" s="2">
        <f>RSI!I382</f>
        <v>51.506098512672864</v>
      </c>
      <c r="D382" s="2">
        <f>MACD!E382</f>
        <v>1.5034183187445649E-3</v>
      </c>
      <c r="E382" s="2">
        <f>MACD!F382</f>
        <v>1.601448877491622E-3</v>
      </c>
      <c r="F382" s="2">
        <f>'Moving Avg'!D382</f>
        <v>22.216000000000001</v>
      </c>
      <c r="G382" s="2">
        <f>'Moving Avg'!F382</f>
        <v>22.216000000000005</v>
      </c>
      <c r="H382" s="2">
        <f>'Moving Avg'!G382</f>
        <v>22.194339999999997</v>
      </c>
      <c r="I382" s="2">
        <f>'Moving Avg'!H382</f>
        <v>22.714829999999971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22.216000000000001</v>
      </c>
      <c r="C383" s="2">
        <f>RSI!I383</f>
        <v>51.506098512672864</v>
      </c>
      <c r="D383" s="2">
        <f>MACD!E383</f>
        <v>1.4195362904274589E-3</v>
      </c>
      <c r="E383" s="2">
        <f>MACD!F383</f>
        <v>1.5650663600787896E-3</v>
      </c>
      <c r="F383" s="2">
        <f>'Moving Avg'!D383</f>
        <v>22.216000000000001</v>
      </c>
      <c r="G383" s="2">
        <f>'Moving Avg'!F383</f>
        <v>22.216000000000005</v>
      </c>
      <c r="H383" s="2">
        <f>'Moving Avg'!G383</f>
        <v>22.194339999999997</v>
      </c>
      <c r="I383" s="2">
        <f>'Moving Avg'!H383</f>
        <v>22.709494999999968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22.216000000000001</v>
      </c>
      <c r="C384" s="2">
        <f>RSI!I384</f>
        <v>51.506098512672864</v>
      </c>
      <c r="D384" s="2">
        <f>MACD!E384</f>
        <v>1.3376397008286744E-3</v>
      </c>
      <c r="E384" s="2">
        <f>MACD!F384</f>
        <v>1.5195810282287669E-3</v>
      </c>
      <c r="F384" s="2">
        <f>'Moving Avg'!D384</f>
        <v>22.216000000000001</v>
      </c>
      <c r="G384" s="2">
        <f>'Moving Avg'!F384</f>
        <v>22.216000000000005</v>
      </c>
      <c r="H384" s="2">
        <f>'Moving Avg'!G384</f>
        <v>22.194339999999997</v>
      </c>
      <c r="I384" s="2">
        <f>'Moving Avg'!H384</f>
        <v>22.70415999999997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22.216000000000001</v>
      </c>
      <c r="C385" s="2">
        <f>RSI!I385</f>
        <v>51.506098512672864</v>
      </c>
      <c r="D385" s="2">
        <f>MACD!E385</f>
        <v>1.2582319488529947E-3</v>
      </c>
      <c r="E385" s="2">
        <f>MACD!F385</f>
        <v>1.4673112123536126E-3</v>
      </c>
      <c r="F385" s="2">
        <f>'Moving Avg'!D385</f>
        <v>22.216000000000001</v>
      </c>
      <c r="G385" s="2">
        <f>'Moving Avg'!F385</f>
        <v>22.216000000000005</v>
      </c>
      <c r="H385" s="2">
        <f>'Moving Avg'!G385</f>
        <v>22.215999999999998</v>
      </c>
      <c r="I385" s="2">
        <f>'Moving Avg'!H385</f>
        <v>22.698824999999964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22.216000000000001</v>
      </c>
      <c r="C386" s="2">
        <f>RSI!I386</f>
        <v>51.506098512672864</v>
      </c>
      <c r="D386" s="2">
        <f>MACD!E386</f>
        <v>1.1816790725376336E-3</v>
      </c>
      <c r="E386" s="2">
        <f>MACD!F386</f>
        <v>1.4101847843904169E-3</v>
      </c>
      <c r="F386" s="2">
        <f>'Moving Avg'!D386</f>
        <v>22.216000000000001</v>
      </c>
      <c r="G386" s="2">
        <f>'Moving Avg'!F386</f>
        <v>22.216000000000005</v>
      </c>
      <c r="H386" s="2">
        <f>'Moving Avg'!G386</f>
        <v>22.215999999999998</v>
      </c>
      <c r="I386" s="2">
        <f>'Moving Avg'!H386</f>
        <v>22.693489999999969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22.216000000000001</v>
      </c>
      <c r="C387" s="2">
        <f>RSI!I387</f>
        <v>51.506098512672864</v>
      </c>
      <c r="D387" s="2">
        <f>MACD!E387</f>
        <v>1.1082353196130157E-3</v>
      </c>
      <c r="E387" s="2">
        <f>MACD!F387</f>
        <v>1.3497948914349368E-3</v>
      </c>
      <c r="F387" s="2">
        <f>'Moving Avg'!D387</f>
        <v>22.216000000000001</v>
      </c>
      <c r="G387" s="2">
        <f>'Moving Avg'!F387</f>
        <v>22.216000000000005</v>
      </c>
      <c r="H387" s="2">
        <f>'Moving Avg'!G387</f>
        <v>22.215999999999998</v>
      </c>
      <c r="I387" s="2">
        <f>'Moving Avg'!H387</f>
        <v>22.68815499999997</v>
      </c>
      <c r="J387" s="6" t="str">
        <f>OBV!F387</f>
        <v>NEUTRAL</v>
      </c>
      <c r="K387" s="6" t="str">
        <f>OBV!G387</f>
        <v>NEUTRAL</v>
      </c>
      <c r="L387" s="6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22.216000000000001</v>
      </c>
      <c r="C388" s="2">
        <f>RSI!I388</f>
        <v>51.506098512672864</v>
      </c>
      <c r="D388" s="2">
        <f>MACD!E388</f>
        <v>1.0380644554182084E-3</v>
      </c>
      <c r="E388" s="2">
        <f>MACD!F388</f>
        <v>1.2874488042315911E-3</v>
      </c>
      <c r="F388" s="2">
        <f>'Moving Avg'!D388</f>
        <v>22.216000000000001</v>
      </c>
      <c r="G388" s="2">
        <f>'Moving Avg'!F388</f>
        <v>22.216000000000005</v>
      </c>
      <c r="H388" s="2">
        <f>'Moving Avg'!G388</f>
        <v>22.215999999999998</v>
      </c>
      <c r="I388" s="2">
        <f>'Moving Avg'!H388</f>
        <v>22.682819999999971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</row>
    <row r="389" spans="1:12" ht="13.5" x14ac:dyDescent="0.25">
      <c r="A389" s="3">
        <f>RSI!A389</f>
        <v>42571</v>
      </c>
      <c r="B389" s="2">
        <f>RSI!B389</f>
        <v>22.216000000000001</v>
      </c>
      <c r="C389" s="2">
        <f>RSI!I389</f>
        <v>51.50609851267285</v>
      </c>
      <c r="D389" s="2">
        <f>MACD!E389</f>
        <v>9.7125748824922198E-4</v>
      </c>
      <c r="E389" s="2">
        <f>MACD!F389</f>
        <v>1.2242105410351174E-3</v>
      </c>
      <c r="F389" s="2">
        <f>'Moving Avg'!D389</f>
        <v>22.216000000000001</v>
      </c>
      <c r="G389" s="2">
        <f>'Moving Avg'!F389</f>
        <v>22.216000000000005</v>
      </c>
      <c r="H389" s="2">
        <f>'Moving Avg'!G389</f>
        <v>22.215999999999998</v>
      </c>
      <c r="I389" s="2">
        <f>'Moving Avg'!H389</f>
        <v>22.677484999999969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22.216000000000001</v>
      </c>
      <c r="C390" s="2">
        <f>RSI!I390</f>
        <v>51.506098512672843</v>
      </c>
      <c r="D390" s="2">
        <f>MACD!E390</f>
        <v>9.0784738589988478E-4</v>
      </c>
      <c r="E390" s="2">
        <f>MACD!F390</f>
        <v>1.160937910008071E-3</v>
      </c>
      <c r="F390" s="2">
        <f>'Moving Avg'!D390</f>
        <v>22.216000000000001</v>
      </c>
      <c r="G390" s="2">
        <f>'Moving Avg'!F390</f>
        <v>22.216000000000005</v>
      </c>
      <c r="H390" s="2">
        <f>'Moving Avg'!G390</f>
        <v>22.215999999999998</v>
      </c>
      <c r="I390" s="2">
        <f>'Moving Avg'!H390</f>
        <v>22.67214999999997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22.216000000000001</v>
      </c>
      <c r="C391" s="2">
        <f>RSI!I391</f>
        <v>51.506098512672843</v>
      </c>
      <c r="D391" s="2">
        <f>MACD!E391</f>
        <v>8.4782126712568129E-4</v>
      </c>
      <c r="E391" s="2">
        <f>MACD!F391</f>
        <v>1.0983145814315932E-3</v>
      </c>
      <c r="F391" s="2">
        <f>'Moving Avg'!D391</f>
        <v>22.216000000000001</v>
      </c>
      <c r="G391" s="2">
        <f>'Moving Avg'!F391</f>
        <v>22.216000000000005</v>
      </c>
      <c r="H391" s="2">
        <f>'Moving Avg'!G391</f>
        <v>22.215999999999998</v>
      </c>
      <c r="I391" s="2">
        <f>'Moving Avg'!H391</f>
        <v>22.666814999999971</v>
      </c>
      <c r="J391" s="6" t="str">
        <f>OBV!F391</f>
        <v>NEUTRAL</v>
      </c>
      <c r="K391" s="6" t="str">
        <f>OBV!G391</f>
        <v>NEUTRAL</v>
      </c>
      <c r="L391" s="6" t="str">
        <f>OBV!H391</f>
        <v>NEUTRAL</v>
      </c>
    </row>
    <row r="392" spans="1:12" ht="13.5" x14ac:dyDescent="0.25">
      <c r="A392" s="3">
        <f>RSI!A392</f>
        <v>42577</v>
      </c>
      <c r="B392" s="2">
        <f>RSI!B392</f>
        <v>22.216000000000001</v>
      </c>
      <c r="C392" s="2">
        <f>RSI!I392</f>
        <v>51.506098512672843</v>
      </c>
      <c r="D392" s="2">
        <f>MACD!E392</f>
        <v>7.911304758714266E-4</v>
      </c>
      <c r="E392" s="2">
        <f>MACD!F392</f>
        <v>1.03687776031956E-3</v>
      </c>
      <c r="F392" s="2">
        <f>'Moving Avg'!D392</f>
        <v>22.216000000000001</v>
      </c>
      <c r="G392" s="2">
        <f>'Moving Avg'!F392</f>
        <v>22.216000000000005</v>
      </c>
      <c r="H392" s="2">
        <f>'Moving Avg'!G392</f>
        <v>22.215999999999998</v>
      </c>
      <c r="I392" s="2">
        <f>'Moving Avg'!H392</f>
        <v>22.661479999999969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22.216000000000001</v>
      </c>
      <c r="C393" s="2">
        <f>RSI!I393</f>
        <v>51.506098512672843</v>
      </c>
      <c r="D393" s="2">
        <f>MACD!E393</f>
        <v>7.3769888185282184E-4</v>
      </c>
      <c r="E393" s="2">
        <f>MACD!F393</f>
        <v>9.7704198462621249E-4</v>
      </c>
      <c r="F393" s="2">
        <f>'Moving Avg'!D393</f>
        <v>22.216000000000001</v>
      </c>
      <c r="G393" s="2">
        <f>'Moving Avg'!F393</f>
        <v>22.216000000000005</v>
      </c>
      <c r="H393" s="2">
        <f>'Moving Avg'!G393</f>
        <v>22.215999999999998</v>
      </c>
      <c r="I393" s="2">
        <f>'Moving Avg'!H393</f>
        <v>22.65614499999997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22.216000000000001</v>
      </c>
      <c r="C394" s="2">
        <f>RSI!I394</f>
        <v>51.506098512672843</v>
      </c>
      <c r="D394" s="2">
        <f>MACD!E394</f>
        <v>6.8742969700963386E-4</v>
      </c>
      <c r="E394" s="2">
        <f>MACD!F394</f>
        <v>9.1911952710289685E-4</v>
      </c>
      <c r="F394" s="2">
        <f>'Moving Avg'!D394</f>
        <v>22.216000000000001</v>
      </c>
      <c r="G394" s="2">
        <f>'Moving Avg'!F394</f>
        <v>22.216000000000005</v>
      </c>
      <c r="H394" s="2">
        <f>'Moving Avg'!G394</f>
        <v>22.215999999999998</v>
      </c>
      <c r="I394" s="2">
        <f>'Moving Avg'!H394</f>
        <v>22.650809999999968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22.216000000000001</v>
      </c>
      <c r="C395" s="2">
        <f>RSI!I395</f>
        <v>51.506098512672843</v>
      </c>
      <c r="D395" s="2">
        <f>MACD!E395</f>
        <v>6.4021105136546907E-4</v>
      </c>
      <c r="E395" s="2">
        <f>MACD!F395</f>
        <v>8.633378319554114E-4</v>
      </c>
      <c r="F395" s="2">
        <f>'Moving Avg'!D395</f>
        <v>22.216000000000001</v>
      </c>
      <c r="G395" s="2">
        <f>'Moving Avg'!F395</f>
        <v>22.216000000000005</v>
      </c>
      <c r="H395" s="2">
        <f>'Moving Avg'!G395</f>
        <v>22.215999999999998</v>
      </c>
      <c r="I395" s="2">
        <f>'Moving Avg'!H395</f>
        <v>22.645474999999969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22.216000000000001</v>
      </c>
      <c r="C396" s="2">
        <f>RSI!I396</f>
        <v>51.506098512672843</v>
      </c>
      <c r="D396" s="2">
        <f>MACD!E396</f>
        <v>5.9592053353796359E-4</v>
      </c>
      <c r="E396" s="2">
        <f>MACD!F396</f>
        <v>8.0985437227192188E-4</v>
      </c>
      <c r="F396" s="2">
        <f>'Moving Avg'!D396</f>
        <v>22.216000000000001</v>
      </c>
      <c r="G396" s="2">
        <f>'Moving Avg'!F396</f>
        <v>22.216000000000005</v>
      </c>
      <c r="H396" s="2">
        <f>'Moving Avg'!G396</f>
        <v>22.215999999999998</v>
      </c>
      <c r="I396" s="2">
        <f>'Moving Avg'!H396</f>
        <v>22.64013999999997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22.216000000000001</v>
      </c>
      <c r="C397" s="2">
        <f>RSI!I397</f>
        <v>51.506098512672843</v>
      </c>
      <c r="D397" s="2">
        <f>MACD!E397</f>
        <v>5.5442886818823922E-4</v>
      </c>
      <c r="E397" s="2">
        <f>MACD!F397</f>
        <v>7.5876927145518544E-4</v>
      </c>
      <c r="F397" s="2">
        <f>'Moving Avg'!D397</f>
        <v>22.216000000000001</v>
      </c>
      <c r="G397" s="2">
        <f>'Moving Avg'!F397</f>
        <v>22.216000000000005</v>
      </c>
      <c r="H397" s="2">
        <f>'Moving Avg'!G397</f>
        <v>22.215999999999998</v>
      </c>
      <c r="I397" s="2">
        <f>'Moving Avg'!H397</f>
        <v>22.634804999999968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22.216000000000001</v>
      </c>
      <c r="C398" s="2">
        <f>RSI!I398</f>
        <v>51.506098512672843</v>
      </c>
      <c r="D398" s="2">
        <f>MACD!E398</f>
        <v>5.156028754740305E-4</v>
      </c>
      <c r="E398" s="2">
        <f>MACD!F398</f>
        <v>7.1013599225895456E-4</v>
      </c>
      <c r="F398" s="2">
        <f>'Moving Avg'!D398</f>
        <v>22.216000000000001</v>
      </c>
      <c r="G398" s="2">
        <f>'Moving Avg'!F398</f>
        <v>22.216000000000005</v>
      </c>
      <c r="H398" s="2">
        <f>'Moving Avg'!G398</f>
        <v>22.215999999999998</v>
      </c>
      <c r="I398" s="2">
        <f>'Moving Avg'!H398</f>
        <v>22.629469999999969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22.216000000000001</v>
      </c>
      <c r="C399" s="2">
        <f>RSI!I399</f>
        <v>51.506098512672843</v>
      </c>
      <c r="D399" s="2">
        <f>MACD!E399</f>
        <v>4.7930783416916256E-4</v>
      </c>
      <c r="E399" s="2">
        <f>MACD!F399</f>
        <v>6.6397036064099618E-4</v>
      </c>
      <c r="F399" s="2">
        <f>'Moving Avg'!D399</f>
        <v>22.216000000000001</v>
      </c>
      <c r="G399" s="2">
        <f>'Moving Avg'!F399</f>
        <v>22.216000000000005</v>
      </c>
      <c r="H399" s="2">
        <f>'Moving Avg'!G399</f>
        <v>22.215999999999998</v>
      </c>
      <c r="I399" s="2">
        <f>'Moving Avg'!H399</f>
        <v>22.624134999999971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42587</v>
      </c>
      <c r="B400" s="2">
        <f>RSI!B400</f>
        <v>22.216000000000001</v>
      </c>
      <c r="C400" s="2">
        <f>RSI!I400</f>
        <v>51.506098512672843</v>
      </c>
      <c r="D400" s="2">
        <f>MACD!E400</f>
        <v>4.4540935070358501E-4</v>
      </c>
      <c r="E400" s="2">
        <f>MACD!F400</f>
        <v>6.2025815865351399E-4</v>
      </c>
      <c r="F400" s="2">
        <f>'Moving Avg'!D400</f>
        <v>22.216000000000001</v>
      </c>
      <c r="G400" s="2">
        <f>'Moving Avg'!F400</f>
        <v>22.216000000000005</v>
      </c>
      <c r="H400" s="2">
        <f>'Moving Avg'!G400</f>
        <v>22.215999999999998</v>
      </c>
      <c r="I400" s="2">
        <f>'Moving Avg'!H400</f>
        <v>22.618799999999968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22.216000000000001</v>
      </c>
      <c r="C401" s="2">
        <f>RSI!I401</f>
        <v>51.506098512672843</v>
      </c>
      <c r="D401" s="2">
        <f>MACD!E401</f>
        <v>4.1377481977278308E-4</v>
      </c>
      <c r="E401" s="2">
        <f>MACD!F401</f>
        <v>5.7896149087736785E-4</v>
      </c>
      <c r="F401" s="2">
        <f>'Moving Avg'!D401</f>
        <v>22.216000000000001</v>
      </c>
      <c r="G401" s="2">
        <f>'Moving Avg'!F401</f>
        <v>22.216000000000005</v>
      </c>
      <c r="H401" s="2">
        <f>'Moving Avg'!G401</f>
        <v>22.215999999999998</v>
      </c>
      <c r="I401" s="2">
        <f>'Moving Avg'!H401</f>
        <v>22.61346499999997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22.216000000000001</v>
      </c>
      <c r="C402" s="2">
        <f>RSI!I402</f>
        <v>51.50609851267285</v>
      </c>
      <c r="D402" s="2">
        <f>MACD!E402</f>
        <v>3.8427454830980423E-4</v>
      </c>
      <c r="E402" s="2">
        <f>MACD!F402</f>
        <v>5.4002410236385519E-4</v>
      </c>
      <c r="F402" s="2">
        <f>'Moving Avg'!D402</f>
        <v>22.216000000000001</v>
      </c>
      <c r="G402" s="2">
        <f>'Moving Avg'!F402</f>
        <v>22.216000000000005</v>
      </c>
      <c r="H402" s="2">
        <f>'Moving Avg'!G402</f>
        <v>22.215999999999998</v>
      </c>
      <c r="I402" s="2">
        <f>'Moving Avg'!H402</f>
        <v>22.608129999999971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22.216000000000001</v>
      </c>
      <c r="C403" s="2">
        <f>RSI!I403</f>
        <v>51.506098512672864</v>
      </c>
      <c r="D403" s="2">
        <f>MACD!E403</f>
        <v>3.5678260288563024E-4</v>
      </c>
      <c r="E403" s="2">
        <f>MACD!F403</f>
        <v>5.0337580246821018E-4</v>
      </c>
      <c r="F403" s="2">
        <f>'Moving Avg'!D403</f>
        <v>22.216000000000001</v>
      </c>
      <c r="G403" s="2">
        <f>'Moving Avg'!F403</f>
        <v>22.216000000000005</v>
      </c>
      <c r="H403" s="2">
        <f>'Moving Avg'!G403</f>
        <v>22.215999999999998</v>
      </c>
      <c r="I403" s="2">
        <f>'Moving Avg'!H403</f>
        <v>22.602794999999968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22.216000000000001</v>
      </c>
      <c r="C404" s="2">
        <f>RSI!I404</f>
        <v>51.50609851267285</v>
      </c>
      <c r="D404" s="2">
        <f>MACD!E404</f>
        <v>3.3117743079102979E-4</v>
      </c>
      <c r="E404" s="2">
        <f>MACD!F404</f>
        <v>4.6893612813277412E-4</v>
      </c>
      <c r="F404" s="2">
        <f>'Moving Avg'!D404</f>
        <v>22.216000000000001</v>
      </c>
      <c r="G404" s="2">
        <f>'Moving Avg'!F404</f>
        <v>22.216000000000005</v>
      </c>
      <c r="H404" s="2">
        <f>'Moving Avg'!G404</f>
        <v>22.215999999999998</v>
      </c>
      <c r="I404" s="2">
        <f>'Moving Avg'!H404</f>
        <v>22.59745999999997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42594</v>
      </c>
      <c r="B405" s="2">
        <f>RSI!B405</f>
        <v>22.216000000000001</v>
      </c>
      <c r="C405" s="2">
        <f>RSI!I405</f>
        <v>51.506098512672864</v>
      </c>
      <c r="D405" s="2">
        <f>MACD!E405</f>
        <v>3.0734229675388747E-4</v>
      </c>
      <c r="E405" s="2">
        <f>MACD!F405</f>
        <v>4.3661736185699682E-4</v>
      </c>
      <c r="F405" s="2">
        <f>'Moving Avg'!D405</f>
        <v>22.216000000000001</v>
      </c>
      <c r="G405" s="2">
        <f>'Moving Avg'!F405</f>
        <v>22.216000000000005</v>
      </c>
      <c r="H405" s="2">
        <f>'Moving Avg'!G405</f>
        <v>22.215999999999998</v>
      </c>
      <c r="I405" s="2">
        <f>'Moving Avg'!H405</f>
        <v>22.592124999999967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22.216000000000001</v>
      </c>
      <c r="C406" s="2">
        <f>RSI!I406</f>
        <v>51.506098512672864</v>
      </c>
      <c r="D406" s="2">
        <f>MACD!E406</f>
        <v>2.8516557011926125E-4</v>
      </c>
      <c r="E406" s="2">
        <f>MACD!F406</f>
        <v>4.0632700350944973E-4</v>
      </c>
      <c r="F406" s="2">
        <f>'Moving Avg'!D406</f>
        <v>22.216000000000001</v>
      </c>
      <c r="G406" s="2">
        <f>'Moving Avg'!F406</f>
        <v>22.216000000000005</v>
      </c>
      <c r="H406" s="2">
        <f>'Moving Avg'!G406</f>
        <v>22.215999999999998</v>
      </c>
      <c r="I406" s="2">
        <f>'Moving Avg'!H406</f>
        <v>22.586789999999965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22.216000000000001</v>
      </c>
      <c r="C407" s="2">
        <f>RSI!I407</f>
        <v>51.506098512672864</v>
      </c>
      <c r="D407" s="2">
        <f>MACD!E407</f>
        <v>2.6454089175942386E-4</v>
      </c>
      <c r="E407" s="2">
        <f>MACD!F407</f>
        <v>3.7796978115944456E-4</v>
      </c>
      <c r="F407" s="2">
        <f>'Moving Avg'!D407</f>
        <v>22.216000000000001</v>
      </c>
      <c r="G407" s="2">
        <f>'Moving Avg'!F407</f>
        <v>22.216000000000005</v>
      </c>
      <c r="H407" s="2">
        <f>'Moving Avg'!G407</f>
        <v>22.215999999999998</v>
      </c>
      <c r="I407" s="2">
        <f>'Moving Avg'!H407</f>
        <v>22.581454999999963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22.216000000000001</v>
      </c>
      <c r="C408" s="2">
        <f>RSI!I408</f>
        <v>51.506098512672864</v>
      </c>
      <c r="D408" s="2">
        <f>MACD!E408</f>
        <v>2.4536724470536342E-4</v>
      </c>
      <c r="E408" s="2">
        <f>MACD!F408</f>
        <v>3.5144927386862834E-4</v>
      </c>
      <c r="F408" s="2">
        <f>'Moving Avg'!D408</f>
        <v>22.216000000000001</v>
      </c>
      <c r="G408" s="2">
        <f>'Moving Avg'!F408</f>
        <v>22.216000000000005</v>
      </c>
      <c r="H408" s="2">
        <f>'Moving Avg'!G408</f>
        <v>22.215999999999998</v>
      </c>
      <c r="I408" s="2">
        <f>'Moving Avg'!H408</f>
        <v>22.576119999999964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22.216000000000001</v>
      </c>
      <c r="C409" s="2">
        <f>RSI!I409</f>
        <v>51.506098512672864</v>
      </c>
      <c r="D409" s="2">
        <f>MACD!E409</f>
        <v>2.2754894864362996E-4</v>
      </c>
      <c r="E409" s="2">
        <f>MACD!F409</f>
        <v>3.2666920882362866E-4</v>
      </c>
      <c r="F409" s="2">
        <f>'Moving Avg'!D409</f>
        <v>22.216000000000001</v>
      </c>
      <c r="G409" s="2">
        <f>'Moving Avg'!F409</f>
        <v>22.216000000000005</v>
      </c>
      <c r="H409" s="2">
        <f>'Moving Avg'!G409</f>
        <v>22.215999999999998</v>
      </c>
      <c r="I409" s="2">
        <f>'Moving Avg'!H409</f>
        <v>22.570784999999965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22.216000000000001</v>
      </c>
      <c r="C410" s="2">
        <f>RSI!I410</f>
        <v>51.506098512672864</v>
      </c>
      <c r="D410" s="2">
        <f>MACD!E410</f>
        <v>2.1099559476311924E-4</v>
      </c>
      <c r="E410" s="2">
        <f>MACD!F410</f>
        <v>3.0353448601152676E-4</v>
      </c>
      <c r="F410" s="2">
        <f>'Moving Avg'!D410</f>
        <v>22.216000000000001</v>
      </c>
      <c r="G410" s="2">
        <f>'Moving Avg'!F410</f>
        <v>22.216000000000005</v>
      </c>
      <c r="H410" s="2">
        <f>'Moving Avg'!G410</f>
        <v>22.215999999999998</v>
      </c>
      <c r="I410" s="2">
        <f>'Moving Avg'!H410</f>
        <v>22.565449999999963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22.216000000000001</v>
      </c>
      <c r="C411" s="2">
        <f>RSI!I411</f>
        <v>51.506098512672864</v>
      </c>
      <c r="D411" s="2">
        <f>MACD!E411</f>
        <v>1.9562193466171607E-4</v>
      </c>
      <c r="E411" s="2">
        <f>MACD!F411</f>
        <v>2.8195197574156465E-4</v>
      </c>
      <c r="F411" s="2">
        <f>'Moving Avg'!D411</f>
        <v>22.216000000000001</v>
      </c>
      <c r="G411" s="2">
        <f>'Moving Avg'!F411</f>
        <v>22.216000000000005</v>
      </c>
      <c r="H411" s="2">
        <f>'Moving Avg'!G411</f>
        <v>22.215999999999998</v>
      </c>
      <c r="I411" s="2">
        <f>'Moving Avg'!H411</f>
        <v>22.560114999999964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22.216000000000001</v>
      </c>
      <c r="C412" s="2">
        <f>RSI!I412</f>
        <v>51.506098512672864</v>
      </c>
      <c r="D412" s="2">
        <f>MACD!E412</f>
        <v>1.8134773447187058E-4</v>
      </c>
      <c r="E412" s="2">
        <f>MACD!F412</f>
        <v>2.6183112748762584E-4</v>
      </c>
      <c r="F412" s="2">
        <f>'Moving Avg'!D412</f>
        <v>22.216000000000001</v>
      </c>
      <c r="G412" s="2">
        <f>'Moving Avg'!F412</f>
        <v>22.216000000000005</v>
      </c>
      <c r="H412" s="2">
        <f>'Moving Avg'!G412</f>
        <v>22.215999999999998</v>
      </c>
      <c r="I412" s="2">
        <f>'Moving Avg'!H412</f>
        <v>22.554779999999965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22.216000000000001</v>
      </c>
      <c r="C413" s="2">
        <f>RSI!I413</f>
        <v>51.506098512672864</v>
      </c>
      <c r="D413" s="2">
        <f>MACD!E413</f>
        <v>1.6809760344216329E-4</v>
      </c>
      <c r="E413" s="2">
        <f>MACD!F413</f>
        <v>2.4308442267853336E-4</v>
      </c>
      <c r="F413" s="2">
        <f>'Moving Avg'!D413</f>
        <v>22.216000000000001</v>
      </c>
      <c r="G413" s="2">
        <f>'Moving Avg'!F413</f>
        <v>22.216000000000005</v>
      </c>
      <c r="H413" s="2">
        <f>'Moving Avg'!G413</f>
        <v>22.215999999999998</v>
      </c>
      <c r="I413" s="2">
        <f>'Moving Avg'!H413</f>
        <v>22.549444999999963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22.216000000000001</v>
      </c>
      <c r="C414" s="2">
        <f>RSI!I414</f>
        <v>51.506098512672864</v>
      </c>
      <c r="D414" s="2">
        <f>MACD!E414</f>
        <v>1.5580080445332101E-4</v>
      </c>
      <c r="E414" s="2">
        <f>MACD!F414</f>
        <v>2.256276990334909E-4</v>
      </c>
      <c r="F414" s="2">
        <f>'Moving Avg'!D414</f>
        <v>22.216000000000001</v>
      </c>
      <c r="G414" s="2">
        <f>'Moving Avg'!F414</f>
        <v>22.216000000000005</v>
      </c>
      <c r="H414" s="2">
        <f>'Moving Avg'!G414</f>
        <v>22.215999999999998</v>
      </c>
      <c r="I414" s="2">
        <f>'Moving Avg'!H414</f>
        <v>22.544109999999964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22.216000000000001</v>
      </c>
      <c r="C415" s="2">
        <f>RSI!I415</f>
        <v>51.506098512672864</v>
      </c>
      <c r="D415" s="2">
        <f>MACD!E415</f>
        <v>1.4439105248342798E-4</v>
      </c>
      <c r="E415" s="2">
        <f>MACD!F415</f>
        <v>2.0938036972347832E-4</v>
      </c>
      <c r="F415" s="2">
        <f>'Moving Avg'!D415</f>
        <v>22.216000000000001</v>
      </c>
      <c r="G415" s="2">
        <f>'Moving Avg'!F415</f>
        <v>22.216000000000005</v>
      </c>
      <c r="H415" s="2">
        <f>'Moving Avg'!G415</f>
        <v>22.215999999999998</v>
      </c>
      <c r="I415" s="2">
        <f>'Moving Avg'!H415</f>
        <v>22.538774999999966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22.216000000000001</v>
      </c>
      <c r="C416" s="2">
        <f>RSI!I416</f>
        <v>51.506098512672864</v>
      </c>
      <c r="D416" s="2">
        <f>MACD!E416</f>
        <v>1.3380630604586941E-4</v>
      </c>
      <c r="E416" s="2">
        <f>MACD!F416</f>
        <v>1.9426555698795654E-4</v>
      </c>
      <c r="F416" s="2">
        <f>'Moving Avg'!D416</f>
        <v>22.216000000000001</v>
      </c>
      <c r="G416" s="2">
        <f>'Moving Avg'!F416</f>
        <v>22.216000000000005</v>
      </c>
      <c r="H416" s="2">
        <f>'Moving Avg'!G416</f>
        <v>22.215999999999998</v>
      </c>
      <c r="I416" s="2">
        <f>'Moving Avg'!H416</f>
        <v>22.533439999999963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22.216000000000001</v>
      </c>
      <c r="C417" s="2">
        <f>RSI!I417</f>
        <v>51.506098512672864</v>
      </c>
      <c r="D417" s="2">
        <f>MACD!E417</f>
        <v>1.2398855534456743E-4</v>
      </c>
      <c r="E417" s="2">
        <f>MACD!F417</f>
        <v>1.8021015665927871E-4</v>
      </c>
      <c r="F417" s="2">
        <f>'Moving Avg'!D417</f>
        <v>22.216000000000001</v>
      </c>
      <c r="G417" s="2">
        <f>'Moving Avg'!F417</f>
        <v>22.216000000000005</v>
      </c>
      <c r="H417" s="2">
        <f>'Moving Avg'!G417</f>
        <v>22.215999999999998</v>
      </c>
      <c r="I417" s="2">
        <f>'Moving Avg'!H417</f>
        <v>22.528104999999965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22.216000000000001</v>
      </c>
      <c r="C418" s="2">
        <f>RSI!I418</f>
        <v>51.506098512672864</v>
      </c>
      <c r="D418" s="2">
        <f>MACD!E418</f>
        <v>1.1488361043632267E-4</v>
      </c>
      <c r="E418" s="2">
        <f>MACD!F418</f>
        <v>1.671448474146875E-4</v>
      </c>
      <c r="F418" s="2">
        <f>'Moving Avg'!D418</f>
        <v>22.216000000000001</v>
      </c>
      <c r="G418" s="2">
        <f>'Moving Avg'!F418</f>
        <v>22.216000000000005</v>
      </c>
      <c r="H418" s="2">
        <f>'Moving Avg'!G418</f>
        <v>22.215999999999998</v>
      </c>
      <c r="I418" s="2">
        <f>'Moving Avg'!H418</f>
        <v>22.522769999999966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22.216000000000001</v>
      </c>
      <c r="C419" s="2">
        <f>RSI!I419</f>
        <v>51.506098512672864</v>
      </c>
      <c r="D419" s="2">
        <f>MACD!E419</f>
        <v>1.0644089165623427E-4</v>
      </c>
      <c r="E419" s="2">
        <f>MACD!F419</f>
        <v>1.5500405626299687E-4</v>
      </c>
      <c r="F419" s="2">
        <f>'Moving Avg'!D419</f>
        <v>22.216000000000001</v>
      </c>
      <c r="G419" s="2">
        <f>'Moving Avg'!F419</f>
        <v>22.216000000000005</v>
      </c>
      <c r="H419" s="2">
        <f>'Moving Avg'!G419</f>
        <v>22.215999999999998</v>
      </c>
      <c r="I419" s="2">
        <f>'Moving Avg'!H419</f>
        <v>22.517434999999963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22.216000000000001</v>
      </c>
      <c r="C420" s="2">
        <f>RSI!I420</f>
        <v>51.506098512672864</v>
      </c>
      <c r="D420" s="2">
        <f>MACD!E420</f>
        <v>9.8613224331245419E-5</v>
      </c>
      <c r="E420" s="2">
        <f>MACD!F420</f>
        <v>1.4372588987664658E-4</v>
      </c>
      <c r="F420" s="2">
        <f>'Moving Avg'!D420</f>
        <v>22.216000000000001</v>
      </c>
      <c r="G420" s="2">
        <f>'Moving Avg'!F420</f>
        <v>22.216000000000005</v>
      </c>
      <c r="H420" s="2">
        <f>'Moving Avg'!G420</f>
        <v>22.215999999999998</v>
      </c>
      <c r="I420" s="2">
        <f>'Moving Avg'!H420</f>
        <v>22.512099999999965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</row>
    <row r="421" spans="1:12" ht="13.5" x14ac:dyDescent="0.25">
      <c r="A421" s="3">
        <f>RSI!A421</f>
        <v>42618</v>
      </c>
      <c r="B421" s="2">
        <f>RSI!B421</f>
        <v>22.216000000000001</v>
      </c>
      <c r="C421" s="2">
        <f>RSI!I421</f>
        <v>51.506098512672864</v>
      </c>
      <c r="D421" s="2">
        <f>MACD!E421</f>
        <v>9.1356639114081872E-5</v>
      </c>
      <c r="E421" s="2">
        <f>MACD!F421</f>
        <v>1.3325203972413364E-4</v>
      </c>
      <c r="F421" s="2">
        <f>'Moving Avg'!D421</f>
        <v>22.216000000000001</v>
      </c>
      <c r="G421" s="2">
        <f>'Moving Avg'!F421</f>
        <v>22.216000000000005</v>
      </c>
      <c r="H421" s="2">
        <f>'Moving Avg'!G421</f>
        <v>22.215999999999998</v>
      </c>
      <c r="I421" s="2">
        <f>'Moving Avg'!H421</f>
        <v>22.506764999999962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</row>
    <row r="422" spans="1:12" ht="13.5" x14ac:dyDescent="0.25">
      <c r="A422" s="3">
        <f>RSI!A422</f>
        <v>42619</v>
      </c>
      <c r="B422" s="2">
        <f>RSI!B422</f>
        <v>22.216000000000001</v>
      </c>
      <c r="C422" s="2">
        <f>RSI!I422</f>
        <v>51.506098512672864</v>
      </c>
      <c r="D422" s="2">
        <f>MACD!E422</f>
        <v>8.4630179024713925E-5</v>
      </c>
      <c r="E422" s="2">
        <f>MACD!F422</f>
        <v>1.2352766758424972E-4</v>
      </c>
      <c r="F422" s="2">
        <f>'Moving Avg'!D422</f>
        <v>22.216000000000001</v>
      </c>
      <c r="G422" s="2">
        <f>'Moving Avg'!F422</f>
        <v>22.216000000000005</v>
      </c>
      <c r="H422" s="2">
        <f>'Moving Avg'!G422</f>
        <v>22.215999999999998</v>
      </c>
      <c r="I422" s="2">
        <f>'Moving Avg'!H422</f>
        <v>22.501429999999964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</row>
    <row r="423" spans="1:12" ht="13.5" x14ac:dyDescent="0.25">
      <c r="A423" s="3">
        <f>RSI!A423</f>
        <v>42620</v>
      </c>
      <c r="B423" s="2">
        <f>RSI!B423</f>
        <v>22.216000000000001</v>
      </c>
      <c r="C423" s="2">
        <f>RSI!I423</f>
        <v>51.506098512672864</v>
      </c>
      <c r="D423" s="2">
        <f>MACD!E423</f>
        <v>7.8395713952517099E-5</v>
      </c>
      <c r="E423" s="2">
        <f>MACD!F423</f>
        <v>1.145012768579032E-4</v>
      </c>
      <c r="F423" s="2">
        <f>'Moving Avg'!D423</f>
        <v>22.216000000000001</v>
      </c>
      <c r="G423" s="2">
        <f>'Moving Avg'!F423</f>
        <v>22.216000000000005</v>
      </c>
      <c r="H423" s="2">
        <f>'Moving Avg'!G423</f>
        <v>22.215999999999998</v>
      </c>
      <c r="I423" s="2">
        <f>'Moving Avg'!H423</f>
        <v>22.496094999999965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22.216000000000001</v>
      </c>
      <c r="C424" s="2">
        <f>RSI!I424</f>
        <v>51.506098512672864</v>
      </c>
      <c r="D424" s="2">
        <f>MACD!E424</f>
        <v>7.2617763098747901E-5</v>
      </c>
      <c r="E424" s="2">
        <f>MACD!F424</f>
        <v>1.0612457410607215E-4</v>
      </c>
      <c r="F424" s="2">
        <f>'Moving Avg'!D424</f>
        <v>22.216000000000001</v>
      </c>
      <c r="G424" s="2">
        <f>'Moving Avg'!F424</f>
        <v>22.216000000000005</v>
      </c>
      <c r="H424" s="2">
        <f>'Moving Avg'!G424</f>
        <v>22.215999999999998</v>
      </c>
      <c r="I424" s="2">
        <f>'Moving Avg'!H424</f>
        <v>22.490759999999963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</row>
    <row r="425" spans="1:12" ht="13.5" x14ac:dyDescent="0.25">
      <c r="A425" s="3">
        <f>RSI!A425</f>
        <v>42622</v>
      </c>
      <c r="B425" s="2">
        <f>RSI!B425</f>
        <v>22.216000000000001</v>
      </c>
      <c r="C425" s="2">
        <f>RSI!I425</f>
        <v>51.506098512672864</v>
      </c>
      <c r="D425" s="2">
        <f>MACD!E425</f>
        <v>6.7263325671973462E-5</v>
      </c>
      <c r="E425" s="2">
        <f>MACD!F425</f>
        <v>9.8352324419252417E-5</v>
      </c>
      <c r="F425" s="2">
        <f>'Moving Avg'!D425</f>
        <v>22.216000000000001</v>
      </c>
      <c r="G425" s="2">
        <f>'Moving Avg'!F425</f>
        <v>22.216000000000005</v>
      </c>
      <c r="H425" s="2">
        <f>'Moving Avg'!G425</f>
        <v>22.215999999999998</v>
      </c>
      <c r="I425" s="2">
        <f>'Moving Avg'!H425</f>
        <v>22.485424999999964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</row>
    <row r="426" spans="1:12" ht="13.5" x14ac:dyDescent="0.25">
      <c r="A426" s="3">
        <f>RSI!A426</f>
        <v>42627</v>
      </c>
      <c r="B426" s="2">
        <f>RSI!B426</f>
        <v>22.216000000000001</v>
      </c>
      <c r="C426" s="2">
        <f>RSI!I426</f>
        <v>51.506098512672864</v>
      </c>
      <c r="D426" s="2">
        <f>MACD!E426</f>
        <v>6.2301719985669024E-5</v>
      </c>
      <c r="E426" s="2">
        <f>MACD!F426</f>
        <v>9.1142203532535744E-5</v>
      </c>
      <c r="F426" s="2">
        <f>'Moving Avg'!D426</f>
        <v>22.216000000000001</v>
      </c>
      <c r="G426" s="2">
        <f>'Moving Avg'!F426</f>
        <v>22.216000000000005</v>
      </c>
      <c r="H426" s="2">
        <f>'Moving Avg'!G426</f>
        <v>22.215999999999998</v>
      </c>
      <c r="I426" s="2">
        <f>'Moving Avg'!H426</f>
        <v>22.480089999999965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22.216000000000001</v>
      </c>
      <c r="C427" s="2">
        <f>RSI!I427</f>
        <v>51.506098512672864</v>
      </c>
      <c r="D427" s="2">
        <f>MACD!E427</f>
        <v>5.7704430975746845E-5</v>
      </c>
      <c r="E427" s="2">
        <f>MACD!F427</f>
        <v>8.4454649021177962E-5</v>
      </c>
      <c r="F427" s="2">
        <f>'Moving Avg'!D427</f>
        <v>22.216000000000001</v>
      </c>
      <c r="G427" s="2">
        <f>'Moving Avg'!F427</f>
        <v>22.216000000000005</v>
      </c>
      <c r="H427" s="2">
        <f>'Moving Avg'!G427</f>
        <v>22.215999999999998</v>
      </c>
      <c r="I427" s="2">
        <f>'Moving Avg'!H427</f>
        <v>22.474754999999963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22.216000000000001</v>
      </c>
      <c r="C428" s="2">
        <f>RSI!I428</f>
        <v>51.506098512672864</v>
      </c>
      <c r="D428" s="2">
        <f>MACD!E428</f>
        <v>5.3444966013671547E-5</v>
      </c>
      <c r="E428" s="2">
        <f>MACD!F428</f>
        <v>7.8252712419676673E-5</v>
      </c>
      <c r="F428" s="2">
        <f>'Moving Avg'!D428</f>
        <v>22.216000000000001</v>
      </c>
      <c r="G428" s="2">
        <f>'Moving Avg'!F428</f>
        <v>22.216000000000005</v>
      </c>
      <c r="H428" s="2">
        <f>'Moving Avg'!G428</f>
        <v>22.215999999999998</v>
      </c>
      <c r="I428" s="2">
        <f>'Moving Avg'!H428</f>
        <v>22.469419999999964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22.216000000000001</v>
      </c>
      <c r="C429" s="2">
        <f>RSI!I429</f>
        <v>51.506098512672864</v>
      </c>
      <c r="D429" s="2">
        <f>MACD!E429</f>
        <v>4.949871892279134E-5</v>
      </c>
      <c r="E429" s="2">
        <f>MACD!F429</f>
        <v>7.2501913720299607E-5</v>
      </c>
      <c r="F429" s="2">
        <f>'Moving Avg'!D429</f>
        <v>22.216000000000001</v>
      </c>
      <c r="G429" s="2">
        <f>'Moving Avg'!F429</f>
        <v>22.216000000000005</v>
      </c>
      <c r="H429" s="2">
        <f>'Moving Avg'!G429</f>
        <v>22.215999999999998</v>
      </c>
      <c r="I429" s="2">
        <f>'Moving Avg'!H429</f>
        <v>22.464084999999958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22.216000000000001</v>
      </c>
      <c r="C430" s="2">
        <f>RSI!I430</f>
        <v>51.506098512672864</v>
      </c>
      <c r="D430" s="2">
        <f>MACD!E430</f>
        <v>4.5842841927878908E-5</v>
      </c>
      <c r="E430" s="2">
        <f>MACD!F430</f>
        <v>6.717009936181547E-5</v>
      </c>
      <c r="F430" s="2">
        <f>'Moving Avg'!D430</f>
        <v>22.216000000000001</v>
      </c>
      <c r="G430" s="2">
        <f>'Moving Avg'!F430</f>
        <v>22.216000000000005</v>
      </c>
      <c r="H430" s="2">
        <f>'Moving Avg'!G430</f>
        <v>22.215999999999998</v>
      </c>
      <c r="I430" s="2">
        <f>'Moving Avg'!H430</f>
        <v>22.458749999999959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</row>
    <row r="431" spans="1:12" ht="13.5" x14ac:dyDescent="0.25">
      <c r="A431" s="3">
        <f>RSI!A431</f>
        <v>42634</v>
      </c>
      <c r="B431" s="2">
        <f>RSI!B431</f>
        <v>22.216000000000001</v>
      </c>
      <c r="C431" s="2">
        <f>RSI!I431</f>
        <v>51.506098512672864</v>
      </c>
      <c r="D431" s="2">
        <f>MACD!E431</f>
        <v>4.2456125282086532E-5</v>
      </c>
      <c r="E431" s="2">
        <f>MACD!F431</f>
        <v>6.2227304545869682E-5</v>
      </c>
      <c r="F431" s="2">
        <f>'Moving Avg'!D431</f>
        <v>22.216000000000001</v>
      </c>
      <c r="G431" s="2">
        <f>'Moving Avg'!F431</f>
        <v>22.216000000000005</v>
      </c>
      <c r="H431" s="2">
        <f>'Moving Avg'!G431</f>
        <v>22.215999999999998</v>
      </c>
      <c r="I431" s="2">
        <f>'Moving Avg'!H431</f>
        <v>22.453414999999961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42635</v>
      </c>
      <c r="B432" s="2">
        <f>RSI!B432</f>
        <v>22.216000000000001</v>
      </c>
      <c r="C432" s="2">
        <f>RSI!I432</f>
        <v>51.506098512672871</v>
      </c>
      <c r="D432" s="2">
        <f>MACD!E432</f>
        <v>3.9318884319072822E-5</v>
      </c>
      <c r="E432" s="2">
        <f>MACD!F432</f>
        <v>5.7645620500510316E-5</v>
      </c>
      <c r="F432" s="2">
        <f>'Moving Avg'!D432</f>
        <v>22.216000000000001</v>
      </c>
      <c r="G432" s="2">
        <f>'Moving Avg'!F432</f>
        <v>22.216000000000005</v>
      </c>
      <c r="H432" s="2">
        <f>'Moving Avg'!G432</f>
        <v>22.215999999999998</v>
      </c>
      <c r="I432" s="2">
        <f>'Moving Avg'!H432</f>
        <v>22.448079999999958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</row>
    <row r="433" spans="1:12" ht="13.5" x14ac:dyDescent="0.25">
      <c r="A433" s="3">
        <f>RSI!A433</f>
        <v>42636</v>
      </c>
      <c r="B433" s="2">
        <f>RSI!B433</f>
        <v>22.216000000000001</v>
      </c>
      <c r="C433" s="2">
        <f>RSI!I433</f>
        <v>51.506098512672871</v>
      </c>
      <c r="D433" s="2">
        <f>MACD!E433</f>
        <v>3.6412853543055235E-5</v>
      </c>
      <c r="E433" s="2">
        <f>MACD!F433</f>
        <v>5.3399067109019305E-5</v>
      </c>
      <c r="F433" s="2">
        <f>'Moving Avg'!D433</f>
        <v>22.216000000000001</v>
      </c>
      <c r="G433" s="2">
        <f>'Moving Avg'!F433</f>
        <v>22.216000000000005</v>
      </c>
      <c r="H433" s="2">
        <f>'Moving Avg'!G433</f>
        <v>22.215999999999998</v>
      </c>
      <c r="I433" s="2">
        <f>'Moving Avg'!H433</f>
        <v>22.44274499999996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22.216000000000001</v>
      </c>
      <c r="C434" s="2">
        <f>RSI!I434</f>
        <v>51.506098512672871</v>
      </c>
      <c r="D434" s="2">
        <f>MACD!E434</f>
        <v>3.3721087508098435E-5</v>
      </c>
      <c r="E434" s="2">
        <f>MACD!F434</f>
        <v>4.9463471188835139E-5</v>
      </c>
      <c r="F434" s="2">
        <f>'Moving Avg'!D434</f>
        <v>22.216000000000001</v>
      </c>
      <c r="G434" s="2">
        <f>'Moving Avg'!F434</f>
        <v>22.216000000000005</v>
      </c>
      <c r="H434" s="2">
        <f>'Moving Avg'!G434</f>
        <v>22.215999999999998</v>
      </c>
      <c r="I434" s="2">
        <f>'Moving Avg'!H434</f>
        <v>22.437409999999957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22.216000000000001</v>
      </c>
      <c r="C435" s="2">
        <f>RSI!I435</f>
        <v>51.506098512672871</v>
      </c>
      <c r="D435" s="2">
        <f>MACD!E435</f>
        <v>3.1227868110050849E-5</v>
      </c>
      <c r="E435" s="2">
        <f>MACD!F435</f>
        <v>4.5816350573078281E-5</v>
      </c>
      <c r="F435" s="2">
        <f>'Moving Avg'!D435</f>
        <v>22.216000000000001</v>
      </c>
      <c r="G435" s="2">
        <f>'Moving Avg'!F435</f>
        <v>22.216000000000005</v>
      </c>
      <c r="H435" s="2">
        <f>'Moving Avg'!G435</f>
        <v>22.215999999999998</v>
      </c>
      <c r="I435" s="2">
        <f>'Moving Avg'!H435</f>
        <v>22.432074999999958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42641</v>
      </c>
      <c r="B436" s="2">
        <f>RSI!B436</f>
        <v>22.216000000000001</v>
      </c>
      <c r="C436" s="2">
        <f>RSI!I436</f>
        <v>51.506098512672864</v>
      </c>
      <c r="D436" s="2">
        <f>MACD!E436</f>
        <v>2.8918617950068892E-5</v>
      </c>
      <c r="E436" s="2">
        <f>MACD!F436</f>
        <v>4.2436804048476411E-5</v>
      </c>
      <c r="F436" s="2">
        <f>'Moving Avg'!D436</f>
        <v>22.216000000000001</v>
      </c>
      <c r="G436" s="2">
        <f>'Moving Avg'!F436</f>
        <v>22.216000000000005</v>
      </c>
      <c r="H436" s="2">
        <f>'Moving Avg'!G436</f>
        <v>22.215999999999998</v>
      </c>
      <c r="I436" s="2">
        <f>'Moving Avg'!H436</f>
        <v>22.42673999999996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</row>
    <row r="437" spans="1:12" ht="13.5" x14ac:dyDescent="0.25">
      <c r="A437" s="3">
        <f>RSI!A437</f>
        <v>42642</v>
      </c>
      <c r="B437" s="2">
        <f>RSI!B437</f>
        <v>22.216000000000001</v>
      </c>
      <c r="C437" s="2">
        <f>RSI!I437</f>
        <v>51.506098512672864</v>
      </c>
      <c r="D437" s="2">
        <f>MACD!E437</f>
        <v>2.6779819471300925E-5</v>
      </c>
      <c r="E437" s="2">
        <f>MACD!F437</f>
        <v>3.9305407133041314E-5</v>
      </c>
      <c r="F437" s="2">
        <f>'Moving Avg'!D437</f>
        <v>22.216000000000001</v>
      </c>
      <c r="G437" s="2">
        <f>'Moving Avg'!F437</f>
        <v>22.216000000000005</v>
      </c>
      <c r="H437" s="2">
        <f>'Moving Avg'!G437</f>
        <v>22.215999999999998</v>
      </c>
      <c r="I437" s="2">
        <f>'Moving Avg'!H437</f>
        <v>22.421404999999957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</row>
    <row r="438" spans="1:12" ht="13.5" x14ac:dyDescent="0.25">
      <c r="A438" s="3">
        <f>RSI!A438</f>
        <v>42643</v>
      </c>
      <c r="B438" s="2">
        <f>RSI!B438</f>
        <v>22.216000000000001</v>
      </c>
      <c r="C438" s="2">
        <f>RSI!I438</f>
        <v>51.506098512672871</v>
      </c>
      <c r="D438" s="2">
        <f>MACD!E438</f>
        <v>2.4798939531223141E-5</v>
      </c>
      <c r="E438" s="2">
        <f>MACD!F438</f>
        <v>3.6404113612677682E-5</v>
      </c>
      <c r="F438" s="2">
        <f>'Moving Avg'!D438</f>
        <v>22.216000000000001</v>
      </c>
      <c r="G438" s="2">
        <f>'Moving Avg'!F438</f>
        <v>22.216000000000005</v>
      </c>
      <c r="H438" s="2">
        <f>'Moving Avg'!G438</f>
        <v>22.215999999999998</v>
      </c>
      <c r="I438" s="2">
        <f>'Moving Avg'!H438</f>
        <v>22.416069999999959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</row>
    <row r="439" spans="1:12" ht="13.5" x14ac:dyDescent="0.25">
      <c r="A439" s="3">
        <f>RSI!A439</f>
        <v>42647</v>
      </c>
      <c r="B439" s="2">
        <f>RSI!B439</f>
        <v>22.216000000000001</v>
      </c>
      <c r="C439" s="2">
        <f>RSI!I439</f>
        <v>51.506098512672871</v>
      </c>
      <c r="D439" s="2">
        <f>MACD!E439</f>
        <v>2.2964359072119578E-5</v>
      </c>
      <c r="E439" s="2">
        <f>MACD!F439</f>
        <v>3.3716162704566061E-5</v>
      </c>
      <c r="F439" s="2">
        <f>'Moving Avg'!D439</f>
        <v>22.216000000000001</v>
      </c>
      <c r="G439" s="2">
        <f>'Moving Avg'!F439</f>
        <v>22.216000000000005</v>
      </c>
      <c r="H439" s="2">
        <f>'Moving Avg'!G439</f>
        <v>22.215999999999998</v>
      </c>
      <c r="I439" s="2">
        <f>'Moving Avg'!H439</f>
        <v>22.41073499999996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22.216000000000001</v>
      </c>
      <c r="C440" s="2">
        <f>RSI!I440</f>
        <v>51.506098512672871</v>
      </c>
      <c r="D440" s="2">
        <f>MACD!E440</f>
        <v>2.1265307609041884E-5</v>
      </c>
      <c r="E440" s="2">
        <f>MACD!F440</f>
        <v>3.1225991685461227E-5</v>
      </c>
      <c r="F440" s="2">
        <f>'Moving Avg'!D440</f>
        <v>22.216000000000001</v>
      </c>
      <c r="G440" s="2">
        <f>'Moving Avg'!F440</f>
        <v>22.216000000000005</v>
      </c>
      <c r="H440" s="2">
        <f>'Moving Avg'!G440</f>
        <v>22.215999999999998</v>
      </c>
      <c r="I440" s="2">
        <f>'Moving Avg'!H440</f>
        <v>22.405399999999958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22.216000000000001</v>
      </c>
      <c r="C441" s="2">
        <f>RSI!I441</f>
        <v>51.506098512672871</v>
      </c>
      <c r="D441" s="2">
        <f>MACD!E441</f>
        <v>1.9691802243926304E-5</v>
      </c>
      <c r="E441" s="2">
        <f>MACD!F441</f>
        <v>2.8919153797154244E-5</v>
      </c>
      <c r="F441" s="2">
        <f>'Moving Avg'!D441</f>
        <v>22.216000000000001</v>
      </c>
      <c r="G441" s="2">
        <f>'Moving Avg'!F441</f>
        <v>22.216000000000005</v>
      </c>
      <c r="H441" s="2">
        <f>'Moving Avg'!G441</f>
        <v>22.215999999999998</v>
      </c>
      <c r="I441" s="2">
        <f>'Moving Avg'!H441</f>
        <v>22.400064999999959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42650</v>
      </c>
      <c r="B442" s="2">
        <f>RSI!B442</f>
        <v>22.216000000000001</v>
      </c>
      <c r="C442" s="2">
        <f>RSI!I442</f>
        <v>51.506098512672871</v>
      </c>
      <c r="D442" s="2">
        <f>MACD!E442</f>
        <v>1.8234590893229097E-5</v>
      </c>
      <c r="E442" s="2">
        <f>MACD!F442</f>
        <v>2.6782241216369214E-5</v>
      </c>
      <c r="F442" s="2">
        <f>'Moving Avg'!D442</f>
        <v>22.216000000000001</v>
      </c>
      <c r="G442" s="2">
        <f>'Moving Avg'!F442</f>
        <v>22.216000000000005</v>
      </c>
      <c r="H442" s="2">
        <f>'Moving Avg'!G442</f>
        <v>22.215999999999998</v>
      </c>
      <c r="I442" s="2">
        <f>'Moving Avg'!H442</f>
        <v>22.39472999999996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</row>
    <row r="443" spans="1:12" ht="13.5" x14ac:dyDescent="0.25">
      <c r="A443" s="3">
        <f>RSI!A443</f>
        <v>42653</v>
      </c>
      <c r="B443" s="2">
        <f>RSI!B443</f>
        <v>22.216000000000001</v>
      </c>
      <c r="C443" s="2">
        <f>RSI!I443</f>
        <v>51.506098512672885</v>
      </c>
      <c r="D443" s="2">
        <f>MACD!E443</f>
        <v>1.6885099483943122E-5</v>
      </c>
      <c r="E443" s="2">
        <f>MACD!F443</f>
        <v>2.4802812869883997E-5</v>
      </c>
      <c r="F443" s="2">
        <f>'Moving Avg'!D443</f>
        <v>22.216000000000001</v>
      </c>
      <c r="G443" s="2">
        <f>'Moving Avg'!F443</f>
        <v>22.216000000000005</v>
      </c>
      <c r="H443" s="2">
        <f>'Moving Avg'!G443</f>
        <v>22.215999999999998</v>
      </c>
      <c r="I443" s="2">
        <f>'Moving Avg'!H443</f>
        <v>22.389394999999958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</row>
    <row r="444" spans="1:12" ht="13.5" x14ac:dyDescent="0.25">
      <c r="A444" s="3">
        <f>RSI!A444</f>
        <v>42654</v>
      </c>
      <c r="B444" s="2">
        <f>RSI!B444</f>
        <v>22.216000000000001</v>
      </c>
      <c r="C444" s="2">
        <f>RSI!I444</f>
        <v>51.506098512672885</v>
      </c>
      <c r="D444" s="2">
        <f>MACD!E444</f>
        <v>1.5635382862200231E-5</v>
      </c>
      <c r="E444" s="2">
        <f>MACD!F444</f>
        <v>2.2969326868347245E-5</v>
      </c>
      <c r="F444" s="2">
        <f>'Moving Avg'!D444</f>
        <v>22.216000000000001</v>
      </c>
      <c r="G444" s="2">
        <f>'Moving Avg'!F444</f>
        <v>22.216000000000005</v>
      </c>
      <c r="H444" s="2">
        <f>'Moving Avg'!G444</f>
        <v>22.215999999999998</v>
      </c>
      <c r="I444" s="2">
        <f>'Moving Avg'!H444</f>
        <v>22.384059999999959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22.216000000000001</v>
      </c>
      <c r="C445" s="2">
        <f>RSI!I445</f>
        <v>51.506098512672885</v>
      </c>
      <c r="D445" s="2">
        <f>MACD!E445</f>
        <v>1.4478079151558632E-5</v>
      </c>
      <c r="E445" s="2">
        <f>MACD!F445</f>
        <v>2.1271077324989524E-5</v>
      </c>
      <c r="F445" s="2">
        <f>'Moving Avg'!D445</f>
        <v>22.216000000000001</v>
      </c>
      <c r="G445" s="2">
        <f>'Moving Avg'!F445</f>
        <v>22.216000000000005</v>
      </c>
      <c r="H445" s="2">
        <f>'Moving Avg'!G445</f>
        <v>22.215999999999998</v>
      </c>
      <c r="I445" s="2">
        <f>'Moving Avg'!H445</f>
        <v>22.37872499999996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22.216000000000001</v>
      </c>
      <c r="C446" s="2">
        <f>RSI!I446</f>
        <v>51.506098512672885</v>
      </c>
      <c r="D446" s="2">
        <f>MACD!E446</f>
        <v>1.3406367362023275E-5</v>
      </c>
      <c r="E446" s="2">
        <f>MACD!F446</f>
        <v>1.9698135332396274E-5</v>
      </c>
      <c r="F446" s="2">
        <f>'Moving Avg'!D446</f>
        <v>22.216000000000001</v>
      </c>
      <c r="G446" s="2">
        <f>'Moving Avg'!F446</f>
        <v>22.216000000000005</v>
      </c>
      <c r="H446" s="2">
        <f>'Moving Avg'!G446</f>
        <v>22.215999999999998</v>
      </c>
      <c r="I446" s="2">
        <f>'Moving Avg'!H446</f>
        <v>22.373389999999958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22.216000000000001</v>
      </c>
      <c r="C447" s="2">
        <f>RSI!I447</f>
        <v>51.506098512672871</v>
      </c>
      <c r="D447" s="2">
        <f>MACD!E447</f>
        <v>1.2413928015320153E-5</v>
      </c>
      <c r="E447" s="2">
        <f>MACD!F447</f>
        <v>1.824129386898105E-5</v>
      </c>
      <c r="F447" s="2">
        <f>'Moving Avg'!D447</f>
        <v>22.216000000000001</v>
      </c>
      <c r="G447" s="2">
        <f>'Moving Avg'!F447</f>
        <v>22.216000000000005</v>
      </c>
      <c r="H447" s="2">
        <f>'Moving Avg'!G447</f>
        <v>22.215999999999998</v>
      </c>
      <c r="I447" s="2">
        <f>'Moving Avg'!H447</f>
        <v>22.368054999999959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22.216000000000001</v>
      </c>
      <c r="C448" s="2">
        <f>RSI!I448</f>
        <v>51.506098512672885</v>
      </c>
      <c r="D448" s="2">
        <f>MACD!E448</f>
        <v>1.1494906551945405E-5</v>
      </c>
      <c r="E448" s="2">
        <f>MACD!F448</f>
        <v>1.6892016405573921E-5</v>
      </c>
      <c r="F448" s="2">
        <f>'Moving Avg'!D448</f>
        <v>22.216000000000001</v>
      </c>
      <c r="G448" s="2">
        <f>'Moving Avg'!F448</f>
        <v>22.216000000000005</v>
      </c>
      <c r="H448" s="2">
        <f>'Moving Avg'!G448</f>
        <v>22.215999999999998</v>
      </c>
      <c r="I448" s="2">
        <f>'Moving Avg'!H448</f>
        <v>22.362719999999957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22.216000000000001</v>
      </c>
      <c r="C449" s="2">
        <f>RSI!I449</f>
        <v>51.506098512672885</v>
      </c>
      <c r="D449" s="2">
        <f>MACD!E449</f>
        <v>1.0643879409855117E-5</v>
      </c>
      <c r="E449" s="2">
        <f>MACD!F449</f>
        <v>1.564238900643016E-5</v>
      </c>
      <c r="F449" s="2">
        <f>'Moving Avg'!D449</f>
        <v>22.216000000000001</v>
      </c>
      <c r="G449" s="2">
        <f>'Moving Avg'!F449</f>
        <v>22.216000000000005</v>
      </c>
      <c r="H449" s="2">
        <f>'Moving Avg'!G449</f>
        <v>22.215999999999998</v>
      </c>
      <c r="I449" s="2">
        <f>'Moving Avg'!H449</f>
        <v>22.357384999999958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22.216000000000001</v>
      </c>
      <c r="C450" s="2">
        <f>RSI!I450</f>
        <v>51.506098512672885</v>
      </c>
      <c r="D450" s="2">
        <f>MACD!E450</f>
        <v>9.8558224799205618E-6</v>
      </c>
      <c r="E450" s="2">
        <f>MACD!F450</f>
        <v>1.448507570112824E-5</v>
      </c>
      <c r="F450" s="2">
        <f>'Moving Avg'!D450</f>
        <v>22.216000000000001</v>
      </c>
      <c r="G450" s="2">
        <f>'Moving Avg'!F450</f>
        <v>22.216000000000005</v>
      </c>
      <c r="H450" s="2">
        <f>'Moving Avg'!G450</f>
        <v>22.215999999999998</v>
      </c>
      <c r="I450" s="2">
        <f>'Moving Avg'!H450</f>
        <v>22.352049999999959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22.216000000000001</v>
      </c>
      <c r="C451" s="2">
        <f>RSI!I451</f>
        <v>51.506098512672885</v>
      </c>
      <c r="D451" s="2">
        <f>MACD!E451</f>
        <v>9.1260818955163359E-6</v>
      </c>
      <c r="E451" s="2">
        <f>MACD!F451</f>
        <v>1.341327694000586E-5</v>
      </c>
      <c r="F451" s="2">
        <f>'Moving Avg'!D451</f>
        <v>22.216000000000001</v>
      </c>
      <c r="G451" s="2">
        <f>'Moving Avg'!F451</f>
        <v>22.216000000000005</v>
      </c>
      <c r="H451" s="2">
        <f>'Moving Avg'!G451</f>
        <v>22.215999999999998</v>
      </c>
      <c r="I451" s="2">
        <f>'Moving Avg'!H451</f>
        <v>22.346714999999957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22.216000000000001</v>
      </c>
      <c r="C452" s="2">
        <f>RSI!I452</f>
        <v>51.506098512672885</v>
      </c>
      <c r="D452" s="2">
        <f>MACD!E452</f>
        <v>8.4503468826824246E-6</v>
      </c>
      <c r="E452" s="2">
        <f>MACD!F452</f>
        <v>1.2420690928541175E-5</v>
      </c>
      <c r="F452" s="2">
        <f>'Moving Avg'!D452</f>
        <v>22.216000000000001</v>
      </c>
      <c r="G452" s="2">
        <f>'Moving Avg'!F452</f>
        <v>22.216000000000005</v>
      </c>
      <c r="H452" s="2">
        <f>'Moving Avg'!G452</f>
        <v>22.215999999999998</v>
      </c>
      <c r="I452" s="2">
        <f>'Moving Avg'!H452</f>
        <v>22.341379999999958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22.216000000000001</v>
      </c>
      <c r="C453" s="2">
        <f>RSI!I453</f>
        <v>51.506098512672885</v>
      </c>
      <c r="D453" s="2">
        <f>MACD!E453</f>
        <v>7.8246246175694978E-6</v>
      </c>
      <c r="E453" s="2">
        <f>MACD!F453</f>
        <v>1.1501477666346841E-5</v>
      </c>
      <c r="F453" s="2">
        <f>'Moving Avg'!D453</f>
        <v>22.216000000000001</v>
      </c>
      <c r="G453" s="2">
        <f>'Moving Avg'!F453</f>
        <v>22.216000000000005</v>
      </c>
      <c r="H453" s="2">
        <f>'Moving Avg'!G453</f>
        <v>22.215999999999998</v>
      </c>
      <c r="I453" s="2">
        <f>'Moving Avg'!H453</f>
        <v>22.33604499999996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22.216000000000001</v>
      </c>
      <c r="C454" s="2">
        <f>RSI!I454</f>
        <v>51.506098512672885</v>
      </c>
      <c r="D454" s="2">
        <f>MACD!E454</f>
        <v>7.2452168602410438E-6</v>
      </c>
      <c r="E454" s="2">
        <f>MACD!F454</f>
        <v>1.0650225505125683E-5</v>
      </c>
      <c r="F454" s="2">
        <f>'Moving Avg'!D454</f>
        <v>22.216000000000001</v>
      </c>
      <c r="G454" s="2">
        <f>'Moving Avg'!F454</f>
        <v>22.216000000000005</v>
      </c>
      <c r="H454" s="2">
        <f>'Moving Avg'!G454</f>
        <v>22.215999999999998</v>
      </c>
      <c r="I454" s="2">
        <f>'Moving Avg'!H454</f>
        <v>22.330709999999957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22.216000000000001</v>
      </c>
      <c r="C455" s="2">
        <f>RSI!I455</f>
        <v>51.506098512672885</v>
      </c>
      <c r="D455" s="2">
        <f>MACD!E455</f>
        <v>6.7086983435160619E-6</v>
      </c>
      <c r="E455" s="2">
        <f>MACD!F455</f>
        <v>9.8619200728037584E-6</v>
      </c>
      <c r="F455" s="2">
        <f>'Moving Avg'!D455</f>
        <v>22.216000000000001</v>
      </c>
      <c r="G455" s="2">
        <f>'Moving Avg'!F455</f>
        <v>22.216000000000005</v>
      </c>
      <c r="H455" s="2">
        <f>'Moving Avg'!G455</f>
        <v>22.215999999999998</v>
      </c>
      <c r="I455" s="2">
        <f>'Moving Avg'!H455</f>
        <v>22.325374999999958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22.216000000000001</v>
      </c>
      <c r="C456" s="2">
        <f>RSI!I456</f>
        <v>51.506098512672885</v>
      </c>
      <c r="D456" s="2">
        <f>MACD!E456</f>
        <v>6.2118966788204943E-6</v>
      </c>
      <c r="E456" s="2">
        <f>MACD!F456</f>
        <v>9.1319153940071052E-6</v>
      </c>
      <c r="F456" s="2">
        <f>'Moving Avg'!D456</f>
        <v>22.216000000000001</v>
      </c>
      <c r="G456" s="2">
        <f>'Moving Avg'!F456</f>
        <v>22.216000000000005</v>
      </c>
      <c r="H456" s="2">
        <f>'Moving Avg'!G456</f>
        <v>22.215999999999998</v>
      </c>
      <c r="I456" s="2">
        <f>'Moving Avg'!H456</f>
        <v>22.32003999999996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22.216000000000001</v>
      </c>
      <c r="C457" s="2">
        <f>RSI!I457</f>
        <v>51.506098512672885</v>
      </c>
      <c r="D457" s="2">
        <f>MACD!E457</f>
        <v>5.7518737612838322E-6</v>
      </c>
      <c r="E457" s="2">
        <f>MACD!F457</f>
        <v>8.4559070674624513E-6</v>
      </c>
      <c r="F457" s="2">
        <f>'Moving Avg'!D457</f>
        <v>22.216000000000001</v>
      </c>
      <c r="G457" s="2">
        <f>'Moving Avg'!F457</f>
        <v>22.216000000000005</v>
      </c>
      <c r="H457" s="2">
        <f>'Moving Avg'!G457</f>
        <v>22.215999999999998</v>
      </c>
      <c r="I457" s="2">
        <f>'Moving Avg'!H457</f>
        <v>22.314704999999957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22.216000000000001</v>
      </c>
      <c r="C458" s="2">
        <f>RSI!I458</f>
        <v>51.506098512672871</v>
      </c>
      <c r="D458" s="2">
        <f>MACD!E458</f>
        <v>5.325908524866918E-6</v>
      </c>
      <c r="E458" s="2">
        <f>MACD!F458</f>
        <v>7.8299073589433457E-6</v>
      </c>
      <c r="F458" s="2">
        <f>'Moving Avg'!D458</f>
        <v>22.216000000000001</v>
      </c>
      <c r="G458" s="2">
        <f>'Moving Avg'!F458</f>
        <v>22.216000000000005</v>
      </c>
      <c r="H458" s="2">
        <f>'Moving Avg'!G458</f>
        <v>22.215999999999998</v>
      </c>
      <c r="I458" s="2">
        <f>'Moving Avg'!H458</f>
        <v>22.309369999999959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22.216000000000001</v>
      </c>
      <c r="C459" s="2">
        <f>RSI!I459</f>
        <v>51.506098512672864</v>
      </c>
      <c r="D459" s="2">
        <f>MACD!E459</f>
        <v>4.9314809622558187E-6</v>
      </c>
      <c r="E459" s="2">
        <f>MACD!F459</f>
        <v>7.2502220796058401E-6</v>
      </c>
      <c r="F459" s="2">
        <f>'Moving Avg'!D459</f>
        <v>22.216000000000001</v>
      </c>
      <c r="G459" s="2">
        <f>'Moving Avg'!F459</f>
        <v>22.216000000000005</v>
      </c>
      <c r="H459" s="2">
        <f>'Moving Avg'!G459</f>
        <v>22.215999999999998</v>
      </c>
      <c r="I459" s="2">
        <f>'Moving Avg'!H459</f>
        <v>22.304034999999956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22.216000000000001</v>
      </c>
      <c r="C460" s="2">
        <f>RSI!I460</f>
        <v>51.506098512672871</v>
      </c>
      <c r="D460" s="2">
        <f>MACD!E460</f>
        <v>4.5662573064930712E-6</v>
      </c>
      <c r="E460" s="2">
        <f>MACD!F460</f>
        <v>6.7134291249832868E-6</v>
      </c>
      <c r="F460" s="2">
        <f>'Moving Avg'!D460</f>
        <v>22.216000000000001</v>
      </c>
      <c r="G460" s="2">
        <f>'Moving Avg'!F460</f>
        <v>22.216000000000005</v>
      </c>
      <c r="H460" s="2">
        <f>'Moving Avg'!G460</f>
        <v>22.215999999999998</v>
      </c>
      <c r="I460" s="2">
        <f>'Moving Avg'!H460</f>
        <v>22.298699999999958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22.216000000000001</v>
      </c>
      <c r="C461" s="2">
        <f>RSI!I461</f>
        <v>51.506098512672871</v>
      </c>
      <c r="D461" s="2">
        <f>MACD!E461</f>
        <v>4.2280762926338866E-6</v>
      </c>
      <c r="E461" s="2">
        <f>MACD!F461</f>
        <v>6.2163585585134071E-6</v>
      </c>
      <c r="F461" s="2">
        <f>'Moving Avg'!D461</f>
        <v>22.216000000000001</v>
      </c>
      <c r="G461" s="2">
        <f>'Moving Avg'!F461</f>
        <v>22.216000000000005</v>
      </c>
      <c r="H461" s="2">
        <f>'Moving Avg'!G461</f>
        <v>22.215999999999998</v>
      </c>
      <c r="I461" s="2">
        <f>'Moving Avg'!H461</f>
        <v>22.293364999999959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22.199000000000002</v>
      </c>
      <c r="C462" s="2">
        <f>RSI!I462</f>
        <v>0.55917290937330222</v>
      </c>
      <c r="D462" s="2">
        <f>MACD!E462</f>
        <v>1.2631741957136455E-3</v>
      </c>
      <c r="E462" s="2">
        <f>MACD!F462</f>
        <v>2.5760792598953985E-4</v>
      </c>
      <c r="F462" s="2">
        <f>'Moving Avg'!D462</f>
        <v>22.212600000000002</v>
      </c>
      <c r="G462" s="2">
        <f>'Moving Avg'!F462</f>
        <v>22.215150000000005</v>
      </c>
      <c r="H462" s="2">
        <f>'Moving Avg'!G462</f>
        <v>22.215660000000003</v>
      </c>
      <c r="I462" s="2">
        <f>'Moving Avg'!H462</f>
        <v>22.287944999999954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22.199000000000002</v>
      </c>
      <c r="C463" s="2">
        <f>RSI!I463</f>
        <v>0.55917290937330222</v>
      </c>
      <c r="D463" s="2">
        <f>MACD!E463</f>
        <v>2.428865039178163E-3</v>
      </c>
      <c r="E463" s="2">
        <f>MACD!F463</f>
        <v>6.918593486272645E-4</v>
      </c>
      <c r="F463" s="2">
        <f>'Moving Avg'!D463</f>
        <v>22.209199999999999</v>
      </c>
      <c r="G463" s="2">
        <f>'Moving Avg'!F463</f>
        <v>22.214300000000005</v>
      </c>
      <c r="H463" s="2">
        <f>'Moving Avg'!G463</f>
        <v>22.215320000000006</v>
      </c>
      <c r="I463" s="2">
        <f>'Moving Avg'!H463</f>
        <v>22.28252499999995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22.199000000000002</v>
      </c>
      <c r="C464" s="2">
        <f>RSI!I464</f>
        <v>0.55917290937330222</v>
      </c>
      <c r="D464" s="2">
        <f>MACD!E464</f>
        <v>3.5082084061173191E-3</v>
      </c>
      <c r="E464" s="2">
        <f>MACD!F464</f>
        <v>1.2551291601252755E-3</v>
      </c>
      <c r="F464" s="2">
        <f>'Moving Avg'!D464</f>
        <v>22.2058</v>
      </c>
      <c r="G464" s="2">
        <f>'Moving Avg'!F464</f>
        <v>22.213450000000005</v>
      </c>
      <c r="H464" s="2">
        <f>'Moving Avg'!G464</f>
        <v>22.214980000000011</v>
      </c>
      <c r="I464" s="2">
        <f>'Moving Avg'!H464</f>
        <v>22.277104999999946</v>
      </c>
      <c r="J464" s="6" t="str">
        <f>OBV!F464</f>
        <v>BEARISH</v>
      </c>
      <c r="K464" s="6" t="str">
        <f>OBV!G464</f>
        <v>STRONG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22.199000000000002</v>
      </c>
      <c r="C465" s="2">
        <f>RSI!I465</f>
        <v>0.55917290937330222</v>
      </c>
      <c r="D465" s="2">
        <f>MACD!E465</f>
        <v>4.5076004069315445E-3</v>
      </c>
      <c r="E465" s="2">
        <f>MACD!F465</f>
        <v>1.9056234094865295E-3</v>
      </c>
      <c r="F465" s="2">
        <f>'Moving Avg'!D465</f>
        <v>22.202400000000001</v>
      </c>
      <c r="G465" s="2">
        <f>'Moving Avg'!F465</f>
        <v>22.212600000000005</v>
      </c>
      <c r="H465" s="2">
        <f>'Moving Avg'!G465</f>
        <v>22.21464000000001</v>
      </c>
      <c r="I465" s="2">
        <f>'Moving Avg'!H465</f>
        <v>22.271684999999945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22.199000000000002</v>
      </c>
      <c r="C466" s="2">
        <f>RSI!I466</f>
        <v>0.55917290937330222</v>
      </c>
      <c r="D466" s="2">
        <f>MACD!E466</f>
        <v>5.4329633658944942E-3</v>
      </c>
      <c r="E466" s="2">
        <f>MACD!F466</f>
        <v>2.6110914007681225E-3</v>
      </c>
      <c r="F466" s="2">
        <f>'Moving Avg'!D466</f>
        <v>22.199000000000002</v>
      </c>
      <c r="G466" s="2">
        <f>'Moving Avg'!F466</f>
        <v>22.211750000000006</v>
      </c>
      <c r="H466" s="2">
        <f>'Moving Avg'!G466</f>
        <v>22.214300000000009</v>
      </c>
      <c r="I466" s="2">
        <f>'Moving Avg'!H466</f>
        <v>22.26626499999994</v>
      </c>
      <c r="J466" s="6" t="str">
        <f>OBV!F466</f>
        <v>BEARISH</v>
      </c>
      <c r="K466" s="6" t="str">
        <f>OBV!G466</f>
        <v>STRONG</v>
      </c>
      <c r="L466" s="6" t="str">
        <f>OBV!H466</f>
        <v>CONFIRMED BEARISH</v>
      </c>
    </row>
    <row r="467" spans="1:12" ht="13.5" x14ac:dyDescent="0.25">
      <c r="A467" s="3">
        <f>RSI!A467</f>
        <v>42685</v>
      </c>
      <c r="B467" s="2">
        <f>RSI!B467</f>
        <v>22.199000000000002</v>
      </c>
      <c r="C467" s="2">
        <f>RSI!I467</f>
        <v>0.55917290937330222</v>
      </c>
      <c r="D467" s="2">
        <f>MACD!E467</f>
        <v>6.2897809164681462E-3</v>
      </c>
      <c r="E467" s="2">
        <f>MACD!F467</f>
        <v>3.3468293039081278E-3</v>
      </c>
      <c r="F467" s="2">
        <f>'Moving Avg'!D467</f>
        <v>22.199000000000002</v>
      </c>
      <c r="G467" s="2">
        <f>'Moving Avg'!F467</f>
        <v>22.210900000000006</v>
      </c>
      <c r="H467" s="2">
        <f>'Moving Avg'!G467</f>
        <v>22.213960000000007</v>
      </c>
      <c r="I467" s="2">
        <f>'Moving Avg'!H467</f>
        <v>22.260844999999936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22.199000000000002</v>
      </c>
      <c r="C468" s="2">
        <f>RSI!I468</f>
        <v>0.55917290937330222</v>
      </c>
      <c r="D468" s="2">
        <f>MACD!E468</f>
        <v>7.0831304969267705E-3</v>
      </c>
      <c r="E468" s="2">
        <f>MACD!F468</f>
        <v>4.0940895425118562E-3</v>
      </c>
      <c r="F468" s="2">
        <f>'Moving Avg'!D468</f>
        <v>22.199000000000002</v>
      </c>
      <c r="G468" s="2">
        <f>'Moving Avg'!F468</f>
        <v>22.210050000000006</v>
      </c>
      <c r="H468" s="2">
        <f>'Moving Avg'!G468</f>
        <v>22.213620000000006</v>
      </c>
      <c r="I468" s="2">
        <f>'Moving Avg'!H468</f>
        <v>22.255424999999931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22.199000000000002</v>
      </c>
      <c r="C469" s="2">
        <f>RSI!I469</f>
        <v>0.55917290937330222</v>
      </c>
      <c r="D469" s="2">
        <f>MACD!E469</f>
        <v>7.8177134389179059E-3</v>
      </c>
      <c r="E469" s="2">
        <f>MACD!F469</f>
        <v>4.8388143217930665E-3</v>
      </c>
      <c r="F469" s="2">
        <f>'Moving Avg'!D469</f>
        <v>22.199000000000002</v>
      </c>
      <c r="G469" s="2">
        <f>'Moving Avg'!F469</f>
        <v>22.209200000000006</v>
      </c>
      <c r="H469" s="2">
        <f>'Moving Avg'!G469</f>
        <v>22.213280000000005</v>
      </c>
      <c r="I469" s="2">
        <f>'Moving Avg'!H469</f>
        <v>22.250004999999927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22.199000000000002</v>
      </c>
      <c r="C470" s="2">
        <f>RSI!I470</f>
        <v>0.55917290937330222</v>
      </c>
      <c r="D470" s="2">
        <f>MACD!E470</f>
        <v>8.4978828272106455E-3</v>
      </c>
      <c r="E470" s="2">
        <f>MACD!F470</f>
        <v>5.5706280228765828E-3</v>
      </c>
      <c r="F470" s="2">
        <f>'Moving Avg'!D470</f>
        <v>22.199000000000002</v>
      </c>
      <c r="G470" s="2">
        <f>'Moving Avg'!F470</f>
        <v>22.208350000000006</v>
      </c>
      <c r="H470" s="2">
        <f>'Moving Avg'!G470</f>
        <v>22.212940000000003</v>
      </c>
      <c r="I470" s="2">
        <f>'Moving Avg'!H470</f>
        <v>22.244584999999926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22.199000000000002</v>
      </c>
      <c r="C471" s="2">
        <f>RSI!I471</f>
        <v>0.55917290937330222</v>
      </c>
      <c r="D471" s="2">
        <f>MACD!E471</f>
        <v>9.1276692957933392E-3</v>
      </c>
      <c r="E471" s="2">
        <f>MACD!F471</f>
        <v>6.2820362774599339E-3</v>
      </c>
      <c r="F471" s="2">
        <f>'Moving Avg'!D471</f>
        <v>22.199000000000002</v>
      </c>
      <c r="G471" s="2">
        <f>'Moving Avg'!F471</f>
        <v>22.207500000000007</v>
      </c>
      <c r="H471" s="2">
        <f>'Moving Avg'!G471</f>
        <v>22.212600000000002</v>
      </c>
      <c r="I471" s="2">
        <f>'Moving Avg'!H471</f>
        <v>22.233939999999919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22.199000000000002</v>
      </c>
      <c r="C472" s="2">
        <f>RSI!I472</f>
        <v>0.55917290937330222</v>
      </c>
      <c r="D472" s="2">
        <f>MACD!E472</f>
        <v>7.0954202977233649E-3</v>
      </c>
      <c r="E472" s="2">
        <f>MACD!F472</f>
        <v>6.4447130815126208E-3</v>
      </c>
      <c r="F472" s="2">
        <f>'Moving Avg'!D472</f>
        <v>22.199000000000002</v>
      </c>
      <c r="G472" s="2">
        <f>'Moving Avg'!F472</f>
        <v>22.206650000000007</v>
      </c>
      <c r="H472" s="2">
        <f>'Moving Avg'!G472</f>
        <v>22.212260000000001</v>
      </c>
      <c r="I472" s="2">
        <f>'Moving Avg'!H472</f>
        <v>22.226924999999916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22.199000000000002</v>
      </c>
      <c r="C473" s="2">
        <f>RSI!I473</f>
        <v>0.55917290937330222</v>
      </c>
      <c r="D473" s="2">
        <f>MACD!E473</f>
        <v>5.4223429311726079E-3</v>
      </c>
      <c r="E473" s="2">
        <f>MACD!F473</f>
        <v>6.2402390514446184E-3</v>
      </c>
      <c r="F473" s="2">
        <f>'Moving Avg'!D473</f>
        <v>22.199000000000002</v>
      </c>
      <c r="G473" s="2">
        <f>'Moving Avg'!F473</f>
        <v>22.205800000000007</v>
      </c>
      <c r="H473" s="2">
        <f>'Moving Avg'!G473</f>
        <v>22.211919999999999</v>
      </c>
      <c r="I473" s="2">
        <f>'Moving Avg'!H473</f>
        <v>22.219909999999913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22.199000000000002</v>
      </c>
      <c r="C474" s="2">
        <f>RSI!I474</f>
        <v>0.55917290937330222</v>
      </c>
      <c r="D474" s="2">
        <f>MACD!E474</f>
        <v>4.0497342487597621E-3</v>
      </c>
      <c r="E474" s="2">
        <f>MACD!F474</f>
        <v>5.8021380909076478E-3</v>
      </c>
      <c r="F474" s="2">
        <f>'Moving Avg'!D474</f>
        <v>22.199000000000002</v>
      </c>
      <c r="G474" s="2">
        <f>'Moving Avg'!F474</f>
        <v>22.204950000000007</v>
      </c>
      <c r="H474" s="2">
        <f>'Moving Avg'!G474</f>
        <v>22.211579999999998</v>
      </c>
      <c r="I474" s="2">
        <f>'Moving Avg'!H474</f>
        <v>22.212894999999907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22.199000000000002</v>
      </c>
      <c r="C475" s="2">
        <f>RSI!I475</f>
        <v>0.55917290937330222</v>
      </c>
      <c r="D475" s="2">
        <f>MACD!E475</f>
        <v>2.9281777682506061E-3</v>
      </c>
      <c r="E475" s="2">
        <f>MACD!F475</f>
        <v>5.2273460263762396E-3</v>
      </c>
      <c r="F475" s="2">
        <f>'Moving Avg'!D475</f>
        <v>22.199000000000002</v>
      </c>
      <c r="G475" s="2">
        <f>'Moving Avg'!F475</f>
        <v>22.204100000000007</v>
      </c>
      <c r="H475" s="2">
        <f>'Moving Avg'!G475</f>
        <v>22.211239999999997</v>
      </c>
      <c r="I475" s="2">
        <f>'Moving Avg'!H475</f>
        <v>22.209394999999905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22.199000000000002</v>
      </c>
      <c r="C476" s="2">
        <f>RSI!I476</f>
        <v>0.55917290937330222</v>
      </c>
      <c r="D476" s="2">
        <f>MACD!E476</f>
        <v>2.0160958787585059E-3</v>
      </c>
      <c r="E476" s="2">
        <f>MACD!F476</f>
        <v>4.5850959968526932E-3</v>
      </c>
      <c r="F476" s="2">
        <f>'Moving Avg'!D476</f>
        <v>22.199000000000002</v>
      </c>
      <c r="G476" s="2">
        <f>'Moving Avg'!F476</f>
        <v>22.203250000000008</v>
      </c>
      <c r="H476" s="2">
        <f>'Moving Avg'!G476</f>
        <v>22.210899999999995</v>
      </c>
      <c r="I476" s="2">
        <f>'Moving Avg'!H476</f>
        <v>22.209309999999899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22.199000000000002</v>
      </c>
      <c r="C477" s="2">
        <f>RSI!I477</f>
        <v>0.55917290937330222</v>
      </c>
      <c r="D477" s="2">
        <f>MACD!E477</f>
        <v>1.2785263541843506E-3</v>
      </c>
      <c r="E477" s="2">
        <f>MACD!F477</f>
        <v>3.9237820683190247E-3</v>
      </c>
      <c r="F477" s="2">
        <f>'Moving Avg'!D477</f>
        <v>22.199000000000002</v>
      </c>
      <c r="G477" s="2">
        <f>'Moving Avg'!F477</f>
        <v>22.202400000000008</v>
      </c>
      <c r="H477" s="2">
        <f>'Moving Avg'!G477</f>
        <v>22.210559999999997</v>
      </c>
      <c r="I477" s="2">
        <f>'Moving Avg'!H477</f>
        <v>22.209224999999901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22.199000000000002</v>
      </c>
      <c r="C478" s="2">
        <f>RSI!I478</f>
        <v>0.55917290937330222</v>
      </c>
      <c r="D478" s="2">
        <f>MACD!E478</f>
        <v>6.8608839214689965E-4</v>
      </c>
      <c r="E478" s="2">
        <f>MACD!F478</f>
        <v>3.2762433330845997E-3</v>
      </c>
      <c r="F478" s="2">
        <f>'Moving Avg'!D478</f>
        <v>22.199000000000002</v>
      </c>
      <c r="G478" s="2">
        <f>'Moving Avg'!F478</f>
        <v>22.201550000000008</v>
      </c>
      <c r="H478" s="2">
        <f>'Moving Avg'!G478</f>
        <v>22.210219999999996</v>
      </c>
      <c r="I478" s="2">
        <f>'Moving Avg'!H478</f>
        <v>22.209139999999902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22.199000000000002</v>
      </c>
      <c r="C479" s="2">
        <f>RSI!I479</f>
        <v>0.55917290937330222</v>
      </c>
      <c r="D479" s="2">
        <f>MACD!E479</f>
        <v>2.1410892454198915E-4</v>
      </c>
      <c r="E479" s="2">
        <f>MACD!F479</f>
        <v>2.6638164513760778E-3</v>
      </c>
      <c r="F479" s="2">
        <f>'Moving Avg'!D479</f>
        <v>22.199000000000002</v>
      </c>
      <c r="G479" s="2">
        <f>'Moving Avg'!F479</f>
        <v>22.200700000000008</v>
      </c>
      <c r="H479" s="2">
        <f>'Moving Avg'!G479</f>
        <v>22.209879999999995</v>
      </c>
      <c r="I479" s="2">
        <f>'Moving Avg'!H479</f>
        <v>22.209054999999903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22.199000000000002</v>
      </c>
      <c r="C480" s="2">
        <f>RSI!I480</f>
        <v>0.55917290937330222</v>
      </c>
      <c r="D480" s="2">
        <f>MACD!E480</f>
        <v>-1.5811554636968594E-4</v>
      </c>
      <c r="E480" s="2">
        <f>MACD!F480</f>
        <v>2.0994300518269249E-3</v>
      </c>
      <c r="F480" s="2">
        <f>'Moving Avg'!D480</f>
        <v>22.199000000000002</v>
      </c>
      <c r="G480" s="2">
        <f>'Moving Avg'!F480</f>
        <v>22.199850000000009</v>
      </c>
      <c r="H480" s="2">
        <f>'Moving Avg'!G480</f>
        <v>22.209539999999993</v>
      </c>
      <c r="I480" s="2">
        <f>'Moving Avg'!H480</f>
        <v>22.208969999999905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22.199000000000002</v>
      </c>
      <c r="C481" s="2">
        <f>RSI!I481</f>
        <v>0.55917290937330222</v>
      </c>
      <c r="D481" s="2">
        <f>MACD!E481</f>
        <v>-4.4794251877888769E-4</v>
      </c>
      <c r="E481" s="2">
        <f>MACD!F481</f>
        <v>1.5899555377057624E-3</v>
      </c>
      <c r="F481" s="2">
        <f>'Moving Avg'!D481</f>
        <v>22.199000000000002</v>
      </c>
      <c r="G481" s="2">
        <f>'Moving Avg'!F481</f>
        <v>22.199000000000009</v>
      </c>
      <c r="H481" s="2">
        <f>'Moving Avg'!G481</f>
        <v>22.209199999999992</v>
      </c>
      <c r="I481" s="2">
        <f>'Moving Avg'!H481</f>
        <v>22.208884999999906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22.199000000000002</v>
      </c>
      <c r="C482" s="2">
        <f>RSI!I482</f>
        <v>0.55917290937330222</v>
      </c>
      <c r="D482" s="2">
        <f>MACD!E482</f>
        <v>-6.6991017500939165E-4</v>
      </c>
      <c r="E482" s="2">
        <f>MACD!F482</f>
        <v>1.1379823951627318E-3</v>
      </c>
      <c r="F482" s="2">
        <f>'Moving Avg'!D482</f>
        <v>22.199000000000002</v>
      </c>
      <c r="G482" s="2">
        <f>'Moving Avg'!F482</f>
        <v>22.199000000000009</v>
      </c>
      <c r="H482" s="2">
        <f>'Moving Avg'!G482</f>
        <v>22.208859999999991</v>
      </c>
      <c r="I482" s="2">
        <f>'Moving Avg'!H482</f>
        <v>22.208799999999904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22.199000000000002</v>
      </c>
      <c r="C483" s="2">
        <f>RSI!I483</f>
        <v>0.55917290937330222</v>
      </c>
      <c r="D483" s="2">
        <f>MACD!E483</f>
        <v>-8.3618215439074106E-4</v>
      </c>
      <c r="E483" s="2">
        <f>MACD!F483</f>
        <v>7.4314948525203725E-4</v>
      </c>
      <c r="F483" s="2">
        <f>'Moving Avg'!D483</f>
        <v>22.199000000000002</v>
      </c>
      <c r="G483" s="2">
        <f>'Moving Avg'!F483</f>
        <v>22.199000000000009</v>
      </c>
      <c r="H483" s="2">
        <f>'Moving Avg'!G483</f>
        <v>22.208519999999989</v>
      </c>
      <c r="I483" s="2">
        <f>'Moving Avg'!H483</f>
        <v>22.208714999999906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22.199000000000002</v>
      </c>
      <c r="C484" s="2">
        <f>RSI!I484</f>
        <v>0.55917290937330222</v>
      </c>
      <c r="D484" s="2">
        <f>MACD!E484</f>
        <v>-9.5692308234518464E-4</v>
      </c>
      <c r="E484" s="2">
        <f>MACD!F484</f>
        <v>4.0313497173259292E-4</v>
      </c>
      <c r="F484" s="2">
        <f>'Moving Avg'!D484</f>
        <v>22.199000000000002</v>
      </c>
      <c r="G484" s="2">
        <f>'Moving Avg'!F484</f>
        <v>22.199000000000009</v>
      </c>
      <c r="H484" s="2">
        <f>'Moving Avg'!G484</f>
        <v>22.208179999999988</v>
      </c>
      <c r="I484" s="2">
        <f>'Moving Avg'!H484</f>
        <v>22.208629999999907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22.199000000000002</v>
      </c>
      <c r="C485" s="2">
        <f>RSI!I485</f>
        <v>0.55917290937330222</v>
      </c>
      <c r="D485" s="2">
        <f>MACD!E485</f>
        <v>-1.0406155691242702E-3</v>
      </c>
      <c r="E485" s="2">
        <f>MACD!F485</f>
        <v>1.1438486356122029E-4</v>
      </c>
      <c r="F485" s="2">
        <f>'Moving Avg'!D485</f>
        <v>22.199000000000002</v>
      </c>
      <c r="G485" s="2">
        <f>'Moving Avg'!F485</f>
        <v>22.199000000000009</v>
      </c>
      <c r="H485" s="2">
        <f>'Moving Avg'!G485</f>
        <v>22.207839999999987</v>
      </c>
      <c r="I485" s="2">
        <f>'Moving Avg'!H485</f>
        <v>22.208544999999908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42712</v>
      </c>
      <c r="B486" s="2">
        <f>RSI!B486</f>
        <v>22.199000000000002</v>
      </c>
      <c r="C486" s="2">
        <f>RSI!I486</f>
        <v>0.55917290937330222</v>
      </c>
      <c r="D486" s="2">
        <f>MACD!E486</f>
        <v>-1.0943277388868466E-3</v>
      </c>
      <c r="E486" s="2">
        <f>MACD!F486</f>
        <v>-1.2735765692839309E-4</v>
      </c>
      <c r="F486" s="2">
        <f>'Moving Avg'!D486</f>
        <v>22.199000000000002</v>
      </c>
      <c r="G486" s="2">
        <f>'Moving Avg'!F486</f>
        <v>22.199000000000009</v>
      </c>
      <c r="H486" s="2">
        <f>'Moving Avg'!G486</f>
        <v>22.207499999999985</v>
      </c>
      <c r="I486" s="2">
        <f>'Moving Avg'!H486</f>
        <v>22.20845999999991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42713</v>
      </c>
      <c r="B487" s="2">
        <f>RSI!B487</f>
        <v>22.864999999999998</v>
      </c>
      <c r="C487" s="2">
        <f>RSI!I487</f>
        <v>99.599217171223458</v>
      </c>
      <c r="D487" s="2">
        <f>MACD!E487</f>
        <v>-5.0457272285125754E-2</v>
      </c>
      <c r="E487" s="2">
        <f>MACD!F487</f>
        <v>-1.0193340582567866E-2</v>
      </c>
      <c r="F487" s="2">
        <f>'Moving Avg'!D487</f>
        <v>22.3322</v>
      </c>
      <c r="G487" s="2">
        <f>'Moving Avg'!F487</f>
        <v>22.232300000000009</v>
      </c>
      <c r="H487" s="2">
        <f>'Moving Avg'!G487</f>
        <v>22.220479999999984</v>
      </c>
      <c r="I487" s="2">
        <f>'Moving Avg'!H487</f>
        <v>22.21170499999991</v>
      </c>
      <c r="J487" s="6" t="str">
        <f>OBV!F487</f>
        <v>BULLISH</v>
      </c>
      <c r="K487" s="6" t="str">
        <f>OBV!G487</f>
        <v>WEAK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22.864999999999998</v>
      </c>
      <c r="C488" s="2">
        <f>RSI!I488</f>
        <v>99.599217171223458</v>
      </c>
      <c r="D488" s="2">
        <f>MACD!E488</f>
        <v>-9.6146675877932353E-2</v>
      </c>
      <c r="E488" s="2">
        <f>MACD!F488</f>
        <v>-2.7384007641640763E-2</v>
      </c>
      <c r="F488" s="2">
        <f>'Moving Avg'!D488</f>
        <v>22.465399999999999</v>
      </c>
      <c r="G488" s="2">
        <f>'Moving Avg'!F488</f>
        <v>22.26560000000001</v>
      </c>
      <c r="H488" s="2">
        <f>'Moving Avg'!G488</f>
        <v>22.233459999999987</v>
      </c>
      <c r="I488" s="2">
        <f>'Moving Avg'!H488</f>
        <v>22.214949999999913</v>
      </c>
      <c r="J488" s="6" t="str">
        <f>OBV!F488</f>
        <v>BULLISH</v>
      </c>
      <c r="K488" s="6" t="str">
        <f>OBV!G488</f>
        <v>WEAK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22.864999999999998</v>
      </c>
      <c r="C489" s="2">
        <f>RSI!I489</f>
        <v>99.599217171223458</v>
      </c>
      <c r="D489" s="2">
        <f>MACD!E489</f>
        <v>-0.13843727213009771</v>
      </c>
      <c r="E489" s="2">
        <f>MACD!F489</f>
        <v>-4.9594660539332154E-2</v>
      </c>
      <c r="F489" s="2">
        <f>'Moving Avg'!D489</f>
        <v>22.598599999999998</v>
      </c>
      <c r="G489" s="2">
        <f>'Moving Avg'!F489</f>
        <v>22.29890000000001</v>
      </c>
      <c r="H489" s="2">
        <f>'Moving Avg'!G489</f>
        <v>22.246439999999986</v>
      </c>
      <c r="I489" s="2">
        <f>'Moving Avg'!H489</f>
        <v>22.218194999999913</v>
      </c>
      <c r="J489" s="6" t="str">
        <f>OBV!F489</f>
        <v>BULLISH</v>
      </c>
      <c r="K489" s="6" t="str">
        <f>OBV!G489</f>
        <v>WEAK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22.864999999999998</v>
      </c>
      <c r="C490" s="2">
        <f>RSI!I490</f>
        <v>99.599217171223458</v>
      </c>
      <c r="D490" s="2">
        <f>MACD!E490</f>
        <v>-0.17758304102133948</v>
      </c>
      <c r="E490" s="2">
        <f>MACD!F490</f>
        <v>-7.5192336635733631E-2</v>
      </c>
      <c r="F490" s="2">
        <f>'Moving Avg'!D490</f>
        <v>22.7318</v>
      </c>
      <c r="G490" s="2">
        <f>'Moving Avg'!F490</f>
        <v>22.332200000000007</v>
      </c>
      <c r="H490" s="2">
        <f>'Moving Avg'!G490</f>
        <v>22.259419999999981</v>
      </c>
      <c r="I490" s="2">
        <f>'Moving Avg'!H490</f>
        <v>22.221439999999916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22.864999999999998</v>
      </c>
      <c r="C491" s="2">
        <f>RSI!I491</f>
        <v>99.599217171223458</v>
      </c>
      <c r="D491" s="2">
        <f>MACD!E491</f>
        <v>-0.21381880820369048</v>
      </c>
      <c r="E491" s="2">
        <f>MACD!F491</f>
        <v>-0.102917630949325</v>
      </c>
      <c r="F491" s="2">
        <f>'Moving Avg'!D491</f>
        <v>22.864999999999998</v>
      </c>
      <c r="G491" s="2">
        <f>'Moving Avg'!F491</f>
        <v>22.365500000000008</v>
      </c>
      <c r="H491" s="2">
        <f>'Moving Avg'!G491</f>
        <v>22.272399999999983</v>
      </c>
      <c r="I491" s="2">
        <f>'Moving Avg'!H491</f>
        <v>22.224684999999919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22.864999999999998</v>
      </c>
      <c r="C492" s="2">
        <f>RSI!I492</f>
        <v>99.599217171223458</v>
      </c>
      <c r="D492" s="2">
        <f>MACD!E492</f>
        <v>-0.24736171630150139</v>
      </c>
      <c r="E492" s="2">
        <f>MACD!F492</f>
        <v>-0.1318064480197603</v>
      </c>
      <c r="F492" s="2">
        <f>'Moving Avg'!D492</f>
        <v>22.864999999999998</v>
      </c>
      <c r="G492" s="2">
        <f>'Moving Avg'!F492</f>
        <v>22.398800000000008</v>
      </c>
      <c r="H492" s="2">
        <f>'Moving Avg'!G492</f>
        <v>22.285379999999986</v>
      </c>
      <c r="I492" s="2">
        <f>'Moving Avg'!H492</f>
        <v>22.227929999999919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22.864999999999998</v>
      </c>
      <c r="C493" s="2">
        <f>RSI!I493</f>
        <v>99.599217171223458</v>
      </c>
      <c r="D493" s="2">
        <f>MACD!E493</f>
        <v>-0.2784125791553258</v>
      </c>
      <c r="E493" s="2">
        <f>MACD!F493</f>
        <v>-0.16112767424687341</v>
      </c>
      <c r="F493" s="2">
        <f>'Moving Avg'!D493</f>
        <v>22.864999999999998</v>
      </c>
      <c r="G493" s="2">
        <f>'Moving Avg'!F493</f>
        <v>22.432100000000009</v>
      </c>
      <c r="H493" s="2">
        <f>'Moving Avg'!G493</f>
        <v>22.298359999999985</v>
      </c>
      <c r="I493" s="2">
        <f>'Moving Avg'!H493</f>
        <v>22.231174999999922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22.864999999999998</v>
      </c>
      <c r="C494" s="2">
        <f>RSI!I494</f>
        <v>99.599217171223458</v>
      </c>
      <c r="D494" s="2">
        <f>MACD!E494</f>
        <v>-0.30715712892222058</v>
      </c>
      <c r="E494" s="2">
        <f>MACD!F494</f>
        <v>-0.19033356518194283</v>
      </c>
      <c r="F494" s="2">
        <f>'Moving Avg'!D494</f>
        <v>22.864999999999998</v>
      </c>
      <c r="G494" s="2">
        <f>'Moving Avg'!F494</f>
        <v>22.46540000000001</v>
      </c>
      <c r="H494" s="2">
        <f>'Moving Avg'!G494</f>
        <v>22.311339999999987</v>
      </c>
      <c r="I494" s="2">
        <f>'Moving Avg'!H494</f>
        <v>22.234419999999922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22.864999999999998</v>
      </c>
      <c r="C495" s="2">
        <f>RSI!I495</f>
        <v>99.599217171223458</v>
      </c>
      <c r="D495" s="2">
        <f>MACD!E495</f>
        <v>-0.33376716501967607</v>
      </c>
      <c r="E495" s="2">
        <f>MACD!F495</f>
        <v>-0.21902028514948949</v>
      </c>
      <c r="F495" s="2">
        <f>'Moving Avg'!D495</f>
        <v>22.864999999999998</v>
      </c>
      <c r="G495" s="2">
        <f>'Moving Avg'!F495</f>
        <v>22.498700000000007</v>
      </c>
      <c r="H495" s="2">
        <f>'Moving Avg'!G495</f>
        <v>22.32431999999999</v>
      </c>
      <c r="I495" s="2">
        <f>'Moving Avg'!H495</f>
        <v>22.237664999999925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22.864999999999998</v>
      </c>
      <c r="C496" s="2">
        <f>RSI!I496</f>
        <v>99.599217171223458</v>
      </c>
      <c r="D496" s="2">
        <f>MACD!E496</f>
        <v>-0.35840161307301699</v>
      </c>
      <c r="E496" s="2">
        <f>MACD!F496</f>
        <v>-0.24689655073419497</v>
      </c>
      <c r="F496" s="2">
        <f>'Moving Avg'!D496</f>
        <v>22.864999999999998</v>
      </c>
      <c r="G496" s="2">
        <f>'Moving Avg'!F496</f>
        <v>22.532000000000007</v>
      </c>
      <c r="H496" s="2">
        <f>'Moving Avg'!G496</f>
        <v>22.337299999999992</v>
      </c>
      <c r="I496" s="2">
        <f>'Moving Avg'!H496</f>
        <v>22.240909999999925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22.864999999999998</v>
      </c>
      <c r="C497" s="2">
        <f>RSI!I497</f>
        <v>99.599217171223458</v>
      </c>
      <c r="D497" s="2">
        <f>MACD!E497</f>
        <v>-0.27874596282337905</v>
      </c>
      <c r="E497" s="2">
        <f>MACD!F497</f>
        <v>-0.25326643315203179</v>
      </c>
      <c r="F497" s="2">
        <f>'Moving Avg'!D497</f>
        <v>22.864999999999998</v>
      </c>
      <c r="G497" s="2">
        <f>'Moving Avg'!F497</f>
        <v>22.565300000000008</v>
      </c>
      <c r="H497" s="2">
        <f>'Moving Avg'!G497</f>
        <v>22.350279999999987</v>
      </c>
      <c r="I497" s="2">
        <f>'Moving Avg'!H497</f>
        <v>22.244154999999928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22.864999999999998</v>
      </c>
      <c r="C498" s="2">
        <f>RSI!I498</f>
        <v>99.599217171223458</v>
      </c>
      <c r="D498" s="2">
        <f>MACD!E498</f>
        <v>-0.21316109766684121</v>
      </c>
      <c r="E498" s="2">
        <f>MACD!F498</f>
        <v>-0.24524536605499367</v>
      </c>
      <c r="F498" s="2">
        <f>'Moving Avg'!D498</f>
        <v>22.864999999999998</v>
      </c>
      <c r="G498" s="2">
        <f>'Moving Avg'!F498</f>
        <v>22.598600000000008</v>
      </c>
      <c r="H498" s="2">
        <f>'Moving Avg'!G498</f>
        <v>22.36325999999999</v>
      </c>
      <c r="I498" s="2">
        <f>'Moving Avg'!H498</f>
        <v>22.247399999999928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22.864999999999998</v>
      </c>
      <c r="C499" s="2">
        <f>RSI!I499</f>
        <v>99.599217171223458</v>
      </c>
      <c r="D499" s="2">
        <f>MACD!E499</f>
        <v>-0.15934775775597387</v>
      </c>
      <c r="E499" s="2">
        <f>MACD!F499</f>
        <v>-0.22806584439518973</v>
      </c>
      <c r="F499" s="2">
        <f>'Moving Avg'!D499</f>
        <v>22.864999999999998</v>
      </c>
      <c r="G499" s="2">
        <f>'Moving Avg'!F499</f>
        <v>22.631900000000009</v>
      </c>
      <c r="H499" s="2">
        <f>'Moving Avg'!G499</f>
        <v>22.376239999999992</v>
      </c>
      <c r="I499" s="2">
        <f>'Moving Avg'!H499</f>
        <v>22.250644999999931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</row>
    <row r="500" spans="1:12" ht="13.5" x14ac:dyDescent="0.25">
      <c r="A500" s="3">
        <f>RSI!A500</f>
        <v>42733</v>
      </c>
      <c r="B500" s="2">
        <f>RSI!B500</f>
        <v>22.864999999999998</v>
      </c>
      <c r="C500" s="2">
        <f>RSI!I500</f>
        <v>99.599217171223458</v>
      </c>
      <c r="D500" s="2">
        <f>MACD!E500</f>
        <v>-0.11537038024454205</v>
      </c>
      <c r="E500" s="2">
        <f>MACD!F500</f>
        <v>-0.2055267515650602</v>
      </c>
      <c r="F500" s="2">
        <f>'Moving Avg'!D500</f>
        <v>22.864999999999998</v>
      </c>
      <c r="G500" s="2">
        <f>'Moving Avg'!F500</f>
        <v>22.665200000000006</v>
      </c>
      <c r="H500" s="2">
        <f>'Moving Avg'!G500</f>
        <v>22.389219999999995</v>
      </c>
      <c r="I500" s="2">
        <f>'Moving Avg'!H500</f>
        <v>22.253889999999934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22.864999999999998</v>
      </c>
      <c r="C501" s="2">
        <f>RSI!I501</f>
        <v>99.599217171223458</v>
      </c>
      <c r="D501" s="2">
        <f>MACD!E501</f>
        <v>-7.9600407775537008E-2</v>
      </c>
      <c r="E501" s="2">
        <f>MACD!F501</f>
        <v>-0.18034148280715559</v>
      </c>
      <c r="F501" s="2">
        <f>'Moving Avg'!D501</f>
        <v>22.864999999999998</v>
      </c>
      <c r="G501" s="2">
        <f>'Moving Avg'!F501</f>
        <v>22.698500000000006</v>
      </c>
      <c r="H501" s="2">
        <f>'Moving Avg'!G501</f>
        <v>22.402199999999993</v>
      </c>
      <c r="I501" s="2">
        <f>'Moving Avg'!H501</f>
        <v>22.257134999999934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22.199000000000002</v>
      </c>
      <c r="C502" s="2">
        <f>RSI!I502</f>
        <v>24.732689377177607</v>
      </c>
      <c r="D502" s="2">
        <f>MACD!E502</f>
        <v>-1.3350400830027809E-3</v>
      </c>
      <c r="E502" s="2">
        <f>MACD!F502</f>
        <v>-0.14454019426232503</v>
      </c>
      <c r="F502" s="2">
        <f>'Moving Avg'!D502</f>
        <v>22.7318</v>
      </c>
      <c r="G502" s="2">
        <f>'Moving Avg'!F502</f>
        <v>22.698500000000006</v>
      </c>
      <c r="H502" s="2">
        <f>'Moving Avg'!G502</f>
        <v>22.401859999999996</v>
      </c>
      <c r="I502" s="2">
        <f>'Moving Avg'!H502</f>
        <v>22.257049999999936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22.199000000000002</v>
      </c>
      <c r="C503" s="2">
        <f>RSI!I503</f>
        <v>24.732689377177607</v>
      </c>
      <c r="D503" s="2">
        <f>MACD!E503</f>
        <v>6.7588937910667113E-2</v>
      </c>
      <c r="E503" s="2">
        <f>MACD!F503</f>
        <v>-0.10211436782772661</v>
      </c>
      <c r="F503" s="2">
        <f>'Moving Avg'!D503</f>
        <v>22.598599999999998</v>
      </c>
      <c r="G503" s="2">
        <f>'Moving Avg'!F503</f>
        <v>22.698500000000006</v>
      </c>
      <c r="H503" s="2">
        <f>'Moving Avg'!G503</f>
        <v>22.401520000000001</v>
      </c>
      <c r="I503" s="2">
        <f>'Moving Avg'!H503</f>
        <v>22.256964999999933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22.199000000000002</v>
      </c>
      <c r="C504" s="2">
        <f>RSI!I504</f>
        <v>24.732689377177607</v>
      </c>
      <c r="D504" s="2">
        <f>MACD!E504</f>
        <v>0.12840870485259614</v>
      </c>
      <c r="E504" s="2">
        <f>MACD!F504</f>
        <v>-5.6009753291662065E-2</v>
      </c>
      <c r="F504" s="2">
        <f>'Moving Avg'!D504</f>
        <v>22.465399999999999</v>
      </c>
      <c r="G504" s="2">
        <f>'Moving Avg'!F504</f>
        <v>22.698500000000006</v>
      </c>
      <c r="H504" s="2">
        <f>'Moving Avg'!G504</f>
        <v>22.401180000000004</v>
      </c>
      <c r="I504" s="2">
        <f>'Moving Avg'!H504</f>
        <v>22.256879999999931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22.199000000000002</v>
      </c>
      <c r="C505" s="2">
        <f>RSI!I505</f>
        <v>24.732689377177607</v>
      </c>
      <c r="D505" s="2">
        <f>MACD!E505</f>
        <v>0.18218591593413436</v>
      </c>
      <c r="E505" s="2">
        <f>MACD!F505</f>
        <v>-8.3706194465027819E-3</v>
      </c>
      <c r="F505" s="2">
        <f>'Moving Avg'!D505</f>
        <v>22.3322</v>
      </c>
      <c r="G505" s="2">
        <f>'Moving Avg'!F505</f>
        <v>22.698500000000006</v>
      </c>
      <c r="H505" s="2">
        <f>'Moving Avg'!G505</f>
        <v>22.400840000000002</v>
      </c>
      <c r="I505" s="2">
        <f>'Moving Avg'!H505</f>
        <v>22.256794999999929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22.199000000000002</v>
      </c>
      <c r="C506" s="2">
        <f>RSI!I506</f>
        <v>24.732689377177607</v>
      </c>
      <c r="D506" s="2">
        <f>MACD!E506</f>
        <v>0.22983260933495231</v>
      </c>
      <c r="E506" s="2">
        <f>MACD!F506</f>
        <v>3.9270026309788236E-2</v>
      </c>
      <c r="F506" s="2">
        <f>'Moving Avg'!D506</f>
        <v>22.199000000000002</v>
      </c>
      <c r="G506" s="2">
        <f>'Moving Avg'!F506</f>
        <v>22.698500000000006</v>
      </c>
      <c r="H506" s="2">
        <f>'Moving Avg'!G506</f>
        <v>22.400500000000008</v>
      </c>
      <c r="I506" s="2">
        <f>'Moving Avg'!H506</f>
        <v>22.256709999999931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22.199000000000002</v>
      </c>
      <c r="C507" s="2">
        <f>RSI!I507</f>
        <v>24.732689377177607</v>
      </c>
      <c r="D507" s="2">
        <f>MACD!E507</f>
        <v>0.27213320833177335</v>
      </c>
      <c r="E507" s="2">
        <f>MACD!F507</f>
        <v>8.5842662714185253E-2</v>
      </c>
      <c r="F507" s="2">
        <f>'Moving Avg'!D507</f>
        <v>22.199000000000002</v>
      </c>
      <c r="G507" s="2">
        <f>'Moving Avg'!F507</f>
        <v>22.665200000000006</v>
      </c>
      <c r="H507" s="2">
        <f>'Moving Avg'!G507</f>
        <v>22.400160000000007</v>
      </c>
      <c r="I507" s="2">
        <f>'Moving Avg'!H507</f>
        <v>22.256624999999925</v>
      </c>
      <c r="J507" s="6" t="str">
        <f>OBV!F507</f>
        <v>NEUTRAL</v>
      </c>
      <c r="K507" s="6" t="str">
        <f>OBV!G507</f>
        <v>NEUTRAL</v>
      </c>
      <c r="L507" s="6" t="str">
        <f>OBV!H507</f>
        <v>NEUTRAL</v>
      </c>
    </row>
    <row r="508" spans="1:12" ht="13.5" x14ac:dyDescent="0.25">
      <c r="A508" s="3">
        <f>RSI!A508</f>
        <v>42745</v>
      </c>
      <c r="B508" s="2">
        <f>RSI!B508</f>
        <v>22.199000000000002</v>
      </c>
      <c r="C508" s="2">
        <f>RSI!I508</f>
        <v>24.732689377177607</v>
      </c>
      <c r="D508" s="2">
        <f>MACD!E508</f>
        <v>0.30976321371866433</v>
      </c>
      <c r="E508" s="2">
        <f>MACD!F508</f>
        <v>0.13062677291508107</v>
      </c>
      <c r="F508" s="2">
        <f>'Moving Avg'!D508</f>
        <v>22.199000000000002</v>
      </c>
      <c r="G508" s="2">
        <f>'Moving Avg'!F508</f>
        <v>22.631900000000009</v>
      </c>
      <c r="H508" s="2">
        <f>'Moving Avg'!G508</f>
        <v>22.399820000000009</v>
      </c>
      <c r="I508" s="2">
        <f>'Moving Avg'!H508</f>
        <v>22.256539999999926</v>
      </c>
      <c r="J508" s="6" t="str">
        <f>OBV!F508</f>
        <v>NEUTRAL</v>
      </c>
      <c r="K508" s="6" t="str">
        <f>OBV!G508</f>
        <v>NEUTRAL</v>
      </c>
      <c r="L508" s="6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22.199000000000002</v>
      </c>
      <c r="C509" s="2">
        <f>RSI!I509</f>
        <v>24.732689377177607</v>
      </c>
      <c r="D509" s="2">
        <f>MACD!E509</f>
        <v>0.34330509014749921</v>
      </c>
      <c r="E509" s="2">
        <f>MACD!F509</f>
        <v>0.1731624363615647</v>
      </c>
      <c r="F509" s="2">
        <f>'Moving Avg'!D509</f>
        <v>22.199000000000002</v>
      </c>
      <c r="G509" s="2">
        <f>'Moving Avg'!F509</f>
        <v>22.598600000000008</v>
      </c>
      <c r="H509" s="2">
        <f>'Moving Avg'!G509</f>
        <v>22.399480000000008</v>
      </c>
      <c r="I509" s="2">
        <f>'Moving Avg'!H509</f>
        <v>22.256454999999924</v>
      </c>
      <c r="J509" s="6" t="str">
        <f>OBV!F509</f>
        <v>NEUTRAL</v>
      </c>
      <c r="K509" s="6" t="str">
        <f>OBV!G509</f>
        <v>NEUTRAL</v>
      </c>
      <c r="L509" s="6" t="str">
        <f>OBV!H509</f>
        <v>NEUTRAL</v>
      </c>
    </row>
    <row r="510" spans="1:12" ht="13.5" x14ac:dyDescent="0.25">
      <c r="A510" s="3">
        <f>RSI!A510</f>
        <v>42747</v>
      </c>
      <c r="B510" s="2">
        <f>RSI!B510</f>
        <v>22.199000000000002</v>
      </c>
      <c r="C510" s="2">
        <f>RSI!I510</f>
        <v>24.732689377177607</v>
      </c>
      <c r="D510" s="2">
        <f>MACD!E510</f>
        <v>0.37326177293194007</v>
      </c>
      <c r="E510" s="2">
        <f>MACD!F510</f>
        <v>0.21318230367563978</v>
      </c>
      <c r="F510" s="2">
        <f>'Moving Avg'!D510</f>
        <v>22.199000000000002</v>
      </c>
      <c r="G510" s="2">
        <f>'Moving Avg'!F510</f>
        <v>22.565300000000008</v>
      </c>
      <c r="H510" s="2">
        <f>'Moving Avg'!G510</f>
        <v>22.399140000000006</v>
      </c>
      <c r="I510" s="2">
        <f>'Moving Avg'!H510</f>
        <v>22.256369999999926</v>
      </c>
      <c r="J510" s="6" t="str">
        <f>OBV!F510</f>
        <v>NEUTRAL</v>
      </c>
      <c r="K510" s="6" t="str">
        <f>OBV!G510</f>
        <v>NEUTRAL</v>
      </c>
      <c r="L510" s="6" t="str">
        <f>OBV!H510</f>
        <v>NEUTRAL</v>
      </c>
    </row>
    <row r="511" spans="1:12" ht="13.5" x14ac:dyDescent="0.25">
      <c r="A511" s="3">
        <f>RSI!A511</f>
        <v>42748</v>
      </c>
      <c r="B511" s="2">
        <f>RSI!B511</f>
        <v>22.199000000000002</v>
      </c>
      <c r="C511" s="2">
        <f>RSI!I511</f>
        <v>24.732689377177607</v>
      </c>
      <c r="D511" s="2">
        <f>MACD!E511</f>
        <v>0.40006815661853068</v>
      </c>
      <c r="E511" s="2">
        <f>MACD!F511</f>
        <v>0.25055947426421799</v>
      </c>
      <c r="F511" s="2">
        <f>'Moving Avg'!D511</f>
        <v>22.199000000000002</v>
      </c>
      <c r="G511" s="2">
        <f>'Moving Avg'!F511</f>
        <v>22.532000000000007</v>
      </c>
      <c r="H511" s="2">
        <f>'Moving Avg'!G511</f>
        <v>22.398800000000005</v>
      </c>
      <c r="I511" s="2">
        <f>'Moving Avg'!H511</f>
        <v>22.25628499999992</v>
      </c>
      <c r="J511" s="6" t="str">
        <f>OBV!F511</f>
        <v>NEUTRAL</v>
      </c>
      <c r="K511" s="6" t="str">
        <f>OBV!G511</f>
        <v>NEUTRAL</v>
      </c>
      <c r="L511" s="6" t="str">
        <f>OBV!H511</f>
        <v>NEUTRAL</v>
      </c>
    </row>
    <row r="512" spans="1:12" ht="13.5" x14ac:dyDescent="0.25">
      <c r="A512" s="3">
        <f>RSI!A512</f>
        <v>42751</v>
      </c>
      <c r="B512" s="2">
        <f>RSI!B512</f>
        <v>22.199000000000002</v>
      </c>
      <c r="C512" s="2">
        <f>RSI!I512</f>
        <v>24.732689377177607</v>
      </c>
      <c r="D512" s="2">
        <f>MACD!E512</f>
        <v>0.32163933293573521</v>
      </c>
      <c r="E512" s="2">
        <f>MACD!F512</f>
        <v>0.26477544599852143</v>
      </c>
      <c r="F512" s="2">
        <f>'Moving Avg'!D512</f>
        <v>22.199000000000002</v>
      </c>
      <c r="G512" s="2">
        <f>'Moving Avg'!F512</f>
        <v>22.498700000000007</v>
      </c>
      <c r="H512" s="2">
        <f>'Moving Avg'!G512</f>
        <v>22.398800000000005</v>
      </c>
      <c r="I512" s="2">
        <f>'Moving Avg'!H512</f>
        <v>22.256199999999922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</row>
    <row r="513" spans="1:12" ht="13.5" x14ac:dyDescent="0.25">
      <c r="A513" s="3">
        <f>RSI!A513</f>
        <v>42752</v>
      </c>
      <c r="B513" s="2">
        <f>RSI!B513</f>
        <v>22.199000000000002</v>
      </c>
      <c r="C513" s="2">
        <f>RSI!I513</f>
        <v>24.732689377177607</v>
      </c>
      <c r="D513" s="2">
        <f>MACD!E513</f>
        <v>0.25652684335022968</v>
      </c>
      <c r="E513" s="2">
        <f>MACD!F513</f>
        <v>0.26312572546886309</v>
      </c>
      <c r="F513" s="2">
        <f>'Moving Avg'!D513</f>
        <v>22.199000000000002</v>
      </c>
      <c r="G513" s="2">
        <f>'Moving Avg'!F513</f>
        <v>22.46540000000001</v>
      </c>
      <c r="H513" s="2">
        <f>'Moving Avg'!G513</f>
        <v>22.398800000000005</v>
      </c>
      <c r="I513" s="2">
        <f>'Moving Avg'!H513</f>
        <v>22.256114999999919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</row>
    <row r="514" spans="1:12" ht="13.5" x14ac:dyDescent="0.25">
      <c r="A514" s="3">
        <f>RSI!A514</f>
        <v>42753</v>
      </c>
      <c r="B514" s="2">
        <f>RSI!B514</f>
        <v>22.199000000000002</v>
      </c>
      <c r="C514" s="2">
        <f>RSI!I514</f>
        <v>24.732689377177607</v>
      </c>
      <c r="D514" s="2">
        <f>MACD!E514</f>
        <v>0.20258940172796613</v>
      </c>
      <c r="E514" s="2">
        <f>MACD!F514</f>
        <v>0.25101846072068368</v>
      </c>
      <c r="F514" s="2">
        <f>'Moving Avg'!D514</f>
        <v>22.199000000000002</v>
      </c>
      <c r="G514" s="2">
        <f>'Moving Avg'!F514</f>
        <v>22.432100000000009</v>
      </c>
      <c r="H514" s="2">
        <f>'Moving Avg'!G514</f>
        <v>22.398800000000005</v>
      </c>
      <c r="I514" s="2">
        <f>'Moving Avg'!H514</f>
        <v>22.256029999999917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</row>
    <row r="515" spans="1:12" ht="13.5" x14ac:dyDescent="0.25">
      <c r="A515" s="3">
        <f>RSI!A515</f>
        <v>42754</v>
      </c>
      <c r="B515" s="2">
        <f>RSI!B515</f>
        <v>22.199000000000002</v>
      </c>
      <c r="C515" s="2">
        <f>RSI!I515</f>
        <v>24.732689377177607</v>
      </c>
      <c r="D515" s="2">
        <f>MACD!E515</f>
        <v>0.15802201126347981</v>
      </c>
      <c r="E515" s="2">
        <f>MACD!F515</f>
        <v>0.2324191708292429</v>
      </c>
      <c r="F515" s="2">
        <f>'Moving Avg'!D515</f>
        <v>22.199000000000002</v>
      </c>
      <c r="G515" s="2">
        <f>'Moving Avg'!F515</f>
        <v>22.398800000000008</v>
      </c>
      <c r="H515" s="2">
        <f>'Moving Avg'!G515</f>
        <v>22.398800000000005</v>
      </c>
      <c r="I515" s="2">
        <f>'Moving Avg'!H515</f>
        <v>22.255944999999915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22.199000000000002</v>
      </c>
      <c r="C516" s="2">
        <f>RSI!I516</f>
        <v>24.732689377177607</v>
      </c>
      <c r="D516" s="2">
        <f>MACD!E516</f>
        <v>0.12130371946066631</v>
      </c>
      <c r="E516" s="2">
        <f>MACD!F516</f>
        <v>0.2101960805555276</v>
      </c>
      <c r="F516" s="2">
        <f>'Moving Avg'!D516</f>
        <v>22.199000000000002</v>
      </c>
      <c r="G516" s="2">
        <f>'Moving Avg'!F516</f>
        <v>22.365500000000008</v>
      </c>
      <c r="H516" s="2">
        <f>'Moving Avg'!G516</f>
        <v>22.398800000000001</v>
      </c>
      <c r="I516" s="2">
        <f>'Moving Avg'!H516</f>
        <v>22.255859999999917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22.199000000000002</v>
      </c>
      <c r="C517" s="2">
        <f>RSI!I517</f>
        <v>24.732689377177607</v>
      </c>
      <c r="D517" s="2">
        <f>MACD!E517</f>
        <v>9.1153448453216157E-2</v>
      </c>
      <c r="E517" s="2">
        <f>MACD!F517</f>
        <v>0.18638755413506533</v>
      </c>
      <c r="F517" s="2">
        <f>'Moving Avg'!D517</f>
        <v>22.199000000000002</v>
      </c>
      <c r="G517" s="2">
        <f>'Moving Avg'!F517</f>
        <v>22.332200000000007</v>
      </c>
      <c r="H517" s="2">
        <f>'Moving Avg'!G517</f>
        <v>22.398800000000001</v>
      </c>
      <c r="I517" s="2">
        <f>'Moving Avg'!H517</f>
        <v>22.255774999999911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</row>
    <row r="518" spans="1:12" ht="13.5" x14ac:dyDescent="0.25">
      <c r="A518" s="3">
        <f>RSI!A518</f>
        <v>42759</v>
      </c>
      <c r="B518" s="2">
        <f>RSI!B518</f>
        <v>22.199000000000002</v>
      </c>
      <c r="C518" s="2">
        <f>RSI!I518</f>
        <v>24.732689377177607</v>
      </c>
      <c r="D518" s="2">
        <f>MACD!E518</f>
        <v>6.6492655516288579E-2</v>
      </c>
      <c r="E518" s="2">
        <f>MACD!F518</f>
        <v>0.16240857441130999</v>
      </c>
      <c r="F518" s="2">
        <f>'Moving Avg'!D518</f>
        <v>22.199000000000002</v>
      </c>
      <c r="G518" s="2">
        <f>'Moving Avg'!F518</f>
        <v>22.29890000000001</v>
      </c>
      <c r="H518" s="2">
        <f>'Moving Avg'!G518</f>
        <v>22.398800000000001</v>
      </c>
      <c r="I518" s="2">
        <f>'Moving Avg'!H518</f>
        <v>22.255689999999912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</row>
    <row r="519" spans="1:12" ht="13.5" x14ac:dyDescent="0.25">
      <c r="A519" s="3">
        <f>RSI!A519</f>
        <v>42760</v>
      </c>
      <c r="B519" s="2">
        <f>RSI!B519</f>
        <v>22.199000000000002</v>
      </c>
      <c r="C519" s="2">
        <f>RSI!I519</f>
        <v>24.732689377177607</v>
      </c>
      <c r="D519" s="2">
        <f>MACD!E519</f>
        <v>4.6413770388877396E-2</v>
      </c>
      <c r="E519" s="2">
        <f>MACD!F519</f>
        <v>0.13920961360682349</v>
      </c>
      <c r="F519" s="2">
        <f>'Moving Avg'!D519</f>
        <v>22.199000000000002</v>
      </c>
      <c r="G519" s="2">
        <f>'Moving Avg'!F519</f>
        <v>22.26560000000001</v>
      </c>
      <c r="H519" s="2">
        <f>'Moving Avg'!G519</f>
        <v>22.398800000000001</v>
      </c>
      <c r="I519" s="2">
        <f>'Moving Avg'!H519</f>
        <v>22.255604999999914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22.199000000000002</v>
      </c>
      <c r="C520" s="2">
        <f>RSI!I520</f>
        <v>24.732689377177607</v>
      </c>
      <c r="D520" s="2">
        <f>MACD!E520</f>
        <v>3.0153518276076596E-2</v>
      </c>
      <c r="E520" s="2">
        <f>MACD!F520</f>
        <v>0.11739839454067412</v>
      </c>
      <c r="F520" s="2">
        <f>'Moving Avg'!D520</f>
        <v>22.199000000000002</v>
      </c>
      <c r="G520" s="2">
        <f>'Moving Avg'!F520</f>
        <v>22.232300000000009</v>
      </c>
      <c r="H520" s="2">
        <f>'Moving Avg'!G520</f>
        <v>22.398799999999998</v>
      </c>
      <c r="I520" s="2">
        <f>'Moving Avg'!H520</f>
        <v>22.255519999999915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22.199000000000002</v>
      </c>
      <c r="C521" s="2">
        <f>RSI!I521</f>
        <v>24.732689377177607</v>
      </c>
      <c r="D521" s="2">
        <f>MACD!E521</f>
        <v>1.7070374674581501E-2</v>
      </c>
      <c r="E521" s="2">
        <f>MACD!F521</f>
        <v>9.7332790567455599E-2</v>
      </c>
      <c r="F521" s="2">
        <f>'Moving Avg'!D521</f>
        <v>22.199000000000002</v>
      </c>
      <c r="G521" s="2">
        <f>'Moving Avg'!F521</f>
        <v>22.199000000000009</v>
      </c>
      <c r="H521" s="2">
        <f>'Moving Avg'!G521</f>
        <v>22.398799999999998</v>
      </c>
      <c r="I521" s="2">
        <f>'Moving Avg'!H521</f>
        <v>22.255434999999917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22.199000000000002</v>
      </c>
      <c r="C522" s="2">
        <f>RSI!I522</f>
        <v>24.732689377177607</v>
      </c>
      <c r="D522" s="2">
        <f>MACD!E522</f>
        <v>6.6255143067479594E-3</v>
      </c>
      <c r="E522" s="2">
        <f>MACD!F522</f>
        <v>7.9191335315314082E-2</v>
      </c>
      <c r="F522" s="2">
        <f>'Moving Avg'!D522</f>
        <v>22.199000000000002</v>
      </c>
      <c r="G522" s="2">
        <f>'Moving Avg'!F522</f>
        <v>22.199000000000009</v>
      </c>
      <c r="H522" s="2">
        <f>'Moving Avg'!G522</f>
        <v>22.398799999999998</v>
      </c>
      <c r="I522" s="2">
        <f>'Moving Avg'!H522</f>
        <v>22.255349999999918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22.199000000000002</v>
      </c>
      <c r="C523" s="2">
        <f>RSI!I523</f>
        <v>24.732689377177607</v>
      </c>
      <c r="D523" s="2">
        <f>MACD!E523</f>
        <v>-1.6332852897775751E-3</v>
      </c>
      <c r="E523" s="2">
        <f>MACD!F523</f>
        <v>6.3026411194295764E-2</v>
      </c>
      <c r="F523" s="2">
        <f>'Moving Avg'!D523</f>
        <v>22.199000000000002</v>
      </c>
      <c r="G523" s="2">
        <f>'Moving Avg'!F523</f>
        <v>22.199000000000009</v>
      </c>
      <c r="H523" s="2">
        <f>'Moving Avg'!G523</f>
        <v>22.398799999999998</v>
      </c>
      <c r="I523" s="2">
        <f>'Moving Avg'!H523</f>
        <v>22.255264999999916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22.199000000000002</v>
      </c>
      <c r="C524" s="2">
        <f>RSI!I524</f>
        <v>24.732689377177607</v>
      </c>
      <c r="D524" s="2">
        <f>MACD!E524</f>
        <v>-8.0852418364614209E-3</v>
      </c>
      <c r="E524" s="2">
        <f>MACD!F524</f>
        <v>4.8804080588144332E-2</v>
      </c>
      <c r="F524" s="2">
        <f>'Moving Avg'!D524</f>
        <v>22.199000000000002</v>
      </c>
      <c r="G524" s="2">
        <f>'Moving Avg'!F524</f>
        <v>22.199000000000009</v>
      </c>
      <c r="H524" s="2">
        <f>'Moving Avg'!G524</f>
        <v>22.398799999999991</v>
      </c>
      <c r="I524" s="2">
        <f>'Moving Avg'!H524</f>
        <v>22.255179999999918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22.199000000000002</v>
      </c>
      <c r="C525" s="2">
        <f>RSI!I525</f>
        <v>24.732689377177607</v>
      </c>
      <c r="D525" s="2">
        <f>MACD!E525</f>
        <v>-1.3048054038716117E-2</v>
      </c>
      <c r="E525" s="2">
        <f>MACD!F525</f>
        <v>3.6433653662772243E-2</v>
      </c>
      <c r="F525" s="2">
        <f>'Moving Avg'!D525</f>
        <v>22.199000000000002</v>
      </c>
      <c r="G525" s="2">
        <f>'Moving Avg'!F525</f>
        <v>22.199000000000009</v>
      </c>
      <c r="H525" s="2">
        <f>'Moving Avg'!G525</f>
        <v>22.398799999999991</v>
      </c>
      <c r="I525" s="2">
        <f>'Moving Avg'!H525</f>
        <v>22.255094999999919</v>
      </c>
      <c r="J525" s="6" t="str">
        <f>OBV!F525</f>
        <v>NEUTRAL</v>
      </c>
      <c r="K525" s="6" t="str">
        <f>OBV!G525</f>
        <v>NEUTRAL</v>
      </c>
      <c r="L525" s="6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22.199000000000002</v>
      </c>
      <c r="C526" s="2">
        <f>RSI!I526</f>
        <v>24.732689377177607</v>
      </c>
      <c r="D526" s="2">
        <f>MACD!E526</f>
        <v>-1.6787601444601563E-2</v>
      </c>
      <c r="E526" s="2">
        <f>MACD!F526</f>
        <v>2.5789402641297483E-2</v>
      </c>
      <c r="F526" s="2">
        <f>'Moving Avg'!D526</f>
        <v>22.199000000000002</v>
      </c>
      <c r="G526" s="2">
        <f>'Moving Avg'!F526</f>
        <v>22.199000000000009</v>
      </c>
      <c r="H526" s="2">
        <f>'Moving Avg'!G526</f>
        <v>22.398799999999991</v>
      </c>
      <c r="I526" s="2">
        <f>'Moving Avg'!H526</f>
        <v>22.25500999999992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22.199000000000002</v>
      </c>
      <c r="C527" s="2">
        <f>RSI!I527</f>
        <v>24.732689377177607</v>
      </c>
      <c r="D527" s="2">
        <f>MACD!E527</f>
        <v>-1.9526134580900134E-2</v>
      </c>
      <c r="E527" s="2">
        <f>MACD!F527</f>
        <v>1.6726295196857963E-2</v>
      </c>
      <c r="F527" s="2">
        <f>'Moving Avg'!D527</f>
        <v>22.199000000000002</v>
      </c>
      <c r="G527" s="2">
        <f>'Moving Avg'!F527</f>
        <v>22.199000000000009</v>
      </c>
      <c r="H527" s="2">
        <f>'Moving Avg'!G527</f>
        <v>22.398799999999991</v>
      </c>
      <c r="I527" s="2">
        <f>'Moving Avg'!H527</f>
        <v>22.254924999999922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22.199000000000002</v>
      </c>
      <c r="C528" s="2">
        <f>RSI!I528</f>
        <v>24.732689377177621</v>
      </c>
      <c r="D528" s="2">
        <f>MACD!E528</f>
        <v>-2.144918892322778E-2</v>
      </c>
      <c r="E528" s="2">
        <f>MACD!F528</f>
        <v>9.0911983728408138E-3</v>
      </c>
      <c r="F528" s="2">
        <f>'Moving Avg'!D528</f>
        <v>22.199000000000002</v>
      </c>
      <c r="G528" s="2">
        <f>'Moving Avg'!F528</f>
        <v>22.199000000000009</v>
      </c>
      <c r="H528" s="2">
        <f>'Moving Avg'!G528</f>
        <v>22.398799999999987</v>
      </c>
      <c r="I528" s="2">
        <f>'Moving Avg'!H528</f>
        <v>22.254839999999923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</row>
    <row r="529" spans="1:12" ht="13.5" x14ac:dyDescent="0.25">
      <c r="A529" s="3">
        <f>RSI!A529</f>
        <v>42774</v>
      </c>
      <c r="B529" s="2">
        <f>RSI!B529</f>
        <v>22.199000000000002</v>
      </c>
      <c r="C529" s="2">
        <f>RSI!I529</f>
        <v>24.732689377177621</v>
      </c>
      <c r="D529" s="2">
        <f>MACD!E529</f>
        <v>-2.2711420229349244E-2</v>
      </c>
      <c r="E529" s="2">
        <f>MACD!F529</f>
        <v>2.7306746524028017E-3</v>
      </c>
      <c r="F529" s="2">
        <f>'Moving Avg'!D529</f>
        <v>22.199000000000002</v>
      </c>
      <c r="G529" s="2">
        <f>'Moving Avg'!F529</f>
        <v>22.199000000000009</v>
      </c>
      <c r="H529" s="2">
        <f>'Moving Avg'!G529</f>
        <v>22.398799999999987</v>
      </c>
      <c r="I529" s="2">
        <f>'Moving Avg'!H529</f>
        <v>22.254754999999921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</row>
    <row r="530" spans="1:12" ht="13.5" x14ac:dyDescent="0.25">
      <c r="A530" s="3">
        <f>RSI!A530</f>
        <v>42775</v>
      </c>
      <c r="B530" s="2">
        <f>RSI!B530</f>
        <v>22.199000000000002</v>
      </c>
      <c r="C530" s="2">
        <f>RSI!I530</f>
        <v>24.732689377177621</v>
      </c>
      <c r="D530" s="2">
        <f>MACD!E530</f>
        <v>-2.3441528287083457E-2</v>
      </c>
      <c r="E530" s="2">
        <f>MACD!F530</f>
        <v>-2.5037659354944504E-3</v>
      </c>
      <c r="F530" s="2">
        <f>'Moving Avg'!D530</f>
        <v>22.199000000000002</v>
      </c>
      <c r="G530" s="2">
        <f>'Moving Avg'!F530</f>
        <v>22.199000000000009</v>
      </c>
      <c r="H530" s="2">
        <f>'Moving Avg'!G530</f>
        <v>22.398799999999987</v>
      </c>
      <c r="I530" s="2">
        <f>'Moving Avg'!H530</f>
        <v>22.254669999999923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</row>
    <row r="531" spans="1:12" ht="13.5" x14ac:dyDescent="0.25">
      <c r="A531" s="3">
        <f>RSI!A531</f>
        <v>42776</v>
      </c>
      <c r="B531" s="2">
        <f>RSI!B531</f>
        <v>22.199000000000002</v>
      </c>
      <c r="C531" s="2">
        <f>RSI!I531</f>
        <v>24.732689377177621</v>
      </c>
      <c r="D531" s="2">
        <f>MACD!E531</f>
        <v>-2.3746410346142E-2</v>
      </c>
      <c r="E531" s="2">
        <f>MACD!F531</f>
        <v>-6.7522948176239606E-3</v>
      </c>
      <c r="F531" s="2">
        <f>'Moving Avg'!D531</f>
        <v>22.199000000000002</v>
      </c>
      <c r="G531" s="2">
        <f>'Moving Avg'!F531</f>
        <v>22.199000000000009</v>
      </c>
      <c r="H531" s="2">
        <f>'Moving Avg'!G531</f>
        <v>22.398799999999987</v>
      </c>
      <c r="I531" s="2">
        <f>'Moving Avg'!H531</f>
        <v>22.254584999999924</v>
      </c>
      <c r="J531" s="6" t="str">
        <f>OBV!F531</f>
        <v>NEUTRAL</v>
      </c>
      <c r="K531" s="6" t="str">
        <f>OBV!G531</f>
        <v>NEUTRAL</v>
      </c>
      <c r="L531" s="6" t="str">
        <f>OBV!H531</f>
        <v>NEUTRAL</v>
      </c>
    </row>
    <row r="532" spans="1:12" ht="13.5" x14ac:dyDescent="0.25">
      <c r="A532" s="3">
        <f>RSI!A532</f>
        <v>42779</v>
      </c>
      <c r="B532" s="2">
        <f>RSI!B532</f>
        <v>22.199000000000002</v>
      </c>
      <c r="C532" s="2">
        <f>RSI!I532</f>
        <v>24.732689377177621</v>
      </c>
      <c r="D532" s="2">
        <f>MACD!E532</f>
        <v>-2.3714663693308324E-2</v>
      </c>
      <c r="E532" s="2">
        <f>MACD!F532</f>
        <v>-1.0144768592760834E-2</v>
      </c>
      <c r="F532" s="2">
        <f>'Moving Avg'!D532</f>
        <v>22.199000000000002</v>
      </c>
      <c r="G532" s="2">
        <f>'Moving Avg'!F532</f>
        <v>22.199000000000009</v>
      </c>
      <c r="H532" s="2">
        <f>'Moving Avg'!G532</f>
        <v>22.398799999999987</v>
      </c>
      <c r="I532" s="2">
        <f>'Moving Avg'!H532</f>
        <v>22.254499999999926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</row>
    <row r="533" spans="1:12" ht="13.5" x14ac:dyDescent="0.25">
      <c r="A533" s="3">
        <f>RSI!A533</f>
        <v>42780</v>
      </c>
      <c r="B533" s="2">
        <f>RSI!B533</f>
        <v>22.199000000000002</v>
      </c>
      <c r="C533" s="2">
        <f>RSI!I533</f>
        <v>24.732689377177621</v>
      </c>
      <c r="D533" s="2">
        <f>MACD!E533</f>
        <v>-2.3419538381908467E-2</v>
      </c>
      <c r="E533" s="2">
        <f>MACD!F533</f>
        <v>-1.2799722550590361E-2</v>
      </c>
      <c r="F533" s="2">
        <f>'Moving Avg'!D533</f>
        <v>22.199000000000002</v>
      </c>
      <c r="G533" s="2">
        <f>'Moving Avg'!F533</f>
        <v>22.199000000000009</v>
      </c>
      <c r="H533" s="2">
        <f>'Moving Avg'!G533</f>
        <v>22.398799999999987</v>
      </c>
      <c r="I533" s="2">
        <f>'Moving Avg'!H533</f>
        <v>22.254414999999927</v>
      </c>
      <c r="J533" s="6" t="str">
        <f>OBV!F533</f>
        <v>NEUTRAL</v>
      </c>
      <c r="K533" s="6" t="str">
        <f>OBV!G533</f>
        <v>NEUTRAL</v>
      </c>
      <c r="L533" s="6" t="str">
        <f>OBV!H533</f>
        <v>NEUTRAL</v>
      </c>
    </row>
    <row r="534" spans="1:12" ht="13.5" x14ac:dyDescent="0.25">
      <c r="A534" s="3">
        <f>RSI!A534</f>
        <v>42781</v>
      </c>
      <c r="B534" s="2">
        <f>RSI!B534</f>
        <v>22.199000000000002</v>
      </c>
      <c r="C534" s="2">
        <f>RSI!I534</f>
        <v>24.732689377177621</v>
      </c>
      <c r="D534" s="2">
        <f>MACD!E534</f>
        <v>-2.292142552104437E-2</v>
      </c>
      <c r="E534" s="2">
        <f>MACD!F534</f>
        <v>-1.4824063144681165E-2</v>
      </c>
      <c r="F534" s="2">
        <f>'Moving Avg'!D534</f>
        <v>22.199000000000002</v>
      </c>
      <c r="G534" s="2">
        <f>'Moving Avg'!F534</f>
        <v>22.199000000000009</v>
      </c>
      <c r="H534" s="2">
        <f>'Moving Avg'!G534</f>
        <v>22.398799999999987</v>
      </c>
      <c r="I534" s="2">
        <f>'Moving Avg'!H534</f>
        <v>22.254329999999928</v>
      </c>
      <c r="J534" s="6" t="str">
        <f>OBV!F534</f>
        <v>NEUTRAL</v>
      </c>
      <c r="K534" s="6" t="str">
        <f>OBV!G534</f>
        <v>NEUTRAL</v>
      </c>
      <c r="L534" s="6" t="str">
        <f>OBV!H534</f>
        <v>NEUTRAL</v>
      </c>
    </row>
    <row r="535" spans="1:12" ht="13.5" x14ac:dyDescent="0.25">
      <c r="A535" s="3">
        <f>RSI!A535</f>
        <v>42782</v>
      </c>
      <c r="B535" s="2">
        <f>RSI!B535</f>
        <v>22.199000000000002</v>
      </c>
      <c r="C535" s="2">
        <f>RSI!I535</f>
        <v>24.732689377177621</v>
      </c>
      <c r="D535" s="2">
        <f>MACD!E535</f>
        <v>-2.2269953330670944E-2</v>
      </c>
      <c r="E535" s="2">
        <f>MACD!F535</f>
        <v>-1.6313241181879122E-2</v>
      </c>
      <c r="F535" s="2">
        <f>'Moving Avg'!D535</f>
        <v>22.199000000000002</v>
      </c>
      <c r="G535" s="2">
        <f>'Moving Avg'!F535</f>
        <v>22.199000000000009</v>
      </c>
      <c r="H535" s="2">
        <f>'Moving Avg'!G535</f>
        <v>22.398799999999987</v>
      </c>
      <c r="I535" s="2">
        <f>'Moving Avg'!H535</f>
        <v>22.259659999999926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42783</v>
      </c>
      <c r="B536" s="2">
        <f>RSI!B536</f>
        <v>22.199000000000002</v>
      </c>
      <c r="C536" s="2">
        <f>RSI!I536</f>
        <v>24.732689377177621</v>
      </c>
      <c r="D536" s="2">
        <f>MACD!E536</f>
        <v>-2.1505752003960765E-2</v>
      </c>
      <c r="E536" s="2">
        <f>MACD!F536</f>
        <v>-1.7351743346295453E-2</v>
      </c>
      <c r="F536" s="2">
        <f>'Moving Avg'!D536</f>
        <v>22.199000000000002</v>
      </c>
      <c r="G536" s="2">
        <f>'Moving Avg'!F536</f>
        <v>22.199000000000009</v>
      </c>
      <c r="H536" s="2">
        <f>'Moving Avg'!G536</f>
        <v>22.398799999999987</v>
      </c>
      <c r="I536" s="2">
        <f>'Moving Avg'!H536</f>
        <v>22.259574999999927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</row>
    <row r="537" spans="1:12" ht="13.5" x14ac:dyDescent="0.25">
      <c r="A537" s="3">
        <f>RSI!A537</f>
        <v>42786</v>
      </c>
      <c r="B537" s="2">
        <f>RSI!B537</f>
        <v>22.199000000000002</v>
      </c>
      <c r="C537" s="2">
        <f>RSI!I537</f>
        <v>24.732689377177621</v>
      </c>
      <c r="D537" s="2">
        <f>MACD!E537</f>
        <v>-2.0661938975862881E-2</v>
      </c>
      <c r="E537" s="2">
        <f>MACD!F537</f>
        <v>-1.8013782472208938E-2</v>
      </c>
      <c r="F537" s="2">
        <f>'Moving Avg'!D537</f>
        <v>22.199000000000002</v>
      </c>
      <c r="G537" s="2">
        <f>'Moving Avg'!F537</f>
        <v>22.199000000000009</v>
      </c>
      <c r="H537" s="2">
        <f>'Moving Avg'!G537</f>
        <v>22.385479999999987</v>
      </c>
      <c r="I537" s="2">
        <f>'Moving Avg'!H537</f>
        <v>22.259489999999929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22.199000000000002</v>
      </c>
      <c r="C538" s="2">
        <f>RSI!I538</f>
        <v>24.732689377177621</v>
      </c>
      <c r="D538" s="2">
        <f>MACD!E538</f>
        <v>-1.9765368210538981E-2</v>
      </c>
      <c r="E538" s="2">
        <f>MACD!F538</f>
        <v>-1.8364099619874948E-2</v>
      </c>
      <c r="F538" s="2">
        <f>'Moving Avg'!D538</f>
        <v>22.199000000000002</v>
      </c>
      <c r="G538" s="2">
        <f>'Moving Avg'!F538</f>
        <v>22.199000000000009</v>
      </c>
      <c r="H538" s="2">
        <f>'Moving Avg'!G538</f>
        <v>22.37215999999999</v>
      </c>
      <c r="I538" s="2">
        <f>'Moving Avg'!H538</f>
        <v>22.25940499999993</v>
      </c>
      <c r="J538" s="6" t="str">
        <f>OBV!F538</f>
        <v>NEUTRAL</v>
      </c>
      <c r="K538" s="6" t="str">
        <f>OBV!G538</f>
        <v>NEUTRAL</v>
      </c>
      <c r="L538" s="6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22.199000000000002</v>
      </c>
      <c r="C539" s="2">
        <f>RSI!I539</f>
        <v>24.732689377177621</v>
      </c>
      <c r="D539" s="2">
        <f>MACD!E539</f>
        <v>-1.8837680366360132E-2</v>
      </c>
      <c r="E539" s="2">
        <f>MACD!F539</f>
        <v>-1.8458815769171986E-2</v>
      </c>
      <c r="F539" s="2">
        <f>'Moving Avg'!D539</f>
        <v>22.199000000000002</v>
      </c>
      <c r="G539" s="2">
        <f>'Moving Avg'!F539</f>
        <v>22.199000000000009</v>
      </c>
      <c r="H539" s="2">
        <f>'Moving Avg'!G539</f>
        <v>22.35883999999999</v>
      </c>
      <c r="I539" s="2">
        <f>'Moving Avg'!H539</f>
        <v>22.259319999999931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22.199000000000002</v>
      </c>
      <c r="C540" s="2">
        <f>RSI!I540</f>
        <v>24.732689377177621</v>
      </c>
      <c r="D540" s="2">
        <f>MACD!E540</f>
        <v>-1.7896184985691121E-2</v>
      </c>
      <c r="E540" s="2">
        <f>MACD!F540</f>
        <v>-1.8346289612475815E-2</v>
      </c>
      <c r="F540" s="2">
        <f>'Moving Avg'!D540</f>
        <v>22.199000000000002</v>
      </c>
      <c r="G540" s="2">
        <f>'Moving Avg'!F540</f>
        <v>22.199000000000009</v>
      </c>
      <c r="H540" s="2">
        <f>'Moving Avg'!G540</f>
        <v>22.345519999999986</v>
      </c>
      <c r="I540" s="2">
        <f>'Moving Avg'!H540</f>
        <v>22.259234999999929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22.199000000000002</v>
      </c>
      <c r="C541" s="2">
        <f>RSI!I541</f>
        <v>24.732689377177621</v>
      </c>
      <c r="D541" s="2">
        <f>MACD!E541</f>
        <v>-1.6954601026640148E-2</v>
      </c>
      <c r="E541" s="2">
        <f>MACD!F541</f>
        <v>-1.8067951895308684E-2</v>
      </c>
      <c r="F541" s="2">
        <f>'Moving Avg'!D541</f>
        <v>22.199000000000002</v>
      </c>
      <c r="G541" s="2">
        <f>'Moving Avg'!F541</f>
        <v>22.199000000000009</v>
      </c>
      <c r="H541" s="2">
        <f>'Moving Avg'!G541</f>
        <v>22.33219999999999</v>
      </c>
      <c r="I541" s="2">
        <f>'Moving Avg'!H541</f>
        <v>22.259149999999931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22.199000000000002</v>
      </c>
      <c r="C542" s="2">
        <f>RSI!I542</f>
        <v>24.732689377177607</v>
      </c>
      <c r="D542" s="2">
        <f>MACD!E542</f>
        <v>-1.6023677970103734E-2</v>
      </c>
      <c r="E542" s="2">
        <f>MACD!F542</f>
        <v>-1.7659097110267693E-2</v>
      </c>
      <c r="F542" s="2">
        <f>'Moving Avg'!D542</f>
        <v>22.199000000000002</v>
      </c>
      <c r="G542" s="2">
        <f>'Moving Avg'!F542</f>
        <v>22.199000000000009</v>
      </c>
      <c r="H542" s="2">
        <f>'Moving Avg'!G542</f>
        <v>22.318879999999989</v>
      </c>
      <c r="I542" s="2">
        <f>'Moving Avg'!H542</f>
        <v>22.259064999999932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22.199000000000002</v>
      </c>
      <c r="C543" s="2">
        <f>RSI!I543</f>
        <v>24.732689377177607</v>
      </c>
      <c r="D543" s="2">
        <f>MACD!E543</f>
        <v>-1.5111716282273591E-2</v>
      </c>
      <c r="E543" s="2">
        <f>MACD!F543</f>
        <v>-1.7149620944668872E-2</v>
      </c>
      <c r="F543" s="2">
        <f>'Moving Avg'!D543</f>
        <v>22.199000000000002</v>
      </c>
      <c r="G543" s="2">
        <f>'Moving Avg'!F543</f>
        <v>22.199000000000009</v>
      </c>
      <c r="H543" s="2">
        <f>'Moving Avg'!G543</f>
        <v>22.305559999999993</v>
      </c>
      <c r="I543" s="2">
        <f>'Moving Avg'!H543</f>
        <v>22.258979999999934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22.199000000000002</v>
      </c>
      <c r="C544" s="2">
        <f>RSI!I544</f>
        <v>24.732689377177621</v>
      </c>
      <c r="D544" s="2">
        <f>MACD!E544</f>
        <v>-1.4225003093432775E-2</v>
      </c>
      <c r="E544" s="2">
        <f>MACD!F544</f>
        <v>-1.6564697374421653E-2</v>
      </c>
      <c r="F544" s="2">
        <f>'Moving Avg'!D544</f>
        <v>22.199000000000002</v>
      </c>
      <c r="G544" s="2">
        <f>'Moving Avg'!F544</f>
        <v>22.199000000000009</v>
      </c>
      <c r="H544" s="2">
        <f>'Moving Avg'!G544</f>
        <v>22.292239999999989</v>
      </c>
      <c r="I544" s="2">
        <f>'Moving Avg'!H544</f>
        <v>22.258894999999935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22.199000000000002</v>
      </c>
      <c r="C545" s="2">
        <f>RSI!I545</f>
        <v>24.732689377177621</v>
      </c>
      <c r="D545" s="2">
        <f>MACD!E545</f>
        <v>-1.336817648572719E-2</v>
      </c>
      <c r="E545" s="2">
        <f>MACD!F545</f>
        <v>-1.592539319668276E-2</v>
      </c>
      <c r="F545" s="2">
        <f>'Moving Avg'!D545</f>
        <v>22.199000000000002</v>
      </c>
      <c r="G545" s="2">
        <f>'Moving Avg'!F545</f>
        <v>22.199000000000009</v>
      </c>
      <c r="H545" s="2">
        <f>'Moving Avg'!G545</f>
        <v>22.278919999999989</v>
      </c>
      <c r="I545" s="2">
        <f>'Moving Avg'!H545</f>
        <v>22.258809999999936</v>
      </c>
      <c r="J545" s="6" t="str">
        <f>OBV!F545</f>
        <v>NEUTRAL</v>
      </c>
      <c r="K545" s="6" t="str">
        <f>OBV!G545</f>
        <v>NEUTRAL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22.199000000000002</v>
      </c>
      <c r="C546" s="2">
        <f>RSI!I546</f>
        <v>24.732689377177621</v>
      </c>
      <c r="D546" s="2">
        <f>MACD!E546</f>
        <v>-1.2544529696377538E-2</v>
      </c>
      <c r="E546" s="2">
        <f>MACD!F546</f>
        <v>-1.5249220496621717E-2</v>
      </c>
      <c r="F546" s="2">
        <f>'Moving Avg'!D546</f>
        <v>22.199000000000002</v>
      </c>
      <c r="G546" s="2">
        <f>'Moving Avg'!F546</f>
        <v>22.199000000000009</v>
      </c>
      <c r="H546" s="2">
        <f>'Moving Avg'!G546</f>
        <v>22.265599999999992</v>
      </c>
      <c r="I546" s="2">
        <f>'Moving Avg'!H546</f>
        <v>22.258724999999934</v>
      </c>
      <c r="J546" s="6" t="str">
        <f>OBV!F546</f>
        <v>NEUTRAL</v>
      </c>
      <c r="K546" s="6" t="str">
        <f>OBV!G546</f>
        <v>NEUTRAL</v>
      </c>
      <c r="L546" s="6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22.199000000000002</v>
      </c>
      <c r="C547" s="2">
        <f>RSI!I547</f>
        <v>24.732689377177621</v>
      </c>
      <c r="D547" s="2">
        <f>MACD!E547</f>
        <v>-1.1756264779403836E-2</v>
      </c>
      <c r="E547" s="2">
        <f>MACD!F547</f>
        <v>-1.455062935317814E-2</v>
      </c>
      <c r="F547" s="2">
        <f>'Moving Avg'!D547</f>
        <v>22.199000000000002</v>
      </c>
      <c r="G547" s="2">
        <f>'Moving Avg'!F547</f>
        <v>22.199000000000009</v>
      </c>
      <c r="H547" s="2">
        <f>'Moving Avg'!G547</f>
        <v>22.252279999999988</v>
      </c>
      <c r="I547" s="2">
        <f>'Moving Avg'!H547</f>
        <v>22.258639999999936</v>
      </c>
      <c r="J547" s="6" t="str">
        <f>OBV!F547</f>
        <v>NEUTRAL</v>
      </c>
      <c r="K547" s="6" t="str">
        <f>OBV!G547</f>
        <v>NEUTRAL</v>
      </c>
      <c r="L547" s="6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22.199000000000002</v>
      </c>
      <c r="C548" s="2">
        <f>RSI!I548</f>
        <v>24.732689377177621</v>
      </c>
      <c r="D548" s="2">
        <f>MACD!E548</f>
        <v>-1.1004703778592528E-2</v>
      </c>
      <c r="E548" s="2">
        <f>MACD!F548</f>
        <v>-1.3841444238261018E-2</v>
      </c>
      <c r="F548" s="2">
        <f>'Moving Avg'!D548</f>
        <v>22.199000000000002</v>
      </c>
      <c r="G548" s="2">
        <f>'Moving Avg'!F548</f>
        <v>22.199000000000009</v>
      </c>
      <c r="H548" s="2">
        <f>'Moving Avg'!G548</f>
        <v>22.238959999999988</v>
      </c>
      <c r="I548" s="2">
        <f>'Moving Avg'!H548</f>
        <v>22.258554999999937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22.199000000000002</v>
      </c>
      <c r="C549" s="2">
        <f>RSI!I549</f>
        <v>24.732689377177621</v>
      </c>
      <c r="D549" s="2">
        <f>MACD!E549</f>
        <v>-1.0290464204981475E-2</v>
      </c>
      <c r="E549" s="2">
        <f>MACD!F549</f>
        <v>-1.3131248231605112E-2</v>
      </c>
      <c r="F549" s="2">
        <f>'Moving Avg'!D549</f>
        <v>22.199000000000002</v>
      </c>
      <c r="G549" s="2">
        <f>'Moving Avg'!F549</f>
        <v>22.199000000000009</v>
      </c>
      <c r="H549" s="2">
        <f>'Moving Avg'!G549</f>
        <v>22.225639999999988</v>
      </c>
      <c r="I549" s="2">
        <f>'Moving Avg'!H549</f>
        <v>22.258469999999939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22.199000000000002</v>
      </c>
      <c r="C550" s="2">
        <f>RSI!I550</f>
        <v>24.732689377177621</v>
      </c>
      <c r="D550" s="2">
        <f>MACD!E550</f>
        <v>-9.6136045481074461E-3</v>
      </c>
      <c r="E550" s="2">
        <f>MACD!F550</f>
        <v>-1.2427719494905579E-2</v>
      </c>
      <c r="F550" s="2">
        <f>'Moving Avg'!D550</f>
        <v>22.199000000000002</v>
      </c>
      <c r="G550" s="2">
        <f>'Moving Avg'!F550</f>
        <v>22.199000000000009</v>
      </c>
      <c r="H550" s="2">
        <f>'Moving Avg'!G550</f>
        <v>22.212319999999991</v>
      </c>
      <c r="I550" s="2">
        <f>'Moving Avg'!H550</f>
        <v>22.25838499999994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22.199000000000002</v>
      </c>
      <c r="C551" s="2">
        <f>RSI!I551</f>
        <v>24.732689377177621</v>
      </c>
      <c r="D551" s="2">
        <f>MACD!E551</f>
        <v>-8.9737446511506391E-3</v>
      </c>
      <c r="E551" s="2">
        <f>MACD!F551</f>
        <v>-1.1736924526154591E-2</v>
      </c>
      <c r="F551" s="2">
        <f>'Moving Avg'!D551</f>
        <v>22.199000000000002</v>
      </c>
      <c r="G551" s="2">
        <f>'Moving Avg'!F551</f>
        <v>22.199000000000009</v>
      </c>
      <c r="H551" s="2">
        <f>'Moving Avg'!G551</f>
        <v>22.198999999999987</v>
      </c>
      <c r="I551" s="2">
        <f>'Moving Avg'!H551</f>
        <v>22.258299999999942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22.199000000000002</v>
      </c>
      <c r="C552" s="2">
        <f>RSI!I552</f>
        <v>24.732689377177621</v>
      </c>
      <c r="D552" s="2">
        <f>MACD!E552</f>
        <v>-8.3701650207572698E-3</v>
      </c>
      <c r="E552" s="2">
        <f>MACD!F552</f>
        <v>-1.1063572625075128E-2</v>
      </c>
      <c r="F552" s="2">
        <f>'Moving Avg'!D552</f>
        <v>22.199000000000002</v>
      </c>
      <c r="G552" s="2">
        <f>'Moving Avg'!F552</f>
        <v>22.199000000000009</v>
      </c>
      <c r="H552" s="2">
        <f>'Moving Avg'!G552</f>
        <v>22.198999999999987</v>
      </c>
      <c r="I552" s="2">
        <f>'Moving Avg'!H552</f>
        <v>22.258214999999939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22.199000000000002</v>
      </c>
      <c r="C553" s="2">
        <f>RSI!I553</f>
        <v>24.732689377177621</v>
      </c>
      <c r="D553" s="2">
        <f>MACD!E553</f>
        <v>-7.8018885009818462E-3</v>
      </c>
      <c r="E553" s="2">
        <f>MACD!F553</f>
        <v>-1.0411235800256472E-2</v>
      </c>
      <c r="F553" s="2">
        <f>'Moving Avg'!D553</f>
        <v>22.199000000000002</v>
      </c>
      <c r="G553" s="2">
        <f>'Moving Avg'!F553</f>
        <v>22.199000000000009</v>
      </c>
      <c r="H553" s="2">
        <f>'Moving Avg'!G553</f>
        <v>22.198999999999987</v>
      </c>
      <c r="I553" s="2">
        <f>'Moving Avg'!H553</f>
        <v>22.258129999999941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22.199000000000002</v>
      </c>
      <c r="C554" s="2">
        <f>RSI!I554</f>
        <v>24.732689377177621</v>
      </c>
      <c r="D554" s="2">
        <f>MACD!E554</f>
        <v>-7.2677471991511311E-3</v>
      </c>
      <c r="E554" s="2">
        <f>MACD!F554</f>
        <v>-9.782538080035404E-3</v>
      </c>
      <c r="F554" s="2">
        <f>'Moving Avg'!D554</f>
        <v>22.199000000000002</v>
      </c>
      <c r="G554" s="2">
        <f>'Moving Avg'!F554</f>
        <v>22.199000000000009</v>
      </c>
      <c r="H554" s="2">
        <f>'Moving Avg'!G554</f>
        <v>22.198999999999987</v>
      </c>
      <c r="I554" s="2">
        <f>'Moving Avg'!H554</f>
        <v>22.258044999999942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22.199000000000002</v>
      </c>
      <c r="C555" s="2">
        <f>RSI!I555</f>
        <v>24.732689377177621</v>
      </c>
      <c r="D555" s="2">
        <f>MACD!E555</f>
        <v>-6.7664370943099073E-3</v>
      </c>
      <c r="E555" s="2">
        <f>MACD!F555</f>
        <v>-9.1793178828903053E-3</v>
      </c>
      <c r="F555" s="2">
        <f>'Moving Avg'!D555</f>
        <v>22.199000000000002</v>
      </c>
      <c r="G555" s="2">
        <f>'Moving Avg'!F555</f>
        <v>22.199000000000009</v>
      </c>
      <c r="H555" s="2">
        <f>'Moving Avg'!G555</f>
        <v>22.198999999999987</v>
      </c>
      <c r="I555" s="2">
        <f>'Moving Avg'!H555</f>
        <v>22.257959999999944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22.199000000000002</v>
      </c>
      <c r="C556" s="2">
        <f>RSI!I556</f>
        <v>24.732689377177621</v>
      </c>
      <c r="D556" s="2">
        <f>MACD!E556</f>
        <v>-6.2965623729169806E-3</v>
      </c>
      <c r="E556" s="2">
        <f>MACD!F556</f>
        <v>-8.6027667808956411E-3</v>
      </c>
      <c r="F556" s="2">
        <f>'Moving Avg'!D556</f>
        <v>22.199000000000002</v>
      </c>
      <c r="G556" s="2">
        <f>'Moving Avg'!F556</f>
        <v>22.199000000000009</v>
      </c>
      <c r="H556" s="2">
        <f>'Moving Avg'!G556</f>
        <v>22.198999999999987</v>
      </c>
      <c r="I556" s="2">
        <f>'Moving Avg'!H556</f>
        <v>22.257874999999945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22.199000000000002</v>
      </c>
      <c r="C557" s="2">
        <f>RSI!I557</f>
        <v>24.732689377177621</v>
      </c>
      <c r="D557" s="2">
        <f>MACD!E557</f>
        <v>-5.8566712108785168E-3</v>
      </c>
      <c r="E557" s="2">
        <f>MACD!F557</f>
        <v>-8.0535476668922162E-3</v>
      </c>
      <c r="F557" s="2">
        <f>'Moving Avg'!D557</f>
        <v>22.199000000000002</v>
      </c>
      <c r="G557" s="2">
        <f>'Moving Avg'!F557</f>
        <v>22.199000000000009</v>
      </c>
      <c r="H557" s="2">
        <f>'Moving Avg'!G557</f>
        <v>22.198999999999987</v>
      </c>
      <c r="I557" s="2">
        <f>'Moving Avg'!H557</f>
        <v>22.257789999999947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42816</v>
      </c>
      <c r="B558" s="2">
        <f>RSI!B558</f>
        <v>22.199000000000002</v>
      </c>
      <c r="C558" s="2">
        <f>RSI!I558</f>
        <v>24.732689377177621</v>
      </c>
      <c r="D558" s="2">
        <f>MACD!E558</f>
        <v>-5.4452844461962968E-3</v>
      </c>
      <c r="E558" s="2">
        <f>MACD!F558</f>
        <v>-7.5318950227530324E-3</v>
      </c>
      <c r="F558" s="2">
        <f>'Moving Avg'!D558</f>
        <v>22.199000000000002</v>
      </c>
      <c r="G558" s="2">
        <f>'Moving Avg'!F558</f>
        <v>22.199000000000009</v>
      </c>
      <c r="H558" s="2">
        <f>'Moving Avg'!G558</f>
        <v>22.198999999999987</v>
      </c>
      <c r="I558" s="2">
        <f>'Moving Avg'!H558</f>
        <v>22.257704999999945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42817</v>
      </c>
      <c r="B559" s="2">
        <f>RSI!B559</f>
        <v>22.199000000000002</v>
      </c>
      <c r="C559" s="2">
        <f>RSI!I559</f>
        <v>24.732689377177621</v>
      </c>
      <c r="D559" s="2">
        <f>MACD!E559</f>
        <v>-5.0609183548218084E-3</v>
      </c>
      <c r="E559" s="2">
        <f>MACD!F559</f>
        <v>-7.0376996891667884E-3</v>
      </c>
      <c r="F559" s="2">
        <f>'Moving Avg'!D559</f>
        <v>22.199000000000002</v>
      </c>
      <c r="G559" s="2">
        <f>'Moving Avg'!F559</f>
        <v>22.199000000000009</v>
      </c>
      <c r="H559" s="2">
        <f>'Moving Avg'!G559</f>
        <v>22.198999999999987</v>
      </c>
      <c r="I559" s="2">
        <f>'Moving Avg'!H559</f>
        <v>22.257619999999946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22.199000000000002</v>
      </c>
      <c r="C560" s="2">
        <f>RSI!I560</f>
        <v>24.732689377177621</v>
      </c>
      <c r="D560" s="2">
        <f>MACD!E560</f>
        <v>-4.702102546996656E-3</v>
      </c>
      <c r="E560" s="2">
        <f>MACD!F560</f>
        <v>-6.570580260732763E-3</v>
      </c>
      <c r="F560" s="2">
        <f>'Moving Avg'!D560</f>
        <v>22.199000000000002</v>
      </c>
      <c r="G560" s="2">
        <f>'Moving Avg'!F560</f>
        <v>22.199000000000009</v>
      </c>
      <c r="H560" s="2">
        <f>'Moving Avg'!G560</f>
        <v>22.198999999999987</v>
      </c>
      <c r="I560" s="2">
        <f>'Moving Avg'!H560</f>
        <v>22.257534999999947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22.199000000000002</v>
      </c>
      <c r="C561" s="2">
        <f>RSI!I561</f>
        <v>24.732689377177621</v>
      </c>
      <c r="D561" s="2">
        <f>MACD!E561</f>
        <v>-4.3673938366275422E-3</v>
      </c>
      <c r="E561" s="2">
        <f>MACD!F561</f>
        <v>-6.1299429759117188E-3</v>
      </c>
      <c r="F561" s="2">
        <f>'Moving Avg'!D561</f>
        <v>22.199000000000002</v>
      </c>
      <c r="G561" s="2">
        <f>'Moving Avg'!F561</f>
        <v>22.199000000000009</v>
      </c>
      <c r="H561" s="2">
        <f>'Moving Avg'!G561</f>
        <v>22.198999999999987</v>
      </c>
      <c r="I561" s="2">
        <f>'Moving Avg'!H561</f>
        <v>22.257449999999949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22.199000000000002</v>
      </c>
      <c r="C562" s="2">
        <f>RSI!I562</f>
        <v>24.732689377177621</v>
      </c>
      <c r="D562" s="2">
        <f>MACD!E562</f>
        <v>-4.0553867975994251E-3</v>
      </c>
      <c r="E562" s="2">
        <f>MACD!F562</f>
        <v>-5.7150317402492601E-3</v>
      </c>
      <c r="F562" s="2">
        <f>'Moving Avg'!D562</f>
        <v>22.199000000000002</v>
      </c>
      <c r="G562" s="2">
        <f>'Moving Avg'!F562</f>
        <v>22.199000000000009</v>
      </c>
      <c r="H562" s="2">
        <f>'Moving Avg'!G562</f>
        <v>22.198999999999987</v>
      </c>
      <c r="I562" s="2">
        <f>'Moving Avg'!H562</f>
        <v>22.25736499999995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22.199000000000002</v>
      </c>
      <c r="C563" s="2">
        <f>RSI!I563</f>
        <v>24.732689377177621</v>
      </c>
      <c r="D563" s="2">
        <f>MACD!E563</f>
        <v>-3.7647216040852527E-3</v>
      </c>
      <c r="E563" s="2">
        <f>MACD!F563</f>
        <v>-5.324969713016459E-3</v>
      </c>
      <c r="F563" s="2">
        <f>'Moving Avg'!D563</f>
        <v>22.199000000000002</v>
      </c>
      <c r="G563" s="2">
        <f>'Moving Avg'!F563</f>
        <v>22.199000000000009</v>
      </c>
      <c r="H563" s="2">
        <f>'Moving Avg'!G563</f>
        <v>22.198999999999987</v>
      </c>
      <c r="I563" s="2">
        <f>'Moving Avg'!H563</f>
        <v>22.257279999999952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22.199000000000002</v>
      </c>
      <c r="C564" s="2">
        <f>RSI!I564</f>
        <v>24.732689377177607</v>
      </c>
      <c r="D564" s="2">
        <f>MACD!E564</f>
        <v>-3.494089653568011E-3</v>
      </c>
      <c r="E564" s="2">
        <f>MACD!F564</f>
        <v>-4.9587937011267699E-3</v>
      </c>
      <c r="F564" s="2">
        <f>'Moving Avg'!D564</f>
        <v>22.199000000000002</v>
      </c>
      <c r="G564" s="2">
        <f>'Moving Avg'!F564</f>
        <v>22.199000000000009</v>
      </c>
      <c r="H564" s="2">
        <f>'Moving Avg'!G564</f>
        <v>22.198999999999987</v>
      </c>
      <c r="I564" s="2">
        <f>'Moving Avg'!H564</f>
        <v>22.257194999999953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22.199000000000002</v>
      </c>
      <c r="C565" s="2">
        <f>RSI!I565</f>
        <v>24.732689377177607</v>
      </c>
      <c r="D565" s="2">
        <f>MACD!E565</f>
        <v>-3.2422373885871991E-3</v>
      </c>
      <c r="E565" s="2">
        <f>MACD!F565</f>
        <v>-4.6154824386188563E-3</v>
      </c>
      <c r="F565" s="2">
        <f>'Moving Avg'!D565</f>
        <v>22.199000000000002</v>
      </c>
      <c r="G565" s="2">
        <f>'Moving Avg'!F565</f>
        <v>22.199000000000009</v>
      </c>
      <c r="H565" s="2">
        <f>'Moving Avg'!G565</f>
        <v>22.198999999999987</v>
      </c>
      <c r="I565" s="2">
        <f>'Moving Avg'!H565</f>
        <v>22.257109999999951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22.199000000000002</v>
      </c>
      <c r="C566" s="2">
        <f>RSI!I566</f>
        <v>24.732689377177607</v>
      </c>
      <c r="D566" s="2">
        <f>MACD!E566</f>
        <v>-3.0079686637343173E-3</v>
      </c>
      <c r="E566" s="2">
        <f>MACD!F566</f>
        <v>-4.2939796836419485E-3</v>
      </c>
      <c r="F566" s="2">
        <f>'Moving Avg'!D566</f>
        <v>22.199000000000002</v>
      </c>
      <c r="G566" s="2">
        <f>'Moving Avg'!F566</f>
        <v>22.199000000000009</v>
      </c>
      <c r="H566" s="2">
        <f>'Moving Avg'!G566</f>
        <v>22.198999999999987</v>
      </c>
      <c r="I566" s="2">
        <f>'Moving Avg'!H566</f>
        <v>22.257024999999953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22.199000000000002</v>
      </c>
      <c r="C567" s="2">
        <f>RSI!I567</f>
        <v>24.732689377177607</v>
      </c>
      <c r="D567" s="2">
        <f>MACD!E567</f>
        <v>-2.7901459458163913E-3</v>
      </c>
      <c r="E567" s="2">
        <f>MACD!F567</f>
        <v>-3.993212936076837E-3</v>
      </c>
      <c r="F567" s="2">
        <f>'Moving Avg'!D567</f>
        <v>22.199000000000002</v>
      </c>
      <c r="G567" s="2">
        <f>'Moving Avg'!F567</f>
        <v>22.199000000000009</v>
      </c>
      <c r="H567" s="2">
        <f>'Moving Avg'!G567</f>
        <v>22.198999999999987</v>
      </c>
      <c r="I567" s="2">
        <f>'Moving Avg'!H567</f>
        <v>22.256939999999954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22.199000000000002</v>
      </c>
      <c r="C568" s="2">
        <f>RSI!I568</f>
        <v>24.732689377177607</v>
      </c>
      <c r="D568" s="2">
        <f>MACD!E568</f>
        <v>-2.5876905862425303E-3</v>
      </c>
      <c r="E568" s="2">
        <f>MACD!F568</f>
        <v>-3.7121084661099761E-3</v>
      </c>
      <c r="F568" s="2">
        <f>'Moving Avg'!D568</f>
        <v>22.199000000000002</v>
      </c>
      <c r="G568" s="2">
        <f>'Moving Avg'!F568</f>
        <v>22.199000000000009</v>
      </c>
      <c r="H568" s="2">
        <f>'Moving Avg'!G568</f>
        <v>22.198999999999987</v>
      </c>
      <c r="I568" s="2">
        <f>'Moving Avg'!H568</f>
        <v>22.256854999999955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22.199000000000002</v>
      </c>
      <c r="C569" s="2">
        <f>RSI!I569</f>
        <v>24.732689377177607</v>
      </c>
      <c r="D569" s="2">
        <f>MACD!E569</f>
        <v>-2.3995823633704561E-3</v>
      </c>
      <c r="E569" s="2">
        <f>MACD!F569</f>
        <v>-3.4496032455620723E-3</v>
      </c>
      <c r="F569" s="2">
        <f>'Moving Avg'!D569</f>
        <v>22.199000000000002</v>
      </c>
      <c r="G569" s="2">
        <f>'Moving Avg'!F569</f>
        <v>22.199000000000009</v>
      </c>
      <c r="H569" s="2">
        <f>'Moving Avg'!G569</f>
        <v>22.198999999999987</v>
      </c>
      <c r="I569" s="2">
        <f>'Moving Avg'!H569</f>
        <v>22.256769999999957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22.199000000000002</v>
      </c>
      <c r="C570" s="2">
        <f>RSI!I570</f>
        <v>24.732689377177607</v>
      </c>
      <c r="D570" s="2">
        <f>MACD!E570</f>
        <v>-2.2248584581205932E-3</v>
      </c>
      <c r="E570" s="2">
        <f>MACD!F570</f>
        <v>-3.204654288073777E-3</v>
      </c>
      <c r="F570" s="2">
        <f>'Moving Avg'!D570</f>
        <v>22.199000000000002</v>
      </c>
      <c r="G570" s="2">
        <f>'Moving Avg'!F570</f>
        <v>22.199000000000009</v>
      </c>
      <c r="H570" s="2">
        <f>'Moving Avg'!G570</f>
        <v>22.198999999999987</v>
      </c>
      <c r="I570" s="2">
        <f>'Moving Avg'!H570</f>
        <v>22.256684999999958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21.419</v>
      </c>
      <c r="C571" s="2">
        <f>RSI!I571</f>
        <v>0.16784895986909021</v>
      </c>
      <c r="D571" s="2">
        <f>MACD!E571</f>
        <v>5.5715165780561904E-2</v>
      </c>
      <c r="E571" s="2">
        <f>MACD!F571</f>
        <v>8.5793097256533606E-3</v>
      </c>
      <c r="F571" s="2">
        <f>'Moving Avg'!D571</f>
        <v>22.042999999999999</v>
      </c>
      <c r="G571" s="2">
        <f>'Moving Avg'!F571</f>
        <v>22.160000000000007</v>
      </c>
      <c r="H571" s="2">
        <f>'Moving Avg'!G571</f>
        <v>22.183399999999988</v>
      </c>
      <c r="I571" s="2">
        <f>'Moving Avg'!H571</f>
        <v>22.252699999999958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21.419</v>
      </c>
      <c r="C572" s="2">
        <f>RSI!I572</f>
        <v>0.16784895986909021</v>
      </c>
      <c r="D572" s="2">
        <f>MACD!E572</f>
        <v>0.10936372989029408</v>
      </c>
      <c r="E572" s="2">
        <f>MACD!F572</f>
        <v>2.8736193758581507E-2</v>
      </c>
      <c r="F572" s="2">
        <f>'Moving Avg'!D572</f>
        <v>21.887</v>
      </c>
      <c r="G572" s="2">
        <f>'Moving Avg'!F572</f>
        <v>22.121000000000006</v>
      </c>
      <c r="H572" s="2">
        <f>'Moving Avg'!G572</f>
        <v>22.167799999999989</v>
      </c>
      <c r="I572" s="2">
        <f>'Moving Avg'!H572</f>
        <v>22.248714999999962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21.419</v>
      </c>
      <c r="C573" s="2">
        <f>RSI!I573</f>
        <v>0.16784895986909021</v>
      </c>
      <c r="D573" s="2">
        <f>MACD!E573</f>
        <v>0.1590386592652635</v>
      </c>
      <c r="E573" s="2">
        <f>MACD!F573</f>
        <v>5.4796686859917912E-2</v>
      </c>
      <c r="F573" s="2">
        <f>'Moving Avg'!D573</f>
        <v>21.731000000000002</v>
      </c>
      <c r="G573" s="2">
        <f>'Moving Avg'!F573</f>
        <v>22.082000000000004</v>
      </c>
      <c r="H573" s="2">
        <f>'Moving Avg'!G573</f>
        <v>22.15219999999999</v>
      </c>
      <c r="I573" s="2">
        <f>'Moving Avg'!H573</f>
        <v>22.244729999999961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21.419</v>
      </c>
      <c r="C574" s="2">
        <f>RSI!I574</f>
        <v>0.16784895986909021</v>
      </c>
      <c r="D574" s="2">
        <f>MACD!E574</f>
        <v>0.20503424599191789</v>
      </c>
      <c r="E574" s="2">
        <f>MACD!F574</f>
        <v>8.4844198686317901E-2</v>
      </c>
      <c r="F574" s="2">
        <f>'Moving Avg'!D574</f>
        <v>21.574999999999999</v>
      </c>
      <c r="G574" s="2">
        <f>'Moving Avg'!F574</f>
        <v>22.043000000000003</v>
      </c>
      <c r="H574" s="2">
        <f>'Moving Avg'!G574</f>
        <v>22.136599999999991</v>
      </c>
      <c r="I574" s="2">
        <f>'Moving Avg'!H574</f>
        <v>22.240744999999965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21.419</v>
      </c>
      <c r="C575" s="2">
        <f>RSI!I575</f>
        <v>0.16784895986909021</v>
      </c>
      <c r="D575" s="2">
        <f>MACD!E575</f>
        <v>0.24762299062400572</v>
      </c>
      <c r="E575" s="2">
        <f>MACD!F575</f>
        <v>0.11739995707385546</v>
      </c>
      <c r="F575" s="2">
        <f>'Moving Avg'!D575</f>
        <v>21.419</v>
      </c>
      <c r="G575" s="2">
        <f>'Moving Avg'!F575</f>
        <v>22.004000000000001</v>
      </c>
      <c r="H575" s="2">
        <f>'Moving Avg'!G575</f>
        <v>22.120999999999992</v>
      </c>
      <c r="I575" s="2">
        <f>'Moving Avg'!H575</f>
        <v>22.236759999999968</v>
      </c>
      <c r="J575" s="6" t="str">
        <f>OBV!F575</f>
        <v>BEARISH</v>
      </c>
      <c r="K575" s="6" t="str">
        <f>OBV!G575</f>
        <v>STRONG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21.419</v>
      </c>
      <c r="C576" s="2">
        <f>RSI!I576</f>
        <v>0.16784895986909021</v>
      </c>
      <c r="D576" s="2">
        <f>MACD!E576</f>
        <v>0.28705721515770577</v>
      </c>
      <c r="E576" s="2">
        <f>MACD!F576</f>
        <v>0.15133140869062553</v>
      </c>
      <c r="F576" s="2">
        <f>'Moving Avg'!D576</f>
        <v>21.419</v>
      </c>
      <c r="G576" s="2">
        <f>'Moving Avg'!F576</f>
        <v>21.965</v>
      </c>
      <c r="H576" s="2">
        <f>'Moving Avg'!G576</f>
        <v>22.105399999999989</v>
      </c>
      <c r="I576" s="2">
        <f>'Moving Avg'!H576</f>
        <v>22.232774999999968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</row>
    <row r="577" spans="1:12" ht="13.5" x14ac:dyDescent="0.25">
      <c r="A577" s="3">
        <f>RSI!A577</f>
        <v>42843</v>
      </c>
      <c r="B577" s="2">
        <f>RSI!B577</f>
        <v>21.419</v>
      </c>
      <c r="C577" s="2">
        <f>RSI!I577</f>
        <v>0.16784895986909021</v>
      </c>
      <c r="D577" s="2">
        <f>MACD!E577</f>
        <v>0.32357055671364776</v>
      </c>
      <c r="E577" s="2">
        <f>MACD!F577</f>
        <v>0.18577923829522999</v>
      </c>
      <c r="F577" s="2">
        <f>'Moving Avg'!D577</f>
        <v>21.419</v>
      </c>
      <c r="G577" s="2">
        <f>'Moving Avg'!F577</f>
        <v>21.925999999999998</v>
      </c>
      <c r="H577" s="2">
        <f>'Moving Avg'!G577</f>
        <v>22.08979999999999</v>
      </c>
      <c r="I577" s="2">
        <f>'Moving Avg'!H577</f>
        <v>22.228789999999972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21.419</v>
      </c>
      <c r="C578" s="2">
        <f>RSI!I578</f>
        <v>0.16784895986909021</v>
      </c>
      <c r="D578" s="2">
        <f>MACD!E578</f>
        <v>0.35737935073367666</v>
      </c>
      <c r="E578" s="2">
        <f>MACD!F578</f>
        <v>0.2200992607829193</v>
      </c>
      <c r="F578" s="2">
        <f>'Moving Avg'!D578</f>
        <v>21.419</v>
      </c>
      <c r="G578" s="2">
        <f>'Moving Avg'!F578</f>
        <v>21.886999999999997</v>
      </c>
      <c r="H578" s="2">
        <f>'Moving Avg'!G578</f>
        <v>22.07419999999999</v>
      </c>
      <c r="I578" s="2">
        <f>'Moving Avg'!H578</f>
        <v>22.224804999999975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21.419</v>
      </c>
      <c r="C579" s="2">
        <f>RSI!I579</f>
        <v>0.16784895986909021</v>
      </c>
      <c r="D579" s="2">
        <f>MACD!E579</f>
        <v>0.38868391185211593</v>
      </c>
      <c r="E579" s="2">
        <f>MACD!F579</f>
        <v>0.25381619099675867</v>
      </c>
      <c r="F579" s="2">
        <f>'Moving Avg'!D579</f>
        <v>21.419</v>
      </c>
      <c r="G579" s="2">
        <f>'Moving Avg'!F579</f>
        <v>21.847999999999995</v>
      </c>
      <c r="H579" s="2">
        <f>'Moving Avg'!G579</f>
        <v>22.058599999999991</v>
      </c>
      <c r="I579" s="2">
        <f>'Moving Avg'!H579</f>
        <v>22.220819999999975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21.419</v>
      </c>
      <c r="C580" s="2">
        <f>RSI!I580</f>
        <v>0.16784895986909021</v>
      </c>
      <c r="D580" s="2">
        <f>MACD!E580</f>
        <v>0.41766972000072755</v>
      </c>
      <c r="E580" s="2">
        <f>MACD!F580</f>
        <v>0.28658689679755245</v>
      </c>
      <c r="F580" s="2">
        <f>'Moving Avg'!D580</f>
        <v>21.419</v>
      </c>
      <c r="G580" s="2">
        <f>'Moving Avg'!F580</f>
        <v>21.808999999999997</v>
      </c>
      <c r="H580" s="2">
        <f>'Moving Avg'!G580</f>
        <v>22.042999999999992</v>
      </c>
      <c r="I580" s="2">
        <f>'Moving Avg'!H580</f>
        <v>22.216834999999978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21.419</v>
      </c>
      <c r="C581" s="2">
        <f>RSI!I581</f>
        <v>0.16784895986909021</v>
      </c>
      <c r="D581" s="2">
        <f>MACD!E581</f>
        <v>0.32450851874963504</v>
      </c>
      <c r="E581" s="2">
        <f>MACD!F581</f>
        <v>0.29417122118796901</v>
      </c>
      <c r="F581" s="2">
        <f>'Moving Avg'!D581</f>
        <v>21.419</v>
      </c>
      <c r="G581" s="2">
        <f>'Moving Avg'!F581</f>
        <v>21.769999999999996</v>
      </c>
      <c r="H581" s="2">
        <f>'Moving Avg'!G581</f>
        <v>22.027399999999993</v>
      </c>
      <c r="I581" s="2">
        <f>'Moving Avg'!H581</f>
        <v>22.212849999999982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</row>
    <row r="582" spans="1:12" ht="13.5" x14ac:dyDescent="0.25">
      <c r="A582" s="3">
        <f>RSI!A582</f>
        <v>42850</v>
      </c>
      <c r="B582" s="2">
        <f>RSI!B582</f>
        <v>21.419</v>
      </c>
      <c r="C582" s="2">
        <f>RSI!I582</f>
        <v>0.16784895986909021</v>
      </c>
      <c r="D582" s="2">
        <f>MACD!E582</f>
        <v>0.24782087083211479</v>
      </c>
      <c r="E582" s="2">
        <f>MACD!F582</f>
        <v>0.2849011511167982</v>
      </c>
      <c r="F582" s="2">
        <f>'Moving Avg'!D582</f>
        <v>21.419</v>
      </c>
      <c r="G582" s="2">
        <f>'Moving Avg'!F582</f>
        <v>21.730999999999998</v>
      </c>
      <c r="H582" s="2">
        <f>'Moving Avg'!G582</f>
        <v>22.011799999999994</v>
      </c>
      <c r="I582" s="2">
        <f>'Moving Avg'!H582</f>
        <v>22.208864999999982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21.419</v>
      </c>
      <c r="C583" s="2">
        <f>RSI!I583</f>
        <v>0.16784895986909021</v>
      </c>
      <c r="D583" s="2">
        <f>MACD!E583</f>
        <v>0.18491378632884548</v>
      </c>
      <c r="E583" s="2">
        <f>MACD!F583</f>
        <v>0.26490367815920768</v>
      </c>
      <c r="F583" s="2">
        <f>'Moving Avg'!D583</f>
        <v>21.419</v>
      </c>
      <c r="G583" s="2">
        <f>'Moving Avg'!F583</f>
        <v>21.691999999999997</v>
      </c>
      <c r="H583" s="2">
        <f>'Moving Avg'!G583</f>
        <v>21.996199999999995</v>
      </c>
      <c r="I583" s="2">
        <f>'Moving Avg'!H583</f>
        <v>22.204879999999985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21.419</v>
      </c>
      <c r="C584" s="2">
        <f>RSI!I584</f>
        <v>0.16784895986909021</v>
      </c>
      <c r="D584" s="2">
        <f>MACD!E584</f>
        <v>0.13352032939518921</v>
      </c>
      <c r="E584" s="2">
        <f>MACD!F584</f>
        <v>0.238627008406404</v>
      </c>
      <c r="F584" s="2">
        <f>'Moving Avg'!D584</f>
        <v>21.419</v>
      </c>
      <c r="G584" s="2">
        <f>'Moving Avg'!F584</f>
        <v>21.652999999999999</v>
      </c>
      <c r="H584" s="2">
        <f>'Moving Avg'!G584</f>
        <v>21.980599999999995</v>
      </c>
      <c r="I584" s="2">
        <f>'Moving Avg'!H584</f>
        <v>22.200894999999988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21.419</v>
      </c>
      <c r="C585" s="2">
        <f>RSI!I585</f>
        <v>0.16784895986909021</v>
      </c>
      <c r="D585" s="2">
        <f>MACD!E585</f>
        <v>9.1733201263178188E-2</v>
      </c>
      <c r="E585" s="2">
        <f>MACD!F585</f>
        <v>0.20924824697775884</v>
      </c>
      <c r="F585" s="2">
        <f>'Moving Avg'!D585</f>
        <v>21.419</v>
      </c>
      <c r="G585" s="2">
        <f>'Moving Avg'!F585</f>
        <v>21.613999999999997</v>
      </c>
      <c r="H585" s="2">
        <f>'Moving Avg'!G585</f>
        <v>21.964999999999996</v>
      </c>
      <c r="I585" s="2">
        <f>'Moving Avg'!H585</f>
        <v>22.196909999999988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21.419</v>
      </c>
      <c r="C586" s="2">
        <f>RSI!I586</f>
        <v>0.16784895986909021</v>
      </c>
      <c r="D586" s="2">
        <f>MACD!E586</f>
        <v>5.7948605703760592E-2</v>
      </c>
      <c r="E586" s="2">
        <f>MACD!F586</f>
        <v>0.17898831872295923</v>
      </c>
      <c r="F586" s="2">
        <f>'Moving Avg'!D586</f>
        <v>21.419</v>
      </c>
      <c r="G586" s="2">
        <f>'Moving Avg'!F586</f>
        <v>21.574999999999996</v>
      </c>
      <c r="H586" s="2">
        <f>'Moving Avg'!G586</f>
        <v>21.949399999999997</v>
      </c>
      <c r="I586" s="2">
        <f>'Moving Avg'!H586</f>
        <v>22.192924999999992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21.419</v>
      </c>
      <c r="C587" s="2">
        <f>RSI!I587</f>
        <v>0.16784895986909021</v>
      </c>
      <c r="D587" s="2">
        <f>MACD!E587</f>
        <v>3.081881025745048E-2</v>
      </c>
      <c r="E587" s="2">
        <f>MACD!F587</f>
        <v>0.14935441702985749</v>
      </c>
      <c r="F587" s="2">
        <f>'Moving Avg'!D587</f>
        <v>21.419</v>
      </c>
      <c r="G587" s="2">
        <f>'Moving Avg'!F587</f>
        <v>21.535999999999994</v>
      </c>
      <c r="H587" s="2">
        <f>'Moving Avg'!G587</f>
        <v>21.933799999999998</v>
      </c>
      <c r="I587" s="2">
        <f>'Moving Avg'!H587</f>
        <v>22.188939999999992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21.419</v>
      </c>
      <c r="C588" s="2">
        <f>RSI!I588</f>
        <v>0.16784895986909021</v>
      </c>
      <c r="D588" s="2">
        <f>MACD!E588</f>
        <v>9.2120610017083493E-3</v>
      </c>
      <c r="E588" s="2">
        <f>MACD!F588</f>
        <v>0.12132594582422768</v>
      </c>
      <c r="F588" s="2">
        <f>'Moving Avg'!D588</f>
        <v>21.419</v>
      </c>
      <c r="G588" s="2">
        <f>'Moving Avg'!F588</f>
        <v>21.496999999999996</v>
      </c>
      <c r="H588" s="2">
        <f>'Moving Avg'!G588</f>
        <v>21.918199999999999</v>
      </c>
      <c r="I588" s="2">
        <f>'Moving Avg'!H588</f>
        <v>22.184954999999992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21.419</v>
      </c>
      <c r="C589" s="2">
        <f>RSI!I589</f>
        <v>0.16784895986909021</v>
      </c>
      <c r="D589" s="2">
        <f>MACD!E589</f>
        <v>-7.821284551951635E-3</v>
      </c>
      <c r="E589" s="2">
        <f>MACD!F589</f>
        <v>9.5496499748991812E-2</v>
      </c>
      <c r="F589" s="2">
        <f>'Moving Avg'!D589</f>
        <v>21.419</v>
      </c>
      <c r="G589" s="2">
        <f>'Moving Avg'!F589</f>
        <v>21.457999999999995</v>
      </c>
      <c r="H589" s="2">
        <f>'Moving Avg'!G589</f>
        <v>21.902599999999996</v>
      </c>
      <c r="I589" s="2">
        <f>'Moving Avg'!H589</f>
        <v>22.180969999999991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21.419</v>
      </c>
      <c r="C590" s="2">
        <f>RSI!I590</f>
        <v>0.16784895986909021</v>
      </c>
      <c r="D590" s="2">
        <f>MACD!E590</f>
        <v>-2.1077366856935953E-2</v>
      </c>
      <c r="E590" s="2">
        <f>MACD!F590</f>
        <v>7.2181726427806264E-2</v>
      </c>
      <c r="F590" s="2">
        <f>'Moving Avg'!D590</f>
        <v>21.419</v>
      </c>
      <c r="G590" s="2">
        <f>'Moving Avg'!F590</f>
        <v>21.418999999999997</v>
      </c>
      <c r="H590" s="2">
        <f>'Moving Avg'!G590</f>
        <v>21.886999999999997</v>
      </c>
      <c r="I590" s="2">
        <f>'Moving Avg'!H590</f>
        <v>22.176984999999991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21.419</v>
      </c>
      <c r="C591" s="2">
        <f>RSI!I591</f>
        <v>0.16784895986909021</v>
      </c>
      <c r="D591" s="2">
        <f>MACD!E591</f>
        <v>-3.1222988413755814E-2</v>
      </c>
      <c r="E591" s="2">
        <f>MACD!F591</f>
        <v>5.1500783459493847E-2</v>
      </c>
      <c r="F591" s="2">
        <f>'Moving Avg'!D591</f>
        <v>21.419</v>
      </c>
      <c r="G591" s="2">
        <f>'Moving Avg'!F591</f>
        <v>21.418999999999997</v>
      </c>
      <c r="H591" s="2">
        <f>'Moving Avg'!G591</f>
        <v>21.871399999999998</v>
      </c>
      <c r="I591" s="2">
        <f>'Moving Avg'!H591</f>
        <v>22.172999999999991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21.419</v>
      </c>
      <c r="C592" s="2">
        <f>RSI!I592</f>
        <v>0.16784895986909021</v>
      </c>
      <c r="D592" s="2">
        <f>MACD!E592</f>
        <v>-3.8816019680051994E-2</v>
      </c>
      <c r="E592" s="2">
        <f>MACD!F592</f>
        <v>3.3437422831584684E-2</v>
      </c>
      <c r="F592" s="2">
        <f>'Moving Avg'!D592</f>
        <v>21.419</v>
      </c>
      <c r="G592" s="2">
        <f>'Moving Avg'!F592</f>
        <v>21.418999999999997</v>
      </c>
      <c r="H592" s="2">
        <f>'Moving Avg'!G592</f>
        <v>21.855799999999999</v>
      </c>
      <c r="I592" s="2">
        <f>'Moving Avg'!H592</f>
        <v>22.169014999999991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21.419</v>
      </c>
      <c r="C593" s="2">
        <f>RSI!I593</f>
        <v>0.16784895986909021</v>
      </c>
      <c r="D593" s="2">
        <f>MACD!E593</f>
        <v>-4.4322627997747333E-2</v>
      </c>
      <c r="E593" s="2">
        <f>MACD!F593</f>
        <v>1.7885412665718282E-2</v>
      </c>
      <c r="F593" s="2">
        <f>'Moving Avg'!D593</f>
        <v>21.419</v>
      </c>
      <c r="G593" s="2">
        <f>'Moving Avg'!F593</f>
        <v>21.418999999999997</v>
      </c>
      <c r="H593" s="2">
        <f>'Moving Avg'!G593</f>
        <v>21.840199999999999</v>
      </c>
      <c r="I593" s="2">
        <f>'Moving Avg'!H593</f>
        <v>22.165029999999991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21.419</v>
      </c>
      <c r="C594" s="2">
        <f>RSI!I594</f>
        <v>0.16784895986909021</v>
      </c>
      <c r="D594" s="2">
        <f>MACD!E594</f>
        <v>-4.8131821089985038E-2</v>
      </c>
      <c r="E594" s="2">
        <f>MACD!F594</f>
        <v>4.6819659145776182E-3</v>
      </c>
      <c r="F594" s="2">
        <f>'Moving Avg'!D594</f>
        <v>21.419</v>
      </c>
      <c r="G594" s="2">
        <f>'Moving Avg'!F594</f>
        <v>21.418999999999997</v>
      </c>
      <c r="H594" s="2">
        <f>'Moving Avg'!G594</f>
        <v>21.8246</v>
      </c>
      <c r="I594" s="2">
        <f>'Moving Avg'!H594</f>
        <v>22.161044999999994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21.419</v>
      </c>
      <c r="C595" s="2">
        <f>RSI!I595</f>
        <v>0.16784895986909021</v>
      </c>
      <c r="D595" s="2">
        <f>MACD!E595</f>
        <v>-5.0567720850683173E-2</v>
      </c>
      <c r="E595" s="2">
        <f>MACD!F595</f>
        <v>-6.3679714384745414E-3</v>
      </c>
      <c r="F595" s="2">
        <f>'Moving Avg'!D595</f>
        <v>21.419</v>
      </c>
      <c r="G595" s="2">
        <f>'Moving Avg'!F595</f>
        <v>21.418999999999997</v>
      </c>
      <c r="H595" s="2">
        <f>'Moving Avg'!G595</f>
        <v>21.809000000000001</v>
      </c>
      <c r="I595" s="2">
        <f>'Moving Avg'!H595</f>
        <v>22.157059999999991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21.419</v>
      </c>
      <c r="C596" s="2">
        <f>RSI!I596</f>
        <v>0.16784895986909021</v>
      </c>
      <c r="D596" s="2">
        <f>MACD!E596</f>
        <v>-5.1899919001080264E-2</v>
      </c>
      <c r="E596" s="2">
        <f>MACD!F596</f>
        <v>-1.5474360950995688E-2</v>
      </c>
      <c r="F596" s="2">
        <f>'Moving Avg'!D596</f>
        <v>21.419</v>
      </c>
      <c r="G596" s="2">
        <f>'Moving Avg'!F596</f>
        <v>21.418999999999997</v>
      </c>
      <c r="H596" s="2">
        <f>'Moving Avg'!G596</f>
        <v>21.793400000000002</v>
      </c>
      <c r="I596" s="2">
        <f>'Moving Avg'!H596</f>
        <v>22.153074999999994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21.419</v>
      </c>
      <c r="C597" s="2">
        <f>RSI!I597</f>
        <v>0.16784895986909021</v>
      </c>
      <c r="D597" s="2">
        <f>MACD!E597</f>
        <v>-5.2352211922318759E-2</v>
      </c>
      <c r="E597" s="2">
        <f>MACD!F597</f>
        <v>-2.2849931145260304E-2</v>
      </c>
      <c r="F597" s="2">
        <f>'Moving Avg'!D597</f>
        <v>21.419</v>
      </c>
      <c r="G597" s="2">
        <f>'Moving Avg'!F597</f>
        <v>21.418999999999997</v>
      </c>
      <c r="H597" s="2">
        <f>'Moving Avg'!G597</f>
        <v>21.777800000000003</v>
      </c>
      <c r="I597" s="2">
        <f>'Moving Avg'!H597</f>
        <v>22.149089999999998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21.419</v>
      </c>
      <c r="C598" s="2">
        <f>RSI!I598</f>
        <v>0.16784895986909021</v>
      </c>
      <c r="D598" s="2">
        <f>MACD!E598</f>
        <v>-5.2109966069473046E-2</v>
      </c>
      <c r="E598" s="2">
        <f>MACD!F598</f>
        <v>-2.8701938130102855E-2</v>
      </c>
      <c r="F598" s="2">
        <f>'Moving Avg'!D598</f>
        <v>21.419</v>
      </c>
      <c r="G598" s="2">
        <f>'Moving Avg'!F598</f>
        <v>21.418999999999997</v>
      </c>
      <c r="H598" s="2">
        <f>'Moving Avg'!G598</f>
        <v>21.762200000000004</v>
      </c>
      <c r="I598" s="2">
        <f>'Moving Avg'!H598</f>
        <v>22.145104999999997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21.419</v>
      </c>
      <c r="C599" s="2">
        <f>RSI!I599</f>
        <v>0.16784895986909021</v>
      </c>
      <c r="D599" s="2">
        <f>MACD!E599</f>
        <v>-5.1326326542948664E-2</v>
      </c>
      <c r="E599" s="2">
        <f>MACD!F599</f>
        <v>-3.322681581267202E-2</v>
      </c>
      <c r="F599" s="2">
        <f>'Moving Avg'!D599</f>
        <v>21.419</v>
      </c>
      <c r="G599" s="2">
        <f>'Moving Avg'!F599</f>
        <v>21.418999999999997</v>
      </c>
      <c r="H599" s="2">
        <f>'Moving Avg'!G599</f>
        <v>21.746599999999997</v>
      </c>
      <c r="I599" s="2">
        <f>'Moving Avg'!H599</f>
        <v>22.141119999999997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21.419</v>
      </c>
      <c r="C600" s="2">
        <f>RSI!I600</f>
        <v>0.16784895986909021</v>
      </c>
      <c r="D600" s="2">
        <f>MACD!E600</f>
        <v>-5.0127448548742848E-2</v>
      </c>
      <c r="E600" s="2">
        <f>MACD!F600</f>
        <v>-3.6606942359886187E-2</v>
      </c>
      <c r="F600" s="2">
        <f>'Moving Avg'!D600</f>
        <v>21.419</v>
      </c>
      <c r="G600" s="2">
        <f>'Moving Avg'!F600</f>
        <v>21.418999999999997</v>
      </c>
      <c r="H600" s="2">
        <f>'Moving Avg'!G600</f>
        <v>21.730999999999998</v>
      </c>
      <c r="I600" s="2">
        <f>'Moving Avg'!H600</f>
        <v>22.137134999999997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21.419</v>
      </c>
      <c r="C601" s="2">
        <f>RSI!I601</f>
        <v>0.16784895986909021</v>
      </c>
      <c r="D601" s="2">
        <f>MACD!E601</f>
        <v>-4.8616903698022185E-2</v>
      </c>
      <c r="E601" s="2">
        <f>MACD!F601</f>
        <v>-3.9008934627513384E-2</v>
      </c>
      <c r="F601" s="2">
        <f>'Moving Avg'!D601</f>
        <v>21.419</v>
      </c>
      <c r="G601" s="2">
        <f>'Moving Avg'!F601</f>
        <v>21.418999999999997</v>
      </c>
      <c r="H601" s="2">
        <f>'Moving Avg'!G601</f>
        <v>21.715399999999999</v>
      </c>
      <c r="I601" s="2">
        <f>'Moving Avg'!H601</f>
        <v>22.133150000000001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21.419</v>
      </c>
      <c r="C602" s="2">
        <f>RSI!I602</f>
        <v>0.16784895986909021</v>
      </c>
      <c r="D602" s="2">
        <f>MACD!E602</f>
        <v>-4.6879389599048693E-2</v>
      </c>
      <c r="E602" s="2">
        <f>MACD!F602</f>
        <v>-4.0583025621820451E-2</v>
      </c>
      <c r="F602" s="2">
        <f>'Moving Avg'!D602</f>
        <v>21.419</v>
      </c>
      <c r="G602" s="2">
        <f>'Moving Avg'!F602</f>
        <v>21.418999999999997</v>
      </c>
      <c r="H602" s="2">
        <f>'Moving Avg'!G602</f>
        <v>21.6998</v>
      </c>
      <c r="I602" s="2">
        <f>'Moving Avg'!H602</f>
        <v>22.129164999999997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21.419</v>
      </c>
      <c r="C603" s="2">
        <f>RSI!I603</f>
        <v>0.16784895986909021</v>
      </c>
      <c r="D603" s="2">
        <f>MACD!E603</f>
        <v>-4.49838513209464E-2</v>
      </c>
      <c r="E603" s="2">
        <f>MACD!F603</f>
        <v>-4.1463190761645646E-2</v>
      </c>
      <c r="F603" s="2">
        <f>'Moving Avg'!D603</f>
        <v>21.419</v>
      </c>
      <c r="G603" s="2">
        <f>'Moving Avg'!F603</f>
        <v>21.418999999999997</v>
      </c>
      <c r="H603" s="2">
        <f>'Moving Avg'!G603</f>
        <v>21.684199999999997</v>
      </c>
      <c r="I603" s="2">
        <f>'Moving Avg'!H603</f>
        <v>22.12518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21.419</v>
      </c>
      <c r="C604" s="2">
        <f>RSI!I604</f>
        <v>0.16784895986909021</v>
      </c>
      <c r="D604" s="2">
        <f>MACD!E604</f>
        <v>-4.298610650111101E-2</v>
      </c>
      <c r="E604" s="2">
        <f>MACD!F604</f>
        <v>-4.1767773909538723E-2</v>
      </c>
      <c r="F604" s="2">
        <f>'Moving Avg'!D604</f>
        <v>21.419</v>
      </c>
      <c r="G604" s="2">
        <f>'Moving Avg'!F604</f>
        <v>21.418999999999997</v>
      </c>
      <c r="H604" s="2">
        <f>'Moving Avg'!G604</f>
        <v>21.668599999999998</v>
      </c>
      <c r="I604" s="2">
        <f>'Moving Avg'!H604</f>
        <v>22.121195000000004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21.419</v>
      </c>
      <c r="C605" s="2">
        <f>RSI!I605</f>
        <v>0.16784895986909021</v>
      </c>
      <c r="D605" s="2">
        <f>MACD!E605</f>
        <v>-4.0931051653647188E-2</v>
      </c>
      <c r="E605" s="2">
        <f>MACD!F605</f>
        <v>-4.1600429458360413E-2</v>
      </c>
      <c r="F605" s="2">
        <f>'Moving Avg'!D605</f>
        <v>21.419</v>
      </c>
      <c r="G605" s="2">
        <f>'Moving Avg'!F605</f>
        <v>21.418999999999997</v>
      </c>
      <c r="H605" s="2">
        <f>'Moving Avg'!G605</f>
        <v>21.652999999999999</v>
      </c>
      <c r="I605" s="2">
        <f>'Moving Avg'!H605</f>
        <v>22.117210000000004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21.419</v>
      </c>
      <c r="C606" s="2">
        <f>RSI!I606</f>
        <v>0.16784895986909021</v>
      </c>
      <c r="D606" s="2">
        <f>MACD!E606</f>
        <v>-3.8854515215849261E-2</v>
      </c>
      <c r="E606" s="2">
        <f>MACD!F606</f>
        <v>-4.1051246609858184E-2</v>
      </c>
      <c r="F606" s="2">
        <f>'Moving Avg'!D606</f>
        <v>21.419</v>
      </c>
      <c r="G606" s="2">
        <f>'Moving Avg'!F606</f>
        <v>21.418999999999997</v>
      </c>
      <c r="H606" s="2">
        <f>'Moving Avg'!G606</f>
        <v>21.6374</v>
      </c>
      <c r="I606" s="2">
        <f>'Moving Avg'!H606</f>
        <v>22.113225000000003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21.419</v>
      </c>
      <c r="C607" s="2">
        <f>RSI!I607</f>
        <v>0.16784895986909021</v>
      </c>
      <c r="D607" s="2">
        <f>MACD!E607</f>
        <v>-3.6784812705143111E-2</v>
      </c>
      <c r="E607" s="2">
        <f>MACD!F607</f>
        <v>-4.0197959828915178E-2</v>
      </c>
      <c r="F607" s="2">
        <f>'Moving Avg'!D607</f>
        <v>21.419</v>
      </c>
      <c r="G607" s="2">
        <f>'Moving Avg'!F607</f>
        <v>21.418999999999997</v>
      </c>
      <c r="H607" s="2">
        <f>'Moving Avg'!G607</f>
        <v>21.621799999999993</v>
      </c>
      <c r="I607" s="2">
        <f>'Moving Avg'!H607</f>
        <v>22.109240000000003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21.419</v>
      </c>
      <c r="C608" s="2">
        <f>RSI!I608</f>
        <v>0.16784895986909021</v>
      </c>
      <c r="D608" s="2">
        <f>MACD!E608</f>
        <v>-3.4744050764221157E-2</v>
      </c>
      <c r="E608" s="2">
        <f>MACD!F608</f>
        <v>-3.9107178015976372E-2</v>
      </c>
      <c r="F608" s="2">
        <f>'Moving Avg'!D608</f>
        <v>21.419</v>
      </c>
      <c r="G608" s="2">
        <f>'Moving Avg'!F608</f>
        <v>21.418999999999997</v>
      </c>
      <c r="H608" s="2">
        <f>'Moving Avg'!G608</f>
        <v>21.606199999999994</v>
      </c>
      <c r="I608" s="2">
        <f>'Moving Avg'!H608</f>
        <v>22.105255000000007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21.419</v>
      </c>
      <c r="C609" s="2">
        <f>RSI!I609</f>
        <v>0.16784895986909021</v>
      </c>
      <c r="D609" s="2">
        <f>MACD!E609</f>
        <v>-3.2749219605214819E-2</v>
      </c>
      <c r="E609" s="2">
        <f>MACD!F609</f>
        <v>-3.7835586333824063E-2</v>
      </c>
      <c r="F609" s="2">
        <f>'Moving Avg'!D609</f>
        <v>21.419</v>
      </c>
      <c r="G609" s="2">
        <f>'Moving Avg'!F609</f>
        <v>21.418999999999997</v>
      </c>
      <c r="H609" s="2">
        <f>'Moving Avg'!G609</f>
        <v>21.590599999999995</v>
      </c>
      <c r="I609" s="2">
        <f>'Moving Avg'!H609</f>
        <v>22.10127000000001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21.419</v>
      </c>
      <c r="C610" s="2">
        <f>RSI!I610</f>
        <v>0.16784895986909021</v>
      </c>
      <c r="D610" s="2">
        <f>MACD!E610</f>
        <v>-3.0813107220179603E-2</v>
      </c>
      <c r="E610" s="2">
        <f>MACD!F610</f>
        <v>-3.6431090511095172E-2</v>
      </c>
      <c r="F610" s="2">
        <f>'Moving Avg'!D610</f>
        <v>21.419</v>
      </c>
      <c r="G610" s="2">
        <f>'Moving Avg'!F610</f>
        <v>21.418999999999997</v>
      </c>
      <c r="H610" s="2">
        <f>'Moving Avg'!G610</f>
        <v>21.574999999999996</v>
      </c>
      <c r="I610" s="2">
        <f>'Moving Avg'!H610</f>
        <v>22.097285000000007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21.419</v>
      </c>
      <c r="C611" s="2">
        <f>RSI!I611</f>
        <v>0.16784895986909021</v>
      </c>
      <c r="D611" s="2">
        <f>MACD!E611</f>
        <v>-2.8945063531388371E-2</v>
      </c>
      <c r="E611" s="2">
        <f>MACD!F611</f>
        <v>-3.4933885115153815E-2</v>
      </c>
      <c r="F611" s="2">
        <f>'Moving Avg'!D611</f>
        <v>21.419</v>
      </c>
      <c r="G611" s="2">
        <f>'Moving Avg'!F611</f>
        <v>21.418999999999997</v>
      </c>
      <c r="H611" s="2">
        <f>'Moving Avg'!G611</f>
        <v>21.559399999999997</v>
      </c>
      <c r="I611" s="2">
        <f>'Moving Avg'!H611</f>
        <v>22.09330000000001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21.419</v>
      </c>
      <c r="C612" s="2">
        <f>RSI!I612</f>
        <v>0.16784895986909021</v>
      </c>
      <c r="D612" s="2">
        <f>MACD!E612</f>
        <v>-2.7151638264886202E-2</v>
      </c>
      <c r="E612" s="2">
        <f>MACD!F612</f>
        <v>-3.3377435745100298E-2</v>
      </c>
      <c r="F612" s="2">
        <f>'Moving Avg'!D612</f>
        <v>21.419</v>
      </c>
      <c r="G612" s="2">
        <f>'Moving Avg'!F612</f>
        <v>21.418999999999997</v>
      </c>
      <c r="H612" s="2">
        <f>'Moving Avg'!G612</f>
        <v>21.543799999999997</v>
      </c>
      <c r="I612" s="2">
        <f>'Moving Avg'!H612</f>
        <v>22.089315000000006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21.419</v>
      </c>
      <c r="C613" s="2">
        <f>RSI!I613</f>
        <v>0.16784895986909021</v>
      </c>
      <c r="D613" s="2">
        <f>MACD!E613</f>
        <v>-2.5437112620018354E-2</v>
      </c>
      <c r="E613" s="2">
        <f>MACD!F613</f>
        <v>-3.1789371120083912E-2</v>
      </c>
      <c r="F613" s="2">
        <f>'Moving Avg'!D613</f>
        <v>21.419</v>
      </c>
      <c r="G613" s="2">
        <f>'Moving Avg'!F613</f>
        <v>21.418999999999997</v>
      </c>
      <c r="H613" s="2">
        <f>'Moving Avg'!G613</f>
        <v>21.528199999999991</v>
      </c>
      <c r="I613" s="2">
        <f>'Moving Avg'!H613</f>
        <v>22.08533000000001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</row>
    <row r="614" spans="1:12" ht="13.5" x14ac:dyDescent="0.25">
      <c r="A614" s="3">
        <f>RSI!A614</f>
        <v>42895</v>
      </c>
      <c r="B614" s="2">
        <f>RSI!B614</f>
        <v>21.419</v>
      </c>
      <c r="C614" s="2">
        <f>RSI!I614</f>
        <v>0.16784895986909021</v>
      </c>
      <c r="D614" s="2">
        <f>MACD!E614</f>
        <v>-2.380394167181521E-2</v>
      </c>
      <c r="E614" s="2">
        <f>MACD!F614</f>
        <v>-3.0192285230430174E-2</v>
      </c>
      <c r="F614" s="2">
        <f>'Moving Avg'!D614</f>
        <v>21.419</v>
      </c>
      <c r="G614" s="2">
        <f>'Moving Avg'!F614</f>
        <v>21.418999999999997</v>
      </c>
      <c r="H614" s="2">
        <f>'Moving Avg'!G614</f>
        <v>21.512599999999992</v>
      </c>
      <c r="I614" s="2">
        <f>'Moving Avg'!H614</f>
        <v>22.081345000000006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21.419</v>
      </c>
      <c r="C615" s="2">
        <f>RSI!I615</f>
        <v>0.16784895986909021</v>
      </c>
      <c r="D615" s="2">
        <f>MACD!E615</f>
        <v>-2.225312179306016E-2</v>
      </c>
      <c r="E615" s="2">
        <f>MACD!F615</f>
        <v>-2.8604452542956172E-2</v>
      </c>
      <c r="F615" s="2">
        <f>'Moving Avg'!D615</f>
        <v>21.419</v>
      </c>
      <c r="G615" s="2">
        <f>'Moving Avg'!F615</f>
        <v>21.418999999999997</v>
      </c>
      <c r="H615" s="2">
        <f>'Moving Avg'!G615</f>
        <v>21.496999999999993</v>
      </c>
      <c r="I615" s="2">
        <f>'Moving Avg'!H615</f>
        <v>22.077360000000002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21.419</v>
      </c>
      <c r="C616" s="2">
        <f>RSI!I616</f>
        <v>0.16784895986909021</v>
      </c>
      <c r="D616" s="2">
        <f>MACD!E616</f>
        <v>-2.0784495143974624E-2</v>
      </c>
      <c r="E616" s="2">
        <f>MACD!F616</f>
        <v>-2.7040461063159861E-2</v>
      </c>
      <c r="F616" s="2">
        <f>'Moving Avg'!D616</f>
        <v>21.419</v>
      </c>
      <c r="G616" s="2">
        <f>'Moving Avg'!F616</f>
        <v>21.418999999999997</v>
      </c>
      <c r="H616" s="2">
        <f>'Moving Avg'!G616</f>
        <v>21.481399999999994</v>
      </c>
      <c r="I616" s="2">
        <f>'Moving Avg'!H616</f>
        <v>22.073375000000006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21.419</v>
      </c>
      <c r="C617" s="2">
        <f>RSI!I617</f>
        <v>0.16784895986909021</v>
      </c>
      <c r="D617" s="2">
        <f>MACD!E617</f>
        <v>-1.9397001385925705E-2</v>
      </c>
      <c r="E617" s="2">
        <f>MACD!F617</f>
        <v>-2.5511769127713031E-2</v>
      </c>
      <c r="F617" s="2">
        <f>'Moving Avg'!D617</f>
        <v>21.419</v>
      </c>
      <c r="G617" s="2">
        <f>'Moving Avg'!F617</f>
        <v>21.418999999999997</v>
      </c>
      <c r="H617" s="2">
        <f>'Moving Avg'!G617</f>
        <v>21.465799999999994</v>
      </c>
      <c r="I617" s="2">
        <f>'Moving Avg'!H617</f>
        <v>22.069390000000002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21.419</v>
      </c>
      <c r="C618" s="2">
        <f>RSI!I618</f>
        <v>0.16784895986909021</v>
      </c>
      <c r="D618" s="2">
        <f>MACD!E618</f>
        <v>-1.8088885177927949E-2</v>
      </c>
      <c r="E618" s="2">
        <f>MACD!F618</f>
        <v>-2.4027192337756017E-2</v>
      </c>
      <c r="F618" s="2">
        <f>'Moving Avg'!D618</f>
        <v>21.419</v>
      </c>
      <c r="G618" s="2">
        <f>'Moving Avg'!F618</f>
        <v>21.418999999999997</v>
      </c>
      <c r="H618" s="2">
        <f>'Moving Avg'!G618</f>
        <v>21.450199999999995</v>
      </c>
      <c r="I618" s="2">
        <f>'Moving Avg'!H618</f>
        <v>22.065405000000002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21.605</v>
      </c>
      <c r="C619" s="2">
        <f>RSI!I619</f>
        <v>89.270822058918583</v>
      </c>
      <c r="D619" s="2">
        <f>MACD!E619</f>
        <v>-3.0635644443140819E-2</v>
      </c>
      <c r="E619" s="2">
        <f>MACD!F619</f>
        <v>-2.5348882758832979E-2</v>
      </c>
      <c r="F619" s="2">
        <f>'Moving Avg'!D619</f>
        <v>21.456200000000003</v>
      </c>
      <c r="G619" s="2">
        <f>'Moving Avg'!F619</f>
        <v>21.4283</v>
      </c>
      <c r="H619" s="2">
        <f>'Moving Avg'!G619</f>
        <v>21.438319999999994</v>
      </c>
      <c r="I619" s="2">
        <f>'Moving Avg'!H619</f>
        <v>22.062349999999995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21.605</v>
      </c>
      <c r="C620" s="2">
        <f>RSI!I620</f>
        <v>89.270822058918583</v>
      </c>
      <c r="D620" s="2">
        <f>MACD!E620</f>
        <v>-4.2236260454995289E-2</v>
      </c>
      <c r="E620" s="2">
        <f>MACD!F620</f>
        <v>-2.8726358298065441E-2</v>
      </c>
      <c r="F620" s="2">
        <f>'Moving Avg'!D620</f>
        <v>21.493400000000001</v>
      </c>
      <c r="G620" s="2">
        <f>'Moving Avg'!F620</f>
        <v>21.4376</v>
      </c>
      <c r="H620" s="2">
        <f>'Moving Avg'!G620</f>
        <v>21.426439999999992</v>
      </c>
      <c r="I620" s="2">
        <f>'Moving Avg'!H620</f>
        <v>22.059294999999999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21.605</v>
      </c>
      <c r="C621" s="2">
        <f>RSI!I621</f>
        <v>89.270822058918597</v>
      </c>
      <c r="D621" s="2">
        <f>MACD!E621</f>
        <v>-5.2963395387873646E-2</v>
      </c>
      <c r="E621" s="2">
        <f>MACD!F621</f>
        <v>-3.3573765716027083E-2</v>
      </c>
      <c r="F621" s="2">
        <f>'Moving Avg'!D621</f>
        <v>21.5306</v>
      </c>
      <c r="G621" s="2">
        <f>'Moving Avg'!F621</f>
        <v>21.446900000000003</v>
      </c>
      <c r="H621" s="2">
        <f>'Moving Avg'!G621</f>
        <v>21.43015999999999</v>
      </c>
      <c r="I621" s="2">
        <f>'Moving Avg'!H621</f>
        <v>22.056239999999992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21.605</v>
      </c>
      <c r="C622" s="2">
        <f>RSI!I622</f>
        <v>89.270822058918597</v>
      </c>
      <c r="D622" s="2">
        <f>MACD!E622</f>
        <v>-6.2883932496106354E-2</v>
      </c>
      <c r="E622" s="2">
        <f>MACD!F622</f>
        <v>-3.9435799072042935E-2</v>
      </c>
      <c r="F622" s="2">
        <f>'Moving Avg'!D622</f>
        <v>21.567800000000002</v>
      </c>
      <c r="G622" s="2">
        <f>'Moving Avg'!F622</f>
        <v>21.456200000000003</v>
      </c>
      <c r="H622" s="2">
        <f>'Moving Avg'!G622</f>
        <v>21.433879999999991</v>
      </c>
      <c r="I622" s="2">
        <f>'Moving Avg'!H622</f>
        <v>22.053184999999988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21.605</v>
      </c>
      <c r="C623" s="2">
        <f>RSI!I623</f>
        <v>89.270822058918597</v>
      </c>
      <c r="D623" s="2">
        <f>MACD!E623</f>
        <v>-7.2059465187788163E-2</v>
      </c>
      <c r="E623" s="2">
        <f>MACD!F623</f>
        <v>-4.596053229519198E-2</v>
      </c>
      <c r="F623" s="2">
        <f>'Moving Avg'!D623</f>
        <v>21.605</v>
      </c>
      <c r="G623" s="2">
        <f>'Moving Avg'!F623</f>
        <v>21.465500000000006</v>
      </c>
      <c r="H623" s="2">
        <f>'Moving Avg'!G623</f>
        <v>21.437599999999993</v>
      </c>
      <c r="I623" s="2">
        <f>'Moving Avg'!H623</f>
        <v>22.050129999999985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21.605</v>
      </c>
      <c r="C624" s="2">
        <f>RSI!I624</f>
        <v>89.270822058918597</v>
      </c>
      <c r="D624" s="2">
        <f>MACD!E624</f>
        <v>-8.0546740485399226E-2</v>
      </c>
      <c r="E624" s="2">
        <f>MACD!F624</f>
        <v>-5.2877773933233431E-2</v>
      </c>
      <c r="F624" s="2">
        <f>'Moving Avg'!D624</f>
        <v>21.605</v>
      </c>
      <c r="G624" s="2">
        <f>'Moving Avg'!F624</f>
        <v>21.474800000000009</v>
      </c>
      <c r="H624" s="2">
        <f>'Moving Avg'!G624</f>
        <v>21.44131999999999</v>
      </c>
      <c r="I624" s="2">
        <f>'Moving Avg'!H624</f>
        <v>22.047074999999985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</row>
    <row r="625" spans="1:12" ht="13.5" x14ac:dyDescent="0.25">
      <c r="A625" s="3">
        <f>RSI!A625</f>
        <v>42914</v>
      </c>
      <c r="B625" s="2">
        <f>RSI!B625</f>
        <v>21.605</v>
      </c>
      <c r="C625" s="2">
        <f>RSI!I625</f>
        <v>89.270822058918597</v>
      </c>
      <c r="D625" s="2">
        <f>MACD!E625</f>
        <v>-8.8398061695944108E-2</v>
      </c>
      <c r="E625" s="2">
        <f>MACD!F625</f>
        <v>-5.9981831485775572E-2</v>
      </c>
      <c r="F625" s="2">
        <f>'Moving Avg'!D625</f>
        <v>21.605</v>
      </c>
      <c r="G625" s="2">
        <f>'Moving Avg'!F625</f>
        <v>21.484100000000009</v>
      </c>
      <c r="H625" s="2">
        <f>'Moving Avg'!G625</f>
        <v>21.445039999999995</v>
      </c>
      <c r="I625" s="2">
        <f>'Moving Avg'!H625</f>
        <v>22.044019999999982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21.605</v>
      </c>
      <c r="C626" s="2">
        <f>RSI!I626</f>
        <v>89.270822058918597</v>
      </c>
      <c r="D626" s="2">
        <f>MACD!E626</f>
        <v>-9.5661654533881091E-2</v>
      </c>
      <c r="E626" s="2">
        <f>MACD!F626</f>
        <v>-6.711779609539667E-2</v>
      </c>
      <c r="F626" s="2">
        <f>'Moving Avg'!D626</f>
        <v>21.605</v>
      </c>
      <c r="G626" s="2">
        <f>'Moving Avg'!F626</f>
        <v>21.493400000000012</v>
      </c>
      <c r="H626" s="2">
        <f>'Moving Avg'!G626</f>
        <v>21.448759999999993</v>
      </c>
      <c r="I626" s="2">
        <f>'Moving Avg'!H626</f>
        <v>22.040964999999979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21.605</v>
      </c>
      <c r="C627" s="2">
        <f>RSI!I627</f>
        <v>89.270822058918597</v>
      </c>
      <c r="D627" s="2">
        <f>MACD!E627</f>
        <v>-0.1023820004378635</v>
      </c>
      <c r="E627" s="2">
        <f>MACD!F627</f>
        <v>-7.4170636963890035E-2</v>
      </c>
      <c r="F627" s="2">
        <f>'Moving Avg'!D627</f>
        <v>21.605</v>
      </c>
      <c r="G627" s="2">
        <f>'Moving Avg'!F627</f>
        <v>21.502700000000011</v>
      </c>
      <c r="H627" s="2">
        <f>'Moving Avg'!G627</f>
        <v>21.452479999999994</v>
      </c>
      <c r="I627" s="2">
        <f>'Moving Avg'!H627</f>
        <v>22.037909999999975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21.605</v>
      </c>
      <c r="C628" s="2">
        <f>RSI!I628</f>
        <v>89.270822058918597</v>
      </c>
      <c r="D628" s="2">
        <f>MACD!E628</f>
        <v>-0.10860014038613386</v>
      </c>
      <c r="E628" s="2">
        <f>MACD!F628</f>
        <v>-8.1056537648338797E-2</v>
      </c>
      <c r="F628" s="2">
        <f>'Moving Avg'!D628</f>
        <v>21.605</v>
      </c>
      <c r="G628" s="2">
        <f>'Moving Avg'!F628</f>
        <v>21.512000000000008</v>
      </c>
      <c r="H628" s="2">
        <f>'Moving Avg'!G628</f>
        <v>21.456199999999995</v>
      </c>
      <c r="I628" s="2">
        <f>'Moving Avg'!H628</f>
        <v>22.034854999999975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21.605</v>
      </c>
      <c r="C629" s="2">
        <f>RSI!I629</f>
        <v>89.270822058918597</v>
      </c>
      <c r="D629" s="2">
        <f>MACD!E629</f>
        <v>-8.5738567520692754E-2</v>
      </c>
      <c r="E629" s="2">
        <f>MACD!F629</f>
        <v>-8.1992943622809594E-2</v>
      </c>
      <c r="F629" s="2">
        <f>'Moving Avg'!D629</f>
        <v>21.605</v>
      </c>
      <c r="G629" s="2">
        <f>'Moving Avg'!F629</f>
        <v>21.521300000000007</v>
      </c>
      <c r="H629" s="2">
        <f>'Moving Avg'!G629</f>
        <v>21.459919999999997</v>
      </c>
      <c r="I629" s="2">
        <f>'Moving Avg'!H629</f>
        <v>22.031799999999972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21.605</v>
      </c>
      <c r="C630" s="2">
        <f>RSI!I630</f>
        <v>89.270822058918597</v>
      </c>
      <c r="D630" s="2">
        <f>MACD!E630</f>
        <v>-6.6850001115909663E-2</v>
      </c>
      <c r="E630" s="2">
        <f>MACD!F630</f>
        <v>-7.8964355121429616E-2</v>
      </c>
      <c r="F630" s="2">
        <f>'Moving Avg'!D630</f>
        <v>21.605</v>
      </c>
      <c r="G630" s="2">
        <f>'Moving Avg'!F630</f>
        <v>21.530600000000007</v>
      </c>
      <c r="H630" s="2">
        <f>'Moving Avg'!G630</f>
        <v>21.463639999999995</v>
      </c>
      <c r="I630" s="2">
        <f>'Moving Avg'!H630</f>
        <v>22.028744999999969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21.605</v>
      </c>
      <c r="C631" s="2">
        <f>RSI!I631</f>
        <v>89.270822058918597</v>
      </c>
      <c r="D631" s="2">
        <f>MACD!E631</f>
        <v>-5.1289443378642829E-2</v>
      </c>
      <c r="E631" s="2">
        <f>MACD!F631</f>
        <v>-7.3429372772872259E-2</v>
      </c>
      <c r="F631" s="2">
        <f>'Moving Avg'!D631</f>
        <v>21.605</v>
      </c>
      <c r="G631" s="2">
        <f>'Moving Avg'!F631</f>
        <v>21.539900000000006</v>
      </c>
      <c r="H631" s="2">
        <f>'Moving Avg'!G631</f>
        <v>21.467359999999999</v>
      </c>
      <c r="I631" s="2">
        <f>'Moving Avg'!H631</f>
        <v>22.025689999999962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21.605</v>
      </c>
      <c r="C632" s="2">
        <f>RSI!I632</f>
        <v>89.270822058918597</v>
      </c>
      <c r="D632" s="2">
        <f>MACD!E632</f>
        <v>-3.8513628132879063E-2</v>
      </c>
      <c r="E632" s="2">
        <f>MACD!F632</f>
        <v>-6.6446223844873614E-2</v>
      </c>
      <c r="F632" s="2">
        <f>'Moving Avg'!D632</f>
        <v>21.605</v>
      </c>
      <c r="G632" s="2">
        <f>'Moving Avg'!F632</f>
        <v>21.549200000000006</v>
      </c>
      <c r="H632" s="2">
        <f>'Moving Avg'!G632</f>
        <v>21.471079999999997</v>
      </c>
      <c r="I632" s="2">
        <f>'Moving Avg'!H632</f>
        <v>22.022634999999966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21.605</v>
      </c>
      <c r="C633" s="2">
        <f>RSI!I633</f>
        <v>89.270822058918597</v>
      </c>
      <c r="D633" s="2">
        <f>MACD!E633</f>
        <v>-2.8065184528561105E-2</v>
      </c>
      <c r="E633" s="2">
        <f>MACD!F633</f>
        <v>-5.8770015981611114E-2</v>
      </c>
      <c r="F633" s="2">
        <f>'Moving Avg'!D633</f>
        <v>21.605</v>
      </c>
      <c r="G633" s="2">
        <f>'Moving Avg'!F633</f>
        <v>21.558500000000002</v>
      </c>
      <c r="H633" s="2">
        <f>'Moving Avg'!G633</f>
        <v>21.474800000000002</v>
      </c>
      <c r="I633" s="2">
        <f>'Moving Avg'!H633</f>
        <v>22.019579999999959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42927</v>
      </c>
      <c r="B634" s="2">
        <f>RSI!B634</f>
        <v>21.605</v>
      </c>
      <c r="C634" s="2">
        <f>RSI!I634</f>
        <v>89.270822058918597</v>
      </c>
      <c r="D634" s="2">
        <f>MACD!E634</f>
        <v>-1.9559250826844732E-2</v>
      </c>
      <c r="E634" s="2">
        <f>MACD!F634</f>
        <v>-5.0927862950657841E-2</v>
      </c>
      <c r="F634" s="2">
        <f>'Moving Avg'!D634</f>
        <v>21.605</v>
      </c>
      <c r="G634" s="2">
        <f>'Moving Avg'!F634</f>
        <v>21.567800000000005</v>
      </c>
      <c r="H634" s="2">
        <f>'Moving Avg'!G634</f>
        <v>21.47852</v>
      </c>
      <c r="I634" s="2">
        <f>'Moving Avg'!H634</f>
        <v>22.016524999999959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21.605</v>
      </c>
      <c r="C635" s="2">
        <f>RSI!I635</f>
        <v>89.270822058918597</v>
      </c>
      <c r="D635" s="2">
        <f>MACD!E635</f>
        <v>-1.2672160310383873E-2</v>
      </c>
      <c r="E635" s="2">
        <f>MACD!F635</f>
        <v>-4.3276722422603053E-2</v>
      </c>
      <c r="F635" s="2">
        <f>'Moving Avg'!D635</f>
        <v>21.605</v>
      </c>
      <c r="G635" s="2">
        <f>'Moving Avg'!F635</f>
        <v>21.577100000000005</v>
      </c>
      <c r="H635" s="2">
        <f>'Moving Avg'!G635</f>
        <v>21.482240000000001</v>
      </c>
      <c r="I635" s="2">
        <f>'Moving Avg'!H635</f>
        <v>22.013469999999955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21.605</v>
      </c>
      <c r="C636" s="2">
        <f>RSI!I636</f>
        <v>89.270822058918597</v>
      </c>
      <c r="D636" s="2">
        <f>MACD!E636</f>
        <v>-7.1318795888188902E-3</v>
      </c>
      <c r="E636" s="2">
        <f>MACD!F636</f>
        <v>-3.6047753855846222E-2</v>
      </c>
      <c r="F636" s="2">
        <f>'Moving Avg'!D636</f>
        <v>21.605</v>
      </c>
      <c r="G636" s="2">
        <f>'Moving Avg'!F636</f>
        <v>21.586400000000005</v>
      </c>
      <c r="H636" s="2">
        <f>'Moving Avg'!G636</f>
        <v>21.485959999999999</v>
      </c>
      <c r="I636" s="2">
        <f>'Moving Avg'!H636</f>
        <v>22.010414999999956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</row>
    <row r="637" spans="1:12" ht="13.5" x14ac:dyDescent="0.25">
      <c r="A637" s="3">
        <f>RSI!A637</f>
        <v>42930</v>
      </c>
      <c r="B637" s="2">
        <f>RSI!B637</f>
        <v>21.605</v>
      </c>
      <c r="C637" s="2">
        <f>RSI!I637</f>
        <v>89.270822058918597</v>
      </c>
      <c r="D637" s="2">
        <f>MACD!E637</f>
        <v>-2.709928828746655E-3</v>
      </c>
      <c r="E637" s="2">
        <f>MACD!F637</f>
        <v>-2.9380188850426311E-2</v>
      </c>
      <c r="F637" s="2">
        <f>'Moving Avg'!D637</f>
        <v>21.605</v>
      </c>
      <c r="G637" s="2">
        <f>'Moving Avg'!F637</f>
        <v>21.595700000000004</v>
      </c>
      <c r="H637" s="2">
        <f>'Moving Avg'!G637</f>
        <v>21.489680000000003</v>
      </c>
      <c r="I637" s="2">
        <f>'Moving Avg'!H637</f>
        <v>22.007359999999959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</row>
    <row r="638" spans="1:12" ht="13.5" x14ac:dyDescent="0.25">
      <c r="A638" s="3">
        <f>RSI!A638</f>
        <v>42933</v>
      </c>
      <c r="B638" s="2">
        <f>RSI!B638</f>
        <v>21.605</v>
      </c>
      <c r="C638" s="2">
        <f>RSI!I638</f>
        <v>89.270822058918597</v>
      </c>
      <c r="D638" s="2">
        <f>MACD!E638</f>
        <v>7.8544488730614148E-4</v>
      </c>
      <c r="E638" s="2">
        <f>MACD!F638</f>
        <v>-2.3347062102879821E-2</v>
      </c>
      <c r="F638" s="2">
        <f>'Moving Avg'!D638</f>
        <v>21.605</v>
      </c>
      <c r="G638" s="2">
        <f>'Moving Avg'!F638</f>
        <v>21.605000000000004</v>
      </c>
      <c r="H638" s="2">
        <f>'Moving Avg'!G638</f>
        <v>21.493400000000001</v>
      </c>
      <c r="I638" s="2">
        <f>'Moving Avg'!H638</f>
        <v>22.00430499999996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21.605</v>
      </c>
      <c r="C639" s="2">
        <f>RSI!I639</f>
        <v>89.270822058918597</v>
      </c>
      <c r="D639" s="2">
        <f>MACD!E639</f>
        <v>3.5150346091477047E-3</v>
      </c>
      <c r="E639" s="2">
        <f>MACD!F639</f>
        <v>-1.7974642760474314E-2</v>
      </c>
      <c r="F639" s="2">
        <f>'Moving Avg'!D639</f>
        <v>21.605</v>
      </c>
      <c r="G639" s="2">
        <f>'Moving Avg'!F639</f>
        <v>21.605000000000004</v>
      </c>
      <c r="H639" s="2">
        <f>'Moving Avg'!G639</f>
        <v>21.497120000000006</v>
      </c>
      <c r="I639" s="2">
        <f>'Moving Avg'!H639</f>
        <v>22.00124999999996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21.605</v>
      </c>
      <c r="C640" s="2">
        <f>RSI!I640</f>
        <v>89.270822058918597</v>
      </c>
      <c r="D640" s="2">
        <f>MACD!E640</f>
        <v>5.6135446805676281E-3</v>
      </c>
      <c r="E640" s="2">
        <f>MACD!F640</f>
        <v>-1.3257005272265927E-2</v>
      </c>
      <c r="F640" s="2">
        <f>'Moving Avg'!D640</f>
        <v>21.605</v>
      </c>
      <c r="G640" s="2">
        <f>'Moving Avg'!F640</f>
        <v>21.605000000000004</v>
      </c>
      <c r="H640" s="2">
        <f>'Moving Avg'!G640</f>
        <v>21.500840000000004</v>
      </c>
      <c r="I640" s="2">
        <f>'Moving Avg'!H640</f>
        <v>21.998194999999956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21.605</v>
      </c>
      <c r="C641" s="2">
        <f>RSI!I641</f>
        <v>89.270822058918597</v>
      </c>
      <c r="D641" s="2">
        <f>MACD!E641</f>
        <v>7.1937044837540043E-3</v>
      </c>
      <c r="E641" s="2">
        <f>MACD!F641</f>
        <v>-9.1668633210619417E-3</v>
      </c>
      <c r="F641" s="2">
        <f>'Moving Avg'!D641</f>
        <v>21.605</v>
      </c>
      <c r="G641" s="2">
        <f>'Moving Avg'!F641</f>
        <v>21.605000000000004</v>
      </c>
      <c r="H641" s="2">
        <f>'Moving Avg'!G641</f>
        <v>21.504560000000005</v>
      </c>
      <c r="I641" s="2">
        <f>'Moving Avg'!H641</f>
        <v>21.995139999999957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21.605</v>
      </c>
      <c r="C642" s="2">
        <f>RSI!I642</f>
        <v>89.270822058918597</v>
      </c>
      <c r="D642" s="2">
        <f>MACD!E642</f>
        <v>8.349741885297135E-3</v>
      </c>
      <c r="E642" s="2">
        <f>MACD!F642</f>
        <v>-5.6635422797901265E-3</v>
      </c>
      <c r="F642" s="2">
        <f>'Moving Avg'!D642</f>
        <v>21.605</v>
      </c>
      <c r="G642" s="2">
        <f>'Moving Avg'!F642</f>
        <v>21.605000000000004</v>
      </c>
      <c r="H642" s="2">
        <f>'Moving Avg'!G642</f>
        <v>21.508280000000003</v>
      </c>
      <c r="I642" s="2">
        <f>'Moving Avg'!H642</f>
        <v>21.99208499999996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21.605</v>
      </c>
      <c r="C643" s="2">
        <f>RSI!I643</f>
        <v>89.270822058918597</v>
      </c>
      <c r="D643" s="2">
        <f>MACD!E643</f>
        <v>9.1603154405177634E-3</v>
      </c>
      <c r="E643" s="2">
        <f>MACD!F643</f>
        <v>-2.6987707357285485E-3</v>
      </c>
      <c r="F643" s="2">
        <f>'Moving Avg'!D643</f>
        <v>21.605</v>
      </c>
      <c r="G643" s="2">
        <f>'Moving Avg'!F643</f>
        <v>21.605000000000004</v>
      </c>
      <c r="H643" s="2">
        <f>'Moving Avg'!G643</f>
        <v>21.512000000000008</v>
      </c>
      <c r="I643" s="2">
        <f>'Moving Avg'!H643</f>
        <v>21.989029999999961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21.605</v>
      </c>
      <c r="C644" s="2">
        <f>RSI!I644</f>
        <v>89.270822058918597</v>
      </c>
      <c r="D644" s="2">
        <f>MACD!E644</f>
        <v>9.6909891326113495E-3</v>
      </c>
      <c r="E644" s="2">
        <f>MACD!F644</f>
        <v>-2.2081876206056896E-4</v>
      </c>
      <c r="F644" s="2">
        <f>'Moving Avg'!D644</f>
        <v>21.605</v>
      </c>
      <c r="G644" s="2">
        <f>'Moving Avg'!F644</f>
        <v>21.605000000000004</v>
      </c>
      <c r="H644" s="2">
        <f>'Moving Avg'!G644</f>
        <v>21.515720000000005</v>
      </c>
      <c r="I644" s="2">
        <f>'Moving Avg'!H644</f>
        <v>21.985974999999961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21.605</v>
      </c>
      <c r="C645" s="2">
        <f>RSI!I645</f>
        <v>89.270822058918597</v>
      </c>
      <c r="D645" s="2">
        <f>MACD!E645</f>
        <v>9.9963204966968533E-3</v>
      </c>
      <c r="E645" s="2">
        <f>MACD!F645</f>
        <v>1.8226090896909155E-3</v>
      </c>
      <c r="F645" s="2">
        <f>'Moving Avg'!D645</f>
        <v>21.605</v>
      </c>
      <c r="G645" s="2">
        <f>'Moving Avg'!F645</f>
        <v>21.605000000000004</v>
      </c>
      <c r="H645" s="2">
        <f>'Moving Avg'!G645</f>
        <v>21.519440000000003</v>
      </c>
      <c r="I645" s="2">
        <f>'Moving Avg'!H645</f>
        <v>21.982919999999964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21.605</v>
      </c>
      <c r="C646" s="2">
        <f>RSI!I646</f>
        <v>89.270822058918597</v>
      </c>
      <c r="D646" s="2">
        <f>MACD!E646</f>
        <v>1.012162204409961E-2</v>
      </c>
      <c r="E646" s="2">
        <f>MACD!F646</f>
        <v>3.4824116805726546E-3</v>
      </c>
      <c r="F646" s="2">
        <f>'Moving Avg'!D646</f>
        <v>21.605</v>
      </c>
      <c r="G646" s="2">
        <f>'Moving Avg'!F646</f>
        <v>21.605000000000004</v>
      </c>
      <c r="H646" s="2">
        <f>'Moving Avg'!G646</f>
        <v>21.523160000000008</v>
      </c>
      <c r="I646" s="2">
        <f>'Moving Avg'!H646</f>
        <v>21.979864999999965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21.605</v>
      </c>
      <c r="C647" s="2">
        <f>RSI!I647</f>
        <v>89.270822058918597</v>
      </c>
      <c r="D647" s="2">
        <f>MACD!E647</f>
        <v>1.0104446651958199E-2</v>
      </c>
      <c r="E647" s="2">
        <f>MACD!F647</f>
        <v>4.8068186748497638E-3</v>
      </c>
      <c r="F647" s="2">
        <f>'Moving Avg'!D647</f>
        <v>21.605</v>
      </c>
      <c r="G647" s="2">
        <f>'Moving Avg'!F647</f>
        <v>21.605000000000004</v>
      </c>
      <c r="H647" s="2">
        <f>'Moving Avg'!G647</f>
        <v>21.526880000000006</v>
      </c>
      <c r="I647" s="2">
        <f>'Moving Avg'!H647</f>
        <v>21.976809999999958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21.605</v>
      </c>
      <c r="C648" s="2">
        <f>RSI!I648</f>
        <v>89.270822058918583</v>
      </c>
      <c r="D648" s="2">
        <f>MACD!E648</f>
        <v>9.9758397589475578E-3</v>
      </c>
      <c r="E648" s="2">
        <f>MACD!F648</f>
        <v>5.8406228916693228E-3</v>
      </c>
      <c r="F648" s="2">
        <f>'Moving Avg'!D648</f>
        <v>21.605</v>
      </c>
      <c r="G648" s="2">
        <f>'Moving Avg'!F648</f>
        <v>21.605000000000004</v>
      </c>
      <c r="H648" s="2">
        <f>'Moving Avg'!G648</f>
        <v>21.530600000000007</v>
      </c>
      <c r="I648" s="2">
        <f>'Moving Avg'!H648</f>
        <v>21.973754999999962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21.605</v>
      </c>
      <c r="C649" s="2">
        <f>RSI!I649</f>
        <v>89.270822058918597</v>
      </c>
      <c r="D649" s="2">
        <f>MACD!E649</f>
        <v>9.7613945891090736E-3</v>
      </c>
      <c r="E649" s="2">
        <f>MACD!F649</f>
        <v>6.6247772311572731E-3</v>
      </c>
      <c r="F649" s="2">
        <f>'Moving Avg'!D649</f>
        <v>21.605</v>
      </c>
      <c r="G649" s="2">
        <f>'Moving Avg'!F649</f>
        <v>21.605000000000004</v>
      </c>
      <c r="H649" s="2">
        <f>'Moving Avg'!G649</f>
        <v>21.534320000000008</v>
      </c>
      <c r="I649" s="2">
        <f>'Moving Avg'!H649</f>
        <v>21.970699999999962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21.605</v>
      </c>
      <c r="C650" s="2">
        <f>RSI!I650</f>
        <v>89.270822058918583</v>
      </c>
      <c r="D650" s="2">
        <f>MACD!E650</f>
        <v>9.4821410276786366E-3</v>
      </c>
      <c r="E650" s="2">
        <f>MACD!F650</f>
        <v>7.1962499904615462E-3</v>
      </c>
      <c r="F650" s="2">
        <f>'Moving Avg'!D650</f>
        <v>21.605</v>
      </c>
      <c r="G650" s="2">
        <f>'Moving Avg'!F650</f>
        <v>21.605000000000004</v>
      </c>
      <c r="H650" s="2">
        <f>'Moving Avg'!G650</f>
        <v>21.538040000000009</v>
      </c>
      <c r="I650" s="2">
        <f>'Moving Avg'!H650</f>
        <v>21.967644999999962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21.605</v>
      </c>
      <c r="C651" s="2">
        <f>RSI!I651</f>
        <v>89.270822058918597</v>
      </c>
      <c r="D651" s="2">
        <f>MACD!E651</f>
        <v>9.1552940376367076E-3</v>
      </c>
      <c r="E651" s="2">
        <f>MACD!F651</f>
        <v>7.5880587998965795E-3</v>
      </c>
      <c r="F651" s="2">
        <f>'Moving Avg'!D651</f>
        <v>21.605</v>
      </c>
      <c r="G651" s="2">
        <f>'Moving Avg'!F651</f>
        <v>21.605000000000004</v>
      </c>
      <c r="H651" s="2">
        <f>'Moving Avg'!G651</f>
        <v>21.541760000000007</v>
      </c>
      <c r="I651" s="2">
        <f>'Moving Avg'!H651</f>
        <v>21.964589999999962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21.605</v>
      </c>
      <c r="C652" s="2">
        <f>RSI!I652</f>
        <v>89.270822058918597</v>
      </c>
      <c r="D652" s="2">
        <f>MACD!E652</f>
        <v>8.7948835008511139E-3</v>
      </c>
      <c r="E652" s="2">
        <f>MACD!F652</f>
        <v>7.8294237400874864E-3</v>
      </c>
      <c r="F652" s="2">
        <f>'Moving Avg'!D652</f>
        <v>21.605</v>
      </c>
      <c r="G652" s="2">
        <f>'Moving Avg'!F652</f>
        <v>21.605000000000004</v>
      </c>
      <c r="H652" s="2">
        <f>'Moving Avg'!G652</f>
        <v>21.545480000000012</v>
      </c>
      <c r="I652" s="2">
        <f>'Moving Avg'!H652</f>
        <v>21.961534999999962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21.605</v>
      </c>
      <c r="C653" s="2">
        <f>RSI!I653</f>
        <v>89.270822058918597</v>
      </c>
      <c r="D653" s="2">
        <f>MACD!E653</f>
        <v>8.4122839805687022E-3</v>
      </c>
      <c r="E653" s="2">
        <f>MACD!F653</f>
        <v>7.9459957881837309E-3</v>
      </c>
      <c r="F653" s="2">
        <f>'Moving Avg'!D653</f>
        <v>21.605</v>
      </c>
      <c r="G653" s="2">
        <f>'Moving Avg'!F653</f>
        <v>21.605000000000004</v>
      </c>
      <c r="H653" s="2">
        <f>'Moving Avg'!G653</f>
        <v>21.54920000000001</v>
      </c>
      <c r="I653" s="2">
        <f>'Moving Avg'!H653</f>
        <v>21.958479999999962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21.605</v>
      </c>
      <c r="C654" s="2">
        <f>RSI!I654</f>
        <v>89.270822058918597</v>
      </c>
      <c r="D654" s="2">
        <f>MACD!E654</f>
        <v>8.0166600375477515E-3</v>
      </c>
      <c r="E654" s="2">
        <f>MACD!F654</f>
        <v>7.960128638056535E-3</v>
      </c>
      <c r="F654" s="2">
        <f>'Moving Avg'!D654</f>
        <v>21.605</v>
      </c>
      <c r="G654" s="2">
        <f>'Moving Avg'!F654</f>
        <v>21.605000000000004</v>
      </c>
      <c r="H654" s="2">
        <f>'Moving Avg'!G654</f>
        <v>21.552920000000015</v>
      </c>
      <c r="I654" s="2">
        <f>'Moving Avg'!H654</f>
        <v>21.955424999999963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21.605</v>
      </c>
      <c r="C655" s="2">
        <f>RSI!I655</f>
        <v>89.270822058918597</v>
      </c>
      <c r="D655" s="2">
        <f>MACD!E655</f>
        <v>7.6153403096803629E-3</v>
      </c>
      <c r="E655" s="2">
        <f>MACD!F655</f>
        <v>7.8911709723813016E-3</v>
      </c>
      <c r="F655" s="2">
        <f>'Moving Avg'!D655</f>
        <v>21.605</v>
      </c>
      <c r="G655" s="2">
        <f>'Moving Avg'!F655</f>
        <v>21.605000000000004</v>
      </c>
      <c r="H655" s="2">
        <f>'Moving Avg'!G655</f>
        <v>21.556640000000012</v>
      </c>
      <c r="I655" s="2">
        <f>'Moving Avg'!H655</f>
        <v>21.952369999999963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21.605</v>
      </c>
      <c r="C656" s="2">
        <f>RSI!I656</f>
        <v>89.270822058918597</v>
      </c>
      <c r="D656" s="2">
        <f>MACD!E656</f>
        <v>7.214131516512623E-3</v>
      </c>
      <c r="E656" s="2">
        <f>MACD!F656</f>
        <v>7.7557630812075664E-3</v>
      </c>
      <c r="F656" s="2">
        <f>'Moving Avg'!D656</f>
        <v>21.605</v>
      </c>
      <c r="G656" s="2">
        <f>'Moving Avg'!F656</f>
        <v>21.605000000000004</v>
      </c>
      <c r="H656" s="2">
        <f>'Moving Avg'!G656</f>
        <v>21.560360000000014</v>
      </c>
      <c r="I656" s="2">
        <f>'Moving Avg'!H656</f>
        <v>21.949314999999967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21.605</v>
      </c>
      <c r="C657" s="2">
        <f>RSI!I657</f>
        <v>89.270822058918597</v>
      </c>
      <c r="D657" s="2">
        <f>MACD!E657</f>
        <v>6.8175818179732062E-3</v>
      </c>
      <c r="E657" s="2">
        <f>MACD!F657</f>
        <v>7.5681268285606954E-3</v>
      </c>
      <c r="F657" s="2">
        <f>'Moving Avg'!D657</f>
        <v>21.605</v>
      </c>
      <c r="G657" s="2">
        <f>'Moving Avg'!F657</f>
        <v>21.605000000000004</v>
      </c>
      <c r="H657" s="2">
        <f>'Moving Avg'!G657</f>
        <v>21.564080000000011</v>
      </c>
      <c r="I657" s="2">
        <f>'Moving Avg'!H657</f>
        <v>21.946259999999967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21.605</v>
      </c>
      <c r="C658" s="2">
        <f>RSI!I658</f>
        <v>89.270822058918597</v>
      </c>
      <c r="D658" s="2">
        <f>MACD!E658</f>
        <v>6.4292014921321083E-3</v>
      </c>
      <c r="E658" s="2">
        <f>MACD!F658</f>
        <v>7.3403417612749782E-3</v>
      </c>
      <c r="F658" s="2">
        <f>'Moving Avg'!D658</f>
        <v>21.605</v>
      </c>
      <c r="G658" s="2">
        <f>'Moving Avg'!F658</f>
        <v>21.605000000000004</v>
      </c>
      <c r="H658" s="2">
        <f>'Moving Avg'!G658</f>
        <v>21.567800000000013</v>
      </c>
      <c r="I658" s="2">
        <f>'Moving Avg'!H658</f>
        <v>21.943204999999967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21.605</v>
      </c>
      <c r="C659" s="2">
        <f>RSI!I659</f>
        <v>89.270822058918597</v>
      </c>
      <c r="D659" s="2">
        <f>MACD!E659</f>
        <v>6.0516476585874557E-3</v>
      </c>
      <c r="E659" s="2">
        <f>MACD!F659</f>
        <v>7.0826029407374744E-3</v>
      </c>
      <c r="F659" s="2">
        <f>'Moving Avg'!D659</f>
        <v>21.605</v>
      </c>
      <c r="G659" s="2">
        <f>'Moving Avg'!F659</f>
        <v>21.605000000000004</v>
      </c>
      <c r="H659" s="2">
        <f>'Moving Avg'!G659</f>
        <v>21.571520000000014</v>
      </c>
      <c r="I659" s="2">
        <f>'Moving Avg'!H659</f>
        <v>21.940149999999964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21.605</v>
      </c>
      <c r="C660" s="2">
        <f>RSI!I660</f>
        <v>89.270822058918597</v>
      </c>
      <c r="D660" s="2">
        <f>MACD!E660</f>
        <v>5.6868787273636201E-3</v>
      </c>
      <c r="E660" s="2">
        <f>MACD!F660</f>
        <v>6.8034580980627039E-3</v>
      </c>
      <c r="F660" s="2">
        <f>'Moving Avg'!D660</f>
        <v>21.605</v>
      </c>
      <c r="G660" s="2">
        <f>'Moving Avg'!F660</f>
        <v>21.605000000000004</v>
      </c>
      <c r="H660" s="2">
        <f>'Moving Avg'!G660</f>
        <v>21.575240000000012</v>
      </c>
      <c r="I660" s="2">
        <f>'Moving Avg'!H660</f>
        <v>21.937094999999964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42965</v>
      </c>
      <c r="B661" s="2">
        <f>RSI!B661</f>
        <v>21.605</v>
      </c>
      <c r="C661" s="2">
        <f>RSI!I661</f>
        <v>89.270822058918597</v>
      </c>
      <c r="D661" s="2">
        <f>MACD!E661</f>
        <v>5.3362833684040822E-3</v>
      </c>
      <c r="E661" s="2">
        <f>MACD!F661</f>
        <v>6.5100231521309799E-3</v>
      </c>
      <c r="F661" s="2">
        <f>'Moving Avg'!D661</f>
        <v>21.605</v>
      </c>
      <c r="G661" s="2">
        <f>'Moving Avg'!F661</f>
        <v>21.605000000000004</v>
      </c>
      <c r="H661" s="2">
        <f>'Moving Avg'!G661</f>
        <v>21.578960000000009</v>
      </c>
      <c r="I661" s="2">
        <f>'Moving Avg'!H661</f>
        <v>21.934039999999964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21.605</v>
      </c>
      <c r="C662" s="2">
        <f>RSI!I662</f>
        <v>89.270822058918597</v>
      </c>
      <c r="D662" s="2">
        <f>MACD!E662</f>
        <v>5.0007880487790146E-3</v>
      </c>
      <c r="E662" s="2">
        <f>MACD!F662</f>
        <v>6.2081761314605874E-3</v>
      </c>
      <c r="F662" s="2">
        <f>'Moving Avg'!D662</f>
        <v>21.605</v>
      </c>
      <c r="G662" s="2">
        <f>'Moving Avg'!F662</f>
        <v>21.605000000000004</v>
      </c>
      <c r="H662" s="2">
        <f>'Moving Avg'!G662</f>
        <v>21.582680000000011</v>
      </c>
      <c r="I662" s="2">
        <f>'Moving Avg'!H662</f>
        <v>21.931069999999963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21.605</v>
      </c>
      <c r="C663" s="2">
        <f>RSI!I663</f>
        <v>89.270822058918597</v>
      </c>
      <c r="D663" s="2">
        <f>MACD!E663</f>
        <v>4.6809465527921645E-3</v>
      </c>
      <c r="E663" s="2">
        <f>MACD!F663</f>
        <v>5.9027302157269026E-3</v>
      </c>
      <c r="F663" s="2">
        <f>'Moving Avg'!D663</f>
        <v>21.605</v>
      </c>
      <c r="G663" s="2">
        <f>'Moving Avg'!F663</f>
        <v>21.605000000000004</v>
      </c>
      <c r="H663" s="2">
        <f>'Moving Avg'!G663</f>
        <v>21.586400000000012</v>
      </c>
      <c r="I663" s="2">
        <f>'Moving Avg'!H663</f>
        <v>21.928099999999962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21.605</v>
      </c>
      <c r="C664" s="2">
        <f>RSI!I664</f>
        <v>89.270822058918597</v>
      </c>
      <c r="D664" s="2">
        <f>MACD!E664</f>
        <v>4.3770143658719007E-3</v>
      </c>
      <c r="E664" s="2">
        <f>MACD!F664</f>
        <v>5.5975870457559028E-3</v>
      </c>
      <c r="F664" s="2">
        <f>'Moving Avg'!D664</f>
        <v>21.605</v>
      </c>
      <c r="G664" s="2">
        <f>'Moving Avg'!F664</f>
        <v>21.605000000000004</v>
      </c>
      <c r="H664" s="2">
        <f>'Moving Avg'!G664</f>
        <v>21.59012000000001</v>
      </c>
      <c r="I664" s="2">
        <f>'Moving Avg'!H664</f>
        <v>21.925129999999964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21.605</v>
      </c>
      <c r="C665" s="2">
        <f>RSI!I665</f>
        <v>89.270822058918597</v>
      </c>
      <c r="D665" s="2">
        <f>MACD!E665</f>
        <v>4.0890103520077048E-3</v>
      </c>
      <c r="E665" s="2">
        <f>MACD!F665</f>
        <v>5.2958717070062632E-3</v>
      </c>
      <c r="F665" s="2">
        <f>'Moving Avg'!D665</f>
        <v>21.605</v>
      </c>
      <c r="G665" s="2">
        <f>'Moving Avg'!F665</f>
        <v>21.605000000000004</v>
      </c>
      <c r="H665" s="2">
        <f>'Moving Avg'!G665</f>
        <v>21.593840000000011</v>
      </c>
      <c r="I665" s="2">
        <f>'Moving Avg'!H665</f>
        <v>21.922159999999963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21.605</v>
      </c>
      <c r="C666" s="2">
        <f>RSI!I666</f>
        <v>89.270822058918597</v>
      </c>
      <c r="D666" s="2">
        <f>MACD!E666</f>
        <v>3.8167677730314153E-3</v>
      </c>
      <c r="E666" s="2">
        <f>MACD!F666</f>
        <v>5.0000509202112941E-3</v>
      </c>
      <c r="F666" s="2">
        <f>'Moving Avg'!D666</f>
        <v>21.605</v>
      </c>
      <c r="G666" s="2">
        <f>'Moving Avg'!F666</f>
        <v>21.605000000000004</v>
      </c>
      <c r="H666" s="2">
        <f>'Moving Avg'!G666</f>
        <v>21.597560000000012</v>
      </c>
      <c r="I666" s="2">
        <f>'Moving Avg'!H666</f>
        <v>21.919189999999961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21.605</v>
      </c>
      <c r="C667" s="2">
        <f>RSI!I667</f>
        <v>89.270822058918597</v>
      </c>
      <c r="D667" s="2">
        <f>MACD!E667</f>
        <v>3.5599763761346992E-3</v>
      </c>
      <c r="E667" s="2">
        <f>MACD!F667</f>
        <v>4.7120360113959755E-3</v>
      </c>
      <c r="F667" s="2">
        <f>'Moving Avg'!D667</f>
        <v>21.605</v>
      </c>
      <c r="G667" s="2">
        <f>'Moving Avg'!F667</f>
        <v>21.605000000000004</v>
      </c>
      <c r="H667" s="2">
        <f>'Moving Avg'!G667</f>
        <v>21.60128000000001</v>
      </c>
      <c r="I667" s="2">
        <f>'Moving Avg'!H667</f>
        <v>21.916219999999964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21.605</v>
      </c>
      <c r="C668" s="2">
        <f>RSI!I668</f>
        <v>89.270822058918597</v>
      </c>
      <c r="D668" s="2">
        <f>MACD!E668</f>
        <v>3.318217003911883E-3</v>
      </c>
      <c r="E668" s="2">
        <f>MACD!F668</f>
        <v>4.4332722098991573E-3</v>
      </c>
      <c r="F668" s="2">
        <f>'Moving Avg'!D668</f>
        <v>21.605</v>
      </c>
      <c r="G668" s="2">
        <f>'Moving Avg'!F668</f>
        <v>21.605000000000004</v>
      </c>
      <c r="H668" s="2">
        <f>'Moving Avg'!G668</f>
        <v>21.605000000000008</v>
      </c>
      <c r="I668" s="2">
        <f>'Moving Avg'!H668</f>
        <v>21.913249999999962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21.605</v>
      </c>
      <c r="C669" s="2">
        <f>RSI!I669</f>
        <v>89.270822058918597</v>
      </c>
      <c r="D669" s="2">
        <f>MACD!E669</f>
        <v>3.090989951555656E-3</v>
      </c>
      <c r="E669" s="2">
        <f>MACD!F669</f>
        <v>4.1648157582304573E-3</v>
      </c>
      <c r="F669" s="2">
        <f>'Moving Avg'!D669</f>
        <v>21.605</v>
      </c>
      <c r="G669" s="2">
        <f>'Moving Avg'!F669</f>
        <v>21.605000000000004</v>
      </c>
      <c r="H669" s="2">
        <f>'Moving Avg'!G669</f>
        <v>21.605000000000008</v>
      </c>
      <c r="I669" s="2">
        <f>'Moving Avg'!H669</f>
        <v>21.910279999999961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21.605</v>
      </c>
      <c r="C670" s="2">
        <f>RSI!I670</f>
        <v>89.270822058918597</v>
      </c>
      <c r="D670" s="2">
        <f>MACD!E670</f>
        <v>2.877738101972227E-3</v>
      </c>
      <c r="E670" s="2">
        <f>MACD!F670</f>
        <v>3.9074002269788109E-3</v>
      </c>
      <c r="F670" s="2">
        <f>'Moving Avg'!D670</f>
        <v>21.605</v>
      </c>
      <c r="G670" s="2">
        <f>'Moving Avg'!F670</f>
        <v>21.605000000000004</v>
      </c>
      <c r="H670" s="2">
        <f>'Moving Avg'!G670</f>
        <v>21.605000000000008</v>
      </c>
      <c r="I670" s="2">
        <f>'Moving Avg'!H670</f>
        <v>21.907309999999956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21.605</v>
      </c>
      <c r="C671" s="2">
        <f>RSI!I671</f>
        <v>89.270822058918597</v>
      </c>
      <c r="D671" s="2">
        <f>MACD!E671</f>
        <v>2.6778657058379451E-3</v>
      </c>
      <c r="E671" s="2">
        <f>MACD!F671</f>
        <v>3.6614933227506379E-3</v>
      </c>
      <c r="F671" s="2">
        <f>'Moving Avg'!D671</f>
        <v>21.605</v>
      </c>
      <c r="G671" s="2">
        <f>'Moving Avg'!F671</f>
        <v>21.605000000000004</v>
      </c>
      <c r="H671" s="2">
        <f>'Moving Avg'!G671</f>
        <v>21.605000000000008</v>
      </c>
      <c r="I671" s="2">
        <f>'Moving Avg'!H671</f>
        <v>21.904339999999955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21.605</v>
      </c>
      <c r="C672" s="2">
        <f>RSI!I672</f>
        <v>89.270822058918597</v>
      </c>
      <c r="D672" s="2">
        <f>MACD!E672</f>
        <v>2.4907535355787047E-3</v>
      </c>
      <c r="E672" s="2">
        <f>MACD!F672</f>
        <v>3.4273453653162517E-3</v>
      </c>
      <c r="F672" s="2">
        <f>'Moving Avg'!D672</f>
        <v>21.605</v>
      </c>
      <c r="G672" s="2">
        <f>'Moving Avg'!F672</f>
        <v>21.605000000000004</v>
      </c>
      <c r="H672" s="2">
        <f>'Moving Avg'!G672</f>
        <v>21.605000000000008</v>
      </c>
      <c r="I672" s="2">
        <f>'Moving Avg'!H672</f>
        <v>21.901369999999957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21.605</v>
      </c>
      <c r="C673" s="2">
        <f>RSI!I673</f>
        <v>89.270822058918597</v>
      </c>
      <c r="D673" s="2">
        <f>MACD!E673</f>
        <v>2.3157710257102337E-3</v>
      </c>
      <c r="E673" s="2">
        <f>MACD!F673</f>
        <v>3.2050304973950485E-3</v>
      </c>
      <c r="F673" s="2">
        <f>'Moving Avg'!D673</f>
        <v>21.605</v>
      </c>
      <c r="G673" s="2">
        <f>'Moving Avg'!F673</f>
        <v>21.605000000000004</v>
      </c>
      <c r="H673" s="2">
        <f>'Moving Avg'!G673</f>
        <v>21.605000000000008</v>
      </c>
      <c r="I673" s="2">
        <f>'Moving Avg'!H673</f>
        <v>21.898399999999956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21.605</v>
      </c>
      <c r="C674" s="2">
        <f>RSI!I674</f>
        <v>89.270822058918597</v>
      </c>
      <c r="D674" s="2">
        <f>MACD!E674</f>
        <v>2.1522859136950956E-3</v>
      </c>
      <c r="E674" s="2">
        <f>MACD!F674</f>
        <v>2.9944815806550581E-3</v>
      </c>
      <c r="F674" s="2">
        <f>'Moving Avg'!D674</f>
        <v>21.605</v>
      </c>
      <c r="G674" s="2">
        <f>'Moving Avg'!F674</f>
        <v>21.605000000000004</v>
      </c>
      <c r="H674" s="2">
        <f>'Moving Avg'!G674</f>
        <v>21.605000000000008</v>
      </c>
      <c r="I674" s="2">
        <f>'Moving Avg'!H674</f>
        <v>21.895429999999955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21.605</v>
      </c>
      <c r="C675" s="2">
        <f>RSI!I675</f>
        <v>89.270822058918597</v>
      </c>
      <c r="D675" s="2">
        <f>MACD!E675</f>
        <v>1.9996718126726876E-3</v>
      </c>
      <c r="E675" s="2">
        <f>MACD!F675</f>
        <v>2.7955196270585845E-3</v>
      </c>
      <c r="F675" s="2">
        <f>'Moving Avg'!D675</f>
        <v>21.605</v>
      </c>
      <c r="G675" s="2">
        <f>'Moving Avg'!F675</f>
        <v>21.605000000000004</v>
      </c>
      <c r="H675" s="2">
        <f>'Moving Avg'!G675</f>
        <v>21.605000000000008</v>
      </c>
      <c r="I675" s="2">
        <f>'Moving Avg'!H675</f>
        <v>21.892459999999957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22.199000000000002</v>
      </c>
      <c r="C676" s="2">
        <f>RSI!I676</f>
        <v>99.945182447419356</v>
      </c>
      <c r="D676" s="2">
        <f>MACD!E676</f>
        <v>-4.2142685922460288E-2</v>
      </c>
      <c r="E676" s="2">
        <f>MACD!F676</f>
        <v>-6.192121482845191E-3</v>
      </c>
      <c r="F676" s="2">
        <f>'Moving Avg'!D676</f>
        <v>21.723800000000001</v>
      </c>
      <c r="G676" s="2">
        <f>'Moving Avg'!F676</f>
        <v>21.634700000000002</v>
      </c>
      <c r="H676" s="2">
        <f>'Moving Avg'!G676</f>
        <v>21.616880000000009</v>
      </c>
      <c r="I676" s="2">
        <f>'Moving Avg'!H676</f>
        <v>21.892459999999957</v>
      </c>
      <c r="J676" s="6" t="str">
        <f>OBV!F676</f>
        <v>BULLISH</v>
      </c>
      <c r="K676" s="6" t="str">
        <f>OBV!G676</f>
        <v>WEAK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22.199000000000002</v>
      </c>
      <c r="C677" s="2">
        <f>RSI!I677</f>
        <v>99.945182447419356</v>
      </c>
      <c r="D677" s="2">
        <f>MACD!E677</f>
        <v>-8.301612647366241E-2</v>
      </c>
      <c r="E677" s="2">
        <f>MACD!F677</f>
        <v>-2.1556922481008638E-2</v>
      </c>
      <c r="F677" s="2">
        <f>'Moving Avg'!D677</f>
        <v>21.842599999999997</v>
      </c>
      <c r="G677" s="2">
        <f>'Moving Avg'!F677</f>
        <v>21.664400000000004</v>
      </c>
      <c r="H677" s="2">
        <f>'Moving Avg'!G677</f>
        <v>21.62876000000001</v>
      </c>
      <c r="I677" s="2">
        <f>'Moving Avg'!H677</f>
        <v>21.892459999999957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22.199000000000002</v>
      </c>
      <c r="C678" s="2">
        <f>RSI!I678</f>
        <v>99.945182447419356</v>
      </c>
      <c r="D678" s="2">
        <f>MACD!E678</f>
        <v>-0.12086265537875107</v>
      </c>
      <c r="E678" s="2">
        <f>MACD!F678</f>
        <v>-4.1418069060557131E-2</v>
      </c>
      <c r="F678" s="2">
        <f>'Moving Avg'!D678</f>
        <v>21.961400000000001</v>
      </c>
      <c r="G678" s="2">
        <f>'Moving Avg'!F678</f>
        <v>21.694100000000002</v>
      </c>
      <c r="H678" s="2">
        <f>'Moving Avg'!G678</f>
        <v>21.640640000000012</v>
      </c>
      <c r="I678" s="2">
        <f>'Moving Avg'!H678</f>
        <v>21.892459999999957</v>
      </c>
      <c r="J678" s="6" t="str">
        <f>OBV!F678</f>
        <v>BULLISH</v>
      </c>
      <c r="K678" s="6" t="str">
        <f>OBV!G678</f>
        <v>WEAK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22.199000000000002</v>
      </c>
      <c r="C679" s="2">
        <f>RSI!I679</f>
        <v>99.945182447419356</v>
      </c>
      <c r="D679" s="2">
        <f>MACD!E679</f>
        <v>-0.15590637283568398</v>
      </c>
      <c r="E679" s="2">
        <f>MACD!F679</f>
        <v>-6.4315729815582506E-2</v>
      </c>
      <c r="F679" s="2">
        <f>'Moving Avg'!D679</f>
        <v>22.080199999999998</v>
      </c>
      <c r="G679" s="2">
        <f>'Moving Avg'!F679</f>
        <v>21.723800000000004</v>
      </c>
      <c r="H679" s="2">
        <f>'Moving Avg'!G679</f>
        <v>21.652520000000013</v>
      </c>
      <c r="I679" s="2">
        <f>'Moving Avg'!H679</f>
        <v>21.892459999999961</v>
      </c>
      <c r="J679" s="6" t="str">
        <f>OBV!F679</f>
        <v>BULLISH</v>
      </c>
      <c r="K679" s="6" t="str">
        <f>OBV!G679</f>
        <v>WEAK</v>
      </c>
      <c r="L679" s="6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22.199000000000002</v>
      </c>
      <c r="C680" s="2">
        <f>RSI!I680</f>
        <v>99.945182447419356</v>
      </c>
      <c r="D680" s="2">
        <f>MACD!E680</f>
        <v>-0.18835479679384548</v>
      </c>
      <c r="E680" s="2">
        <f>MACD!F680</f>
        <v>-8.9123543211235112E-2</v>
      </c>
      <c r="F680" s="2">
        <f>'Moving Avg'!D680</f>
        <v>22.199000000000002</v>
      </c>
      <c r="G680" s="2">
        <f>'Moving Avg'!F680</f>
        <v>21.753500000000003</v>
      </c>
      <c r="H680" s="2">
        <f>'Moving Avg'!G680</f>
        <v>21.664400000000011</v>
      </c>
      <c r="I680" s="2">
        <f>'Moving Avg'!H680</f>
        <v>21.892459999999961</v>
      </c>
      <c r="J680" s="6" t="str">
        <f>OBV!F680</f>
        <v>BULLISH</v>
      </c>
      <c r="K680" s="6" t="str">
        <f>OBV!G680</f>
        <v>WEAK</v>
      </c>
      <c r="L680" s="6" t="str">
        <f>OBV!H680</f>
        <v>CONFIRMED BULLISH</v>
      </c>
    </row>
    <row r="681" spans="1:12" ht="13.5" x14ac:dyDescent="0.25">
      <c r="A681" s="3">
        <f>RSI!A681</f>
        <v>42996</v>
      </c>
      <c r="B681" s="2">
        <f>RSI!B681</f>
        <v>22.199000000000002</v>
      </c>
      <c r="C681" s="2">
        <f>RSI!I681</f>
        <v>99.945182447419356</v>
      </c>
      <c r="D681" s="2">
        <f>MACD!E681</f>
        <v>-0.2184000885354962</v>
      </c>
      <c r="E681" s="2">
        <f>MACD!F681</f>
        <v>-0.11497885227608734</v>
      </c>
      <c r="F681" s="2">
        <f>'Moving Avg'!D681</f>
        <v>22.199000000000002</v>
      </c>
      <c r="G681" s="2">
        <f>'Moving Avg'!F681</f>
        <v>21.783200000000001</v>
      </c>
      <c r="H681" s="2">
        <f>'Moving Avg'!G681</f>
        <v>21.676280000000009</v>
      </c>
      <c r="I681" s="2">
        <f>'Moving Avg'!H681</f>
        <v>21.892459999999961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22.199000000000002</v>
      </c>
      <c r="C682" s="2">
        <f>RSI!I682</f>
        <v>99.945182447419356</v>
      </c>
      <c r="D682" s="2">
        <f>MACD!E682</f>
        <v>-0.24622018789393252</v>
      </c>
      <c r="E682" s="2">
        <f>MACD!F682</f>
        <v>-0.14122711939965638</v>
      </c>
      <c r="F682" s="2">
        <f>'Moving Avg'!D682</f>
        <v>22.199000000000002</v>
      </c>
      <c r="G682" s="2">
        <f>'Moving Avg'!F682</f>
        <v>21.812900000000003</v>
      </c>
      <c r="H682" s="2">
        <f>'Moving Avg'!G682</f>
        <v>21.688160000000007</v>
      </c>
      <c r="I682" s="2">
        <f>'Moving Avg'!H682</f>
        <v>21.892459999999961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22.199000000000002</v>
      </c>
      <c r="C683" s="2">
        <f>RSI!I683</f>
        <v>99.945182447419356</v>
      </c>
      <c r="D683" s="2">
        <f>MACD!E683</f>
        <v>-0.27197986473722224</v>
      </c>
      <c r="E683" s="2">
        <f>MACD!F683</f>
        <v>-0.16737766846716956</v>
      </c>
      <c r="F683" s="2">
        <f>'Moving Avg'!D683</f>
        <v>22.199000000000002</v>
      </c>
      <c r="G683" s="2">
        <f>'Moving Avg'!F683</f>
        <v>21.842600000000001</v>
      </c>
      <c r="H683" s="2">
        <f>'Moving Avg'!G683</f>
        <v>21.700040000000008</v>
      </c>
      <c r="I683" s="2">
        <f>'Moving Avg'!H683</f>
        <v>21.892459999999964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</row>
    <row r="684" spans="1:12" ht="13.5" x14ac:dyDescent="0.25">
      <c r="A684" s="3">
        <f>RSI!A684</f>
        <v>43000</v>
      </c>
      <c r="B684" s="2">
        <f>RSI!B684</f>
        <v>22.199000000000002</v>
      </c>
      <c r="C684" s="2">
        <f>RSI!I684</f>
        <v>99.945182447419356</v>
      </c>
      <c r="D684" s="2">
        <f>MACD!E684</f>
        <v>-0.29583169286530264</v>
      </c>
      <c r="E684" s="2">
        <f>MACD!F684</f>
        <v>-0.19306847334679619</v>
      </c>
      <c r="F684" s="2">
        <f>'Moving Avg'!D684</f>
        <v>22.199000000000002</v>
      </c>
      <c r="G684" s="2">
        <f>'Moving Avg'!F684</f>
        <v>21.872300000000003</v>
      </c>
      <c r="H684" s="2">
        <f>'Moving Avg'!G684</f>
        <v>21.711920000000006</v>
      </c>
      <c r="I684" s="2">
        <f>'Moving Avg'!H684</f>
        <v>21.892459999999964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22.199000000000002</v>
      </c>
      <c r="C685" s="2">
        <f>RSI!I685</f>
        <v>99.945182447419356</v>
      </c>
      <c r="D685" s="2">
        <f>MACD!E685</f>
        <v>-0.31791695202131365</v>
      </c>
      <c r="E685" s="2">
        <f>MACD!F685</f>
        <v>-0.21803816908169971</v>
      </c>
      <c r="F685" s="2">
        <f>'Moving Avg'!D685</f>
        <v>22.199000000000002</v>
      </c>
      <c r="G685" s="2">
        <f>'Moving Avg'!F685</f>
        <v>21.902000000000005</v>
      </c>
      <c r="H685" s="2">
        <f>'Moving Avg'!G685</f>
        <v>21.723800000000004</v>
      </c>
      <c r="I685" s="2">
        <f>'Moving Avg'!H685</f>
        <v>21.892459999999964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22.199000000000002</v>
      </c>
      <c r="C686" s="2">
        <f>RSI!I686</f>
        <v>99.945182447419356</v>
      </c>
      <c r="D686" s="2">
        <f>MACD!E686</f>
        <v>-0.24698184791822797</v>
      </c>
      <c r="E686" s="2">
        <f>MACD!F686</f>
        <v>-0.22382690484900539</v>
      </c>
      <c r="F686" s="2">
        <f>'Moving Avg'!D686</f>
        <v>22.199000000000002</v>
      </c>
      <c r="G686" s="2">
        <f>'Moving Avg'!F686</f>
        <v>21.931700000000003</v>
      </c>
      <c r="H686" s="2">
        <f>'Moving Avg'!G686</f>
        <v>21.735680000000002</v>
      </c>
      <c r="I686" s="2">
        <f>'Moving Avg'!H686</f>
        <v>21.892459999999968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22.199000000000002</v>
      </c>
      <c r="C687" s="2">
        <f>RSI!I687</f>
        <v>99.945182447419356</v>
      </c>
      <c r="D687" s="2">
        <f>MACD!E687</f>
        <v>-0.18859130370164578</v>
      </c>
      <c r="E687" s="2">
        <f>MACD!F687</f>
        <v>-0.21677978461953348</v>
      </c>
      <c r="F687" s="2">
        <f>'Moving Avg'!D687</f>
        <v>22.199000000000002</v>
      </c>
      <c r="G687" s="2">
        <f>'Moving Avg'!F687</f>
        <v>21.961400000000005</v>
      </c>
      <c r="H687" s="2">
        <f>'Moving Avg'!G687</f>
        <v>21.747560000000004</v>
      </c>
      <c r="I687" s="2">
        <f>'Moving Avg'!H687</f>
        <v>21.88912999999997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22.199000000000002</v>
      </c>
      <c r="C688" s="2">
        <f>RSI!I688</f>
        <v>99.945182447419356</v>
      </c>
      <c r="D688" s="2">
        <f>MACD!E688</f>
        <v>-0.14069453767780971</v>
      </c>
      <c r="E688" s="2">
        <f>MACD!F688</f>
        <v>-0.20156273523118876</v>
      </c>
      <c r="F688" s="2">
        <f>'Moving Avg'!D688</f>
        <v>22.199000000000002</v>
      </c>
      <c r="G688" s="2">
        <f>'Moving Avg'!F688</f>
        <v>21.991100000000007</v>
      </c>
      <c r="H688" s="2">
        <f>'Moving Avg'!G688</f>
        <v>21.759439999999998</v>
      </c>
      <c r="I688" s="2">
        <f>'Moving Avg'!H688</f>
        <v>21.885799999999971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22.199000000000002</v>
      </c>
      <c r="C689" s="2">
        <f>RSI!I689</f>
        <v>99.945182447419356</v>
      </c>
      <c r="D689" s="2">
        <f>MACD!E689</f>
        <v>-0.10156522483659458</v>
      </c>
      <c r="E689" s="2">
        <f>MACD!F689</f>
        <v>-0.18156323315226994</v>
      </c>
      <c r="F689" s="2">
        <f>'Moving Avg'!D689</f>
        <v>22.199000000000002</v>
      </c>
      <c r="G689" s="2">
        <f>'Moving Avg'!F689</f>
        <v>22.020800000000008</v>
      </c>
      <c r="H689" s="2">
        <f>'Moving Avg'!G689</f>
        <v>21.771319999999999</v>
      </c>
      <c r="I689" s="2">
        <f>'Moving Avg'!H689</f>
        <v>21.882469999999969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22.199000000000002</v>
      </c>
      <c r="C690" s="2">
        <f>RSI!I690</f>
        <v>99.945182447419356</v>
      </c>
      <c r="D690" s="2">
        <f>MACD!E690</f>
        <v>-6.9750917341778518E-2</v>
      </c>
      <c r="E690" s="2">
        <f>MACD!F690</f>
        <v>-0.15920076999017166</v>
      </c>
      <c r="F690" s="2">
        <f>'Moving Avg'!D690</f>
        <v>22.199000000000002</v>
      </c>
      <c r="G690" s="2">
        <f>'Moving Avg'!F690</f>
        <v>22.050500000000007</v>
      </c>
      <c r="H690" s="2">
        <f>'Moving Avg'!G690</f>
        <v>21.783199999999997</v>
      </c>
      <c r="I690" s="2">
        <f>'Moving Avg'!H690</f>
        <v>21.879139999999971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22.199000000000002</v>
      </c>
      <c r="C691" s="2">
        <f>RSI!I691</f>
        <v>99.945182447419356</v>
      </c>
      <c r="D691" s="2">
        <f>MACD!E691</f>
        <v>-4.4030295602627945E-2</v>
      </c>
      <c r="E691" s="2">
        <f>MACD!F691</f>
        <v>-0.13616667511266292</v>
      </c>
      <c r="F691" s="2">
        <f>'Moving Avg'!D691</f>
        <v>22.199000000000002</v>
      </c>
      <c r="G691" s="2">
        <f>'Moving Avg'!F691</f>
        <v>22.080200000000008</v>
      </c>
      <c r="H691" s="2">
        <f>'Moving Avg'!G691</f>
        <v>21.795079999999999</v>
      </c>
      <c r="I691" s="2">
        <f>'Moving Avg'!H691</f>
        <v>21.875809999999973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22.199000000000002</v>
      </c>
      <c r="C692" s="2">
        <f>RSI!I692</f>
        <v>99.945182447419356</v>
      </c>
      <c r="D692" s="2">
        <f>MACD!E692</f>
        <v>-2.3377041583604097E-2</v>
      </c>
      <c r="E692" s="2">
        <f>MACD!F692</f>
        <v>-0.11360874840685116</v>
      </c>
      <c r="F692" s="2">
        <f>'Moving Avg'!D692</f>
        <v>22.199000000000002</v>
      </c>
      <c r="G692" s="2">
        <f>'Moving Avg'!F692</f>
        <v>22.109900000000007</v>
      </c>
      <c r="H692" s="2">
        <f>'Moving Avg'!G692</f>
        <v>21.806959999999993</v>
      </c>
      <c r="I692" s="2">
        <f>'Moving Avg'!H692</f>
        <v>21.872479999999975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22.199000000000002</v>
      </c>
      <c r="C693" s="2">
        <f>RSI!I693</f>
        <v>99.945182447419356</v>
      </c>
      <c r="D693" s="2">
        <f>MACD!E693</f>
        <v>-6.9293121774371969E-3</v>
      </c>
      <c r="E693" s="2">
        <f>MACD!F693</f>
        <v>-9.2272861160968375E-2</v>
      </c>
      <c r="F693" s="2">
        <f>'Moving Avg'!D693</f>
        <v>22.199000000000002</v>
      </c>
      <c r="G693" s="2">
        <f>'Moving Avg'!F693</f>
        <v>22.139600000000009</v>
      </c>
      <c r="H693" s="2">
        <f>'Moving Avg'!G693</f>
        <v>21.818839999999994</v>
      </c>
      <c r="I693" s="2">
        <f>'Moving Avg'!H693</f>
        <v>21.869149999999976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22.199000000000002</v>
      </c>
      <c r="C694" s="2">
        <f>RSI!I694</f>
        <v>99.945182447419356</v>
      </c>
      <c r="D694" s="2">
        <f>MACD!E694</f>
        <v>6.0360520260012152E-3</v>
      </c>
      <c r="E694" s="2">
        <f>MACD!F694</f>
        <v>-7.2611078523574457E-2</v>
      </c>
      <c r="F694" s="2">
        <f>'Moving Avg'!D694</f>
        <v>22.199000000000002</v>
      </c>
      <c r="G694" s="2">
        <f>'Moving Avg'!F694</f>
        <v>22.169300000000007</v>
      </c>
      <c r="H694" s="2">
        <f>'Moving Avg'!G694</f>
        <v>21.830719999999996</v>
      </c>
      <c r="I694" s="2">
        <f>'Moving Avg'!H694</f>
        <v>21.865819999999974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22.199000000000002</v>
      </c>
      <c r="C695" s="2">
        <f>RSI!I695</f>
        <v>99.945182447419356</v>
      </c>
      <c r="D695" s="2">
        <f>MACD!E695</f>
        <v>1.6125313985664746E-2</v>
      </c>
      <c r="E695" s="2">
        <f>MACD!F695</f>
        <v>-5.4863800021726618E-2</v>
      </c>
      <c r="F695" s="2">
        <f>'Moving Avg'!D695</f>
        <v>22.199000000000002</v>
      </c>
      <c r="G695" s="2">
        <f>'Moving Avg'!F695</f>
        <v>22.199000000000009</v>
      </c>
      <c r="H695" s="2">
        <f>'Moving Avg'!G695</f>
        <v>21.842599999999994</v>
      </c>
      <c r="I695" s="2">
        <f>'Moving Avg'!H695</f>
        <v>21.86248999999998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22.199000000000002</v>
      </c>
      <c r="C696" s="2">
        <f>RSI!I696</f>
        <v>99.945182447419356</v>
      </c>
      <c r="D696" s="2">
        <f>MACD!E696</f>
        <v>2.3846242142258944E-2</v>
      </c>
      <c r="E696" s="2">
        <f>MACD!F696</f>
        <v>-3.9121791588929505E-2</v>
      </c>
      <c r="F696" s="2">
        <f>'Moving Avg'!D696</f>
        <v>22.199000000000002</v>
      </c>
      <c r="G696" s="2">
        <f>'Moving Avg'!F696</f>
        <v>22.199000000000009</v>
      </c>
      <c r="H696" s="2">
        <f>'Moving Avg'!G696</f>
        <v>21.854479999999995</v>
      </c>
      <c r="I696" s="2">
        <f>'Moving Avg'!H696</f>
        <v>21.859159999999978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21.419</v>
      </c>
      <c r="C697" s="2">
        <f>RSI!I697</f>
        <v>13.893108292718509</v>
      </c>
      <c r="D697" s="2">
        <f>MACD!E697</f>
        <v>8.740142810948015E-2</v>
      </c>
      <c r="E697" s="2">
        <f>MACD!F697</f>
        <v>-1.3817147649247578E-2</v>
      </c>
      <c r="F697" s="2">
        <f>'Moving Avg'!D697</f>
        <v>22.042999999999999</v>
      </c>
      <c r="G697" s="2">
        <f>'Moving Avg'!F697</f>
        <v>22.160000000000007</v>
      </c>
      <c r="H697" s="2">
        <f>'Moving Avg'!G697</f>
        <v>21.85075999999999</v>
      </c>
      <c r="I697" s="2">
        <f>'Moving Avg'!H697</f>
        <v>21.851929999999978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21.419</v>
      </c>
      <c r="C698" s="2">
        <f>RSI!I698</f>
        <v>13.893108292718509</v>
      </c>
      <c r="D698" s="2">
        <f>MACD!E698</f>
        <v>0.14508823844722585</v>
      </c>
      <c r="E698" s="2">
        <f>MACD!F698</f>
        <v>1.796392957004711E-2</v>
      </c>
      <c r="F698" s="2">
        <f>'Moving Avg'!D698</f>
        <v>21.887</v>
      </c>
      <c r="G698" s="2">
        <f>'Moving Avg'!F698</f>
        <v>22.121000000000006</v>
      </c>
      <c r="H698" s="2">
        <f>'Moving Avg'!G698</f>
        <v>21.847039999999993</v>
      </c>
      <c r="I698" s="2">
        <f>'Moving Avg'!H698</f>
        <v>21.844699999999985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21.419</v>
      </c>
      <c r="C699" s="2">
        <f>RSI!I699</f>
        <v>13.893108292718509</v>
      </c>
      <c r="D699" s="2">
        <f>MACD!E699</f>
        <v>0.1975199190429251</v>
      </c>
      <c r="E699" s="2">
        <f>MACD!F699</f>
        <v>5.387512746462271E-2</v>
      </c>
      <c r="F699" s="2">
        <f>'Moving Avg'!D699</f>
        <v>21.731000000000002</v>
      </c>
      <c r="G699" s="2">
        <f>'Moving Avg'!F699</f>
        <v>22.082000000000004</v>
      </c>
      <c r="H699" s="2">
        <f>'Moving Avg'!G699</f>
        <v>21.843319999999991</v>
      </c>
      <c r="I699" s="2">
        <f>'Moving Avg'!H699</f>
        <v>21.837469999999986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21.419</v>
      </c>
      <c r="C700" s="2">
        <f>RSI!I700</f>
        <v>13.893108292718509</v>
      </c>
      <c r="D700" s="2">
        <f>MACD!E700</f>
        <v>0.24523682071713182</v>
      </c>
      <c r="E700" s="2">
        <f>MACD!F700</f>
        <v>9.2147466115124532E-2</v>
      </c>
      <c r="F700" s="2">
        <f>'Moving Avg'!D700</f>
        <v>21.574999999999999</v>
      </c>
      <c r="G700" s="2">
        <f>'Moving Avg'!F700</f>
        <v>22.043000000000003</v>
      </c>
      <c r="H700" s="2">
        <f>'Moving Avg'!G700</f>
        <v>21.83959999999999</v>
      </c>
      <c r="I700" s="2">
        <f>'Moving Avg'!H700</f>
        <v>21.830239999999989</v>
      </c>
      <c r="J700" s="6" t="str">
        <f>OBV!F700</f>
        <v>BEARISH</v>
      </c>
      <c r="K700" s="6" t="str">
        <f>OBV!G700</f>
        <v>STRONG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21.419</v>
      </c>
      <c r="C701" s="2">
        <f>RSI!I701</f>
        <v>13.893108292718509</v>
      </c>
      <c r="D701" s="2">
        <f>MACD!E701</f>
        <v>0.28871602492663939</v>
      </c>
      <c r="E701" s="2">
        <f>MACD!F701</f>
        <v>0.1314611778774275</v>
      </c>
      <c r="F701" s="2">
        <f>'Moving Avg'!D701</f>
        <v>21.419</v>
      </c>
      <c r="G701" s="2">
        <f>'Moving Avg'!F701</f>
        <v>22.004000000000001</v>
      </c>
      <c r="H701" s="2">
        <f>'Moving Avg'!G701</f>
        <v>21.835879999999989</v>
      </c>
      <c r="I701" s="2">
        <f>'Moving Avg'!H701</f>
        <v>21.823009999999989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21.419</v>
      </c>
      <c r="C702" s="2">
        <f>RSI!I702</f>
        <v>13.893108292718509</v>
      </c>
      <c r="D702" s="2">
        <f>MACD!E702</f>
        <v>0.32837960628820184</v>
      </c>
      <c r="E702" s="2">
        <f>MACD!F702</f>
        <v>0.17084486355958239</v>
      </c>
      <c r="F702" s="2">
        <f>'Moving Avg'!D702</f>
        <v>21.419</v>
      </c>
      <c r="G702" s="2">
        <f>'Moving Avg'!F702</f>
        <v>21.965</v>
      </c>
      <c r="H702" s="2">
        <f>'Moving Avg'!G702</f>
        <v>21.832159999999991</v>
      </c>
      <c r="I702" s="2">
        <f>'Moving Avg'!H702</f>
        <v>21.819109999999995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21.419</v>
      </c>
      <c r="C703" s="2">
        <f>RSI!I703</f>
        <v>13.893108292718509</v>
      </c>
      <c r="D703" s="2">
        <f>MACD!E703</f>
        <v>0.36460173292432074</v>
      </c>
      <c r="E703" s="2">
        <f>MACD!F703</f>
        <v>0.20959623743253009</v>
      </c>
      <c r="F703" s="2">
        <f>'Moving Avg'!D703</f>
        <v>21.419</v>
      </c>
      <c r="G703" s="2">
        <f>'Moving Avg'!F703</f>
        <v>21.925999999999998</v>
      </c>
      <c r="H703" s="2">
        <f>'Moving Avg'!G703</f>
        <v>21.82843999999999</v>
      </c>
      <c r="I703" s="2">
        <f>'Moving Avg'!H703</f>
        <v>21.815209999999997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21.419</v>
      </c>
      <c r="C704" s="2">
        <f>RSI!I704</f>
        <v>13.893108292718509</v>
      </c>
      <c r="D704" s="2">
        <f>MACD!E704</f>
        <v>0.3977147753551904</v>
      </c>
      <c r="E704" s="2">
        <f>MACD!F704</f>
        <v>0.24721994501706218</v>
      </c>
      <c r="F704" s="2">
        <f>'Moving Avg'!D704</f>
        <v>21.419</v>
      </c>
      <c r="G704" s="2">
        <f>'Moving Avg'!F704</f>
        <v>21.886999999999997</v>
      </c>
      <c r="H704" s="2">
        <f>'Moving Avg'!G704</f>
        <v>21.824719999999992</v>
      </c>
      <c r="I704" s="2">
        <f>'Moving Avg'!H704</f>
        <v>21.811309999999999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21.419</v>
      </c>
      <c r="C705" s="2">
        <f>RSI!I705</f>
        <v>13.893108292718509</v>
      </c>
      <c r="D705" s="2">
        <f>MACD!E705</f>
        <v>0.42801456899356083</v>
      </c>
      <c r="E705" s="2">
        <f>MACD!F705</f>
        <v>0.28337886981236193</v>
      </c>
      <c r="F705" s="2">
        <f>'Moving Avg'!D705</f>
        <v>21.419</v>
      </c>
      <c r="G705" s="2">
        <f>'Moving Avg'!F705</f>
        <v>21.847999999999995</v>
      </c>
      <c r="H705" s="2">
        <f>'Moving Avg'!G705</f>
        <v>21.820999999999991</v>
      </c>
      <c r="I705" s="2">
        <f>'Moving Avg'!H705</f>
        <v>21.807410000000001</v>
      </c>
      <c r="J705" s="6" t="str">
        <f>OBV!F705</f>
        <v>NEUTRAL</v>
      </c>
      <c r="K705" s="6" t="str">
        <f>OBV!G705</f>
        <v>NEUTRAL</v>
      </c>
      <c r="L705" s="6" t="str">
        <f>OBV!H705</f>
        <v>NEUTRAL</v>
      </c>
    </row>
    <row r="706" spans="1:12" ht="13.5" x14ac:dyDescent="0.25">
      <c r="A706" s="3">
        <f>RSI!A706</f>
        <v>43032</v>
      </c>
      <c r="B706" s="2">
        <f>RSI!B706</f>
        <v>21.419</v>
      </c>
      <c r="C706" s="2">
        <f>RSI!I706</f>
        <v>13.893108292718509</v>
      </c>
      <c r="D706" s="2">
        <f>MACD!E706</f>
        <v>0.45576495353651936</v>
      </c>
      <c r="E706" s="2">
        <f>MACD!F706</f>
        <v>0.31785608655719344</v>
      </c>
      <c r="F706" s="2">
        <f>'Moving Avg'!D706</f>
        <v>21.419</v>
      </c>
      <c r="G706" s="2">
        <f>'Moving Avg'!F706</f>
        <v>21.808999999999997</v>
      </c>
      <c r="H706" s="2">
        <f>'Moving Avg'!G706</f>
        <v>21.817279999999993</v>
      </c>
      <c r="I706" s="2">
        <f>'Moving Avg'!H706</f>
        <v>21.803510000000006</v>
      </c>
      <c r="J706" s="6" t="str">
        <f>OBV!F706</f>
        <v>NEUTRAL</v>
      </c>
      <c r="K706" s="6" t="str">
        <f>OBV!G706</f>
        <v>NEUTRAL</v>
      </c>
      <c r="L706" s="6" t="str">
        <f>OBV!H706</f>
        <v>NEUTRAL</v>
      </c>
    </row>
    <row r="707" spans="1:12" ht="13.5" x14ac:dyDescent="0.25">
      <c r="A707" s="3">
        <f>RSI!A707</f>
        <v>43033</v>
      </c>
      <c r="B707" s="2">
        <f>RSI!B707</f>
        <v>21.419</v>
      </c>
      <c r="C707" s="2">
        <f>RSI!I707</f>
        <v>13.893108292718509</v>
      </c>
      <c r="D707" s="2">
        <f>MACD!E707</f>
        <v>0.36120169409254999</v>
      </c>
      <c r="E707" s="2">
        <f>MACD!F707</f>
        <v>0.32652520806426477</v>
      </c>
      <c r="F707" s="2">
        <f>'Moving Avg'!D707</f>
        <v>21.419</v>
      </c>
      <c r="G707" s="2">
        <f>'Moving Avg'!F707</f>
        <v>21.769999999999996</v>
      </c>
      <c r="H707" s="2">
        <f>'Moving Avg'!G707</f>
        <v>21.813559999999992</v>
      </c>
      <c r="I707" s="2">
        <f>'Moving Avg'!H707</f>
        <v>21.799610000000008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21.419</v>
      </c>
      <c r="C708" s="2">
        <f>RSI!I708</f>
        <v>13.893108292718509</v>
      </c>
      <c r="D708" s="2">
        <f>MACD!E708</f>
        <v>0.28299741168952508</v>
      </c>
      <c r="E708" s="2">
        <f>MACD!F708</f>
        <v>0.31781964878931684</v>
      </c>
      <c r="F708" s="2">
        <f>'Moving Avg'!D708</f>
        <v>21.419</v>
      </c>
      <c r="G708" s="2">
        <f>'Moving Avg'!F708</f>
        <v>21.730999999999998</v>
      </c>
      <c r="H708" s="2">
        <f>'Moving Avg'!G708</f>
        <v>21.809839999999994</v>
      </c>
      <c r="I708" s="2">
        <f>'Moving Avg'!H708</f>
        <v>21.795710000000007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21.419</v>
      </c>
      <c r="C709" s="2">
        <f>RSI!I709</f>
        <v>13.893108292718509</v>
      </c>
      <c r="D709" s="2">
        <f>MACD!E709</f>
        <v>0.21850120853399702</v>
      </c>
      <c r="E709" s="2">
        <f>MACD!F709</f>
        <v>0.29795596073825292</v>
      </c>
      <c r="F709" s="2">
        <f>'Moving Avg'!D709</f>
        <v>21.419</v>
      </c>
      <c r="G709" s="2">
        <f>'Moving Avg'!F709</f>
        <v>21.691999999999997</v>
      </c>
      <c r="H709" s="2">
        <f>'Moving Avg'!G709</f>
        <v>21.806119999999993</v>
      </c>
      <c r="I709" s="2">
        <f>'Moving Avg'!H709</f>
        <v>21.791810000000009</v>
      </c>
      <c r="J709" s="6" t="str">
        <f>OBV!F709</f>
        <v>NEUTRAL</v>
      </c>
      <c r="K709" s="6" t="str">
        <f>OBV!G709</f>
        <v>NEUTRAL</v>
      </c>
      <c r="L709" s="6" t="str">
        <f>OBV!H709</f>
        <v>NEUTRAL</v>
      </c>
    </row>
    <row r="710" spans="1:12" ht="13.5" x14ac:dyDescent="0.25">
      <c r="A710" s="3">
        <f>RSI!A710</f>
        <v>43038</v>
      </c>
      <c r="B710" s="2">
        <f>RSI!B710</f>
        <v>21.419</v>
      </c>
      <c r="C710" s="2">
        <f>RSI!I710</f>
        <v>13.893108292718509</v>
      </c>
      <c r="D710" s="2">
        <f>MACD!E710</f>
        <v>0.16547995297301199</v>
      </c>
      <c r="E710" s="2">
        <f>MACD!F710</f>
        <v>0.27146075918520474</v>
      </c>
      <c r="F710" s="2">
        <f>'Moving Avg'!D710</f>
        <v>21.419</v>
      </c>
      <c r="G710" s="2">
        <f>'Moving Avg'!F710</f>
        <v>21.652999999999999</v>
      </c>
      <c r="H710" s="2">
        <f>'Moving Avg'!G710</f>
        <v>21.802399999999992</v>
      </c>
      <c r="I710" s="2">
        <f>'Moving Avg'!H710</f>
        <v>21.787910000000011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21.419</v>
      </c>
      <c r="C711" s="2">
        <f>RSI!I711</f>
        <v>13.893108292718509</v>
      </c>
      <c r="D711" s="2">
        <f>MACD!E711</f>
        <v>0.12205327180160808</v>
      </c>
      <c r="E711" s="2">
        <f>MACD!F711</f>
        <v>0.2415792617084854</v>
      </c>
      <c r="F711" s="2">
        <f>'Moving Avg'!D711</f>
        <v>21.419</v>
      </c>
      <c r="G711" s="2">
        <f>'Moving Avg'!F711</f>
        <v>21.613999999999997</v>
      </c>
      <c r="H711" s="2">
        <f>'Moving Avg'!G711</f>
        <v>21.798679999999994</v>
      </c>
      <c r="I711" s="2">
        <f>'Moving Avg'!H711</f>
        <v>21.784010000000013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21.419</v>
      </c>
      <c r="C712" s="2">
        <f>RSI!I712</f>
        <v>13.893108292718509</v>
      </c>
      <c r="D712" s="2">
        <f>MACD!E712</f>
        <v>8.6638598270720735E-2</v>
      </c>
      <c r="E712" s="2">
        <f>MACD!F712</f>
        <v>0.21059112902093247</v>
      </c>
      <c r="F712" s="2">
        <f>'Moving Avg'!D712</f>
        <v>21.419</v>
      </c>
      <c r="G712" s="2">
        <f>'Moving Avg'!F712</f>
        <v>21.574999999999996</v>
      </c>
      <c r="H712" s="2">
        <f>'Moving Avg'!G712</f>
        <v>21.794959999999996</v>
      </c>
      <c r="I712" s="2">
        <f>'Moving Avg'!H712</f>
        <v>21.780110000000015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21.419</v>
      </c>
      <c r="C713" s="2">
        <f>RSI!I713</f>
        <v>13.893108292718509</v>
      </c>
      <c r="D713" s="2">
        <f>MACD!E713</f>
        <v>5.790472472633823E-2</v>
      </c>
      <c r="E713" s="2">
        <f>MACD!F713</f>
        <v>0.18005384816201364</v>
      </c>
      <c r="F713" s="2">
        <f>'Moving Avg'!D713</f>
        <v>21.419</v>
      </c>
      <c r="G713" s="2">
        <f>'Moving Avg'!F713</f>
        <v>21.535999999999994</v>
      </c>
      <c r="H713" s="2">
        <f>'Moving Avg'!G713</f>
        <v>21.791239999999995</v>
      </c>
      <c r="I713" s="2">
        <f>'Moving Avg'!H713</f>
        <v>21.77621000000001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21.419</v>
      </c>
      <c r="C714" s="2">
        <f>RSI!I714</f>
        <v>13.893108292718509</v>
      </c>
      <c r="D714" s="2">
        <f>MACD!E714</f>
        <v>3.4732547735998764E-2</v>
      </c>
      <c r="E714" s="2">
        <f>MACD!F714</f>
        <v>0.15098958807681068</v>
      </c>
      <c r="F714" s="2">
        <f>'Moving Avg'!D714</f>
        <v>21.419</v>
      </c>
      <c r="G714" s="2">
        <f>'Moving Avg'!F714</f>
        <v>21.496999999999996</v>
      </c>
      <c r="H714" s="2">
        <f>'Moving Avg'!G714</f>
        <v>21.787519999999994</v>
      </c>
      <c r="I714" s="2">
        <f>'Moving Avg'!H714</f>
        <v>21.772310000000012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21.419</v>
      </c>
      <c r="C715" s="2">
        <f>RSI!I715</f>
        <v>13.893108292718509</v>
      </c>
      <c r="D715" s="2">
        <f>MACD!E715</f>
        <v>1.6181895703837768E-2</v>
      </c>
      <c r="E715" s="2">
        <f>MACD!F715</f>
        <v>0.1240280496022161</v>
      </c>
      <c r="F715" s="2">
        <f>'Moving Avg'!D715</f>
        <v>21.419</v>
      </c>
      <c r="G715" s="2">
        <f>'Moving Avg'!F715</f>
        <v>21.457999999999995</v>
      </c>
      <c r="H715" s="2">
        <f>'Moving Avg'!G715</f>
        <v>21.783799999999996</v>
      </c>
      <c r="I715" s="2">
        <f>'Moving Avg'!H715</f>
        <v>21.768410000000014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21.419</v>
      </c>
      <c r="C716" s="2">
        <f>RSI!I716</f>
        <v>13.893108292718509</v>
      </c>
      <c r="D716" s="2">
        <f>MACD!E716</f>
        <v>1.4635000011047339E-3</v>
      </c>
      <c r="E716" s="2">
        <f>MACD!F716</f>
        <v>9.9515139681993825E-2</v>
      </c>
      <c r="F716" s="2">
        <f>'Moving Avg'!D716</f>
        <v>21.419</v>
      </c>
      <c r="G716" s="2">
        <f>'Moving Avg'!F716</f>
        <v>21.418999999999997</v>
      </c>
      <c r="H716" s="2">
        <f>'Moving Avg'!G716</f>
        <v>21.780079999999998</v>
      </c>
      <c r="I716" s="2">
        <f>'Moving Avg'!H716</f>
        <v>21.764510000000016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</row>
    <row r="717" spans="1:12" ht="13.5" x14ac:dyDescent="0.25">
      <c r="A717" s="3">
        <f>RSI!A717</f>
        <v>43047</v>
      </c>
      <c r="B717" s="2">
        <f>RSI!B717</f>
        <v>21.419</v>
      </c>
      <c r="C717" s="2">
        <f>RSI!I717</f>
        <v>13.893108292718509</v>
      </c>
      <c r="D717" s="2">
        <f>MACD!E717</f>
        <v>-1.0084684666288979E-2</v>
      </c>
      <c r="E717" s="2">
        <f>MACD!F717</f>
        <v>7.759517481233727E-2</v>
      </c>
      <c r="F717" s="2">
        <f>'Moving Avg'!D717</f>
        <v>21.419</v>
      </c>
      <c r="G717" s="2">
        <f>'Moving Avg'!F717</f>
        <v>21.418999999999997</v>
      </c>
      <c r="H717" s="2">
        <f>'Moving Avg'!G717</f>
        <v>21.77636</v>
      </c>
      <c r="I717" s="2">
        <f>'Moving Avg'!H717</f>
        <v>21.76061000000001</v>
      </c>
      <c r="J717" s="6" t="str">
        <f>OBV!F717</f>
        <v>NEUTRAL</v>
      </c>
      <c r="K717" s="6" t="str">
        <f>OBV!G717</f>
        <v>NEUTRAL</v>
      </c>
      <c r="L717" s="6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21.419</v>
      </c>
      <c r="C718" s="2">
        <f>RSI!I718</f>
        <v>13.893108292718509</v>
      </c>
      <c r="D718" s="2">
        <f>MACD!E718</f>
        <v>-1.9017482514918527E-2</v>
      </c>
      <c r="E718" s="2">
        <f>MACD!F718</f>
        <v>5.8272643346886109E-2</v>
      </c>
      <c r="F718" s="2">
        <f>'Moving Avg'!D718</f>
        <v>21.419</v>
      </c>
      <c r="G718" s="2">
        <f>'Moving Avg'!F718</f>
        <v>21.418999999999997</v>
      </c>
      <c r="H718" s="2">
        <f>'Moving Avg'!G718</f>
        <v>21.772640000000003</v>
      </c>
      <c r="I718" s="2">
        <f>'Moving Avg'!H718</f>
        <v>21.756710000000012</v>
      </c>
      <c r="J718" s="6" t="str">
        <f>OBV!F718</f>
        <v>NEUTRAL</v>
      </c>
      <c r="K718" s="6" t="str">
        <f>OBV!G718</f>
        <v>NEUTRAL</v>
      </c>
      <c r="L718" s="6" t="str">
        <f>OBV!H718</f>
        <v>NEUTRAL</v>
      </c>
    </row>
    <row r="719" spans="1:12" ht="13.5" x14ac:dyDescent="0.25">
      <c r="A719" s="3">
        <f>RSI!A719</f>
        <v>43049</v>
      </c>
      <c r="B719" s="2">
        <f>RSI!B719</f>
        <v>21.419</v>
      </c>
      <c r="C719" s="2">
        <f>RSI!I719</f>
        <v>13.893108292718509</v>
      </c>
      <c r="D719" s="2">
        <f>MACD!E719</f>
        <v>-2.5799389860541311E-2</v>
      </c>
      <c r="E719" s="2">
        <f>MACD!F719</f>
        <v>4.1458236705400629E-2</v>
      </c>
      <c r="F719" s="2">
        <f>'Moving Avg'!D719</f>
        <v>21.419</v>
      </c>
      <c r="G719" s="2">
        <f>'Moving Avg'!F719</f>
        <v>21.418999999999997</v>
      </c>
      <c r="H719" s="2">
        <f>'Moving Avg'!G719</f>
        <v>21.768920000000001</v>
      </c>
      <c r="I719" s="2">
        <f>'Moving Avg'!H719</f>
        <v>21.752810000000014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</row>
    <row r="720" spans="1:12" ht="13.5" x14ac:dyDescent="0.25">
      <c r="A720" s="3">
        <f>RSI!A720</f>
        <v>43052</v>
      </c>
      <c r="B720" s="2">
        <f>RSI!B720</f>
        <v>21.419</v>
      </c>
      <c r="C720" s="2">
        <f>RSI!I720</f>
        <v>13.893108292718509</v>
      </c>
      <c r="D720" s="2">
        <f>MACD!E720</f>
        <v>-3.0818839890752514E-2</v>
      </c>
      <c r="E720" s="2">
        <f>MACD!F720</f>
        <v>2.7002821386170005E-2</v>
      </c>
      <c r="F720" s="2">
        <f>'Moving Avg'!D720</f>
        <v>21.419</v>
      </c>
      <c r="G720" s="2">
        <f>'Moving Avg'!F720</f>
        <v>21.418999999999997</v>
      </c>
      <c r="H720" s="2">
        <f>'Moving Avg'!G720</f>
        <v>21.7652</v>
      </c>
      <c r="I720" s="2">
        <f>'Moving Avg'!H720</f>
        <v>21.748910000000013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</row>
    <row r="721" spans="1:12" ht="13.5" x14ac:dyDescent="0.25">
      <c r="A721" s="3">
        <f>RSI!A721</f>
        <v>43053</v>
      </c>
      <c r="B721" s="2">
        <f>RSI!B721</f>
        <v>21.419</v>
      </c>
      <c r="C721" s="2">
        <f>RSI!I721</f>
        <v>13.893108292718509</v>
      </c>
      <c r="D721" s="2">
        <f>MACD!E721</f>
        <v>-3.4400245585178624E-2</v>
      </c>
      <c r="E721" s="2">
        <f>MACD!F721</f>
        <v>1.4722207991900282E-2</v>
      </c>
      <c r="F721" s="2">
        <f>'Moving Avg'!D721</f>
        <v>21.419</v>
      </c>
      <c r="G721" s="2">
        <f>'Moving Avg'!F721</f>
        <v>21.418999999999997</v>
      </c>
      <c r="H721" s="2">
        <f>'Moving Avg'!G721</f>
        <v>21.761480000000002</v>
      </c>
      <c r="I721" s="2">
        <f>'Moving Avg'!H721</f>
        <v>21.745010000000011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21.419</v>
      </c>
      <c r="C722" s="2">
        <f>RSI!I722</f>
        <v>13.893108292718509</v>
      </c>
      <c r="D722" s="2">
        <f>MACD!E722</f>
        <v>-3.6814164626850499E-2</v>
      </c>
      <c r="E722" s="2">
        <f>MACD!F722</f>
        <v>4.4149334681501257E-3</v>
      </c>
      <c r="F722" s="2">
        <f>'Moving Avg'!D722</f>
        <v>21.419</v>
      </c>
      <c r="G722" s="2">
        <f>'Moving Avg'!F722</f>
        <v>21.418999999999997</v>
      </c>
      <c r="H722" s="2">
        <f>'Moving Avg'!G722</f>
        <v>21.757759999999998</v>
      </c>
      <c r="I722" s="2">
        <f>'Moving Avg'!H722</f>
        <v>21.741110000000013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21.419</v>
      </c>
      <c r="C723" s="2">
        <f>RSI!I723</f>
        <v>13.893108292718509</v>
      </c>
      <c r="D723" s="2">
        <f>MACD!E723</f>
        <v>-3.8285877099649923E-2</v>
      </c>
      <c r="E723" s="2">
        <f>MACD!F723</f>
        <v>-4.1252286454098851E-3</v>
      </c>
      <c r="F723" s="2">
        <f>'Moving Avg'!D723</f>
        <v>21.419</v>
      </c>
      <c r="G723" s="2">
        <f>'Moving Avg'!F723</f>
        <v>21.418999999999997</v>
      </c>
      <c r="H723" s="2">
        <f>'Moving Avg'!G723</f>
        <v>21.75404</v>
      </c>
      <c r="I723" s="2">
        <f>'Moving Avg'!H723</f>
        <v>21.737210000000015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21.419</v>
      </c>
      <c r="C724" s="2">
        <f>RSI!I724</f>
        <v>13.893108292718509</v>
      </c>
      <c r="D724" s="2">
        <f>MACD!E724</f>
        <v>-3.9002621890592337E-2</v>
      </c>
      <c r="E724" s="2">
        <f>MACD!F724</f>
        <v>-1.1100707294446375E-2</v>
      </c>
      <c r="F724" s="2">
        <f>'Moving Avg'!D724</f>
        <v>21.419</v>
      </c>
      <c r="G724" s="2">
        <f>'Moving Avg'!F724</f>
        <v>21.418999999999997</v>
      </c>
      <c r="H724" s="2">
        <f>'Moving Avg'!G724</f>
        <v>21.750320000000002</v>
      </c>
      <c r="I724" s="2">
        <f>'Moving Avg'!H724</f>
        <v>21.733310000000014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21.419</v>
      </c>
      <c r="C725" s="2">
        <f>RSI!I725</f>
        <v>13.893108292718509</v>
      </c>
      <c r="D725" s="2">
        <f>MACD!E725</f>
        <v>-3.9119699753687343E-2</v>
      </c>
      <c r="E725" s="2">
        <f>MACD!F725</f>
        <v>-1.6704505786294569E-2</v>
      </c>
      <c r="F725" s="2">
        <f>'Moving Avg'!D725</f>
        <v>21.419</v>
      </c>
      <c r="G725" s="2">
        <f>'Moving Avg'!F725</f>
        <v>21.418999999999997</v>
      </c>
      <c r="H725" s="2">
        <f>'Moving Avg'!G725</f>
        <v>21.746599999999997</v>
      </c>
      <c r="I725" s="2">
        <f>'Moving Avg'!H725</f>
        <v>21.729410000000012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21.419</v>
      </c>
      <c r="C726" s="2">
        <f>RSI!I726</f>
        <v>13.893108292718509</v>
      </c>
      <c r="D726" s="2">
        <f>MACD!E726</f>
        <v>-3.8765618880002961E-2</v>
      </c>
      <c r="E726" s="2">
        <f>MACD!F726</f>
        <v>-2.1116728405036249E-2</v>
      </c>
      <c r="F726" s="2">
        <f>'Moving Avg'!D726</f>
        <v>21.419</v>
      </c>
      <c r="G726" s="2">
        <f>'Moving Avg'!F726</f>
        <v>21.418999999999997</v>
      </c>
      <c r="H726" s="2">
        <f>'Moving Avg'!G726</f>
        <v>21.730999999999998</v>
      </c>
      <c r="I726" s="2">
        <f>'Moving Avg'!H726</f>
        <v>21.725510000000014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21.419</v>
      </c>
      <c r="C727" s="2">
        <f>RSI!I727</f>
        <v>13.893108292718509</v>
      </c>
      <c r="D727" s="2">
        <f>MACD!E727</f>
        <v>-3.8046431655551771E-2</v>
      </c>
      <c r="E727" s="2">
        <f>MACD!F727</f>
        <v>-2.4502669055139353E-2</v>
      </c>
      <c r="F727" s="2">
        <f>'Moving Avg'!D727</f>
        <v>21.419</v>
      </c>
      <c r="G727" s="2">
        <f>'Moving Avg'!F727</f>
        <v>21.418999999999997</v>
      </c>
      <c r="H727" s="2">
        <f>'Moving Avg'!G727</f>
        <v>21.715399999999999</v>
      </c>
      <c r="I727" s="2">
        <f>'Moving Avg'!H727</f>
        <v>21.721610000000009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21.419</v>
      </c>
      <c r="C728" s="2">
        <f>RSI!I728</f>
        <v>13.893108292718509</v>
      </c>
      <c r="D728" s="2">
        <f>MACD!E728</f>
        <v>-3.7049388312681231E-2</v>
      </c>
      <c r="E728" s="2">
        <f>MACD!F728</f>
        <v>-2.7012012906647731E-2</v>
      </c>
      <c r="F728" s="2">
        <f>'Moving Avg'!D728</f>
        <v>21.419</v>
      </c>
      <c r="G728" s="2">
        <f>'Moving Avg'!F728</f>
        <v>21.418999999999997</v>
      </c>
      <c r="H728" s="2">
        <f>'Moving Avg'!G728</f>
        <v>21.6998</v>
      </c>
      <c r="I728" s="2">
        <f>'Moving Avg'!H728</f>
        <v>21.717710000000011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21.419</v>
      </c>
      <c r="C729" s="2">
        <f>RSI!I729</f>
        <v>13.893108292718509</v>
      </c>
      <c r="D729" s="2">
        <f>MACD!E729</f>
        <v>-3.584601374704377E-2</v>
      </c>
      <c r="E729" s="2">
        <f>MACD!F729</f>
        <v>-2.877881307472694E-2</v>
      </c>
      <c r="F729" s="2">
        <f>'Moving Avg'!D729</f>
        <v>21.419</v>
      </c>
      <c r="G729" s="2">
        <f>'Moving Avg'!F729</f>
        <v>21.418999999999997</v>
      </c>
      <c r="H729" s="2">
        <f>'Moving Avg'!G729</f>
        <v>21.684199999999997</v>
      </c>
      <c r="I729" s="2">
        <f>'Moving Avg'!H729</f>
        <v>21.713810000000009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</row>
    <row r="730" spans="1:12" ht="13.5" x14ac:dyDescent="0.25">
      <c r="A730" s="3">
        <f>RSI!A730</f>
        <v>43066</v>
      </c>
      <c r="B730" s="2">
        <f>RSI!B730</f>
        <v>21.419</v>
      </c>
      <c r="C730" s="2">
        <f>RSI!I730</f>
        <v>13.893108292718509</v>
      </c>
      <c r="D730" s="2">
        <f>MACD!E730</f>
        <v>-3.4494697335251345E-2</v>
      </c>
      <c r="E730" s="2">
        <f>MACD!F730</f>
        <v>-2.9921989926831823E-2</v>
      </c>
      <c r="F730" s="2">
        <f>'Moving Avg'!D730</f>
        <v>21.419</v>
      </c>
      <c r="G730" s="2">
        <f>'Moving Avg'!F730</f>
        <v>21.418999999999997</v>
      </c>
      <c r="H730" s="2">
        <f>'Moving Avg'!G730</f>
        <v>21.668599999999998</v>
      </c>
      <c r="I730" s="2">
        <f>'Moving Avg'!H730</f>
        <v>21.709910000000008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</row>
    <row r="731" spans="1:12" ht="13.5" x14ac:dyDescent="0.25">
      <c r="A731" s="3">
        <f>RSI!A731</f>
        <v>43067</v>
      </c>
      <c r="B731" s="2">
        <f>RSI!B731</f>
        <v>21.419</v>
      </c>
      <c r="C731" s="2">
        <f>RSI!I731</f>
        <v>13.893108292718509</v>
      </c>
      <c r="D731" s="2">
        <f>MACD!E731</f>
        <v>-3.3042871686863151E-2</v>
      </c>
      <c r="E731" s="2">
        <f>MACD!F731</f>
        <v>-3.0546166278838091E-2</v>
      </c>
      <c r="F731" s="2">
        <f>'Moving Avg'!D731</f>
        <v>21.419</v>
      </c>
      <c r="G731" s="2">
        <f>'Moving Avg'!F731</f>
        <v>21.418999999999997</v>
      </c>
      <c r="H731" s="2">
        <f>'Moving Avg'!G731</f>
        <v>21.652999999999999</v>
      </c>
      <c r="I731" s="2">
        <f>'Moving Avg'!H731</f>
        <v>21.706010000000006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</row>
    <row r="732" spans="1:12" ht="13.5" x14ac:dyDescent="0.25">
      <c r="A732" s="3">
        <f>RSI!A732</f>
        <v>43068</v>
      </c>
      <c r="B732" s="2">
        <f>RSI!B732</f>
        <v>21.419</v>
      </c>
      <c r="C732" s="2">
        <f>RSI!I732</f>
        <v>13.893108292718509</v>
      </c>
      <c r="D732" s="2">
        <f>MACD!E732</f>
        <v>-3.1528844507221265E-2</v>
      </c>
      <c r="E732" s="2">
        <f>MACD!F732</f>
        <v>-3.0742701924514726E-2</v>
      </c>
      <c r="F732" s="2">
        <f>'Moving Avg'!D732</f>
        <v>21.419</v>
      </c>
      <c r="G732" s="2">
        <f>'Moving Avg'!F732</f>
        <v>21.418999999999997</v>
      </c>
      <c r="H732" s="2">
        <f>'Moving Avg'!G732</f>
        <v>21.6374</v>
      </c>
      <c r="I732" s="2">
        <f>'Moving Avg'!H732</f>
        <v>21.702110000000008</v>
      </c>
      <c r="J732" s="6" t="str">
        <f>OBV!F732</f>
        <v>NEUTRAL</v>
      </c>
      <c r="K732" s="6" t="str">
        <f>OBV!G732</f>
        <v>NEUTRAL</v>
      </c>
      <c r="L732" s="6" t="str">
        <f>OBV!H732</f>
        <v>NEUTRAL</v>
      </c>
    </row>
    <row r="733" spans="1:12" ht="13.5" x14ac:dyDescent="0.25">
      <c r="A733" s="3">
        <f>RSI!A733</f>
        <v>43069</v>
      </c>
      <c r="B733" s="2">
        <f>RSI!B733</f>
        <v>21.419</v>
      </c>
      <c r="C733" s="2">
        <f>RSI!I733</f>
        <v>13.893108292718509</v>
      </c>
      <c r="D733" s="2">
        <f>MACD!E733</f>
        <v>-2.9983337805138177E-2</v>
      </c>
      <c r="E733" s="2">
        <f>MACD!F733</f>
        <v>-3.0590829100639417E-2</v>
      </c>
      <c r="F733" s="2">
        <f>'Moving Avg'!D733</f>
        <v>21.419</v>
      </c>
      <c r="G733" s="2">
        <f>'Moving Avg'!F733</f>
        <v>21.418999999999997</v>
      </c>
      <c r="H733" s="2">
        <f>'Moving Avg'!G733</f>
        <v>21.621799999999993</v>
      </c>
      <c r="I733" s="2">
        <f>'Moving Avg'!H733</f>
        <v>21.698210000000003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21.419</v>
      </c>
      <c r="C734" s="2">
        <f>RSI!I734</f>
        <v>13.893108292718509</v>
      </c>
      <c r="D734" s="2">
        <f>MACD!E734</f>
        <v>-2.8430780271538225E-2</v>
      </c>
      <c r="E734" s="2">
        <f>MACD!F734</f>
        <v>-3.0158819334819183E-2</v>
      </c>
      <c r="F734" s="2">
        <f>'Moving Avg'!D734</f>
        <v>21.419</v>
      </c>
      <c r="G734" s="2">
        <f>'Moving Avg'!F734</f>
        <v>21.418999999999997</v>
      </c>
      <c r="H734" s="2">
        <f>'Moving Avg'!G734</f>
        <v>21.606199999999994</v>
      </c>
      <c r="I734" s="2">
        <f>'Moving Avg'!H734</f>
        <v>21.694310000000005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21.419</v>
      </c>
      <c r="C735" s="2">
        <f>RSI!I735</f>
        <v>13.893108292718509</v>
      </c>
      <c r="D735" s="2">
        <f>MACD!E735</f>
        <v>-2.6890391545538961E-2</v>
      </c>
      <c r="E735" s="2">
        <f>MACD!F735</f>
        <v>-2.9505133776963139E-2</v>
      </c>
      <c r="F735" s="2">
        <f>'Moving Avg'!D735</f>
        <v>21.419</v>
      </c>
      <c r="G735" s="2">
        <f>'Moving Avg'!F735</f>
        <v>21.418999999999997</v>
      </c>
      <c r="H735" s="2">
        <f>'Moving Avg'!G735</f>
        <v>21.590599999999995</v>
      </c>
      <c r="I735" s="2">
        <f>'Moving Avg'!H735</f>
        <v>21.69041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</row>
    <row r="736" spans="1:12" ht="13.5" x14ac:dyDescent="0.25">
      <c r="A736" s="3">
        <f>RSI!A736</f>
        <v>43075</v>
      </c>
      <c r="B736" s="2">
        <f>RSI!B736</f>
        <v>21.419</v>
      </c>
      <c r="C736" s="2">
        <f>RSI!I736</f>
        <v>13.893108292718509</v>
      </c>
      <c r="D736" s="2">
        <f>MACD!E736</f>
        <v>-2.537709107308217E-2</v>
      </c>
      <c r="E736" s="2">
        <f>MACD!F736</f>
        <v>-2.8679525236186946E-2</v>
      </c>
      <c r="F736" s="2">
        <f>'Moving Avg'!D736</f>
        <v>21.419</v>
      </c>
      <c r="G736" s="2">
        <f>'Moving Avg'!F736</f>
        <v>21.418999999999997</v>
      </c>
      <c r="H736" s="2">
        <f>'Moving Avg'!G736</f>
        <v>21.574999999999996</v>
      </c>
      <c r="I736" s="2">
        <f>'Moving Avg'!H736</f>
        <v>21.686510000000002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21.419</v>
      </c>
      <c r="C737" s="2">
        <f>RSI!I737</f>
        <v>13.893108292718509</v>
      </c>
      <c r="D737" s="2">
        <f>MACD!E737</f>
        <v>-2.3902259180722751E-2</v>
      </c>
      <c r="E737" s="2">
        <f>MACD!F737</f>
        <v>-2.772407202509411E-2</v>
      </c>
      <c r="F737" s="2">
        <f>'Moving Avg'!D737</f>
        <v>21.419</v>
      </c>
      <c r="G737" s="2">
        <f>'Moving Avg'!F737</f>
        <v>21.418999999999997</v>
      </c>
      <c r="H737" s="2">
        <f>'Moving Avg'!G737</f>
        <v>21.559399999999997</v>
      </c>
      <c r="I737" s="2">
        <f>'Moving Avg'!H737</f>
        <v>21.68261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21.419</v>
      </c>
      <c r="C738" s="2">
        <f>RSI!I738</f>
        <v>13.893108292718509</v>
      </c>
      <c r="D738" s="2">
        <f>MACD!E738</f>
        <v>-2.2474373690350546E-2</v>
      </c>
      <c r="E738" s="2">
        <f>MACD!F738</f>
        <v>-2.6674132358145398E-2</v>
      </c>
      <c r="F738" s="2">
        <f>'Moving Avg'!D738</f>
        <v>21.419</v>
      </c>
      <c r="G738" s="2">
        <f>'Moving Avg'!F738</f>
        <v>21.418999999999997</v>
      </c>
      <c r="H738" s="2">
        <f>'Moving Avg'!G738</f>
        <v>21.543799999999997</v>
      </c>
      <c r="I738" s="2">
        <f>'Moving Avg'!H738</f>
        <v>21.678710000000002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21.419</v>
      </c>
      <c r="C739" s="2">
        <f>RSI!I739</f>
        <v>13.893108292718509</v>
      </c>
      <c r="D739" s="2">
        <f>MACD!E739</f>
        <v>-2.1099541768371921E-2</v>
      </c>
      <c r="E739" s="2">
        <f>MACD!F739</f>
        <v>-2.5559214240190704E-2</v>
      </c>
      <c r="F739" s="2">
        <f>'Moving Avg'!D739</f>
        <v>21.419</v>
      </c>
      <c r="G739" s="2">
        <f>'Moving Avg'!F739</f>
        <v>21.418999999999997</v>
      </c>
      <c r="H739" s="2">
        <f>'Moving Avg'!G739</f>
        <v>21.528199999999991</v>
      </c>
      <c r="I739" s="2">
        <f>'Moving Avg'!H739</f>
        <v>21.674809999999997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</row>
    <row r="740" spans="1:12" ht="13.5" x14ac:dyDescent="0.25">
      <c r="A740" s="3">
        <f>RSI!A740</f>
        <v>43081</v>
      </c>
      <c r="B740" s="2">
        <f>RSI!B740</f>
        <v>21.419</v>
      </c>
      <c r="C740" s="2">
        <f>RSI!I740</f>
        <v>13.893108292718509</v>
      </c>
      <c r="D740" s="2">
        <f>MACD!E740</f>
        <v>-1.9781943632708021E-2</v>
      </c>
      <c r="E740" s="2">
        <f>MACD!F740</f>
        <v>-2.4403760118694169E-2</v>
      </c>
      <c r="F740" s="2">
        <f>'Moving Avg'!D740</f>
        <v>21.419</v>
      </c>
      <c r="G740" s="2">
        <f>'Moving Avg'!F740</f>
        <v>21.418999999999997</v>
      </c>
      <c r="H740" s="2">
        <f>'Moving Avg'!G740</f>
        <v>21.512599999999992</v>
      </c>
      <c r="I740" s="2">
        <f>'Moving Avg'!H740</f>
        <v>21.670909999999999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21.419</v>
      </c>
      <c r="C741" s="2">
        <f>RSI!I741</f>
        <v>13.893108292718509</v>
      </c>
      <c r="D741" s="2">
        <f>MACD!E741</f>
        <v>-1.8524202145989932E-2</v>
      </c>
      <c r="E741" s="2">
        <f>MACD!F741</f>
        <v>-2.3227848524153324E-2</v>
      </c>
      <c r="F741" s="2">
        <f>'Moving Avg'!D741</f>
        <v>21.419</v>
      </c>
      <c r="G741" s="2">
        <f>'Moving Avg'!F741</f>
        <v>21.418999999999997</v>
      </c>
      <c r="H741" s="2">
        <f>'Moving Avg'!G741</f>
        <v>21.496999999999993</v>
      </c>
      <c r="I741" s="2">
        <f>'Moving Avg'!H741</f>
        <v>21.667009999999994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21.419</v>
      </c>
      <c r="C742" s="2">
        <f>RSI!I742</f>
        <v>13.893108292718509</v>
      </c>
      <c r="D742" s="2">
        <f>MACD!E742</f>
        <v>-1.7327690130514384E-2</v>
      </c>
      <c r="E742" s="2">
        <f>MACD!F742</f>
        <v>-2.2047816845425536E-2</v>
      </c>
      <c r="F742" s="2">
        <f>'Moving Avg'!D742</f>
        <v>21.419</v>
      </c>
      <c r="G742" s="2">
        <f>'Moving Avg'!F742</f>
        <v>21.418999999999997</v>
      </c>
      <c r="H742" s="2">
        <f>'Moving Avg'!G742</f>
        <v>21.481399999999994</v>
      </c>
      <c r="I742" s="2">
        <f>'Moving Avg'!H742</f>
        <v>21.663109999999996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21.419</v>
      </c>
      <c r="C743" s="2">
        <f>RSI!I743</f>
        <v>13.893108292718509</v>
      </c>
      <c r="D743" s="2">
        <f>MACD!E743</f>
        <v>-1.6192785387559638E-2</v>
      </c>
      <c r="E743" s="2">
        <f>MACD!F743</f>
        <v>-2.0876810553852355E-2</v>
      </c>
      <c r="F743" s="2">
        <f>'Moving Avg'!D743</f>
        <v>21.419</v>
      </c>
      <c r="G743" s="2">
        <f>'Moving Avg'!F743</f>
        <v>21.418999999999997</v>
      </c>
      <c r="H743" s="2">
        <f>'Moving Avg'!G743</f>
        <v>21.465799999999994</v>
      </c>
      <c r="I743" s="2">
        <f>'Moving Avg'!H743</f>
        <v>21.659209999999995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21.419</v>
      </c>
      <c r="C744" s="2">
        <f>RSI!I744</f>
        <v>13.893108292718509</v>
      </c>
      <c r="D744" s="2">
        <f>MACD!E744</f>
        <v>-1.5119081838093962E-2</v>
      </c>
      <c r="E744" s="2">
        <f>MACD!F744</f>
        <v>-1.9725264810700676E-2</v>
      </c>
      <c r="F744" s="2">
        <f>'Moving Avg'!D744</f>
        <v>21.419</v>
      </c>
      <c r="G744" s="2">
        <f>'Moving Avg'!F744</f>
        <v>21.418999999999997</v>
      </c>
      <c r="H744" s="2">
        <f>'Moving Avg'!G744</f>
        <v>21.450199999999995</v>
      </c>
      <c r="I744" s="2">
        <f>'Moving Avg'!H744</f>
        <v>21.655309999999997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21.419</v>
      </c>
      <c r="C745" s="2">
        <f>RSI!I745</f>
        <v>13.893108292718509</v>
      </c>
      <c r="D745" s="2">
        <f>MACD!E745</f>
        <v>-1.4105563879532212E-2</v>
      </c>
      <c r="E745" s="2">
        <f>MACD!F745</f>
        <v>-1.8601324624466984E-2</v>
      </c>
      <c r="F745" s="2">
        <f>'Moving Avg'!D745</f>
        <v>21.419</v>
      </c>
      <c r="G745" s="2">
        <f>'Moving Avg'!F745</f>
        <v>21.418999999999997</v>
      </c>
      <c r="H745" s="2">
        <f>'Moving Avg'!G745</f>
        <v>21.434599999999996</v>
      </c>
      <c r="I745" s="2">
        <f>'Moving Avg'!H745</f>
        <v>21.651409999999991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21.419</v>
      </c>
      <c r="C746" s="2">
        <f>RSI!I746</f>
        <v>13.893108292718509</v>
      </c>
      <c r="D746" s="2">
        <f>MACD!E746</f>
        <v>-1.3150749936158945E-2</v>
      </c>
      <c r="E746" s="2">
        <f>MACD!F746</f>
        <v>-1.7511209686805376E-2</v>
      </c>
      <c r="F746" s="2">
        <f>'Moving Avg'!D746</f>
        <v>21.419</v>
      </c>
      <c r="G746" s="2">
        <f>'Moving Avg'!F746</f>
        <v>21.418999999999997</v>
      </c>
      <c r="H746" s="2">
        <f>'Moving Avg'!G746</f>
        <v>21.418999999999997</v>
      </c>
      <c r="I746" s="2">
        <f>'Moving Avg'!H746</f>
        <v>21.647509999999993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22.379000000000001</v>
      </c>
      <c r="C747" s="2">
        <f>RSI!I747</f>
        <v>98.047168386008622</v>
      </c>
      <c r="D747" s="2">
        <f>MACD!E747</f>
        <v>-8.3363921348773573E-2</v>
      </c>
      <c r="E747" s="2">
        <f>MACD!F747</f>
        <v>-3.0681752019199017E-2</v>
      </c>
      <c r="F747" s="2">
        <f>'Moving Avg'!D747</f>
        <v>21.611000000000001</v>
      </c>
      <c r="G747" s="2">
        <f>'Moving Avg'!F747</f>
        <v>21.466999999999999</v>
      </c>
      <c r="H747" s="2">
        <f>'Moving Avg'!G747</f>
        <v>21.438199999999991</v>
      </c>
      <c r="I747" s="2">
        <f>'Moving Avg'!H747</f>
        <v>21.648409999999991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23.381</v>
      </c>
      <c r="C748" s="2">
        <f>RSI!I748</f>
        <v>99.069435975664717</v>
      </c>
      <c r="D748" s="2">
        <f>MACD!E748</f>
        <v>-0.22258661779627786</v>
      </c>
      <c r="E748" s="2">
        <f>MACD!F748</f>
        <v>-6.9062725174614786E-2</v>
      </c>
      <c r="F748" s="2">
        <f>'Moving Avg'!D748</f>
        <v>22.003400000000003</v>
      </c>
      <c r="G748" s="2">
        <f>'Moving Avg'!F748</f>
        <v>21.565100000000001</v>
      </c>
      <c r="H748" s="2">
        <f>'Moving Avg'!G748</f>
        <v>21.477439999999991</v>
      </c>
      <c r="I748" s="2">
        <f>'Moving Avg'!H748</f>
        <v>21.654319999999995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24.431000000000001</v>
      </c>
      <c r="C749" s="2">
        <f>RSI!I749</f>
        <v>99.415016706623959</v>
      </c>
      <c r="D749" s="2">
        <f>MACD!E749</f>
        <v>-0.42926438147684465</v>
      </c>
      <c r="E749" s="2">
        <f>MACD!F749</f>
        <v>-0.14110305643506077</v>
      </c>
      <c r="F749" s="2">
        <f>'Moving Avg'!D749</f>
        <v>22.605799999999999</v>
      </c>
      <c r="G749" s="2">
        <f>'Moving Avg'!F749</f>
        <v>21.715700000000002</v>
      </c>
      <c r="H749" s="2">
        <f>'Moving Avg'!G749</f>
        <v>21.537679999999991</v>
      </c>
      <c r="I749" s="2">
        <f>'Moving Avg'!H749</f>
        <v>21.665479999999988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24.431000000000001</v>
      </c>
      <c r="C750" s="2">
        <f>RSI!I750</f>
        <v>99.415016706623959</v>
      </c>
      <c r="D750" s="2">
        <f>MACD!E750</f>
        <v>-0.62062428884507526</v>
      </c>
      <c r="E750" s="2">
        <f>MACD!F750</f>
        <v>-0.23700730291706368</v>
      </c>
      <c r="F750" s="2">
        <f>'Moving Avg'!D750</f>
        <v>23.208199999999998</v>
      </c>
      <c r="G750" s="2">
        <f>'Moving Avg'!F750</f>
        <v>21.866300000000003</v>
      </c>
      <c r="H750" s="2">
        <f>'Moving Avg'!G750</f>
        <v>21.597919999999995</v>
      </c>
      <c r="I750" s="2">
        <f>'Moving Avg'!H750</f>
        <v>21.676639999999985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24.425000000000001</v>
      </c>
      <c r="C751" s="2">
        <f>RSI!I751</f>
        <v>99.170944107467136</v>
      </c>
      <c r="D751" s="2">
        <f>MACD!E751</f>
        <v>-0.79735784260827458</v>
      </c>
      <c r="E751" s="2">
        <f>MACD!F751</f>
        <v>-0.34907741085530586</v>
      </c>
      <c r="F751" s="2">
        <f>'Moving Avg'!D751</f>
        <v>23.8094</v>
      </c>
      <c r="G751" s="2">
        <f>'Moving Avg'!F751</f>
        <v>22.016600000000004</v>
      </c>
      <c r="H751" s="2">
        <f>'Moving Avg'!G751</f>
        <v>21.658039999999993</v>
      </c>
      <c r="I751" s="2">
        <f>'Moving Avg'!H751</f>
        <v>21.687769999999986</v>
      </c>
      <c r="J751" s="6" t="str">
        <f>OBV!F751</f>
        <v>BEARISH</v>
      </c>
      <c r="K751" s="6" t="str">
        <f>OBV!G751</f>
        <v>STRONG</v>
      </c>
      <c r="L751" s="6" t="str">
        <f>OBV!H751</f>
        <v>BEARISH DIVERGENCE</v>
      </c>
    </row>
    <row r="752" spans="1:12" ht="13.5" x14ac:dyDescent="0.25">
      <c r="A752" s="3">
        <f>RSI!A752</f>
        <v>43097</v>
      </c>
      <c r="B752" s="2">
        <f>RSI!B752</f>
        <v>24.425000000000001</v>
      </c>
      <c r="C752" s="2">
        <f>RSI!I752</f>
        <v>99.170944107467136</v>
      </c>
      <c r="D752" s="2">
        <f>MACD!E752</f>
        <v>-0.96099401330470613</v>
      </c>
      <c r="E752" s="2">
        <f>MACD!F752</f>
        <v>-0.47146073134518596</v>
      </c>
      <c r="F752" s="2">
        <f>'Moving Avg'!D752</f>
        <v>24.218599999999999</v>
      </c>
      <c r="G752" s="2">
        <f>'Moving Avg'!F752</f>
        <v>22.166900000000005</v>
      </c>
      <c r="H752" s="2">
        <f>'Moving Avg'!G752</f>
        <v>21.71815999999999</v>
      </c>
      <c r="I752" s="2">
        <f>'Moving Avg'!H752</f>
        <v>21.698899999999984</v>
      </c>
      <c r="J752" s="6" t="str">
        <f>OBV!F752</f>
        <v>BEARISH</v>
      </c>
      <c r="K752" s="6" t="str">
        <f>OBV!G752</f>
        <v>STRONG</v>
      </c>
      <c r="L752" s="6" t="str">
        <f>OBV!H752</f>
        <v>BEARISH DIVERGENCE</v>
      </c>
    </row>
    <row r="753" spans="1:12" ht="13.5" x14ac:dyDescent="0.25">
      <c r="A753" s="3">
        <f>RSI!A753</f>
        <v>43098</v>
      </c>
      <c r="B753" s="2">
        <f>RSI!B753</f>
        <v>24.425000000000001</v>
      </c>
      <c r="C753" s="2">
        <f>RSI!I753</f>
        <v>99.170944107467136</v>
      </c>
      <c r="D753" s="2">
        <f>MACD!E753</f>
        <v>-1.1125039018753604</v>
      </c>
      <c r="E753" s="2">
        <f>MACD!F753</f>
        <v>-0.59966936545122085</v>
      </c>
      <c r="F753" s="2">
        <f>'Moving Avg'!D753</f>
        <v>24.427399999999999</v>
      </c>
      <c r="G753" s="2">
        <f>'Moving Avg'!F753</f>
        <v>22.317200000000007</v>
      </c>
      <c r="H753" s="2">
        <f>'Moving Avg'!G753</f>
        <v>21.778279999999992</v>
      </c>
      <c r="I753" s="2">
        <f>'Moving Avg'!H753</f>
        <v>21.710029999999989</v>
      </c>
      <c r="J753" s="6" t="str">
        <f>OBV!F753</f>
        <v>BEARISH</v>
      </c>
      <c r="K753" s="6" t="str">
        <f>OBV!G753</f>
        <v>STRONG</v>
      </c>
      <c r="L753" s="6" t="str">
        <f>OBV!H753</f>
        <v>BEARISH DIVERGENCE</v>
      </c>
    </row>
    <row r="754" spans="1:12" ht="13.5" x14ac:dyDescent="0.25">
      <c r="A754" s="3">
        <f>RSI!A754</f>
        <v>43102</v>
      </c>
      <c r="B754" s="2">
        <f>RSI!B754</f>
        <v>24.425000000000001</v>
      </c>
      <c r="C754" s="2">
        <f>RSI!I754</f>
        <v>99.170944107467136</v>
      </c>
      <c r="D754" s="2">
        <f>MACD!E754</f>
        <v>-1.2527865336401121</v>
      </c>
      <c r="E754" s="2">
        <f>MACD!F754</f>
        <v>-0.73029279908899913</v>
      </c>
      <c r="F754" s="2">
        <f>'Moving Avg'!D754</f>
        <v>24.426200000000001</v>
      </c>
      <c r="G754" s="2">
        <f>'Moving Avg'!F754</f>
        <v>22.467500000000008</v>
      </c>
      <c r="H754" s="2">
        <f>'Moving Avg'!G754</f>
        <v>21.838399999999993</v>
      </c>
      <c r="I754" s="2">
        <f>'Moving Avg'!H754</f>
        <v>21.721159999999987</v>
      </c>
      <c r="J754" s="6" t="str">
        <f>OBV!F754</f>
        <v>BEARISH</v>
      </c>
      <c r="K754" s="6" t="str">
        <f>OBV!G754</f>
        <v>STRONG</v>
      </c>
      <c r="L754" s="6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24.425000000000001</v>
      </c>
      <c r="C755" s="2">
        <f>RSI!I755</f>
        <v>99.170944107467136</v>
      </c>
      <c r="D755" s="2">
        <f>MACD!E755</f>
        <v>-1.3826742191123245</v>
      </c>
      <c r="E755" s="2">
        <f>MACD!F755</f>
        <v>-0.86076908309366429</v>
      </c>
      <c r="F755" s="2">
        <f>'Moving Avg'!D755</f>
        <v>24.425000000000001</v>
      </c>
      <c r="G755" s="2">
        <f>'Moving Avg'!F755</f>
        <v>22.617800000000003</v>
      </c>
      <c r="H755" s="2">
        <f>'Moving Avg'!G755</f>
        <v>21.898519999999991</v>
      </c>
      <c r="I755" s="2">
        <f>'Moving Avg'!H755</f>
        <v>21.732289999999988</v>
      </c>
      <c r="J755" s="6" t="str">
        <f>OBV!F755</f>
        <v>BEARISH</v>
      </c>
      <c r="K755" s="6" t="str">
        <f>OBV!G755</f>
        <v>STRONG</v>
      </c>
      <c r="L755" s="6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24.425000000000001</v>
      </c>
      <c r="C756" s="2">
        <f>RSI!I756</f>
        <v>99.170944107467136</v>
      </c>
      <c r="D756" s="2">
        <f>MACD!E756</f>
        <v>-1.5029375143499593</v>
      </c>
      <c r="E756" s="2">
        <f>MACD!F756</f>
        <v>-0.98920276934492324</v>
      </c>
      <c r="F756" s="2">
        <f>'Moving Avg'!D756</f>
        <v>24.425000000000001</v>
      </c>
      <c r="G756" s="2">
        <f>'Moving Avg'!F756</f>
        <v>22.768100000000004</v>
      </c>
      <c r="H756" s="2">
        <f>'Moving Avg'!G756</f>
        <v>21.958639999999992</v>
      </c>
      <c r="I756" s="2">
        <f>'Moving Avg'!H756</f>
        <v>21.743419999999986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24.425000000000001</v>
      </c>
      <c r="C757" s="2">
        <f>RSI!I757</f>
        <v>99.170944107467136</v>
      </c>
      <c r="D757" s="2">
        <f>MACD!E757</f>
        <v>-1.4665975033327214</v>
      </c>
      <c r="E757" s="2">
        <f>MACD!F757</f>
        <v>-1.0846817161424829</v>
      </c>
      <c r="F757" s="2">
        <f>'Moving Avg'!D757</f>
        <v>24.425000000000001</v>
      </c>
      <c r="G757" s="2">
        <f>'Moving Avg'!F757</f>
        <v>22.918400000000005</v>
      </c>
      <c r="H757" s="2">
        <f>'Moving Avg'!G757</f>
        <v>22.01875999999999</v>
      </c>
      <c r="I757" s="2">
        <f>'Moving Avg'!H757</f>
        <v>21.754549999999984</v>
      </c>
      <c r="J757" s="6" t="str">
        <f>OBV!F757</f>
        <v>NEUTRAL</v>
      </c>
      <c r="K757" s="6" t="str">
        <f>OBV!G757</f>
        <v>NEUTRAL</v>
      </c>
      <c r="L757" s="6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24.425000000000001</v>
      </c>
      <c r="C758" s="2">
        <f>RSI!I758</f>
        <v>99.170944107467136</v>
      </c>
      <c r="D758" s="2">
        <f>MACD!E758</f>
        <v>-1.2905750160305267</v>
      </c>
      <c r="E758" s="2">
        <f>MACD!F758</f>
        <v>-1.1258603761200918</v>
      </c>
      <c r="F758" s="2">
        <f>'Moving Avg'!D758</f>
        <v>24.425000000000001</v>
      </c>
      <c r="G758" s="2">
        <f>'Moving Avg'!F758</f>
        <v>23.068700000000007</v>
      </c>
      <c r="H758" s="2">
        <f>'Moving Avg'!G758</f>
        <v>22.078879999999991</v>
      </c>
      <c r="I758" s="2">
        <f>'Moving Avg'!H758</f>
        <v>21.765679999999985</v>
      </c>
      <c r="J758" s="6" t="str">
        <f>OBV!F758</f>
        <v>NEUTRAL</v>
      </c>
      <c r="K758" s="6" t="str">
        <f>OBV!G758</f>
        <v>NEUTRAL</v>
      </c>
      <c r="L758" s="6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24.425000000000001</v>
      </c>
      <c r="C759" s="2">
        <f>RSI!I759</f>
        <v>99.170944107467136</v>
      </c>
      <c r="D759" s="2">
        <f>MACD!E759</f>
        <v>-0.98831722665096322</v>
      </c>
      <c r="E759" s="2">
        <f>MACD!F759</f>
        <v>-1.0983517462262662</v>
      </c>
      <c r="F759" s="2">
        <f>'Moving Avg'!D759</f>
        <v>24.425000000000001</v>
      </c>
      <c r="G759" s="2">
        <f>'Moving Avg'!F759</f>
        <v>23.219000000000005</v>
      </c>
      <c r="H759" s="2">
        <f>'Moving Avg'!G759</f>
        <v>22.138999999999989</v>
      </c>
      <c r="I759" s="2">
        <f>'Moving Avg'!H759</f>
        <v>21.776809999999987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</row>
    <row r="760" spans="1:12" ht="13.5" x14ac:dyDescent="0.25">
      <c r="A760" s="3">
        <f>RSI!A760</f>
        <v>43110</v>
      </c>
      <c r="B760" s="2">
        <f>RSI!B760</f>
        <v>24.425000000000001</v>
      </c>
      <c r="C760" s="2">
        <f>RSI!I760</f>
        <v>99.170944107467136</v>
      </c>
      <c r="D760" s="2">
        <f>MACD!E760</f>
        <v>-0.7401743178589868</v>
      </c>
      <c r="E760" s="2">
        <f>MACD!F760</f>
        <v>-1.0267162605528104</v>
      </c>
      <c r="F760" s="2">
        <f>'Moving Avg'!D760</f>
        <v>24.425000000000001</v>
      </c>
      <c r="G760" s="2">
        <f>'Moving Avg'!F760</f>
        <v>23.369300000000006</v>
      </c>
      <c r="H760" s="2">
        <f>'Moving Avg'!G760</f>
        <v>22.19911999999999</v>
      </c>
      <c r="I760" s="2">
        <f>'Moving Avg'!H760</f>
        <v>21.787939999999988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</row>
    <row r="761" spans="1:12" ht="13.5" x14ac:dyDescent="0.25">
      <c r="A761" s="3">
        <f>RSI!A761</f>
        <v>43111</v>
      </c>
      <c r="B761" s="2">
        <f>RSI!B761</f>
        <v>24.425000000000001</v>
      </c>
      <c r="C761" s="2">
        <f>RSI!I761</f>
        <v>99.170944107467136</v>
      </c>
      <c r="D761" s="2">
        <f>MACD!E761</f>
        <v>-0.53818002387257735</v>
      </c>
      <c r="E761" s="2">
        <f>MACD!F761</f>
        <v>-0.92900901321676388</v>
      </c>
      <c r="F761" s="2">
        <f>'Moving Avg'!D761</f>
        <v>24.425000000000001</v>
      </c>
      <c r="G761" s="2">
        <f>'Moving Avg'!F761</f>
        <v>23.519600000000004</v>
      </c>
      <c r="H761" s="2">
        <f>'Moving Avg'!G761</f>
        <v>22.259239999999988</v>
      </c>
      <c r="I761" s="2">
        <f>'Moving Avg'!H761</f>
        <v>21.799069999999986</v>
      </c>
      <c r="J761" s="6" t="str">
        <f>OBV!F761</f>
        <v>NEUTRAL</v>
      </c>
      <c r="K761" s="6" t="str">
        <f>OBV!G761</f>
        <v>NEUTRAL</v>
      </c>
      <c r="L761" s="6" t="str">
        <f>OBV!H761</f>
        <v>NEUTRAL</v>
      </c>
    </row>
    <row r="762" spans="1:12" ht="13.5" x14ac:dyDescent="0.25">
      <c r="A762" s="3">
        <f>RSI!A762</f>
        <v>43112</v>
      </c>
      <c r="B762" s="2">
        <f>RSI!B762</f>
        <v>24.425000000000001</v>
      </c>
      <c r="C762" s="2">
        <f>RSI!I762</f>
        <v>99.170944107467136</v>
      </c>
      <c r="D762" s="2">
        <f>MACD!E762</f>
        <v>-0.37378928044877924</v>
      </c>
      <c r="E762" s="2">
        <f>MACD!F762</f>
        <v>-0.81796506666316693</v>
      </c>
      <c r="F762" s="2">
        <f>'Moving Avg'!D762</f>
        <v>24.425000000000001</v>
      </c>
      <c r="G762" s="2">
        <f>'Moving Avg'!F762</f>
        <v>23.669900000000005</v>
      </c>
      <c r="H762" s="2">
        <f>'Moving Avg'!G762</f>
        <v>22.319359999999989</v>
      </c>
      <c r="I762" s="2">
        <f>'Moving Avg'!H762</f>
        <v>21.810199999999991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24.454999999999998</v>
      </c>
      <c r="C763" s="2">
        <f>RSI!I763</f>
        <v>99.194990731950057</v>
      </c>
      <c r="D763" s="2">
        <f>MACD!E763</f>
        <v>-0.24295562927117587</v>
      </c>
      <c r="E763" s="2">
        <f>MACD!F763</f>
        <v>-0.7029631791847688</v>
      </c>
      <c r="F763" s="2">
        <f>'Moving Avg'!D763</f>
        <v>24.431000000000001</v>
      </c>
      <c r="G763" s="2">
        <f>'Moving Avg'!F763</f>
        <v>23.821700000000007</v>
      </c>
      <c r="H763" s="2">
        <f>'Moving Avg'!G763</f>
        <v>22.380079999999985</v>
      </c>
      <c r="I763" s="2">
        <f>'Moving Avg'!H763</f>
        <v>21.821479999999987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24.454999999999998</v>
      </c>
      <c r="C764" s="2">
        <f>RSI!I764</f>
        <v>99.194990731950057</v>
      </c>
      <c r="D764" s="2">
        <f>MACD!E764</f>
        <v>-0.13802378713178598</v>
      </c>
      <c r="E764" s="2">
        <f>MACD!F764</f>
        <v>-0.58997530077417226</v>
      </c>
      <c r="F764" s="2">
        <f>'Moving Avg'!D764</f>
        <v>24.437000000000001</v>
      </c>
      <c r="G764" s="2">
        <f>'Moving Avg'!F764</f>
        <v>23.973500000000005</v>
      </c>
      <c r="H764" s="2">
        <f>'Moving Avg'!G764</f>
        <v>22.440799999999985</v>
      </c>
      <c r="I764" s="2">
        <f>'Moving Avg'!H764</f>
        <v>21.83275999999999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24.454999999999998</v>
      </c>
      <c r="C765" s="2">
        <f>RSI!I765</f>
        <v>99.194990731950057</v>
      </c>
      <c r="D765" s="2">
        <f>MACD!E765</f>
        <v>-5.4581189590876988E-2</v>
      </c>
      <c r="E765" s="2">
        <f>MACD!F765</f>
        <v>-0.48289647853751327</v>
      </c>
      <c r="F765" s="2">
        <f>'Moving Avg'!D765</f>
        <v>24.443000000000001</v>
      </c>
      <c r="G765" s="2">
        <f>'Moving Avg'!F765</f>
        <v>24.125300000000003</v>
      </c>
      <c r="H765" s="2">
        <f>'Moving Avg'!G765</f>
        <v>22.501519999999982</v>
      </c>
      <c r="I765" s="2">
        <f>'Moving Avg'!H765</f>
        <v>21.844039999999985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24.454999999999998</v>
      </c>
      <c r="C766" s="2">
        <f>RSI!I766</f>
        <v>99.194990731950057</v>
      </c>
      <c r="D766" s="2">
        <f>MACD!E766</f>
        <v>1.1074192409445516E-2</v>
      </c>
      <c r="E766" s="2">
        <f>MACD!F766</f>
        <v>-0.38410234434812157</v>
      </c>
      <c r="F766" s="2">
        <f>'Moving Avg'!D766</f>
        <v>24.448999999999998</v>
      </c>
      <c r="G766" s="2">
        <f>'Moving Avg'!F766</f>
        <v>24.277100000000001</v>
      </c>
      <c r="H766" s="2">
        <f>'Moving Avg'!G766</f>
        <v>22.562239999999985</v>
      </c>
      <c r="I766" s="2">
        <f>'Moving Avg'!H766</f>
        <v>21.855319999999988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24.484999999999999</v>
      </c>
      <c r="C767" s="2">
        <f>RSI!I767</f>
        <v>99.225217308006876</v>
      </c>
      <c r="D767" s="2">
        <f>MACD!E767</f>
        <v>5.9823290074550783E-2</v>
      </c>
      <c r="E767" s="2">
        <f>MACD!F767</f>
        <v>-0.29531721746358713</v>
      </c>
      <c r="F767" s="2">
        <f>'Moving Avg'!D767</f>
        <v>24.460999999999999</v>
      </c>
      <c r="G767" s="2">
        <f>'Moving Avg'!F767</f>
        <v>24.382400000000001</v>
      </c>
      <c r="H767" s="2">
        <f>'Moving Avg'!G767</f>
        <v>22.62355999999998</v>
      </c>
      <c r="I767" s="2">
        <f>'Moving Avg'!H767</f>
        <v>21.866749999999982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24.484999999999999</v>
      </c>
      <c r="C768" s="2">
        <f>RSI!I768</f>
        <v>99.225217308006876</v>
      </c>
      <c r="D768" s="2">
        <f>MACD!E768</f>
        <v>9.6651519982255962E-2</v>
      </c>
      <c r="E768" s="2">
        <f>MACD!F768</f>
        <v>-0.21692346997441853</v>
      </c>
      <c r="F768" s="2">
        <f>'Moving Avg'!D768</f>
        <v>24.466999999999999</v>
      </c>
      <c r="G768" s="2">
        <f>'Moving Avg'!F768</f>
        <v>24.437600000000003</v>
      </c>
      <c r="H768" s="2">
        <f>'Moving Avg'!G768</f>
        <v>22.684879999999978</v>
      </c>
      <c r="I768" s="2">
        <f>'Moving Avg'!H768</f>
        <v>21.878179999999983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24.484999999999999</v>
      </c>
      <c r="C769" s="2">
        <f>RSI!I769</f>
        <v>99.225217308006876</v>
      </c>
      <c r="D769" s="2">
        <f>MACD!E769</f>
        <v>0.12372034375630392</v>
      </c>
      <c r="E769" s="2">
        <f>MACD!F769</f>
        <v>-0.14879470722827404</v>
      </c>
      <c r="F769" s="2">
        <f>'Moving Avg'!D769</f>
        <v>24.472999999999999</v>
      </c>
      <c r="G769" s="2">
        <f>'Moving Avg'!F769</f>
        <v>24.440300000000001</v>
      </c>
      <c r="H769" s="2">
        <f>'Moving Avg'!G769</f>
        <v>22.74619999999998</v>
      </c>
      <c r="I769" s="2">
        <f>'Moving Avg'!H769</f>
        <v>21.88960999999998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24.484999999999999</v>
      </c>
      <c r="C770" s="2">
        <f>RSI!I770</f>
        <v>99.225217308006876</v>
      </c>
      <c r="D770" s="2">
        <f>MACD!E770</f>
        <v>0.14283443253931694</v>
      </c>
      <c r="E770" s="2">
        <f>MACD!F770</f>
        <v>-9.0468879274755845E-2</v>
      </c>
      <c r="F770" s="2">
        <f>'Moving Avg'!D770</f>
        <v>24.478999999999999</v>
      </c>
      <c r="G770" s="2">
        <f>'Moving Avg'!F770</f>
        <v>24.443000000000005</v>
      </c>
      <c r="H770" s="2">
        <f>'Moving Avg'!G770</f>
        <v>22.807519999999982</v>
      </c>
      <c r="I770" s="2">
        <f>'Moving Avg'!H770</f>
        <v>21.901039999999981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24.484999999999999</v>
      </c>
      <c r="C771" s="2">
        <f>RSI!I771</f>
        <v>99.225217308006876</v>
      </c>
      <c r="D771" s="2">
        <f>MACD!E771</f>
        <v>0.15549835471929541</v>
      </c>
      <c r="E771" s="2">
        <f>MACD!F771</f>
        <v>-4.1275432475945589E-2</v>
      </c>
      <c r="F771" s="2">
        <f>'Moving Avg'!D771</f>
        <v>24.484999999999999</v>
      </c>
      <c r="G771" s="2">
        <f>'Moving Avg'!F771</f>
        <v>24.446000000000005</v>
      </c>
      <c r="H771" s="2">
        <f>'Moving Avg'!G771</f>
        <v>22.868839999999981</v>
      </c>
      <c r="I771" s="2">
        <f>'Moving Avg'!H771</f>
        <v>21.916369999999976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24.484999999999999</v>
      </c>
      <c r="C772" s="2">
        <f>RSI!I772</f>
        <v>99.225217308006876</v>
      </c>
      <c r="D772" s="2">
        <f>MACD!E772</f>
        <v>0.16296440936492473</v>
      </c>
      <c r="E772" s="2">
        <f>MACD!F772</f>
        <v>-4.2746410777153021E-4</v>
      </c>
      <c r="F772" s="2">
        <f>'Moving Avg'!D772</f>
        <v>24.484999999999999</v>
      </c>
      <c r="G772" s="2">
        <f>'Moving Avg'!F772</f>
        <v>24.449000000000005</v>
      </c>
      <c r="H772" s="2">
        <f>'Moving Avg'!G772</f>
        <v>22.930159999999983</v>
      </c>
      <c r="I772" s="2">
        <f>'Moving Avg'!H772</f>
        <v>21.931699999999974</v>
      </c>
      <c r="J772" s="6" t="str">
        <f>OBV!F772</f>
        <v>NEUTRAL</v>
      </c>
      <c r="K772" s="6" t="str">
        <f>OBV!G772</f>
        <v>NEUTRAL</v>
      </c>
      <c r="L772" s="6" t="str">
        <f>OBV!H772</f>
        <v>NEUTRAL</v>
      </c>
    </row>
    <row r="773" spans="1:12" ht="13.5" x14ac:dyDescent="0.25">
      <c r="A773" s="3">
        <f>RSI!A773</f>
        <v>43129</v>
      </c>
      <c r="B773" s="2">
        <f>RSI!B773</f>
        <v>24.484999999999999</v>
      </c>
      <c r="C773" s="2">
        <f>RSI!I773</f>
        <v>99.225217308006876</v>
      </c>
      <c r="D773" s="2">
        <f>MACD!E773</f>
        <v>0.17088836204324309</v>
      </c>
      <c r="E773" s="2">
        <f>MACD!F773</f>
        <v>3.3835701122431394E-2</v>
      </c>
      <c r="F773" s="2">
        <f>'Moving Avg'!D773</f>
        <v>24.484999999999999</v>
      </c>
      <c r="G773" s="2">
        <f>'Moving Avg'!F773</f>
        <v>24.452000000000005</v>
      </c>
      <c r="H773" s="2">
        <f>'Moving Avg'!G773</f>
        <v>22.991479999999978</v>
      </c>
      <c r="I773" s="2">
        <f>'Moving Avg'!H773</f>
        <v>21.947029999999973</v>
      </c>
      <c r="J773" s="6" t="str">
        <f>OBV!F773</f>
        <v>NEUTRAL</v>
      </c>
      <c r="K773" s="6" t="str">
        <f>OBV!G773</f>
        <v>NEUTRAL</v>
      </c>
      <c r="L773" s="6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24.617000000000001</v>
      </c>
      <c r="C774" s="2">
        <f>RSI!I774</f>
        <v>99.393537884842317</v>
      </c>
      <c r="D774" s="2">
        <f>MACD!E774</f>
        <v>0.16502948323516264</v>
      </c>
      <c r="E774" s="2">
        <f>MACD!F774</f>
        <v>6.0074457544977644E-2</v>
      </c>
      <c r="F774" s="2">
        <f>'Moving Avg'!D774</f>
        <v>24.511400000000002</v>
      </c>
      <c r="G774" s="2">
        <f>'Moving Avg'!F774</f>
        <v>24.461600000000004</v>
      </c>
      <c r="H774" s="2">
        <f>'Moving Avg'!G774</f>
        <v>23.055439999999987</v>
      </c>
      <c r="I774" s="2">
        <f>'Moving Avg'!H774</f>
        <v>21.963019999999975</v>
      </c>
      <c r="J774" s="6" t="str">
        <f>OBV!F774</f>
        <v>BULLISH</v>
      </c>
      <c r="K774" s="6" t="str">
        <f>OBV!G774</f>
        <v>WEAK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24.617000000000001</v>
      </c>
      <c r="C775" s="2">
        <f>RSI!I775</f>
        <v>99.393537884842317</v>
      </c>
      <c r="D775" s="2">
        <f>MACD!E775</f>
        <v>0.15671236185293225</v>
      </c>
      <c r="E775" s="2">
        <f>MACD!F775</f>
        <v>7.9402038406568565E-2</v>
      </c>
      <c r="F775" s="2">
        <f>'Moving Avg'!D775</f>
        <v>24.537800000000001</v>
      </c>
      <c r="G775" s="2">
        <f>'Moving Avg'!F775</f>
        <v>24.471200000000003</v>
      </c>
      <c r="H775" s="2">
        <f>'Moving Avg'!G775</f>
        <v>23.119399999999988</v>
      </c>
      <c r="I775" s="2">
        <f>'Moving Avg'!H775</f>
        <v>21.979009999999974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24.617000000000001</v>
      </c>
      <c r="C776" s="2">
        <f>RSI!I776</f>
        <v>99.393537884842317</v>
      </c>
      <c r="D776" s="2">
        <f>MACD!E776</f>
        <v>0.14656404895400144</v>
      </c>
      <c r="E776" s="2">
        <f>MACD!F776</f>
        <v>9.2834440516055133E-2</v>
      </c>
      <c r="F776" s="2">
        <f>'Moving Avg'!D776</f>
        <v>24.564200000000003</v>
      </c>
      <c r="G776" s="2">
        <f>'Moving Avg'!F776</f>
        <v>24.480800000000006</v>
      </c>
      <c r="H776" s="2">
        <f>'Moving Avg'!G776</f>
        <v>23.183359999999983</v>
      </c>
      <c r="I776" s="2">
        <f>'Moving Avg'!H776</f>
        <v>21.994999999999976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24.617000000000001</v>
      </c>
      <c r="C777" s="2">
        <f>RSI!I777</f>
        <v>99.393537884842317</v>
      </c>
      <c r="D777" s="2">
        <f>MACD!E777</f>
        <v>0.13971207675166042</v>
      </c>
      <c r="E777" s="2">
        <f>MACD!F777</f>
        <v>0.10220996776317619</v>
      </c>
      <c r="F777" s="2">
        <f>'Moving Avg'!D777</f>
        <v>24.590600000000002</v>
      </c>
      <c r="G777" s="2">
        <f>'Moving Avg'!F777</f>
        <v>24.490400000000005</v>
      </c>
      <c r="H777" s="2">
        <f>'Moving Avg'!G777</f>
        <v>23.247319999999988</v>
      </c>
      <c r="I777" s="2">
        <f>'Moving Avg'!H777</f>
        <v>22.010989999999978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24.617000000000001</v>
      </c>
      <c r="C778" s="2">
        <f>RSI!I778</f>
        <v>99.393537884842317</v>
      </c>
      <c r="D778" s="2">
        <f>MACD!E778</f>
        <v>0.13124728853897949</v>
      </c>
      <c r="E778" s="2">
        <f>MACD!F778</f>
        <v>0.10801743191833685</v>
      </c>
      <c r="F778" s="2">
        <f>'Moving Avg'!D778</f>
        <v>24.617000000000001</v>
      </c>
      <c r="G778" s="2">
        <f>'Moving Avg'!F778</f>
        <v>24.500000000000007</v>
      </c>
      <c r="H778" s="2">
        <f>'Moving Avg'!G778</f>
        <v>23.311279999999993</v>
      </c>
      <c r="I778" s="2">
        <f>'Moving Avg'!H778</f>
        <v>22.02697999999998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24.617000000000001</v>
      </c>
      <c r="C779" s="2">
        <f>RSI!I779</f>
        <v>99.393537884842317</v>
      </c>
      <c r="D779" s="2">
        <f>MACD!E779</f>
        <v>0.12161536286193098</v>
      </c>
      <c r="E779" s="2">
        <f>MACD!F779</f>
        <v>0.11073701810705568</v>
      </c>
      <c r="F779" s="2">
        <f>'Moving Avg'!D779</f>
        <v>24.617000000000001</v>
      </c>
      <c r="G779" s="2">
        <f>'Moving Avg'!F779</f>
        <v>24.50960000000001</v>
      </c>
      <c r="H779" s="2">
        <f>'Moving Avg'!G779</f>
        <v>23.375239999999994</v>
      </c>
      <c r="I779" s="2">
        <f>'Moving Avg'!H779</f>
        <v>22.042969999999983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24.617000000000001</v>
      </c>
      <c r="C780" s="2">
        <f>RSI!I780</f>
        <v>99.393537884842317</v>
      </c>
      <c r="D780" s="2">
        <f>MACD!E780</f>
        <v>0.11117877878034932</v>
      </c>
      <c r="E780" s="2">
        <f>MACD!F780</f>
        <v>0.11082537024171442</v>
      </c>
      <c r="F780" s="2">
        <f>'Moving Avg'!D780</f>
        <v>24.617000000000001</v>
      </c>
      <c r="G780" s="2">
        <f>'Moving Avg'!F780</f>
        <v>24.519200000000012</v>
      </c>
      <c r="H780" s="2">
        <f>'Moving Avg'!G780</f>
        <v>23.439199999999996</v>
      </c>
      <c r="I780" s="2">
        <f>'Moving Avg'!H780</f>
        <v>22.058959999999985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24.617000000000001</v>
      </c>
      <c r="C781" s="2">
        <f>RSI!I781</f>
        <v>99.393537884842317</v>
      </c>
      <c r="D781" s="2">
        <f>MACD!E781</f>
        <v>0.1002306997559721</v>
      </c>
      <c r="E781" s="2">
        <f>MACD!F781</f>
        <v>0.10870643614456596</v>
      </c>
      <c r="F781" s="2">
        <f>'Moving Avg'!D781</f>
        <v>24.617000000000001</v>
      </c>
      <c r="G781" s="2">
        <f>'Moving Avg'!F781</f>
        <v>24.528800000000011</v>
      </c>
      <c r="H781" s="2">
        <f>'Moving Avg'!G781</f>
        <v>23.503159999999994</v>
      </c>
      <c r="I781" s="2">
        <f>'Moving Avg'!H781</f>
        <v>22.074949999999991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24.617000000000001</v>
      </c>
      <c r="C782" s="2">
        <f>RSI!I782</f>
        <v>99.393537884842317</v>
      </c>
      <c r="D782" s="2">
        <f>MACD!E782</f>
        <v>8.9006641263875252E-2</v>
      </c>
      <c r="E782" s="2">
        <f>MACD!F782</f>
        <v>0.10476647716842782</v>
      </c>
      <c r="F782" s="2">
        <f>'Moving Avg'!D782</f>
        <v>24.617000000000001</v>
      </c>
      <c r="G782" s="2">
        <f>'Moving Avg'!F782</f>
        <v>24.53840000000001</v>
      </c>
      <c r="H782" s="2">
        <f>'Moving Avg'!G782</f>
        <v>23.567119999999996</v>
      </c>
      <c r="I782" s="2">
        <f>'Moving Avg'!H782</f>
        <v>22.090939999999986</v>
      </c>
      <c r="J782" s="6" t="str">
        <f>OBV!F782</f>
        <v>NEUTRAL</v>
      </c>
      <c r="K782" s="6" t="str">
        <f>OBV!G782</f>
        <v>NEUTRAL</v>
      </c>
      <c r="L782" s="6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24.617000000000001</v>
      </c>
      <c r="C783" s="2">
        <f>RSI!I783</f>
        <v>99.393537884842317</v>
      </c>
      <c r="D783" s="2">
        <f>MACD!E783</f>
        <v>7.7694269040556208E-2</v>
      </c>
      <c r="E783" s="2">
        <f>MACD!F783</f>
        <v>9.9352035542853517E-2</v>
      </c>
      <c r="F783" s="2">
        <f>'Moving Avg'!D783</f>
        <v>24.617000000000001</v>
      </c>
      <c r="G783" s="2">
        <f>'Moving Avg'!F783</f>
        <v>24.546500000000012</v>
      </c>
      <c r="H783" s="2">
        <f>'Moving Avg'!G783</f>
        <v>23.631079999999997</v>
      </c>
      <c r="I783" s="2">
        <f>'Moving Avg'!H783</f>
        <v>22.106929999999991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24.617000000000001</v>
      </c>
      <c r="C784" s="2">
        <f>RSI!I784</f>
        <v>99.393537884842317</v>
      </c>
      <c r="D784" s="2">
        <f>MACD!E784</f>
        <v>8.6749313377957549E-2</v>
      </c>
      <c r="E784" s="2">
        <f>MACD!F784</f>
        <v>9.6831491109874324E-2</v>
      </c>
      <c r="F784" s="2">
        <f>'Moving Avg'!D784</f>
        <v>24.617000000000001</v>
      </c>
      <c r="G784" s="2">
        <f>'Moving Avg'!F784</f>
        <v>24.554600000000008</v>
      </c>
      <c r="H784" s="2">
        <f>'Moving Avg'!G784</f>
        <v>23.695039999999995</v>
      </c>
      <c r="I784" s="2">
        <f>'Moving Avg'!H784</f>
        <v>22.122919999999993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24.617000000000001</v>
      </c>
      <c r="C785" s="2">
        <f>RSI!I785</f>
        <v>99.393537884842317</v>
      </c>
      <c r="D785" s="2">
        <f>MACD!E785</f>
        <v>9.2855125170760999E-2</v>
      </c>
      <c r="E785" s="2">
        <f>MACD!F785</f>
        <v>9.6036217922051664E-2</v>
      </c>
      <c r="F785" s="2">
        <f>'Moving Avg'!D785</f>
        <v>24.617000000000001</v>
      </c>
      <c r="G785" s="2">
        <f>'Moving Avg'!F785</f>
        <v>24.56270000000001</v>
      </c>
      <c r="H785" s="2">
        <f>'Moving Avg'!G785</f>
        <v>23.758999999999997</v>
      </c>
      <c r="I785" s="2">
        <f>'Moving Avg'!H785</f>
        <v>22.138909999999999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24.617000000000001</v>
      </c>
      <c r="C786" s="2">
        <f>RSI!I786</f>
        <v>99.393537884842317</v>
      </c>
      <c r="D786" s="2">
        <f>MACD!E786</f>
        <v>9.6580702784258676E-2</v>
      </c>
      <c r="E786" s="2">
        <f>MACD!F786</f>
        <v>9.6145114894493081E-2</v>
      </c>
      <c r="F786" s="2">
        <f>'Moving Avg'!D786</f>
        <v>24.617000000000001</v>
      </c>
      <c r="G786" s="2">
        <f>'Moving Avg'!F786</f>
        <v>24.570800000000006</v>
      </c>
      <c r="H786" s="2">
        <f>'Moving Avg'!G786</f>
        <v>23.822959999999995</v>
      </c>
      <c r="I786" s="2">
        <f>'Moving Avg'!H786</f>
        <v>22.154900000000001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24.617000000000001</v>
      </c>
      <c r="C787" s="2">
        <f>RSI!I787</f>
        <v>99.393537884842317</v>
      </c>
      <c r="D787" s="2">
        <f>MACD!E787</f>
        <v>9.8398967834327777E-2</v>
      </c>
      <c r="E787" s="2">
        <f>MACD!F787</f>
        <v>9.6595885482460023E-2</v>
      </c>
      <c r="F787" s="2">
        <f>'Moving Avg'!D787</f>
        <v>24.617000000000001</v>
      </c>
      <c r="G787" s="2">
        <f>'Moving Avg'!F787</f>
        <v>24.577400000000004</v>
      </c>
      <c r="H787" s="2">
        <f>'Moving Avg'!G787</f>
        <v>23.886919999999996</v>
      </c>
      <c r="I787" s="2">
        <f>'Moving Avg'!H787</f>
        <v>22.170890000000004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</row>
    <row r="788" spans="1:12" ht="13.5" x14ac:dyDescent="0.25">
      <c r="A788" s="3">
        <f>RSI!A788</f>
        <v>43150</v>
      </c>
      <c r="B788" s="2">
        <f>RSI!B788</f>
        <v>24.617000000000001</v>
      </c>
      <c r="C788" s="2">
        <f>RSI!I788</f>
        <v>99.393537884842317</v>
      </c>
      <c r="D788" s="2">
        <f>MACD!E788</f>
        <v>9.8702178710205146E-2</v>
      </c>
      <c r="E788" s="2">
        <f>MACD!F788</f>
        <v>9.7017144128009047E-2</v>
      </c>
      <c r="F788" s="2">
        <f>'Moving Avg'!D788</f>
        <v>24.617000000000001</v>
      </c>
      <c r="G788" s="2">
        <f>'Moving Avg'!F788</f>
        <v>24.584000000000007</v>
      </c>
      <c r="H788" s="2">
        <f>'Moving Avg'!G788</f>
        <v>23.950879999999998</v>
      </c>
      <c r="I788" s="2">
        <f>'Moving Avg'!H788</f>
        <v>22.186880000000006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24.617000000000001</v>
      </c>
      <c r="C789" s="2">
        <f>RSI!I789</f>
        <v>99.393537884842317</v>
      </c>
      <c r="D789" s="2">
        <f>MACD!E789</f>
        <v>9.7814925935345798E-2</v>
      </c>
      <c r="E789" s="2">
        <f>MACD!F789</f>
        <v>9.7176700489476395E-2</v>
      </c>
      <c r="F789" s="2">
        <f>'Moving Avg'!D789</f>
        <v>24.617000000000001</v>
      </c>
      <c r="G789" s="2">
        <f>'Moving Avg'!F789</f>
        <v>24.590600000000006</v>
      </c>
      <c r="H789" s="2">
        <f>'Moving Avg'!G789</f>
        <v>24.014839999999996</v>
      </c>
      <c r="I789" s="2">
        <f>'Moving Avg'!H789</f>
        <v>22.202870000000008</v>
      </c>
      <c r="J789" s="6" t="str">
        <f>OBV!F789</f>
        <v>NEUTRAL</v>
      </c>
      <c r="K789" s="6" t="str">
        <f>OBV!G789</f>
        <v>NEUTRAL</v>
      </c>
      <c r="L789" s="6" t="str">
        <f>OBV!H789</f>
        <v>NEUTRAL</v>
      </c>
    </row>
    <row r="790" spans="1:12" ht="13.5" x14ac:dyDescent="0.25">
      <c r="A790" s="3">
        <f>RSI!A790</f>
        <v>43152</v>
      </c>
      <c r="B790" s="2">
        <f>RSI!B790</f>
        <v>24.617000000000001</v>
      </c>
      <c r="C790" s="2">
        <f>RSI!I790</f>
        <v>99.393537884842317</v>
      </c>
      <c r="D790" s="2">
        <f>MACD!E790</f>
        <v>9.6005084861761958E-2</v>
      </c>
      <c r="E790" s="2">
        <f>MACD!F790</f>
        <v>9.6942377363933518E-2</v>
      </c>
      <c r="F790" s="2">
        <f>'Moving Avg'!D790</f>
        <v>24.617000000000001</v>
      </c>
      <c r="G790" s="2">
        <f>'Moving Avg'!F790</f>
        <v>24.597200000000008</v>
      </c>
      <c r="H790" s="2">
        <f>'Moving Avg'!G790</f>
        <v>24.078799999999998</v>
      </c>
      <c r="I790" s="2">
        <f>'Moving Avg'!H790</f>
        <v>22.218860000000003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</row>
    <row r="791" spans="1:12" ht="13.5" x14ac:dyDescent="0.25">
      <c r="A791" s="3">
        <f>RSI!A791</f>
        <v>43153</v>
      </c>
      <c r="B791" s="2">
        <f>RSI!B791</f>
        <v>24.617000000000001</v>
      </c>
      <c r="C791" s="2">
        <f>RSI!I791</f>
        <v>99.393537884842317</v>
      </c>
      <c r="D791" s="2">
        <f>MACD!E791</f>
        <v>9.3493043167509171E-2</v>
      </c>
      <c r="E791" s="2">
        <f>MACD!F791</f>
        <v>9.6252510524648657E-2</v>
      </c>
      <c r="F791" s="2">
        <f>'Moving Avg'!D791</f>
        <v>24.617000000000001</v>
      </c>
      <c r="G791" s="2">
        <f>'Moving Avg'!F791</f>
        <v>24.603800000000007</v>
      </c>
      <c r="H791" s="2">
        <f>'Moving Avg'!G791</f>
        <v>24.142759999999996</v>
      </c>
      <c r="I791" s="2">
        <f>'Moving Avg'!H791</f>
        <v>22.234850000000005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</row>
    <row r="792" spans="1:12" ht="13.5" x14ac:dyDescent="0.25">
      <c r="A792" s="3">
        <f>RSI!A792</f>
        <v>43154</v>
      </c>
      <c r="B792" s="2">
        <f>RSI!B792</f>
        <v>24.617000000000001</v>
      </c>
      <c r="C792" s="2">
        <f>RSI!I792</f>
        <v>99.393537884842317</v>
      </c>
      <c r="D792" s="2">
        <f>MACD!E792</f>
        <v>9.0459471547596593E-2</v>
      </c>
      <c r="E792" s="2">
        <f>MACD!F792</f>
        <v>9.5093902729238261E-2</v>
      </c>
      <c r="F792" s="2">
        <f>'Moving Avg'!D792</f>
        <v>24.617000000000001</v>
      </c>
      <c r="G792" s="2">
        <f>'Moving Avg'!F792</f>
        <v>24.610400000000006</v>
      </c>
      <c r="H792" s="2">
        <f>'Moving Avg'!G792</f>
        <v>24.20671999999999</v>
      </c>
      <c r="I792" s="2">
        <f>'Moving Avg'!H792</f>
        <v>22.250840000000007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</row>
    <row r="793" spans="1:12" ht="13.5" x14ac:dyDescent="0.25">
      <c r="A793" s="3">
        <f>RSI!A793</f>
        <v>43157</v>
      </c>
      <c r="B793" s="2">
        <f>RSI!B793</f>
        <v>24.617000000000001</v>
      </c>
      <c r="C793" s="2">
        <f>RSI!I793</f>
        <v>99.393537884842317</v>
      </c>
      <c r="D793" s="2">
        <f>MACD!E793</f>
        <v>8.7051864477324159E-2</v>
      </c>
      <c r="E793" s="2">
        <f>MACD!F793</f>
        <v>9.3485495078855452E-2</v>
      </c>
      <c r="F793" s="2">
        <f>'Moving Avg'!D793</f>
        <v>24.617000000000001</v>
      </c>
      <c r="G793" s="2">
        <f>'Moving Avg'!F793</f>
        <v>24.617000000000008</v>
      </c>
      <c r="H793" s="2">
        <f>'Moving Avg'!G793</f>
        <v>24.270679999999992</v>
      </c>
      <c r="I793" s="2">
        <f>'Moving Avg'!H793</f>
        <v>22.266830000000009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24.617000000000001</v>
      </c>
      <c r="C794" s="2">
        <f>RSI!I794</f>
        <v>99.393537884842317</v>
      </c>
      <c r="D794" s="2">
        <f>MACD!E794</f>
        <v>8.3390042818535903E-2</v>
      </c>
      <c r="E794" s="2">
        <f>MACD!F794</f>
        <v>9.146640462679155E-2</v>
      </c>
      <c r="F794" s="2">
        <f>'Moving Avg'!D794</f>
        <v>24.617000000000001</v>
      </c>
      <c r="G794" s="2">
        <f>'Moving Avg'!F794</f>
        <v>24.617000000000008</v>
      </c>
      <c r="H794" s="2">
        <f>'Moving Avg'!G794</f>
        <v>24.33463999999999</v>
      </c>
      <c r="I794" s="2">
        <f>'Moving Avg'!H794</f>
        <v>22.282820000000012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</row>
    <row r="795" spans="1:12" ht="13.5" x14ac:dyDescent="0.25">
      <c r="A795" s="3">
        <f>RSI!A795</f>
        <v>43159</v>
      </c>
      <c r="B795" s="2">
        <f>RSI!B795</f>
        <v>24.617000000000001</v>
      </c>
      <c r="C795" s="2">
        <f>RSI!I795</f>
        <v>99.393537884842317</v>
      </c>
      <c r="D795" s="2">
        <f>MACD!E795</f>
        <v>7.9570780347197001E-2</v>
      </c>
      <c r="E795" s="2">
        <f>MACD!F795</f>
        <v>8.9087279770872635E-2</v>
      </c>
      <c r="F795" s="2">
        <f>'Moving Avg'!D795</f>
        <v>24.617000000000001</v>
      </c>
      <c r="G795" s="2">
        <f>'Moving Avg'!F795</f>
        <v>24.617000000000008</v>
      </c>
      <c r="H795" s="2">
        <f>'Moving Avg'!G795</f>
        <v>24.398599999999988</v>
      </c>
      <c r="I795" s="2">
        <f>'Moving Avg'!H795</f>
        <v>22.298810000000014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</row>
    <row r="796" spans="1:12" ht="13.5" x14ac:dyDescent="0.25">
      <c r="A796" s="3">
        <f>RSI!A796</f>
        <v>43160</v>
      </c>
      <c r="B796" s="2">
        <f>RSI!B796</f>
        <v>24.617000000000001</v>
      </c>
      <c r="C796" s="2">
        <f>RSI!I796</f>
        <v>99.393537884842317</v>
      </c>
      <c r="D796" s="2">
        <f>MACD!E796</f>
        <v>7.5671691170533961E-2</v>
      </c>
      <c r="E796" s="2">
        <f>MACD!F796</f>
        <v>8.6404162050804895E-2</v>
      </c>
      <c r="F796" s="2">
        <f>'Moving Avg'!D796</f>
        <v>24.617000000000001</v>
      </c>
      <c r="G796" s="2">
        <f>'Moving Avg'!F796</f>
        <v>24.617000000000008</v>
      </c>
      <c r="H796" s="2">
        <f>'Moving Avg'!G796</f>
        <v>24.462559999999986</v>
      </c>
      <c r="I796" s="2">
        <f>'Moving Avg'!H796</f>
        <v>22.314800000000012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</row>
    <row r="797" spans="1:12" ht="13.5" x14ac:dyDescent="0.25">
      <c r="A797" s="3">
        <f>RSI!A797</f>
        <v>43161</v>
      </c>
      <c r="B797" s="2">
        <f>RSI!B797</f>
        <v>24.617000000000001</v>
      </c>
      <c r="C797" s="2">
        <f>RSI!I797</f>
        <v>99.393537884842317</v>
      </c>
      <c r="D797" s="2">
        <f>MACD!E797</f>
        <v>7.1754493768072081E-2</v>
      </c>
      <c r="E797" s="2">
        <f>MACD!F797</f>
        <v>8.3474228394258346E-2</v>
      </c>
      <c r="F797" s="2">
        <f>'Moving Avg'!D797</f>
        <v>24.617000000000001</v>
      </c>
      <c r="G797" s="2">
        <f>'Moving Avg'!F797</f>
        <v>24.617000000000008</v>
      </c>
      <c r="H797" s="2">
        <f>'Moving Avg'!G797</f>
        <v>24.507319999999986</v>
      </c>
      <c r="I797" s="2">
        <f>'Moving Avg'!H797</f>
        <v>22.330790000000011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24.617000000000001</v>
      </c>
      <c r="C798" s="2">
        <f>RSI!I798</f>
        <v>99.393537884842317</v>
      </c>
      <c r="D798" s="2">
        <f>MACD!E798</f>
        <v>6.7867749435453817E-2</v>
      </c>
      <c r="E798" s="2">
        <f>MACD!F798</f>
        <v>8.0352932602497443E-2</v>
      </c>
      <c r="F798" s="2">
        <f>'Moving Avg'!D798</f>
        <v>24.617000000000001</v>
      </c>
      <c r="G798" s="2">
        <f>'Moving Avg'!F798</f>
        <v>24.617000000000008</v>
      </c>
      <c r="H798" s="2">
        <f>'Moving Avg'!G798</f>
        <v>24.532039999999984</v>
      </c>
      <c r="I798" s="2">
        <f>'Moving Avg'!H798</f>
        <v>22.346780000000013</v>
      </c>
      <c r="J798" s="6" t="str">
        <f>OBV!F798</f>
        <v>NEUTRAL</v>
      </c>
      <c r="K798" s="6" t="str">
        <f>OBV!G798</f>
        <v>NEUTRAL</v>
      </c>
      <c r="L798" s="6" t="str">
        <f>OBV!H798</f>
        <v>NEUTRAL</v>
      </c>
    </row>
    <row r="799" spans="1:12" ht="13.5" x14ac:dyDescent="0.25">
      <c r="A799" s="3">
        <f>RSI!A799</f>
        <v>43165</v>
      </c>
      <c r="B799" s="2">
        <f>RSI!B799</f>
        <v>24.617000000000001</v>
      </c>
      <c r="C799" s="2">
        <f>RSI!I799</f>
        <v>99.393537884842317</v>
      </c>
      <c r="D799" s="2">
        <f>MACD!E799</f>
        <v>6.4049157728295114E-2</v>
      </c>
      <c r="E799" s="2">
        <f>MACD!F799</f>
        <v>7.709217762765698E-2</v>
      </c>
      <c r="F799" s="2">
        <f>'Moving Avg'!D799</f>
        <v>24.617000000000001</v>
      </c>
      <c r="G799" s="2">
        <f>'Moving Avg'!F799</f>
        <v>24.617000000000008</v>
      </c>
      <c r="H799" s="2">
        <f>'Moving Avg'!G799</f>
        <v>24.535759999999982</v>
      </c>
      <c r="I799" s="2">
        <f>'Moving Avg'!H799</f>
        <v>22.362770000000015</v>
      </c>
      <c r="J799" s="6" t="str">
        <f>OBV!F799</f>
        <v>NEUTRAL</v>
      </c>
      <c r="K799" s="6" t="str">
        <f>OBV!G799</f>
        <v>NEUTRAL</v>
      </c>
      <c r="L799" s="6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24.617000000000001</v>
      </c>
      <c r="C800" s="2">
        <f>RSI!I800</f>
        <v>99.393537884842317</v>
      </c>
      <c r="D800" s="2">
        <f>MACD!E800</f>
        <v>6.0327478667382195E-2</v>
      </c>
      <c r="E800" s="2">
        <f>MACD!F800</f>
        <v>7.3739237835602031E-2</v>
      </c>
      <c r="F800" s="2">
        <f>'Moving Avg'!D800</f>
        <v>24.617000000000001</v>
      </c>
      <c r="G800" s="2">
        <f>'Moving Avg'!F800</f>
        <v>24.617000000000008</v>
      </c>
      <c r="H800" s="2">
        <f>'Moving Avg'!G800</f>
        <v>24.53947999999998</v>
      </c>
      <c r="I800" s="2">
        <f>'Moving Avg'!H800</f>
        <v>22.378760000000014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</row>
    <row r="801" spans="1:12" ht="13.5" x14ac:dyDescent="0.25">
      <c r="A801" s="3">
        <f>RSI!A801</f>
        <v>43167</v>
      </c>
      <c r="B801" s="2">
        <f>RSI!B801</f>
        <v>24.617000000000001</v>
      </c>
      <c r="C801" s="2">
        <f>RSI!I801</f>
        <v>99.393537884842317</v>
      </c>
      <c r="D801" s="2">
        <f>MACD!E801</f>
        <v>5.6724140614900165E-2</v>
      </c>
      <c r="E801" s="2">
        <f>MACD!F801</f>
        <v>7.0336218391461661E-2</v>
      </c>
      <c r="F801" s="2">
        <f>'Moving Avg'!D801</f>
        <v>24.617000000000001</v>
      </c>
      <c r="G801" s="2">
        <f>'Moving Avg'!F801</f>
        <v>24.617000000000008</v>
      </c>
      <c r="H801" s="2">
        <f>'Moving Avg'!G801</f>
        <v>24.54331999999998</v>
      </c>
      <c r="I801" s="2">
        <f>'Moving Avg'!H801</f>
        <v>22.394750000000016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24.617000000000001</v>
      </c>
      <c r="C802" s="2">
        <f>RSI!I802</f>
        <v>99.393537884842317</v>
      </c>
      <c r="D802" s="2">
        <f>MACD!E802</f>
        <v>5.3254583558224766E-2</v>
      </c>
      <c r="E802" s="2">
        <f>MACD!F802</f>
        <v>6.6919891424814276E-2</v>
      </c>
      <c r="F802" s="2">
        <f>'Moving Avg'!D802</f>
        <v>24.617000000000001</v>
      </c>
      <c r="G802" s="2">
        <f>'Moving Avg'!F802</f>
        <v>24.617000000000008</v>
      </c>
      <c r="H802" s="2">
        <f>'Moving Avg'!G802</f>
        <v>24.54715999999998</v>
      </c>
      <c r="I802" s="2">
        <f>'Moving Avg'!H802</f>
        <v>22.410740000000018</v>
      </c>
      <c r="J802" s="6" t="str">
        <f>OBV!F802</f>
        <v>NEUTRAL</v>
      </c>
      <c r="K802" s="6" t="str">
        <f>OBV!G802</f>
        <v>NEUTRAL</v>
      </c>
      <c r="L802" s="6" t="str">
        <f>OBV!H802</f>
        <v>NEUTRAL</v>
      </c>
    </row>
    <row r="803" spans="1:12" ht="13.5" x14ac:dyDescent="0.25">
      <c r="A803" s="3">
        <f>RSI!A803</f>
        <v>43171</v>
      </c>
      <c r="B803" s="2">
        <f>RSI!B803</f>
        <v>24.617000000000001</v>
      </c>
      <c r="C803" s="2">
        <f>RSI!I803</f>
        <v>99.393537884842317</v>
      </c>
      <c r="D803" s="2">
        <f>MACD!E803</f>
        <v>4.9929379783812067E-2</v>
      </c>
      <c r="E803" s="2">
        <f>MACD!F803</f>
        <v>6.3521789096613837E-2</v>
      </c>
      <c r="F803" s="2">
        <f>'Moving Avg'!D803</f>
        <v>24.617000000000001</v>
      </c>
      <c r="G803" s="2">
        <f>'Moving Avg'!F803</f>
        <v>24.617000000000008</v>
      </c>
      <c r="H803" s="2">
        <f>'Moving Avg'!G803</f>
        <v>24.550999999999981</v>
      </c>
      <c r="I803" s="2">
        <f>'Moving Avg'!H803</f>
        <v>22.42673000000002</v>
      </c>
      <c r="J803" s="6" t="str">
        <f>OBV!F803</f>
        <v>NEUTRAL</v>
      </c>
      <c r="K803" s="6" t="str">
        <f>OBV!G803</f>
        <v>NEUTRAL</v>
      </c>
      <c r="L803" s="6" t="str">
        <f>OBV!H803</f>
        <v>NEUTRAL</v>
      </c>
    </row>
    <row r="804" spans="1:12" ht="13.5" x14ac:dyDescent="0.25">
      <c r="A804" s="3">
        <f>RSI!A804</f>
        <v>43172</v>
      </c>
      <c r="B804" s="2">
        <f>RSI!B804</f>
        <v>24.617000000000001</v>
      </c>
      <c r="C804" s="2">
        <f>RSI!I804</f>
        <v>99.393537884842317</v>
      </c>
      <c r="D804" s="2">
        <f>MACD!E804</f>
        <v>4.6755167370427841E-2</v>
      </c>
      <c r="E804" s="2">
        <f>MACD!F804</f>
        <v>6.0168464751376646E-2</v>
      </c>
      <c r="F804" s="2">
        <f>'Moving Avg'!D804</f>
        <v>24.617000000000001</v>
      </c>
      <c r="G804" s="2">
        <f>'Moving Avg'!F804</f>
        <v>24.617000000000008</v>
      </c>
      <c r="H804" s="2">
        <f>'Moving Avg'!G804</f>
        <v>24.554839999999981</v>
      </c>
      <c r="I804" s="2">
        <f>'Moving Avg'!H804</f>
        <v>22.442720000000023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24.617000000000001</v>
      </c>
      <c r="C805" s="2">
        <f>RSI!I805</f>
        <v>99.393537884842317</v>
      </c>
      <c r="D805" s="2">
        <f>MACD!E805</f>
        <v>4.3735426392757404E-2</v>
      </c>
      <c r="E805" s="2">
        <f>MACD!F805</f>
        <v>5.6881857079652799E-2</v>
      </c>
      <c r="F805" s="2">
        <f>'Moving Avg'!D805</f>
        <v>24.617000000000001</v>
      </c>
      <c r="G805" s="2">
        <f>'Moving Avg'!F805</f>
        <v>24.617000000000008</v>
      </c>
      <c r="H805" s="2">
        <f>'Moving Avg'!G805</f>
        <v>24.558679999999981</v>
      </c>
      <c r="I805" s="2">
        <f>'Moving Avg'!H805</f>
        <v>22.458710000000025</v>
      </c>
      <c r="J805" s="6" t="str">
        <f>OBV!F805</f>
        <v>NEUTRAL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43174</v>
      </c>
      <c r="B806" s="2">
        <f>RSI!B806</f>
        <v>24.617000000000001</v>
      </c>
      <c r="C806" s="2">
        <f>RSI!I806</f>
        <v>99.393537884842317</v>
      </c>
      <c r="D806" s="2">
        <f>MACD!E806</f>
        <v>4.0871123046805735E-2</v>
      </c>
      <c r="E806" s="2">
        <f>MACD!F806</f>
        <v>5.3679710273083388E-2</v>
      </c>
      <c r="F806" s="2">
        <f>'Moving Avg'!D806</f>
        <v>24.617000000000001</v>
      </c>
      <c r="G806" s="2">
        <f>'Moving Avg'!F806</f>
        <v>24.617000000000008</v>
      </c>
      <c r="H806" s="2">
        <f>'Moving Avg'!G806</f>
        <v>24.562519999999981</v>
      </c>
      <c r="I806" s="2">
        <f>'Moving Avg'!H806</f>
        <v>22.474700000000031</v>
      </c>
      <c r="J806" s="6" t="str">
        <f>OBV!F806</f>
        <v>NEUTRAL</v>
      </c>
      <c r="K806" s="6" t="str">
        <f>OBV!G806</f>
        <v>NEUTRAL</v>
      </c>
      <c r="L806" s="6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24.617000000000001</v>
      </c>
      <c r="C807" s="2">
        <f>RSI!I807</f>
        <v>99.393537884842317</v>
      </c>
      <c r="D807" s="2">
        <f>MACD!E807</f>
        <v>3.8161242954711128E-2</v>
      </c>
      <c r="E807" s="2">
        <f>MACD!F807</f>
        <v>5.0576016809408937E-2</v>
      </c>
      <c r="F807" s="2">
        <f>'Moving Avg'!D807</f>
        <v>24.617000000000001</v>
      </c>
      <c r="G807" s="2">
        <f>'Moving Avg'!F807</f>
        <v>24.617000000000008</v>
      </c>
      <c r="H807" s="2">
        <f>'Moving Avg'!G807</f>
        <v>24.566359999999982</v>
      </c>
      <c r="I807" s="2">
        <f>'Moving Avg'!H807</f>
        <v>22.490690000000033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</row>
    <row r="808" spans="1:12" ht="13.5" x14ac:dyDescent="0.25">
      <c r="A808" s="3">
        <f>RSI!A808</f>
        <v>43178</v>
      </c>
      <c r="B808" s="2">
        <f>RSI!B808</f>
        <v>24.617000000000001</v>
      </c>
      <c r="C808" s="2">
        <f>RSI!I808</f>
        <v>99.393537884842317</v>
      </c>
      <c r="D808" s="2">
        <f>MACD!E808</f>
        <v>3.5603231566835092E-2</v>
      </c>
      <c r="E808" s="2">
        <f>MACD!F808</f>
        <v>4.7581459760894174E-2</v>
      </c>
      <c r="F808" s="2">
        <f>'Moving Avg'!D808</f>
        <v>24.617000000000001</v>
      </c>
      <c r="G808" s="2">
        <f>'Moving Avg'!F808</f>
        <v>24.617000000000008</v>
      </c>
      <c r="H808" s="2">
        <f>'Moving Avg'!G808</f>
        <v>24.570199999999982</v>
      </c>
      <c r="I808" s="2">
        <f>'Moving Avg'!H808</f>
        <v>22.506680000000031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</row>
    <row r="809" spans="1:12" ht="13.5" x14ac:dyDescent="0.25">
      <c r="A809" s="3">
        <f>RSI!A809</f>
        <v>43180</v>
      </c>
      <c r="B809" s="2">
        <f>RSI!B809</f>
        <v>24.617000000000001</v>
      </c>
      <c r="C809" s="2">
        <f>RSI!I809</f>
        <v>99.393537884842317</v>
      </c>
      <c r="D809" s="2">
        <f>MACD!E809</f>
        <v>3.3193356757909243E-2</v>
      </c>
      <c r="E809" s="2">
        <f>MACD!F809</f>
        <v>4.4703839160297187E-2</v>
      </c>
      <c r="F809" s="2">
        <f>'Moving Avg'!D809</f>
        <v>24.617000000000001</v>
      </c>
      <c r="G809" s="2">
        <f>'Moving Avg'!F809</f>
        <v>24.617000000000008</v>
      </c>
      <c r="H809" s="2">
        <f>'Moving Avg'!G809</f>
        <v>24.574039999999982</v>
      </c>
      <c r="I809" s="2">
        <f>'Moving Avg'!H809</f>
        <v>22.522670000000033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24.617000000000001</v>
      </c>
      <c r="C810" s="2">
        <f>RSI!I810</f>
        <v>99.393537884842317</v>
      </c>
      <c r="D810" s="2">
        <f>MACD!E810</f>
        <v>3.0927006332021278E-2</v>
      </c>
      <c r="E810" s="2">
        <f>MACD!F810</f>
        <v>4.1948472594642003E-2</v>
      </c>
      <c r="F810" s="2">
        <f>'Moving Avg'!D810</f>
        <v>24.617000000000001</v>
      </c>
      <c r="G810" s="2">
        <f>'Moving Avg'!F810</f>
        <v>24.617000000000008</v>
      </c>
      <c r="H810" s="2">
        <f>'Moving Avg'!G810</f>
        <v>24.577879999999983</v>
      </c>
      <c r="I810" s="2">
        <f>'Moving Avg'!H810</f>
        <v>22.538660000000036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24.617000000000001</v>
      </c>
      <c r="C811" s="2">
        <f>RSI!I811</f>
        <v>99.393537884842317</v>
      </c>
      <c r="D811" s="2">
        <f>MACD!E811</f>
        <v>2.8798931139863981E-2</v>
      </c>
      <c r="E811" s="2">
        <f>MACD!F811</f>
        <v>3.9318564303686403E-2</v>
      </c>
      <c r="F811" s="2">
        <f>'Moving Avg'!D811</f>
        <v>24.617000000000001</v>
      </c>
      <c r="G811" s="2">
        <f>'Moving Avg'!F811</f>
        <v>24.617000000000008</v>
      </c>
      <c r="H811" s="2">
        <f>'Moving Avg'!G811</f>
        <v>24.581719999999983</v>
      </c>
      <c r="I811" s="2">
        <f>'Moving Avg'!H811</f>
        <v>22.554650000000038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24.652999999999999</v>
      </c>
      <c r="C812" s="2">
        <f>RSI!I812</f>
        <v>99.695269131641027</v>
      </c>
      <c r="D812" s="2">
        <f>MACD!E812</f>
        <v>2.4136776147262395E-2</v>
      </c>
      <c r="E812" s="2">
        <f>MACD!F812</f>
        <v>3.6282206672401604E-2</v>
      </c>
      <c r="F812" s="2">
        <f>'Moving Avg'!D812</f>
        <v>24.624200000000002</v>
      </c>
      <c r="G812" s="2">
        <f>'Moving Avg'!F812</f>
        <v>24.618800000000007</v>
      </c>
      <c r="H812" s="2">
        <f>'Moving Avg'!G812</f>
        <v>24.586279999999984</v>
      </c>
      <c r="I812" s="2">
        <f>'Moving Avg'!H812</f>
        <v>22.57082000000004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24.652999999999999</v>
      </c>
      <c r="C813" s="2">
        <f>RSI!I813</f>
        <v>99.695269131641027</v>
      </c>
      <c r="D813" s="2">
        <f>MACD!E813</f>
        <v>1.9798771225453038E-2</v>
      </c>
      <c r="E813" s="2">
        <f>MACD!F813</f>
        <v>3.2985519583011894E-2</v>
      </c>
      <c r="F813" s="2">
        <f>'Moving Avg'!D813</f>
        <v>24.631399999999996</v>
      </c>
      <c r="G813" s="2">
        <f>'Moving Avg'!F813</f>
        <v>24.620600000000007</v>
      </c>
      <c r="H813" s="2">
        <f>'Moving Avg'!G813</f>
        <v>24.590239999999984</v>
      </c>
      <c r="I813" s="2">
        <f>'Moving Avg'!H813</f>
        <v>22.586990000000043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24.652999999999999</v>
      </c>
      <c r="C814" s="2">
        <f>RSI!I814</f>
        <v>99.695269131641027</v>
      </c>
      <c r="D814" s="2">
        <f>MACD!E814</f>
        <v>1.5764165987846468E-2</v>
      </c>
      <c r="E814" s="2">
        <f>MACD!F814</f>
        <v>2.9541248863978811E-2</v>
      </c>
      <c r="F814" s="2">
        <f>'Moving Avg'!D814</f>
        <v>24.638599999999997</v>
      </c>
      <c r="G814" s="2">
        <f>'Moving Avg'!F814</f>
        <v>24.622400000000006</v>
      </c>
      <c r="H814" s="2">
        <f>'Moving Avg'!G814</f>
        <v>24.594199999999987</v>
      </c>
      <c r="I814" s="2">
        <f>'Moving Avg'!H814</f>
        <v>22.603160000000045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24.652999999999999</v>
      </c>
      <c r="C815" s="2">
        <f>RSI!I815</f>
        <v>99.695269131641027</v>
      </c>
      <c r="D815" s="2">
        <f>MACD!E815</f>
        <v>1.2013245462799915E-2</v>
      </c>
      <c r="E815" s="2">
        <f>MACD!F815</f>
        <v>2.6035648183743033E-2</v>
      </c>
      <c r="F815" s="2">
        <f>'Moving Avg'!D815</f>
        <v>24.645799999999998</v>
      </c>
      <c r="G815" s="2">
        <f>'Moving Avg'!F815</f>
        <v>24.624200000000009</v>
      </c>
      <c r="H815" s="2">
        <f>'Moving Avg'!G815</f>
        <v>24.598159999999989</v>
      </c>
      <c r="I815" s="2">
        <f>'Moving Avg'!H815</f>
        <v>22.619330000000044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24.652999999999999</v>
      </c>
      <c r="C816" s="2">
        <f>RSI!I816</f>
        <v>99.695269131641027</v>
      </c>
      <c r="D816" s="2">
        <f>MACD!E816</f>
        <v>8.5273305732300742E-3</v>
      </c>
      <c r="E816" s="2">
        <f>MACD!F816</f>
        <v>2.253398466164044E-2</v>
      </c>
      <c r="F816" s="2">
        <f>'Moving Avg'!D816</f>
        <v>24.652999999999999</v>
      </c>
      <c r="G816" s="2">
        <f>'Moving Avg'!F816</f>
        <v>24.626000000000008</v>
      </c>
      <c r="H816" s="2">
        <f>'Moving Avg'!G816</f>
        <v>24.602119999999985</v>
      </c>
      <c r="I816" s="2">
        <f>'Moving Avg'!H816</f>
        <v>22.635500000000047</v>
      </c>
      <c r="J816" s="6" t="str">
        <f>OBV!F816</f>
        <v>BULLISH</v>
      </c>
      <c r="K816" s="6" t="str">
        <f>OBV!G816</f>
        <v>WEAK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24.652999999999999</v>
      </c>
      <c r="C817" s="2">
        <f>RSI!I817</f>
        <v>99.695269131641027</v>
      </c>
      <c r="D817" s="2">
        <f>MACD!E817</f>
        <v>5.2887667073449052E-3</v>
      </c>
      <c r="E817" s="2">
        <f>MACD!F817</f>
        <v>1.9084941070781333E-2</v>
      </c>
      <c r="F817" s="2">
        <f>'Moving Avg'!D817</f>
        <v>24.652999999999999</v>
      </c>
      <c r="G817" s="2">
        <f>'Moving Avg'!F817</f>
        <v>24.627800000000008</v>
      </c>
      <c r="H817" s="2">
        <f>'Moving Avg'!G817</f>
        <v>24.605479999999989</v>
      </c>
      <c r="I817" s="2">
        <f>'Moving Avg'!H817</f>
        <v>22.651670000000049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24.652999999999999</v>
      </c>
      <c r="C818" s="2">
        <f>RSI!I818</f>
        <v>99.695269131641027</v>
      </c>
      <c r="D818" s="2">
        <f>MACD!E818</f>
        <v>2.280903089264541E-3</v>
      </c>
      <c r="E818" s="2">
        <f>MACD!F818</f>
        <v>1.5724133474477976E-2</v>
      </c>
      <c r="F818" s="2">
        <f>'Moving Avg'!D818</f>
        <v>24.652999999999999</v>
      </c>
      <c r="G818" s="2">
        <f>'Moving Avg'!F818</f>
        <v>24.629600000000007</v>
      </c>
      <c r="H818" s="2">
        <f>'Moving Avg'!G818</f>
        <v>24.60883999999999</v>
      </c>
      <c r="I818" s="2">
        <f>'Moving Avg'!H818</f>
        <v>22.667840000000052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</row>
    <row r="819" spans="1:12" ht="13.5" x14ac:dyDescent="0.25">
      <c r="A819" s="3">
        <f>RSI!A819</f>
        <v>43194</v>
      </c>
      <c r="B819" s="2">
        <f>RSI!B819</f>
        <v>24.652999999999999</v>
      </c>
      <c r="C819" s="2">
        <f>RSI!I819</f>
        <v>99.695269131641027</v>
      </c>
      <c r="D819" s="2">
        <f>MACD!E819</f>
        <v>-5.1193482335420981E-4</v>
      </c>
      <c r="E819" s="2">
        <f>MACD!F819</f>
        <v>1.2476919814911539E-2</v>
      </c>
      <c r="F819" s="2">
        <f>'Moving Avg'!D819</f>
        <v>24.652999999999999</v>
      </c>
      <c r="G819" s="2">
        <f>'Moving Avg'!F819</f>
        <v>24.631400000000006</v>
      </c>
      <c r="H819" s="2">
        <f>'Moving Avg'!G819</f>
        <v>24.612199999999987</v>
      </c>
      <c r="I819" s="2">
        <f>'Moving Avg'!H819</f>
        <v>22.683080000000054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43195</v>
      </c>
      <c r="B820" s="2">
        <f>RSI!B820</f>
        <v>24.652999999999999</v>
      </c>
      <c r="C820" s="2">
        <f>RSI!I820</f>
        <v>99.695269131641027</v>
      </c>
      <c r="D820" s="2">
        <f>MACD!E820</f>
        <v>-3.1044780902398372E-3</v>
      </c>
      <c r="E820" s="2">
        <f>MACD!F820</f>
        <v>9.360640233881265E-3</v>
      </c>
      <c r="F820" s="2">
        <f>'Moving Avg'!D820</f>
        <v>24.652999999999999</v>
      </c>
      <c r="G820" s="2">
        <f>'Moving Avg'!F820</f>
        <v>24.633200000000009</v>
      </c>
      <c r="H820" s="2">
        <f>'Moving Avg'!G820</f>
        <v>24.615559999999991</v>
      </c>
      <c r="I820" s="2">
        <f>'Moving Avg'!H820</f>
        <v>22.698320000000059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24.652999999999999</v>
      </c>
      <c r="C821" s="2">
        <f>RSI!I821</f>
        <v>99.695269131641027</v>
      </c>
      <c r="D821" s="2">
        <f>MACD!E821</f>
        <v>-5.5105507000199339E-3</v>
      </c>
      <c r="E821" s="2">
        <f>MACD!F821</f>
        <v>6.3864020471010256E-3</v>
      </c>
      <c r="F821" s="2">
        <f>'Moving Avg'!D821</f>
        <v>24.652999999999999</v>
      </c>
      <c r="G821" s="2">
        <f>'Moving Avg'!F821</f>
        <v>24.635000000000009</v>
      </c>
      <c r="H821" s="2">
        <f>'Moving Avg'!G821</f>
        <v>24.618919999999989</v>
      </c>
      <c r="I821" s="2">
        <f>'Moving Avg'!H821</f>
        <v>22.713560000000061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25.390999999999998</v>
      </c>
      <c r="C822" s="2">
        <f>RSI!I822</f>
        <v>99.986396049089649</v>
      </c>
      <c r="D822" s="2">
        <f>MACD!E822</f>
        <v>-5.6871313562957937E-2</v>
      </c>
      <c r="E822" s="2">
        <f>MACD!F822</f>
        <v>-6.2651410749107669E-3</v>
      </c>
      <c r="F822" s="2">
        <f>'Moving Avg'!D822</f>
        <v>24.800599999999996</v>
      </c>
      <c r="G822" s="2">
        <f>'Moving Avg'!F822</f>
        <v>24.673700000000007</v>
      </c>
      <c r="H822" s="2">
        <f>'Moving Avg'!G822</f>
        <v>24.637039999999992</v>
      </c>
      <c r="I822" s="2">
        <f>'Moving Avg'!H822</f>
        <v>22.732490000000055</v>
      </c>
      <c r="J822" s="6" t="str">
        <f>OBV!F822</f>
        <v>BULLISH</v>
      </c>
      <c r="K822" s="6" t="str">
        <f>OBV!G822</f>
        <v>WEAK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25.390999999999998</v>
      </c>
      <c r="C823" s="2">
        <f>RSI!I823</f>
        <v>99.986396049089649</v>
      </c>
      <c r="D823" s="2">
        <f>MACD!E823</f>
        <v>-0.10487337775969507</v>
      </c>
      <c r="E823" s="2">
        <f>MACD!F823</f>
        <v>-2.5986788411867631E-2</v>
      </c>
      <c r="F823" s="2">
        <f>'Moving Avg'!D823</f>
        <v>24.948199999999996</v>
      </c>
      <c r="G823" s="2">
        <f>'Moving Avg'!F823</f>
        <v>24.712400000000009</v>
      </c>
      <c r="H823" s="2">
        <f>'Moving Avg'!G823</f>
        <v>24.655159999999995</v>
      </c>
      <c r="I823" s="2">
        <f>'Moving Avg'!H823</f>
        <v>22.751420000000056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25.390999999999998</v>
      </c>
      <c r="C824" s="2">
        <f>RSI!I824</f>
        <v>99.986396049089649</v>
      </c>
      <c r="D824" s="2">
        <f>MACD!E824</f>
        <v>-0.14969695081686041</v>
      </c>
      <c r="E824" s="2">
        <f>MACD!F824</f>
        <v>-5.0728820892866192E-2</v>
      </c>
      <c r="F824" s="2">
        <f>'Moving Avg'!D824</f>
        <v>25.095799999999997</v>
      </c>
      <c r="G824" s="2">
        <f>'Moving Avg'!F824</f>
        <v>24.751100000000008</v>
      </c>
      <c r="H824" s="2">
        <f>'Moving Avg'!G824</f>
        <v>24.670639999999999</v>
      </c>
      <c r="I824" s="2">
        <f>'Moving Avg'!H824</f>
        <v>22.770350000000057</v>
      </c>
      <c r="J824" s="6" t="str">
        <f>OBV!F824</f>
        <v>BULLISH</v>
      </c>
      <c r="K824" s="6" t="str">
        <f>OBV!G824</f>
        <v>WEAK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25.390999999999998</v>
      </c>
      <c r="C825" s="2">
        <f>RSI!I825</f>
        <v>99.986396049089649</v>
      </c>
      <c r="D825" s="2">
        <f>MACD!E825</f>
        <v>-0.19151944308880431</v>
      </c>
      <c r="E825" s="2">
        <f>MACD!F825</f>
        <v>-7.8886945332053815E-2</v>
      </c>
      <c r="F825" s="2">
        <f>'Moving Avg'!D825</f>
        <v>25.243399999999998</v>
      </c>
      <c r="G825" s="2">
        <f>'Moving Avg'!F825</f>
        <v>24.789800000000007</v>
      </c>
      <c r="H825" s="2">
        <f>'Moving Avg'!G825</f>
        <v>24.686120000000003</v>
      </c>
      <c r="I825" s="2">
        <f>'Moving Avg'!H825</f>
        <v>22.789280000000058</v>
      </c>
      <c r="J825" s="6" t="str">
        <f>OBV!F825</f>
        <v>BULLISH</v>
      </c>
      <c r="K825" s="6" t="str">
        <f>OBV!G825</f>
        <v>WEAK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25.390999999999998</v>
      </c>
      <c r="C826" s="2">
        <f>RSI!I826</f>
        <v>99.986396049089649</v>
      </c>
      <c r="D826" s="2">
        <f>MACD!E826</f>
        <v>-0.2305140516427322</v>
      </c>
      <c r="E826" s="2">
        <f>MACD!F826</f>
        <v>-0.10921236659418951</v>
      </c>
      <c r="F826" s="2">
        <f>'Moving Avg'!D826</f>
        <v>25.390999999999998</v>
      </c>
      <c r="G826" s="2">
        <f>'Moving Avg'!F826</f>
        <v>24.828500000000009</v>
      </c>
      <c r="H826" s="2">
        <f>'Moving Avg'!G826</f>
        <v>24.701600000000003</v>
      </c>
      <c r="I826" s="2">
        <f>'Moving Avg'!H826</f>
        <v>22.808210000000052</v>
      </c>
      <c r="J826" s="6" t="str">
        <f>OBV!F826</f>
        <v>BULLISH</v>
      </c>
      <c r="K826" s="6" t="str">
        <f>OBV!G826</f>
        <v>WEAK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25.390999999999998</v>
      </c>
      <c r="C827" s="2">
        <f>RSI!I827</f>
        <v>99.986396049089649</v>
      </c>
      <c r="D827" s="2">
        <f>MACD!E827</f>
        <v>-0.26684869878165074</v>
      </c>
      <c r="E827" s="2">
        <f>MACD!F827</f>
        <v>-0.14073963303168174</v>
      </c>
      <c r="F827" s="2">
        <f>'Moving Avg'!D827</f>
        <v>25.390999999999998</v>
      </c>
      <c r="G827" s="2">
        <f>'Moving Avg'!F827</f>
        <v>24.867200000000008</v>
      </c>
      <c r="H827" s="2">
        <f>'Moving Avg'!G827</f>
        <v>24.717080000000006</v>
      </c>
      <c r="I827" s="2">
        <f>'Moving Avg'!H827</f>
        <v>22.827140000000053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25.390999999999998</v>
      </c>
      <c r="C828" s="2">
        <f>RSI!I828</f>
        <v>99.986396049089649</v>
      </c>
      <c r="D828" s="2">
        <f>MACD!E828</f>
        <v>-0.30068526051405797</v>
      </c>
      <c r="E828" s="2">
        <f>MACD!F828</f>
        <v>-0.172728758528157</v>
      </c>
      <c r="F828" s="2">
        <f>'Moving Avg'!D828</f>
        <v>25.390999999999998</v>
      </c>
      <c r="G828" s="2">
        <f>'Moving Avg'!F828</f>
        <v>24.905900000000006</v>
      </c>
      <c r="H828" s="2">
        <f>'Moving Avg'!G828</f>
        <v>24.732560000000007</v>
      </c>
      <c r="I828" s="2">
        <f>'Moving Avg'!H828</f>
        <v>22.846070000000054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25.390999999999998</v>
      </c>
      <c r="C829" s="2">
        <f>RSI!I829</f>
        <v>99.986396049089649</v>
      </c>
      <c r="D829" s="2">
        <f>MACD!E829</f>
        <v>-0.33217903098231005</v>
      </c>
      <c r="E829" s="2">
        <f>MACD!F829</f>
        <v>-0.2046188130189876</v>
      </c>
      <c r="F829" s="2">
        <f>'Moving Avg'!D829</f>
        <v>25.390999999999998</v>
      </c>
      <c r="G829" s="2">
        <f>'Moving Avg'!F829</f>
        <v>24.944600000000005</v>
      </c>
      <c r="H829" s="2">
        <f>'Moving Avg'!G829</f>
        <v>24.74804000000001</v>
      </c>
      <c r="I829" s="2">
        <f>'Moving Avg'!H829</f>
        <v>22.865000000000055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43210</v>
      </c>
      <c r="B830" s="2">
        <f>RSI!B830</f>
        <v>25.390999999999998</v>
      </c>
      <c r="C830" s="2">
        <f>RSI!I830</f>
        <v>99.986396049089649</v>
      </c>
      <c r="D830" s="2">
        <f>MACD!E830</f>
        <v>-0.36147837786219483</v>
      </c>
      <c r="E830" s="2">
        <f>MACD!F830</f>
        <v>-0.23599072598762905</v>
      </c>
      <c r="F830" s="2">
        <f>'Moving Avg'!D830</f>
        <v>25.390999999999998</v>
      </c>
      <c r="G830" s="2">
        <f>'Moving Avg'!F830</f>
        <v>24.983300000000007</v>
      </c>
      <c r="H830" s="2">
        <f>'Moving Avg'!G830</f>
        <v>24.763520000000014</v>
      </c>
      <c r="I830" s="2">
        <f>'Moving Avg'!H830</f>
        <v>22.883930000000049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</row>
    <row r="831" spans="1:12" ht="13.5" x14ac:dyDescent="0.25">
      <c r="A831" s="3">
        <f>RSI!A831</f>
        <v>43213</v>
      </c>
      <c r="B831" s="2">
        <f>RSI!B831</f>
        <v>25.390999999999998</v>
      </c>
      <c r="C831" s="2">
        <f>RSI!I831</f>
        <v>99.986396049089649</v>
      </c>
      <c r="D831" s="2">
        <f>MACD!E831</f>
        <v>-0.38872455131096828</v>
      </c>
      <c r="E831" s="2">
        <f>MACD!F831</f>
        <v>-0.2665374910522969</v>
      </c>
      <c r="F831" s="2">
        <f>'Moving Avg'!D831</f>
        <v>25.390999999999998</v>
      </c>
      <c r="G831" s="2">
        <f>'Moving Avg'!F831</f>
        <v>25.022000000000006</v>
      </c>
      <c r="H831" s="2">
        <f>'Moving Avg'!G831</f>
        <v>24.779000000000011</v>
      </c>
      <c r="I831" s="2">
        <f>'Moving Avg'!H831</f>
        <v>22.90286000000005</v>
      </c>
      <c r="J831" s="6" t="str">
        <f>OBV!F831</f>
        <v>NEUTRAL</v>
      </c>
      <c r="K831" s="6" t="str">
        <f>OBV!G831</f>
        <v>NEUTRAL</v>
      </c>
      <c r="L831" s="6" t="str">
        <f>OBV!H831</f>
        <v>NEUTRAL</v>
      </c>
    </row>
    <row r="832" spans="1:12" ht="13.5" x14ac:dyDescent="0.25">
      <c r="A832" s="3">
        <f>RSI!A832</f>
        <v>43214</v>
      </c>
      <c r="B832" s="2">
        <f>RSI!B832</f>
        <v>25.390999999999998</v>
      </c>
      <c r="C832" s="2">
        <f>RSI!I832</f>
        <v>99.986396049089649</v>
      </c>
      <c r="D832" s="2">
        <f>MACD!E832</f>
        <v>-0.30051315385561139</v>
      </c>
      <c r="E832" s="2">
        <f>MACD!F832</f>
        <v>-0.27333262361295979</v>
      </c>
      <c r="F832" s="2">
        <f>'Moving Avg'!D832</f>
        <v>25.390999999999998</v>
      </c>
      <c r="G832" s="2">
        <f>'Moving Avg'!F832</f>
        <v>25.058900000000005</v>
      </c>
      <c r="H832" s="2">
        <f>'Moving Avg'!G832</f>
        <v>24.794480000000011</v>
      </c>
      <c r="I832" s="2">
        <f>'Moving Avg'!H832</f>
        <v>22.921790000000048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</row>
    <row r="833" spans="1:12" ht="13.5" x14ac:dyDescent="0.25">
      <c r="A833" s="3">
        <f>RSI!A833</f>
        <v>43215</v>
      </c>
      <c r="B833" s="2">
        <f>RSI!B833</f>
        <v>25.390999999999998</v>
      </c>
      <c r="C833" s="2">
        <f>RSI!I833</f>
        <v>99.986396049089649</v>
      </c>
      <c r="D833" s="2">
        <f>MACD!E833</f>
        <v>-0.22797700879679184</v>
      </c>
      <c r="E833" s="2">
        <f>MACD!F833</f>
        <v>-0.2642615006497262</v>
      </c>
      <c r="F833" s="2">
        <f>'Moving Avg'!D833</f>
        <v>25.390999999999998</v>
      </c>
      <c r="G833" s="2">
        <f>'Moving Avg'!F833</f>
        <v>25.095800000000004</v>
      </c>
      <c r="H833" s="2">
        <f>'Moving Avg'!G833</f>
        <v>24.809960000000011</v>
      </c>
      <c r="I833" s="2">
        <f>'Moving Avg'!H833</f>
        <v>22.940720000000042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</row>
    <row r="834" spans="1:12" ht="13.5" x14ac:dyDescent="0.25">
      <c r="A834" s="3">
        <f>RSI!A834</f>
        <v>43216</v>
      </c>
      <c r="B834" s="2">
        <f>RSI!B834</f>
        <v>25.390999999999998</v>
      </c>
      <c r="C834" s="2">
        <f>RSI!I834</f>
        <v>99.986396049089649</v>
      </c>
      <c r="D834" s="2">
        <f>MACD!E834</f>
        <v>-0.16854866712624528</v>
      </c>
      <c r="E834" s="2">
        <f>MACD!F834</f>
        <v>-0.24511893394503001</v>
      </c>
      <c r="F834" s="2">
        <f>'Moving Avg'!D834</f>
        <v>25.390999999999998</v>
      </c>
      <c r="G834" s="2">
        <f>'Moving Avg'!F834</f>
        <v>25.132700000000007</v>
      </c>
      <c r="H834" s="2">
        <f>'Moving Avg'!G834</f>
        <v>24.825440000000011</v>
      </c>
      <c r="I834" s="2">
        <f>'Moving Avg'!H834</f>
        <v>22.959650000000039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</row>
    <row r="835" spans="1:12" ht="13.5" x14ac:dyDescent="0.25">
      <c r="A835" s="3">
        <f>RSI!A835</f>
        <v>43217</v>
      </c>
      <c r="B835" s="2">
        <f>RSI!B835</f>
        <v>25.390999999999998</v>
      </c>
      <c r="C835" s="2">
        <f>RSI!I835</f>
        <v>99.986396049089649</v>
      </c>
      <c r="D835" s="2">
        <f>MACD!E835</f>
        <v>-0.12006721804389286</v>
      </c>
      <c r="E835" s="2">
        <f>MACD!F835</f>
        <v>-0.2201085907648026</v>
      </c>
      <c r="F835" s="2">
        <f>'Moving Avg'!D835</f>
        <v>25.390999999999998</v>
      </c>
      <c r="G835" s="2">
        <f>'Moving Avg'!F835</f>
        <v>25.169600000000006</v>
      </c>
      <c r="H835" s="2">
        <f>'Moving Avg'!G835</f>
        <v>24.840920000000011</v>
      </c>
      <c r="I835" s="2">
        <f>'Moving Avg'!H835</f>
        <v>22.978580000000033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</row>
    <row r="836" spans="1:12" ht="13.5" x14ac:dyDescent="0.25">
      <c r="A836" s="3">
        <f>RSI!A836</f>
        <v>43220</v>
      </c>
      <c r="B836" s="2">
        <f>RSI!B836</f>
        <v>25.390999999999998</v>
      </c>
      <c r="C836" s="2">
        <f>RSI!I836</f>
        <v>99.986396049089649</v>
      </c>
      <c r="D836" s="2">
        <f>MACD!E836</f>
        <v>-8.0714889354940311E-2</v>
      </c>
      <c r="E836" s="2">
        <f>MACD!F836</f>
        <v>-0.19222985048283014</v>
      </c>
      <c r="F836" s="2">
        <f>'Moving Avg'!D836</f>
        <v>25.390999999999998</v>
      </c>
      <c r="G836" s="2">
        <f>'Moving Avg'!F836</f>
        <v>25.206500000000005</v>
      </c>
      <c r="H836" s="2">
        <f>'Moving Avg'!G836</f>
        <v>24.856400000000011</v>
      </c>
      <c r="I836" s="2">
        <f>'Moving Avg'!H836</f>
        <v>22.99751000000003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25.390999999999998</v>
      </c>
      <c r="C837" s="2">
        <f>RSI!I837</f>
        <v>99.986396049089649</v>
      </c>
      <c r="D837" s="2">
        <f>MACD!E837</f>
        <v>-4.8963465004852935E-2</v>
      </c>
      <c r="E837" s="2">
        <f>MACD!F837</f>
        <v>-0.16357657338723469</v>
      </c>
      <c r="F837" s="2">
        <f>'Moving Avg'!D837</f>
        <v>25.390999999999998</v>
      </c>
      <c r="G837" s="2">
        <f>'Moving Avg'!F837</f>
        <v>25.243400000000005</v>
      </c>
      <c r="H837" s="2">
        <f>'Moving Avg'!G837</f>
        <v>24.871880000000012</v>
      </c>
      <c r="I837" s="2">
        <f>'Moving Avg'!H837</f>
        <v>23.016440000000031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25.390999999999998</v>
      </c>
      <c r="C838" s="2">
        <f>RSI!I838</f>
        <v>99.986396049089649</v>
      </c>
      <c r="D838" s="2">
        <f>MACD!E838</f>
        <v>-2.3529004730509229E-2</v>
      </c>
      <c r="E838" s="2">
        <f>MACD!F838</f>
        <v>-0.13556705965588961</v>
      </c>
      <c r="F838" s="2">
        <f>'Moving Avg'!D838</f>
        <v>25.390999999999998</v>
      </c>
      <c r="G838" s="2">
        <f>'Moving Avg'!F838</f>
        <v>25.280300000000004</v>
      </c>
      <c r="H838" s="2">
        <f>'Moving Avg'!G838</f>
        <v>24.887360000000012</v>
      </c>
      <c r="I838" s="2">
        <f>'Moving Avg'!H838</f>
        <v>23.035370000000025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25.390999999999998</v>
      </c>
      <c r="C839" s="2">
        <f>RSI!I839</f>
        <v>99.986396049089649</v>
      </c>
      <c r="D839" s="2">
        <f>MACD!E839</f>
        <v>-3.3335842337400834E-3</v>
      </c>
      <c r="E839" s="2">
        <f>MACD!F839</f>
        <v>-0.10912036457145971</v>
      </c>
      <c r="F839" s="2">
        <f>'Moving Avg'!D839</f>
        <v>25.390999999999998</v>
      </c>
      <c r="G839" s="2">
        <f>'Moving Avg'!F839</f>
        <v>25.317200000000007</v>
      </c>
      <c r="H839" s="2">
        <f>'Moving Avg'!G839</f>
        <v>24.902840000000012</v>
      </c>
      <c r="I839" s="2">
        <f>'Moving Avg'!H839</f>
        <v>23.054300000000023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25.390999999999998</v>
      </c>
      <c r="C840" s="2">
        <f>RSI!I840</f>
        <v>99.986396049089649</v>
      </c>
      <c r="D840" s="2">
        <f>MACD!E840</f>
        <v>1.25270282265042E-2</v>
      </c>
      <c r="E840" s="2">
        <f>MACD!F840</f>
        <v>-8.4790886011866934E-2</v>
      </c>
      <c r="F840" s="2">
        <f>'Moving Avg'!D840</f>
        <v>25.390999999999998</v>
      </c>
      <c r="G840" s="2">
        <f>'Moving Avg'!F840</f>
        <v>25.354100000000006</v>
      </c>
      <c r="H840" s="2">
        <f>'Moving Avg'!G840</f>
        <v>24.918320000000012</v>
      </c>
      <c r="I840" s="2">
        <f>'Moving Avg'!H840</f>
        <v>23.073230000000017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25.818999999999999</v>
      </c>
      <c r="C841" s="2">
        <f>RSI!I841</f>
        <v>99.995833360131286</v>
      </c>
      <c r="D841" s="2">
        <f>MACD!E841</f>
        <v>-6.8930278599275141E-3</v>
      </c>
      <c r="E841" s="2">
        <f>MACD!F841</f>
        <v>-6.9211314381479053E-2</v>
      </c>
      <c r="F841" s="2">
        <f>'Moving Avg'!D841</f>
        <v>25.476599999999998</v>
      </c>
      <c r="G841" s="2">
        <f>'Moving Avg'!F841</f>
        <v>25.412400000000005</v>
      </c>
      <c r="H841" s="2">
        <f>'Moving Avg'!G841</f>
        <v>24.942360000000008</v>
      </c>
      <c r="I841" s="2">
        <f>'Moving Avg'!H841</f>
        <v>23.094300000000022</v>
      </c>
      <c r="J841" s="6" t="str">
        <f>OBV!F841</f>
        <v>BULLISH</v>
      </c>
      <c r="K841" s="6" t="str">
        <f>OBV!G841</f>
        <v>WEAK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25.818999999999999</v>
      </c>
      <c r="C842" s="2">
        <f>RSI!I842</f>
        <v>99.995833360131286</v>
      </c>
      <c r="D842" s="2">
        <f>MACD!E842</f>
        <v>-2.6907111370835679E-2</v>
      </c>
      <c r="E842" s="2">
        <f>MACD!F842</f>
        <v>-6.0750473779350382E-2</v>
      </c>
      <c r="F842" s="2">
        <f>'Moving Avg'!D842</f>
        <v>25.562200000000001</v>
      </c>
      <c r="G842" s="2">
        <f>'Moving Avg'!F842</f>
        <v>25.433800000000005</v>
      </c>
      <c r="H842" s="2">
        <f>'Moving Avg'!G842</f>
        <v>24.966400000000004</v>
      </c>
      <c r="I842" s="2">
        <f>'Moving Avg'!H842</f>
        <v>23.11537000000002</v>
      </c>
      <c r="J842" s="6" t="str">
        <f>OBV!F842</f>
        <v>BULLISH</v>
      </c>
      <c r="K842" s="6" t="str">
        <f>OBV!G842</f>
        <v>WEAK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25.818999999999999</v>
      </c>
      <c r="C843" s="2">
        <f>RSI!I843</f>
        <v>99.995833360131286</v>
      </c>
      <c r="D843" s="2">
        <f>MACD!E843</f>
        <v>-4.7158520259770853E-2</v>
      </c>
      <c r="E843" s="2">
        <f>MACD!F843</f>
        <v>-5.8032083075434476E-2</v>
      </c>
      <c r="F843" s="2">
        <f>'Moving Avg'!D843</f>
        <v>25.6478</v>
      </c>
      <c r="G843" s="2">
        <f>'Moving Avg'!F843</f>
        <v>25.455200000000005</v>
      </c>
      <c r="H843" s="2">
        <f>'Moving Avg'!G843</f>
        <v>24.990440000000003</v>
      </c>
      <c r="I843" s="2">
        <f>'Moving Avg'!H843</f>
        <v>23.136440000000025</v>
      </c>
      <c r="J843" s="6" t="str">
        <f>OBV!F843</f>
        <v>BULLISH</v>
      </c>
      <c r="K843" s="6" t="str">
        <f>OBV!G843</f>
        <v>WEAK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25.818999999999999</v>
      </c>
      <c r="C844" s="2">
        <f>RSI!I844</f>
        <v>99.995833360131286</v>
      </c>
      <c r="D844" s="2">
        <f>MACD!E844</f>
        <v>-6.7365082548711541E-2</v>
      </c>
      <c r="E844" s="2">
        <f>MACD!F844</f>
        <v>-5.9898682970089892E-2</v>
      </c>
      <c r="F844" s="2">
        <f>'Moving Avg'!D844</f>
        <v>25.7334</v>
      </c>
      <c r="G844" s="2">
        <f>'Moving Avg'!F844</f>
        <v>25.476600000000005</v>
      </c>
      <c r="H844" s="2">
        <f>'Moving Avg'!G844</f>
        <v>25.014479999999999</v>
      </c>
      <c r="I844" s="2">
        <f>'Moving Avg'!H844</f>
        <v>23.15751000000003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25.818999999999999</v>
      </c>
      <c r="C845" s="2">
        <f>RSI!I845</f>
        <v>99.995833360131286</v>
      </c>
      <c r="D845" s="2">
        <f>MACD!E845</f>
        <v>-8.7306234398468519E-2</v>
      </c>
      <c r="E845" s="2">
        <f>MACD!F845</f>
        <v>-6.538019325576562E-2</v>
      </c>
      <c r="F845" s="2">
        <f>'Moving Avg'!D845</f>
        <v>25.818999999999999</v>
      </c>
      <c r="G845" s="2">
        <f>'Moving Avg'!F845</f>
        <v>25.498000000000005</v>
      </c>
      <c r="H845" s="2">
        <f>'Moving Avg'!G845</f>
        <v>25.038519999999995</v>
      </c>
      <c r="I845" s="2">
        <f>'Moving Avg'!H845</f>
        <v>23.178580000000032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25.818999999999999</v>
      </c>
      <c r="C846" s="2">
        <f>RSI!I846</f>
        <v>99.995833360131286</v>
      </c>
      <c r="D846" s="2">
        <f>MACD!E846</f>
        <v>-0.10681219400271047</v>
      </c>
      <c r="E846" s="2">
        <f>MACD!F846</f>
        <v>-7.3666593405154593E-2</v>
      </c>
      <c r="F846" s="2">
        <f>'Moving Avg'!D846</f>
        <v>25.818999999999999</v>
      </c>
      <c r="G846" s="2">
        <f>'Moving Avg'!F846</f>
        <v>25.519400000000005</v>
      </c>
      <c r="H846" s="2">
        <f>'Moving Avg'!G846</f>
        <v>25.062559999999991</v>
      </c>
      <c r="I846" s="2">
        <f>'Moving Avg'!H846</f>
        <v>23.199650000000037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43236</v>
      </c>
      <c r="B847" s="2">
        <f>RSI!B847</f>
        <v>25.818999999999999</v>
      </c>
      <c r="C847" s="2">
        <f>RSI!I847</f>
        <v>99.995833360131286</v>
      </c>
      <c r="D847" s="2">
        <f>MACD!E847</f>
        <v>-0.12575490088349639</v>
      </c>
      <c r="E847" s="2">
        <f>MACD!F847</f>
        <v>-8.4084254900822955E-2</v>
      </c>
      <c r="F847" s="2">
        <f>'Moving Avg'!D847</f>
        <v>25.818999999999999</v>
      </c>
      <c r="G847" s="2">
        <f>'Moving Avg'!F847</f>
        <v>25.540800000000004</v>
      </c>
      <c r="H847" s="2">
        <f>'Moving Avg'!G847</f>
        <v>25.08659999999999</v>
      </c>
      <c r="I847" s="2">
        <f>'Moving Avg'!H847</f>
        <v>23.220720000000043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25.818999999999999</v>
      </c>
      <c r="C848" s="2">
        <f>RSI!I848</f>
        <v>99.995833360131286</v>
      </c>
      <c r="D848" s="2">
        <f>MACD!E848</f>
        <v>-0.14404044159199003</v>
      </c>
      <c r="E848" s="2">
        <f>MACD!F848</f>
        <v>-9.6075492239056384E-2</v>
      </c>
      <c r="F848" s="2">
        <f>'Moving Avg'!D848</f>
        <v>25.818999999999999</v>
      </c>
      <c r="G848" s="2">
        <f>'Moving Avg'!F848</f>
        <v>25.562200000000004</v>
      </c>
      <c r="H848" s="2">
        <f>'Moving Avg'!G848</f>
        <v>25.110639999999986</v>
      </c>
      <c r="I848" s="2">
        <f>'Moving Avg'!H848</f>
        <v>23.241790000000051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25.818999999999999</v>
      </c>
      <c r="C849" s="2">
        <f>RSI!I849</f>
        <v>99.995833360131286</v>
      </c>
      <c r="D849" s="2">
        <f>MACD!E849</f>
        <v>-0.16160272628848205</v>
      </c>
      <c r="E849" s="2">
        <f>MACD!F849</f>
        <v>-0.10918093904894152</v>
      </c>
      <c r="F849" s="2">
        <f>'Moving Avg'!D849</f>
        <v>25.818999999999999</v>
      </c>
      <c r="G849" s="2">
        <f>'Moving Avg'!F849</f>
        <v>25.583600000000004</v>
      </c>
      <c r="H849" s="2">
        <f>'Moving Avg'!G849</f>
        <v>25.134679999999985</v>
      </c>
      <c r="I849" s="2">
        <f>'Moving Avg'!H849</f>
        <v>23.262860000000057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25.818999999999999</v>
      </c>
      <c r="C850" s="2">
        <f>RSI!I850</f>
        <v>99.995833360131286</v>
      </c>
      <c r="D850" s="2">
        <f>MACD!E850</f>
        <v>-0.17839821741777229</v>
      </c>
      <c r="E850" s="2">
        <f>MACD!F850</f>
        <v>-0.12302439472270768</v>
      </c>
      <c r="F850" s="2">
        <f>'Moving Avg'!D850</f>
        <v>25.818999999999999</v>
      </c>
      <c r="G850" s="2">
        <f>'Moving Avg'!F850</f>
        <v>25.605</v>
      </c>
      <c r="H850" s="2">
        <f>'Moving Avg'!G850</f>
        <v>25.158719999999981</v>
      </c>
      <c r="I850" s="2">
        <f>'Moving Avg'!H850</f>
        <v>23.283930000000058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43242</v>
      </c>
      <c r="B851" s="2">
        <f>RSI!B851</f>
        <v>25.818999999999999</v>
      </c>
      <c r="C851" s="2">
        <f>RSI!I851</f>
        <v>99.995833360131286</v>
      </c>
      <c r="D851" s="2">
        <f>MACD!E851</f>
        <v>-0.12855538890176987</v>
      </c>
      <c r="E851" s="2">
        <f>MACD!F851</f>
        <v>-0.12413059355852013</v>
      </c>
      <c r="F851" s="2">
        <f>'Moving Avg'!D851</f>
        <v>25.818999999999999</v>
      </c>
      <c r="G851" s="2">
        <f>'Moving Avg'!F851</f>
        <v>25.6264</v>
      </c>
      <c r="H851" s="2">
        <f>'Moving Avg'!G851</f>
        <v>25.18275999999998</v>
      </c>
      <c r="I851" s="2">
        <f>'Moving Avg'!H851</f>
        <v>23.30500000000006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43243</v>
      </c>
      <c r="B852" s="2">
        <f>RSI!B852</f>
        <v>25.818999999999999</v>
      </c>
      <c r="C852" s="2">
        <f>RSI!I852</f>
        <v>99.995833360131286</v>
      </c>
      <c r="D852" s="2">
        <f>MACD!E852</f>
        <v>-8.8039721102600055E-2</v>
      </c>
      <c r="E852" s="2">
        <f>MACD!F852</f>
        <v>-0.11691241906733613</v>
      </c>
      <c r="F852" s="2">
        <f>'Moving Avg'!D852</f>
        <v>25.818999999999999</v>
      </c>
      <c r="G852" s="2">
        <f>'Moving Avg'!F852</f>
        <v>25.6478</v>
      </c>
      <c r="H852" s="2">
        <f>'Moving Avg'!G852</f>
        <v>25.20679999999998</v>
      </c>
      <c r="I852" s="2">
        <f>'Moving Avg'!H852</f>
        <v>23.326070000000069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</row>
    <row r="853" spans="1:12" ht="13.5" x14ac:dyDescent="0.25">
      <c r="A853" s="3">
        <f>RSI!A853</f>
        <v>43244</v>
      </c>
      <c r="B853" s="2">
        <f>RSI!B853</f>
        <v>25.818999999999999</v>
      </c>
      <c r="C853" s="2">
        <f>RSI!I853</f>
        <v>99.995833360131286</v>
      </c>
      <c r="D853" s="2">
        <f>MACD!E853</f>
        <v>-5.5293374865613032E-2</v>
      </c>
      <c r="E853" s="2">
        <f>MACD!F853</f>
        <v>-0.10458861022699151</v>
      </c>
      <c r="F853" s="2">
        <f>'Moving Avg'!D853</f>
        <v>25.818999999999999</v>
      </c>
      <c r="G853" s="2">
        <f>'Moving Avg'!F853</f>
        <v>25.6692</v>
      </c>
      <c r="H853" s="2">
        <f>'Moving Avg'!G853</f>
        <v>25.230839999999979</v>
      </c>
      <c r="I853" s="2">
        <f>'Moving Avg'!H853</f>
        <v>23.347140000000071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</row>
    <row r="854" spans="1:12" ht="13.5" x14ac:dyDescent="0.25">
      <c r="A854" s="3">
        <f>RSI!A854</f>
        <v>43245</v>
      </c>
      <c r="B854" s="2">
        <f>RSI!B854</f>
        <v>25.818999999999999</v>
      </c>
      <c r="C854" s="2">
        <f>RSI!I854</f>
        <v>99.995833360131286</v>
      </c>
      <c r="D854" s="2">
        <f>MACD!E854</f>
        <v>-2.9007281661531437E-2</v>
      </c>
      <c r="E854" s="2">
        <f>MACD!F854</f>
        <v>-8.9472344513899502E-2</v>
      </c>
      <c r="F854" s="2">
        <f>'Moving Avg'!D854</f>
        <v>25.818999999999999</v>
      </c>
      <c r="G854" s="2">
        <f>'Moving Avg'!F854</f>
        <v>25.6906</v>
      </c>
      <c r="H854" s="2">
        <f>'Moving Avg'!G854</f>
        <v>25.254879999999979</v>
      </c>
      <c r="I854" s="2">
        <f>'Moving Avg'!H854</f>
        <v>23.368210000000076</v>
      </c>
      <c r="J854" s="6" t="str">
        <f>OBV!F854</f>
        <v>NEUTRAL</v>
      </c>
      <c r="K854" s="6" t="str">
        <f>OBV!G854</f>
        <v>NEUTRAL</v>
      </c>
      <c r="L854" s="6" t="str">
        <f>OBV!H854</f>
        <v>NEUTRAL</v>
      </c>
    </row>
    <row r="855" spans="1:12" ht="13.5" x14ac:dyDescent="0.25">
      <c r="A855" s="3">
        <f>RSI!A855</f>
        <v>43248</v>
      </c>
      <c r="B855" s="2">
        <f>RSI!B855</f>
        <v>25.818999999999999</v>
      </c>
      <c r="C855" s="2">
        <f>RSI!I855</f>
        <v>99.995833360131286</v>
      </c>
      <c r="D855" s="2">
        <f>MACD!E855</f>
        <v>-8.082196881566972E-3</v>
      </c>
      <c r="E855" s="2">
        <f>MACD!F855</f>
        <v>-7.3194314987432993E-2</v>
      </c>
      <c r="F855" s="2">
        <f>'Moving Avg'!D855</f>
        <v>25.818999999999999</v>
      </c>
      <c r="G855" s="2">
        <f>'Moving Avg'!F855</f>
        <v>25.712000000000007</v>
      </c>
      <c r="H855" s="2">
        <f>'Moving Avg'!G855</f>
        <v>25.278919999999982</v>
      </c>
      <c r="I855" s="2">
        <f>'Moving Avg'!H855</f>
        <v>23.389280000000078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25.818999999999999</v>
      </c>
      <c r="C856" s="2">
        <f>RSI!I856</f>
        <v>99.995833360131286</v>
      </c>
      <c r="D856" s="2">
        <f>MACD!E856</f>
        <v>8.4042051184809452E-3</v>
      </c>
      <c r="E856" s="2">
        <f>MACD!F856</f>
        <v>-5.6874610966250211E-2</v>
      </c>
      <c r="F856" s="2">
        <f>'Moving Avg'!D856</f>
        <v>25.818999999999999</v>
      </c>
      <c r="G856" s="2">
        <f>'Moving Avg'!F856</f>
        <v>25.733400000000007</v>
      </c>
      <c r="H856" s="2">
        <f>'Moving Avg'!G856</f>
        <v>25.302959999999981</v>
      </c>
      <c r="I856" s="2">
        <f>'Moving Avg'!H856</f>
        <v>23.410350000000079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25.818999999999999</v>
      </c>
      <c r="C857" s="2">
        <f>RSI!I857</f>
        <v>99.995833360131286</v>
      </c>
      <c r="D857" s="2">
        <f>MACD!E857</f>
        <v>2.1225127424866486E-2</v>
      </c>
      <c r="E857" s="2">
        <f>MACD!F857</f>
        <v>-4.1254663288026877E-2</v>
      </c>
      <c r="F857" s="2">
        <f>'Moving Avg'!D857</f>
        <v>25.818999999999999</v>
      </c>
      <c r="G857" s="2">
        <f>'Moving Avg'!F857</f>
        <v>25.754800000000007</v>
      </c>
      <c r="H857" s="2">
        <f>'Moving Avg'!G857</f>
        <v>25.32699999999998</v>
      </c>
      <c r="I857" s="2">
        <f>'Moving Avg'!H857</f>
        <v>23.431420000000085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25.818999999999999</v>
      </c>
      <c r="C858" s="2">
        <f>RSI!I858</f>
        <v>99.995833360131286</v>
      </c>
      <c r="D858" s="2">
        <f>MACD!E858</f>
        <v>3.1028127779723746E-2</v>
      </c>
      <c r="E858" s="2">
        <f>MACD!F858</f>
        <v>-2.6798105074476754E-2</v>
      </c>
      <c r="F858" s="2">
        <f>'Moving Avg'!D858</f>
        <v>25.818999999999999</v>
      </c>
      <c r="G858" s="2">
        <f>'Moving Avg'!F858</f>
        <v>25.776200000000006</v>
      </c>
      <c r="H858" s="2">
        <f>'Moving Avg'!G858</f>
        <v>25.35103999999998</v>
      </c>
      <c r="I858" s="2">
        <f>'Moving Avg'!H858</f>
        <v>23.452490000000083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</row>
    <row r="859" spans="1:12" ht="13.5" x14ac:dyDescent="0.25">
      <c r="A859" s="3">
        <f>RSI!A859</f>
        <v>43252</v>
      </c>
      <c r="B859" s="2">
        <f>RSI!B859</f>
        <v>25.818999999999999</v>
      </c>
      <c r="C859" s="2">
        <f>RSI!I859</f>
        <v>99.995833360131286</v>
      </c>
      <c r="D859" s="2">
        <f>MACD!E859</f>
        <v>3.8354944265385882E-2</v>
      </c>
      <c r="E859" s="2">
        <f>MACD!F859</f>
        <v>-1.3767495206504226E-2</v>
      </c>
      <c r="F859" s="2">
        <f>'Moving Avg'!D859</f>
        <v>25.818999999999999</v>
      </c>
      <c r="G859" s="2">
        <f>'Moving Avg'!F859</f>
        <v>25.797600000000006</v>
      </c>
      <c r="H859" s="2">
        <f>'Moving Avg'!G859</f>
        <v>25.375079999999979</v>
      </c>
      <c r="I859" s="2">
        <f>'Moving Avg'!H859</f>
        <v>23.473560000000088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25.818999999999999</v>
      </c>
      <c r="C860" s="2">
        <f>RSI!I860</f>
        <v>99.995833360131286</v>
      </c>
      <c r="D860" s="2">
        <f>MACD!E860</f>
        <v>4.3658234169932086E-2</v>
      </c>
      <c r="E860" s="2">
        <f>MACD!F860</f>
        <v>-2.2823493312169648E-3</v>
      </c>
      <c r="F860" s="2">
        <f>'Moving Avg'!D860</f>
        <v>25.818999999999999</v>
      </c>
      <c r="G860" s="2">
        <f>'Moving Avg'!F860</f>
        <v>25.819000000000006</v>
      </c>
      <c r="H860" s="2">
        <f>'Moving Avg'!G860</f>
        <v>25.399119999999979</v>
      </c>
      <c r="I860" s="2">
        <f>'Moving Avg'!H860</f>
        <v>23.494630000000093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25.818999999999999</v>
      </c>
      <c r="C861" s="2">
        <f>RSI!I861</f>
        <v>99.995833360131286</v>
      </c>
      <c r="D861" s="2">
        <f>MACD!E861</f>
        <v>4.7315703648763474E-2</v>
      </c>
      <c r="E861" s="2">
        <f>MACD!F861</f>
        <v>7.6372612647791242E-3</v>
      </c>
      <c r="F861" s="2">
        <f>'Moving Avg'!D861</f>
        <v>25.818999999999999</v>
      </c>
      <c r="G861" s="2">
        <f>'Moving Avg'!F861</f>
        <v>25.819000000000006</v>
      </c>
      <c r="H861" s="2">
        <f>'Moving Avg'!G861</f>
        <v>25.423159999999982</v>
      </c>
      <c r="I861" s="2">
        <f>'Moving Avg'!H861</f>
        <v>23.515700000000098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</row>
    <row r="862" spans="1:12" ht="13.5" x14ac:dyDescent="0.25">
      <c r="A862" s="3">
        <f>RSI!A862</f>
        <v>43257</v>
      </c>
      <c r="B862" s="2">
        <f>RSI!B862</f>
        <v>25.818999999999999</v>
      </c>
      <c r="C862" s="2">
        <f>RSI!I862</f>
        <v>99.995833360131286</v>
      </c>
      <c r="D862" s="2">
        <f>MACD!E862</f>
        <v>4.9642032116238966E-2</v>
      </c>
      <c r="E862" s="2">
        <f>MACD!F862</f>
        <v>1.6038215435071092E-2</v>
      </c>
      <c r="F862" s="2">
        <f>'Moving Avg'!D862</f>
        <v>25.818999999999999</v>
      </c>
      <c r="G862" s="2">
        <f>'Moving Avg'!F862</f>
        <v>25.819000000000006</v>
      </c>
      <c r="H862" s="2">
        <f>'Moving Avg'!G862</f>
        <v>25.44647999999998</v>
      </c>
      <c r="I862" s="2">
        <f>'Moving Avg'!H862</f>
        <v>23.536770000000097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25.818999999999999</v>
      </c>
      <c r="C863" s="2">
        <f>RSI!I863</f>
        <v>99.995833360131286</v>
      </c>
      <c r="D863" s="2">
        <f>MACD!E863</f>
        <v>5.0898932971197297E-2</v>
      </c>
      <c r="E863" s="2">
        <f>MACD!F863</f>
        <v>2.3010358942296333E-2</v>
      </c>
      <c r="F863" s="2">
        <f>'Moving Avg'!D863</f>
        <v>25.818999999999999</v>
      </c>
      <c r="G863" s="2">
        <f>'Moving Avg'!F863</f>
        <v>25.819000000000006</v>
      </c>
      <c r="H863" s="2">
        <f>'Moving Avg'!G863</f>
        <v>25.469799999999982</v>
      </c>
      <c r="I863" s="2">
        <f>'Moving Avg'!H863</f>
        <v>23.557840000000102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</row>
    <row r="864" spans="1:12" ht="13.5" x14ac:dyDescent="0.25">
      <c r="A864" s="3">
        <f>RSI!A864</f>
        <v>43259</v>
      </c>
      <c r="B864" s="2">
        <f>RSI!B864</f>
        <v>25.818999999999999</v>
      </c>
      <c r="C864" s="2">
        <f>RSI!I864</f>
        <v>99.995833360131286</v>
      </c>
      <c r="D864" s="2">
        <f>MACD!E864</f>
        <v>5.1303639533106349E-2</v>
      </c>
      <c r="E864" s="2">
        <f>MACD!F864</f>
        <v>2.8669015060458339E-2</v>
      </c>
      <c r="F864" s="2">
        <f>'Moving Avg'!D864</f>
        <v>25.818999999999999</v>
      </c>
      <c r="G864" s="2">
        <f>'Moving Avg'!F864</f>
        <v>25.819000000000006</v>
      </c>
      <c r="H864" s="2">
        <f>'Moving Avg'!G864</f>
        <v>25.49311999999998</v>
      </c>
      <c r="I864" s="2">
        <f>'Moving Avg'!H864</f>
        <v>23.5789100000001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</row>
    <row r="865" spans="1:12" ht="13.5" x14ac:dyDescent="0.25">
      <c r="A865" s="3">
        <f>RSI!A865</f>
        <v>43262</v>
      </c>
      <c r="B865" s="2">
        <f>RSI!B865</f>
        <v>25.818999999999999</v>
      </c>
      <c r="C865" s="2">
        <f>RSI!I865</f>
        <v>99.995833360131286</v>
      </c>
      <c r="D865" s="2">
        <f>MACD!E865</f>
        <v>5.1036060462998023E-2</v>
      </c>
      <c r="E865" s="2">
        <f>MACD!F865</f>
        <v>3.3142424140966277E-2</v>
      </c>
      <c r="F865" s="2">
        <f>'Moving Avg'!D865</f>
        <v>25.818999999999999</v>
      </c>
      <c r="G865" s="2">
        <f>'Moving Avg'!F865</f>
        <v>25.819000000000006</v>
      </c>
      <c r="H865" s="2">
        <f>'Moving Avg'!G865</f>
        <v>25.516439999999978</v>
      </c>
      <c r="I865" s="2">
        <f>'Moving Avg'!H865</f>
        <v>23.599980000000102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25.818999999999999</v>
      </c>
      <c r="C866" s="2">
        <f>RSI!I866</f>
        <v>99.995833360131286</v>
      </c>
      <c r="D866" s="2">
        <f>MACD!E866</f>
        <v>5.0244811214760432E-2</v>
      </c>
      <c r="E866" s="2">
        <f>MACD!F866</f>
        <v>3.6562901555725114E-2</v>
      </c>
      <c r="F866" s="2">
        <f>'Moving Avg'!D866</f>
        <v>25.818999999999999</v>
      </c>
      <c r="G866" s="2">
        <f>'Moving Avg'!F866</f>
        <v>25.819000000000006</v>
      </c>
      <c r="H866" s="2">
        <f>'Moving Avg'!G866</f>
        <v>25.53975999999998</v>
      </c>
      <c r="I866" s="2">
        <f>'Moving Avg'!H866</f>
        <v>23.6210500000001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25.818999999999999</v>
      </c>
      <c r="C867" s="2">
        <f>RSI!I867</f>
        <v>99.995833360131286</v>
      </c>
      <c r="D867" s="2">
        <f>MACD!E867</f>
        <v>4.905229614887574E-2</v>
      </c>
      <c r="E867" s="2">
        <f>MACD!F867</f>
        <v>3.9060780474355239E-2</v>
      </c>
      <c r="F867" s="2">
        <f>'Moving Avg'!D867</f>
        <v>25.818999999999999</v>
      </c>
      <c r="G867" s="2">
        <f>'Moving Avg'!F867</f>
        <v>25.819000000000006</v>
      </c>
      <c r="H867" s="2">
        <f>'Moving Avg'!G867</f>
        <v>25.563079999999982</v>
      </c>
      <c r="I867" s="2">
        <f>'Moving Avg'!H867</f>
        <v>23.642120000000101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25.818999999999999</v>
      </c>
      <c r="C868" s="2">
        <f>RSI!I868</f>
        <v>99.995833360131286</v>
      </c>
      <c r="D868" s="2">
        <f>MACD!E868</f>
        <v>4.755898894741506E-2</v>
      </c>
      <c r="E868" s="2">
        <f>MACD!F868</f>
        <v>4.0760422168967206E-2</v>
      </c>
      <c r="F868" s="2">
        <f>'Moving Avg'!D868</f>
        <v>25.818999999999999</v>
      </c>
      <c r="G868" s="2">
        <f>'Moving Avg'!F868</f>
        <v>25.819000000000006</v>
      </c>
      <c r="H868" s="2">
        <f>'Moving Avg'!G868</f>
        <v>25.58639999999998</v>
      </c>
      <c r="I868" s="2">
        <f>'Moving Avg'!H868</f>
        <v>23.6631900000001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43269</v>
      </c>
      <c r="B869" s="2">
        <f>RSI!B869</f>
        <v>25.818999999999999</v>
      </c>
      <c r="C869" s="2">
        <f>RSI!I869</f>
        <v>99.995833360131286</v>
      </c>
      <c r="D869" s="2">
        <f>MACD!E869</f>
        <v>4.5847036137754316E-2</v>
      </c>
      <c r="E869" s="2">
        <f>MACD!F869</f>
        <v>4.1777744962724628E-2</v>
      </c>
      <c r="F869" s="2">
        <f>'Moving Avg'!D869</f>
        <v>25.818999999999999</v>
      </c>
      <c r="G869" s="2">
        <f>'Moving Avg'!F869</f>
        <v>25.819000000000006</v>
      </c>
      <c r="H869" s="2">
        <f>'Moving Avg'!G869</f>
        <v>25.609719999999978</v>
      </c>
      <c r="I869" s="2">
        <f>'Moving Avg'!H869</f>
        <v>23.684260000000098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25.818999999999999</v>
      </c>
      <c r="C870" s="2">
        <f>RSI!I870</f>
        <v>99.995833360131286</v>
      </c>
      <c r="D870" s="2">
        <f>MACD!E870</f>
        <v>4.3983289222627064E-2</v>
      </c>
      <c r="E870" s="2">
        <f>MACD!F870</f>
        <v>4.2218853814705117E-2</v>
      </c>
      <c r="F870" s="2">
        <f>'Moving Avg'!D870</f>
        <v>25.818999999999999</v>
      </c>
      <c r="G870" s="2">
        <f>'Moving Avg'!F870</f>
        <v>25.819000000000006</v>
      </c>
      <c r="H870" s="2">
        <f>'Moving Avg'!G870</f>
        <v>25.63303999999998</v>
      </c>
      <c r="I870" s="2">
        <f>'Moving Avg'!H870</f>
        <v>23.705330000000096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25.818999999999999</v>
      </c>
      <c r="C871" s="2">
        <f>RSI!I871</f>
        <v>99.995833360131286</v>
      </c>
      <c r="D871" s="2">
        <f>MACD!E871</f>
        <v>4.2021854582884544E-2</v>
      </c>
      <c r="E871" s="2">
        <f>MACD!F871</f>
        <v>4.217945396834101E-2</v>
      </c>
      <c r="F871" s="2">
        <f>'Moving Avg'!D871</f>
        <v>25.818999999999999</v>
      </c>
      <c r="G871" s="2">
        <f>'Moving Avg'!F871</f>
        <v>25.819000000000006</v>
      </c>
      <c r="H871" s="2">
        <f>'Moving Avg'!G871</f>
        <v>25.656359999999982</v>
      </c>
      <c r="I871" s="2">
        <f>'Moving Avg'!H871</f>
        <v>23.726400000000098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25.818999999999999</v>
      </c>
      <c r="C872" s="2">
        <f>RSI!I872</f>
        <v>99.995833360131286</v>
      </c>
      <c r="D872" s="2">
        <f>MACD!E872</f>
        <v>4.0006236508073556E-2</v>
      </c>
      <c r="E872" s="2">
        <f>MACD!F872</f>
        <v>4.1744810476287517E-2</v>
      </c>
      <c r="F872" s="2">
        <f>'Moving Avg'!D872</f>
        <v>25.818999999999999</v>
      </c>
      <c r="G872" s="2">
        <f>'Moving Avg'!F872</f>
        <v>25.819000000000006</v>
      </c>
      <c r="H872" s="2">
        <f>'Moving Avg'!G872</f>
        <v>25.664919999999981</v>
      </c>
      <c r="I872" s="2">
        <f>'Moving Avg'!H872</f>
        <v>23.747470000000099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25.818999999999999</v>
      </c>
      <c r="C873" s="2">
        <f>RSI!I873</f>
        <v>99.995833360131286</v>
      </c>
      <c r="D873" s="2">
        <f>MACD!E873</f>
        <v>3.797113703056354E-2</v>
      </c>
      <c r="E873" s="2">
        <f>MACD!F873</f>
        <v>4.099007578714272E-2</v>
      </c>
      <c r="F873" s="2">
        <f>'Moving Avg'!D873</f>
        <v>25.818999999999999</v>
      </c>
      <c r="G873" s="2">
        <f>'Moving Avg'!F873</f>
        <v>25.819000000000006</v>
      </c>
      <c r="H873" s="2">
        <f>'Moving Avg'!G873</f>
        <v>25.67347999999998</v>
      </c>
      <c r="I873" s="2">
        <f>'Moving Avg'!H873</f>
        <v>23.768540000000097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25.818999999999999</v>
      </c>
      <c r="C874" s="2">
        <f>RSI!I874</f>
        <v>99.995833360131286</v>
      </c>
      <c r="D874" s="2">
        <f>MACD!E874</f>
        <v>3.5943966362651736E-2</v>
      </c>
      <c r="E874" s="2">
        <f>MACD!F874</f>
        <v>3.9980853902244526E-2</v>
      </c>
      <c r="F874" s="2">
        <f>'Moving Avg'!D874</f>
        <v>25.818999999999999</v>
      </c>
      <c r="G874" s="2">
        <f>'Moving Avg'!F874</f>
        <v>25.819000000000006</v>
      </c>
      <c r="H874" s="2">
        <f>'Moving Avg'!G874</f>
        <v>25.682039999999979</v>
      </c>
      <c r="I874" s="2">
        <f>'Moving Avg'!H874</f>
        <v>23.789610000000092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25.818999999999999</v>
      </c>
      <c r="C875" s="2">
        <f>RSI!I875</f>
        <v>99.995833360131286</v>
      </c>
      <c r="D875" s="2">
        <f>MACD!E875</f>
        <v>3.3946109385084355E-2</v>
      </c>
      <c r="E875" s="2">
        <f>MACD!F875</f>
        <v>3.8773904998812496E-2</v>
      </c>
      <c r="F875" s="2">
        <f>'Moving Avg'!D875</f>
        <v>25.818999999999999</v>
      </c>
      <c r="G875" s="2">
        <f>'Moving Avg'!F875</f>
        <v>25.819000000000006</v>
      </c>
      <c r="H875" s="2">
        <f>'Moving Avg'!G875</f>
        <v>25.690599999999982</v>
      </c>
      <c r="I875" s="2">
        <f>'Moving Avg'!H875</f>
        <v>23.810680000000094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25.818999999999999</v>
      </c>
      <c r="C876" s="2">
        <f>RSI!I876</f>
        <v>99.995833360131286</v>
      </c>
      <c r="D876" s="2">
        <f>MACD!E876</f>
        <v>3.1993986574907041E-2</v>
      </c>
      <c r="E876" s="2">
        <f>MACD!F876</f>
        <v>3.7417921314031405E-2</v>
      </c>
      <c r="F876" s="2">
        <f>'Moving Avg'!D876</f>
        <v>25.818999999999999</v>
      </c>
      <c r="G876" s="2">
        <f>'Moving Avg'!F876</f>
        <v>25.819000000000006</v>
      </c>
      <c r="H876" s="2">
        <f>'Moving Avg'!G876</f>
        <v>25.699159999999978</v>
      </c>
      <c r="I876" s="2">
        <f>'Moving Avg'!H876</f>
        <v>23.828780000000094</v>
      </c>
      <c r="J876" s="6" t="str">
        <f>OBV!F876</f>
        <v>NEUTRAL</v>
      </c>
      <c r="K876" s="6" t="str">
        <f>OBV!G876</f>
        <v>NEUTRAL</v>
      </c>
      <c r="L876" s="6" t="str">
        <f>OBV!H876</f>
        <v>NEUTRAL</v>
      </c>
    </row>
    <row r="877" spans="1:12" ht="13.5" x14ac:dyDescent="0.25">
      <c r="A877" s="3">
        <f>RSI!A877</f>
        <v>43279</v>
      </c>
      <c r="B877" s="2">
        <f>RSI!B877</f>
        <v>25.818999999999999</v>
      </c>
      <c r="C877" s="2">
        <f>RSI!I877</f>
        <v>99.995833360131286</v>
      </c>
      <c r="D877" s="2">
        <f>MACD!E877</f>
        <v>3.0099941791149831E-2</v>
      </c>
      <c r="E877" s="2">
        <f>MACD!F877</f>
        <v>3.595432540945509E-2</v>
      </c>
      <c r="F877" s="2">
        <f>'Moving Avg'!D877</f>
        <v>25.818999999999999</v>
      </c>
      <c r="G877" s="2">
        <f>'Moving Avg'!F877</f>
        <v>25.819000000000006</v>
      </c>
      <c r="H877" s="2">
        <f>'Moving Avg'!G877</f>
        <v>25.707719999999981</v>
      </c>
      <c r="I877" s="2">
        <f>'Moving Avg'!H877</f>
        <v>23.846880000000091</v>
      </c>
      <c r="J877" s="6" t="str">
        <f>OBV!F877</f>
        <v>NEUTRAL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25.818999999999999</v>
      </c>
      <c r="C878" s="2">
        <f>RSI!I878</f>
        <v>99.995833360131286</v>
      </c>
      <c r="D878" s="2">
        <f>MACD!E878</f>
        <v>2.8272984290587999E-2</v>
      </c>
      <c r="E878" s="2">
        <f>MACD!F878</f>
        <v>3.4418057185681673E-2</v>
      </c>
      <c r="F878" s="2">
        <f>'Moving Avg'!D878</f>
        <v>25.818999999999999</v>
      </c>
      <c r="G878" s="2">
        <f>'Moving Avg'!F878</f>
        <v>25.819000000000006</v>
      </c>
      <c r="H878" s="2">
        <f>'Moving Avg'!G878</f>
        <v>25.71627999999998</v>
      </c>
      <c r="I878" s="2">
        <f>'Moving Avg'!H878</f>
        <v>23.864980000000092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</row>
    <row r="879" spans="1:12" ht="13.5" x14ac:dyDescent="0.25">
      <c r="A879" s="3">
        <f>RSI!A879</f>
        <v>43283</v>
      </c>
      <c r="B879" s="2">
        <f>RSI!B879</f>
        <v>25.818999999999999</v>
      </c>
      <c r="C879" s="2">
        <f>RSI!I879</f>
        <v>99.995833360131286</v>
      </c>
      <c r="D879" s="2">
        <f>MACD!E879</f>
        <v>2.6519408080282858E-2</v>
      </c>
      <c r="E879" s="2">
        <f>MACD!F879</f>
        <v>3.2838327364601912E-2</v>
      </c>
      <c r="F879" s="2">
        <f>'Moving Avg'!D879</f>
        <v>25.818999999999999</v>
      </c>
      <c r="G879" s="2">
        <f>'Moving Avg'!F879</f>
        <v>25.819000000000006</v>
      </c>
      <c r="H879" s="2">
        <f>'Moving Avg'!G879</f>
        <v>25.724839999999983</v>
      </c>
      <c r="I879" s="2">
        <f>'Moving Avg'!H879</f>
        <v>23.883080000000085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</row>
    <row r="880" spans="1:12" ht="13.5" x14ac:dyDescent="0.25">
      <c r="A880" s="3">
        <f>RSI!A880</f>
        <v>43284</v>
      </c>
      <c r="B880" s="2">
        <f>RSI!B880</f>
        <v>25.818999999999999</v>
      </c>
      <c r="C880" s="2">
        <f>RSI!I880</f>
        <v>99.995833360131286</v>
      </c>
      <c r="D880" s="2">
        <f>MACD!E880</f>
        <v>2.4843308108330575E-2</v>
      </c>
      <c r="E880" s="2">
        <f>MACD!F880</f>
        <v>3.1239323513347649E-2</v>
      </c>
      <c r="F880" s="2">
        <f>'Moving Avg'!D880</f>
        <v>25.818999999999999</v>
      </c>
      <c r="G880" s="2">
        <f>'Moving Avg'!F880</f>
        <v>25.819000000000006</v>
      </c>
      <c r="H880" s="2">
        <f>'Moving Avg'!G880</f>
        <v>25.733399999999978</v>
      </c>
      <c r="I880" s="2">
        <f>'Moving Avg'!H880</f>
        <v>23.901180000000085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</row>
    <row r="881" spans="1:12" ht="13.5" x14ac:dyDescent="0.25">
      <c r="A881" s="3">
        <f>RSI!A881</f>
        <v>43285</v>
      </c>
      <c r="B881" s="2">
        <f>RSI!B881</f>
        <v>25.818999999999999</v>
      </c>
      <c r="C881" s="2">
        <f>RSI!I881</f>
        <v>99.995833360131286</v>
      </c>
      <c r="D881" s="2">
        <f>MACD!E881</f>
        <v>2.3247009747304759E-2</v>
      </c>
      <c r="E881" s="2">
        <f>MACD!F881</f>
        <v>2.9640860760139071E-2</v>
      </c>
      <c r="F881" s="2">
        <f>'Moving Avg'!D881</f>
        <v>25.818999999999999</v>
      </c>
      <c r="G881" s="2">
        <f>'Moving Avg'!F881</f>
        <v>25.819000000000006</v>
      </c>
      <c r="H881" s="2">
        <f>'Moving Avg'!G881</f>
        <v>25.741959999999978</v>
      </c>
      <c r="I881" s="2">
        <f>'Moving Avg'!H881</f>
        <v>23.919280000000086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25.818999999999999</v>
      </c>
      <c r="C882" s="2">
        <f>RSI!I882</f>
        <v>99.995833360131286</v>
      </c>
      <c r="D882" s="2">
        <f>MACD!E882</f>
        <v>2.1731425450234099E-2</v>
      </c>
      <c r="E882" s="2">
        <f>MACD!F882</f>
        <v>2.8058973698158077E-2</v>
      </c>
      <c r="F882" s="2">
        <f>'Moving Avg'!D882</f>
        <v>25.818999999999999</v>
      </c>
      <c r="G882" s="2">
        <f>'Moving Avg'!F882</f>
        <v>25.819000000000006</v>
      </c>
      <c r="H882" s="2">
        <f>'Moving Avg'!G882</f>
        <v>25.75051999999998</v>
      </c>
      <c r="I882" s="2">
        <f>'Moving Avg'!H882</f>
        <v>23.937380000000086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</row>
    <row r="883" spans="1:12" ht="13.5" x14ac:dyDescent="0.25">
      <c r="A883" s="3">
        <f>RSI!A883</f>
        <v>43287</v>
      </c>
      <c r="B883" s="2">
        <f>RSI!B883</f>
        <v>25.818999999999999</v>
      </c>
      <c r="C883" s="2">
        <f>RSI!I883</f>
        <v>99.995833360131286</v>
      </c>
      <c r="D883" s="2">
        <f>MACD!E883</f>
        <v>2.0296350283583564E-2</v>
      </c>
      <c r="E883" s="2">
        <f>MACD!F883</f>
        <v>2.6506449015243176E-2</v>
      </c>
      <c r="F883" s="2">
        <f>'Moving Avg'!D883</f>
        <v>25.818999999999999</v>
      </c>
      <c r="G883" s="2">
        <f>'Moving Avg'!F883</f>
        <v>25.819000000000006</v>
      </c>
      <c r="H883" s="2">
        <f>'Moving Avg'!G883</f>
        <v>25.759079999999976</v>
      </c>
      <c r="I883" s="2">
        <f>'Moving Avg'!H883</f>
        <v>23.95548000000008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25.818999999999999</v>
      </c>
      <c r="C884" s="2">
        <f>RSI!I884</f>
        <v>99.995833360131286</v>
      </c>
      <c r="D884" s="2">
        <f>MACD!E884</f>
        <v>1.8940706203913749E-2</v>
      </c>
      <c r="E884" s="2">
        <f>MACD!F884</f>
        <v>2.4993300452977291E-2</v>
      </c>
      <c r="F884" s="2">
        <f>'Moving Avg'!D884</f>
        <v>25.818999999999999</v>
      </c>
      <c r="G884" s="2">
        <f>'Moving Avg'!F884</f>
        <v>25.819000000000006</v>
      </c>
      <c r="H884" s="2">
        <f>'Moving Avg'!G884</f>
        <v>25.767639999999979</v>
      </c>
      <c r="I884" s="2">
        <f>'Moving Avg'!H884</f>
        <v>23.97358000000008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25.818999999999999</v>
      </c>
      <c r="C885" s="2">
        <f>RSI!I885</f>
        <v>99.995833360131286</v>
      </c>
      <c r="D885" s="2">
        <f>MACD!E885</f>
        <v>1.766274339273366E-2</v>
      </c>
      <c r="E885" s="2">
        <f>MACD!F885</f>
        <v>2.3527189040928567E-2</v>
      </c>
      <c r="F885" s="2">
        <f>'Moving Avg'!D885</f>
        <v>25.818999999999999</v>
      </c>
      <c r="G885" s="2">
        <f>'Moving Avg'!F885</f>
        <v>25.819000000000006</v>
      </c>
      <c r="H885" s="2">
        <f>'Moving Avg'!G885</f>
        <v>25.776199999999982</v>
      </c>
      <c r="I885" s="2">
        <f>'Moving Avg'!H885</f>
        <v>23.991680000000077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</row>
    <row r="886" spans="1:12" ht="13.5" x14ac:dyDescent="0.25">
      <c r="A886" s="3">
        <f>RSI!A886</f>
        <v>43292</v>
      </c>
      <c r="B886" s="2">
        <f>RSI!B886</f>
        <v>25.818999999999999</v>
      </c>
      <c r="C886" s="2">
        <f>RSI!I886</f>
        <v>99.995833360131286</v>
      </c>
      <c r="D886" s="2">
        <f>MACD!E886</f>
        <v>1.6460205653004323E-2</v>
      </c>
      <c r="E886" s="2">
        <f>MACD!F886</f>
        <v>2.211379236334372E-2</v>
      </c>
      <c r="F886" s="2">
        <f>'Moving Avg'!D886</f>
        <v>25.818999999999999</v>
      </c>
      <c r="G886" s="2">
        <f>'Moving Avg'!F886</f>
        <v>25.819000000000006</v>
      </c>
      <c r="H886" s="2">
        <f>'Moving Avg'!G886</f>
        <v>25.784759999999977</v>
      </c>
      <c r="I886" s="2">
        <f>'Moving Avg'!H886</f>
        <v>24.009780000000077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25.818999999999999</v>
      </c>
      <c r="C887" s="2">
        <f>RSI!I887</f>
        <v>99.995833360131286</v>
      </c>
      <c r="D887" s="2">
        <f>MACD!E887</f>
        <v>1.5330465764009205E-2</v>
      </c>
      <c r="E887" s="2">
        <f>MACD!F887</f>
        <v>2.075712704347682E-2</v>
      </c>
      <c r="F887" s="2">
        <f>'Moving Avg'!D887</f>
        <v>25.818999999999999</v>
      </c>
      <c r="G887" s="2">
        <f>'Moving Avg'!F887</f>
        <v>25.819000000000006</v>
      </c>
      <c r="H887" s="2">
        <f>'Moving Avg'!G887</f>
        <v>25.79331999999998</v>
      </c>
      <c r="I887" s="2">
        <f>'Moving Avg'!H887</f>
        <v>24.027880000000078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25.818999999999999</v>
      </c>
      <c r="C888" s="2">
        <f>RSI!I888</f>
        <v>99.995833360131286</v>
      </c>
      <c r="D888" s="2">
        <f>MACD!E888</f>
        <v>1.4270635756801653E-2</v>
      </c>
      <c r="E888" s="2">
        <f>MACD!F888</f>
        <v>1.9459828786141789E-2</v>
      </c>
      <c r="F888" s="2">
        <f>'Moving Avg'!D888</f>
        <v>25.818999999999999</v>
      </c>
      <c r="G888" s="2">
        <f>'Moving Avg'!F888</f>
        <v>25.819000000000006</v>
      </c>
      <c r="H888" s="2">
        <f>'Moving Avg'!G888</f>
        <v>25.801879999999979</v>
      </c>
      <c r="I888" s="2">
        <f>'Moving Avg'!H888</f>
        <v>24.045980000000078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25.818999999999999</v>
      </c>
      <c r="C889" s="2">
        <f>RSI!I889</f>
        <v>99.995833360131286</v>
      </c>
      <c r="D889" s="2">
        <f>MACD!E889</f>
        <v>1.3277656283840145E-2</v>
      </c>
      <c r="E889" s="2">
        <f>MACD!F889</f>
        <v>1.8223394285681462E-2</v>
      </c>
      <c r="F889" s="2">
        <f>'Moving Avg'!D889</f>
        <v>25.818999999999999</v>
      </c>
      <c r="G889" s="2">
        <f>'Moving Avg'!F889</f>
        <v>25.819000000000006</v>
      </c>
      <c r="H889" s="2">
        <f>'Moving Avg'!G889</f>
        <v>25.810439999999982</v>
      </c>
      <c r="I889" s="2">
        <f>'Moving Avg'!H889</f>
        <v>24.064080000000072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</row>
    <row r="890" spans="1:12" ht="13.5" x14ac:dyDescent="0.25">
      <c r="A890" s="3">
        <f>RSI!A890</f>
        <v>43298</v>
      </c>
      <c r="B890" s="2">
        <f>RSI!B890</f>
        <v>25.818999999999999</v>
      </c>
      <c r="C890" s="2">
        <f>RSI!I890</f>
        <v>99.995833360131286</v>
      </c>
      <c r="D890" s="2">
        <f>MACD!E890</f>
        <v>1.2348368590966885E-2</v>
      </c>
      <c r="E890" s="2">
        <f>MACD!F890</f>
        <v>1.7048389146738549E-2</v>
      </c>
      <c r="F890" s="2">
        <f>'Moving Avg'!D890</f>
        <v>25.818999999999999</v>
      </c>
      <c r="G890" s="2">
        <f>'Moving Avg'!F890</f>
        <v>25.819000000000006</v>
      </c>
      <c r="H890" s="2">
        <f>'Moving Avg'!G890</f>
        <v>25.818999999999978</v>
      </c>
      <c r="I890" s="2">
        <f>'Moving Avg'!H890</f>
        <v>24.082180000000072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25.818999999999999</v>
      </c>
      <c r="C891" s="2">
        <f>RSI!I891</f>
        <v>99.995833360131286</v>
      </c>
      <c r="D891" s="2">
        <f>MACD!E891</f>
        <v>1.1479572038531671E-2</v>
      </c>
      <c r="E891" s="2">
        <f>MACD!F891</f>
        <v>1.5934625725097174E-2</v>
      </c>
      <c r="F891" s="2">
        <f>'Moving Avg'!D891</f>
        <v>25.818999999999999</v>
      </c>
      <c r="G891" s="2">
        <f>'Moving Avg'!F891</f>
        <v>25.819000000000006</v>
      </c>
      <c r="H891" s="2">
        <f>'Moving Avg'!G891</f>
        <v>25.818999999999978</v>
      </c>
      <c r="I891" s="2">
        <f>'Moving Avg'!H891</f>
        <v>24.100280000000069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</row>
    <row r="892" spans="1:12" ht="13.5" x14ac:dyDescent="0.25">
      <c r="A892" s="3">
        <f>RSI!A892</f>
        <v>43300</v>
      </c>
      <c r="B892" s="2">
        <f>RSI!B892</f>
        <v>25.818999999999999</v>
      </c>
      <c r="C892" s="2">
        <f>RSI!I892</f>
        <v>99.995833360131286</v>
      </c>
      <c r="D892" s="2">
        <f>MACD!E892</f>
        <v>1.0668069645156208E-2</v>
      </c>
      <c r="E892" s="2">
        <f>MACD!F892</f>
        <v>1.4881314509108982E-2</v>
      </c>
      <c r="F892" s="2">
        <f>'Moving Avg'!D892</f>
        <v>25.818999999999999</v>
      </c>
      <c r="G892" s="2">
        <f>'Moving Avg'!F892</f>
        <v>25.819000000000006</v>
      </c>
      <c r="H892" s="2">
        <f>'Moving Avg'!G892</f>
        <v>25.818999999999978</v>
      </c>
      <c r="I892" s="2">
        <f>'Moving Avg'!H892</f>
        <v>24.118380000000069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25.818999999999999</v>
      </c>
      <c r="C893" s="2">
        <f>RSI!I893</f>
        <v>99.995833360131286</v>
      </c>
      <c r="D893" s="2">
        <f>MACD!E893</f>
        <v>9.910703728468917E-3</v>
      </c>
      <c r="E893" s="2">
        <f>MACD!F893</f>
        <v>1.3887192352980969E-2</v>
      </c>
      <c r="F893" s="2">
        <f>'Moving Avg'!D893</f>
        <v>25.818999999999999</v>
      </c>
      <c r="G893" s="2">
        <f>'Moving Avg'!F893</f>
        <v>25.819000000000006</v>
      </c>
      <c r="H893" s="2">
        <f>'Moving Avg'!G893</f>
        <v>25.818999999999978</v>
      </c>
      <c r="I893" s="2">
        <f>'Moving Avg'!H893</f>
        <v>24.13648000000007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25.818999999999999</v>
      </c>
      <c r="C894" s="2">
        <f>RSI!I894</f>
        <v>99.995833360131286</v>
      </c>
      <c r="D894" s="2">
        <f>MACD!E894</f>
        <v>9.2043833808759246E-3</v>
      </c>
      <c r="E894" s="2">
        <f>MACD!F894</f>
        <v>1.2950630558559962E-2</v>
      </c>
      <c r="F894" s="2">
        <f>'Moving Avg'!D894</f>
        <v>25.818999999999999</v>
      </c>
      <c r="G894" s="2">
        <f>'Moving Avg'!F894</f>
        <v>25.819000000000006</v>
      </c>
      <c r="H894" s="2">
        <f>'Moving Avg'!G894</f>
        <v>25.818999999999978</v>
      </c>
      <c r="I894" s="2">
        <f>'Moving Avg'!H894</f>
        <v>24.154580000000063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43305</v>
      </c>
      <c r="B895" s="2">
        <f>RSI!B895</f>
        <v>25.818999999999999</v>
      </c>
      <c r="C895" s="2">
        <f>RSI!I895</f>
        <v>99.995833360131286</v>
      </c>
      <c r="D895" s="2">
        <f>MACD!E895</f>
        <v>8.5461052352648892E-3</v>
      </c>
      <c r="E895" s="2">
        <f>MACD!F895</f>
        <v>1.2069725493900948E-2</v>
      </c>
      <c r="F895" s="2">
        <f>'Moving Avg'!D895</f>
        <v>25.818999999999999</v>
      </c>
      <c r="G895" s="2">
        <f>'Moving Avg'!F895</f>
        <v>25.819000000000006</v>
      </c>
      <c r="H895" s="2">
        <f>'Moving Avg'!G895</f>
        <v>25.818999999999978</v>
      </c>
      <c r="I895" s="2">
        <f>'Moving Avg'!H895</f>
        <v>24.172680000000064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25.818999999999999</v>
      </c>
      <c r="C896" s="2">
        <f>RSI!I896</f>
        <v>99.995833360131286</v>
      </c>
      <c r="D896" s="2">
        <f>MACD!E896</f>
        <v>7.9329687367319934E-3</v>
      </c>
      <c r="E896" s="2">
        <f>MACD!F896</f>
        <v>1.1242374142467157E-2</v>
      </c>
      <c r="F896" s="2">
        <f>'Moving Avg'!D896</f>
        <v>25.818999999999999</v>
      </c>
      <c r="G896" s="2">
        <f>'Moving Avg'!F896</f>
        <v>25.819000000000006</v>
      </c>
      <c r="H896" s="2">
        <f>'Moving Avg'!G896</f>
        <v>25.818999999999978</v>
      </c>
      <c r="I896" s="2">
        <f>'Moving Avg'!H896</f>
        <v>24.190780000000064</v>
      </c>
      <c r="J896" s="6" t="str">
        <f>OBV!F896</f>
        <v>NEUTRAL</v>
      </c>
      <c r="K896" s="6" t="str">
        <f>OBV!G896</f>
        <v>NEUTRAL</v>
      </c>
      <c r="L896" s="6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25.818999999999999</v>
      </c>
      <c r="C897" s="2">
        <f>RSI!I897</f>
        <v>99.995833360131286</v>
      </c>
      <c r="D897" s="2">
        <f>MACD!E897</f>
        <v>7.3621869360351866E-3</v>
      </c>
      <c r="E897" s="2">
        <f>MACD!F897</f>
        <v>1.0466336701180764E-2</v>
      </c>
      <c r="F897" s="2">
        <f>'Moving Avg'!D897</f>
        <v>25.818999999999999</v>
      </c>
      <c r="G897" s="2">
        <f>'Moving Avg'!F897</f>
        <v>25.819000000000006</v>
      </c>
      <c r="H897" s="2">
        <f>'Moving Avg'!G897</f>
        <v>25.818999999999978</v>
      </c>
      <c r="I897" s="2">
        <f>'Moving Avg'!H897</f>
        <v>24.212780000000063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</row>
    <row r="898" spans="1:12" ht="13.5" x14ac:dyDescent="0.25">
      <c r="A898" s="3">
        <f>RSI!A898</f>
        <v>43311</v>
      </c>
      <c r="B898" s="2">
        <f>RSI!B898</f>
        <v>25.818999999999999</v>
      </c>
      <c r="C898" s="2">
        <f>RSI!I898</f>
        <v>99.995833360131286</v>
      </c>
      <c r="D898" s="2">
        <f>MACD!E898</f>
        <v>6.831093651321396E-3</v>
      </c>
      <c r="E898" s="2">
        <f>MACD!F898</f>
        <v>9.7392880912088899E-3</v>
      </c>
      <c r="F898" s="2">
        <f>'Moving Avg'!D898</f>
        <v>25.818999999999999</v>
      </c>
      <c r="G898" s="2">
        <f>'Moving Avg'!F898</f>
        <v>25.819000000000006</v>
      </c>
      <c r="H898" s="2">
        <f>'Moving Avg'!G898</f>
        <v>25.818999999999978</v>
      </c>
      <c r="I898" s="2">
        <f>'Moving Avg'!H898</f>
        <v>24.234780000000065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25.818999999999999</v>
      </c>
      <c r="C899" s="2">
        <f>RSI!I899</f>
        <v>99.995833360131286</v>
      </c>
      <c r="D899" s="2">
        <f>MACD!E899</f>
        <v>6.3371477028830725E-3</v>
      </c>
      <c r="E899" s="2">
        <f>MACD!F899</f>
        <v>9.0588600135437271E-3</v>
      </c>
      <c r="F899" s="2">
        <f>'Moving Avg'!D899</f>
        <v>25.818999999999999</v>
      </c>
      <c r="G899" s="2">
        <f>'Moving Avg'!F899</f>
        <v>25.819000000000006</v>
      </c>
      <c r="H899" s="2">
        <f>'Moving Avg'!G899</f>
        <v>25.818999999999978</v>
      </c>
      <c r="I899" s="2">
        <f>'Moving Avg'!H899</f>
        <v>24.256780000000063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25.818999999999999</v>
      </c>
      <c r="C900" s="2">
        <f>RSI!I900</f>
        <v>99.995833360131286</v>
      </c>
      <c r="D900" s="2">
        <f>MACD!E900</f>
        <v>5.8779348064987857E-3</v>
      </c>
      <c r="E900" s="2">
        <f>MACD!F900</f>
        <v>8.4226749721347388E-3</v>
      </c>
      <c r="F900" s="2">
        <f>'Moving Avg'!D900</f>
        <v>25.818999999999999</v>
      </c>
      <c r="G900" s="2">
        <f>'Moving Avg'!F900</f>
        <v>25.819000000000006</v>
      </c>
      <c r="H900" s="2">
        <f>'Moving Avg'!G900</f>
        <v>25.818999999999978</v>
      </c>
      <c r="I900" s="2">
        <f>'Moving Avg'!H900</f>
        <v>24.278780000000062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25.818999999999999</v>
      </c>
      <c r="C901" s="2">
        <f>RSI!I901</f>
        <v>99.995833360131286</v>
      </c>
      <c r="D901" s="2">
        <f>MACD!E901</f>
        <v>5.4511676106798745E-3</v>
      </c>
      <c r="E901" s="2">
        <f>MACD!F901</f>
        <v>7.8283734998437667E-3</v>
      </c>
      <c r="F901" s="2">
        <f>'Moving Avg'!D901</f>
        <v>25.818999999999999</v>
      </c>
      <c r="G901" s="2">
        <f>'Moving Avg'!F901</f>
        <v>25.819000000000006</v>
      </c>
      <c r="H901" s="2">
        <f>'Moving Avg'!G901</f>
        <v>25.818999999999978</v>
      </c>
      <c r="I901" s="2">
        <f>'Moving Avg'!H901</f>
        <v>24.30078000000006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25.818999999999999</v>
      </c>
      <c r="C902" s="2">
        <f>RSI!I902</f>
        <v>99.995833360131286</v>
      </c>
      <c r="D902" s="2">
        <f>MACD!E902</f>
        <v>5.0546842793615099E-3</v>
      </c>
      <c r="E902" s="2">
        <f>MACD!F902</f>
        <v>7.2736356557473163E-3</v>
      </c>
      <c r="F902" s="2">
        <f>'Moving Avg'!D902</f>
        <v>25.818999999999999</v>
      </c>
      <c r="G902" s="2">
        <f>'Moving Avg'!F902</f>
        <v>25.819000000000006</v>
      </c>
      <c r="H902" s="2">
        <f>'Moving Avg'!G902</f>
        <v>25.818999999999978</v>
      </c>
      <c r="I902" s="2">
        <f>'Moving Avg'!H902</f>
        <v>24.322780000000058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</row>
    <row r="903" spans="1:12" ht="13.5" x14ac:dyDescent="0.25">
      <c r="A903" s="3">
        <f>RSI!A903</f>
        <v>43318</v>
      </c>
      <c r="B903" s="2">
        <f>RSI!B903</f>
        <v>25.818999999999999</v>
      </c>
      <c r="C903" s="2">
        <f>RSI!I903</f>
        <v>99.995833360131286</v>
      </c>
      <c r="D903" s="2">
        <f>MACD!E903</f>
        <v>4.6864459510693735E-3</v>
      </c>
      <c r="E903" s="2">
        <f>MACD!F903</f>
        <v>6.7561977148117283E-3</v>
      </c>
      <c r="F903" s="2">
        <f>'Moving Avg'!D903</f>
        <v>25.818999999999999</v>
      </c>
      <c r="G903" s="2">
        <f>'Moving Avg'!F903</f>
        <v>25.819000000000006</v>
      </c>
      <c r="H903" s="2">
        <f>'Moving Avg'!G903</f>
        <v>25.818999999999978</v>
      </c>
      <c r="I903" s="2">
        <f>'Moving Avg'!H903</f>
        <v>24.344780000000057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25.818999999999999</v>
      </c>
      <c r="C904" s="2">
        <f>RSI!I904</f>
        <v>99.995833360131286</v>
      </c>
      <c r="D904" s="2">
        <f>MACD!E904</f>
        <v>4.3445333468419278E-3</v>
      </c>
      <c r="E904" s="2">
        <f>MACD!F904</f>
        <v>6.2738648412177687E-3</v>
      </c>
      <c r="F904" s="2">
        <f>'Moving Avg'!D904</f>
        <v>25.818999999999999</v>
      </c>
      <c r="G904" s="2">
        <f>'Moving Avg'!F904</f>
        <v>25.819000000000006</v>
      </c>
      <c r="H904" s="2">
        <f>'Moving Avg'!G904</f>
        <v>25.818999999999978</v>
      </c>
      <c r="I904" s="2">
        <f>'Moving Avg'!H904</f>
        <v>24.366780000000059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25.818999999999999</v>
      </c>
      <c r="C905" s="2">
        <f>RSI!I905</f>
        <v>99.995833360131286</v>
      </c>
      <c r="D905" s="2">
        <f>MACD!E905</f>
        <v>4.0271427498339563E-3</v>
      </c>
      <c r="E905" s="2">
        <f>MACD!F905</f>
        <v>5.8245204229410066E-3</v>
      </c>
      <c r="F905" s="2">
        <f>'Moving Avg'!D905</f>
        <v>25.818999999999999</v>
      </c>
      <c r="G905" s="2">
        <f>'Moving Avg'!F905</f>
        <v>25.819000000000006</v>
      </c>
      <c r="H905" s="2">
        <f>'Moving Avg'!G905</f>
        <v>25.818999999999978</v>
      </c>
      <c r="I905" s="2">
        <f>'Moving Avg'!H905</f>
        <v>24.388780000000057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</row>
    <row r="906" spans="1:12" ht="13.5" x14ac:dyDescent="0.25">
      <c r="A906" s="3">
        <f>RSI!A906</f>
        <v>43321</v>
      </c>
      <c r="B906" s="2">
        <f>RSI!B906</f>
        <v>25.818999999999999</v>
      </c>
      <c r="C906" s="2">
        <f>RSI!I906</f>
        <v>99.995833360131286</v>
      </c>
      <c r="D906" s="2">
        <f>MACD!E906</f>
        <v>3.7325815385003125E-3</v>
      </c>
      <c r="E906" s="2">
        <f>MACD!F906</f>
        <v>5.4061326460528676E-3</v>
      </c>
      <c r="F906" s="2">
        <f>'Moving Avg'!D906</f>
        <v>25.818999999999999</v>
      </c>
      <c r="G906" s="2">
        <f>'Moving Avg'!F906</f>
        <v>25.819000000000006</v>
      </c>
      <c r="H906" s="2">
        <f>'Moving Avg'!G906</f>
        <v>25.818999999999978</v>
      </c>
      <c r="I906" s="2">
        <f>'Moving Avg'!H906</f>
        <v>24.410780000000056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25.818999999999999</v>
      </c>
      <c r="C907" s="2">
        <f>RSI!I907</f>
        <v>99.995833360131286</v>
      </c>
      <c r="D907" s="2">
        <f>MACD!E907</f>
        <v>3.4592634209253958E-3</v>
      </c>
      <c r="E907" s="2">
        <f>MACD!F907</f>
        <v>5.0167588010273734E-3</v>
      </c>
      <c r="F907" s="2">
        <f>'Moving Avg'!D907</f>
        <v>25.818999999999999</v>
      </c>
      <c r="G907" s="2">
        <f>'Moving Avg'!F907</f>
        <v>25.819000000000006</v>
      </c>
      <c r="H907" s="2">
        <f>'Moving Avg'!G907</f>
        <v>25.818999999999978</v>
      </c>
      <c r="I907" s="2">
        <f>'Moving Avg'!H907</f>
        <v>24.432780000000051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25.818999999999999</v>
      </c>
      <c r="C908" s="2">
        <f>RSI!I908</f>
        <v>99.995833360131286</v>
      </c>
      <c r="D908" s="2">
        <f>MACD!E908</f>
        <v>3.2057034892503111E-3</v>
      </c>
      <c r="E908" s="2">
        <f>MACD!F908</f>
        <v>4.6545477386719615E-3</v>
      </c>
      <c r="F908" s="2">
        <f>'Moving Avg'!D908</f>
        <v>25.818999999999999</v>
      </c>
      <c r="G908" s="2">
        <f>'Moving Avg'!F908</f>
        <v>25.819000000000006</v>
      </c>
      <c r="H908" s="2">
        <f>'Moving Avg'!G908</f>
        <v>25.818999999999978</v>
      </c>
      <c r="I908" s="2">
        <f>'Moving Avg'!H908</f>
        <v>24.454780000000056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25.818999999999999</v>
      </c>
      <c r="C909" s="2">
        <f>RSI!I909</f>
        <v>99.995833360131286</v>
      </c>
      <c r="D909" s="2">
        <f>MACD!E909</f>
        <v>2.970513189630708E-3</v>
      </c>
      <c r="E909" s="2">
        <f>MACD!F909</f>
        <v>4.3177408288637108E-3</v>
      </c>
      <c r="F909" s="2">
        <f>'Moving Avg'!D909</f>
        <v>25.818999999999999</v>
      </c>
      <c r="G909" s="2">
        <f>'Moving Avg'!F909</f>
        <v>25.819000000000006</v>
      </c>
      <c r="H909" s="2">
        <f>'Moving Avg'!G909</f>
        <v>25.818999999999978</v>
      </c>
      <c r="I909" s="2">
        <f>'Moving Avg'!H909</f>
        <v>24.476780000000055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25.818999999999999</v>
      </c>
      <c r="C910" s="2">
        <f>RSI!I910</f>
        <v>99.995833360131286</v>
      </c>
      <c r="D910" s="2">
        <f>MACD!E910</f>
        <v>2.7523952832062548E-3</v>
      </c>
      <c r="E910" s="2">
        <f>MACD!F910</f>
        <v>4.0046717197322196E-3</v>
      </c>
      <c r="F910" s="2">
        <f>'Moving Avg'!D910</f>
        <v>25.818999999999999</v>
      </c>
      <c r="G910" s="2">
        <f>'Moving Avg'!F910</f>
        <v>25.819000000000006</v>
      </c>
      <c r="H910" s="2">
        <f>'Moving Avg'!G910</f>
        <v>25.818999999999978</v>
      </c>
      <c r="I910" s="2">
        <f>'Moving Avg'!H910</f>
        <v>24.498780000000053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25.818999999999999</v>
      </c>
      <c r="C911" s="2">
        <f>RSI!I911</f>
        <v>99.995833360131286</v>
      </c>
      <c r="D911" s="2">
        <f>MACD!E911</f>
        <v>2.5501388575683848E-3</v>
      </c>
      <c r="E911" s="2">
        <f>MACD!F911</f>
        <v>3.7137651472994525E-3</v>
      </c>
      <c r="F911" s="2">
        <f>'Moving Avg'!D911</f>
        <v>25.818999999999999</v>
      </c>
      <c r="G911" s="2">
        <f>'Moving Avg'!F911</f>
        <v>25.819000000000006</v>
      </c>
      <c r="H911" s="2">
        <f>'Moving Avg'!G911</f>
        <v>25.818999999999978</v>
      </c>
      <c r="I911" s="2">
        <f>'Moving Avg'!H911</f>
        <v>24.520780000000048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25.818999999999999</v>
      </c>
      <c r="C912" s="2">
        <f>RSI!I912</f>
        <v>99.995833360131286</v>
      </c>
      <c r="D912" s="2">
        <f>MACD!E912</f>
        <v>2.3626144345456623E-3</v>
      </c>
      <c r="E912" s="2">
        <f>MACD!F912</f>
        <v>3.4435350047486947E-3</v>
      </c>
      <c r="F912" s="2">
        <f>'Moving Avg'!D912</f>
        <v>25.818999999999999</v>
      </c>
      <c r="G912" s="2">
        <f>'Moving Avg'!F912</f>
        <v>25.819000000000006</v>
      </c>
      <c r="H912" s="2">
        <f>'Moving Avg'!G912</f>
        <v>25.818999999999978</v>
      </c>
      <c r="I912" s="2">
        <f>'Moving Avg'!H912</f>
        <v>24.542780000000054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25.818999999999999</v>
      </c>
      <c r="C913" s="2">
        <f>RSI!I913</f>
        <v>99.995833360131286</v>
      </c>
      <c r="D913" s="2">
        <f>MACD!E913</f>
        <v>2.1887692092725786E-3</v>
      </c>
      <c r="E913" s="2">
        <f>MACD!F913</f>
        <v>3.1925818456534716E-3</v>
      </c>
      <c r="F913" s="2">
        <f>'Moving Avg'!D913</f>
        <v>25.818999999999999</v>
      </c>
      <c r="G913" s="2">
        <f>'Moving Avg'!F913</f>
        <v>25.819000000000006</v>
      </c>
      <c r="H913" s="2">
        <f>'Moving Avg'!G913</f>
        <v>25.818999999999978</v>
      </c>
      <c r="I913" s="2">
        <f>'Moving Avg'!H913</f>
        <v>24.564780000000052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25.818999999999999</v>
      </c>
      <c r="C914" s="2">
        <f>RSI!I914</f>
        <v>99.995833360131286</v>
      </c>
      <c r="D914" s="2">
        <f>MACD!E914</f>
        <v>2.0276224463486869E-3</v>
      </c>
      <c r="E914" s="2">
        <f>MACD!F914</f>
        <v>2.9595899657925149E-3</v>
      </c>
      <c r="F914" s="2">
        <f>'Moving Avg'!D914</f>
        <v>25.818999999999999</v>
      </c>
      <c r="G914" s="2">
        <f>'Moving Avg'!F914</f>
        <v>25.819000000000006</v>
      </c>
      <c r="H914" s="2">
        <f>'Moving Avg'!G914</f>
        <v>25.818999999999978</v>
      </c>
      <c r="I914" s="2">
        <f>'Moving Avg'!H914</f>
        <v>24.586780000000047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43339</v>
      </c>
      <c r="B915" s="2">
        <f>RSI!B915</f>
        <v>25.818999999999999</v>
      </c>
      <c r="C915" s="2">
        <f>RSI!I915</f>
        <v>99.995833360131286</v>
      </c>
      <c r="D915" s="2">
        <f>MACD!E915</f>
        <v>1.8782610515124532E-3</v>
      </c>
      <c r="E915" s="2">
        <f>MACD!F915</f>
        <v>2.7433241829365029E-3</v>
      </c>
      <c r="F915" s="2">
        <f>'Moving Avg'!D915</f>
        <v>25.818999999999999</v>
      </c>
      <c r="G915" s="2">
        <f>'Moving Avg'!F915</f>
        <v>25.819000000000006</v>
      </c>
      <c r="H915" s="2">
        <f>'Moving Avg'!G915</f>
        <v>25.818999999999978</v>
      </c>
      <c r="I915" s="2">
        <f>'Moving Avg'!H915</f>
        <v>24.608780000000046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25.818999999999999</v>
      </c>
      <c r="C916" s="2">
        <f>RSI!I916</f>
        <v>99.995833360131286</v>
      </c>
      <c r="D916" s="2">
        <f>MACD!E916</f>
        <v>1.7398353313176074E-3</v>
      </c>
      <c r="E916" s="2">
        <f>MACD!F916</f>
        <v>2.5426264126127236E-3</v>
      </c>
      <c r="F916" s="2">
        <f>'Moving Avg'!D916</f>
        <v>25.818999999999999</v>
      </c>
      <c r="G916" s="2">
        <f>'Moving Avg'!F916</f>
        <v>25.819000000000006</v>
      </c>
      <c r="H916" s="2">
        <f>'Moving Avg'!G916</f>
        <v>25.818999999999978</v>
      </c>
      <c r="I916" s="2">
        <f>'Moving Avg'!H916</f>
        <v>24.630780000000051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25.818999999999999</v>
      </c>
      <c r="C917" s="2">
        <f>RSI!I917</f>
        <v>99.995833360131286</v>
      </c>
      <c r="D917" s="2">
        <f>MACD!E917</f>
        <v>1.6115549484716496E-3</v>
      </c>
      <c r="E917" s="2">
        <f>MACD!F917</f>
        <v>2.3564121197845091E-3</v>
      </c>
      <c r="F917" s="2">
        <f>'Moving Avg'!D917</f>
        <v>25.818999999999999</v>
      </c>
      <c r="G917" s="2">
        <f>'Moving Avg'!F917</f>
        <v>25.819000000000006</v>
      </c>
      <c r="H917" s="2">
        <f>'Moving Avg'!G917</f>
        <v>25.818999999999978</v>
      </c>
      <c r="I917" s="2">
        <f>'Moving Avg'!H917</f>
        <v>24.65278000000005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</row>
    <row r="918" spans="1:12" ht="13.5" x14ac:dyDescent="0.25">
      <c r="A918" s="3">
        <f>RSI!A918</f>
        <v>43342</v>
      </c>
      <c r="B918" s="2">
        <f>RSI!B918</f>
        <v>25.818999999999999</v>
      </c>
      <c r="C918" s="2">
        <f>RSI!I918</f>
        <v>99.995833360131286</v>
      </c>
      <c r="D918" s="2">
        <f>MACD!E918</f>
        <v>1.4926850764602762E-3</v>
      </c>
      <c r="E918" s="2">
        <f>MACD!F918</f>
        <v>2.1836667111196626E-3</v>
      </c>
      <c r="F918" s="2">
        <f>'Moving Avg'!D918</f>
        <v>25.818999999999999</v>
      </c>
      <c r="G918" s="2">
        <f>'Moving Avg'!F918</f>
        <v>25.819000000000006</v>
      </c>
      <c r="H918" s="2">
        <f>'Moving Avg'!G918</f>
        <v>25.818999999999978</v>
      </c>
      <c r="I918" s="2">
        <f>'Moving Avg'!H918</f>
        <v>24.674780000000045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25.818999999999999</v>
      </c>
      <c r="C919" s="2">
        <f>RSI!I919</f>
        <v>99.995833360131286</v>
      </c>
      <c r="D919" s="2">
        <f>MACD!E919</f>
        <v>1.382542754218008E-3</v>
      </c>
      <c r="E919" s="2">
        <f>MACD!F919</f>
        <v>2.0234419197393315E-3</v>
      </c>
      <c r="F919" s="2">
        <f>'Moving Avg'!D919</f>
        <v>25.818999999999999</v>
      </c>
      <c r="G919" s="2">
        <f>'Moving Avg'!F919</f>
        <v>25.819000000000006</v>
      </c>
      <c r="H919" s="2">
        <f>'Moving Avg'!G919</f>
        <v>25.818999999999978</v>
      </c>
      <c r="I919" s="2">
        <f>'Moving Avg'!H919</f>
        <v>24.696780000000043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25.818999999999999</v>
      </c>
      <c r="C920" s="2">
        <f>RSI!I920</f>
        <v>99.995833360131286</v>
      </c>
      <c r="D920" s="2">
        <f>MACD!E920</f>
        <v>1.280493439018926E-3</v>
      </c>
      <c r="E920" s="2">
        <f>MACD!F920</f>
        <v>1.8748522235952506E-3</v>
      </c>
      <c r="F920" s="2">
        <f>'Moving Avg'!D920</f>
        <v>25.818999999999999</v>
      </c>
      <c r="G920" s="2">
        <f>'Moving Avg'!F920</f>
        <v>25.819000000000006</v>
      </c>
      <c r="H920" s="2">
        <f>'Moving Avg'!G920</f>
        <v>25.818999999999978</v>
      </c>
      <c r="I920" s="2">
        <f>'Moving Avg'!H920</f>
        <v>24.718780000000049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25.818999999999999</v>
      </c>
      <c r="C921" s="2">
        <f>RSI!I921</f>
        <v>99.995833360131286</v>
      </c>
      <c r="D921" s="2">
        <f>MACD!E921</f>
        <v>1.185947754017036E-3</v>
      </c>
      <c r="E921" s="2">
        <f>MACD!F921</f>
        <v>1.7370713296796078E-3</v>
      </c>
      <c r="F921" s="2">
        <f>'Moving Avg'!D921</f>
        <v>25.818999999999999</v>
      </c>
      <c r="G921" s="2">
        <f>'Moving Avg'!F921</f>
        <v>25.819000000000006</v>
      </c>
      <c r="H921" s="2">
        <f>'Moving Avg'!G921</f>
        <v>25.818999999999978</v>
      </c>
      <c r="I921" s="2">
        <f>'Moving Avg'!H921</f>
        <v>24.740780000000051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25.818999999999999</v>
      </c>
      <c r="C922" s="2">
        <f>RSI!I922</f>
        <v>99.995833360131286</v>
      </c>
      <c r="D922" s="2">
        <f>MACD!E922</f>
        <v>1.0983584252635126E-3</v>
      </c>
      <c r="E922" s="2">
        <f>MACD!F922</f>
        <v>1.609328748796389E-3</v>
      </c>
      <c r="F922" s="2">
        <f>'Moving Avg'!D922</f>
        <v>25.818999999999999</v>
      </c>
      <c r="G922" s="2">
        <f>'Moving Avg'!F922</f>
        <v>25.819000000000006</v>
      </c>
      <c r="H922" s="2">
        <f>'Moving Avg'!G922</f>
        <v>25.818999999999978</v>
      </c>
      <c r="I922" s="2">
        <f>'Moving Avg'!H922</f>
        <v>24.762780000000049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25.818999999999999</v>
      </c>
      <c r="C923" s="2">
        <f>RSI!I923</f>
        <v>99.995833360131286</v>
      </c>
      <c r="D923" s="2">
        <f>MACD!E923</f>
        <v>1.0172174021612079E-3</v>
      </c>
      <c r="E923" s="2">
        <f>MACD!F923</f>
        <v>1.4909064794693529E-3</v>
      </c>
      <c r="F923" s="2">
        <f>'Moving Avg'!D923</f>
        <v>25.818999999999999</v>
      </c>
      <c r="G923" s="2">
        <f>'Moving Avg'!F923</f>
        <v>25.819000000000006</v>
      </c>
      <c r="H923" s="2">
        <f>'Moving Avg'!G923</f>
        <v>25.818999999999978</v>
      </c>
      <c r="I923" s="2">
        <f>'Moving Avg'!H923</f>
        <v>24.784780000000048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25.818999999999999</v>
      </c>
      <c r="C924" s="2">
        <f>RSI!I924</f>
        <v>99.995833360131286</v>
      </c>
      <c r="D924" s="2">
        <f>MACD!E924</f>
        <v>9.4205315441087123E-4</v>
      </c>
      <c r="E924" s="2">
        <f>MACD!F924</f>
        <v>1.3811358144576566E-3</v>
      </c>
      <c r="F924" s="2">
        <f>'Moving Avg'!D924</f>
        <v>25.818999999999999</v>
      </c>
      <c r="G924" s="2">
        <f>'Moving Avg'!F924</f>
        <v>25.819000000000006</v>
      </c>
      <c r="H924" s="2">
        <f>'Moving Avg'!G924</f>
        <v>25.818999999999978</v>
      </c>
      <c r="I924" s="2">
        <f>'Moving Avg'!H924</f>
        <v>24.806780000000046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25.818999999999999</v>
      </c>
      <c r="C925" s="2">
        <f>RSI!I925</f>
        <v>99.995833360131286</v>
      </c>
      <c r="D925" s="2">
        <f>MACD!E925</f>
        <v>8.7242813803101171E-4</v>
      </c>
      <c r="E925" s="2">
        <f>MACD!F925</f>
        <v>1.2793942791723277E-3</v>
      </c>
      <c r="F925" s="2">
        <f>'Moving Avg'!D925</f>
        <v>25.818999999999999</v>
      </c>
      <c r="G925" s="2">
        <f>'Moving Avg'!F925</f>
        <v>25.819000000000006</v>
      </c>
      <c r="H925" s="2">
        <f>'Moving Avg'!G925</f>
        <v>25.818999999999978</v>
      </c>
      <c r="I925" s="2">
        <f>'Moving Avg'!H925</f>
        <v>24.828780000000048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25.818999999999999</v>
      </c>
      <c r="C926" s="2">
        <f>RSI!I926</f>
        <v>99.995833360131286</v>
      </c>
      <c r="D926" s="2">
        <f>MACD!E926</f>
        <v>8.0793642277399158E-4</v>
      </c>
      <c r="E926" s="2">
        <f>MACD!F926</f>
        <v>1.1851027078926604E-3</v>
      </c>
      <c r="F926" s="2">
        <f>'Moving Avg'!D926</f>
        <v>25.818999999999999</v>
      </c>
      <c r="G926" s="2">
        <f>'Moving Avg'!F926</f>
        <v>25.819000000000006</v>
      </c>
      <c r="H926" s="2">
        <f>'Moving Avg'!G926</f>
        <v>25.818999999999978</v>
      </c>
      <c r="I926" s="2">
        <f>'Moving Avg'!H926</f>
        <v>24.850780000000046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25.818999999999999</v>
      </c>
      <c r="C927" s="2">
        <f>RSI!I927</f>
        <v>99.995833360131286</v>
      </c>
      <c r="D927" s="2">
        <f>MACD!E927</f>
        <v>7.4820147295184825E-4</v>
      </c>
      <c r="E927" s="2">
        <f>MACD!F927</f>
        <v>1.0977224609044981E-3</v>
      </c>
      <c r="F927" s="2">
        <f>'Moving Avg'!D927</f>
        <v>25.818999999999999</v>
      </c>
      <c r="G927" s="2">
        <f>'Moving Avg'!F927</f>
        <v>25.819000000000006</v>
      </c>
      <c r="H927" s="2">
        <f>'Moving Avg'!G927</f>
        <v>25.818999999999978</v>
      </c>
      <c r="I927" s="2">
        <f>'Moving Avg'!H927</f>
        <v>24.872780000000049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25.818999999999999</v>
      </c>
      <c r="C928" s="2">
        <f>RSI!I928</f>
        <v>99.995833360131286</v>
      </c>
      <c r="D928" s="2">
        <f>MACD!E928</f>
        <v>6.9287407382745414E-4</v>
      </c>
      <c r="E928" s="2">
        <f>MACD!F928</f>
        <v>1.0167527834890895E-3</v>
      </c>
      <c r="F928" s="2">
        <f>'Moving Avg'!D928</f>
        <v>25.818999999999999</v>
      </c>
      <c r="G928" s="2">
        <f>'Moving Avg'!F928</f>
        <v>25.819000000000006</v>
      </c>
      <c r="H928" s="2">
        <f>'Moving Avg'!G928</f>
        <v>25.818999999999978</v>
      </c>
      <c r="I928" s="2">
        <f>'Moving Avg'!H928</f>
        <v>24.894780000000051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</row>
    <row r="929" spans="1:12" ht="13.5" x14ac:dyDescent="0.25">
      <c r="A929" s="3">
        <f>RSI!A929</f>
        <v>43360</v>
      </c>
      <c r="B929" s="2">
        <f>RSI!B929</f>
        <v>25.818999999999999</v>
      </c>
      <c r="C929" s="2">
        <f>RSI!I929</f>
        <v>99.995833360131286</v>
      </c>
      <c r="D929" s="2">
        <f>MACD!E929</f>
        <v>6.4163039560938273E-4</v>
      </c>
      <c r="E929" s="2">
        <f>MACD!F929</f>
        <v>9.4172830591314819E-4</v>
      </c>
      <c r="F929" s="2">
        <f>'Moving Avg'!D929</f>
        <v>25.818999999999999</v>
      </c>
      <c r="G929" s="2">
        <f>'Moving Avg'!F929</f>
        <v>25.819000000000006</v>
      </c>
      <c r="H929" s="2">
        <f>'Moving Avg'!G929</f>
        <v>25.818999999999978</v>
      </c>
      <c r="I929" s="2">
        <f>'Moving Avg'!H929</f>
        <v>24.916780000000053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</row>
    <row r="930" spans="1:12" ht="13.5" x14ac:dyDescent="0.25">
      <c r="A930" s="3">
        <f>RSI!A930</f>
        <v>43361</v>
      </c>
      <c r="B930" s="2">
        <f>RSI!B930</f>
        <v>25.818999999999999</v>
      </c>
      <c r="C930" s="2">
        <f>RSI!I930</f>
        <v>99.995833360131286</v>
      </c>
      <c r="D930" s="2">
        <f>MACD!E930</f>
        <v>5.9417018737306648E-4</v>
      </c>
      <c r="E930" s="2">
        <f>MACD!F930</f>
        <v>8.7221668220513189E-4</v>
      </c>
      <c r="F930" s="2">
        <f>'Moving Avg'!D930</f>
        <v>25.818999999999999</v>
      </c>
      <c r="G930" s="2">
        <f>'Moving Avg'!F930</f>
        <v>25.819000000000006</v>
      </c>
      <c r="H930" s="2">
        <f>'Moving Avg'!G930</f>
        <v>25.818999999999978</v>
      </c>
      <c r="I930" s="2">
        <f>'Moving Avg'!H930</f>
        <v>24.938780000000055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</row>
    <row r="931" spans="1:12" ht="13.5" x14ac:dyDescent="0.25">
      <c r="A931" s="3">
        <f>RSI!A931</f>
        <v>43362</v>
      </c>
      <c r="B931" s="2">
        <f>RSI!B931</f>
        <v>25.818999999999999</v>
      </c>
      <c r="C931" s="2">
        <f>RSI!I931</f>
        <v>99.995833360131286</v>
      </c>
      <c r="D931" s="2">
        <f>MACD!E931</f>
        <v>5.5021509330899221E-4</v>
      </c>
      <c r="E931" s="2">
        <f>MACD!F931</f>
        <v>8.07816364425904E-4</v>
      </c>
      <c r="F931" s="2">
        <f>'Moving Avg'!D931</f>
        <v>25.818999999999999</v>
      </c>
      <c r="G931" s="2">
        <f>'Moving Avg'!F931</f>
        <v>25.819000000000006</v>
      </c>
      <c r="H931" s="2">
        <f>'Moving Avg'!G931</f>
        <v>25.818999999999978</v>
      </c>
      <c r="I931" s="2">
        <f>'Moving Avg'!H931</f>
        <v>24.960780000000053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</row>
    <row r="932" spans="1:12" ht="13.5" x14ac:dyDescent="0.25">
      <c r="A932" s="3">
        <f>RSI!A932</f>
        <v>43363</v>
      </c>
      <c r="B932" s="2">
        <f>RSI!B932</f>
        <v>25.818999999999999</v>
      </c>
      <c r="C932" s="2">
        <f>RSI!I932</f>
        <v>99.995833360131286</v>
      </c>
      <c r="D932" s="2">
        <f>MACD!E932</f>
        <v>5.0950708407881962E-4</v>
      </c>
      <c r="E932" s="2">
        <f>MACD!F932</f>
        <v>7.4815450835648712E-4</v>
      </c>
      <c r="F932" s="2">
        <f>'Moving Avg'!D932</f>
        <v>25.818999999999999</v>
      </c>
      <c r="G932" s="2">
        <f>'Moving Avg'!F932</f>
        <v>25.819000000000006</v>
      </c>
      <c r="H932" s="2">
        <f>'Moving Avg'!G932</f>
        <v>25.818999999999978</v>
      </c>
      <c r="I932" s="2">
        <f>'Moving Avg'!H932</f>
        <v>24.982780000000059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25.818999999999999</v>
      </c>
      <c r="C933" s="2">
        <f>RSI!I933</f>
        <v>99.995833360131286</v>
      </c>
      <c r="D933" s="2">
        <f>MACD!E933</f>
        <v>4.7180699611359955E-4</v>
      </c>
      <c r="E933" s="2">
        <f>MACD!F933</f>
        <v>6.9288500590790965E-4</v>
      </c>
      <c r="F933" s="2">
        <f>'Moving Avg'!D933</f>
        <v>25.818999999999999</v>
      </c>
      <c r="G933" s="2">
        <f>'Moving Avg'!F933</f>
        <v>25.819000000000006</v>
      </c>
      <c r="H933" s="2">
        <f>'Moving Avg'!G933</f>
        <v>25.818999999999978</v>
      </c>
      <c r="I933" s="2">
        <f>'Moving Avg'!H933</f>
        <v>25.004780000000061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43367</v>
      </c>
      <c r="B934" s="2">
        <f>RSI!B934</f>
        <v>25.818999999999999</v>
      </c>
      <c r="C934" s="2">
        <f>RSI!I934</f>
        <v>99.995833360131286</v>
      </c>
      <c r="D934" s="2">
        <f>MACD!E934</f>
        <v>4.3689317225670266E-4</v>
      </c>
      <c r="E934" s="2">
        <f>MACD!F934</f>
        <v>6.4168663917766829E-4</v>
      </c>
      <c r="F934" s="2">
        <f>'Moving Avg'!D934</f>
        <v>25.818999999999999</v>
      </c>
      <c r="G934" s="2">
        <f>'Moving Avg'!F934</f>
        <v>25.819000000000006</v>
      </c>
      <c r="H934" s="2">
        <f>'Moving Avg'!G934</f>
        <v>25.818999999999978</v>
      </c>
      <c r="I934" s="2">
        <f>'Moving Avg'!H934</f>
        <v>25.026780000000063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25.818999999999999</v>
      </c>
      <c r="C935" s="2">
        <f>RSI!I935</f>
        <v>99.995833360131286</v>
      </c>
      <c r="D935" s="2">
        <f>MACD!E935</f>
        <v>4.0456019718604352E-4</v>
      </c>
      <c r="E935" s="2">
        <f>MACD!F935</f>
        <v>5.9426135077934341E-4</v>
      </c>
      <c r="F935" s="2">
        <f>'Moving Avg'!D935</f>
        <v>25.818999999999999</v>
      </c>
      <c r="G935" s="2">
        <f>'Moving Avg'!F935</f>
        <v>25.819000000000006</v>
      </c>
      <c r="H935" s="2">
        <f>'Moving Avg'!G935</f>
        <v>25.818999999999978</v>
      </c>
      <c r="I935" s="2">
        <f>'Moving Avg'!H935</f>
        <v>25.048780000000061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25.818999999999999</v>
      </c>
      <c r="C936" s="2">
        <f>RSI!I936</f>
        <v>99.995833360131286</v>
      </c>
      <c r="D936" s="2">
        <f>MACD!E936</f>
        <v>3.7461772159375073E-4</v>
      </c>
      <c r="E936" s="2">
        <f>MACD!F936</f>
        <v>5.5033262494222487E-4</v>
      </c>
      <c r="F936" s="2">
        <f>'Moving Avg'!D936</f>
        <v>25.818999999999999</v>
      </c>
      <c r="G936" s="2">
        <f>'Moving Avg'!F936</f>
        <v>25.819000000000006</v>
      </c>
      <c r="H936" s="2">
        <f>'Moving Avg'!G936</f>
        <v>25.818999999999978</v>
      </c>
      <c r="I936" s="2">
        <f>'Moving Avg'!H936</f>
        <v>25.070780000000063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25.818999999999999</v>
      </c>
      <c r="C937" s="2">
        <f>RSI!I937</f>
        <v>99.995833360131286</v>
      </c>
      <c r="D937" s="2">
        <f>MACD!E937</f>
        <v>3.4688936924354152E-4</v>
      </c>
      <c r="E937" s="2">
        <f>MACD!F937</f>
        <v>5.0964397380248824E-4</v>
      </c>
      <c r="F937" s="2">
        <f>'Moving Avg'!D937</f>
        <v>25.818999999999999</v>
      </c>
      <c r="G937" s="2">
        <f>'Moving Avg'!F937</f>
        <v>25.819000000000006</v>
      </c>
      <c r="H937" s="2">
        <f>'Moving Avg'!G937</f>
        <v>25.818999999999978</v>
      </c>
      <c r="I937" s="2">
        <f>'Moving Avg'!H937</f>
        <v>25.092780000000062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25.818999999999999</v>
      </c>
      <c r="C938" s="2">
        <f>RSI!I938</f>
        <v>99.995833360131286</v>
      </c>
      <c r="D938" s="2">
        <f>MACD!E938</f>
        <v>3.2121172145593846E-4</v>
      </c>
      <c r="E938" s="2">
        <f>MACD!F938</f>
        <v>4.7195752333317829E-4</v>
      </c>
      <c r="F938" s="2">
        <f>'Moving Avg'!D938</f>
        <v>25.818999999999999</v>
      </c>
      <c r="G938" s="2">
        <f>'Moving Avg'!F938</f>
        <v>25.819000000000006</v>
      </c>
      <c r="H938" s="2">
        <f>'Moving Avg'!G938</f>
        <v>25.818999999999978</v>
      </c>
      <c r="I938" s="2">
        <f>'Moving Avg'!H938</f>
        <v>25.114780000000064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25.818999999999999</v>
      </c>
      <c r="C939" s="2">
        <f>RSI!I939</f>
        <v>99.995833360131286</v>
      </c>
      <c r="D939" s="2">
        <f>MACD!E939</f>
        <v>2.9743337380239154E-4</v>
      </c>
      <c r="E939" s="2">
        <f>MACD!F939</f>
        <v>4.3705269342702099E-4</v>
      </c>
      <c r="F939" s="2">
        <f>'Moving Avg'!D939</f>
        <v>25.818999999999999</v>
      </c>
      <c r="G939" s="2">
        <f>'Moving Avg'!F939</f>
        <v>25.819000000000006</v>
      </c>
      <c r="H939" s="2">
        <f>'Moving Avg'!G939</f>
        <v>25.818999999999978</v>
      </c>
      <c r="I939" s="2">
        <f>'Moving Avg'!H939</f>
        <v>25.136780000000066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25.818999999999999</v>
      </c>
      <c r="C940" s="2">
        <f>RSI!I940</f>
        <v>99.995833360131286</v>
      </c>
      <c r="D940" s="2">
        <f>MACD!E940</f>
        <v>2.754140601268773E-4</v>
      </c>
      <c r="E940" s="2">
        <f>MACD!F940</f>
        <v>4.0472496676699228E-4</v>
      </c>
      <c r="F940" s="2">
        <f>'Moving Avg'!D940</f>
        <v>25.818999999999999</v>
      </c>
      <c r="G940" s="2">
        <f>'Moving Avg'!F940</f>
        <v>25.819000000000006</v>
      </c>
      <c r="H940" s="2">
        <f>'Moving Avg'!G940</f>
        <v>25.818999999999978</v>
      </c>
      <c r="I940" s="2">
        <f>'Moving Avg'!H940</f>
        <v>25.158780000000064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25.818999999999999</v>
      </c>
      <c r="C941" s="2">
        <f>RSI!I941</f>
        <v>99.995833360131286</v>
      </c>
      <c r="D941" s="2">
        <f>MACD!E941</f>
        <v>2.55023839326185E-4</v>
      </c>
      <c r="E941" s="2">
        <f>MACD!F941</f>
        <v>3.7478474127883082E-4</v>
      </c>
      <c r="F941" s="2">
        <f>'Moving Avg'!D941</f>
        <v>25.818999999999999</v>
      </c>
      <c r="G941" s="2">
        <f>'Moving Avg'!F941</f>
        <v>25.819000000000006</v>
      </c>
      <c r="H941" s="2">
        <f>'Moving Avg'!G941</f>
        <v>25.818999999999978</v>
      </c>
      <c r="I941" s="2">
        <f>'Moving Avg'!H941</f>
        <v>25.180780000000063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25.818999999999999</v>
      </c>
      <c r="C942" s="2">
        <f>RSI!I942</f>
        <v>99.995833360131286</v>
      </c>
      <c r="D942" s="2">
        <f>MACD!E942</f>
        <v>2.36142340533263E-4</v>
      </c>
      <c r="E942" s="2">
        <f>MACD!F942</f>
        <v>3.4705626112971723E-4</v>
      </c>
      <c r="F942" s="2">
        <f>'Moving Avg'!D942</f>
        <v>25.818999999999999</v>
      </c>
      <c r="G942" s="2">
        <f>'Moving Avg'!F942</f>
        <v>25.819000000000006</v>
      </c>
      <c r="H942" s="2">
        <f>'Moving Avg'!G942</f>
        <v>25.818999999999978</v>
      </c>
      <c r="I942" s="2">
        <f>'Moving Avg'!H942</f>
        <v>25.202780000000065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25.818999999999999</v>
      </c>
      <c r="C943" s="2">
        <f>RSI!I943</f>
        <v>99.995833360131286</v>
      </c>
      <c r="D943" s="2">
        <f>MACD!E943</f>
        <v>2.1865806266418986E-4</v>
      </c>
      <c r="E943" s="2">
        <f>MACD!F943</f>
        <v>3.2137662143661176E-4</v>
      </c>
      <c r="F943" s="2">
        <f>'Moving Avg'!D943</f>
        <v>25.818999999999999</v>
      </c>
      <c r="G943" s="2">
        <f>'Moving Avg'!F943</f>
        <v>25.819000000000006</v>
      </c>
      <c r="H943" s="2">
        <f>'Moving Avg'!G943</f>
        <v>25.818999999999978</v>
      </c>
      <c r="I943" s="2">
        <f>'Moving Avg'!H943</f>
        <v>25.224780000000063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25.818999999999999</v>
      </c>
      <c r="C944" s="2">
        <f>RSI!I944</f>
        <v>99.995833360131286</v>
      </c>
      <c r="D944" s="2">
        <f>MACD!E944</f>
        <v>2.0246772459131535E-4</v>
      </c>
      <c r="E944" s="2">
        <f>MACD!F944</f>
        <v>2.975948420675525E-4</v>
      </c>
      <c r="F944" s="2">
        <f>'Moving Avg'!D944</f>
        <v>25.818999999999999</v>
      </c>
      <c r="G944" s="2">
        <f>'Moving Avg'!F944</f>
        <v>25.819000000000006</v>
      </c>
      <c r="H944" s="2">
        <f>'Moving Avg'!G944</f>
        <v>25.818999999999978</v>
      </c>
      <c r="I944" s="2">
        <f>'Moving Avg'!H944</f>
        <v>25.246780000000062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25.818999999999999</v>
      </c>
      <c r="C945" s="2">
        <f>RSI!I945</f>
        <v>99.995833360131286</v>
      </c>
      <c r="D945" s="2">
        <f>MACD!E945</f>
        <v>1.8747566228682899E-4</v>
      </c>
      <c r="E945" s="2">
        <f>MACD!F945</f>
        <v>2.7557100611140783E-4</v>
      </c>
      <c r="F945" s="2">
        <f>'Moving Avg'!D945</f>
        <v>25.818999999999999</v>
      </c>
      <c r="G945" s="2">
        <f>'Moving Avg'!F945</f>
        <v>25.819000000000006</v>
      </c>
      <c r="H945" s="2">
        <f>'Moving Avg'!G945</f>
        <v>25.818999999999978</v>
      </c>
      <c r="I945" s="2">
        <f>'Moving Avg'!H945</f>
        <v>25.268780000000064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25.818999999999999</v>
      </c>
      <c r="C946" s="2">
        <f>RSI!I946</f>
        <v>99.995833360131286</v>
      </c>
      <c r="D946" s="2">
        <f>MACD!E946</f>
        <v>1.7359326973931388E-4</v>
      </c>
      <c r="E946" s="2">
        <f>MACD!F946</f>
        <v>2.5517545883698903E-4</v>
      </c>
      <c r="F946" s="2">
        <f>'Moving Avg'!D946</f>
        <v>25.818999999999999</v>
      </c>
      <c r="G946" s="2">
        <f>'Moving Avg'!F946</f>
        <v>25.819000000000006</v>
      </c>
      <c r="H946" s="2">
        <f>'Moving Avg'!G946</f>
        <v>25.818999999999978</v>
      </c>
      <c r="I946" s="2">
        <f>'Moving Avg'!H946</f>
        <v>25.290780000000062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25.818999999999999</v>
      </c>
      <c r="C947" s="2">
        <f>RSI!I947</f>
        <v>99.995833360131286</v>
      </c>
      <c r="D947" s="2">
        <f>MACD!E947</f>
        <v>1.6073848048847594E-4</v>
      </c>
      <c r="E947" s="2">
        <f>MACD!F947</f>
        <v>2.3628806316728642E-4</v>
      </c>
      <c r="F947" s="2">
        <f>'Moving Avg'!D947</f>
        <v>25.818999999999999</v>
      </c>
      <c r="G947" s="2">
        <f>'Moving Avg'!F947</f>
        <v>25.819000000000006</v>
      </c>
      <c r="H947" s="2">
        <f>'Moving Avg'!G947</f>
        <v>25.818999999999978</v>
      </c>
      <c r="I947" s="2">
        <f>'Moving Avg'!H947</f>
        <v>25.307980000000065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25.818999999999999</v>
      </c>
      <c r="C948" s="2">
        <f>RSI!I948</f>
        <v>99.995833360131286</v>
      </c>
      <c r="D948" s="2">
        <f>MACD!E948</f>
        <v>1.4883528685061265E-4</v>
      </c>
      <c r="E948" s="2">
        <f>MACD!F948</f>
        <v>2.1879750790395168E-4</v>
      </c>
      <c r="F948" s="2">
        <f>'Moving Avg'!D948</f>
        <v>25.818999999999999</v>
      </c>
      <c r="G948" s="2">
        <f>'Moving Avg'!F948</f>
        <v>25.819000000000006</v>
      </c>
      <c r="H948" s="2">
        <f>'Moving Avg'!G948</f>
        <v>25.818999999999978</v>
      </c>
      <c r="I948" s="2">
        <f>'Moving Avg'!H948</f>
        <v>25.320170000000065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25.818999999999999</v>
      </c>
      <c r="C949" s="2">
        <f>RSI!I949</f>
        <v>99.995833360131286</v>
      </c>
      <c r="D949" s="2">
        <f>MACD!E949</f>
        <v>1.3781329426620914E-4</v>
      </c>
      <c r="E949" s="2">
        <f>MACD!F949</f>
        <v>2.0260066517640321E-4</v>
      </c>
      <c r="F949" s="2">
        <f>'Moving Avg'!D949</f>
        <v>25.818999999999999</v>
      </c>
      <c r="G949" s="2">
        <f>'Moving Avg'!F949</f>
        <v>25.819000000000006</v>
      </c>
      <c r="H949" s="2">
        <f>'Moving Avg'!G949</f>
        <v>25.818999999999978</v>
      </c>
      <c r="I949" s="2">
        <f>'Moving Avg'!H949</f>
        <v>25.327110000000065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25.818999999999999</v>
      </c>
      <c r="C950" s="2">
        <f>RSI!I950</f>
        <v>99.995833360131286</v>
      </c>
      <c r="D950" s="2">
        <f>MACD!E950</f>
        <v>1.276073081193374E-4</v>
      </c>
      <c r="E950" s="2">
        <f>MACD!F950</f>
        <v>1.8760199376499008E-4</v>
      </c>
      <c r="F950" s="2">
        <f>'Moving Avg'!D950</f>
        <v>25.818999999999999</v>
      </c>
      <c r="G950" s="2">
        <f>'Moving Avg'!F950</f>
        <v>25.819000000000006</v>
      </c>
      <c r="H950" s="2">
        <f>'Moving Avg'!G950</f>
        <v>25.818999999999978</v>
      </c>
      <c r="I950" s="2">
        <f>'Moving Avg'!H950</f>
        <v>25.334050000000065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25.818999999999999</v>
      </c>
      <c r="C951" s="2">
        <f>RSI!I951</f>
        <v>99.995833360131286</v>
      </c>
      <c r="D951" s="2">
        <f>MACD!E951</f>
        <v>1.1815695078709609E-4</v>
      </c>
      <c r="E951" s="2">
        <f>MACD!F951</f>
        <v>1.7371298516941129E-4</v>
      </c>
      <c r="F951" s="2">
        <f>'Moving Avg'!D951</f>
        <v>25.818999999999999</v>
      </c>
      <c r="G951" s="2">
        <f>'Moving Avg'!F951</f>
        <v>25.819000000000006</v>
      </c>
      <c r="H951" s="2">
        <f>'Moving Avg'!G951</f>
        <v>25.818999999999978</v>
      </c>
      <c r="I951" s="2">
        <f>'Moving Avg'!H951</f>
        <v>25.341020000000061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25.818999999999999</v>
      </c>
      <c r="C952" s="2">
        <f>RSI!I952</f>
        <v>99.995833360131286</v>
      </c>
      <c r="D952" s="2">
        <f>MACD!E952</f>
        <v>1.0940630671285589E-4</v>
      </c>
      <c r="E952" s="2">
        <f>MACD!F952</f>
        <v>1.6085164947810023E-4</v>
      </c>
      <c r="F952" s="2">
        <f>'Moving Avg'!D952</f>
        <v>25.818999999999999</v>
      </c>
      <c r="G952" s="2">
        <f>'Moving Avg'!F952</f>
        <v>25.819000000000006</v>
      </c>
      <c r="H952" s="2">
        <f>'Moving Avg'!G952</f>
        <v>25.818999999999978</v>
      </c>
      <c r="I952" s="2">
        <f>'Moving Avg'!H952</f>
        <v>25.347990000000063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</row>
    <row r="953" spans="1:12" ht="13.5" x14ac:dyDescent="0.25">
      <c r="A953" s="3">
        <f>RSI!A953</f>
        <v>43395</v>
      </c>
      <c r="B953" s="2">
        <f>RSI!B953</f>
        <v>25.818999999999999</v>
      </c>
      <c r="C953" s="2">
        <f>RSI!I953</f>
        <v>99.995833360131286</v>
      </c>
      <c r="D953" s="2">
        <f>MACD!E953</f>
        <v>1.0130359347471085E-4</v>
      </c>
      <c r="E953" s="2">
        <f>MACD!F953</f>
        <v>1.4894203827742238E-4</v>
      </c>
      <c r="F953" s="2">
        <f>'Moving Avg'!D953</f>
        <v>25.818999999999999</v>
      </c>
      <c r="G953" s="2">
        <f>'Moving Avg'!F953</f>
        <v>25.819000000000006</v>
      </c>
      <c r="H953" s="2">
        <f>'Moving Avg'!G953</f>
        <v>25.818999999999978</v>
      </c>
      <c r="I953" s="2">
        <f>'Moving Avg'!H953</f>
        <v>25.354960000000066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</row>
    <row r="954" spans="1:12" ht="13.5" x14ac:dyDescent="0.25">
      <c r="A954" s="3">
        <f>RSI!A954</f>
        <v>43396</v>
      </c>
      <c r="B954" s="2">
        <f>RSI!B954</f>
        <v>25.818999999999999</v>
      </c>
      <c r="C954" s="2">
        <f>RSI!I954</f>
        <v>99.995833360131286</v>
      </c>
      <c r="D954" s="2">
        <f>MACD!E954</f>
        <v>9.3800856966197443E-5</v>
      </c>
      <c r="E954" s="2">
        <f>MACD!F954</f>
        <v>1.3791380201517739E-4</v>
      </c>
      <c r="F954" s="2">
        <f>'Moving Avg'!D954</f>
        <v>25.818999999999999</v>
      </c>
      <c r="G954" s="2">
        <f>'Moving Avg'!F954</f>
        <v>25.819000000000006</v>
      </c>
      <c r="H954" s="2">
        <f>'Moving Avg'!G954</f>
        <v>25.818999999999978</v>
      </c>
      <c r="I954" s="2">
        <f>'Moving Avg'!H954</f>
        <v>25.361930000000065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</row>
    <row r="955" spans="1:12" ht="13.5" x14ac:dyDescent="0.25">
      <c r="A955" s="3">
        <f>RSI!A955</f>
        <v>43397</v>
      </c>
      <c r="B955" s="2">
        <f>RSI!B955</f>
        <v>25.818999999999999</v>
      </c>
      <c r="C955" s="2">
        <f>RSI!I955</f>
        <v>99.995833360131286</v>
      </c>
      <c r="D955" s="2">
        <f>MACD!E955</f>
        <v>8.6853688969767973E-5</v>
      </c>
      <c r="E955" s="2">
        <f>MACD!F955</f>
        <v>1.2770177940609552E-4</v>
      </c>
      <c r="F955" s="2">
        <f>'Moving Avg'!D955</f>
        <v>25.818999999999999</v>
      </c>
      <c r="G955" s="2">
        <f>'Moving Avg'!F955</f>
        <v>25.819000000000006</v>
      </c>
      <c r="H955" s="2">
        <f>'Moving Avg'!G955</f>
        <v>25.818999999999978</v>
      </c>
      <c r="I955" s="2">
        <f>'Moving Avg'!H955</f>
        <v>25.368900000000064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</row>
    <row r="956" spans="1:12" ht="13.5" x14ac:dyDescent="0.25">
      <c r="A956" s="3">
        <f>RSI!A956</f>
        <v>43398</v>
      </c>
      <c r="B956" s="2">
        <f>RSI!B956</f>
        <v>25.818999999999999</v>
      </c>
      <c r="C956" s="2">
        <f>RSI!I956</f>
        <v>99.995833360131286</v>
      </c>
      <c r="D956" s="2">
        <f>MACD!E956</f>
        <v>8.0420965453242843E-5</v>
      </c>
      <c r="E956" s="2">
        <f>MACD!F956</f>
        <v>1.18245616615525E-4</v>
      </c>
      <c r="F956" s="2">
        <f>'Moving Avg'!D956</f>
        <v>25.818999999999999</v>
      </c>
      <c r="G956" s="2">
        <f>'Moving Avg'!F956</f>
        <v>25.819000000000006</v>
      </c>
      <c r="H956" s="2">
        <f>'Moving Avg'!G956</f>
        <v>25.818999999999978</v>
      </c>
      <c r="I956" s="2">
        <f>'Moving Avg'!H956</f>
        <v>25.375870000000063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43399</v>
      </c>
      <c r="B957" s="2">
        <f>RSI!B957</f>
        <v>25.818999999999999</v>
      </c>
      <c r="C957" s="2">
        <f>RSI!I957</f>
        <v>99.995833360131286</v>
      </c>
      <c r="D957" s="2">
        <f>MACD!E957</f>
        <v>7.4464604114865551E-5</v>
      </c>
      <c r="E957" s="2">
        <f>MACD!F957</f>
        <v>1.0948941411539311E-4</v>
      </c>
      <c r="F957" s="2">
        <f>'Moving Avg'!D957</f>
        <v>25.818999999999999</v>
      </c>
      <c r="G957" s="2">
        <f>'Moving Avg'!F957</f>
        <v>25.819000000000006</v>
      </c>
      <c r="H957" s="2">
        <f>'Moving Avg'!G957</f>
        <v>25.818999999999978</v>
      </c>
      <c r="I957" s="2">
        <f>'Moving Avg'!H957</f>
        <v>25.382840000000066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25.818999999999999</v>
      </c>
      <c r="C958" s="2">
        <f>RSI!I958</f>
        <v>99.995833360131286</v>
      </c>
      <c r="D958" s="2">
        <f>MACD!E958</f>
        <v>6.8949339773638485E-5</v>
      </c>
      <c r="E958" s="2">
        <f>MACD!F958</f>
        <v>1.0138139924704219E-4</v>
      </c>
      <c r="F958" s="2">
        <f>'Moving Avg'!D958</f>
        <v>25.818999999999999</v>
      </c>
      <c r="G958" s="2">
        <f>'Moving Avg'!F958</f>
        <v>25.819000000000006</v>
      </c>
      <c r="H958" s="2">
        <f>'Moving Avg'!G958</f>
        <v>25.818999999999978</v>
      </c>
      <c r="I958" s="2">
        <f>'Moving Avg'!H958</f>
        <v>25.389810000000065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43403</v>
      </c>
      <c r="B959" s="2">
        <f>RSI!B959</f>
        <v>25.818999999999999</v>
      </c>
      <c r="C959" s="2">
        <f>RSI!I959</f>
        <v>99.995833360131286</v>
      </c>
      <c r="D959" s="2">
        <f>MACD!E959</f>
        <v>6.3842516258461046E-5</v>
      </c>
      <c r="E959" s="2">
        <f>MACD!F959</f>
        <v>9.3873622649325966E-5</v>
      </c>
      <c r="F959" s="2">
        <f>'Moving Avg'!D959</f>
        <v>25.818999999999999</v>
      </c>
      <c r="G959" s="2">
        <f>'Moving Avg'!F959</f>
        <v>25.819000000000006</v>
      </c>
      <c r="H959" s="2">
        <f>'Moving Avg'!G959</f>
        <v>25.818999999999978</v>
      </c>
      <c r="I959" s="2">
        <f>'Moving Avg'!H959</f>
        <v>25.396780000000067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</row>
    <row r="960" spans="1:12" ht="13.5" x14ac:dyDescent="0.25">
      <c r="A960" s="3">
        <f>RSI!A960</f>
        <v>43404</v>
      </c>
      <c r="B960" s="2">
        <f>RSI!B960</f>
        <v>25.818999999999999</v>
      </c>
      <c r="C960" s="2">
        <f>RSI!I960</f>
        <v>99.995833360131286</v>
      </c>
      <c r="D960" s="2">
        <f>MACD!E960</f>
        <v>5.9113893662754435E-5</v>
      </c>
      <c r="E960" s="2">
        <f>MACD!F960</f>
        <v>8.6921676852011671E-5</v>
      </c>
      <c r="F960" s="2">
        <f>'Moving Avg'!D960</f>
        <v>25.818999999999999</v>
      </c>
      <c r="G960" s="2">
        <f>'Moving Avg'!F960</f>
        <v>25.819000000000006</v>
      </c>
      <c r="H960" s="2">
        <f>'Moving Avg'!G960</f>
        <v>25.818999999999978</v>
      </c>
      <c r="I960" s="2">
        <f>'Moving Avg'!H960</f>
        <v>25.40375000000007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43405</v>
      </c>
      <c r="B961" s="2">
        <f>RSI!B961</f>
        <v>25.818999999999999</v>
      </c>
      <c r="C961" s="2">
        <f>RSI!I961</f>
        <v>99.995833360131286</v>
      </c>
      <c r="D961" s="2">
        <f>MACD!E961</f>
        <v>5.4735469763755873E-5</v>
      </c>
      <c r="E961" s="2">
        <f>MACD!F961</f>
        <v>8.0484435434360522E-5</v>
      </c>
      <c r="F961" s="2">
        <f>'Moving Avg'!D961</f>
        <v>25.818999999999999</v>
      </c>
      <c r="G961" s="2">
        <f>'Moving Avg'!F961</f>
        <v>25.819000000000006</v>
      </c>
      <c r="H961" s="2">
        <f>'Moving Avg'!G961</f>
        <v>25.818999999999978</v>
      </c>
      <c r="I961" s="2">
        <f>'Moving Avg'!H961</f>
        <v>25.410720000000069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</row>
    <row r="962" spans="1:12" ht="13.5" x14ac:dyDescent="0.25">
      <c r="A962" s="3">
        <f>RSI!A962</f>
        <v>43406</v>
      </c>
      <c r="B962" s="2">
        <f>RSI!B962</f>
        <v>25.818999999999999</v>
      </c>
      <c r="C962" s="2">
        <f>RSI!I962</f>
        <v>99.995833360131286</v>
      </c>
      <c r="D962" s="2">
        <f>MACD!E962</f>
        <v>5.0681314629485996E-5</v>
      </c>
      <c r="E962" s="2">
        <f>MACD!F962</f>
        <v>7.452381127338562E-5</v>
      </c>
      <c r="F962" s="2">
        <f>'Moving Avg'!D962</f>
        <v>25.818999999999999</v>
      </c>
      <c r="G962" s="2">
        <f>'Moving Avg'!F962</f>
        <v>25.819000000000006</v>
      </c>
      <c r="H962" s="2">
        <f>'Moving Avg'!G962</f>
        <v>25.818999999999978</v>
      </c>
      <c r="I962" s="2">
        <f>'Moving Avg'!H962</f>
        <v>25.417690000000064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25.818999999999999</v>
      </c>
      <c r="C963" s="2">
        <f>RSI!I963</f>
        <v>99.995833360131286</v>
      </c>
      <c r="D963" s="2">
        <f>MACD!E963</f>
        <v>4.6927417418629602E-5</v>
      </c>
      <c r="E963" s="2">
        <f>MACD!F963</f>
        <v>6.9004532502434419E-5</v>
      </c>
      <c r="F963" s="2">
        <f>'Moving Avg'!D963</f>
        <v>25.818999999999999</v>
      </c>
      <c r="G963" s="2">
        <f>'Moving Avg'!F963</f>
        <v>25.819000000000006</v>
      </c>
      <c r="H963" s="2">
        <f>'Moving Avg'!G963</f>
        <v>25.818999999999978</v>
      </c>
      <c r="I963" s="2">
        <f>'Moving Avg'!H963</f>
        <v>25.424510000000069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</row>
    <row r="964" spans="1:12" ht="13.5" x14ac:dyDescent="0.25">
      <c r="A964" s="3">
        <f>RSI!A964</f>
        <v>43410</v>
      </c>
      <c r="B964" s="2">
        <f>RSI!B964</f>
        <v>25.818999999999999</v>
      </c>
      <c r="C964" s="2">
        <f>RSI!I964</f>
        <v>99.995833360131286</v>
      </c>
      <c r="D964" s="2">
        <f>MACD!E964</f>
        <v>4.3451544481598603E-5</v>
      </c>
      <c r="E964" s="2">
        <f>MACD!F964</f>
        <v>6.3893934898267261E-5</v>
      </c>
      <c r="F964" s="2">
        <f>'Moving Avg'!D964</f>
        <v>25.818999999999999</v>
      </c>
      <c r="G964" s="2">
        <f>'Moving Avg'!F964</f>
        <v>25.819000000000006</v>
      </c>
      <c r="H964" s="2">
        <f>'Moving Avg'!G964</f>
        <v>25.818999999999978</v>
      </c>
      <c r="I964" s="2">
        <f>'Moving Avg'!H964</f>
        <v>25.431330000000067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</row>
    <row r="965" spans="1:12" ht="13.5" x14ac:dyDescent="0.25">
      <c r="A965" s="3">
        <f>RSI!A965</f>
        <v>43411</v>
      </c>
      <c r="B965" s="2">
        <f>RSI!B965</f>
        <v>25.818999999999999</v>
      </c>
      <c r="C965" s="2">
        <f>RSI!I965</f>
        <v>99.995833360131286</v>
      </c>
      <c r="D965" s="2">
        <f>MACD!E965</f>
        <v>4.0233107913678623E-5</v>
      </c>
      <c r="E965" s="2">
        <f>MACD!F965</f>
        <v>5.916176950134954E-5</v>
      </c>
      <c r="F965" s="2">
        <f>'Moving Avg'!D965</f>
        <v>25.818999999999999</v>
      </c>
      <c r="G965" s="2">
        <f>'Moving Avg'!F965</f>
        <v>25.819000000000006</v>
      </c>
      <c r="H965" s="2">
        <f>'Moving Avg'!G965</f>
        <v>25.818999999999978</v>
      </c>
      <c r="I965" s="2">
        <f>'Moving Avg'!H965</f>
        <v>25.438150000000068</v>
      </c>
      <c r="J965" s="6" t="str">
        <f>OBV!F965</f>
        <v>NEUTRAL</v>
      </c>
      <c r="K965" s="6" t="str">
        <f>OBV!G965</f>
        <v>NEUTRAL</v>
      </c>
      <c r="L965" s="6" t="str">
        <f>OBV!H965</f>
        <v>NEUTRAL</v>
      </c>
    </row>
    <row r="966" spans="1:12" ht="13.5" x14ac:dyDescent="0.25">
      <c r="A966" s="3">
        <f>RSI!A966</f>
        <v>43412</v>
      </c>
      <c r="B966" s="2">
        <f>RSI!B966</f>
        <v>25.818999999999999</v>
      </c>
      <c r="C966" s="2">
        <f>RSI!I966</f>
        <v>99.995833360131286</v>
      </c>
      <c r="D966" s="2">
        <f>MACD!E966</f>
        <v>3.7253043839058364E-5</v>
      </c>
      <c r="E966" s="2">
        <f>MACD!F966</f>
        <v>5.4780024368891305E-5</v>
      </c>
      <c r="F966" s="2">
        <f>'Moving Avg'!D966</f>
        <v>25.818999999999999</v>
      </c>
      <c r="G966" s="2">
        <f>'Moving Avg'!F966</f>
        <v>25.819000000000006</v>
      </c>
      <c r="H966" s="2">
        <f>'Moving Avg'!G966</f>
        <v>25.818999999999978</v>
      </c>
      <c r="I966" s="2">
        <f>'Moving Avg'!H966</f>
        <v>25.444970000000065</v>
      </c>
      <c r="J966" s="6" t="str">
        <f>OBV!F966</f>
        <v>NEUTRAL</v>
      </c>
      <c r="K966" s="6" t="str">
        <f>OBV!G966</f>
        <v>NEUTRAL</v>
      </c>
      <c r="L966" s="6" t="str">
        <f>OBV!H966</f>
        <v>NEUTRAL</v>
      </c>
    </row>
    <row r="967" spans="1:12" ht="13.5" x14ac:dyDescent="0.25">
      <c r="A967" s="3">
        <f>RSI!A967</f>
        <v>43413</v>
      </c>
      <c r="B967" s="2">
        <f>RSI!B967</f>
        <v>25.818999999999999</v>
      </c>
      <c r="C967" s="2">
        <f>RSI!I967</f>
        <v>99.995833360131286</v>
      </c>
      <c r="D967" s="2">
        <f>MACD!E967</f>
        <v>3.4493699697435432E-5</v>
      </c>
      <c r="E967" s="2">
        <f>MACD!F967</f>
        <v>5.0722759434600133E-5</v>
      </c>
      <c r="F967" s="2">
        <f>'Moving Avg'!D967</f>
        <v>25.818999999999999</v>
      </c>
      <c r="G967" s="2">
        <f>'Moving Avg'!F967</f>
        <v>25.819000000000006</v>
      </c>
      <c r="H967" s="2">
        <f>'Moving Avg'!G967</f>
        <v>25.818999999999978</v>
      </c>
      <c r="I967" s="2">
        <f>'Moving Avg'!H967</f>
        <v>25.451640000000065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25.818999999999999</v>
      </c>
      <c r="C968" s="2">
        <f>RSI!I968</f>
        <v>99.995833360131286</v>
      </c>
      <c r="D968" s="2">
        <f>MACD!E968</f>
        <v>3.193872978712875E-5</v>
      </c>
      <c r="E968" s="2">
        <f>MACD!F968</f>
        <v>4.696595350510586E-5</v>
      </c>
      <c r="F968" s="2">
        <f>'Moving Avg'!D968</f>
        <v>25.818999999999999</v>
      </c>
      <c r="G968" s="2">
        <f>'Moving Avg'!F968</f>
        <v>25.819000000000006</v>
      </c>
      <c r="H968" s="2">
        <f>'Moving Avg'!G968</f>
        <v>25.818999999999978</v>
      </c>
      <c r="I968" s="2">
        <f>'Moving Avg'!H968</f>
        <v>25.458310000000068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25.818999999999999</v>
      </c>
      <c r="C969" s="2">
        <f>RSI!I969</f>
        <v>99.995833360131286</v>
      </c>
      <c r="D969" s="2">
        <f>MACD!E969</f>
        <v>2.9572998606397505E-5</v>
      </c>
      <c r="E969" s="2">
        <f>MACD!F969</f>
        <v>4.3487362525364192E-5</v>
      </c>
      <c r="F969" s="2">
        <f>'Moving Avg'!D969</f>
        <v>25.818999999999999</v>
      </c>
      <c r="G969" s="2">
        <f>'Moving Avg'!F969</f>
        <v>25.819000000000006</v>
      </c>
      <c r="H969" s="2">
        <f>'Moving Avg'!G969</f>
        <v>25.818999999999978</v>
      </c>
      <c r="I969" s="2">
        <f>'Moving Avg'!H969</f>
        <v>25.464980000000068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25.818999999999999</v>
      </c>
      <c r="C970" s="2">
        <f>RSI!I970</f>
        <v>99.995833360131286</v>
      </c>
      <c r="D970" s="2">
        <f>MACD!E970</f>
        <v>2.7382491289529298E-5</v>
      </c>
      <c r="E970" s="2">
        <f>MACD!F970</f>
        <v>4.0266388278197216E-5</v>
      </c>
      <c r="F970" s="2">
        <f>'Moving Avg'!D970</f>
        <v>25.818999999999999</v>
      </c>
      <c r="G970" s="2">
        <f>'Moving Avg'!F970</f>
        <v>25.819000000000006</v>
      </c>
      <c r="H970" s="2">
        <f>'Moving Avg'!G970</f>
        <v>25.818999999999978</v>
      </c>
      <c r="I970" s="2">
        <f>'Moving Avg'!H970</f>
        <v>25.471650000000068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25.818999999999999</v>
      </c>
      <c r="C971" s="2">
        <f>RSI!I971</f>
        <v>99.995833360131286</v>
      </c>
      <c r="D971" s="2">
        <f>MACD!E971</f>
        <v>2.5354230672292033E-5</v>
      </c>
      <c r="E971" s="2">
        <f>MACD!F971</f>
        <v>3.7283956757016185E-5</v>
      </c>
      <c r="F971" s="2">
        <f>'Moving Avg'!D971</f>
        <v>25.818999999999999</v>
      </c>
      <c r="G971" s="2">
        <f>'Moving Avg'!F971</f>
        <v>25.819000000000006</v>
      </c>
      <c r="H971" s="2">
        <f>'Moving Avg'!G971</f>
        <v>25.818999999999978</v>
      </c>
      <c r="I971" s="2">
        <f>'Moving Avg'!H971</f>
        <v>25.478320000000068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25.818999999999999</v>
      </c>
      <c r="C972" s="2">
        <f>RSI!I972</f>
        <v>99.995833360131286</v>
      </c>
      <c r="D972" s="2">
        <f>MACD!E972</f>
        <v>2.3476200489369603E-5</v>
      </c>
      <c r="E972" s="2">
        <f>MACD!F972</f>
        <v>3.4522405503486874E-5</v>
      </c>
      <c r="F972" s="2">
        <f>'Moving Avg'!D972</f>
        <v>25.818999999999999</v>
      </c>
      <c r="G972" s="2">
        <f>'Moving Avg'!F972</f>
        <v>25.819000000000006</v>
      </c>
      <c r="H972" s="2">
        <f>'Moving Avg'!G972</f>
        <v>25.818999999999978</v>
      </c>
      <c r="I972" s="2">
        <f>'Moving Avg'!H972</f>
        <v>25.484990000000067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25.818999999999999</v>
      </c>
      <c r="C973" s="2">
        <f>RSI!I973</f>
        <v>99.995833360131286</v>
      </c>
      <c r="D973" s="2">
        <f>MACD!E973</f>
        <v>2.173727427390304E-5</v>
      </c>
      <c r="E973" s="2">
        <f>MACD!F973</f>
        <v>3.1965379257570108E-5</v>
      </c>
      <c r="F973" s="2">
        <f>'Moving Avg'!D973</f>
        <v>25.818999999999999</v>
      </c>
      <c r="G973" s="2">
        <f>'Moving Avg'!F973</f>
        <v>25.819000000000006</v>
      </c>
      <c r="H973" s="2">
        <f>'Moving Avg'!G973</f>
        <v>25.818999999999978</v>
      </c>
      <c r="I973" s="2">
        <f>'Moving Avg'!H973</f>
        <v>25.491660000000067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25.818999999999999</v>
      </c>
      <c r="C974" s="2">
        <f>RSI!I974</f>
        <v>99.995833360131286</v>
      </c>
      <c r="D974" s="2">
        <f>MACD!E974</f>
        <v>2.0127149468862626E-5</v>
      </c>
      <c r="E974" s="2">
        <f>MACD!F974</f>
        <v>2.9597733299828616E-5</v>
      </c>
      <c r="F974" s="2">
        <f>'Moving Avg'!D974</f>
        <v>25.818999999999999</v>
      </c>
      <c r="G974" s="2">
        <f>'Moving Avg'!F974</f>
        <v>25.819000000000006</v>
      </c>
      <c r="H974" s="2">
        <f>'Moving Avg'!G974</f>
        <v>25.818999999999978</v>
      </c>
      <c r="I974" s="2">
        <f>'Moving Avg'!H974</f>
        <v>25.497670000000067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25.818999999999999</v>
      </c>
      <c r="C975" s="2">
        <f>RSI!I975</f>
        <v>99.995833360131286</v>
      </c>
      <c r="D975" s="2">
        <f>MACD!E975</f>
        <v>1.8636286451823025E-5</v>
      </c>
      <c r="E975" s="2">
        <f>MACD!F975</f>
        <v>2.7405443930227498E-5</v>
      </c>
      <c r="F975" s="2">
        <f>'Moving Avg'!D975</f>
        <v>25.818999999999999</v>
      </c>
      <c r="G975" s="2">
        <f>'Moving Avg'!F975</f>
        <v>25.819000000000006</v>
      </c>
      <c r="H975" s="2">
        <f>'Moving Avg'!G975</f>
        <v>25.818999999999978</v>
      </c>
      <c r="I975" s="2">
        <f>'Moving Avg'!H975</f>
        <v>25.503680000000067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25.818999999999999</v>
      </c>
      <c r="C976" s="2">
        <f>RSI!I976</f>
        <v>99.995833360131286</v>
      </c>
      <c r="D976" s="2">
        <f>MACD!E976</f>
        <v>1.7255852053921217E-5</v>
      </c>
      <c r="E976" s="2">
        <f>MACD!F976</f>
        <v>2.5375525554966242E-5</v>
      </c>
      <c r="F976" s="2">
        <f>'Moving Avg'!D976</f>
        <v>25.818999999999999</v>
      </c>
      <c r="G976" s="2">
        <f>'Moving Avg'!F976</f>
        <v>25.819000000000006</v>
      </c>
      <c r="H976" s="2">
        <f>'Moving Avg'!G976</f>
        <v>25.818999999999978</v>
      </c>
      <c r="I976" s="2">
        <f>'Moving Avg'!H976</f>
        <v>25.50969000000007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25.818999999999999</v>
      </c>
      <c r="C977" s="2">
        <f>RSI!I977</f>
        <v>99.995833360131286</v>
      </c>
      <c r="D977" s="2">
        <f>MACD!E977</f>
        <v>1.5977667239042148E-5</v>
      </c>
      <c r="E977" s="2">
        <f>MACD!F977</f>
        <v>2.3495953891781425E-5</v>
      </c>
      <c r="F977" s="2">
        <f>'Moving Avg'!D977</f>
        <v>25.818999999999999</v>
      </c>
      <c r="G977" s="2">
        <f>'Moving Avg'!F977</f>
        <v>25.819000000000006</v>
      </c>
      <c r="H977" s="2">
        <f>'Moving Avg'!G977</f>
        <v>25.818999999999978</v>
      </c>
      <c r="I977" s="2">
        <f>'Moving Avg'!H977</f>
        <v>25.51570000000007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25.818999999999999</v>
      </c>
      <c r="C978" s="2">
        <f>RSI!I978</f>
        <v>99.995833360131286</v>
      </c>
      <c r="D978" s="2">
        <f>MACD!E978</f>
        <v>1.479415871585843E-5</v>
      </c>
      <c r="E978" s="2">
        <f>MACD!F978</f>
        <v>2.1755594856596826E-5</v>
      </c>
      <c r="F978" s="2">
        <f>'Moving Avg'!D978</f>
        <v>25.818999999999999</v>
      </c>
      <c r="G978" s="2">
        <f>'Moving Avg'!F978</f>
        <v>25.819000000000006</v>
      </c>
      <c r="H978" s="2">
        <f>'Moving Avg'!G978</f>
        <v>25.818999999999978</v>
      </c>
      <c r="I978" s="2">
        <f>'Moving Avg'!H978</f>
        <v>25.52171000000007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25.818999999999999</v>
      </c>
      <c r="C979" s="2">
        <f>RSI!I979</f>
        <v>99.995833360131286</v>
      </c>
      <c r="D979" s="2">
        <f>MACD!E979</f>
        <v>1.369831404574029E-5</v>
      </c>
      <c r="E979" s="2">
        <f>MACD!F979</f>
        <v>2.0144138694425521E-5</v>
      </c>
      <c r="F979" s="2">
        <f>'Moving Avg'!D979</f>
        <v>25.818999999999999</v>
      </c>
      <c r="G979" s="2">
        <f>'Moving Avg'!F979</f>
        <v>25.819000000000006</v>
      </c>
      <c r="H979" s="2">
        <f>'Moving Avg'!G979</f>
        <v>25.818999999999978</v>
      </c>
      <c r="I979" s="2">
        <f>'Moving Avg'!H979</f>
        <v>25.527720000000066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25.818999999999999</v>
      </c>
      <c r="C980" s="2">
        <f>RSI!I980</f>
        <v>99.995833360131286</v>
      </c>
      <c r="D980" s="2">
        <f>MACD!E980</f>
        <v>1.2683640139954377E-5</v>
      </c>
      <c r="E980" s="2">
        <f>MACD!F980</f>
        <v>1.8652038983531295E-5</v>
      </c>
      <c r="F980" s="2">
        <f>'Moving Avg'!D980</f>
        <v>25.818999999999999</v>
      </c>
      <c r="G980" s="2">
        <f>'Moving Avg'!F980</f>
        <v>25.819000000000006</v>
      </c>
      <c r="H980" s="2">
        <f>'Moving Avg'!G980</f>
        <v>25.818999999999978</v>
      </c>
      <c r="I980" s="2">
        <f>'Moving Avg'!H980</f>
        <v>25.53373000000007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</row>
    <row r="981" spans="1:12" ht="13.5" x14ac:dyDescent="0.25">
      <c r="A981" s="3">
        <f>RSI!A981</f>
        <v>43434</v>
      </c>
      <c r="B981" s="2">
        <f>RSI!B981</f>
        <v>25.818999999999999</v>
      </c>
      <c r="C981" s="2">
        <f>RSI!I981</f>
        <v>99.995833360131286</v>
      </c>
      <c r="D981" s="2">
        <f>MACD!E981</f>
        <v>1.1744124797985478E-5</v>
      </c>
      <c r="E981" s="2">
        <f>MACD!F981</f>
        <v>1.7270456146422133E-5</v>
      </c>
      <c r="F981" s="2">
        <f>'Moving Avg'!D981</f>
        <v>25.818999999999999</v>
      </c>
      <c r="G981" s="2">
        <f>'Moving Avg'!F981</f>
        <v>25.819000000000006</v>
      </c>
      <c r="H981" s="2">
        <f>'Moving Avg'!G981</f>
        <v>25.818999999999978</v>
      </c>
      <c r="I981" s="2">
        <f>'Moving Avg'!H981</f>
        <v>25.539740000000069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</row>
    <row r="982" spans="1:12" ht="13.5" x14ac:dyDescent="0.25">
      <c r="A982" s="3">
        <f>RSI!A982</f>
        <v>43437</v>
      </c>
      <c r="B982" s="2">
        <f>RSI!B982</f>
        <v>25.818999999999999</v>
      </c>
      <c r="C982" s="2">
        <f>RSI!I982</f>
        <v>99.995833360131286</v>
      </c>
      <c r="D982" s="2">
        <f>MACD!E982</f>
        <v>1.0874201102240022E-5</v>
      </c>
      <c r="E982" s="2">
        <f>MACD!F982</f>
        <v>1.599120513758571E-5</v>
      </c>
      <c r="F982" s="2">
        <f>'Moving Avg'!D982</f>
        <v>25.818999999999999</v>
      </c>
      <c r="G982" s="2">
        <f>'Moving Avg'!F982</f>
        <v>25.819000000000006</v>
      </c>
      <c r="H982" s="2">
        <f>'Moving Avg'!G982</f>
        <v>25.818999999999978</v>
      </c>
      <c r="I982" s="2">
        <f>'Moving Avg'!H982</f>
        <v>25.545750000000066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25.818999999999999</v>
      </c>
      <c r="C983" s="2">
        <f>RSI!I983</f>
        <v>99.995833360131286</v>
      </c>
      <c r="D983" s="2">
        <f>MACD!E983</f>
        <v>1.0068714434652293E-5</v>
      </c>
      <c r="E983" s="2">
        <f>MACD!F983</f>
        <v>1.4806706996999028E-5</v>
      </c>
      <c r="F983" s="2">
        <f>'Moving Avg'!D983</f>
        <v>25.818999999999999</v>
      </c>
      <c r="G983" s="2">
        <f>'Moving Avg'!F983</f>
        <v>25.819000000000006</v>
      </c>
      <c r="H983" s="2">
        <f>'Moving Avg'!G983</f>
        <v>25.818999999999978</v>
      </c>
      <c r="I983" s="2">
        <f>'Moving Avg'!H983</f>
        <v>25.551760000000069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25.818999999999999</v>
      </c>
      <c r="C984" s="2">
        <f>RSI!I984</f>
        <v>99.995833360131286</v>
      </c>
      <c r="D984" s="2">
        <f>MACD!E984</f>
        <v>9.3228919553212108E-6</v>
      </c>
      <c r="E984" s="2">
        <f>MACD!F984</f>
        <v>1.3709943988663466E-5</v>
      </c>
      <c r="F984" s="2">
        <f>'Moving Avg'!D984</f>
        <v>25.818999999999999</v>
      </c>
      <c r="G984" s="2">
        <f>'Moving Avg'!F984</f>
        <v>25.819000000000006</v>
      </c>
      <c r="H984" s="2">
        <f>'Moving Avg'!G984</f>
        <v>25.818999999999978</v>
      </c>
      <c r="I984" s="2">
        <f>'Moving Avg'!H984</f>
        <v>25.557770000000069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25.818999999999999</v>
      </c>
      <c r="C985" s="2">
        <f>RSI!I985</f>
        <v>99.995833360131286</v>
      </c>
      <c r="D985" s="2">
        <f>MACD!E985</f>
        <v>8.6323143193567375E-6</v>
      </c>
      <c r="E985" s="2">
        <f>MACD!F985</f>
        <v>1.2694418054802121E-5</v>
      </c>
      <c r="F985" s="2">
        <f>'Moving Avg'!D985</f>
        <v>25.818999999999999</v>
      </c>
      <c r="G985" s="2">
        <f>'Moving Avg'!F985</f>
        <v>25.819000000000006</v>
      </c>
      <c r="H985" s="2">
        <f>'Moving Avg'!G985</f>
        <v>25.818999999999978</v>
      </c>
      <c r="I985" s="2">
        <f>'Moving Avg'!H985</f>
        <v>25.563780000000065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25.818999999999999</v>
      </c>
      <c r="C986" s="2">
        <f>RSI!I986</f>
        <v>99.995833360131286</v>
      </c>
      <c r="D986" s="2">
        <f>MACD!E986</f>
        <v>7.9928895075909168E-6</v>
      </c>
      <c r="E986" s="2">
        <f>MACD!F986</f>
        <v>1.1754112345359881E-5</v>
      </c>
      <c r="F986" s="2">
        <f>'Moving Avg'!D986</f>
        <v>25.818999999999999</v>
      </c>
      <c r="G986" s="2">
        <f>'Moving Avg'!F986</f>
        <v>25.819000000000006</v>
      </c>
      <c r="H986" s="2">
        <f>'Moving Avg'!G986</f>
        <v>25.818999999999978</v>
      </c>
      <c r="I986" s="2">
        <f>'Moving Avg'!H986</f>
        <v>25.569790000000065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25.818999999999999</v>
      </c>
      <c r="C987" s="2">
        <f>RSI!I987</f>
        <v>99.995833360131286</v>
      </c>
      <c r="D987" s="2">
        <f>MACD!E987</f>
        <v>7.4008285970705856E-6</v>
      </c>
      <c r="E987" s="2">
        <f>MACD!F987</f>
        <v>1.0883455595702023E-5</v>
      </c>
      <c r="F987" s="2">
        <f>'Moving Avg'!D987</f>
        <v>25.818999999999999</v>
      </c>
      <c r="G987" s="2">
        <f>'Moving Avg'!F987</f>
        <v>25.819000000000006</v>
      </c>
      <c r="H987" s="2">
        <f>'Moving Avg'!G987</f>
        <v>25.818999999999978</v>
      </c>
      <c r="I987" s="2">
        <f>'Moving Avg'!H987</f>
        <v>25.575800000000061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26.594000000000001</v>
      </c>
      <c r="C988" s="2">
        <f>RSI!I988</f>
        <v>99.999999938398688</v>
      </c>
      <c r="D988" s="2">
        <f>MACD!E988</f>
        <v>-5.7400554784123869E-2</v>
      </c>
      <c r="E988" s="2">
        <f>MACD!F988</f>
        <v>-1.1471404192348213E-2</v>
      </c>
      <c r="F988" s="2">
        <f>'Moving Avg'!D988</f>
        <v>25.974</v>
      </c>
      <c r="G988" s="2">
        <f>'Moving Avg'!F988</f>
        <v>25.857750000000003</v>
      </c>
      <c r="H988" s="2">
        <f>'Moving Avg'!G988</f>
        <v>25.834499999999981</v>
      </c>
      <c r="I988" s="2">
        <f>'Moving Avg'!H988</f>
        <v>25.585685000000062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27.79</v>
      </c>
      <c r="C989" s="2">
        <f>RSI!I989</f>
        <v>99.999999976858234</v>
      </c>
      <c r="D989" s="2">
        <f>MACD!E989</f>
        <v>-0.19914866183358981</v>
      </c>
      <c r="E989" s="2">
        <f>MACD!F989</f>
        <v>-4.9006855720596543E-2</v>
      </c>
      <c r="F989" s="2">
        <f>'Moving Avg'!D989</f>
        <v>26.368199999999995</v>
      </c>
      <c r="G989" s="2">
        <f>'Moving Avg'!F989</f>
        <v>25.956300000000006</v>
      </c>
      <c r="H989" s="2">
        <f>'Moving Avg'!G989</f>
        <v>25.87391999999998</v>
      </c>
      <c r="I989" s="2">
        <f>'Moving Avg'!H989</f>
        <v>25.60155000000006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29.036999999999999</v>
      </c>
      <c r="C990" s="2">
        <f>RSI!I990</f>
        <v>99.999999986395409</v>
      </c>
      <c r="D990" s="2">
        <f>MACD!E990</f>
        <v>-0.42276727947253434</v>
      </c>
      <c r="E990" s="2">
        <f>MACD!F990</f>
        <v>-0.12375894047098411</v>
      </c>
      <c r="F990" s="2">
        <f>'Moving Avg'!D990</f>
        <v>27.011800000000001</v>
      </c>
      <c r="G990" s="2">
        <f>'Moving Avg'!F990</f>
        <v>26.117200000000004</v>
      </c>
      <c r="H990" s="2">
        <f>'Moving Avg'!G990</f>
        <v>25.938279999999981</v>
      </c>
      <c r="I990" s="2">
        <f>'Moving Avg'!H990</f>
        <v>25.623650000000058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43448</v>
      </c>
      <c r="B991" s="2">
        <f>RSI!B991</f>
        <v>29.036999999999999</v>
      </c>
      <c r="C991" s="2">
        <f>RSI!I991</f>
        <v>99.999999986395409</v>
      </c>
      <c r="D991" s="2">
        <f>MACD!E991</f>
        <v>-0.62982155506461268</v>
      </c>
      <c r="E991" s="2">
        <f>MACD!F991</f>
        <v>-0.22497146338970986</v>
      </c>
      <c r="F991" s="2">
        <f>'Moving Avg'!D991</f>
        <v>27.655400000000004</v>
      </c>
      <c r="G991" s="2">
        <f>'Moving Avg'!F991</f>
        <v>26.278100000000002</v>
      </c>
      <c r="H991" s="2">
        <f>'Moving Avg'!G991</f>
        <v>26.002639999999982</v>
      </c>
      <c r="I991" s="2">
        <f>'Moving Avg'!H991</f>
        <v>25.645750000000056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29.036999999999999</v>
      </c>
      <c r="C992" s="2">
        <f>RSI!I992</f>
        <v>99.999999986395409</v>
      </c>
      <c r="D992" s="2">
        <f>MACD!E992</f>
        <v>-0.8215384769095202</v>
      </c>
      <c r="E992" s="2">
        <f>MACD!F992</f>
        <v>-0.34428486609367193</v>
      </c>
      <c r="F992" s="2">
        <f>'Moving Avg'!D992</f>
        <v>28.298999999999999</v>
      </c>
      <c r="G992" s="2">
        <f>'Moving Avg'!F992</f>
        <v>26.439</v>
      </c>
      <c r="H992" s="2">
        <f>'Moving Avg'!G992</f>
        <v>26.066999999999986</v>
      </c>
      <c r="I992" s="2">
        <f>'Moving Avg'!H992</f>
        <v>25.667850000000055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</row>
    <row r="993" spans="1:12" ht="13.5" x14ac:dyDescent="0.25">
      <c r="A993" s="3">
        <f>RSI!A993</f>
        <v>43452</v>
      </c>
      <c r="B993" s="2">
        <f>RSI!B993</f>
        <v>29.036999999999999</v>
      </c>
      <c r="C993" s="2">
        <f>RSI!I993</f>
        <v>99.999999986395409</v>
      </c>
      <c r="D993" s="2">
        <f>MACD!E993</f>
        <v>-0.99905414528476655</v>
      </c>
      <c r="E993" s="2">
        <f>MACD!F993</f>
        <v>-0.47523872193189087</v>
      </c>
      <c r="F993" s="2">
        <f>'Moving Avg'!D993</f>
        <v>28.787600000000005</v>
      </c>
      <c r="G993" s="2">
        <f>'Moving Avg'!F993</f>
        <v>26.599899999999998</v>
      </c>
      <c r="H993" s="2">
        <f>'Moving Avg'!G993</f>
        <v>26.131359999999987</v>
      </c>
      <c r="I993" s="2">
        <f>'Moving Avg'!H993</f>
        <v>25.689950000000053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43453</v>
      </c>
      <c r="B994" s="2">
        <f>RSI!B994</f>
        <v>29.036999999999999</v>
      </c>
      <c r="C994" s="2">
        <f>RSI!I994</f>
        <v>99.999999986395409</v>
      </c>
      <c r="D994" s="2">
        <f>MACD!E994</f>
        <v>-1.1634205048917607</v>
      </c>
      <c r="E994" s="2">
        <f>MACD!F994</f>
        <v>-0.61287507852386491</v>
      </c>
      <c r="F994" s="2">
        <f>'Moving Avg'!D994</f>
        <v>29.036999999999999</v>
      </c>
      <c r="G994" s="2">
        <f>'Moving Avg'!F994</f>
        <v>26.760799999999996</v>
      </c>
      <c r="H994" s="2">
        <f>'Moving Avg'!G994</f>
        <v>26.195719999999987</v>
      </c>
      <c r="I994" s="2">
        <f>'Moving Avg'!H994</f>
        <v>25.712050000000055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43454</v>
      </c>
      <c r="B995" s="2">
        <f>RSI!B995</f>
        <v>29.036999999999999</v>
      </c>
      <c r="C995" s="2">
        <f>RSI!I995</f>
        <v>99.999999986395409</v>
      </c>
      <c r="D995" s="2">
        <f>MACD!E995</f>
        <v>-1.3156115786021765</v>
      </c>
      <c r="E995" s="2">
        <f>MACD!F995</f>
        <v>-0.75342237853952732</v>
      </c>
      <c r="F995" s="2">
        <f>'Moving Avg'!D995</f>
        <v>29.036999999999999</v>
      </c>
      <c r="G995" s="2">
        <f>'Moving Avg'!F995</f>
        <v>26.921699999999994</v>
      </c>
      <c r="H995" s="2">
        <f>'Moving Avg'!G995</f>
        <v>26.260079999999988</v>
      </c>
      <c r="I995" s="2">
        <f>'Moving Avg'!H995</f>
        <v>25.734150000000049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</row>
    <row r="996" spans="1:12" ht="13.5" x14ac:dyDescent="0.25">
      <c r="A996" s="3">
        <f>RSI!A996</f>
        <v>43455</v>
      </c>
      <c r="B996" s="2">
        <f>RSI!B996</f>
        <v>29.036999999999999</v>
      </c>
      <c r="C996" s="2">
        <f>RSI!I996</f>
        <v>99.999999986395409</v>
      </c>
      <c r="D996" s="2">
        <f>MACD!E996</f>
        <v>-1.4565292394453557</v>
      </c>
      <c r="E996" s="2">
        <f>MACD!F996</f>
        <v>-0.89404375072069309</v>
      </c>
      <c r="F996" s="2">
        <f>'Moving Avg'!D996</f>
        <v>29.036999999999999</v>
      </c>
      <c r="G996" s="2">
        <f>'Moving Avg'!F996</f>
        <v>27.082599999999996</v>
      </c>
      <c r="H996" s="2">
        <f>'Moving Avg'!G996</f>
        <v>26.324439999999992</v>
      </c>
      <c r="I996" s="2">
        <f>'Moving Avg'!H996</f>
        <v>25.756250000000051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43458</v>
      </c>
      <c r="B997" s="2">
        <f>RSI!B997</f>
        <v>29.036999999999999</v>
      </c>
      <c r="C997" s="2">
        <f>RSI!I997</f>
        <v>99.999999986395409</v>
      </c>
      <c r="D997" s="2">
        <f>MACD!E997</f>
        <v>-1.5870085550410629</v>
      </c>
      <c r="E997" s="2">
        <f>MACD!F997</f>
        <v>-1.0326367115847672</v>
      </c>
      <c r="F997" s="2">
        <f>'Moving Avg'!D997</f>
        <v>29.036999999999999</v>
      </c>
      <c r="G997" s="2">
        <f>'Moving Avg'!F997</f>
        <v>27.243499999999994</v>
      </c>
      <c r="H997" s="2">
        <f>'Moving Avg'!G997</f>
        <v>26.388799999999993</v>
      </c>
      <c r="I997" s="2">
        <f>'Moving Avg'!H997</f>
        <v>25.778350000000046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29.036999999999999</v>
      </c>
      <c r="C998" s="2">
        <f>RSI!I998</f>
        <v>99.999999986395409</v>
      </c>
      <c r="D998" s="2">
        <f>MACD!E998</f>
        <v>-1.5885919669175692</v>
      </c>
      <c r="E998" s="2">
        <f>MACD!F998</f>
        <v>-1.1438277626513278</v>
      </c>
      <c r="F998" s="2">
        <f>'Moving Avg'!D998</f>
        <v>29.036999999999999</v>
      </c>
      <c r="G998" s="2">
        <f>'Moving Avg'!F998</f>
        <v>27.404399999999992</v>
      </c>
      <c r="H998" s="2">
        <f>'Moving Avg'!G998</f>
        <v>26.453159999999993</v>
      </c>
      <c r="I998" s="2">
        <f>'Moving Avg'!H998</f>
        <v>25.800450000000048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</row>
    <row r="999" spans="1:12" ht="13.5" x14ac:dyDescent="0.25">
      <c r="A999" s="3">
        <f>RSI!A999</f>
        <v>43460</v>
      </c>
      <c r="B999" s="2">
        <f>RSI!B999</f>
        <v>29.036999999999999</v>
      </c>
      <c r="C999" s="2">
        <f>RSI!I999</f>
        <v>99.999999986395409</v>
      </c>
      <c r="D999" s="2">
        <f>MACD!E999</f>
        <v>-1.4155693754599312</v>
      </c>
      <c r="E999" s="2">
        <f>MACD!F999</f>
        <v>-1.1981760852130485</v>
      </c>
      <c r="F999" s="2">
        <f>'Moving Avg'!D999</f>
        <v>29.036999999999999</v>
      </c>
      <c r="G999" s="2">
        <f>'Moving Avg'!F999</f>
        <v>27.56529999999999</v>
      </c>
      <c r="H999" s="2">
        <f>'Moving Avg'!G999</f>
        <v>26.517519999999994</v>
      </c>
      <c r="I999" s="2">
        <f>'Moving Avg'!H999</f>
        <v>25.822550000000046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</row>
    <row r="1000" spans="1:12" ht="13.5" x14ac:dyDescent="0.25">
      <c r="A1000" s="3">
        <f>RSI!A1000</f>
        <v>43461</v>
      </c>
      <c r="B1000" s="2">
        <f>RSI!B1000</f>
        <v>29.036999999999999</v>
      </c>
      <c r="C1000" s="2">
        <f>RSI!I1000</f>
        <v>99.999999986395409</v>
      </c>
      <c r="D1000" s="2">
        <f>MACD!E1000</f>
        <v>-1.0862431926887339</v>
      </c>
      <c r="E1000" s="2">
        <f>MACD!F1000</f>
        <v>-1.1757895067081856</v>
      </c>
      <c r="F1000" s="2">
        <f>'Moving Avg'!D1000</f>
        <v>29.036999999999999</v>
      </c>
      <c r="G1000" s="2">
        <f>'Moving Avg'!F1000</f>
        <v>27.726199999999988</v>
      </c>
      <c r="H1000" s="2">
        <f>'Moving Avg'!G1000</f>
        <v>26.581879999999998</v>
      </c>
      <c r="I1000" s="2">
        <f>'Moving Avg'!H1000</f>
        <v>25.844650000000048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</row>
    <row r="1001" spans="1:12" ht="13.5" x14ac:dyDescent="0.25">
      <c r="A1001" s="3">
        <f>RSI!A1001</f>
        <v>43462</v>
      </c>
      <c r="B1001" s="2">
        <f>RSI!B1001</f>
        <v>29.036999999999999</v>
      </c>
      <c r="C1001" s="2">
        <f>RSI!I1001</f>
        <v>99.999999986395409</v>
      </c>
      <c r="D1001" s="2">
        <f>MACD!E1001</f>
        <v>-0.81584526382026112</v>
      </c>
      <c r="E1001" s="2">
        <f>MACD!F1001</f>
        <v>-1.1038006581306008</v>
      </c>
      <c r="F1001" s="2">
        <f>'Moving Avg'!D1001</f>
        <v>29.036999999999999</v>
      </c>
      <c r="G1001" s="2">
        <f>'Moving Avg'!F1001</f>
        <v>27.887099999999993</v>
      </c>
      <c r="H1001" s="2">
        <f>'Moving Avg'!G1001</f>
        <v>26.646239999999999</v>
      </c>
      <c r="I1001" s="2">
        <f>'Moving Avg'!H1001</f>
        <v>25.866750000000042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29.036999999999999</v>
      </c>
      <c r="C1002" s="2">
        <f>RSI!I1002</f>
        <v>99.999999986395409</v>
      </c>
      <c r="D1002" s="2">
        <f>MACD!E1002</f>
        <v>-0.59469765272593023</v>
      </c>
      <c r="E1002" s="2">
        <f>MACD!F1002</f>
        <v>-1.0019800570496669</v>
      </c>
      <c r="F1002" s="2">
        <f>'Moving Avg'!D1002</f>
        <v>29.036999999999999</v>
      </c>
      <c r="G1002" s="2">
        <f>'Moving Avg'!F1002</f>
        <v>28.047999999999991</v>
      </c>
      <c r="H1002" s="2">
        <f>'Moving Avg'!G1002</f>
        <v>26.710599999999999</v>
      </c>
      <c r="I1002" s="2">
        <f>'Moving Avg'!H1002</f>
        <v>25.888850000000044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</row>
    <row r="1003" spans="1:12" ht="13.5" x14ac:dyDescent="0.25">
      <c r="A1003" s="3">
        <f>RSI!A1003</f>
        <v>43467</v>
      </c>
      <c r="B1003" s="2">
        <f>RSI!B1003</f>
        <v>29.036999999999999</v>
      </c>
      <c r="C1003" s="2">
        <f>RSI!I1003</f>
        <v>99.999999986395409</v>
      </c>
      <c r="D1003" s="2">
        <f>MACD!E1003</f>
        <v>-0.41465667363235426</v>
      </c>
      <c r="E1003" s="2">
        <f>MACD!F1003</f>
        <v>-0.88451538036620436</v>
      </c>
      <c r="F1003" s="2">
        <f>'Moving Avg'!D1003</f>
        <v>29.036999999999999</v>
      </c>
      <c r="G1003" s="2">
        <f>'Moving Avg'!F1003</f>
        <v>28.208899999999993</v>
      </c>
      <c r="H1003" s="2">
        <f>'Moving Avg'!G1003</f>
        <v>26.77496</v>
      </c>
      <c r="I1003" s="2">
        <f>'Moving Avg'!H1003</f>
        <v>25.910950000000042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</row>
    <row r="1004" spans="1:12" ht="13.5" x14ac:dyDescent="0.25">
      <c r="A1004" s="3">
        <f>RSI!A1004</f>
        <v>43468</v>
      </c>
      <c r="B1004" s="2">
        <f>RSI!B1004</f>
        <v>29.036999999999999</v>
      </c>
      <c r="C1004" s="2">
        <f>RSI!I1004</f>
        <v>99.999999986395409</v>
      </c>
      <c r="D1004" s="2">
        <f>MACD!E1004</f>
        <v>-0.26887349430112195</v>
      </c>
      <c r="E1004" s="2">
        <f>MACD!F1004</f>
        <v>-0.76138700315318786</v>
      </c>
      <c r="F1004" s="2">
        <f>'Moving Avg'!D1004</f>
        <v>29.036999999999999</v>
      </c>
      <c r="G1004" s="2">
        <f>'Moving Avg'!F1004</f>
        <v>28.369799999999991</v>
      </c>
      <c r="H1004" s="2">
        <f>'Moving Avg'!G1004</f>
        <v>26.839320000000001</v>
      </c>
      <c r="I1004" s="2">
        <f>'Moving Avg'!H1004</f>
        <v>25.933050000000044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43469</v>
      </c>
      <c r="B1005" s="2">
        <f>RSI!B1005</f>
        <v>29.036999999999999</v>
      </c>
      <c r="C1005" s="2">
        <f>RSI!I1005</f>
        <v>99.999999986395409</v>
      </c>
      <c r="D1005" s="2">
        <f>MACD!E1005</f>
        <v>-0.15159181825185186</v>
      </c>
      <c r="E1005" s="2">
        <f>MACD!F1005</f>
        <v>-0.63942796617292064</v>
      </c>
      <c r="F1005" s="2">
        <f>'Moving Avg'!D1005</f>
        <v>29.036999999999999</v>
      </c>
      <c r="G1005" s="2">
        <f>'Moving Avg'!F1005</f>
        <v>28.530699999999996</v>
      </c>
      <c r="H1005" s="2">
        <f>'Moving Avg'!G1005</f>
        <v>26.903680000000005</v>
      </c>
      <c r="I1005" s="2">
        <f>'Moving Avg'!H1005</f>
        <v>25.955150000000039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29.036999999999999</v>
      </c>
      <c r="C1006" s="2">
        <f>RSI!I1006</f>
        <v>99.999999986395409</v>
      </c>
      <c r="D1006" s="2">
        <f>MACD!E1006</f>
        <v>-5.7976923133455927E-2</v>
      </c>
      <c r="E1006" s="2">
        <f>MACD!F1006</f>
        <v>-0.52313775756502767</v>
      </c>
      <c r="F1006" s="2">
        <f>'Moving Avg'!D1006</f>
        <v>29.036999999999999</v>
      </c>
      <c r="G1006" s="2">
        <f>'Moving Avg'!F1006</f>
        <v>28.691600000000001</v>
      </c>
      <c r="H1006" s="2">
        <f>'Moving Avg'!G1006</f>
        <v>26.968040000000006</v>
      </c>
      <c r="I1006" s="2">
        <f>'Moving Avg'!H1006</f>
        <v>25.977250000000041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43473</v>
      </c>
      <c r="B1007" s="2">
        <f>RSI!B1007</f>
        <v>29.036999999999999</v>
      </c>
      <c r="C1007" s="2">
        <f>RSI!I1007</f>
        <v>99.999999986395409</v>
      </c>
      <c r="D1007" s="2">
        <f>MACD!E1007</f>
        <v>1.6028785841164961E-2</v>
      </c>
      <c r="E1007" s="2">
        <f>MACD!F1007</f>
        <v>-0.41530444888378915</v>
      </c>
      <c r="F1007" s="2">
        <f>'Moving Avg'!D1007</f>
        <v>29.036999999999999</v>
      </c>
      <c r="G1007" s="2">
        <f>'Moving Avg'!F1007</f>
        <v>28.852499999999999</v>
      </c>
      <c r="H1007" s="2">
        <f>'Moving Avg'!G1007</f>
        <v>27.032400000000006</v>
      </c>
      <c r="I1007" s="2">
        <f>'Moving Avg'!H1007</f>
        <v>25.999350000000039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</row>
    <row r="1008" spans="1:12" ht="13.5" x14ac:dyDescent="0.25">
      <c r="A1008" s="3">
        <f>RSI!A1008</f>
        <v>43474</v>
      </c>
      <c r="B1008" s="2">
        <f>RSI!B1008</f>
        <v>29.036999999999999</v>
      </c>
      <c r="C1008" s="2">
        <f>RSI!I1008</f>
        <v>99.999999986395409</v>
      </c>
      <c r="D1008" s="2">
        <f>MACD!E1008</f>
        <v>7.3827802435630474E-2</v>
      </c>
      <c r="E1008" s="2">
        <f>MACD!F1008</f>
        <v>-0.31747799861990528</v>
      </c>
      <c r="F1008" s="2">
        <f>'Moving Avg'!D1008</f>
        <v>29.036999999999999</v>
      </c>
      <c r="G1008" s="2">
        <f>'Moving Avg'!F1008</f>
        <v>28.974649999999997</v>
      </c>
      <c r="H1008" s="2">
        <f>'Moving Avg'!G1008</f>
        <v>27.096760000000007</v>
      </c>
      <c r="I1008" s="2">
        <f>'Moving Avg'!H1008</f>
        <v>26.021450000000041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</row>
    <row r="1009" spans="1:12" ht="13.5" x14ac:dyDescent="0.25">
      <c r="A1009" s="3">
        <f>RSI!A1009</f>
        <v>43475</v>
      </c>
      <c r="B1009" s="2">
        <f>RSI!B1009</f>
        <v>29.036999999999999</v>
      </c>
      <c r="C1009" s="2">
        <f>RSI!I1009</f>
        <v>99.999999986395409</v>
      </c>
      <c r="D1009" s="2">
        <f>MACD!E1009</f>
        <v>0.11827058976820837</v>
      </c>
      <c r="E1009" s="2">
        <f>MACD!F1009</f>
        <v>-0.23032828094228255</v>
      </c>
      <c r="F1009" s="2">
        <f>'Moving Avg'!D1009</f>
        <v>29.036999999999999</v>
      </c>
      <c r="G1009" s="2">
        <f>'Moving Avg'!F1009</f>
        <v>29.036999999999995</v>
      </c>
      <c r="H1009" s="2">
        <f>'Moving Avg'!G1009</f>
        <v>27.161120000000011</v>
      </c>
      <c r="I1009" s="2">
        <f>'Moving Avg'!H1009</f>
        <v>26.043550000000035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</row>
    <row r="1010" spans="1:12" ht="13.5" x14ac:dyDescent="0.25">
      <c r="A1010" s="3">
        <f>RSI!A1010</f>
        <v>43476</v>
      </c>
      <c r="B1010" s="2">
        <f>RSI!B1010</f>
        <v>29.036999999999999</v>
      </c>
      <c r="C1010" s="2">
        <f>RSI!I1010</f>
        <v>99.999999986395409</v>
      </c>
      <c r="D1010" s="2">
        <f>MACD!E1010</f>
        <v>0.15174262440463693</v>
      </c>
      <c r="E1010" s="2">
        <f>MACD!F1010</f>
        <v>-0.15391409987289867</v>
      </c>
      <c r="F1010" s="2">
        <f>'Moving Avg'!D1010</f>
        <v>29.036999999999999</v>
      </c>
      <c r="G1010" s="2">
        <f>'Moving Avg'!F1010</f>
        <v>29.036999999999995</v>
      </c>
      <c r="H1010" s="2">
        <f>'Moving Avg'!G1010</f>
        <v>27.225480000000012</v>
      </c>
      <c r="I1010" s="2">
        <f>'Moving Avg'!H1010</f>
        <v>26.065650000000037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</row>
    <row r="1011" spans="1:12" ht="13.5" x14ac:dyDescent="0.25">
      <c r="A1011" s="3">
        <f>RSI!A1011</f>
        <v>43480</v>
      </c>
      <c r="B1011" s="2">
        <f>RSI!B1011</f>
        <v>29.036999999999999</v>
      </c>
      <c r="C1011" s="2">
        <f>RSI!I1011</f>
        <v>99.999999986395409</v>
      </c>
      <c r="D1011" s="2">
        <f>MACD!E1011</f>
        <v>0.17623789228896314</v>
      </c>
      <c r="E1011" s="2">
        <f>MACD!F1011</f>
        <v>-8.7883701440526318E-2</v>
      </c>
      <c r="F1011" s="2">
        <f>'Moving Avg'!D1011</f>
        <v>29.036999999999999</v>
      </c>
      <c r="G1011" s="2">
        <f>'Moving Avg'!F1011</f>
        <v>29.036999999999995</v>
      </c>
      <c r="H1011" s="2">
        <f>'Moving Avg'!G1011</f>
        <v>27.289840000000012</v>
      </c>
      <c r="I1011" s="2">
        <f>'Moving Avg'!H1011</f>
        <v>26.087750000000039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</row>
    <row r="1012" spans="1:12" ht="13.5" x14ac:dyDescent="0.25">
      <c r="A1012" s="3">
        <f>RSI!A1012</f>
        <v>43481</v>
      </c>
      <c r="B1012" s="2">
        <f>RSI!B1012</f>
        <v>29.036999999999999</v>
      </c>
      <c r="C1012" s="2">
        <f>RSI!I1012</f>
        <v>99.999999986395409</v>
      </c>
      <c r="D1012" s="2">
        <f>MACD!E1012</f>
        <v>0.1934209324571512</v>
      </c>
      <c r="E1012" s="2">
        <f>MACD!F1012</f>
        <v>-3.1622774660990824E-2</v>
      </c>
      <c r="F1012" s="2">
        <f>'Moving Avg'!D1012</f>
        <v>29.036999999999999</v>
      </c>
      <c r="G1012" s="2">
        <f>'Moving Avg'!F1012</f>
        <v>29.036999999999995</v>
      </c>
      <c r="H1012" s="2">
        <f>'Moving Avg'!G1012</f>
        <v>27.354200000000013</v>
      </c>
      <c r="I1012" s="2">
        <f>'Moving Avg'!H1012</f>
        <v>26.109670000000037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29.036999999999999</v>
      </c>
      <c r="C1013" s="2">
        <f>RSI!I1013</f>
        <v>99.999999986395409</v>
      </c>
      <c r="D1013" s="2">
        <f>MACD!E1013</f>
        <v>0.20467920116491101</v>
      </c>
      <c r="E1013" s="2">
        <f>MACD!F1013</f>
        <v>1.5637620504189542E-2</v>
      </c>
      <c r="F1013" s="2">
        <f>'Moving Avg'!D1013</f>
        <v>29.036999999999999</v>
      </c>
      <c r="G1013" s="2">
        <f>'Moving Avg'!F1013</f>
        <v>29.036999999999995</v>
      </c>
      <c r="H1013" s="2">
        <f>'Moving Avg'!G1013</f>
        <v>27.418560000000017</v>
      </c>
      <c r="I1013" s="2">
        <f>'Moving Avg'!H1013</f>
        <v>26.131590000000038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</row>
    <row r="1014" spans="1:12" ht="13.5" x14ac:dyDescent="0.25">
      <c r="A1014" s="3">
        <f>RSI!A1014</f>
        <v>43483</v>
      </c>
      <c r="B1014" s="2">
        <f>RSI!B1014</f>
        <v>28.167999999999999</v>
      </c>
      <c r="C1014" s="2">
        <f>RSI!I1014</f>
        <v>37.028445729474235</v>
      </c>
      <c r="D1014" s="2">
        <f>MACD!E1014</f>
        <v>0.27553762592267361</v>
      </c>
      <c r="E1014" s="2">
        <f>MACD!F1014</f>
        <v>6.7617621587886367E-2</v>
      </c>
      <c r="F1014" s="2">
        <f>'Moving Avg'!D1014</f>
        <v>28.863199999999999</v>
      </c>
      <c r="G1014" s="2">
        <f>'Moving Avg'!F1014</f>
        <v>28.993549999999992</v>
      </c>
      <c r="H1014" s="2">
        <f>'Moving Avg'!G1014</f>
        <v>27.465540000000015</v>
      </c>
      <c r="I1014" s="2">
        <f>'Moving Avg'!H1014</f>
        <v>26.149165000000028</v>
      </c>
      <c r="J1014" s="6" t="str">
        <f>OBV!F1014</f>
        <v>BEARISH</v>
      </c>
      <c r="K1014" s="6" t="str">
        <f>OBV!G1014</f>
        <v>STRONG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28.167999999999999</v>
      </c>
      <c r="C1015" s="2">
        <f>RSI!I1015</f>
        <v>37.028445729474228</v>
      </c>
      <c r="D1015" s="2">
        <f>MACD!E1015</f>
        <v>0.33781658975371087</v>
      </c>
      <c r="E1015" s="2">
        <f>MACD!F1015</f>
        <v>0.12165741522105128</v>
      </c>
      <c r="F1015" s="2">
        <f>'Moving Avg'!D1015</f>
        <v>28.689399999999999</v>
      </c>
      <c r="G1015" s="2">
        <f>'Moving Avg'!F1015</f>
        <v>28.950099999999992</v>
      </c>
      <c r="H1015" s="2">
        <f>'Moving Avg'!G1015</f>
        <v>27.512520000000013</v>
      </c>
      <c r="I1015" s="2">
        <f>'Moving Avg'!H1015</f>
        <v>26.166740000000026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28.167999999999999</v>
      </c>
      <c r="C1016" s="2">
        <f>RSI!I1016</f>
        <v>37.028445729474228</v>
      </c>
      <c r="D1016" s="2">
        <f>MACD!E1016</f>
        <v>0.39266402193183225</v>
      </c>
      <c r="E1016" s="2">
        <f>MACD!F1016</f>
        <v>0.1758587365632075</v>
      </c>
      <c r="F1016" s="2">
        <f>'Moving Avg'!D1016</f>
        <v>28.515599999999999</v>
      </c>
      <c r="G1016" s="2">
        <f>'Moving Avg'!F1016</f>
        <v>28.906649999999992</v>
      </c>
      <c r="H1016" s="2">
        <f>'Moving Avg'!G1016</f>
        <v>27.559500000000011</v>
      </c>
      <c r="I1016" s="2">
        <f>'Moving Avg'!H1016</f>
        <v>26.184315000000023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28.167999999999999</v>
      </c>
      <c r="C1017" s="2">
        <f>RSI!I1017</f>
        <v>37.028445729474235</v>
      </c>
      <c r="D1017" s="2">
        <f>MACD!E1017</f>
        <v>0.44106398706361816</v>
      </c>
      <c r="E1017" s="2">
        <f>MACD!F1017</f>
        <v>0.22889978666328964</v>
      </c>
      <c r="F1017" s="2">
        <f>'Moving Avg'!D1017</f>
        <v>28.341799999999999</v>
      </c>
      <c r="G1017" s="2">
        <f>'Moving Avg'!F1017</f>
        <v>28.863199999999996</v>
      </c>
      <c r="H1017" s="2">
        <f>'Moving Avg'!G1017</f>
        <v>27.606480000000012</v>
      </c>
      <c r="I1017" s="2">
        <f>'Moving Avg'!H1017</f>
        <v>26.20189000000002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28.167999999999999</v>
      </c>
      <c r="C1018" s="2">
        <f>RSI!I1018</f>
        <v>37.028445729474235</v>
      </c>
      <c r="D1018" s="2">
        <f>MACD!E1018</f>
        <v>0.48386095134562979</v>
      </c>
      <c r="E1018" s="2">
        <f>MACD!F1018</f>
        <v>0.27989201959975768</v>
      </c>
      <c r="F1018" s="2">
        <f>'Moving Avg'!D1018</f>
        <v>28.167999999999999</v>
      </c>
      <c r="G1018" s="2">
        <f>'Moving Avg'!F1018</f>
        <v>28.819749999999992</v>
      </c>
      <c r="H1018" s="2">
        <f>'Moving Avg'!G1018</f>
        <v>27.653460000000006</v>
      </c>
      <c r="I1018" s="2">
        <f>'Moving Avg'!H1018</f>
        <v>26.219465000000017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28.167999999999999</v>
      </c>
      <c r="C1019" s="2">
        <f>RSI!I1019</f>
        <v>37.028445729474228</v>
      </c>
      <c r="D1019" s="2">
        <f>MACD!E1019</f>
        <v>0.52178038545437744</v>
      </c>
      <c r="E1019" s="2">
        <f>MACD!F1019</f>
        <v>0.32826969277068163</v>
      </c>
      <c r="F1019" s="2">
        <f>'Moving Avg'!D1019</f>
        <v>28.167999999999999</v>
      </c>
      <c r="G1019" s="2">
        <f>'Moving Avg'!F1019</f>
        <v>28.776299999999999</v>
      </c>
      <c r="H1019" s="2">
        <f>'Moving Avg'!G1019</f>
        <v>27.700440000000004</v>
      </c>
      <c r="I1019" s="2">
        <f>'Moving Avg'!H1019</f>
        <v>26.237040000000011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28.167999999999999</v>
      </c>
      <c r="C1020" s="2">
        <f>RSI!I1020</f>
        <v>37.028445729474228</v>
      </c>
      <c r="D1020" s="2">
        <f>MACD!E1020</f>
        <v>0.55544626248596884</v>
      </c>
      <c r="E1020" s="2">
        <f>MACD!F1020</f>
        <v>0.37370500671373907</v>
      </c>
      <c r="F1020" s="2">
        <f>'Moving Avg'!D1020</f>
        <v>28.167999999999999</v>
      </c>
      <c r="G1020" s="2">
        <f>'Moving Avg'!F1020</f>
        <v>28.732849999999996</v>
      </c>
      <c r="H1020" s="2">
        <f>'Moving Avg'!G1020</f>
        <v>27.747420000000002</v>
      </c>
      <c r="I1020" s="2">
        <f>'Moving Avg'!H1020</f>
        <v>26.254615000000008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28.167999999999999</v>
      </c>
      <c r="C1021" s="2">
        <f>RSI!I1021</f>
        <v>37.028445729474228</v>
      </c>
      <c r="D1021" s="2">
        <f>MACD!E1021</f>
        <v>0.58539592383566585</v>
      </c>
      <c r="E1021" s="2">
        <f>MACD!F1021</f>
        <v>0.41604319013812446</v>
      </c>
      <c r="F1021" s="2">
        <f>'Moving Avg'!D1021</f>
        <v>28.167999999999999</v>
      </c>
      <c r="G1021" s="2">
        <f>'Moving Avg'!F1021</f>
        <v>28.689399999999999</v>
      </c>
      <c r="H1021" s="2">
        <f>'Moving Avg'!G1021</f>
        <v>27.794399999999996</v>
      </c>
      <c r="I1021" s="2">
        <f>'Moving Avg'!H1021</f>
        <v>26.272190000000009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28.167999999999999</v>
      </c>
      <c r="C1022" s="2">
        <f>RSI!I1022</f>
        <v>37.028445729474228</v>
      </c>
      <c r="D1022" s="2">
        <f>MACD!E1022</f>
        <v>0.61209271351037842</v>
      </c>
      <c r="E1022" s="2">
        <f>MACD!F1022</f>
        <v>0.45525309481257531</v>
      </c>
      <c r="F1022" s="2">
        <f>'Moving Avg'!D1022</f>
        <v>28.167999999999999</v>
      </c>
      <c r="G1022" s="2">
        <f>'Moving Avg'!F1022</f>
        <v>28.645949999999999</v>
      </c>
      <c r="H1022" s="2">
        <f>'Moving Avg'!G1022</f>
        <v>27.841379999999994</v>
      </c>
      <c r="I1022" s="2">
        <f>'Moving Avg'!H1022</f>
        <v>26.286075000000004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28.167999999999999</v>
      </c>
      <c r="C1023" s="2">
        <f>RSI!I1023</f>
        <v>37.028445729474228</v>
      </c>
      <c r="D1023" s="2">
        <f>MACD!E1023</f>
        <v>0.63593672008161661</v>
      </c>
      <c r="E1023" s="2">
        <f>MACD!F1023</f>
        <v>0.49138981986638364</v>
      </c>
      <c r="F1023" s="2">
        <f>'Moving Avg'!D1023</f>
        <v>28.167999999999999</v>
      </c>
      <c r="G1023" s="2">
        <f>'Moving Avg'!F1023</f>
        <v>28.602500000000003</v>
      </c>
      <c r="H1023" s="2">
        <f>'Moving Avg'!G1023</f>
        <v>27.888359999999988</v>
      </c>
      <c r="I1023" s="2">
        <f>'Moving Avg'!H1023</f>
        <v>26.299960000000002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28.167999999999999</v>
      </c>
      <c r="C1024" s="2">
        <f>RSI!I1024</f>
        <v>37.028445729474228</v>
      </c>
      <c r="D1024" s="2">
        <f>MACD!E1024</f>
        <v>0.52358160591285241</v>
      </c>
      <c r="E1024" s="2">
        <f>MACD!F1024</f>
        <v>0.49782817707567739</v>
      </c>
      <c r="F1024" s="2">
        <f>'Moving Avg'!D1024</f>
        <v>28.167999999999999</v>
      </c>
      <c r="G1024" s="2">
        <f>'Moving Avg'!F1024</f>
        <v>28.559050000000003</v>
      </c>
      <c r="H1024" s="2">
        <f>'Moving Avg'!G1024</f>
        <v>27.935339999999986</v>
      </c>
      <c r="I1024" s="2">
        <f>'Moving Avg'!H1024</f>
        <v>26.313844999999997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28.167999999999999</v>
      </c>
      <c r="C1025" s="2">
        <f>RSI!I1025</f>
        <v>37.028445729474228</v>
      </c>
      <c r="D1025" s="2">
        <f>MACD!E1025</f>
        <v>0.42958735286424243</v>
      </c>
      <c r="E1025" s="2">
        <f>MACD!F1025</f>
        <v>0.48418001223339041</v>
      </c>
      <c r="F1025" s="2">
        <f>'Moving Avg'!D1025</f>
        <v>28.167999999999999</v>
      </c>
      <c r="G1025" s="2">
        <f>'Moving Avg'!F1025</f>
        <v>28.515599999999999</v>
      </c>
      <c r="H1025" s="2">
        <f>'Moving Avg'!G1025</f>
        <v>27.98231999999998</v>
      </c>
      <c r="I1025" s="2">
        <f>'Moving Avg'!H1025</f>
        <v>26.327729999999992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28.167999999999999</v>
      </c>
      <c r="C1026" s="2">
        <f>RSI!I1026</f>
        <v>37.028445729474228</v>
      </c>
      <c r="D1026" s="2">
        <f>MACD!E1026</f>
        <v>0.35104954944593558</v>
      </c>
      <c r="E1026" s="2">
        <f>MACD!F1026</f>
        <v>0.45755391967589948</v>
      </c>
      <c r="F1026" s="2">
        <f>'Moving Avg'!D1026</f>
        <v>28.167999999999999</v>
      </c>
      <c r="G1026" s="2">
        <f>'Moving Avg'!F1026</f>
        <v>28.472150000000006</v>
      </c>
      <c r="H1026" s="2">
        <f>'Moving Avg'!G1026</f>
        <v>28.029299999999981</v>
      </c>
      <c r="I1026" s="2">
        <f>'Moving Avg'!H1026</f>
        <v>26.341614999999987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28.167999999999999</v>
      </c>
      <c r="C1027" s="2">
        <f>RSI!I1027</f>
        <v>37.028445729474228</v>
      </c>
      <c r="D1027" s="2">
        <f>MACD!E1027</f>
        <v>0.28551651771426734</v>
      </c>
      <c r="E1027" s="2">
        <f>MACD!F1027</f>
        <v>0.42314643928357309</v>
      </c>
      <c r="F1027" s="2">
        <f>'Moving Avg'!D1027</f>
        <v>28.167999999999999</v>
      </c>
      <c r="G1027" s="2">
        <f>'Moving Avg'!F1027</f>
        <v>28.428700000000003</v>
      </c>
      <c r="H1027" s="2">
        <f>'Moving Avg'!G1027</f>
        <v>28.076279999999979</v>
      </c>
      <c r="I1027" s="2">
        <f>'Moving Avg'!H1027</f>
        <v>26.355499999999985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28.167999999999999</v>
      </c>
      <c r="C1028" s="2">
        <f>RSI!I1028</f>
        <v>37.028445729474221</v>
      </c>
      <c r="D1028" s="2">
        <f>MACD!E1028</f>
        <v>0.23091922484513461</v>
      </c>
      <c r="E1028" s="2">
        <f>MACD!F1028</f>
        <v>0.38470099639588545</v>
      </c>
      <c r="F1028" s="2">
        <f>'Moving Avg'!D1028</f>
        <v>28.167999999999999</v>
      </c>
      <c r="G1028" s="2">
        <f>'Moving Avg'!F1028</f>
        <v>28.385250000000003</v>
      </c>
      <c r="H1028" s="2">
        <f>'Moving Avg'!G1028</f>
        <v>28.123259999999977</v>
      </c>
      <c r="I1028" s="2">
        <f>'Moving Avg'!H1028</f>
        <v>26.36938499999998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28.167999999999999</v>
      </c>
      <c r="C1029" s="2">
        <f>RSI!I1029</f>
        <v>37.028445729474228</v>
      </c>
      <c r="D1029" s="2">
        <f>MACD!E1029</f>
        <v>0.18551200992094152</v>
      </c>
      <c r="E1029" s="2">
        <f>MACD!F1029</f>
        <v>0.34486319910089669</v>
      </c>
      <c r="F1029" s="2">
        <f>'Moving Avg'!D1029</f>
        <v>28.167999999999999</v>
      </c>
      <c r="G1029" s="2">
        <f>'Moving Avg'!F1029</f>
        <v>28.341799999999999</v>
      </c>
      <c r="H1029" s="2">
        <f>'Moving Avg'!G1029</f>
        <v>28.170239999999975</v>
      </c>
      <c r="I1029" s="2">
        <f>'Moving Avg'!H1029</f>
        <v>26.383269999999978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28.167999999999999</v>
      </c>
      <c r="C1030" s="2">
        <f>RSI!I1030</f>
        <v>37.028445729474228</v>
      </c>
      <c r="D1030" s="2">
        <f>MACD!E1030</f>
        <v>0.14782245965359664</v>
      </c>
      <c r="E1030" s="2">
        <f>MACD!F1030</f>
        <v>0.30545505121143668</v>
      </c>
      <c r="F1030" s="2">
        <f>'Moving Avg'!D1030</f>
        <v>28.167999999999999</v>
      </c>
      <c r="G1030" s="2">
        <f>'Moving Avg'!F1030</f>
        <v>28.298350000000006</v>
      </c>
      <c r="H1030" s="2">
        <f>'Moving Avg'!G1030</f>
        <v>28.217219999999976</v>
      </c>
      <c r="I1030" s="2">
        <f>'Moving Avg'!H1030</f>
        <v>26.39715499999998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43508</v>
      </c>
      <c r="B1031" s="2">
        <f>RSI!B1031</f>
        <v>28.167999999999999</v>
      </c>
      <c r="C1031" s="2">
        <f>RSI!I1031</f>
        <v>37.028445729474221</v>
      </c>
      <c r="D1031" s="2">
        <f>MACD!E1031</f>
        <v>0.11660902329423806</v>
      </c>
      <c r="E1031" s="2">
        <f>MACD!F1031</f>
        <v>0.26768584562799697</v>
      </c>
      <c r="F1031" s="2">
        <f>'Moving Avg'!D1031</f>
        <v>28.167999999999999</v>
      </c>
      <c r="G1031" s="2">
        <f>'Moving Avg'!F1031</f>
        <v>28.254900000000003</v>
      </c>
      <c r="H1031" s="2">
        <f>'Moving Avg'!G1031</f>
        <v>28.264199999999978</v>
      </c>
      <c r="I1031" s="2">
        <f>'Moving Avg'!H1031</f>
        <v>26.411039999999975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43509</v>
      </c>
      <c r="B1032" s="2">
        <f>RSI!B1032</f>
        <v>28.167999999999999</v>
      </c>
      <c r="C1032" s="2">
        <f>RSI!I1032</f>
        <v>37.028445729474207</v>
      </c>
      <c r="D1032" s="2">
        <f>MACD!E1032</f>
        <v>9.0825174029280475E-2</v>
      </c>
      <c r="E1032" s="2">
        <f>MACD!F1032</f>
        <v>0.23231371130825368</v>
      </c>
      <c r="F1032" s="2">
        <f>'Moving Avg'!D1032</f>
        <v>28.167999999999999</v>
      </c>
      <c r="G1032" s="2">
        <f>'Moving Avg'!F1032</f>
        <v>28.211450000000003</v>
      </c>
      <c r="H1032" s="2">
        <f>'Moving Avg'!G1032</f>
        <v>28.311179999999975</v>
      </c>
      <c r="I1032" s="2">
        <f>'Moving Avg'!H1032</f>
        <v>26.42492499999997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28.167999999999999</v>
      </c>
      <c r="C1033" s="2">
        <f>RSI!I1033</f>
        <v>37.028445729474207</v>
      </c>
      <c r="D1033" s="2">
        <f>MACD!E1033</f>
        <v>6.9589107807114914E-2</v>
      </c>
      <c r="E1033" s="2">
        <f>MACD!F1033</f>
        <v>0.19976879060802594</v>
      </c>
      <c r="F1033" s="2">
        <f>'Moving Avg'!D1033</f>
        <v>28.167999999999999</v>
      </c>
      <c r="G1033" s="2">
        <f>'Moving Avg'!F1033</f>
        <v>28.167999999999999</v>
      </c>
      <c r="H1033" s="2">
        <f>'Moving Avg'!G1033</f>
        <v>28.358159999999977</v>
      </c>
      <c r="I1033" s="2">
        <f>'Moving Avg'!H1033</f>
        <v>26.438809999999968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43511</v>
      </c>
      <c r="B1034" s="2">
        <f>RSI!B1034</f>
        <v>28.167999999999999</v>
      </c>
      <c r="C1034" s="2">
        <f>RSI!I1034</f>
        <v>37.028445729474207</v>
      </c>
      <c r="D1034" s="2">
        <f>MACD!E1034</f>
        <v>5.2158125920151122E-2</v>
      </c>
      <c r="E1034" s="2">
        <f>MACD!F1034</f>
        <v>0.170246657670451</v>
      </c>
      <c r="F1034" s="2">
        <f>'Moving Avg'!D1034</f>
        <v>28.167999999999999</v>
      </c>
      <c r="G1034" s="2">
        <f>'Moving Avg'!F1034</f>
        <v>28.167999999999999</v>
      </c>
      <c r="H1034" s="2">
        <f>'Moving Avg'!G1034</f>
        <v>28.405139999999975</v>
      </c>
      <c r="I1034" s="2">
        <f>'Moving Avg'!H1034</f>
        <v>26.452694999999963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</row>
    <row r="1035" spans="1:12" ht="13.5" x14ac:dyDescent="0.25">
      <c r="A1035" s="3">
        <f>RSI!A1035</f>
        <v>43514</v>
      </c>
      <c r="B1035" s="2">
        <f>RSI!B1035</f>
        <v>28.167999999999999</v>
      </c>
      <c r="C1035" s="2">
        <f>RSI!I1035</f>
        <v>37.028445729474221</v>
      </c>
      <c r="D1035" s="2">
        <f>MACD!E1035</f>
        <v>3.7906979132134921E-2</v>
      </c>
      <c r="E1035" s="2">
        <f>MACD!F1035</f>
        <v>0.14377872196278776</v>
      </c>
      <c r="F1035" s="2">
        <f>'Moving Avg'!D1035</f>
        <v>28.167999999999999</v>
      </c>
      <c r="G1035" s="2">
        <f>'Moving Avg'!F1035</f>
        <v>28.167999999999999</v>
      </c>
      <c r="H1035" s="2">
        <f>'Moving Avg'!G1035</f>
        <v>28.452119999999972</v>
      </c>
      <c r="I1035" s="2">
        <f>'Moving Avg'!H1035</f>
        <v>26.466579999999958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28.167999999999999</v>
      </c>
      <c r="C1036" s="2">
        <f>RSI!I1036</f>
        <v>37.028445729474207</v>
      </c>
      <c r="D1036" s="2">
        <f>MACD!E1036</f>
        <v>2.6309562370780526E-2</v>
      </c>
      <c r="E1036" s="2">
        <f>MACD!F1036</f>
        <v>0.12028489004438633</v>
      </c>
      <c r="F1036" s="2">
        <f>'Moving Avg'!D1036</f>
        <v>28.167999999999999</v>
      </c>
      <c r="G1036" s="2">
        <f>'Moving Avg'!F1036</f>
        <v>28.167999999999999</v>
      </c>
      <c r="H1036" s="2">
        <f>'Moving Avg'!G1036</f>
        <v>28.499099999999977</v>
      </c>
      <c r="I1036" s="2">
        <f>'Moving Avg'!H1036</f>
        <v>26.48046499999996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28.167999999999999</v>
      </c>
      <c r="C1037" s="2">
        <f>RSI!I1037</f>
        <v>37.028445729474221</v>
      </c>
      <c r="D1037" s="2">
        <f>MACD!E1037</f>
        <v>1.6923443114787773E-2</v>
      </c>
      <c r="E1037" s="2">
        <f>MACD!F1037</f>
        <v>9.9612600658466624E-2</v>
      </c>
      <c r="F1037" s="2">
        <f>'Moving Avg'!D1037</f>
        <v>28.167999999999999</v>
      </c>
      <c r="G1037" s="2">
        <f>'Moving Avg'!F1037</f>
        <v>28.167999999999999</v>
      </c>
      <c r="H1037" s="2">
        <f>'Moving Avg'!G1037</f>
        <v>28.546079999999975</v>
      </c>
      <c r="I1037" s="2">
        <f>'Moving Avg'!H1037</f>
        <v>26.494349999999955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43517</v>
      </c>
      <c r="B1038" s="2">
        <f>RSI!B1038</f>
        <v>28.167999999999999</v>
      </c>
      <c r="C1038" s="2">
        <f>RSI!I1038</f>
        <v>37.028445729474221</v>
      </c>
      <c r="D1038" s="2">
        <f>MACD!E1038</f>
        <v>9.3767862263014479E-3</v>
      </c>
      <c r="E1038" s="2">
        <f>MACD!F1038</f>
        <v>8.1565437772033594E-2</v>
      </c>
      <c r="F1038" s="2">
        <f>'Moving Avg'!D1038</f>
        <v>28.167999999999999</v>
      </c>
      <c r="G1038" s="2">
        <f>'Moving Avg'!F1038</f>
        <v>28.167999999999999</v>
      </c>
      <c r="H1038" s="2">
        <f>'Moving Avg'!G1038</f>
        <v>28.57755999999997</v>
      </c>
      <c r="I1038" s="2">
        <f>'Moving Avg'!H1038</f>
        <v>26.508234999999949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</row>
    <row r="1039" spans="1:12" ht="13.5" x14ac:dyDescent="0.25">
      <c r="A1039" s="3">
        <f>RSI!A1039</f>
        <v>43518</v>
      </c>
      <c r="B1039" s="2">
        <f>RSI!B1039</f>
        <v>28.167999999999999</v>
      </c>
      <c r="C1039" s="2">
        <f>RSI!I1039</f>
        <v>37.028445729474221</v>
      </c>
      <c r="D1039" s="2">
        <f>MACD!E1039</f>
        <v>3.3573053452826684E-3</v>
      </c>
      <c r="E1039" s="2">
        <f>MACD!F1039</f>
        <v>6.5923811286683412E-2</v>
      </c>
      <c r="F1039" s="2">
        <f>'Moving Avg'!D1039</f>
        <v>28.167999999999999</v>
      </c>
      <c r="G1039" s="2">
        <f>'Moving Avg'!F1039</f>
        <v>28.167999999999999</v>
      </c>
      <c r="H1039" s="2">
        <f>'Moving Avg'!G1039</f>
        <v>28.585119999999971</v>
      </c>
      <c r="I1039" s="2">
        <f>'Moving Avg'!H1039</f>
        <v>26.522119999999944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28.167999999999999</v>
      </c>
      <c r="C1040" s="2">
        <f>RSI!I1040</f>
        <v>37.028445729474228</v>
      </c>
      <c r="D1040" s="2">
        <f>MACD!E1040</f>
        <v>-1.3970720440674711E-3</v>
      </c>
      <c r="E1040" s="2">
        <f>MACD!F1040</f>
        <v>5.2459634620533234E-2</v>
      </c>
      <c r="F1040" s="2">
        <f>'Moving Avg'!D1040</f>
        <v>28.167999999999999</v>
      </c>
      <c r="G1040" s="2">
        <f>'Moving Avg'!F1040</f>
        <v>28.167999999999999</v>
      </c>
      <c r="H1040" s="2">
        <f>'Moving Avg'!G1040</f>
        <v>28.567739999999972</v>
      </c>
      <c r="I1040" s="2">
        <f>'Moving Avg'!H1040</f>
        <v>26.536004999999943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28.167999999999999</v>
      </c>
      <c r="C1041" s="2">
        <f>RSI!I1041</f>
        <v>37.028445729474221</v>
      </c>
      <c r="D1041" s="2">
        <f>MACD!E1041</f>
        <v>-5.1060905451940641E-3</v>
      </c>
      <c r="E1041" s="2">
        <f>MACD!F1041</f>
        <v>4.094648958738778E-2</v>
      </c>
      <c r="F1041" s="2">
        <f>'Moving Avg'!D1041</f>
        <v>28.167999999999999</v>
      </c>
      <c r="G1041" s="2">
        <f>'Moving Avg'!F1041</f>
        <v>28.167999999999999</v>
      </c>
      <c r="H1041" s="2">
        <f>'Moving Avg'!G1041</f>
        <v>28.550359999999969</v>
      </c>
      <c r="I1041" s="2">
        <f>'Moving Avg'!H1041</f>
        <v>26.547749999999937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</row>
    <row r="1042" spans="1:12" ht="13.5" x14ac:dyDescent="0.25">
      <c r="A1042" s="3">
        <f>RSI!A1042</f>
        <v>43523</v>
      </c>
      <c r="B1042" s="2">
        <f>RSI!B1042</f>
        <v>28.167999999999999</v>
      </c>
      <c r="C1042" s="2">
        <f>RSI!I1042</f>
        <v>37.028445729474207</v>
      </c>
      <c r="D1042" s="2">
        <f>MACD!E1042</f>
        <v>-7.9538276552497678E-3</v>
      </c>
      <c r="E1042" s="2">
        <f>MACD!F1042</f>
        <v>3.1166426138860268E-2</v>
      </c>
      <c r="F1042" s="2">
        <f>'Moving Avg'!D1042</f>
        <v>28.167999999999999</v>
      </c>
      <c r="G1042" s="2">
        <f>'Moving Avg'!F1042</f>
        <v>28.167999999999999</v>
      </c>
      <c r="H1042" s="2">
        <f>'Moving Avg'!G1042</f>
        <v>28.53297999999997</v>
      </c>
      <c r="I1042" s="2">
        <f>'Moving Avg'!H1042</f>
        <v>26.559494999999934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43524</v>
      </c>
      <c r="B1043" s="2">
        <f>RSI!B1043</f>
        <v>28.167999999999999</v>
      </c>
      <c r="C1043" s="2">
        <f>RSI!I1043</f>
        <v>37.028445729474221</v>
      </c>
      <c r="D1043" s="2">
        <f>MACD!E1043</f>
        <v>-1.0094318808082647E-2</v>
      </c>
      <c r="E1043" s="2">
        <f>MACD!F1043</f>
        <v>2.2914277149471685E-2</v>
      </c>
      <c r="F1043" s="2">
        <f>'Moving Avg'!D1043</f>
        <v>28.167999999999999</v>
      </c>
      <c r="G1043" s="2">
        <f>'Moving Avg'!F1043</f>
        <v>28.167999999999999</v>
      </c>
      <c r="H1043" s="2">
        <f>'Moving Avg'!G1043</f>
        <v>28.515599999999967</v>
      </c>
      <c r="I1043" s="2">
        <f>'Moving Avg'!H1043</f>
        <v>26.571239999999928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43525</v>
      </c>
      <c r="B1044" s="2">
        <f>RSI!B1044</f>
        <v>28.167999999999999</v>
      </c>
      <c r="C1044" s="2">
        <f>RSI!I1044</f>
        <v>37.028445729474221</v>
      </c>
      <c r="D1044" s="2">
        <f>MACD!E1044</f>
        <v>-1.1656306818899509E-2</v>
      </c>
      <c r="E1044" s="2">
        <f>MACD!F1044</f>
        <v>1.6000160355797446E-2</v>
      </c>
      <c r="F1044" s="2">
        <f>'Moving Avg'!D1044</f>
        <v>28.167999999999999</v>
      </c>
      <c r="G1044" s="2">
        <f>'Moving Avg'!F1044</f>
        <v>28.167999999999999</v>
      </c>
      <c r="H1044" s="2">
        <f>'Moving Avg'!G1044</f>
        <v>28.498219999999968</v>
      </c>
      <c r="I1044" s="2">
        <f>'Moving Avg'!H1044</f>
        <v>26.582984999999926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28.167999999999999</v>
      </c>
      <c r="C1045" s="2">
        <f>RSI!I1045</f>
        <v>37.028445729474221</v>
      </c>
      <c r="D1045" s="2">
        <f>MACD!E1045</f>
        <v>-1.2747251194106468E-2</v>
      </c>
      <c r="E1045" s="2">
        <f>MACD!F1045</f>
        <v>1.0250678045816664E-2</v>
      </c>
      <c r="F1045" s="2">
        <f>'Moving Avg'!D1045</f>
        <v>28.167999999999999</v>
      </c>
      <c r="G1045" s="2">
        <f>'Moving Avg'!F1045</f>
        <v>28.167999999999999</v>
      </c>
      <c r="H1045" s="2">
        <f>'Moving Avg'!G1045</f>
        <v>28.480839999999965</v>
      </c>
      <c r="I1045" s="2">
        <f>'Moving Avg'!H1045</f>
        <v>26.594729999999927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43529</v>
      </c>
      <c r="B1046" s="2">
        <f>RSI!B1046</f>
        <v>28.167999999999999</v>
      </c>
      <c r="C1046" s="2">
        <f>RSI!I1046</f>
        <v>37.028445729474207</v>
      </c>
      <c r="D1046" s="2">
        <f>MACD!E1046</f>
        <v>-1.3456711873324423E-2</v>
      </c>
      <c r="E1046" s="2">
        <f>MACD!F1046</f>
        <v>5.5092000619884462E-3</v>
      </c>
      <c r="F1046" s="2">
        <f>'Moving Avg'!D1046</f>
        <v>28.167999999999999</v>
      </c>
      <c r="G1046" s="2">
        <f>'Moving Avg'!F1046</f>
        <v>28.167999999999999</v>
      </c>
      <c r="H1046" s="2">
        <f>'Moving Avg'!G1046</f>
        <v>28.463459999999969</v>
      </c>
      <c r="I1046" s="2">
        <f>'Moving Avg'!H1046</f>
        <v>26.606474999999921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</row>
    <row r="1047" spans="1:12" ht="13.5" x14ac:dyDescent="0.25">
      <c r="A1047" s="3">
        <f>RSI!A1047</f>
        <v>43530</v>
      </c>
      <c r="B1047" s="2">
        <f>RSI!B1047</f>
        <v>28.167999999999999</v>
      </c>
      <c r="C1047" s="2">
        <f>RSI!I1047</f>
        <v>37.028445729474207</v>
      </c>
      <c r="D1047" s="2">
        <f>MACD!E1047</f>
        <v>-1.3859204292959504E-2</v>
      </c>
      <c r="E1047" s="2">
        <f>MACD!F1047</f>
        <v>1.6355191909988558E-3</v>
      </c>
      <c r="F1047" s="2">
        <f>'Moving Avg'!D1047</f>
        <v>28.167999999999999</v>
      </c>
      <c r="G1047" s="2">
        <f>'Moving Avg'!F1047</f>
        <v>28.167999999999999</v>
      </c>
      <c r="H1047" s="2">
        <f>'Moving Avg'!G1047</f>
        <v>28.44607999999997</v>
      </c>
      <c r="I1047" s="2">
        <f>'Moving Avg'!H1047</f>
        <v>26.618219999999919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43531</v>
      </c>
      <c r="B1048" s="2">
        <f>RSI!B1048</f>
        <v>28.167999999999999</v>
      </c>
      <c r="C1048" s="2">
        <f>RSI!I1048</f>
        <v>37.028445729474221</v>
      </c>
      <c r="D1048" s="2">
        <f>MACD!E1048</f>
        <v>-1.4016607706714979E-2</v>
      </c>
      <c r="E1048" s="2">
        <f>MACD!F1048</f>
        <v>-1.494906188543911E-3</v>
      </c>
      <c r="F1048" s="2">
        <f>'Moving Avg'!D1048</f>
        <v>28.167999999999999</v>
      </c>
      <c r="G1048" s="2">
        <f>'Moving Avg'!F1048</f>
        <v>28.167999999999999</v>
      </c>
      <c r="H1048" s="2">
        <f>'Moving Avg'!G1048</f>
        <v>28.428699999999967</v>
      </c>
      <c r="I1048" s="2">
        <f>'Moving Avg'!H1048</f>
        <v>26.629964999999917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</row>
    <row r="1049" spans="1:12" ht="13.5" x14ac:dyDescent="0.25">
      <c r="A1049" s="3">
        <f>RSI!A1049</f>
        <v>43532</v>
      </c>
      <c r="B1049" s="2">
        <f>RSI!B1049</f>
        <v>28.167999999999999</v>
      </c>
      <c r="C1049" s="2">
        <f>RSI!I1049</f>
        <v>37.028445729474207</v>
      </c>
      <c r="D1049" s="2">
        <f>MACD!E1049</f>
        <v>-1.3980196048471782E-2</v>
      </c>
      <c r="E1049" s="2">
        <f>MACD!F1049</f>
        <v>-3.9919641605294853E-3</v>
      </c>
      <c r="F1049" s="2">
        <f>'Moving Avg'!D1049</f>
        <v>28.167999999999999</v>
      </c>
      <c r="G1049" s="2">
        <f>'Moving Avg'!F1049</f>
        <v>28.167999999999999</v>
      </c>
      <c r="H1049" s="2">
        <f>'Moving Avg'!G1049</f>
        <v>28.411319999999968</v>
      </c>
      <c r="I1049" s="2">
        <f>'Moving Avg'!H1049</f>
        <v>26.641709999999911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</row>
    <row r="1050" spans="1:12" ht="13.5" x14ac:dyDescent="0.25">
      <c r="A1050" s="3">
        <f>RSI!A1050</f>
        <v>43535</v>
      </c>
      <c r="B1050" s="2">
        <f>RSI!B1050</f>
        <v>28.167999999999999</v>
      </c>
      <c r="C1050" s="2">
        <f>RSI!I1050</f>
        <v>37.028445729474207</v>
      </c>
      <c r="D1050" s="2">
        <f>MACD!E1050</f>
        <v>-1.3792349922514546E-2</v>
      </c>
      <c r="E1050" s="2">
        <f>MACD!F1050</f>
        <v>-5.9520413129264971E-3</v>
      </c>
      <c r="F1050" s="2">
        <f>'Moving Avg'!D1050</f>
        <v>28.167999999999999</v>
      </c>
      <c r="G1050" s="2">
        <f>'Moving Avg'!F1050</f>
        <v>28.167999999999999</v>
      </c>
      <c r="H1050" s="2">
        <f>'Moving Avg'!G1050</f>
        <v>28.393939999999972</v>
      </c>
      <c r="I1050" s="2">
        <f>'Moving Avg'!H1050</f>
        <v>26.653454999999909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43536</v>
      </c>
      <c r="B1051" s="2">
        <f>RSI!B1051</f>
        <v>28.167999999999999</v>
      </c>
      <c r="C1051" s="2">
        <f>RSI!I1051</f>
        <v>37.028445729474207</v>
      </c>
      <c r="D1051" s="2">
        <f>MACD!E1051</f>
        <v>-1.3487999254909511E-2</v>
      </c>
      <c r="E1051" s="2">
        <f>MACD!F1051</f>
        <v>-7.4592329013231E-3</v>
      </c>
      <c r="F1051" s="2">
        <f>'Moving Avg'!D1051</f>
        <v>28.167999999999999</v>
      </c>
      <c r="G1051" s="2">
        <f>'Moving Avg'!F1051</f>
        <v>28.167999999999999</v>
      </c>
      <c r="H1051" s="2">
        <f>'Moving Avg'!G1051</f>
        <v>28.376559999999973</v>
      </c>
      <c r="I1051" s="2">
        <f>'Moving Avg'!H1051</f>
        <v>26.665199999999903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43537</v>
      </c>
      <c r="B1052" s="2">
        <f>RSI!B1052</f>
        <v>28.167999999999999</v>
      </c>
      <c r="C1052" s="2">
        <f>RSI!I1052</f>
        <v>37.028445729474207</v>
      </c>
      <c r="D1052" s="2">
        <f>MACD!E1052</f>
        <v>-1.3095838483938138E-2</v>
      </c>
      <c r="E1052" s="2">
        <f>MACD!F1052</f>
        <v>-8.586554017846108E-3</v>
      </c>
      <c r="F1052" s="2">
        <f>'Moving Avg'!D1052</f>
        <v>28.167999999999999</v>
      </c>
      <c r="G1052" s="2">
        <f>'Moving Avg'!F1052</f>
        <v>28.167999999999999</v>
      </c>
      <c r="H1052" s="2">
        <f>'Moving Avg'!G1052</f>
        <v>28.359179999999974</v>
      </c>
      <c r="I1052" s="2">
        <f>'Moving Avg'!H1052</f>
        <v>26.6769449999999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43538</v>
      </c>
      <c r="B1053" s="2">
        <f>RSI!B1053</f>
        <v>28.167999999999999</v>
      </c>
      <c r="C1053" s="2">
        <f>RSI!I1053</f>
        <v>37.028445729474221</v>
      </c>
      <c r="D1053" s="2">
        <f>MACD!E1053</f>
        <v>-1.2639349692051383E-2</v>
      </c>
      <c r="E1053" s="2">
        <f>MACD!F1053</f>
        <v>-9.3971131526871636E-3</v>
      </c>
      <c r="F1053" s="2">
        <f>'Moving Avg'!D1053</f>
        <v>28.167999999999999</v>
      </c>
      <c r="G1053" s="2">
        <f>'Moving Avg'!F1053</f>
        <v>28.167999999999999</v>
      </c>
      <c r="H1053" s="2">
        <f>'Moving Avg'!G1053</f>
        <v>28.341799999999974</v>
      </c>
      <c r="I1053" s="2">
        <f>'Moving Avg'!H1053</f>
        <v>26.688689999999898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43539</v>
      </c>
      <c r="B1054" s="2">
        <f>RSI!B1054</f>
        <v>28.167999999999999</v>
      </c>
      <c r="C1054" s="2">
        <f>RSI!I1054</f>
        <v>37.028445729474221</v>
      </c>
      <c r="D1054" s="2">
        <f>MACD!E1054</f>
        <v>-1.2137663605049198E-2</v>
      </c>
      <c r="E1054" s="2">
        <f>MACD!F1054</f>
        <v>-9.9452232431595719E-3</v>
      </c>
      <c r="F1054" s="2">
        <f>'Moving Avg'!D1054</f>
        <v>28.167999999999999</v>
      </c>
      <c r="G1054" s="2">
        <f>'Moving Avg'!F1054</f>
        <v>28.167999999999999</v>
      </c>
      <c r="H1054" s="2">
        <f>'Moving Avg'!G1054</f>
        <v>28.324419999999972</v>
      </c>
      <c r="I1054" s="2">
        <f>'Moving Avg'!H1054</f>
        <v>26.700434999999892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28.167999999999999</v>
      </c>
      <c r="C1055" s="2">
        <f>RSI!I1055</f>
        <v>37.028445729474207</v>
      </c>
      <c r="D1055" s="2">
        <f>MACD!E1055</f>
        <v>-1.1606283752207958E-2</v>
      </c>
      <c r="E1055" s="2">
        <f>MACD!F1055</f>
        <v>-1.0277435344969249E-2</v>
      </c>
      <c r="F1055" s="2">
        <f>'Moving Avg'!D1055</f>
        <v>28.167999999999999</v>
      </c>
      <c r="G1055" s="2">
        <f>'Moving Avg'!F1055</f>
        <v>28.167999999999999</v>
      </c>
      <c r="H1055" s="2">
        <f>'Moving Avg'!G1055</f>
        <v>28.307039999999976</v>
      </c>
      <c r="I1055" s="2">
        <f>'Moving Avg'!H1055</f>
        <v>26.71217999999989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28.167999999999999</v>
      </c>
      <c r="C1056" s="2">
        <f>RSI!I1056</f>
        <v>37.028445729474207</v>
      </c>
      <c r="D1056" s="2">
        <f>MACD!E1056</f>
        <v>-1.1057695163781744E-2</v>
      </c>
      <c r="E1056" s="2">
        <f>MACD!F1056</f>
        <v>-1.043348730873175E-2</v>
      </c>
      <c r="F1056" s="2">
        <f>'Moving Avg'!D1056</f>
        <v>28.167999999999999</v>
      </c>
      <c r="G1056" s="2">
        <f>'Moving Avg'!F1056</f>
        <v>28.167999999999999</v>
      </c>
      <c r="H1056" s="2">
        <f>'Moving Avg'!G1056</f>
        <v>28.289659999999976</v>
      </c>
      <c r="I1056" s="2">
        <f>'Moving Avg'!H1056</f>
        <v>26.723924999999884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28.167999999999999</v>
      </c>
      <c r="C1057" s="2">
        <f>RSI!I1057</f>
        <v>37.028445729474207</v>
      </c>
      <c r="D1057" s="2">
        <f>MACD!E1057</f>
        <v>-1.0501875669550742E-2</v>
      </c>
      <c r="E1057" s="2">
        <f>MACD!F1057</f>
        <v>-1.0447164980895549E-2</v>
      </c>
      <c r="F1057" s="2">
        <f>'Moving Avg'!D1057</f>
        <v>28.167999999999999</v>
      </c>
      <c r="G1057" s="2">
        <f>'Moving Avg'!F1057</f>
        <v>28.167999999999999</v>
      </c>
      <c r="H1057" s="2">
        <f>'Moving Avg'!G1057</f>
        <v>28.272279999999974</v>
      </c>
      <c r="I1057" s="2">
        <f>'Moving Avg'!H1057</f>
        <v>26.735669999999882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28.167999999999999</v>
      </c>
      <c r="C1058" s="2">
        <f>RSI!I1058</f>
        <v>37.028445729474207</v>
      </c>
      <c r="D1058" s="2">
        <f>MACD!E1058</f>
        <v>-9.9467250610310032E-3</v>
      </c>
      <c r="E1058" s="2">
        <f>MACD!F1058</f>
        <v>-1.034707699692264E-2</v>
      </c>
      <c r="F1058" s="2">
        <f>'Moving Avg'!D1058</f>
        <v>28.167999999999999</v>
      </c>
      <c r="G1058" s="2">
        <f>'Moving Avg'!F1058</f>
        <v>28.167999999999999</v>
      </c>
      <c r="H1058" s="2">
        <f>'Moving Avg'!G1058</f>
        <v>28.254899999999974</v>
      </c>
      <c r="I1058" s="2">
        <f>'Moving Avg'!H1058</f>
        <v>26.747414999999883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28.167999999999999</v>
      </c>
      <c r="C1059" s="2">
        <f>RSI!I1059</f>
        <v>37.028445729474207</v>
      </c>
      <c r="D1059" s="2">
        <f>MACD!E1059</f>
        <v>-9.3984250109251377E-3</v>
      </c>
      <c r="E1059" s="2">
        <f>MACD!F1059</f>
        <v>-1.015734659972314E-2</v>
      </c>
      <c r="F1059" s="2">
        <f>'Moving Avg'!D1059</f>
        <v>28.167999999999999</v>
      </c>
      <c r="G1059" s="2">
        <f>'Moving Avg'!F1059</f>
        <v>28.167999999999999</v>
      </c>
      <c r="H1059" s="2">
        <f>'Moving Avg'!G1059</f>
        <v>28.237519999999972</v>
      </c>
      <c r="I1059" s="2">
        <f>'Moving Avg'!H1059</f>
        <v>26.759159999999884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28.167999999999999</v>
      </c>
      <c r="C1060" s="2">
        <f>RSI!I1060</f>
        <v>37.028445729474207</v>
      </c>
      <c r="D1060" s="2">
        <f>MACD!E1060</f>
        <v>-8.861740641059157E-3</v>
      </c>
      <c r="E1060" s="2">
        <f>MACD!F1060</f>
        <v>-9.8982254079903447E-3</v>
      </c>
      <c r="F1060" s="2">
        <f>'Moving Avg'!D1060</f>
        <v>28.167999999999999</v>
      </c>
      <c r="G1060" s="2">
        <f>'Moving Avg'!F1060</f>
        <v>28.167999999999999</v>
      </c>
      <c r="H1060" s="2">
        <f>'Moving Avg'!G1060</f>
        <v>28.220139999999972</v>
      </c>
      <c r="I1060" s="2">
        <f>'Moving Avg'!H1060</f>
        <v>26.770904999999885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28.167999999999999</v>
      </c>
      <c r="C1061" s="2">
        <f>RSI!I1061</f>
        <v>37.028445729474221</v>
      </c>
      <c r="D1061" s="2">
        <f>MACD!E1061</f>
        <v>-8.3402729365680273E-3</v>
      </c>
      <c r="E1061" s="2">
        <f>MACD!F1061</f>
        <v>-9.5866349137058819E-3</v>
      </c>
      <c r="F1061" s="2">
        <f>'Moving Avg'!D1061</f>
        <v>28.167999999999999</v>
      </c>
      <c r="G1061" s="2">
        <f>'Moving Avg'!F1061</f>
        <v>28.167999999999999</v>
      </c>
      <c r="H1061" s="2">
        <f>'Moving Avg'!G1061</f>
        <v>28.202759999999977</v>
      </c>
      <c r="I1061" s="2">
        <f>'Moving Avg'!H1061</f>
        <v>26.782649999999887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28.167999999999999</v>
      </c>
      <c r="C1062" s="2">
        <f>RSI!I1062</f>
        <v>37.028445729474207</v>
      </c>
      <c r="D1062" s="2">
        <f>MACD!E1062</f>
        <v>-7.8366697728000645E-3</v>
      </c>
      <c r="E1062" s="2">
        <f>MACD!F1062</f>
        <v>-9.2366418855247181E-3</v>
      </c>
      <c r="F1062" s="2">
        <f>'Moving Avg'!D1062</f>
        <v>28.167999999999999</v>
      </c>
      <c r="G1062" s="2">
        <f>'Moving Avg'!F1062</f>
        <v>28.167999999999999</v>
      </c>
      <c r="H1062" s="2">
        <f>'Moving Avg'!G1062</f>
        <v>28.185379999999974</v>
      </c>
      <c r="I1062" s="2">
        <f>'Moving Avg'!H1062</f>
        <v>26.794394999999884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43553</v>
      </c>
      <c r="B1063" s="2">
        <f>RSI!B1063</f>
        <v>27.817</v>
      </c>
      <c r="C1063" s="2">
        <f>RSI!I1063</f>
        <v>3.4917200781567175</v>
      </c>
      <c r="D1063" s="2">
        <f>MACD!E1063</f>
        <v>1.864719788853364E-2</v>
      </c>
      <c r="E1063" s="2">
        <f>MACD!F1063</f>
        <v>-3.6598739307130467E-3</v>
      </c>
      <c r="F1063" s="2">
        <f>'Moving Avg'!D1063</f>
        <v>28.097799999999999</v>
      </c>
      <c r="G1063" s="2">
        <f>'Moving Avg'!F1063</f>
        <v>28.150449999999999</v>
      </c>
      <c r="H1063" s="2">
        <f>'Moving Avg'!G1063</f>
        <v>28.160979999999977</v>
      </c>
      <c r="I1063" s="2">
        <f>'Moving Avg'!H1063</f>
        <v>26.80438499999989</v>
      </c>
      <c r="J1063" s="6" t="str">
        <f>OBV!F1063</f>
        <v>BEARISH</v>
      </c>
      <c r="K1063" s="6" t="str">
        <f>OBV!G1063</f>
        <v>STRONG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27.817</v>
      </c>
      <c r="C1064" s="2">
        <f>RSI!I1064</f>
        <v>3.4917200781567175</v>
      </c>
      <c r="D1064" s="2">
        <f>MACD!E1064</f>
        <v>4.3184163174323942E-2</v>
      </c>
      <c r="E1064" s="2">
        <f>MACD!F1064</f>
        <v>5.7089334902943505E-3</v>
      </c>
      <c r="F1064" s="2">
        <f>'Moving Avg'!D1064</f>
        <v>28.0276</v>
      </c>
      <c r="G1064" s="2">
        <f>'Moving Avg'!F1064</f>
        <v>28.132899999999999</v>
      </c>
      <c r="H1064" s="2">
        <f>'Moving Avg'!G1064</f>
        <v>28.15395999999998</v>
      </c>
      <c r="I1064" s="2">
        <f>'Moving Avg'!H1064</f>
        <v>26.814374999999885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27.817</v>
      </c>
      <c r="C1065" s="2">
        <f>RSI!I1065</f>
        <v>3.4917200781567175</v>
      </c>
      <c r="D1065" s="2">
        <f>MACD!E1065</f>
        <v>6.5916154060062127E-2</v>
      </c>
      <c r="E1065" s="2">
        <f>MACD!F1065</f>
        <v>1.7750377604247906E-2</v>
      </c>
      <c r="F1065" s="2">
        <f>'Moving Avg'!D1065</f>
        <v>27.9574</v>
      </c>
      <c r="G1065" s="2">
        <f>'Moving Avg'!F1065</f>
        <v>28.115349999999999</v>
      </c>
      <c r="H1065" s="2">
        <f>'Moving Avg'!G1065</f>
        <v>28.146939999999983</v>
      </c>
      <c r="I1065" s="2">
        <f>'Moving Avg'!H1065</f>
        <v>26.82436499999989</v>
      </c>
      <c r="J1065" s="6" t="str">
        <f>OBV!F1065</f>
        <v>BEARISH</v>
      </c>
      <c r="K1065" s="6" t="str">
        <f>OBV!G1065</f>
        <v>STRONG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27.817</v>
      </c>
      <c r="C1066" s="2">
        <f>RSI!I1066</f>
        <v>3.4917200781567175</v>
      </c>
      <c r="D1066" s="2">
        <f>MACD!E1066</f>
        <v>8.6974937186379719E-2</v>
      </c>
      <c r="E1066" s="2">
        <f>MACD!F1066</f>
        <v>3.1595289520674273E-2</v>
      </c>
      <c r="F1066" s="2">
        <f>'Moving Avg'!D1066</f>
        <v>27.8872</v>
      </c>
      <c r="G1066" s="2">
        <f>'Moving Avg'!F1066</f>
        <v>28.097799999999999</v>
      </c>
      <c r="H1066" s="2">
        <f>'Moving Avg'!G1066</f>
        <v>28.139919999999982</v>
      </c>
      <c r="I1066" s="2">
        <f>'Moving Avg'!H1066</f>
        <v>26.834354999999892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27.817</v>
      </c>
      <c r="C1067" s="2">
        <f>RSI!I1067</f>
        <v>3.4917200781567175</v>
      </c>
      <c r="D1067" s="2">
        <f>MACD!E1067</f>
        <v>0.1064828164199767</v>
      </c>
      <c r="E1067" s="2">
        <f>MACD!F1067</f>
        <v>4.6572794900534759E-2</v>
      </c>
      <c r="F1067" s="2">
        <f>'Moving Avg'!D1067</f>
        <v>27.817</v>
      </c>
      <c r="G1067" s="2">
        <f>'Moving Avg'!F1067</f>
        <v>28.080249999999999</v>
      </c>
      <c r="H1067" s="2">
        <f>'Moving Avg'!G1067</f>
        <v>28.132899999999985</v>
      </c>
      <c r="I1067" s="2">
        <f>'Moving Avg'!H1067</f>
        <v>26.844344999999894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27.817</v>
      </c>
      <c r="C1068" s="2">
        <f>RSI!I1068</f>
        <v>3.4917200781567175</v>
      </c>
      <c r="D1068" s="2">
        <f>MACD!E1068</f>
        <v>0.12455328799706678</v>
      </c>
      <c r="E1068" s="2">
        <f>MACD!F1068</f>
        <v>6.2168893519841166E-2</v>
      </c>
      <c r="F1068" s="2">
        <f>'Moving Avg'!D1068</f>
        <v>27.817</v>
      </c>
      <c r="G1068" s="2">
        <f>'Moving Avg'!F1068</f>
        <v>28.0627</v>
      </c>
      <c r="H1068" s="2">
        <f>'Moving Avg'!G1068</f>
        <v>28.125879999999988</v>
      </c>
      <c r="I1068" s="2">
        <f>'Moving Avg'!H1068</f>
        <v>26.854334999999896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27.817</v>
      </c>
      <c r="C1069" s="2">
        <f>RSI!I1069</f>
        <v>3.4917200781567175</v>
      </c>
      <c r="D1069" s="2">
        <f>MACD!E1069</f>
        <v>0.14129165418428258</v>
      </c>
      <c r="E1069" s="2">
        <f>MACD!F1069</f>
        <v>7.7993445652729448E-2</v>
      </c>
      <c r="F1069" s="2">
        <f>'Moving Avg'!D1069</f>
        <v>27.817</v>
      </c>
      <c r="G1069" s="2">
        <f>'Moving Avg'!F1069</f>
        <v>28.04515</v>
      </c>
      <c r="H1069" s="2">
        <f>'Moving Avg'!G1069</f>
        <v>28.118859999999991</v>
      </c>
      <c r="I1069" s="2">
        <f>'Moving Avg'!H1069</f>
        <v>26.864324999999898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27.817</v>
      </c>
      <c r="C1070" s="2">
        <f>RSI!I1070</f>
        <v>3.4917200781567175</v>
      </c>
      <c r="D1070" s="2">
        <f>MACD!E1070</f>
        <v>0.15679559744566873</v>
      </c>
      <c r="E1070" s="2">
        <f>MACD!F1070</f>
        <v>9.3753876011317308E-2</v>
      </c>
      <c r="F1070" s="2">
        <f>'Moving Avg'!D1070</f>
        <v>27.817</v>
      </c>
      <c r="G1070" s="2">
        <f>'Moving Avg'!F1070</f>
        <v>28.0276</v>
      </c>
      <c r="H1070" s="2">
        <f>'Moving Avg'!G1070</f>
        <v>28.111839999999994</v>
      </c>
      <c r="I1070" s="2">
        <f>'Moving Avg'!H1070</f>
        <v>26.8743149999999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27.817</v>
      </c>
      <c r="C1071" s="2">
        <f>RSI!I1071</f>
        <v>3.4917200781567175</v>
      </c>
      <c r="D1071" s="2">
        <f>MACD!E1071</f>
        <v>0.17115571712401234</v>
      </c>
      <c r="E1071" s="2">
        <f>MACD!F1071</f>
        <v>0.10923424423385633</v>
      </c>
      <c r="F1071" s="2">
        <f>'Moving Avg'!D1071</f>
        <v>27.817</v>
      </c>
      <c r="G1071" s="2">
        <f>'Moving Avg'!F1071</f>
        <v>28.01005</v>
      </c>
      <c r="H1071" s="2">
        <f>'Moving Avg'!G1071</f>
        <v>28.104819999999997</v>
      </c>
      <c r="I1071" s="2">
        <f>'Moving Avg'!H1071</f>
        <v>26.884304999999905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27.817</v>
      </c>
      <c r="C1072" s="2">
        <f>RSI!I1072</f>
        <v>3.4917200781567175</v>
      </c>
      <c r="D1072" s="2">
        <f>MACD!E1072</f>
        <v>0.18445603063697291</v>
      </c>
      <c r="E1072" s="2">
        <f>MACD!F1072</f>
        <v>0.12427860151447964</v>
      </c>
      <c r="F1072" s="2">
        <f>'Moving Avg'!D1072</f>
        <v>27.817</v>
      </c>
      <c r="G1072" s="2">
        <f>'Moving Avg'!F1072</f>
        <v>27.9925</v>
      </c>
      <c r="H1072" s="2">
        <f>'Moving Avg'!G1072</f>
        <v>28.097799999999996</v>
      </c>
      <c r="I1072" s="2">
        <f>'Moving Avg'!H1072</f>
        <v>26.894294999999907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27.817</v>
      </c>
      <c r="C1073" s="2">
        <f>RSI!I1073</f>
        <v>3.4917200781567175</v>
      </c>
      <c r="D1073" s="2">
        <f>MACD!E1073</f>
        <v>0.14277444115980842</v>
      </c>
      <c r="E1073" s="2">
        <f>MACD!F1073</f>
        <v>0.12797776944354539</v>
      </c>
      <c r="F1073" s="2">
        <f>'Moving Avg'!D1073</f>
        <v>27.817</v>
      </c>
      <c r="G1073" s="2">
        <f>'Moving Avg'!F1073</f>
        <v>27.97495</v>
      </c>
      <c r="H1073" s="2">
        <f>'Moving Avg'!G1073</f>
        <v>28.090779999999999</v>
      </c>
      <c r="I1073" s="2">
        <f>'Moving Avg'!H1073</f>
        <v>26.904284999999909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27.817</v>
      </c>
      <c r="C1074" s="2">
        <f>RSI!I1074</f>
        <v>3.4917200781567175</v>
      </c>
      <c r="D1074" s="2">
        <f>MACD!E1074</f>
        <v>0.10849086602915747</v>
      </c>
      <c r="E1074" s="2">
        <f>MACD!F1074</f>
        <v>0.12408038876066781</v>
      </c>
      <c r="F1074" s="2">
        <f>'Moving Avg'!D1074</f>
        <v>27.817</v>
      </c>
      <c r="G1074" s="2">
        <f>'Moving Avg'!F1074</f>
        <v>27.9574</v>
      </c>
      <c r="H1074" s="2">
        <f>'Moving Avg'!G1074</f>
        <v>28.083760000000002</v>
      </c>
      <c r="I1074" s="2">
        <f>'Moving Avg'!H1074</f>
        <v>26.914274999999911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27.817</v>
      </c>
      <c r="C1075" s="2">
        <f>RSI!I1075</f>
        <v>3.4917200781567175</v>
      </c>
      <c r="D1075" s="2">
        <f>MACD!E1075</f>
        <v>8.0394151997687402E-2</v>
      </c>
      <c r="E1075" s="2">
        <f>MACD!F1075</f>
        <v>0.11534314140807173</v>
      </c>
      <c r="F1075" s="2">
        <f>'Moving Avg'!D1075</f>
        <v>27.817</v>
      </c>
      <c r="G1075" s="2">
        <f>'Moving Avg'!F1075</f>
        <v>27.93985</v>
      </c>
      <c r="H1075" s="2">
        <f>'Moving Avg'!G1075</f>
        <v>28.076740000000004</v>
      </c>
      <c r="I1075" s="2">
        <f>'Moving Avg'!H1075</f>
        <v>26.924264999999913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43573</v>
      </c>
      <c r="B1076" s="2">
        <f>RSI!B1076</f>
        <v>27.817</v>
      </c>
      <c r="C1076" s="2">
        <f>RSI!I1076</f>
        <v>3.4917200781567175</v>
      </c>
      <c r="D1076" s="2">
        <f>MACD!E1076</f>
        <v>5.7464884286449802E-2</v>
      </c>
      <c r="E1076" s="2">
        <f>MACD!F1076</f>
        <v>0.10376748998374735</v>
      </c>
      <c r="F1076" s="2">
        <f>'Moving Avg'!D1076</f>
        <v>27.817</v>
      </c>
      <c r="G1076" s="2">
        <f>'Moving Avg'!F1076</f>
        <v>27.9223</v>
      </c>
      <c r="H1076" s="2">
        <f>'Moving Avg'!G1076</f>
        <v>28.069720000000004</v>
      </c>
      <c r="I1076" s="2">
        <f>'Moving Avg'!H1076</f>
        <v>26.934254999999915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27.817</v>
      </c>
      <c r="C1077" s="2">
        <f>RSI!I1077</f>
        <v>3.4917200781567175</v>
      </c>
      <c r="D1077" s="2">
        <f>MACD!E1077</f>
        <v>3.8845487825660996E-2</v>
      </c>
      <c r="E1077" s="2">
        <f>MACD!F1077</f>
        <v>9.0783089552130075E-2</v>
      </c>
      <c r="F1077" s="2">
        <f>'Moving Avg'!D1077</f>
        <v>27.817</v>
      </c>
      <c r="G1077" s="2">
        <f>'Moving Avg'!F1077</f>
        <v>27.90475</v>
      </c>
      <c r="H1077" s="2">
        <f>'Moving Avg'!G1077</f>
        <v>28.062700000000003</v>
      </c>
      <c r="I1077" s="2">
        <f>'Moving Avg'!H1077</f>
        <v>26.944244999999921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27.817</v>
      </c>
      <c r="C1078" s="2">
        <f>RSI!I1078</f>
        <v>3.4917200781567175</v>
      </c>
      <c r="D1078" s="2">
        <f>MACD!E1078</f>
        <v>2.381495797375166E-2</v>
      </c>
      <c r="E1078" s="2">
        <f>MACD!F1078</f>
        <v>7.7389463236454389E-2</v>
      </c>
      <c r="F1078" s="2">
        <f>'Moving Avg'!D1078</f>
        <v>27.817</v>
      </c>
      <c r="G1078" s="2">
        <f>'Moving Avg'!F1078</f>
        <v>27.8872</v>
      </c>
      <c r="H1078" s="2">
        <f>'Moving Avg'!G1078</f>
        <v>28.055680000000002</v>
      </c>
      <c r="I1078" s="2">
        <f>'Moving Avg'!H1078</f>
        <v>26.954234999999922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27.817</v>
      </c>
      <c r="C1079" s="2">
        <f>RSI!I1079</f>
        <v>3.4917200781567175</v>
      </c>
      <c r="D1079" s="2">
        <f>MACD!E1079</f>
        <v>1.1767506289508844E-2</v>
      </c>
      <c r="E1079" s="2">
        <f>MACD!F1079</f>
        <v>6.4265071847065286E-2</v>
      </c>
      <c r="F1079" s="2">
        <f>'Moving Avg'!D1079</f>
        <v>27.817</v>
      </c>
      <c r="G1079" s="2">
        <f>'Moving Avg'!F1079</f>
        <v>27.86965</v>
      </c>
      <c r="H1079" s="2">
        <f>'Moving Avg'!G1079</f>
        <v>28.048660000000005</v>
      </c>
      <c r="I1079" s="2">
        <f>'Moving Avg'!H1079</f>
        <v>26.964224999999924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43579</v>
      </c>
      <c r="B1080" s="2">
        <f>RSI!B1080</f>
        <v>27.817</v>
      </c>
      <c r="C1080" s="2">
        <f>RSI!I1080</f>
        <v>3.4917200781567175</v>
      </c>
      <c r="D1080" s="2">
        <f>MACD!E1080</f>
        <v>2.1945170065329478E-3</v>
      </c>
      <c r="E1080" s="2">
        <f>MACD!F1080</f>
        <v>5.1850960878958824E-2</v>
      </c>
      <c r="F1080" s="2">
        <f>'Moving Avg'!D1080</f>
        <v>27.817</v>
      </c>
      <c r="G1080" s="2">
        <f>'Moving Avg'!F1080</f>
        <v>27.8521</v>
      </c>
      <c r="H1080" s="2">
        <f>'Moving Avg'!G1080</f>
        <v>28.041640000000001</v>
      </c>
      <c r="I1080" s="2">
        <f>'Moving Avg'!H1080</f>
        <v>26.974214999999926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43580</v>
      </c>
      <c r="B1081" s="2">
        <f>RSI!B1081</f>
        <v>27.817</v>
      </c>
      <c r="C1081" s="2">
        <f>RSI!I1081</f>
        <v>3.4917200781567175</v>
      </c>
      <c r="D1081" s="2">
        <f>MACD!E1081</f>
        <v>-5.3306970129689546E-3</v>
      </c>
      <c r="E1081" s="2">
        <f>MACD!F1081</f>
        <v>4.0414629300573268E-2</v>
      </c>
      <c r="F1081" s="2">
        <f>'Moving Avg'!D1081</f>
        <v>27.817</v>
      </c>
      <c r="G1081" s="2">
        <f>'Moving Avg'!F1081</f>
        <v>27.83455</v>
      </c>
      <c r="H1081" s="2">
        <f>'Moving Avg'!G1081</f>
        <v>28.034620000000004</v>
      </c>
      <c r="I1081" s="2">
        <f>'Moving Avg'!H1081</f>
        <v>26.984204999999928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43581</v>
      </c>
      <c r="B1082" s="2">
        <f>RSI!B1082</f>
        <v>27.817</v>
      </c>
      <c r="C1082" s="2">
        <f>RSI!I1082</f>
        <v>3.4917200781567175</v>
      </c>
      <c r="D1082" s="2">
        <f>MACD!E1082</f>
        <v>-1.1165771278811576E-2</v>
      </c>
      <c r="E1082" s="2">
        <f>MACD!F1082</f>
        <v>3.0098549184696302E-2</v>
      </c>
      <c r="F1082" s="2">
        <f>'Moving Avg'!D1082</f>
        <v>27.817</v>
      </c>
      <c r="G1082" s="2">
        <f>'Moving Avg'!F1082</f>
        <v>27.817</v>
      </c>
      <c r="H1082" s="2">
        <f>'Moving Avg'!G1082</f>
        <v>28.027600000000003</v>
      </c>
      <c r="I1082" s="2">
        <f>'Moving Avg'!H1082</f>
        <v>26.99419499999993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43584</v>
      </c>
      <c r="B1083" s="2">
        <f>RSI!B1083</f>
        <v>27.817</v>
      </c>
      <c r="C1083" s="2">
        <f>RSI!I1083</f>
        <v>3.4917200781567175</v>
      </c>
      <c r="D1083" s="2">
        <f>MACD!E1083</f>
        <v>-1.561016540414073E-2</v>
      </c>
      <c r="E1083" s="2">
        <f>MACD!F1083</f>
        <v>2.0956806266928897E-2</v>
      </c>
      <c r="F1083" s="2">
        <f>'Moving Avg'!D1083</f>
        <v>27.817</v>
      </c>
      <c r="G1083" s="2">
        <f>'Moving Avg'!F1083</f>
        <v>27.817</v>
      </c>
      <c r="H1083" s="2">
        <f>'Moving Avg'!G1083</f>
        <v>28.020580000000006</v>
      </c>
      <c r="I1083" s="2">
        <f>'Moving Avg'!H1083</f>
        <v>27.004184999999936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43585</v>
      </c>
      <c r="B1084" s="2">
        <f>RSI!B1084</f>
        <v>27.817</v>
      </c>
      <c r="C1084" s="2">
        <f>RSI!I1084</f>
        <v>3.4917200781567175</v>
      </c>
      <c r="D1084" s="2">
        <f>MACD!E1084</f>
        <v>-1.8914346950719363E-2</v>
      </c>
      <c r="E1084" s="2">
        <f>MACD!F1084</f>
        <v>1.2982575623399245E-2</v>
      </c>
      <c r="F1084" s="2">
        <f>'Moving Avg'!D1084</f>
        <v>27.817</v>
      </c>
      <c r="G1084" s="2">
        <f>'Moving Avg'!F1084</f>
        <v>27.817</v>
      </c>
      <c r="H1084" s="2">
        <f>'Moving Avg'!G1084</f>
        <v>28.013560000000002</v>
      </c>
      <c r="I1084" s="2">
        <f>'Moving Avg'!H1084</f>
        <v>27.014174999999938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27.817</v>
      </c>
      <c r="C1085" s="2">
        <f>RSI!I1085</f>
        <v>3.4917200781567175</v>
      </c>
      <c r="D1085" s="2">
        <f>MACD!E1085</f>
        <v>-2.1287545063273683E-2</v>
      </c>
      <c r="E1085" s="2">
        <f>MACD!F1085</f>
        <v>6.1285514860646593E-3</v>
      </c>
      <c r="F1085" s="2">
        <f>'Moving Avg'!D1085</f>
        <v>27.817</v>
      </c>
      <c r="G1085" s="2">
        <f>'Moving Avg'!F1085</f>
        <v>27.817</v>
      </c>
      <c r="H1085" s="2">
        <f>'Moving Avg'!G1085</f>
        <v>28.006540000000005</v>
      </c>
      <c r="I1085" s="2">
        <f>'Moving Avg'!H1085</f>
        <v>27.02416499999994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43588</v>
      </c>
      <c r="B1086" s="2">
        <f>RSI!B1086</f>
        <v>27.817</v>
      </c>
      <c r="C1086" s="2">
        <f>RSI!I1086</f>
        <v>3.4917200781567175</v>
      </c>
      <c r="D1086" s="2">
        <f>MACD!E1086</f>
        <v>-2.290429520771653E-2</v>
      </c>
      <c r="E1086" s="2">
        <f>MACD!F1086</f>
        <v>3.2198214730842171E-4</v>
      </c>
      <c r="F1086" s="2">
        <f>'Moving Avg'!D1086</f>
        <v>27.817</v>
      </c>
      <c r="G1086" s="2">
        <f>'Moving Avg'!F1086</f>
        <v>27.817</v>
      </c>
      <c r="H1086" s="2">
        <f>'Moving Avg'!G1086</f>
        <v>27.999520000000004</v>
      </c>
      <c r="I1086" s="2">
        <f>'Moving Avg'!H1086</f>
        <v>27.034154999999942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43591</v>
      </c>
      <c r="B1087" s="2">
        <f>RSI!B1087</f>
        <v>27.817</v>
      </c>
      <c r="C1087" s="2">
        <f>RSI!I1087</f>
        <v>3.4917200781567175</v>
      </c>
      <c r="D1087" s="2">
        <f>MACD!E1087</f>
        <v>-2.3909962184614386E-2</v>
      </c>
      <c r="E1087" s="2">
        <f>MACD!F1087</f>
        <v>-4.5244067190761406E-3</v>
      </c>
      <c r="F1087" s="2">
        <f>'Moving Avg'!D1087</f>
        <v>27.817</v>
      </c>
      <c r="G1087" s="2">
        <f>'Moving Avg'!F1087</f>
        <v>27.817</v>
      </c>
      <c r="H1087" s="2">
        <f>'Moving Avg'!G1087</f>
        <v>27.992500000000003</v>
      </c>
      <c r="I1087" s="2">
        <f>'Moving Avg'!H1087</f>
        <v>27.044144999999943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27.817</v>
      </c>
      <c r="C1088" s="2">
        <f>RSI!I1088</f>
        <v>3.4917200781567175</v>
      </c>
      <c r="D1088" s="2">
        <f>MACD!E1088</f>
        <v>-2.4425399705719997E-2</v>
      </c>
      <c r="E1088" s="2">
        <f>MACD!F1088</f>
        <v>-8.5046053164049128E-3</v>
      </c>
      <c r="F1088" s="2">
        <f>'Moving Avg'!D1088</f>
        <v>27.817</v>
      </c>
      <c r="G1088" s="2">
        <f>'Moving Avg'!F1088</f>
        <v>27.817</v>
      </c>
      <c r="H1088" s="2">
        <f>'Moving Avg'!G1088</f>
        <v>27.985480000000003</v>
      </c>
      <c r="I1088" s="2">
        <f>'Moving Avg'!H1088</f>
        <v>27.054134999999942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43593</v>
      </c>
      <c r="B1089" s="2">
        <f>RSI!B1089</f>
        <v>27.817</v>
      </c>
      <c r="C1089" s="2">
        <f>RSI!I1089</f>
        <v>3.4917200781567175</v>
      </c>
      <c r="D1089" s="2">
        <f>MACD!E1089</f>
        <v>-2.4550880388002128E-2</v>
      </c>
      <c r="E1089" s="2">
        <f>MACD!F1089</f>
        <v>-1.1713860330724357E-2</v>
      </c>
      <c r="F1089" s="2">
        <f>'Moving Avg'!D1089</f>
        <v>27.817</v>
      </c>
      <c r="G1089" s="2">
        <f>'Moving Avg'!F1089</f>
        <v>27.817</v>
      </c>
      <c r="H1089" s="2">
        <f>'Moving Avg'!G1089</f>
        <v>27.978460000000005</v>
      </c>
      <c r="I1089" s="2">
        <f>'Moving Avg'!H1089</f>
        <v>27.064124999999944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43594</v>
      </c>
      <c r="B1090" s="2">
        <f>RSI!B1090</f>
        <v>27.817</v>
      </c>
      <c r="C1090" s="2">
        <f>RSI!I1090</f>
        <v>3.4917200781567175</v>
      </c>
      <c r="D1090" s="2">
        <f>MACD!E1090</f>
        <v>-2.4369409351180593E-2</v>
      </c>
      <c r="E1090" s="2">
        <f>MACD!F1090</f>
        <v>-1.4244970134815606E-2</v>
      </c>
      <c r="F1090" s="2">
        <f>'Moving Avg'!D1090</f>
        <v>27.817</v>
      </c>
      <c r="G1090" s="2">
        <f>'Moving Avg'!F1090</f>
        <v>27.817</v>
      </c>
      <c r="H1090" s="2">
        <f>'Moving Avg'!G1090</f>
        <v>27.971440000000001</v>
      </c>
      <c r="I1090" s="2">
        <f>'Moving Avg'!H1090</f>
        <v>27.074114999999946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27.817</v>
      </c>
      <c r="C1091" s="2">
        <f>RSI!I1091</f>
        <v>3.4917200781567175</v>
      </c>
      <c r="D1091" s="2">
        <f>MACD!E1091</f>
        <v>-2.3949517121746311E-2</v>
      </c>
      <c r="E1091" s="2">
        <f>MACD!F1091</f>
        <v>-1.6185879532201748E-2</v>
      </c>
      <c r="F1091" s="2">
        <f>'Moving Avg'!D1091</f>
        <v>27.817</v>
      </c>
      <c r="G1091" s="2">
        <f>'Moving Avg'!F1091</f>
        <v>27.817</v>
      </c>
      <c r="H1091" s="2">
        <f>'Moving Avg'!G1091</f>
        <v>27.964420000000004</v>
      </c>
      <c r="I1091" s="2">
        <f>'Moving Avg'!H1091</f>
        <v>27.084104999999951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27.817</v>
      </c>
      <c r="C1092" s="2">
        <f>RSI!I1092</f>
        <v>3.4917200781567175</v>
      </c>
      <c r="D1092" s="2">
        <f>MACD!E1092</f>
        <v>-2.3347612758268355E-2</v>
      </c>
      <c r="E1092" s="2">
        <f>MACD!F1092</f>
        <v>-1.7618226177415069E-2</v>
      </c>
      <c r="F1092" s="2">
        <f>'Moving Avg'!D1092</f>
        <v>27.817</v>
      </c>
      <c r="G1092" s="2">
        <f>'Moving Avg'!F1092</f>
        <v>27.817</v>
      </c>
      <c r="H1092" s="2">
        <f>'Moving Avg'!G1092</f>
        <v>27.957400000000003</v>
      </c>
      <c r="I1092" s="2">
        <f>'Moving Avg'!H1092</f>
        <v>27.094094999999953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27.817</v>
      </c>
      <c r="C1093" s="2">
        <f>RSI!I1093</f>
        <v>3.4917200781567175</v>
      </c>
      <c r="D1093" s="2">
        <f>MACD!E1093</f>
        <v>-2.2609965604448945E-2</v>
      </c>
      <c r="E1093" s="2">
        <f>MACD!F1093</f>
        <v>-1.8616574062821845E-2</v>
      </c>
      <c r="F1093" s="2">
        <f>'Moving Avg'!D1093</f>
        <v>27.817</v>
      </c>
      <c r="G1093" s="2">
        <f>'Moving Avg'!F1093</f>
        <v>27.817</v>
      </c>
      <c r="H1093" s="2">
        <f>'Moving Avg'!G1093</f>
        <v>27.950380000000006</v>
      </c>
      <c r="I1093" s="2">
        <f>'Moving Avg'!H1093</f>
        <v>27.104084999999955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43600</v>
      </c>
      <c r="B1094" s="2">
        <f>RSI!B1094</f>
        <v>27.817</v>
      </c>
      <c r="C1094" s="2">
        <f>RSI!I1094</f>
        <v>3.4917200781567175</v>
      </c>
      <c r="D1094" s="2">
        <f>MACD!E1094</f>
        <v>-2.177437349698863E-2</v>
      </c>
      <c r="E1094" s="2">
        <f>MACD!F1094</f>
        <v>-1.9248133949655202E-2</v>
      </c>
      <c r="F1094" s="2">
        <f>'Moving Avg'!D1094</f>
        <v>27.817</v>
      </c>
      <c r="G1094" s="2">
        <f>'Moving Avg'!F1094</f>
        <v>27.817</v>
      </c>
      <c r="H1094" s="2">
        <f>'Moving Avg'!G1094</f>
        <v>27.943360000000002</v>
      </c>
      <c r="I1094" s="2">
        <f>'Moving Avg'!H1094</f>
        <v>27.114074999999957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27.817</v>
      </c>
      <c r="C1095" s="2">
        <f>RSI!I1095</f>
        <v>3.4917200781567175</v>
      </c>
      <c r="D1095" s="2">
        <f>MACD!E1095</f>
        <v>-2.0871566307420153E-2</v>
      </c>
      <c r="E1095" s="2">
        <f>MACD!F1095</f>
        <v>-1.9572820421208195E-2</v>
      </c>
      <c r="F1095" s="2">
        <f>'Moving Avg'!D1095</f>
        <v>27.817</v>
      </c>
      <c r="G1095" s="2">
        <f>'Moving Avg'!F1095</f>
        <v>27.817</v>
      </c>
      <c r="H1095" s="2">
        <f>'Moving Avg'!G1095</f>
        <v>27.936340000000005</v>
      </c>
      <c r="I1095" s="2">
        <f>'Moving Avg'!H1095</f>
        <v>27.124064999999959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27.817</v>
      </c>
      <c r="C1096" s="2">
        <f>RSI!I1096</f>
        <v>3.4917200781567175</v>
      </c>
      <c r="D1096" s="2">
        <f>MACD!E1096</f>
        <v>-1.9926386129750284E-2</v>
      </c>
      <c r="E1096" s="2">
        <f>MACD!F1096</f>
        <v>-1.9643533562916614E-2</v>
      </c>
      <c r="F1096" s="2">
        <f>'Moving Avg'!D1096</f>
        <v>27.817</v>
      </c>
      <c r="G1096" s="2">
        <f>'Moving Avg'!F1096</f>
        <v>27.817</v>
      </c>
      <c r="H1096" s="2">
        <f>'Moving Avg'!G1096</f>
        <v>27.929320000000004</v>
      </c>
      <c r="I1096" s="2">
        <f>'Moving Avg'!H1096</f>
        <v>27.134054999999961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27.817</v>
      </c>
      <c r="C1097" s="2">
        <f>RSI!I1097</f>
        <v>3.4917200781567175</v>
      </c>
      <c r="D1097" s="2">
        <f>MACD!E1097</f>
        <v>-1.8958779026110761E-2</v>
      </c>
      <c r="E1097" s="2">
        <f>MACD!F1097</f>
        <v>-1.9506582655555445E-2</v>
      </c>
      <c r="F1097" s="2">
        <f>'Moving Avg'!D1097</f>
        <v>27.817</v>
      </c>
      <c r="G1097" s="2">
        <f>'Moving Avg'!F1097</f>
        <v>27.817</v>
      </c>
      <c r="H1097" s="2">
        <f>'Moving Avg'!G1097</f>
        <v>27.922300000000003</v>
      </c>
      <c r="I1097" s="2">
        <f>'Moving Avg'!H1097</f>
        <v>27.144044999999963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43606</v>
      </c>
      <c r="B1098" s="2">
        <f>RSI!B1098</f>
        <v>27.817</v>
      </c>
      <c r="C1098" s="2">
        <f>RSI!I1098</f>
        <v>3.4917200781567175</v>
      </c>
      <c r="D1098" s="2">
        <f>MACD!E1098</f>
        <v>-1.7984627830653466E-2</v>
      </c>
      <c r="E1098" s="2">
        <f>MACD!F1098</f>
        <v>-1.9202191690575049E-2</v>
      </c>
      <c r="F1098" s="2">
        <f>'Moving Avg'!D1098</f>
        <v>27.817</v>
      </c>
      <c r="G1098" s="2">
        <f>'Moving Avg'!F1098</f>
        <v>27.817</v>
      </c>
      <c r="H1098" s="2">
        <f>'Moving Avg'!G1098</f>
        <v>27.915280000000003</v>
      </c>
      <c r="I1098" s="2">
        <f>'Moving Avg'!H1098</f>
        <v>27.154034999999968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43607</v>
      </c>
      <c r="B1099" s="2">
        <f>RSI!B1099</f>
        <v>27.817</v>
      </c>
      <c r="C1099" s="2">
        <f>RSI!I1099</f>
        <v>3.4917200781567175</v>
      </c>
      <c r="D1099" s="2">
        <f>MACD!E1099</f>
        <v>-1.7016450935855687E-2</v>
      </c>
      <c r="E1099" s="2">
        <f>MACD!F1099</f>
        <v>-1.8765043539631175E-2</v>
      </c>
      <c r="F1099" s="2">
        <f>'Moving Avg'!D1099</f>
        <v>27.817</v>
      </c>
      <c r="G1099" s="2">
        <f>'Moving Avg'!F1099</f>
        <v>27.817</v>
      </c>
      <c r="H1099" s="2">
        <f>'Moving Avg'!G1099</f>
        <v>27.908260000000006</v>
      </c>
      <c r="I1099" s="2">
        <f>'Moving Avg'!H1099</f>
        <v>27.16402499999997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27.817</v>
      </c>
      <c r="C1100" s="2">
        <f>RSI!I1100</f>
        <v>3.4917200781567175</v>
      </c>
      <c r="D1100" s="2">
        <f>MACD!E1100</f>
        <v>-1.6063988115877947E-2</v>
      </c>
      <c r="E1100" s="2">
        <f>MACD!F1100</f>
        <v>-1.8224832454880532E-2</v>
      </c>
      <c r="F1100" s="2">
        <f>'Moving Avg'!D1100</f>
        <v>27.817</v>
      </c>
      <c r="G1100" s="2">
        <f>'Moving Avg'!F1100</f>
        <v>27.817</v>
      </c>
      <c r="H1100" s="2">
        <f>'Moving Avg'!G1100</f>
        <v>27.901240000000001</v>
      </c>
      <c r="I1100" s="2">
        <f>'Moving Avg'!H1100</f>
        <v>27.174014999999972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43609</v>
      </c>
      <c r="B1101" s="2">
        <f>RSI!B1101</f>
        <v>27.817</v>
      </c>
      <c r="C1101" s="2">
        <f>RSI!I1101</f>
        <v>3.4917200781567175</v>
      </c>
      <c r="D1101" s="2">
        <f>MACD!E1101</f>
        <v>-1.5134691170128889E-2</v>
      </c>
      <c r="E1101" s="2">
        <f>MACD!F1101</f>
        <v>-1.7606804197930204E-2</v>
      </c>
      <c r="F1101" s="2">
        <f>'Moving Avg'!D1101</f>
        <v>27.817</v>
      </c>
      <c r="G1101" s="2">
        <f>'Moving Avg'!F1101</f>
        <v>27.817</v>
      </c>
      <c r="H1101" s="2">
        <f>'Moving Avg'!G1101</f>
        <v>27.894220000000004</v>
      </c>
      <c r="I1101" s="2">
        <f>'Moving Avg'!H1101</f>
        <v>27.184004999999974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27.817</v>
      </c>
      <c r="C1102" s="2">
        <f>RSI!I1102</f>
        <v>3.4917200781567175</v>
      </c>
      <c r="D1102" s="2">
        <f>MACD!E1102</f>
        <v>-1.4234134404425447E-2</v>
      </c>
      <c r="E1102" s="2">
        <f>MACD!F1102</f>
        <v>-1.6932270239229254E-2</v>
      </c>
      <c r="F1102" s="2">
        <f>'Moving Avg'!D1102</f>
        <v>27.817</v>
      </c>
      <c r="G1102" s="2">
        <f>'Moving Avg'!F1102</f>
        <v>27.817</v>
      </c>
      <c r="H1102" s="2">
        <f>'Moving Avg'!G1102</f>
        <v>27.887200000000004</v>
      </c>
      <c r="I1102" s="2">
        <f>'Moving Avg'!H1102</f>
        <v>27.193994999999976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27.817</v>
      </c>
      <c r="C1103" s="2">
        <f>RSI!I1103</f>
        <v>3.4917200781567175</v>
      </c>
      <c r="D1103" s="2">
        <f>MACD!E1103</f>
        <v>-1.3366357628967762E-2</v>
      </c>
      <c r="E1103" s="2">
        <f>MACD!F1103</f>
        <v>-1.6219087717176957E-2</v>
      </c>
      <c r="F1103" s="2">
        <f>'Moving Avg'!D1103</f>
        <v>27.817</v>
      </c>
      <c r="G1103" s="2">
        <f>'Moving Avg'!F1103</f>
        <v>27.817</v>
      </c>
      <c r="H1103" s="2">
        <f>'Moving Avg'!G1103</f>
        <v>27.880180000000006</v>
      </c>
      <c r="I1103" s="2">
        <f>'Moving Avg'!H1103</f>
        <v>27.203984999999978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27.817</v>
      </c>
      <c r="C1104" s="2">
        <f>RSI!I1104</f>
        <v>3.4917200781567175</v>
      </c>
      <c r="D1104" s="2">
        <f>MACD!E1104</f>
        <v>-1.2534152376069585E-2</v>
      </c>
      <c r="E1104" s="2">
        <f>MACD!F1104</f>
        <v>-1.5482100648955483E-2</v>
      </c>
      <c r="F1104" s="2">
        <f>'Moving Avg'!D1104</f>
        <v>27.817</v>
      </c>
      <c r="G1104" s="2">
        <f>'Moving Avg'!F1104</f>
        <v>27.817</v>
      </c>
      <c r="H1104" s="2">
        <f>'Moving Avg'!G1104</f>
        <v>27.873160000000002</v>
      </c>
      <c r="I1104" s="2">
        <f>'Moving Avg'!H1104</f>
        <v>27.213974999999984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27.817</v>
      </c>
      <c r="C1105" s="2">
        <f>RSI!I1105</f>
        <v>3.4917200781567175</v>
      </c>
      <c r="D1105" s="2">
        <f>MACD!E1105</f>
        <v>-1.1739300370226857E-2</v>
      </c>
      <c r="E1105" s="2">
        <f>MACD!F1105</f>
        <v>-1.4733540593209759E-2</v>
      </c>
      <c r="F1105" s="2">
        <f>'Moving Avg'!D1105</f>
        <v>27.817</v>
      </c>
      <c r="G1105" s="2">
        <f>'Moving Avg'!F1105</f>
        <v>27.817</v>
      </c>
      <c r="H1105" s="2">
        <f>'Moving Avg'!G1105</f>
        <v>27.866140000000005</v>
      </c>
      <c r="I1105" s="2">
        <f>'Moving Avg'!H1105</f>
        <v>27.223964999999986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27.817</v>
      </c>
      <c r="C1106" s="2">
        <f>RSI!I1106</f>
        <v>3.4917200781567175</v>
      </c>
      <c r="D1106" s="2">
        <f>MACD!E1106</f>
        <v>-1.0982771871400843E-2</v>
      </c>
      <c r="E1106" s="2">
        <f>MACD!F1106</f>
        <v>-1.3983386848847977E-2</v>
      </c>
      <c r="F1106" s="2">
        <f>'Moving Avg'!D1106</f>
        <v>27.817</v>
      </c>
      <c r="G1106" s="2">
        <f>'Moving Avg'!F1106</f>
        <v>27.817</v>
      </c>
      <c r="H1106" s="2">
        <f>'Moving Avg'!G1106</f>
        <v>27.859120000000004</v>
      </c>
      <c r="I1106" s="2">
        <f>'Moving Avg'!H1106</f>
        <v>27.233954999999987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27.817</v>
      </c>
      <c r="C1107" s="2">
        <f>RSI!I1107</f>
        <v>3.4917200781567175</v>
      </c>
      <c r="D1107" s="2">
        <f>MACD!E1107</f>
        <v>-1.026489031965383E-2</v>
      </c>
      <c r="E1107" s="2">
        <f>MACD!F1107</f>
        <v>-1.3239687543009148E-2</v>
      </c>
      <c r="F1107" s="2">
        <f>'Moving Avg'!D1107</f>
        <v>27.817</v>
      </c>
      <c r="G1107" s="2">
        <f>'Moving Avg'!F1107</f>
        <v>27.817</v>
      </c>
      <c r="H1107" s="2">
        <f>'Moving Avg'!G1107</f>
        <v>27.852100000000004</v>
      </c>
      <c r="I1107" s="2">
        <f>'Moving Avg'!H1107</f>
        <v>27.243944999999989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27.817</v>
      </c>
      <c r="C1108" s="2">
        <f>RSI!I1108</f>
        <v>3.4917200781567175</v>
      </c>
      <c r="D1108" s="2">
        <f>MACD!E1108</f>
        <v>-9.5854687013954276E-3</v>
      </c>
      <c r="E1108" s="2">
        <f>MACD!F1108</f>
        <v>-1.2508843774686406E-2</v>
      </c>
      <c r="F1108" s="2">
        <f>'Moving Avg'!D1108</f>
        <v>27.817</v>
      </c>
      <c r="G1108" s="2">
        <f>'Moving Avg'!F1108</f>
        <v>27.817</v>
      </c>
      <c r="H1108" s="2">
        <f>'Moving Avg'!G1108</f>
        <v>27.845080000000003</v>
      </c>
      <c r="I1108" s="2">
        <f>'Moving Avg'!H1108</f>
        <v>27.253934999999991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27.817</v>
      </c>
      <c r="C1109" s="2">
        <f>RSI!I1109</f>
        <v>3.4917200781567175</v>
      </c>
      <c r="D1109" s="2">
        <f>MACD!E1109</f>
        <v>-8.9439222061606927E-3</v>
      </c>
      <c r="E1109" s="2">
        <f>MACD!F1109</f>
        <v>-1.1795859460981264E-2</v>
      </c>
      <c r="F1109" s="2">
        <f>'Moving Avg'!D1109</f>
        <v>27.817</v>
      </c>
      <c r="G1109" s="2">
        <f>'Moving Avg'!F1109</f>
        <v>27.817</v>
      </c>
      <c r="H1109" s="2">
        <f>'Moving Avg'!G1109</f>
        <v>27.838060000000006</v>
      </c>
      <c r="I1109" s="2">
        <f>'Moving Avg'!H1109</f>
        <v>27.263924999999993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27.817</v>
      </c>
      <c r="C1110" s="2">
        <f>RSI!I1110</f>
        <v>3.4917200781567175</v>
      </c>
      <c r="D1110" s="2">
        <f>MACD!E1110</f>
        <v>-8.3393610237862958E-3</v>
      </c>
      <c r="E1110" s="2">
        <f>MACD!F1110</f>
        <v>-1.110455977354227E-2</v>
      </c>
      <c r="F1110" s="2">
        <f>'Moving Avg'!D1110</f>
        <v>27.817</v>
      </c>
      <c r="G1110" s="2">
        <f>'Moving Avg'!F1110</f>
        <v>27.817</v>
      </c>
      <c r="H1110" s="2">
        <f>'Moving Avg'!G1110</f>
        <v>27.831040000000002</v>
      </c>
      <c r="I1110" s="2">
        <f>'Moving Avg'!H1110</f>
        <v>27.273914999999999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27.817</v>
      </c>
      <c r="C1111" s="2">
        <f>RSI!I1111</f>
        <v>3.4917200781567175</v>
      </c>
      <c r="D1111" s="2">
        <f>MACD!E1111</f>
        <v>-7.7706665245038664E-3</v>
      </c>
      <c r="E1111" s="2">
        <f>MACD!F1111</f>
        <v>-1.043778112373459E-2</v>
      </c>
      <c r="F1111" s="2">
        <f>'Moving Avg'!D1111</f>
        <v>27.817</v>
      </c>
      <c r="G1111" s="2">
        <f>'Moving Avg'!F1111</f>
        <v>27.817</v>
      </c>
      <c r="H1111" s="2">
        <f>'Moving Avg'!G1111</f>
        <v>27.824020000000004</v>
      </c>
      <c r="I1111" s="2">
        <f>'Moving Avg'!H1111</f>
        <v>27.283905000000001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27.817</v>
      </c>
      <c r="C1112" s="2">
        <f>RSI!I1112</f>
        <v>3.4917200781567175</v>
      </c>
      <c r="D1112" s="2">
        <f>MACD!E1112</f>
        <v>-7.236553551852154E-3</v>
      </c>
      <c r="E1112" s="2">
        <f>MACD!F1112</f>
        <v>-9.7975356093581035E-3</v>
      </c>
      <c r="F1112" s="2">
        <f>'Moving Avg'!D1112</f>
        <v>27.817</v>
      </c>
      <c r="G1112" s="2">
        <f>'Moving Avg'!F1112</f>
        <v>27.817</v>
      </c>
      <c r="H1112" s="2">
        <f>'Moving Avg'!G1112</f>
        <v>27.817000000000004</v>
      </c>
      <c r="I1112" s="2">
        <f>'Moving Avg'!H1112</f>
        <v>27.293894999999999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27.817</v>
      </c>
      <c r="C1113" s="2">
        <f>RSI!I1113</f>
        <v>3.4917200781567175</v>
      </c>
      <c r="D1113" s="2">
        <f>MACD!E1113</f>
        <v>-6.7356211253937204E-3</v>
      </c>
      <c r="E1113" s="2">
        <f>MACD!F1113</f>
        <v>-9.1851527125652276E-3</v>
      </c>
      <c r="F1113" s="2">
        <f>'Moving Avg'!D1113</f>
        <v>27.817</v>
      </c>
      <c r="G1113" s="2">
        <f>'Moving Avg'!F1113</f>
        <v>27.817</v>
      </c>
      <c r="H1113" s="2">
        <f>'Moving Avg'!G1113</f>
        <v>27.817000000000004</v>
      </c>
      <c r="I1113" s="2">
        <f>'Moving Avg'!H1113</f>
        <v>27.303885000000001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43633</v>
      </c>
      <c r="B1114" s="2">
        <f>RSI!B1114</f>
        <v>27.817</v>
      </c>
      <c r="C1114" s="2">
        <f>RSI!I1114</f>
        <v>3.4917200781567175</v>
      </c>
      <c r="D1114" s="2">
        <f>MACD!E1114</f>
        <v>-6.2663934850029079E-3</v>
      </c>
      <c r="E1114" s="2">
        <f>MACD!F1114</f>
        <v>-8.601400867052765E-3</v>
      </c>
      <c r="F1114" s="2">
        <f>'Moving Avg'!D1114</f>
        <v>27.817</v>
      </c>
      <c r="G1114" s="2">
        <f>'Moving Avg'!F1114</f>
        <v>27.817</v>
      </c>
      <c r="H1114" s="2">
        <f>'Moving Avg'!G1114</f>
        <v>27.817000000000004</v>
      </c>
      <c r="I1114" s="2">
        <f>'Moving Avg'!H1114</f>
        <v>27.313875000000003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27.817</v>
      </c>
      <c r="C1115" s="2">
        <f>RSI!I1115</f>
        <v>3.4917200781567175</v>
      </c>
      <c r="D1115" s="2">
        <f>MACD!E1115</f>
        <v>-5.8273531002512868E-3</v>
      </c>
      <c r="E1115" s="2">
        <f>MACD!F1115</f>
        <v>-8.0465913136924701E-3</v>
      </c>
      <c r="F1115" s="2">
        <f>'Moving Avg'!D1115</f>
        <v>27.817</v>
      </c>
      <c r="G1115" s="2">
        <f>'Moving Avg'!F1115</f>
        <v>27.817</v>
      </c>
      <c r="H1115" s="2">
        <f>'Moving Avg'!G1115</f>
        <v>27.817000000000004</v>
      </c>
      <c r="I1115" s="2">
        <f>'Moving Avg'!H1115</f>
        <v>27.323865000000001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27.817</v>
      </c>
      <c r="C1116" s="2">
        <f>RSI!I1116</f>
        <v>3.4917200781567175</v>
      </c>
      <c r="D1116" s="2">
        <f>MACD!E1116</f>
        <v>-5.4169670084895927E-3</v>
      </c>
      <c r="E1116" s="2">
        <f>MACD!F1116</f>
        <v>-7.5206664526518956E-3</v>
      </c>
      <c r="F1116" s="2">
        <f>'Moving Avg'!D1116</f>
        <v>27.817</v>
      </c>
      <c r="G1116" s="2">
        <f>'Moving Avg'!F1116</f>
        <v>27.817</v>
      </c>
      <c r="H1116" s="2">
        <f>'Moving Avg'!G1116</f>
        <v>27.817000000000004</v>
      </c>
      <c r="I1116" s="2">
        <f>'Moving Avg'!H1116</f>
        <v>27.333855000000003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27.817</v>
      </c>
      <c r="C1117" s="2">
        <f>RSI!I1117</f>
        <v>3.4917200781567175</v>
      </c>
      <c r="D1117" s="2">
        <f>MACD!E1117</f>
        <v>-5.0337076259623359E-3</v>
      </c>
      <c r="E1117" s="2">
        <f>MACD!F1117</f>
        <v>-7.0232746873139839E-3</v>
      </c>
      <c r="F1117" s="2">
        <f>'Moving Avg'!D1117</f>
        <v>27.817</v>
      </c>
      <c r="G1117" s="2">
        <f>'Moving Avg'!F1117</f>
        <v>27.817</v>
      </c>
      <c r="H1117" s="2">
        <f>'Moving Avg'!G1117</f>
        <v>27.817000000000004</v>
      </c>
      <c r="I1117" s="2">
        <f>'Moving Avg'!H1117</f>
        <v>27.343845000000005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27.817</v>
      </c>
      <c r="C1118" s="2">
        <f>RSI!I1118</f>
        <v>3.4917200781567175</v>
      </c>
      <c r="D1118" s="2">
        <f>MACD!E1118</f>
        <v>-4.6760689914897569E-3</v>
      </c>
      <c r="E1118" s="2">
        <f>MACD!F1118</f>
        <v>-6.5538335481491392E-3</v>
      </c>
      <c r="F1118" s="2">
        <f>'Moving Avg'!D1118</f>
        <v>27.817</v>
      </c>
      <c r="G1118" s="2">
        <f>'Moving Avg'!F1118</f>
        <v>27.817</v>
      </c>
      <c r="H1118" s="2">
        <f>'Moving Avg'!G1118</f>
        <v>27.817000000000004</v>
      </c>
      <c r="I1118" s="2">
        <f>'Moving Avg'!H1118</f>
        <v>27.353835000000007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27.817</v>
      </c>
      <c r="C1119" s="2">
        <f>RSI!I1119</f>
        <v>3.4917200781567175</v>
      </c>
      <c r="D1119" s="2">
        <f>MACD!E1119</f>
        <v>-4.3425792466287305E-3</v>
      </c>
      <c r="E1119" s="2">
        <f>MACD!F1119</f>
        <v>-6.1115826878450578E-3</v>
      </c>
      <c r="F1119" s="2">
        <f>'Moving Avg'!D1119</f>
        <v>27.817</v>
      </c>
      <c r="G1119" s="2">
        <f>'Moving Avg'!F1119</f>
        <v>27.817</v>
      </c>
      <c r="H1119" s="2">
        <f>'Moving Avg'!G1119</f>
        <v>27.817000000000004</v>
      </c>
      <c r="I1119" s="2">
        <f>'Moving Avg'!H1119</f>
        <v>27.363825000000006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27.817</v>
      </c>
      <c r="C1120" s="2">
        <f>RSI!I1120</f>
        <v>3.4917200781567175</v>
      </c>
      <c r="D1120" s="2">
        <f>MACD!E1120</f>
        <v>-4.0318100249123745E-3</v>
      </c>
      <c r="E1120" s="2">
        <f>MACD!F1120</f>
        <v>-5.6956281552585216E-3</v>
      </c>
      <c r="F1120" s="2">
        <f>'Moving Avg'!D1120</f>
        <v>27.817</v>
      </c>
      <c r="G1120" s="2">
        <f>'Moving Avg'!F1120</f>
        <v>27.817</v>
      </c>
      <c r="H1120" s="2">
        <f>'Moving Avg'!G1120</f>
        <v>27.817000000000004</v>
      </c>
      <c r="I1120" s="2">
        <f>'Moving Avg'!H1120</f>
        <v>27.373815000000008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27.817</v>
      </c>
      <c r="C1121" s="2">
        <f>RSI!I1121</f>
        <v>3.4917200781567175</v>
      </c>
      <c r="D1121" s="2">
        <f>MACD!E1121</f>
        <v>-3.7423833124528016E-3</v>
      </c>
      <c r="E1121" s="2">
        <f>MACD!F1121</f>
        <v>-5.3049791866973776E-3</v>
      </c>
      <c r="F1121" s="2">
        <f>'Moving Avg'!D1121</f>
        <v>27.817</v>
      </c>
      <c r="G1121" s="2">
        <f>'Moving Avg'!F1121</f>
        <v>27.817</v>
      </c>
      <c r="H1121" s="2">
        <f>'Moving Avg'!G1121</f>
        <v>27.817000000000004</v>
      </c>
      <c r="I1121" s="2">
        <f>'Moving Avg'!H1121</f>
        <v>27.383805000000009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27.817</v>
      </c>
      <c r="C1122" s="2">
        <f>RSI!I1122</f>
        <v>3.4917200781567175</v>
      </c>
      <c r="D1122" s="2">
        <f>MACD!E1122</f>
        <v>-3.4729762492773375E-3</v>
      </c>
      <c r="E1122" s="2">
        <f>MACD!F1122</f>
        <v>-4.9385785992133707E-3</v>
      </c>
      <c r="F1122" s="2">
        <f>'Moving Avg'!D1122</f>
        <v>27.817</v>
      </c>
      <c r="G1122" s="2">
        <f>'Moving Avg'!F1122</f>
        <v>27.817</v>
      </c>
      <c r="H1122" s="2">
        <f>'Moving Avg'!G1122</f>
        <v>27.817000000000004</v>
      </c>
      <c r="I1122" s="2">
        <f>'Moving Avg'!H1122</f>
        <v>27.393795000000008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27.817</v>
      </c>
      <c r="C1123" s="2">
        <f>RSI!I1123</f>
        <v>3.4917200781567175</v>
      </c>
      <c r="D1123" s="2">
        <f>MACD!E1123</f>
        <v>-3.2223242624631609E-3</v>
      </c>
      <c r="E1123" s="2">
        <f>MACD!F1123</f>
        <v>-4.5953277318633284E-3</v>
      </c>
      <c r="F1123" s="2">
        <f>'Moving Avg'!D1123</f>
        <v>27.817</v>
      </c>
      <c r="G1123" s="2">
        <f>'Moving Avg'!F1123</f>
        <v>27.817</v>
      </c>
      <c r="H1123" s="2">
        <f>'Moving Avg'!G1123</f>
        <v>27.817000000000004</v>
      </c>
      <c r="I1123" s="2">
        <f>'Moving Avg'!H1123</f>
        <v>27.403785000000013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43647</v>
      </c>
      <c r="B1124" s="2">
        <f>RSI!B1124</f>
        <v>27.817</v>
      </c>
      <c r="C1124" s="2">
        <f>RSI!I1124</f>
        <v>3.4917200781567175</v>
      </c>
      <c r="D1124" s="2">
        <f>MACD!E1124</f>
        <v>-2.9892228566978929E-3</v>
      </c>
      <c r="E1124" s="2">
        <f>MACD!F1124</f>
        <v>-4.2741067568302414E-3</v>
      </c>
      <c r="F1124" s="2">
        <f>'Moving Avg'!D1124</f>
        <v>27.817</v>
      </c>
      <c r="G1124" s="2">
        <f>'Moving Avg'!F1124</f>
        <v>27.817</v>
      </c>
      <c r="H1124" s="2">
        <f>'Moving Avg'!G1124</f>
        <v>27.817000000000004</v>
      </c>
      <c r="I1124" s="2">
        <f>'Moving Avg'!H1124</f>
        <v>27.413775000000015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43648</v>
      </c>
      <c r="B1125" s="2">
        <f>RSI!B1125</f>
        <v>27.817</v>
      </c>
      <c r="C1125" s="2">
        <f>RSI!I1125</f>
        <v>3.4917200781567175</v>
      </c>
      <c r="D1125" s="2">
        <f>MACD!E1125</f>
        <v>-2.7725283324464556E-3</v>
      </c>
      <c r="E1125" s="2">
        <f>MACD!F1125</f>
        <v>-3.9737910719534839E-3</v>
      </c>
      <c r="F1125" s="2">
        <f>'Moving Avg'!D1125</f>
        <v>27.817</v>
      </c>
      <c r="G1125" s="2">
        <f>'Moving Avg'!F1125</f>
        <v>27.817</v>
      </c>
      <c r="H1125" s="2">
        <f>'Moving Avg'!G1125</f>
        <v>27.817000000000004</v>
      </c>
      <c r="I1125" s="2">
        <f>'Moving Avg'!H1125</f>
        <v>27.423765000000017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43649</v>
      </c>
      <c r="B1126" s="2">
        <f>RSI!B1126</f>
        <v>27.817</v>
      </c>
      <c r="C1126" s="2">
        <f>RSI!I1126</f>
        <v>3.4917200781567175</v>
      </c>
      <c r="D1126" s="2">
        <f>MACD!E1126</f>
        <v>-2.5711576558116178E-3</v>
      </c>
      <c r="E1126" s="2">
        <f>MACD!F1126</f>
        <v>-3.693264388725111E-3</v>
      </c>
      <c r="F1126" s="2">
        <f>'Moving Avg'!D1126</f>
        <v>27.817</v>
      </c>
      <c r="G1126" s="2">
        <f>'Moving Avg'!F1126</f>
        <v>27.817</v>
      </c>
      <c r="H1126" s="2">
        <f>'Moving Avg'!G1126</f>
        <v>27.817000000000004</v>
      </c>
      <c r="I1126" s="2">
        <f>'Moving Avg'!H1126</f>
        <v>27.433755000000016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27.817</v>
      </c>
      <c r="C1127" s="2">
        <f>RSI!I1127</f>
        <v>3.4917200781567175</v>
      </c>
      <c r="D1127" s="2">
        <f>MACD!E1127</f>
        <v>-2.3840876652201359E-3</v>
      </c>
      <c r="E1127" s="2">
        <f>MACD!F1127</f>
        <v>-3.4314290440241165E-3</v>
      </c>
      <c r="F1127" s="2">
        <f>'Moving Avg'!D1127</f>
        <v>27.817</v>
      </c>
      <c r="G1127" s="2">
        <f>'Moving Avg'!F1127</f>
        <v>27.817</v>
      </c>
      <c r="H1127" s="2">
        <f>'Moving Avg'!G1127</f>
        <v>27.817000000000004</v>
      </c>
      <c r="I1127" s="2">
        <f>'Moving Avg'!H1127</f>
        <v>27.443745000000018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43651</v>
      </c>
      <c r="B1128" s="2">
        <f>RSI!B1128</f>
        <v>27.817</v>
      </c>
      <c r="C1128" s="2">
        <f>RSI!I1128</f>
        <v>3.4917200781567175</v>
      </c>
      <c r="D1128" s="2">
        <f>MACD!E1128</f>
        <v>-2.2103537675732809E-3</v>
      </c>
      <c r="E1128" s="2">
        <f>MACD!F1128</f>
        <v>-3.1872139887339497E-3</v>
      </c>
      <c r="F1128" s="2">
        <f>'Moving Avg'!D1128</f>
        <v>27.817</v>
      </c>
      <c r="G1128" s="2">
        <f>'Moving Avg'!F1128</f>
        <v>27.817</v>
      </c>
      <c r="H1128" s="2">
        <f>'Moving Avg'!G1128</f>
        <v>27.817000000000004</v>
      </c>
      <c r="I1128" s="2">
        <f>'Moving Avg'!H1128</f>
        <v>27.45373500000002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43654</v>
      </c>
      <c r="B1129" s="2">
        <f>RSI!B1129</f>
        <v>27.817</v>
      </c>
      <c r="C1129" s="2">
        <f>RSI!I1129</f>
        <v>3.4917200781567175</v>
      </c>
      <c r="D1129" s="2">
        <f>MACD!E1129</f>
        <v>-2.0490482492725448E-3</v>
      </c>
      <c r="E1129" s="2">
        <f>MACD!F1129</f>
        <v>-2.9595808408416687E-3</v>
      </c>
      <c r="F1129" s="2">
        <f>'Moving Avg'!D1129</f>
        <v>27.817</v>
      </c>
      <c r="G1129" s="2">
        <f>'Moving Avg'!F1129</f>
        <v>27.817</v>
      </c>
      <c r="H1129" s="2">
        <f>'Moving Avg'!G1129</f>
        <v>27.817000000000004</v>
      </c>
      <c r="I1129" s="2">
        <f>'Moving Avg'!H1129</f>
        <v>27.463725000000021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43655</v>
      </c>
      <c r="B1130" s="2">
        <f>RSI!B1130</f>
        <v>27.817</v>
      </c>
      <c r="C1130" s="2">
        <f>RSI!I1130</f>
        <v>3.4917200781567175</v>
      </c>
      <c r="D1130" s="2">
        <f>MACD!E1130</f>
        <v>-1.899318304744213E-3</v>
      </c>
      <c r="E1130" s="2">
        <f>MACD!F1130</f>
        <v>-2.747528333622178E-3</v>
      </c>
      <c r="F1130" s="2">
        <f>'Moving Avg'!D1130</f>
        <v>27.817</v>
      </c>
      <c r="G1130" s="2">
        <f>'Moving Avg'!F1130</f>
        <v>27.817</v>
      </c>
      <c r="H1130" s="2">
        <f>'Moving Avg'!G1130</f>
        <v>27.817000000000004</v>
      </c>
      <c r="I1130" s="2">
        <f>'Moving Avg'!H1130</f>
        <v>27.47371500000002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27.817</v>
      </c>
      <c r="C1131" s="2">
        <f>RSI!I1131</f>
        <v>3.4917200781567175</v>
      </c>
      <c r="D1131" s="2">
        <f>MACD!E1131</f>
        <v>-1.7603638661007892E-3</v>
      </c>
      <c r="E1131" s="2">
        <f>MACD!F1131</f>
        <v>-2.5500954401179001E-3</v>
      </c>
      <c r="F1131" s="2">
        <f>'Moving Avg'!D1131</f>
        <v>27.817</v>
      </c>
      <c r="G1131" s="2">
        <f>'Moving Avg'!F1131</f>
        <v>27.817</v>
      </c>
      <c r="H1131" s="2">
        <f>'Moving Avg'!G1131</f>
        <v>27.817000000000004</v>
      </c>
      <c r="I1131" s="2">
        <f>'Moving Avg'!H1131</f>
        <v>27.483705000000022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43657</v>
      </c>
      <c r="B1132" s="2">
        <f>RSI!B1132</f>
        <v>27.817</v>
      </c>
      <c r="C1132" s="2">
        <f>RSI!I1132</f>
        <v>3.4917200781567175</v>
      </c>
      <c r="D1132" s="2">
        <f>MACD!E1132</f>
        <v>-1.6314353017357064E-3</v>
      </c>
      <c r="E1132" s="2">
        <f>MACD!F1132</f>
        <v>-2.3663634124414619E-3</v>
      </c>
      <c r="F1132" s="2">
        <f>'Moving Avg'!D1132</f>
        <v>27.817</v>
      </c>
      <c r="G1132" s="2">
        <f>'Moving Avg'!F1132</f>
        <v>27.817</v>
      </c>
      <c r="H1132" s="2">
        <f>'Moving Avg'!G1132</f>
        <v>27.817000000000004</v>
      </c>
      <c r="I1132" s="2">
        <f>'Moving Avg'!H1132</f>
        <v>27.493695000000024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43658</v>
      </c>
      <c r="B1133" s="2">
        <f>RSI!B1133</f>
        <v>27.817</v>
      </c>
      <c r="C1133" s="2">
        <f>RSI!I1133</f>
        <v>3.4917200781567175</v>
      </c>
      <c r="D1133" s="2">
        <f>MACD!E1133</f>
        <v>-1.5118310384707456E-3</v>
      </c>
      <c r="E1133" s="2">
        <f>MACD!F1133</f>
        <v>-2.1954569376473189E-3</v>
      </c>
      <c r="F1133" s="2">
        <f>'Moving Avg'!D1133</f>
        <v>27.817</v>
      </c>
      <c r="G1133" s="2">
        <f>'Moving Avg'!F1133</f>
        <v>27.817</v>
      </c>
      <c r="H1133" s="2">
        <f>'Moving Avg'!G1133</f>
        <v>27.817000000000004</v>
      </c>
      <c r="I1133" s="2">
        <f>'Moving Avg'!H1133</f>
        <v>27.503685000000022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27.817</v>
      </c>
      <c r="C1134" s="2">
        <f>RSI!I1134</f>
        <v>3.4917200781567175</v>
      </c>
      <c r="D1134" s="2">
        <f>MACD!E1134</f>
        <v>-1.4008951508550638E-3</v>
      </c>
      <c r="E1134" s="2">
        <f>MACD!F1134</f>
        <v>-2.0365445802888677E-3</v>
      </c>
      <c r="F1134" s="2">
        <f>'Moving Avg'!D1134</f>
        <v>27.817</v>
      </c>
      <c r="G1134" s="2">
        <f>'Moving Avg'!F1134</f>
        <v>27.817</v>
      </c>
      <c r="H1134" s="2">
        <f>'Moving Avg'!G1134</f>
        <v>27.817000000000004</v>
      </c>
      <c r="I1134" s="2">
        <f>'Moving Avg'!H1134</f>
        <v>27.513675000000024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27.817</v>
      </c>
      <c r="C1135" s="2">
        <f>RSI!I1135</f>
        <v>3.4917200781567175</v>
      </c>
      <c r="D1135" s="2">
        <f>MACD!E1135</f>
        <v>-1.2980149522867634E-3</v>
      </c>
      <c r="E1135" s="2">
        <f>MACD!F1135</f>
        <v>-1.888838654688447E-3</v>
      </c>
      <c r="F1135" s="2">
        <f>'Moving Avg'!D1135</f>
        <v>27.817</v>
      </c>
      <c r="G1135" s="2">
        <f>'Moving Avg'!F1135</f>
        <v>27.817</v>
      </c>
      <c r="H1135" s="2">
        <f>'Moving Avg'!G1135</f>
        <v>27.817000000000004</v>
      </c>
      <c r="I1135" s="2">
        <f>'Moving Avg'!H1135</f>
        <v>27.52366500000003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43663</v>
      </c>
      <c r="B1136" s="2">
        <f>RSI!B1136</f>
        <v>27.817</v>
      </c>
      <c r="C1136" s="2">
        <f>RSI!I1136</f>
        <v>3.4917200781567175</v>
      </c>
      <c r="D1136" s="2">
        <f>MACD!E1136</f>
        <v>-1.2026186149185492E-3</v>
      </c>
      <c r="E1136" s="2">
        <f>MACD!F1136</f>
        <v>-1.7515946467344676E-3</v>
      </c>
      <c r="F1136" s="2">
        <f>'Moving Avg'!D1136</f>
        <v>27.817</v>
      </c>
      <c r="G1136" s="2">
        <f>'Moving Avg'!F1136</f>
        <v>27.817</v>
      </c>
      <c r="H1136" s="2">
        <f>'Moving Avg'!G1136</f>
        <v>27.817000000000004</v>
      </c>
      <c r="I1136" s="2">
        <f>'Moving Avg'!H1136</f>
        <v>27.533655000000032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27.817</v>
      </c>
      <c r="C1137" s="2">
        <f>RSI!I1137</f>
        <v>3.4917200781567175</v>
      </c>
      <c r="D1137" s="2">
        <f>MACD!E1137</f>
        <v>-1.1141728393191386E-3</v>
      </c>
      <c r="E1137" s="2">
        <f>MACD!F1137</f>
        <v>-1.6241102852514019E-3</v>
      </c>
      <c r="F1137" s="2">
        <f>'Moving Avg'!D1137</f>
        <v>27.817</v>
      </c>
      <c r="G1137" s="2">
        <f>'Moving Avg'!F1137</f>
        <v>27.817</v>
      </c>
      <c r="H1137" s="2">
        <f>'Moving Avg'!G1137</f>
        <v>27.817000000000004</v>
      </c>
      <c r="I1137" s="2">
        <f>'Moving Avg'!H1137</f>
        <v>27.54364500000003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27.817</v>
      </c>
      <c r="C1138" s="2">
        <f>RSI!I1138</f>
        <v>3.4917200781567175</v>
      </c>
      <c r="D1138" s="2">
        <f>MACD!E1138</f>
        <v>-1.0321805896111869E-3</v>
      </c>
      <c r="E1138" s="2">
        <f>MACD!F1138</f>
        <v>-1.5057243461233591E-3</v>
      </c>
      <c r="F1138" s="2">
        <f>'Moving Avg'!D1138</f>
        <v>27.817</v>
      </c>
      <c r="G1138" s="2">
        <f>'Moving Avg'!F1138</f>
        <v>27.817</v>
      </c>
      <c r="H1138" s="2">
        <f>'Moving Avg'!G1138</f>
        <v>27.817000000000004</v>
      </c>
      <c r="I1138" s="2">
        <f>'Moving Avg'!H1138</f>
        <v>27.553635000000028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27.817</v>
      </c>
      <c r="C1139" s="2">
        <f>RSI!I1139</f>
        <v>3.4917200781567175</v>
      </c>
      <c r="D1139" s="2">
        <f>MACD!E1139</f>
        <v>-9.561789057741521E-4</v>
      </c>
      <c r="E1139" s="2">
        <f>MACD!F1139</f>
        <v>-1.3958152580535177E-3</v>
      </c>
      <c r="F1139" s="2">
        <f>'Moving Avg'!D1139</f>
        <v>27.817</v>
      </c>
      <c r="G1139" s="2">
        <f>'Moving Avg'!F1139</f>
        <v>27.817</v>
      </c>
      <c r="H1139" s="2">
        <f>'Moving Avg'!G1139</f>
        <v>27.817000000000004</v>
      </c>
      <c r="I1139" s="2">
        <f>'Moving Avg'!H1139</f>
        <v>27.56362500000003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27.817</v>
      </c>
      <c r="C1140" s="2">
        <f>RSI!I1140</f>
        <v>3.4917200781567175</v>
      </c>
      <c r="D1140" s="2">
        <f>MACD!E1140</f>
        <v>-8.8573680127268517E-4</v>
      </c>
      <c r="E1140" s="2">
        <f>MACD!F1140</f>
        <v>-1.2937995666973511E-3</v>
      </c>
      <c r="F1140" s="2">
        <f>'Moving Avg'!D1140</f>
        <v>27.817</v>
      </c>
      <c r="G1140" s="2">
        <f>'Moving Avg'!F1140</f>
        <v>27.817</v>
      </c>
      <c r="H1140" s="2">
        <f>'Moving Avg'!G1140</f>
        <v>27.817000000000004</v>
      </c>
      <c r="I1140" s="2">
        <f>'Moving Avg'!H1140</f>
        <v>27.573615000000029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27.817</v>
      </c>
      <c r="C1141" s="2">
        <f>RSI!I1141</f>
        <v>3.4917200781567175</v>
      </c>
      <c r="D1141" s="2">
        <f>MACD!E1141</f>
        <v>-8.2045325157764637E-4</v>
      </c>
      <c r="E1141" s="2">
        <f>MACD!F1141</f>
        <v>-1.1991303036734103E-3</v>
      </c>
      <c r="F1141" s="2">
        <f>'Moving Avg'!D1141</f>
        <v>27.817</v>
      </c>
      <c r="G1141" s="2">
        <f>'Moving Avg'!F1141</f>
        <v>27.817</v>
      </c>
      <c r="H1141" s="2">
        <f>'Moving Avg'!G1141</f>
        <v>27.817000000000004</v>
      </c>
      <c r="I1141" s="2">
        <f>'Moving Avg'!H1141</f>
        <v>27.583605000000023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27.817</v>
      </c>
      <c r="C1142" s="2">
        <f>RSI!I1142</f>
        <v>3.4917200781567175</v>
      </c>
      <c r="D1142" s="2">
        <f>MACD!E1142</f>
        <v>-7.5995527673100582E-4</v>
      </c>
      <c r="E1142" s="2">
        <f>MACD!F1142</f>
        <v>-1.1112952982849295E-3</v>
      </c>
      <c r="F1142" s="2">
        <f>'Moving Avg'!D1142</f>
        <v>27.817</v>
      </c>
      <c r="G1142" s="2">
        <f>'Moving Avg'!F1142</f>
        <v>27.817</v>
      </c>
      <c r="H1142" s="2">
        <f>'Moving Avg'!G1142</f>
        <v>27.817000000000004</v>
      </c>
      <c r="I1142" s="2">
        <f>'Moving Avg'!H1142</f>
        <v>27.593595000000029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27.817</v>
      </c>
      <c r="C1143" s="2">
        <f>RSI!I1143</f>
        <v>3.4917200781567175</v>
      </c>
      <c r="D1143" s="2">
        <f>MACD!E1143</f>
        <v>-7.0389611949295272E-4</v>
      </c>
      <c r="E1143" s="2">
        <f>MACD!F1143</f>
        <v>-1.0298154625265341E-3</v>
      </c>
      <c r="F1143" s="2">
        <f>'Moving Avg'!D1143</f>
        <v>27.817</v>
      </c>
      <c r="G1143" s="2">
        <f>'Moving Avg'!F1143</f>
        <v>27.817</v>
      </c>
      <c r="H1143" s="2">
        <f>'Moving Avg'!G1143</f>
        <v>27.817000000000004</v>
      </c>
      <c r="I1143" s="2">
        <f>'Moving Avg'!H1143</f>
        <v>27.603585000000024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27.817</v>
      </c>
      <c r="C1144" s="2">
        <f>RSI!I1144</f>
        <v>3.4917200781567175</v>
      </c>
      <c r="D1144" s="2">
        <f>MACD!E1144</f>
        <v>-6.5195351915647848E-4</v>
      </c>
      <c r="E1144" s="2">
        <f>MACD!F1144</f>
        <v>-9.5424307385252307E-4</v>
      </c>
      <c r="F1144" s="2">
        <f>'Moving Avg'!D1144</f>
        <v>27.817</v>
      </c>
      <c r="G1144" s="2">
        <f>'Moving Avg'!F1144</f>
        <v>27.817</v>
      </c>
      <c r="H1144" s="2">
        <f>'Moving Avg'!G1144</f>
        <v>27.817000000000004</v>
      </c>
      <c r="I1144" s="2">
        <f>'Moving Avg'!H1144</f>
        <v>27.613575000000022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27.817</v>
      </c>
      <c r="C1145" s="2">
        <f>RSI!I1145</f>
        <v>3.4917200781567175</v>
      </c>
      <c r="D1145" s="2">
        <f>MACD!E1145</f>
        <v>-6.0382807992809262E-4</v>
      </c>
      <c r="E1145" s="2">
        <f>MACD!F1145</f>
        <v>-8.8416007506763705E-4</v>
      </c>
      <c r="F1145" s="2">
        <f>'Moving Avg'!D1145</f>
        <v>27.817</v>
      </c>
      <c r="G1145" s="2">
        <f>'Moving Avg'!F1145</f>
        <v>27.817</v>
      </c>
      <c r="H1145" s="2">
        <f>'Moving Avg'!G1145</f>
        <v>27.817000000000004</v>
      </c>
      <c r="I1145" s="2">
        <f>'Moving Avg'!H1145</f>
        <v>27.623565000000021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27.817</v>
      </c>
      <c r="C1146" s="2">
        <f>RSI!I1146</f>
        <v>3.4917200781567175</v>
      </c>
      <c r="D1146" s="2">
        <f>MACD!E1146</f>
        <v>-5.5924173204502381E-4</v>
      </c>
      <c r="E1146" s="2">
        <f>MACD!F1146</f>
        <v>-8.1917640646311449E-4</v>
      </c>
      <c r="F1146" s="2">
        <f>'Moving Avg'!D1146</f>
        <v>27.817</v>
      </c>
      <c r="G1146" s="2">
        <f>'Moving Avg'!F1146</f>
        <v>27.817</v>
      </c>
      <c r="H1146" s="2">
        <f>'Moving Avg'!G1146</f>
        <v>27.817000000000004</v>
      </c>
      <c r="I1146" s="2">
        <f>'Moving Avg'!H1146</f>
        <v>27.633555000000023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27.817</v>
      </c>
      <c r="C1147" s="2">
        <f>RSI!I1147</f>
        <v>3.4917200781567175</v>
      </c>
      <c r="D1147" s="2">
        <f>MACD!E1147</f>
        <v>-5.1793628305318862E-4</v>
      </c>
      <c r="E1147" s="2">
        <f>MACD!F1147</f>
        <v>-7.5892838178112936E-4</v>
      </c>
      <c r="F1147" s="2">
        <f>'Moving Avg'!D1147</f>
        <v>27.817</v>
      </c>
      <c r="G1147" s="2">
        <f>'Moving Avg'!F1147</f>
        <v>27.817</v>
      </c>
      <c r="H1147" s="2">
        <f>'Moving Avg'!G1147</f>
        <v>27.817000000000004</v>
      </c>
      <c r="I1147" s="2">
        <f>'Moving Avg'!H1147</f>
        <v>27.643545000000021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27.817</v>
      </c>
      <c r="C1148" s="2">
        <f>RSI!I1148</f>
        <v>3.4917200781567175</v>
      </c>
      <c r="D1148" s="2">
        <f>MACD!E1148</f>
        <v>-4.7967205625454312E-4</v>
      </c>
      <c r="E1148" s="2">
        <f>MACD!F1148</f>
        <v>-7.0307711667581222E-4</v>
      </c>
      <c r="F1148" s="2">
        <f>'Moving Avg'!D1148</f>
        <v>27.817</v>
      </c>
      <c r="G1148" s="2">
        <f>'Moving Avg'!F1148</f>
        <v>27.817</v>
      </c>
      <c r="H1148" s="2">
        <f>'Moving Avg'!G1148</f>
        <v>27.817000000000004</v>
      </c>
      <c r="I1148" s="2">
        <f>'Moving Avg'!H1148</f>
        <v>27.653535000000019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27.817</v>
      </c>
      <c r="C1149" s="2">
        <f>RSI!I1149</f>
        <v>3.4917200781567175</v>
      </c>
      <c r="D1149" s="2">
        <f>MACD!E1149</f>
        <v>-4.442266129665029E-4</v>
      </c>
      <c r="E1149" s="2">
        <f>MACD!F1149</f>
        <v>-6.513070159339504E-4</v>
      </c>
      <c r="F1149" s="2">
        <f>'Moving Avg'!D1149</f>
        <v>27.817</v>
      </c>
      <c r="G1149" s="2">
        <f>'Moving Avg'!F1149</f>
        <v>27.817</v>
      </c>
      <c r="H1149" s="2">
        <f>'Moving Avg'!G1149</f>
        <v>27.817000000000004</v>
      </c>
      <c r="I1149" s="2">
        <f>'Moving Avg'!H1149</f>
        <v>27.663525000000018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27.817</v>
      </c>
      <c r="C1150" s="2">
        <f>RSI!I1150</f>
        <v>3.4917200781567175</v>
      </c>
      <c r="D1150" s="2">
        <f>MACD!E1150</f>
        <v>-4.1139355496966346E-4</v>
      </c>
      <c r="E1150" s="2">
        <f>MACD!F1150</f>
        <v>-6.033243237410931E-4</v>
      </c>
      <c r="F1150" s="2">
        <f>'Moving Avg'!D1150</f>
        <v>27.817</v>
      </c>
      <c r="G1150" s="2">
        <f>'Moving Avg'!F1150</f>
        <v>27.817</v>
      </c>
      <c r="H1150" s="2">
        <f>'Moving Avg'!G1150</f>
        <v>27.817000000000004</v>
      </c>
      <c r="I1150" s="2">
        <f>'Moving Avg'!H1150</f>
        <v>27.67351500000002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27.817</v>
      </c>
      <c r="C1151" s="2">
        <f>RSI!I1151</f>
        <v>3.4917200781567175</v>
      </c>
      <c r="D1151" s="2">
        <f>MACD!E1151</f>
        <v>-3.8098140349518417E-4</v>
      </c>
      <c r="E1151" s="2">
        <f>MACD!F1151</f>
        <v>-5.5885573969191138E-4</v>
      </c>
      <c r="F1151" s="2">
        <f>'Moving Avg'!D1151</f>
        <v>27.817</v>
      </c>
      <c r="G1151" s="2">
        <f>'Moving Avg'!F1151</f>
        <v>27.817</v>
      </c>
      <c r="H1151" s="2">
        <f>'Moving Avg'!G1151</f>
        <v>27.817000000000004</v>
      </c>
      <c r="I1151" s="2">
        <f>'Moving Avg'!H1151</f>
        <v>27.683505000000018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27.817</v>
      </c>
      <c r="C1152" s="2">
        <f>RSI!I1152</f>
        <v>3.4917200781567175</v>
      </c>
      <c r="D1152" s="2">
        <f>MACD!E1152</f>
        <v>-3.5281255087227237E-4</v>
      </c>
      <c r="E1152" s="2">
        <f>MACD!F1152</f>
        <v>-5.1764710192798362E-4</v>
      </c>
      <c r="F1152" s="2">
        <f>'Moving Avg'!D1152</f>
        <v>27.817</v>
      </c>
      <c r="G1152" s="2">
        <f>'Moving Avg'!F1152</f>
        <v>27.817</v>
      </c>
      <c r="H1152" s="2">
        <f>'Moving Avg'!G1152</f>
        <v>27.817000000000004</v>
      </c>
      <c r="I1152" s="2">
        <f>'Moving Avg'!H1152</f>
        <v>27.693495000000016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27.817</v>
      </c>
      <c r="C1153" s="2">
        <f>RSI!I1153</f>
        <v>3.4917200781567175</v>
      </c>
      <c r="D1153" s="2">
        <f>MACD!E1153</f>
        <v>-3.2672228114449808E-4</v>
      </c>
      <c r="E1153" s="2">
        <f>MACD!F1153</f>
        <v>-4.7946213777128651E-4</v>
      </c>
      <c r="F1153" s="2">
        <f>'Moving Avg'!D1153</f>
        <v>27.817</v>
      </c>
      <c r="G1153" s="2">
        <f>'Moving Avg'!F1153</f>
        <v>27.817</v>
      </c>
      <c r="H1153" s="2">
        <f>'Moving Avg'!G1153</f>
        <v>27.817000000000004</v>
      </c>
      <c r="I1153" s="2">
        <f>'Moving Avg'!H1153</f>
        <v>27.703485000000018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27.817</v>
      </c>
      <c r="C1154" s="2">
        <f>RSI!I1154</f>
        <v>3.4917200781567175</v>
      </c>
      <c r="D1154" s="2">
        <f>MACD!E1154</f>
        <v>-3.0255785578958694E-4</v>
      </c>
      <c r="E1154" s="2">
        <f>MACD!F1154</f>
        <v>-4.440812813749466E-4</v>
      </c>
      <c r="F1154" s="2">
        <f>'Moving Avg'!D1154</f>
        <v>27.817</v>
      </c>
      <c r="G1154" s="2">
        <f>'Moving Avg'!F1154</f>
        <v>27.817</v>
      </c>
      <c r="H1154" s="2">
        <f>'Moving Avg'!G1154</f>
        <v>27.817000000000004</v>
      </c>
      <c r="I1154" s="2">
        <f>'Moving Avg'!H1154</f>
        <v>27.713475000000017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27.817</v>
      </c>
      <c r="C1155" s="2">
        <f>RSI!I1155</f>
        <v>3.4917200781567175</v>
      </c>
      <c r="D1155" s="2">
        <f>MACD!E1155</f>
        <v>-2.8017766092958141E-4</v>
      </c>
      <c r="E1155" s="2">
        <f>MACD!F1155</f>
        <v>-4.1130055728587356E-4</v>
      </c>
      <c r="F1155" s="2">
        <f>'Moving Avg'!D1155</f>
        <v>27.817</v>
      </c>
      <c r="G1155" s="2">
        <f>'Moving Avg'!F1155</f>
        <v>27.817</v>
      </c>
      <c r="H1155" s="2">
        <f>'Moving Avg'!G1155</f>
        <v>27.817000000000004</v>
      </c>
      <c r="I1155" s="2">
        <f>'Moving Avg'!H1155</f>
        <v>27.723465000000015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27.817</v>
      </c>
      <c r="C1156" s="2">
        <f>RSI!I1156</f>
        <v>3.4917200781567175</v>
      </c>
      <c r="D1156" s="2">
        <f>MACD!E1156</f>
        <v>-2.5945041241115518E-4</v>
      </c>
      <c r="E1156" s="2">
        <f>MACD!F1156</f>
        <v>-3.8093052831092992E-4</v>
      </c>
      <c r="F1156" s="2">
        <f>'Moving Avg'!D1156</f>
        <v>27.817</v>
      </c>
      <c r="G1156" s="2">
        <f>'Moving Avg'!F1156</f>
        <v>27.817</v>
      </c>
      <c r="H1156" s="2">
        <f>'Moving Avg'!G1156</f>
        <v>27.817000000000004</v>
      </c>
      <c r="I1156" s="2">
        <f>'Moving Avg'!H1156</f>
        <v>27.733455000000014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27.817</v>
      </c>
      <c r="C1157" s="2">
        <f>RSI!I1157</f>
        <v>3.4917200781567175</v>
      </c>
      <c r="D1157" s="2">
        <f>MACD!E1157</f>
        <v>-2.4025441528152669E-4</v>
      </c>
      <c r="E1157" s="2">
        <f>MACD!F1157</f>
        <v>-3.5279530570504926E-4</v>
      </c>
      <c r="F1157" s="2">
        <f>'Moving Avg'!D1157</f>
        <v>27.817</v>
      </c>
      <c r="G1157" s="2">
        <f>'Moving Avg'!F1157</f>
        <v>27.817</v>
      </c>
      <c r="H1157" s="2">
        <f>'Moving Avg'!G1157</f>
        <v>27.817000000000004</v>
      </c>
      <c r="I1157" s="2">
        <f>'Moving Avg'!H1157</f>
        <v>27.743445000000015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27.817</v>
      </c>
      <c r="C1158" s="2">
        <f>RSI!I1158</f>
        <v>3.4917200781567175</v>
      </c>
      <c r="D1158" s="2">
        <f>MACD!E1158</f>
        <v>-2.224768743346317E-4</v>
      </c>
      <c r="E1158" s="2">
        <f>MACD!F1158</f>
        <v>-3.2673161943096575E-4</v>
      </c>
      <c r="F1158" s="2">
        <f>'Moving Avg'!D1158</f>
        <v>27.817</v>
      </c>
      <c r="G1158" s="2">
        <f>'Moving Avg'!F1158</f>
        <v>27.817</v>
      </c>
      <c r="H1158" s="2">
        <f>'Moving Avg'!G1158</f>
        <v>27.817000000000004</v>
      </c>
      <c r="I1158" s="2">
        <f>'Moving Avg'!H1158</f>
        <v>27.753435000000014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27.817</v>
      </c>
      <c r="C1159" s="2">
        <f>RSI!I1159</f>
        <v>3.4917200781567175</v>
      </c>
      <c r="D1159" s="2">
        <f>MACD!E1159</f>
        <v>-2.0601325251945468E-4</v>
      </c>
      <c r="E1159" s="2">
        <f>MACD!F1159</f>
        <v>-3.0258794604866356E-4</v>
      </c>
      <c r="F1159" s="2">
        <f>'Moving Avg'!D1159</f>
        <v>27.817</v>
      </c>
      <c r="G1159" s="2">
        <f>'Moving Avg'!F1159</f>
        <v>27.817</v>
      </c>
      <c r="H1159" s="2">
        <f>'Moving Avg'!G1159</f>
        <v>27.817000000000004</v>
      </c>
      <c r="I1159" s="2">
        <f>'Moving Avg'!H1159</f>
        <v>27.763425000000012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43700</v>
      </c>
      <c r="B1160" s="2">
        <f>RSI!B1160</f>
        <v>27.817</v>
      </c>
      <c r="C1160" s="2">
        <f>RSI!I1160</f>
        <v>3.4917200781567175</v>
      </c>
      <c r="D1160" s="2">
        <f>MACD!E1160</f>
        <v>-1.9076667414452686E-4</v>
      </c>
      <c r="E1160" s="2">
        <f>MACD!F1160</f>
        <v>-2.802236916678362E-4</v>
      </c>
      <c r="F1160" s="2">
        <f>'Moving Avg'!D1160</f>
        <v>27.817</v>
      </c>
      <c r="G1160" s="2">
        <f>'Moving Avg'!F1160</f>
        <v>27.817</v>
      </c>
      <c r="H1160" s="2">
        <f>'Moving Avg'!G1160</f>
        <v>27.817000000000004</v>
      </c>
      <c r="I1160" s="2">
        <f>'Moving Avg'!H1160</f>
        <v>27.773415000000011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43703</v>
      </c>
      <c r="B1161" s="2">
        <f>RSI!B1161</f>
        <v>27.817</v>
      </c>
      <c r="C1161" s="2">
        <f>RSI!I1161</f>
        <v>3.4917200781567175</v>
      </c>
      <c r="D1161" s="2">
        <f>MACD!E1161</f>
        <v>-1.7664737001155117E-4</v>
      </c>
      <c r="E1161" s="2">
        <f>MACD!F1161</f>
        <v>-2.5950842733657919E-4</v>
      </c>
      <c r="F1161" s="2">
        <f>'Moving Avg'!D1161</f>
        <v>27.817</v>
      </c>
      <c r="G1161" s="2">
        <f>'Moving Avg'!F1161</f>
        <v>27.817</v>
      </c>
      <c r="H1161" s="2">
        <f>'Moving Avg'!G1161</f>
        <v>27.817000000000004</v>
      </c>
      <c r="I1161" s="2">
        <f>'Moving Avg'!H1161</f>
        <v>27.783405000000013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27.817</v>
      </c>
      <c r="C1162" s="2">
        <f>RSI!I1162</f>
        <v>3.4917200781567175</v>
      </c>
      <c r="D1162" s="2">
        <f>MACD!E1162</f>
        <v>-1.6357216170348465E-4</v>
      </c>
      <c r="E1162" s="2">
        <f>MACD!F1162</f>
        <v>-2.4032117420996031E-4</v>
      </c>
      <c r="F1162" s="2">
        <f>'Moving Avg'!D1162</f>
        <v>27.817</v>
      </c>
      <c r="G1162" s="2">
        <f>'Moving Avg'!F1162</f>
        <v>27.817</v>
      </c>
      <c r="H1162" s="2">
        <f>'Moving Avg'!G1162</f>
        <v>27.817000000000004</v>
      </c>
      <c r="I1162" s="2">
        <f>'Moving Avg'!H1162</f>
        <v>27.793395000000011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27.817</v>
      </c>
      <c r="C1163" s="2">
        <f>RSI!I1163</f>
        <v>3.4917200781567175</v>
      </c>
      <c r="D1163" s="2">
        <f>MACD!E1163</f>
        <v>-1.5146398241228098E-4</v>
      </c>
      <c r="E1163" s="2">
        <f>MACD!F1163</f>
        <v>-2.2254973585042446E-4</v>
      </c>
      <c r="F1163" s="2">
        <f>'Moving Avg'!D1163</f>
        <v>27.817</v>
      </c>
      <c r="G1163" s="2">
        <f>'Moving Avg'!F1163</f>
        <v>27.817</v>
      </c>
      <c r="H1163" s="2">
        <f>'Moving Avg'!G1163</f>
        <v>27.817000000000004</v>
      </c>
      <c r="I1163" s="2">
        <f>'Moving Avg'!H1163</f>
        <v>27.803385000000006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27.817</v>
      </c>
      <c r="C1164" s="2">
        <f>RSI!I1164</f>
        <v>3.4917200781567175</v>
      </c>
      <c r="D1164" s="2">
        <f>MACD!E1164</f>
        <v>-1.4025143188334255E-4</v>
      </c>
      <c r="E1164" s="2">
        <f>MACD!F1164</f>
        <v>-2.0609007505700808E-4</v>
      </c>
      <c r="F1164" s="2">
        <f>'Moving Avg'!D1164</f>
        <v>27.817</v>
      </c>
      <c r="G1164" s="2">
        <f>'Moving Avg'!F1164</f>
        <v>27.817</v>
      </c>
      <c r="H1164" s="2">
        <f>'Moving Avg'!G1164</f>
        <v>27.817000000000004</v>
      </c>
      <c r="I1164" s="2">
        <f>'Moving Avg'!H1164</f>
        <v>27.813375000000011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27.817</v>
      </c>
      <c r="C1165" s="2">
        <f>RSI!I1165</f>
        <v>3.4917200781567175</v>
      </c>
      <c r="D1165" s="2">
        <f>MACD!E1165</f>
        <v>-1.2986836315675987E-4</v>
      </c>
      <c r="E1165" s="2">
        <f>MACD!F1165</f>
        <v>-1.9084573267695844E-4</v>
      </c>
      <c r="F1165" s="2">
        <f>'Moving Avg'!D1165</f>
        <v>27.817</v>
      </c>
      <c r="G1165" s="2">
        <f>'Moving Avg'!F1165</f>
        <v>27.817</v>
      </c>
      <c r="H1165" s="2">
        <f>'Moving Avg'!G1165</f>
        <v>27.817000000000004</v>
      </c>
      <c r="I1165" s="2">
        <f>'Moving Avg'!H1165</f>
        <v>27.82336500000001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27.817</v>
      </c>
      <c r="C1166" s="2">
        <f>RSI!I1166</f>
        <v>3.4917200781567175</v>
      </c>
      <c r="D1166" s="2">
        <f>MACD!E1166</f>
        <v>-1.2025349890620873E-4</v>
      </c>
      <c r="E1166" s="2">
        <f>MACD!F1166</f>
        <v>-1.7672728592280852E-4</v>
      </c>
      <c r="F1166" s="2">
        <f>'Moving Avg'!D1166</f>
        <v>27.817</v>
      </c>
      <c r="G1166" s="2">
        <f>'Moving Avg'!F1166</f>
        <v>27.817</v>
      </c>
      <c r="H1166" s="2">
        <f>'Moving Avg'!G1166</f>
        <v>27.817000000000004</v>
      </c>
      <c r="I1166" s="2">
        <f>'Moving Avg'!H1166</f>
        <v>27.833355000000005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43711</v>
      </c>
      <c r="B1167" s="2">
        <f>RSI!B1167</f>
        <v>27.817</v>
      </c>
      <c r="C1167" s="2">
        <f>RSI!I1167</f>
        <v>3.4917200781567175</v>
      </c>
      <c r="D1167" s="2">
        <f>MACD!E1167</f>
        <v>-1.113500753611163E-4</v>
      </c>
      <c r="E1167" s="2">
        <f>MACD!F1167</f>
        <v>-1.636518438104701E-4</v>
      </c>
      <c r="F1167" s="2">
        <f>'Moving Avg'!D1167</f>
        <v>27.817</v>
      </c>
      <c r="G1167" s="2">
        <f>'Moving Avg'!F1167</f>
        <v>27.817</v>
      </c>
      <c r="H1167" s="2">
        <f>'Moving Avg'!G1167</f>
        <v>27.817000000000004</v>
      </c>
      <c r="I1167" s="2">
        <f>'Moving Avg'!H1167</f>
        <v>27.843345000000003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27.817</v>
      </c>
      <c r="C1168" s="2">
        <f>RSI!I1168</f>
        <v>3.4917200781567175</v>
      </c>
      <c r="D1168" s="2">
        <f>MACD!E1168</f>
        <v>-1.0310551189363082E-4</v>
      </c>
      <c r="E1168" s="2">
        <f>MACD!F1168</f>
        <v>-1.5154257742710226E-4</v>
      </c>
      <c r="F1168" s="2">
        <f>'Moving Avg'!D1168</f>
        <v>27.817</v>
      </c>
      <c r="G1168" s="2">
        <f>'Moving Avg'!F1168</f>
        <v>27.817</v>
      </c>
      <c r="H1168" s="2">
        <f>'Moving Avg'!G1168</f>
        <v>27.817000000000004</v>
      </c>
      <c r="I1168" s="2">
        <f>'Moving Avg'!H1168</f>
        <v>27.853335000000001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27.817</v>
      </c>
      <c r="C1169" s="2">
        <f>RSI!I1169</f>
        <v>3.4917200781567175</v>
      </c>
      <c r="D1169" s="2">
        <f>MACD!E1169</f>
        <v>-9.5471104483380032E-5</v>
      </c>
      <c r="E1169" s="2">
        <f>MACD!F1169</f>
        <v>-1.4032828283835783E-4</v>
      </c>
      <c r="F1169" s="2">
        <f>'Moving Avg'!D1169</f>
        <v>27.817</v>
      </c>
      <c r="G1169" s="2">
        <f>'Moving Avg'!F1169</f>
        <v>27.817</v>
      </c>
      <c r="H1169" s="2">
        <f>'Moving Avg'!G1169</f>
        <v>27.817000000000004</v>
      </c>
      <c r="I1169" s="2">
        <f>'Moving Avg'!H1169</f>
        <v>27.863325000000003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27.817</v>
      </c>
      <c r="C1170" s="2">
        <f>RSI!I1170</f>
        <v>3.4917200781567175</v>
      </c>
      <c r="D1170" s="2">
        <f>MACD!E1170</f>
        <v>-8.8401741361820996E-5</v>
      </c>
      <c r="E1170" s="2">
        <f>MACD!F1170</f>
        <v>-1.2994297454305045E-4</v>
      </c>
      <c r="F1170" s="2">
        <f>'Moving Avg'!D1170</f>
        <v>27.817</v>
      </c>
      <c r="G1170" s="2">
        <f>'Moving Avg'!F1170</f>
        <v>27.817</v>
      </c>
      <c r="H1170" s="2">
        <f>'Moving Avg'!G1170</f>
        <v>27.817000000000004</v>
      </c>
      <c r="I1170" s="2">
        <f>'Moving Avg'!H1170</f>
        <v>27.873315000000002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43717</v>
      </c>
      <c r="B1171" s="2">
        <f>RSI!B1171</f>
        <v>27.817</v>
      </c>
      <c r="C1171" s="2">
        <f>RSI!I1171</f>
        <v>3.4917200781567175</v>
      </c>
      <c r="D1171" s="2">
        <f>MACD!E1171</f>
        <v>-8.1855639301409155E-5</v>
      </c>
      <c r="E1171" s="2">
        <f>MACD!F1171</f>
        <v>-1.203255074947222E-4</v>
      </c>
      <c r="F1171" s="2">
        <f>'Moving Avg'!D1171</f>
        <v>27.817</v>
      </c>
      <c r="G1171" s="2">
        <f>'Moving Avg'!F1171</f>
        <v>27.817</v>
      </c>
      <c r="H1171" s="2">
        <f>'Moving Avg'!G1171</f>
        <v>27.817000000000004</v>
      </c>
      <c r="I1171" s="2">
        <f>'Moving Avg'!H1171</f>
        <v>27.883305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27.817</v>
      </c>
      <c r="C1172" s="2">
        <f>RSI!I1172</f>
        <v>3.4917200781567175</v>
      </c>
      <c r="D1172" s="2">
        <f>MACD!E1172</f>
        <v>-7.5794099060999542E-5</v>
      </c>
      <c r="E1172" s="2">
        <f>MACD!F1172</f>
        <v>-1.1141922580797767E-4</v>
      </c>
      <c r="F1172" s="2">
        <f>'Moving Avg'!D1172</f>
        <v>27.817</v>
      </c>
      <c r="G1172" s="2">
        <f>'Moving Avg'!F1172</f>
        <v>27.817</v>
      </c>
      <c r="H1172" s="2">
        <f>'Moving Avg'!G1172</f>
        <v>27.817000000000004</v>
      </c>
      <c r="I1172" s="2">
        <f>'Moving Avg'!H1172</f>
        <v>27.893294999999998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43719</v>
      </c>
      <c r="B1173" s="2">
        <f>RSI!B1173</f>
        <v>27.817</v>
      </c>
      <c r="C1173" s="2">
        <f>RSI!I1173</f>
        <v>3.4917200781567175</v>
      </c>
      <c r="D1173" s="2">
        <f>MACD!E1173</f>
        <v>-7.0181278655212509E-5</v>
      </c>
      <c r="E1173" s="2">
        <f>MACD!F1173</f>
        <v>-1.0317163637742465E-4</v>
      </c>
      <c r="F1173" s="2">
        <f>'Moving Avg'!D1173</f>
        <v>27.817</v>
      </c>
      <c r="G1173" s="2">
        <f>'Moving Avg'!F1173</f>
        <v>27.817</v>
      </c>
      <c r="H1173" s="2">
        <f>'Moving Avg'!G1173</f>
        <v>27.817000000000004</v>
      </c>
      <c r="I1173" s="2">
        <f>'Moving Avg'!H1173</f>
        <v>27.903284999999997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27.817</v>
      </c>
      <c r="C1174" s="2">
        <f>RSI!I1174</f>
        <v>3.4917200781567175</v>
      </c>
      <c r="D1174" s="2">
        <f>MACD!E1174</f>
        <v>-6.498398313681264E-5</v>
      </c>
      <c r="E1174" s="2">
        <f>MACD!F1174</f>
        <v>-9.553410572930225E-5</v>
      </c>
      <c r="F1174" s="2">
        <f>'Moving Avg'!D1174</f>
        <v>27.817</v>
      </c>
      <c r="G1174" s="2">
        <f>'Moving Avg'!F1174</f>
        <v>27.817</v>
      </c>
      <c r="H1174" s="2">
        <f>'Moving Avg'!G1174</f>
        <v>27.817000000000004</v>
      </c>
      <c r="I1174" s="2">
        <f>'Moving Avg'!H1174</f>
        <v>27.913274999999995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27.817</v>
      </c>
      <c r="C1175" s="2">
        <f>RSI!I1175</f>
        <v>3.4917200781567175</v>
      </c>
      <c r="D1175" s="2">
        <f>MACD!E1175</f>
        <v>-6.0171469748127038E-5</v>
      </c>
      <c r="E1175" s="2">
        <f>MACD!F1175</f>
        <v>-8.8461578533067216E-5</v>
      </c>
      <c r="F1175" s="2">
        <f>'Moving Avg'!D1175</f>
        <v>27.817</v>
      </c>
      <c r="G1175" s="2">
        <f>'Moving Avg'!F1175</f>
        <v>27.817</v>
      </c>
      <c r="H1175" s="2">
        <f>'Moving Avg'!G1175</f>
        <v>27.817000000000004</v>
      </c>
      <c r="I1175" s="2">
        <f>'Moving Avg'!H1175</f>
        <v>27.923264999999994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27.817</v>
      </c>
      <c r="C1176" s="2">
        <f>RSI!I1176</f>
        <v>3.4917200781567175</v>
      </c>
      <c r="D1176" s="2">
        <f>MACD!E1176</f>
        <v>-5.5715267293976467E-5</v>
      </c>
      <c r="E1176" s="2">
        <f>MACD!F1176</f>
        <v>-8.191231628524906E-5</v>
      </c>
      <c r="F1176" s="2">
        <f>'Moving Avg'!D1176</f>
        <v>27.817</v>
      </c>
      <c r="G1176" s="2">
        <f>'Moving Avg'!F1176</f>
        <v>27.817</v>
      </c>
      <c r="H1176" s="2">
        <f>'Moving Avg'!G1176</f>
        <v>27.817000000000004</v>
      </c>
      <c r="I1176" s="2">
        <f>'Moving Avg'!H1176</f>
        <v>27.933254999999996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27.817</v>
      </c>
      <c r="C1177" s="2">
        <f>RSI!I1177</f>
        <v>3.4917200781567175</v>
      </c>
      <c r="D1177" s="2">
        <f>MACD!E1177</f>
        <v>-5.1589008762675803E-5</v>
      </c>
      <c r="E1177" s="2">
        <f>MACD!F1177</f>
        <v>-7.5847654780734414E-5</v>
      </c>
      <c r="F1177" s="2">
        <f>'Moving Avg'!D1177</f>
        <v>27.817</v>
      </c>
      <c r="G1177" s="2">
        <f>'Moving Avg'!F1177</f>
        <v>27.817</v>
      </c>
      <c r="H1177" s="2">
        <f>'Moving Avg'!G1177</f>
        <v>27.817000000000004</v>
      </c>
      <c r="I1177" s="2">
        <f>'Moving Avg'!H1177</f>
        <v>27.943244999999994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27.817</v>
      </c>
      <c r="C1178" s="2">
        <f>RSI!I1178</f>
        <v>3.4917200781567175</v>
      </c>
      <c r="D1178" s="2">
        <f>MACD!E1178</f>
        <v>-4.7768276196791248E-5</v>
      </c>
      <c r="E1178" s="2">
        <f>MACD!F1178</f>
        <v>-7.0231779063945787E-5</v>
      </c>
      <c r="F1178" s="2">
        <f>'Moving Avg'!D1178</f>
        <v>27.817</v>
      </c>
      <c r="G1178" s="2">
        <f>'Moving Avg'!F1178</f>
        <v>27.817</v>
      </c>
      <c r="H1178" s="2">
        <f>'Moving Avg'!G1178</f>
        <v>27.817000000000004</v>
      </c>
      <c r="I1178" s="2">
        <f>'Moving Avg'!H1178</f>
        <v>27.953234999999992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27.817</v>
      </c>
      <c r="C1179" s="2">
        <f>RSI!I1179</f>
        <v>3.4917200781567175</v>
      </c>
      <c r="D1179" s="2">
        <f>MACD!E1179</f>
        <v>-4.4230456936134033E-5</v>
      </c>
      <c r="E1179" s="2">
        <f>MACD!F1179</f>
        <v>-6.5031514638383444E-5</v>
      </c>
      <c r="F1179" s="2">
        <f>'Moving Avg'!D1179</f>
        <v>27.817</v>
      </c>
      <c r="G1179" s="2">
        <f>'Moving Avg'!F1179</f>
        <v>27.817</v>
      </c>
      <c r="H1179" s="2">
        <f>'Moving Avg'!G1179</f>
        <v>27.817000000000004</v>
      </c>
      <c r="I1179" s="2">
        <f>'Moving Avg'!H1179</f>
        <v>27.963224999999994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27.817</v>
      </c>
      <c r="C1180" s="2">
        <f>RSI!I1180</f>
        <v>3.4917200781567175</v>
      </c>
      <c r="D1180" s="2">
        <f>MACD!E1180</f>
        <v>-4.0954610426524596E-5</v>
      </c>
      <c r="E1180" s="2">
        <f>MACD!F1180</f>
        <v>-6.0216133796011678E-5</v>
      </c>
      <c r="F1180" s="2">
        <f>'Moving Avg'!D1180</f>
        <v>27.817</v>
      </c>
      <c r="G1180" s="2">
        <f>'Moving Avg'!F1180</f>
        <v>27.817</v>
      </c>
      <c r="H1180" s="2">
        <f>'Moving Avg'!G1180</f>
        <v>27.817000000000004</v>
      </c>
      <c r="I1180" s="2">
        <f>'Moving Avg'!H1180</f>
        <v>27.973214999999993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27.817</v>
      </c>
      <c r="C1181" s="2">
        <f>RSI!I1181</f>
        <v>3.4917200781567175</v>
      </c>
      <c r="D1181" s="2">
        <f>MACD!E1181</f>
        <v>-3.7921344809177526E-5</v>
      </c>
      <c r="E1181" s="2">
        <f>MACD!F1181</f>
        <v>-5.5757175998644852E-5</v>
      </c>
      <c r="F1181" s="2">
        <f>'Moving Avg'!D1181</f>
        <v>27.817</v>
      </c>
      <c r="G1181" s="2">
        <f>'Moving Avg'!F1181</f>
        <v>27.817</v>
      </c>
      <c r="H1181" s="2">
        <f>'Moving Avg'!G1181</f>
        <v>27.817000000000004</v>
      </c>
      <c r="I1181" s="2">
        <f>'Moving Avg'!H1181</f>
        <v>27.983204999999987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27.817</v>
      </c>
      <c r="C1182" s="2">
        <f>RSI!I1182</f>
        <v>3.4917200781567175</v>
      </c>
      <c r="D1182" s="2">
        <f>MACD!E1182</f>
        <v>-3.5112702576611809E-5</v>
      </c>
      <c r="E1182" s="2">
        <f>MACD!F1182</f>
        <v>-5.1628281314238249E-5</v>
      </c>
      <c r="F1182" s="2">
        <f>'Moving Avg'!D1182</f>
        <v>27.817</v>
      </c>
      <c r="G1182" s="2">
        <f>'Moving Avg'!F1182</f>
        <v>27.817</v>
      </c>
      <c r="H1182" s="2">
        <f>'Moving Avg'!G1182</f>
        <v>27.817000000000004</v>
      </c>
      <c r="I1182" s="2">
        <f>'Moving Avg'!H1182</f>
        <v>27.993194999999993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27.817</v>
      </c>
      <c r="C1183" s="2">
        <f>RSI!I1183</f>
        <v>3.4917200781567175</v>
      </c>
      <c r="D1183" s="2">
        <f>MACD!E1183</f>
        <v>-3.2512054641387067E-5</v>
      </c>
      <c r="E1183" s="2">
        <f>MACD!F1183</f>
        <v>-4.7805035979668017E-5</v>
      </c>
      <c r="F1183" s="2">
        <f>'Moving Avg'!D1183</f>
        <v>27.817</v>
      </c>
      <c r="G1183" s="2">
        <f>'Moving Avg'!F1183</f>
        <v>27.817</v>
      </c>
      <c r="H1183" s="2">
        <f>'Moving Avg'!G1183</f>
        <v>27.817000000000004</v>
      </c>
      <c r="I1183" s="2">
        <f>'Moving Avg'!H1183</f>
        <v>28.003184999999988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27.817</v>
      </c>
      <c r="C1184" s="2">
        <f>RSI!I1184</f>
        <v>3.4917200781567175</v>
      </c>
      <c r="D1184" s="2">
        <f>MACD!E1184</f>
        <v>-3.0104002217257175E-5</v>
      </c>
      <c r="E1184" s="2">
        <f>MACD!F1184</f>
        <v>-4.4264829227185854E-5</v>
      </c>
      <c r="F1184" s="2">
        <f>'Moving Avg'!D1184</f>
        <v>27.817</v>
      </c>
      <c r="G1184" s="2">
        <f>'Moving Avg'!F1184</f>
        <v>27.817</v>
      </c>
      <c r="H1184" s="2">
        <f>'Moving Avg'!G1184</f>
        <v>27.817000000000004</v>
      </c>
      <c r="I1184" s="2">
        <f>'Moving Avg'!H1184</f>
        <v>28.013174999999986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27.817</v>
      </c>
      <c r="C1185" s="2">
        <f>RSI!I1185</f>
        <v>3.4917200781567175</v>
      </c>
      <c r="D1185" s="2">
        <f>MACD!E1185</f>
        <v>-2.7874285905227225E-5</v>
      </c>
      <c r="E1185" s="2">
        <f>MACD!F1185</f>
        <v>-4.0986720562794135E-5</v>
      </c>
      <c r="F1185" s="2">
        <f>'Moving Avg'!D1185</f>
        <v>27.817</v>
      </c>
      <c r="G1185" s="2">
        <f>'Moving Avg'!F1185</f>
        <v>27.817</v>
      </c>
      <c r="H1185" s="2">
        <f>'Moving Avg'!G1185</f>
        <v>27.817000000000004</v>
      </c>
      <c r="I1185" s="2">
        <f>'Moving Avg'!H1185</f>
        <v>28.023164999999985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27.817</v>
      </c>
      <c r="C1186" s="2">
        <f>RSI!I1186</f>
        <v>3.4917200781567175</v>
      </c>
      <c r="D1186" s="2">
        <f>MACD!E1186</f>
        <v>-2.5809701494239334E-5</v>
      </c>
      <c r="E1186" s="2">
        <f>MACD!F1186</f>
        <v>-3.7951316749083176E-5</v>
      </c>
      <c r="F1186" s="2">
        <f>'Moving Avg'!D1186</f>
        <v>27.817</v>
      </c>
      <c r="G1186" s="2">
        <f>'Moving Avg'!F1186</f>
        <v>27.817</v>
      </c>
      <c r="H1186" s="2">
        <f>'Moving Avg'!G1186</f>
        <v>27.817000000000004</v>
      </c>
      <c r="I1186" s="2">
        <f>'Moving Avg'!H1186</f>
        <v>28.033154999999987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27.817</v>
      </c>
      <c r="C1187" s="2">
        <f>RSI!I1187</f>
        <v>3.4917200781567175</v>
      </c>
      <c r="D1187" s="2">
        <f>MACD!E1187</f>
        <v>-2.3898021950685688E-5</v>
      </c>
      <c r="E1187" s="2">
        <f>MACD!F1187</f>
        <v>-3.5140657789403681E-5</v>
      </c>
      <c r="F1187" s="2">
        <f>'Moving Avg'!D1187</f>
        <v>27.817</v>
      </c>
      <c r="G1187" s="2">
        <f>'Moving Avg'!F1187</f>
        <v>27.817</v>
      </c>
      <c r="H1187" s="2">
        <f>'Moving Avg'!G1187</f>
        <v>27.817000000000004</v>
      </c>
      <c r="I1187" s="2">
        <f>'Moving Avg'!H1187</f>
        <v>28.043144999999985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27.817</v>
      </c>
      <c r="C1188" s="2">
        <f>RSI!I1188</f>
        <v>3.4917200781567175</v>
      </c>
      <c r="D1188" s="2">
        <f>MACD!E1188</f>
        <v>-2.212792519173945E-5</v>
      </c>
      <c r="E1188" s="2">
        <f>MACD!F1188</f>
        <v>-3.2538111269870839E-5</v>
      </c>
      <c r="F1188" s="2">
        <f>'Moving Avg'!D1188</f>
        <v>27.817</v>
      </c>
      <c r="G1188" s="2">
        <f>'Moving Avg'!F1188</f>
        <v>27.817</v>
      </c>
      <c r="H1188" s="2">
        <f>'Moving Avg'!G1188</f>
        <v>27.817000000000004</v>
      </c>
      <c r="I1188" s="2">
        <f>'Moving Avg'!H1188</f>
        <v>28.049259999999986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27.817</v>
      </c>
      <c r="C1189" s="2">
        <f>RSI!I1189</f>
        <v>3.4917200781567175</v>
      </c>
      <c r="D1189" s="2">
        <f>MACD!E1189</f>
        <v>-2.048892715933448E-5</v>
      </c>
      <c r="E1189" s="2">
        <f>MACD!F1189</f>
        <v>-3.0128274447763567E-5</v>
      </c>
      <c r="F1189" s="2">
        <f>'Moving Avg'!D1189</f>
        <v>27.817</v>
      </c>
      <c r="G1189" s="2">
        <f>'Moving Avg'!F1189</f>
        <v>27.817</v>
      </c>
      <c r="H1189" s="2">
        <f>'Moving Avg'!G1189</f>
        <v>27.817000000000004</v>
      </c>
      <c r="I1189" s="2">
        <f>'Moving Avg'!H1189</f>
        <v>28.049394999999986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27.817</v>
      </c>
      <c r="C1190" s="2">
        <f>RSI!I1190</f>
        <v>3.4917200781567175</v>
      </c>
      <c r="D1190" s="2">
        <f>MACD!E1190</f>
        <v>-1.8971319846627921E-5</v>
      </c>
      <c r="E1190" s="2">
        <f>MACD!F1190</f>
        <v>-2.7896883527536437E-5</v>
      </c>
      <c r="F1190" s="2">
        <f>'Moving Avg'!D1190</f>
        <v>27.817</v>
      </c>
      <c r="G1190" s="2">
        <f>'Moving Avg'!F1190</f>
        <v>27.817</v>
      </c>
      <c r="H1190" s="2">
        <f>'Moving Avg'!G1190</f>
        <v>27.817000000000004</v>
      </c>
      <c r="I1190" s="2">
        <f>'Moving Avg'!H1190</f>
        <v>28.043294999999986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27.817</v>
      </c>
      <c r="C1191" s="2">
        <f>RSI!I1191</f>
        <v>3.4917200781567175</v>
      </c>
      <c r="D1191" s="2">
        <f>MACD!E1191</f>
        <v>-1.7566113889699864E-5</v>
      </c>
      <c r="E1191" s="2">
        <f>MACD!F1191</f>
        <v>-2.5830729599969126E-5</v>
      </c>
      <c r="F1191" s="2">
        <f>'Moving Avg'!D1191</f>
        <v>27.817</v>
      </c>
      <c r="G1191" s="2">
        <f>'Moving Avg'!F1191</f>
        <v>27.817</v>
      </c>
      <c r="H1191" s="2">
        <f>'Moving Avg'!G1191</f>
        <v>27.817000000000004</v>
      </c>
      <c r="I1191" s="2">
        <f>'Moving Avg'!H1191</f>
        <v>28.037194999999983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27.817</v>
      </c>
      <c r="C1192" s="2">
        <f>RSI!I1192</f>
        <v>3.4917200781567175</v>
      </c>
      <c r="D1192" s="2">
        <f>MACD!E1192</f>
        <v>-1.6264985415403999E-5</v>
      </c>
      <c r="E1192" s="2">
        <f>MACD!F1192</f>
        <v>-2.39175807630561E-5</v>
      </c>
      <c r="F1192" s="2">
        <f>'Moving Avg'!D1192</f>
        <v>27.817</v>
      </c>
      <c r="G1192" s="2">
        <f>'Moving Avg'!F1192</f>
        <v>27.817</v>
      </c>
      <c r="H1192" s="2">
        <f>'Moving Avg'!G1192</f>
        <v>27.817000000000004</v>
      </c>
      <c r="I1192" s="2">
        <f>'Moving Avg'!H1192</f>
        <v>28.031094999999986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27.817</v>
      </c>
      <c r="C1193" s="2">
        <f>RSI!I1193</f>
        <v>3.4917200781567175</v>
      </c>
      <c r="D1193" s="2">
        <f>MACD!E1193</f>
        <v>-1.5060226804308741E-5</v>
      </c>
      <c r="E1193" s="2">
        <f>MACD!F1193</f>
        <v>-2.2146109971306629E-5</v>
      </c>
      <c r="F1193" s="2">
        <f>'Moving Avg'!D1193</f>
        <v>27.817</v>
      </c>
      <c r="G1193" s="2">
        <f>'Moving Avg'!F1193</f>
        <v>27.817</v>
      </c>
      <c r="H1193" s="2">
        <f>'Moving Avg'!G1193</f>
        <v>27.817000000000004</v>
      </c>
      <c r="I1193" s="2">
        <f>'Moving Avg'!H1193</f>
        <v>28.024994999999986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43748</v>
      </c>
      <c r="B1194" s="2">
        <f>RSI!B1194</f>
        <v>27.817</v>
      </c>
      <c r="C1194" s="2">
        <f>RSI!I1194</f>
        <v>3.4917200781567175</v>
      </c>
      <c r="D1194" s="2">
        <f>MACD!E1194</f>
        <v>-1.3944701091617162E-5</v>
      </c>
      <c r="E1194" s="2">
        <f>MACD!F1194</f>
        <v>-2.0505828195368735E-5</v>
      </c>
      <c r="F1194" s="2">
        <f>'Moving Avg'!D1194</f>
        <v>27.817</v>
      </c>
      <c r="G1194" s="2">
        <f>'Moving Avg'!F1194</f>
        <v>27.817</v>
      </c>
      <c r="H1194" s="2">
        <f>'Moving Avg'!G1194</f>
        <v>27.817000000000004</v>
      </c>
      <c r="I1194" s="2">
        <f>'Moving Avg'!H1194</f>
        <v>28.018894999999983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27.817</v>
      </c>
      <c r="C1195" s="2">
        <f>RSI!I1195</f>
        <v>3.4917200781567175</v>
      </c>
      <c r="D1195" s="2">
        <f>MACD!E1195</f>
        <v>-1.2911799739612206E-5</v>
      </c>
      <c r="E1195" s="2">
        <f>MACD!F1195</f>
        <v>-1.8987022504217429E-5</v>
      </c>
      <c r="F1195" s="2">
        <f>'Moving Avg'!D1195</f>
        <v>27.817</v>
      </c>
      <c r="G1195" s="2">
        <f>'Moving Avg'!F1195</f>
        <v>27.817</v>
      </c>
      <c r="H1195" s="2">
        <f>'Moving Avg'!G1195</f>
        <v>27.817000000000004</v>
      </c>
      <c r="I1195" s="2">
        <f>'Moving Avg'!H1195</f>
        <v>28.012794999999986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27.817</v>
      </c>
      <c r="C1196" s="2">
        <f>RSI!I1196</f>
        <v>3.4917200781567175</v>
      </c>
      <c r="D1196" s="2">
        <f>MACD!E1196</f>
        <v>-1.1955403522279084E-5</v>
      </c>
      <c r="E1196" s="2">
        <f>MACD!F1196</f>
        <v>-1.7580698707829761E-5</v>
      </c>
      <c r="F1196" s="2">
        <f>'Moving Avg'!D1196</f>
        <v>27.817</v>
      </c>
      <c r="G1196" s="2">
        <f>'Moving Avg'!F1196</f>
        <v>27.817</v>
      </c>
      <c r="H1196" s="2">
        <f>'Moving Avg'!G1196</f>
        <v>27.817000000000004</v>
      </c>
      <c r="I1196" s="2">
        <f>'Moving Avg'!H1196</f>
        <v>28.006694999999986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27.817</v>
      </c>
      <c r="C1197" s="2">
        <f>RSI!I1197</f>
        <v>3.4917200781567175</v>
      </c>
      <c r="D1197" s="2">
        <f>MACD!E1197</f>
        <v>-1.1069846333811029E-5</v>
      </c>
      <c r="E1197" s="2">
        <f>MACD!F1197</f>
        <v>-1.6278528233026014E-5</v>
      </c>
      <c r="F1197" s="2">
        <f>'Moving Avg'!D1197</f>
        <v>27.817</v>
      </c>
      <c r="G1197" s="2">
        <f>'Moving Avg'!F1197</f>
        <v>27.817</v>
      </c>
      <c r="H1197" s="2">
        <f>'Moving Avg'!G1197</f>
        <v>27.817000000000004</v>
      </c>
      <c r="I1197" s="2">
        <f>'Moving Avg'!H1197</f>
        <v>28.00059499999999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27.817</v>
      </c>
      <c r="C1198" s="2">
        <f>RSI!I1198</f>
        <v>3.4917200781567175</v>
      </c>
      <c r="D1198" s="2">
        <f>MACD!E1198</f>
        <v>-1.024988162612317E-5</v>
      </c>
      <c r="E1198" s="2">
        <f>MACD!F1198</f>
        <v>-1.5072798911645446E-5</v>
      </c>
      <c r="F1198" s="2">
        <f>'Moving Avg'!D1198</f>
        <v>27.817</v>
      </c>
      <c r="G1198" s="2">
        <f>'Moving Avg'!F1198</f>
        <v>27.817</v>
      </c>
      <c r="H1198" s="2">
        <f>'Moving Avg'!G1198</f>
        <v>27.817000000000004</v>
      </c>
      <c r="I1198" s="2">
        <f>'Moving Avg'!H1198</f>
        <v>27.994494999999986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27.817</v>
      </c>
      <c r="C1199" s="2">
        <f>RSI!I1199</f>
        <v>3.4917200781567175</v>
      </c>
      <c r="D1199" s="2">
        <f>MACD!E1199</f>
        <v>-9.4906513652404101E-6</v>
      </c>
      <c r="E1199" s="2">
        <f>MACD!F1199</f>
        <v>-1.3956369402364439E-5</v>
      </c>
      <c r="F1199" s="2">
        <f>'Moving Avg'!D1199</f>
        <v>27.817</v>
      </c>
      <c r="G1199" s="2">
        <f>'Moving Avg'!F1199</f>
        <v>27.817</v>
      </c>
      <c r="H1199" s="2">
        <f>'Moving Avg'!G1199</f>
        <v>27.817000000000004</v>
      </c>
      <c r="I1199" s="2">
        <f>'Moving Avg'!H1199</f>
        <v>27.988394999999986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28.652000000000001</v>
      </c>
      <c r="C1200" s="2">
        <f>RSI!I1200</f>
        <v>99.998254617711183</v>
      </c>
      <c r="D1200" s="2">
        <f>MACD!E1200</f>
        <v>-6.1860639509124127E-2</v>
      </c>
      <c r="E1200" s="2">
        <f>MACD!F1200</f>
        <v>-1.2383292997346718E-2</v>
      </c>
      <c r="F1200" s="2">
        <f>'Moving Avg'!D1200</f>
        <v>27.984000000000002</v>
      </c>
      <c r="G1200" s="2">
        <f>'Moving Avg'!F1200</f>
        <v>27.858750000000004</v>
      </c>
      <c r="H1200" s="2">
        <f>'Moving Avg'!G1200</f>
        <v>27.833700000000004</v>
      </c>
      <c r="I1200" s="2">
        <f>'Moving Avg'!H1200</f>
        <v>27.98646999999999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43760</v>
      </c>
      <c r="B1201" s="2">
        <f>RSI!B1201</f>
        <v>28.811</v>
      </c>
      <c r="C1201" s="2">
        <f>RSI!I1201</f>
        <v>99.998551625789034</v>
      </c>
      <c r="D1201" s="2">
        <f>MACD!E1201</f>
        <v>-0.13090799955997312</v>
      </c>
      <c r="E1201" s="2">
        <f>MACD!F1201</f>
        <v>-3.6088234309872E-2</v>
      </c>
      <c r="F1201" s="2">
        <f>'Moving Avg'!D1201</f>
        <v>28.182799999999997</v>
      </c>
      <c r="G1201" s="2">
        <f>'Moving Avg'!F1201</f>
        <v>27.908450000000006</v>
      </c>
      <c r="H1201" s="2">
        <f>'Moving Avg'!G1201</f>
        <v>27.853580000000001</v>
      </c>
      <c r="I1201" s="2">
        <f>'Moving Avg'!H1201</f>
        <v>27.985339999999987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28.811</v>
      </c>
      <c r="C1202" s="2">
        <f>RSI!I1202</f>
        <v>99.998551625789034</v>
      </c>
      <c r="D1202" s="2">
        <f>MACD!E1202</f>
        <v>-0.19484074034556897</v>
      </c>
      <c r="E1202" s="2">
        <f>MACD!F1202</f>
        <v>-6.7838735517011403E-2</v>
      </c>
      <c r="F1202" s="2">
        <f>'Moving Avg'!D1202</f>
        <v>28.381600000000002</v>
      </c>
      <c r="G1202" s="2">
        <f>'Moving Avg'!F1202</f>
        <v>27.958150000000007</v>
      </c>
      <c r="H1202" s="2">
        <f>'Moving Avg'!G1202</f>
        <v>27.873460000000001</v>
      </c>
      <c r="I1202" s="2">
        <f>'Moving Avg'!H1202</f>
        <v>27.98420999999999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28.811</v>
      </c>
      <c r="C1203" s="2">
        <f>RSI!I1203</f>
        <v>99.998551625789034</v>
      </c>
      <c r="D1203" s="2">
        <f>MACD!E1203</f>
        <v>-0.2540377225525674</v>
      </c>
      <c r="E1203" s="2">
        <f>MACD!F1203</f>
        <v>-0.10507853292412261</v>
      </c>
      <c r="F1203" s="2">
        <f>'Moving Avg'!D1203</f>
        <v>28.580400000000004</v>
      </c>
      <c r="G1203" s="2">
        <f>'Moving Avg'!F1203</f>
        <v>28.007850000000001</v>
      </c>
      <c r="H1203" s="2">
        <f>'Moving Avg'!G1203</f>
        <v>27.893339999999998</v>
      </c>
      <c r="I1203" s="2">
        <f>'Moving Avg'!H1203</f>
        <v>27.983079999999987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28.811</v>
      </c>
      <c r="C1204" s="2">
        <f>RSI!I1204</f>
        <v>99.998551625789034</v>
      </c>
      <c r="D1204" s="2">
        <f>MACD!E1204</f>
        <v>-0.30884974311300795</v>
      </c>
      <c r="E1204" s="2">
        <f>MACD!F1204</f>
        <v>-0.1458327749618997</v>
      </c>
      <c r="F1204" s="2">
        <f>'Moving Avg'!D1204</f>
        <v>28.779200000000003</v>
      </c>
      <c r="G1204" s="2">
        <f>'Moving Avg'!F1204</f>
        <v>28.057550000000003</v>
      </c>
      <c r="H1204" s="2">
        <f>'Moving Avg'!G1204</f>
        <v>27.913219999999995</v>
      </c>
      <c r="I1204" s="2">
        <f>'Moving Avg'!H1204</f>
        <v>27.981949999999987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28.811</v>
      </c>
      <c r="C1205" s="2">
        <f>RSI!I1205</f>
        <v>99.998551625789034</v>
      </c>
      <c r="D1205" s="2">
        <f>MACD!E1205</f>
        <v>-0.35960161400095458</v>
      </c>
      <c r="E1205" s="2">
        <f>MACD!F1205</f>
        <v>-0.18858654276971068</v>
      </c>
      <c r="F1205" s="2">
        <f>'Moving Avg'!D1205</f>
        <v>28.811</v>
      </c>
      <c r="G1205" s="2">
        <f>'Moving Avg'!F1205</f>
        <v>28.107250000000001</v>
      </c>
      <c r="H1205" s="2">
        <f>'Moving Avg'!G1205</f>
        <v>27.933099999999996</v>
      </c>
      <c r="I1205" s="2">
        <f>'Moving Avg'!H1205</f>
        <v>27.980819999999984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28.811</v>
      </c>
      <c r="C1206" s="2">
        <f>RSI!I1206</f>
        <v>99.998551625789034</v>
      </c>
      <c r="D1206" s="2">
        <f>MACD!E1206</f>
        <v>-0.40659408704420485</v>
      </c>
      <c r="E1206" s="2">
        <f>MACD!F1206</f>
        <v>-0.23218805162460954</v>
      </c>
      <c r="F1206" s="2">
        <f>'Moving Avg'!D1206</f>
        <v>28.811</v>
      </c>
      <c r="G1206" s="2">
        <f>'Moving Avg'!F1206</f>
        <v>28.156950000000002</v>
      </c>
      <c r="H1206" s="2">
        <f>'Moving Avg'!G1206</f>
        <v>27.952979999999993</v>
      </c>
      <c r="I1206" s="2">
        <f>'Moving Avg'!H1206</f>
        <v>27.979689999999987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27.95</v>
      </c>
      <c r="C1207" s="2">
        <f>RSI!I1207</f>
        <v>41.025939816847448</v>
      </c>
      <c r="D1207" s="2">
        <f>MACD!E1207</f>
        <v>-0.38632785837958039</v>
      </c>
      <c r="E1207" s="2">
        <f>MACD!F1207</f>
        <v>-0.26301601297560373</v>
      </c>
      <c r="F1207" s="2">
        <f>'Moving Avg'!D1207</f>
        <v>28.638799999999996</v>
      </c>
      <c r="G1207" s="2">
        <f>'Moving Avg'!F1207</f>
        <v>28.163599999999995</v>
      </c>
      <c r="H1207" s="2">
        <f>'Moving Avg'!G1207</f>
        <v>27.955639999999995</v>
      </c>
      <c r="I1207" s="2">
        <f>'Moving Avg'!H1207</f>
        <v>27.974254999999985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43769</v>
      </c>
      <c r="B1208" s="2">
        <f>RSI!B1208</f>
        <v>29.201000000000001</v>
      </c>
      <c r="C1208" s="2">
        <f>RSI!I1208</f>
        <v>69.328662267590047</v>
      </c>
      <c r="D1208" s="2">
        <f>MACD!E1208</f>
        <v>-0.4602294985041091</v>
      </c>
      <c r="E1208" s="2">
        <f>MACD!F1208</f>
        <v>-0.30245871008130482</v>
      </c>
      <c r="F1208" s="2">
        <f>'Moving Avg'!D1208</f>
        <v>28.716799999999999</v>
      </c>
      <c r="G1208" s="2">
        <f>'Moving Avg'!F1208</f>
        <v>28.232799999999997</v>
      </c>
      <c r="H1208" s="2">
        <f>'Moving Avg'!G1208</f>
        <v>27.983319999999996</v>
      </c>
      <c r="I1208" s="2">
        <f>'Moving Avg'!H1208</f>
        <v>27.975074999999983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43770</v>
      </c>
      <c r="B1209" s="2">
        <f>RSI!B1209</f>
        <v>29.201000000000001</v>
      </c>
      <c r="C1209" s="2">
        <f>RSI!I1209</f>
        <v>69.328662267590047</v>
      </c>
      <c r="D1209" s="2">
        <f>MACD!E1209</f>
        <v>-0.52865694306316868</v>
      </c>
      <c r="E1209" s="2">
        <f>MACD!F1209</f>
        <v>-0.34769835667767762</v>
      </c>
      <c r="F1209" s="2">
        <f>'Moving Avg'!D1209</f>
        <v>28.794799999999999</v>
      </c>
      <c r="G1209" s="2">
        <f>'Moving Avg'!F1209</f>
        <v>28.301999999999992</v>
      </c>
      <c r="H1209" s="2">
        <f>'Moving Avg'!G1209</f>
        <v>28.010999999999996</v>
      </c>
      <c r="I1209" s="2">
        <f>'Moving Avg'!H1209</f>
        <v>27.975894999999987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43773</v>
      </c>
      <c r="B1210" s="2">
        <f>RSI!B1210</f>
        <v>29.201000000000001</v>
      </c>
      <c r="C1210" s="2">
        <f>RSI!I1210</f>
        <v>69.328662267590047</v>
      </c>
      <c r="D1210" s="2">
        <f>MACD!E1210</f>
        <v>-0.46355414956313368</v>
      </c>
      <c r="E1210" s="2">
        <f>MACD!F1210</f>
        <v>-0.37086951525476886</v>
      </c>
      <c r="F1210" s="2">
        <f>'Moving Avg'!D1210</f>
        <v>28.872799999999994</v>
      </c>
      <c r="G1210" s="2">
        <f>'Moving Avg'!F1210</f>
        <v>28.371199999999998</v>
      </c>
      <c r="H1210" s="2">
        <f>'Moving Avg'!G1210</f>
        <v>28.038679999999996</v>
      </c>
      <c r="I1210" s="2">
        <f>'Moving Avg'!H1210</f>
        <v>27.976714999999984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43774</v>
      </c>
      <c r="B1211" s="2">
        <f>RSI!B1211</f>
        <v>29.201000000000001</v>
      </c>
      <c r="C1211" s="2">
        <f>RSI!I1211</f>
        <v>69.328662267590047</v>
      </c>
      <c r="D1211" s="2">
        <f>MACD!E1211</f>
        <v>-0.38905989084301495</v>
      </c>
      <c r="E1211" s="2">
        <f>MACD!F1211</f>
        <v>-0.3745075903724181</v>
      </c>
      <c r="F1211" s="2">
        <f>'Moving Avg'!D1211</f>
        <v>28.950799999999997</v>
      </c>
      <c r="G1211" s="2">
        <f>'Moving Avg'!F1211</f>
        <v>28.4404</v>
      </c>
      <c r="H1211" s="2">
        <f>'Moving Avg'!G1211</f>
        <v>28.066359999999996</v>
      </c>
      <c r="I1211" s="2">
        <f>'Moving Avg'!H1211</f>
        <v>27.977534999999989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43775</v>
      </c>
      <c r="B1212" s="2">
        <f>RSI!B1212</f>
        <v>29.201000000000001</v>
      </c>
      <c r="C1212" s="2">
        <f>RSI!I1212</f>
        <v>69.328662267590047</v>
      </c>
      <c r="D1212" s="2">
        <f>MACD!E1212</f>
        <v>-0.3307061566224867</v>
      </c>
      <c r="E1212" s="2">
        <f>MACD!F1212</f>
        <v>-0.36574730362243185</v>
      </c>
      <c r="F1212" s="2">
        <f>'Moving Avg'!D1212</f>
        <v>29.201000000000001</v>
      </c>
      <c r="G1212" s="2">
        <f>'Moving Avg'!F1212</f>
        <v>28.509599999999999</v>
      </c>
      <c r="H1212" s="2">
        <f>'Moving Avg'!G1212</f>
        <v>28.094039999999996</v>
      </c>
      <c r="I1212" s="2">
        <f>'Moving Avg'!H1212</f>
        <v>27.978354999999986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43776</v>
      </c>
      <c r="B1213" s="2">
        <f>RSI!B1213</f>
        <v>29.201000000000001</v>
      </c>
      <c r="C1213" s="2">
        <f>RSI!I1213</f>
        <v>69.328662267590047</v>
      </c>
      <c r="D1213" s="2">
        <f>MACD!E1213</f>
        <v>-0.28566313230016505</v>
      </c>
      <c r="E1213" s="2">
        <f>MACD!F1213</f>
        <v>-0.34973046935797852</v>
      </c>
      <c r="F1213" s="2">
        <f>'Moving Avg'!D1213</f>
        <v>29.201000000000001</v>
      </c>
      <c r="G1213" s="2">
        <f>'Moving Avg'!F1213</f>
        <v>28.578800000000001</v>
      </c>
      <c r="H1213" s="2">
        <f>'Moving Avg'!G1213</f>
        <v>28.121719999999996</v>
      </c>
      <c r="I1213" s="2">
        <f>'Moving Avg'!H1213</f>
        <v>27.979174999999987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43777</v>
      </c>
      <c r="B1214" s="2">
        <f>RSI!B1214</f>
        <v>29.201000000000001</v>
      </c>
      <c r="C1214" s="2">
        <f>RSI!I1214</f>
        <v>69.328662267590062</v>
      </c>
      <c r="D1214" s="2">
        <f>MACD!E1214</f>
        <v>-0.25156203766244545</v>
      </c>
      <c r="E1214" s="2">
        <f>MACD!F1214</f>
        <v>-0.33009678301887196</v>
      </c>
      <c r="F1214" s="2">
        <f>'Moving Avg'!D1214</f>
        <v>29.201000000000001</v>
      </c>
      <c r="G1214" s="2">
        <f>'Moving Avg'!F1214</f>
        <v>28.648000000000007</v>
      </c>
      <c r="H1214" s="2">
        <f>'Moving Avg'!G1214</f>
        <v>28.1494</v>
      </c>
      <c r="I1214" s="2">
        <f>'Moving Avg'!H1214</f>
        <v>27.984339999999989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29.201000000000001</v>
      </c>
      <c r="C1215" s="2">
        <f>RSI!I1215</f>
        <v>69.328662267590047</v>
      </c>
      <c r="D1215" s="2">
        <f>MACD!E1215</f>
        <v>-0.22642229642021405</v>
      </c>
      <c r="E1215" s="2">
        <f>MACD!F1215</f>
        <v>-0.30936188569914036</v>
      </c>
      <c r="F1215" s="2">
        <f>'Moving Avg'!D1215</f>
        <v>29.201000000000001</v>
      </c>
      <c r="G1215" s="2">
        <f>'Moving Avg'!F1215</f>
        <v>28.717200000000009</v>
      </c>
      <c r="H1215" s="2">
        <f>'Moving Avg'!G1215</f>
        <v>28.17708</v>
      </c>
      <c r="I1215" s="2">
        <f>'Moving Avg'!H1215</f>
        <v>27.989504999999991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29.201000000000001</v>
      </c>
      <c r="C1216" s="2">
        <f>RSI!I1216</f>
        <v>69.328662267590047</v>
      </c>
      <c r="D1216" s="2">
        <f>MACD!E1216</f>
        <v>-0.2085900513282084</v>
      </c>
      <c r="E1216" s="2">
        <f>MACD!F1216</f>
        <v>-0.28920751882495399</v>
      </c>
      <c r="F1216" s="2">
        <f>'Moving Avg'!D1216</f>
        <v>29.201000000000001</v>
      </c>
      <c r="G1216" s="2">
        <f>'Moving Avg'!F1216</f>
        <v>28.786400000000008</v>
      </c>
      <c r="H1216" s="2">
        <f>'Moving Avg'!G1216</f>
        <v>28.204760000000007</v>
      </c>
      <c r="I1216" s="2">
        <f>'Moving Avg'!H1216</f>
        <v>27.994669999999992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29.201000000000001</v>
      </c>
      <c r="C1217" s="2">
        <f>RSI!I1217</f>
        <v>69.328662267590047</v>
      </c>
      <c r="D1217" s="2">
        <f>MACD!E1217</f>
        <v>-0.32914780743756822</v>
      </c>
      <c r="E1217" s="2">
        <f>MACD!F1217</f>
        <v>-0.29719557654747686</v>
      </c>
      <c r="F1217" s="2">
        <f>'Moving Avg'!D1217</f>
        <v>29.201000000000001</v>
      </c>
      <c r="G1217" s="2">
        <f>'Moving Avg'!F1217</f>
        <v>28.85560000000001</v>
      </c>
      <c r="H1217" s="2">
        <f>'Moving Avg'!G1217</f>
        <v>28.232440000000008</v>
      </c>
      <c r="I1217" s="2">
        <f>'Moving Avg'!H1217</f>
        <v>27.99983499999999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29.201000000000001</v>
      </c>
      <c r="C1218" s="2">
        <f>RSI!I1218</f>
        <v>69.328662267590047</v>
      </c>
      <c r="D1218" s="2">
        <f>MACD!E1218</f>
        <v>-0.24164578948977322</v>
      </c>
      <c r="E1218" s="2">
        <f>MACD!F1218</f>
        <v>-0.28608561913593616</v>
      </c>
      <c r="F1218" s="2">
        <f>'Moving Avg'!D1218</f>
        <v>29.201000000000001</v>
      </c>
      <c r="G1218" s="2">
        <f>'Moving Avg'!F1218</f>
        <v>28.924800000000012</v>
      </c>
      <c r="H1218" s="2">
        <f>'Moving Avg'!G1218</f>
        <v>28.260120000000011</v>
      </c>
      <c r="I1218" s="2">
        <f>'Moving Avg'!H1218</f>
        <v>28.004999999999992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29.201000000000001</v>
      </c>
      <c r="C1219" s="2">
        <f>RSI!I1219</f>
        <v>69.328662267590062</v>
      </c>
      <c r="D1219" s="2">
        <f>MACD!E1219</f>
        <v>-0.17033627925158967</v>
      </c>
      <c r="E1219" s="2">
        <f>MACD!F1219</f>
        <v>-0.26293575115906687</v>
      </c>
      <c r="F1219" s="2">
        <f>'Moving Avg'!D1219</f>
        <v>29.201000000000001</v>
      </c>
      <c r="G1219" s="2">
        <f>'Moving Avg'!F1219</f>
        <v>28.99400000000001</v>
      </c>
      <c r="H1219" s="2">
        <f>'Moving Avg'!G1219</f>
        <v>28.287800000000011</v>
      </c>
      <c r="I1219" s="2">
        <f>'Moving Avg'!H1219</f>
        <v>28.010164999999994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43787</v>
      </c>
      <c r="B1220" s="2">
        <f>RSI!B1220</f>
        <v>29.201000000000001</v>
      </c>
      <c r="C1220" s="2">
        <f>RSI!I1220</f>
        <v>69.328662267590062</v>
      </c>
      <c r="D1220" s="2">
        <f>MACD!E1220</f>
        <v>-0.11252585066895193</v>
      </c>
      <c r="E1220" s="2">
        <f>MACD!F1220</f>
        <v>-0.23285377106104388</v>
      </c>
      <c r="F1220" s="2">
        <f>'Moving Avg'!D1220</f>
        <v>29.201000000000001</v>
      </c>
      <c r="G1220" s="2">
        <f>'Moving Avg'!F1220</f>
        <v>29.021450000000009</v>
      </c>
      <c r="H1220" s="2">
        <f>'Moving Avg'!G1220</f>
        <v>28.315480000000012</v>
      </c>
      <c r="I1220" s="2">
        <f>'Moving Avg'!H1220</f>
        <v>28.015329999999995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30.076000000000001</v>
      </c>
      <c r="C1221" s="2">
        <f>RSI!I1221</f>
        <v>83.682577368619718</v>
      </c>
      <c r="D1221" s="2">
        <f>MACD!E1221</f>
        <v>-0.13076524878034235</v>
      </c>
      <c r="E1221" s="2">
        <f>MACD!F1221</f>
        <v>-0.21243606660490358</v>
      </c>
      <c r="F1221" s="2">
        <f>'Moving Avg'!D1221</f>
        <v>29.375999999999998</v>
      </c>
      <c r="G1221" s="2">
        <f>'Moving Avg'!F1221</f>
        <v>29.084700000000009</v>
      </c>
      <c r="H1221" s="2">
        <f>'Moving Avg'!G1221</f>
        <v>28.36066000000001</v>
      </c>
      <c r="I1221" s="2">
        <f>'Moving Avg'!H1221</f>
        <v>28.024869999999993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30.797999999999998</v>
      </c>
      <c r="C1222" s="2">
        <f>RSI!I1222</f>
        <v>88.475290772712356</v>
      </c>
      <c r="D1222" s="2">
        <f>MACD!E1222</f>
        <v>-0.20701816469347634</v>
      </c>
      <c r="E1222" s="2">
        <f>MACD!F1222</f>
        <v>-0.21135248622261815</v>
      </c>
      <c r="F1222" s="2">
        <f>'Moving Avg'!D1222</f>
        <v>29.695399999999999</v>
      </c>
      <c r="G1222" s="2">
        <f>'Moving Avg'!F1222</f>
        <v>29.184050000000006</v>
      </c>
      <c r="H1222" s="2">
        <f>'Moving Avg'!G1222</f>
        <v>28.420280000000012</v>
      </c>
      <c r="I1222" s="2">
        <f>'Moving Avg'!H1222</f>
        <v>28.038019999999992</v>
      </c>
      <c r="J1222" s="6" t="str">
        <f>OBV!F1222</f>
        <v>BULLISH</v>
      </c>
      <c r="K1222" s="6" t="str">
        <f>OBV!G1222</f>
        <v>WEAK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30.797999999999998</v>
      </c>
      <c r="C1223" s="2">
        <f>RSI!I1223</f>
        <v>88.475290772712356</v>
      </c>
      <c r="D1223" s="2">
        <f>MACD!E1223</f>
        <v>-0.28260072656623692</v>
      </c>
      <c r="E1223" s="2">
        <f>MACD!F1223</f>
        <v>-0.22560213429134193</v>
      </c>
      <c r="F1223" s="2">
        <f>'Moving Avg'!D1223</f>
        <v>30.014800000000001</v>
      </c>
      <c r="G1223" s="2">
        <f>'Moving Avg'!F1223</f>
        <v>29.283400000000007</v>
      </c>
      <c r="H1223" s="2">
        <f>'Moving Avg'!G1223</f>
        <v>28.479900000000011</v>
      </c>
      <c r="I1223" s="2">
        <f>'Moving Avg'!H1223</f>
        <v>28.051169999999992</v>
      </c>
      <c r="J1223" s="6" t="str">
        <f>OBV!F1223</f>
        <v>BULLISH</v>
      </c>
      <c r="K1223" s="6" t="str">
        <f>OBV!G1223</f>
        <v>WEAK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30.797999999999998</v>
      </c>
      <c r="C1224" s="2">
        <f>RSI!I1224</f>
        <v>88.475290772712356</v>
      </c>
      <c r="D1224" s="2">
        <f>MACD!E1224</f>
        <v>-0.35679674254556204</v>
      </c>
      <c r="E1224" s="2">
        <f>MACD!F1224</f>
        <v>-0.25184105594218598</v>
      </c>
      <c r="F1224" s="2">
        <f>'Moving Avg'!D1224</f>
        <v>30.334199999999999</v>
      </c>
      <c r="G1224" s="2">
        <f>'Moving Avg'!F1224</f>
        <v>29.382750000000005</v>
      </c>
      <c r="H1224" s="2">
        <f>'Moving Avg'!G1224</f>
        <v>28.53952000000001</v>
      </c>
      <c r="I1224" s="2">
        <f>'Moving Avg'!H1224</f>
        <v>28.064319999999995</v>
      </c>
      <c r="J1224" s="6" t="str">
        <f>OBV!F1224</f>
        <v>BULLISH</v>
      </c>
      <c r="K1224" s="6" t="str">
        <f>OBV!G1224</f>
        <v>WEAK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30.797999999999998</v>
      </c>
      <c r="C1225" s="2">
        <f>RSI!I1225</f>
        <v>88.475290772712341</v>
      </c>
      <c r="D1225" s="2">
        <f>MACD!E1225</f>
        <v>-0.42906089475106413</v>
      </c>
      <c r="E1225" s="2">
        <f>MACD!F1225</f>
        <v>-0.28728502370396164</v>
      </c>
      <c r="F1225" s="2">
        <f>'Moving Avg'!D1225</f>
        <v>30.653600000000001</v>
      </c>
      <c r="G1225" s="2">
        <f>'Moving Avg'!F1225</f>
        <v>29.482100000000003</v>
      </c>
      <c r="H1225" s="2">
        <f>'Moving Avg'!G1225</f>
        <v>28.599140000000013</v>
      </c>
      <c r="I1225" s="2">
        <f>'Moving Avg'!H1225</f>
        <v>28.077469999999991</v>
      </c>
      <c r="J1225" s="6" t="str">
        <f>OBV!F1225</f>
        <v>BULLISH</v>
      </c>
      <c r="K1225" s="6" t="str">
        <f>OBV!G1225</f>
        <v>WEAK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30.797999999999998</v>
      </c>
      <c r="C1226" s="2">
        <f>RSI!I1226</f>
        <v>88.475290772712341</v>
      </c>
      <c r="D1226" s="2">
        <f>MACD!E1226</f>
        <v>-0.49898795537075102</v>
      </c>
      <c r="E1226" s="2">
        <f>MACD!F1226</f>
        <v>-0.32962561003731949</v>
      </c>
      <c r="F1226" s="2">
        <f>'Moving Avg'!D1226</f>
        <v>30.797999999999995</v>
      </c>
      <c r="G1226" s="2">
        <f>'Moving Avg'!F1226</f>
        <v>29.581450000000007</v>
      </c>
      <c r="H1226" s="2">
        <f>'Moving Avg'!G1226</f>
        <v>28.658760000000012</v>
      </c>
      <c r="I1226" s="2">
        <f>'Moving Avg'!H1226</f>
        <v>28.090619999999991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30.797999999999998</v>
      </c>
      <c r="C1227" s="2">
        <f>RSI!I1227</f>
        <v>88.475290772712341</v>
      </c>
      <c r="D1227" s="2">
        <f>MACD!E1227</f>
        <v>-0.56628707174947124</v>
      </c>
      <c r="E1227" s="2">
        <f>MACD!F1227</f>
        <v>-0.37695790237974991</v>
      </c>
      <c r="F1227" s="2">
        <f>'Moving Avg'!D1227</f>
        <v>30.797999999999995</v>
      </c>
      <c r="G1227" s="2">
        <f>'Moving Avg'!F1227</f>
        <v>29.723850000000006</v>
      </c>
      <c r="H1227" s="2">
        <f>'Moving Avg'!G1227</f>
        <v>28.71838000000001</v>
      </c>
      <c r="I1227" s="2">
        <f>'Moving Avg'!H1227</f>
        <v>28.10376999999999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30.797999999999998</v>
      </c>
      <c r="C1228" s="2">
        <f>RSI!I1228</f>
        <v>88.475290772712341</v>
      </c>
      <c r="D1228" s="2">
        <f>MACD!E1228</f>
        <v>-0.63076031595787896</v>
      </c>
      <c r="E1228" s="2">
        <f>MACD!F1228</f>
        <v>-0.42771838509537574</v>
      </c>
      <c r="F1228" s="2">
        <f>'Moving Avg'!D1228</f>
        <v>30.797999999999995</v>
      </c>
      <c r="G1228" s="2">
        <f>'Moving Avg'!F1228</f>
        <v>29.803700000000003</v>
      </c>
      <c r="H1228" s="2">
        <f>'Moving Avg'!G1228</f>
        <v>28.778000000000009</v>
      </c>
      <c r="I1228" s="2">
        <f>'Moving Avg'!H1228</f>
        <v>28.116919999999986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30.797999999999998</v>
      </c>
      <c r="C1229" s="2">
        <f>RSI!I1229</f>
        <v>88.475290772712341</v>
      </c>
      <c r="D1229" s="2">
        <f>MACD!E1229</f>
        <v>-0.69228481992790591</v>
      </c>
      <c r="E1229" s="2">
        <f>MACD!F1229</f>
        <v>-0.48063167206188184</v>
      </c>
      <c r="F1229" s="2">
        <f>'Moving Avg'!D1229</f>
        <v>30.797999999999995</v>
      </c>
      <c r="G1229" s="2">
        <f>'Moving Avg'!F1229</f>
        <v>29.883550000000003</v>
      </c>
      <c r="H1229" s="2">
        <f>'Moving Avg'!G1229</f>
        <v>28.837620000000012</v>
      </c>
      <c r="I1229" s="2">
        <f>'Moving Avg'!H1229</f>
        <v>28.130069999999986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30.797999999999998</v>
      </c>
      <c r="C1230" s="2">
        <f>RSI!I1230</f>
        <v>88.475290772712341</v>
      </c>
      <c r="D1230" s="2">
        <f>MACD!E1230</f>
        <v>-0.75079792338102536</v>
      </c>
      <c r="E1230" s="2">
        <f>MACD!F1230</f>
        <v>-0.53466492232571061</v>
      </c>
      <c r="F1230" s="2">
        <f>'Moving Avg'!D1230</f>
        <v>30.797999999999995</v>
      </c>
      <c r="G1230" s="2">
        <f>'Moving Avg'!F1230</f>
        <v>29.9634</v>
      </c>
      <c r="H1230" s="2">
        <f>'Moving Avg'!G1230</f>
        <v>28.897240000000011</v>
      </c>
      <c r="I1230" s="2">
        <f>'Moving Avg'!H1230</f>
        <v>28.143219999999982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30.797999999999998</v>
      </c>
      <c r="C1231" s="2">
        <f>RSI!I1231</f>
        <v>88.475290772712341</v>
      </c>
      <c r="D1231" s="2">
        <f>MACD!E1231</f>
        <v>-0.67166946684565332</v>
      </c>
      <c r="E1231" s="2">
        <f>MACD!F1231</f>
        <v>-0.56206583122969922</v>
      </c>
      <c r="F1231" s="2">
        <f>'Moving Avg'!D1231</f>
        <v>30.797999999999995</v>
      </c>
      <c r="G1231" s="2">
        <f>'Moving Avg'!F1231</f>
        <v>30.04325</v>
      </c>
      <c r="H1231" s="2">
        <f>'Moving Avg'!G1231</f>
        <v>28.95686000000001</v>
      </c>
      <c r="I1231" s="2">
        <f>'Moving Avg'!H1231</f>
        <v>28.156369999999985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30.797999999999998</v>
      </c>
      <c r="C1232" s="2">
        <f>RSI!I1232</f>
        <v>88.475290772712341</v>
      </c>
      <c r="D1232" s="2">
        <f>MACD!E1232</f>
        <v>-0.49917088161884493</v>
      </c>
      <c r="E1232" s="2">
        <f>MACD!F1232</f>
        <v>-0.54948684130752834</v>
      </c>
      <c r="F1232" s="2">
        <f>'Moving Avg'!D1232</f>
        <v>30.797999999999995</v>
      </c>
      <c r="G1232" s="2">
        <f>'Moving Avg'!F1232</f>
        <v>30.123100000000001</v>
      </c>
      <c r="H1232" s="2">
        <f>'Moving Avg'!G1232</f>
        <v>29.016480000000012</v>
      </c>
      <c r="I1232" s="2">
        <f>'Moving Avg'!H1232</f>
        <v>28.169519999999984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30.797999999999998</v>
      </c>
      <c r="C1233" s="2">
        <f>RSI!I1233</f>
        <v>88.475290772712341</v>
      </c>
      <c r="D1233" s="2">
        <f>MACD!E1233</f>
        <v>-0.35833386035432468</v>
      </c>
      <c r="E1233" s="2">
        <f>MACD!F1233</f>
        <v>-0.51125624511688761</v>
      </c>
      <c r="F1233" s="2">
        <f>'Moving Avg'!D1233</f>
        <v>30.797999999999995</v>
      </c>
      <c r="G1233" s="2">
        <f>'Moving Avg'!F1233</f>
        <v>30.202949999999998</v>
      </c>
      <c r="H1233" s="2">
        <f>'Moving Avg'!G1233</f>
        <v>29.076100000000011</v>
      </c>
      <c r="I1233" s="2">
        <f>'Moving Avg'!H1233</f>
        <v>28.18266999999998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30.797999999999998</v>
      </c>
      <c r="C1234" s="2">
        <f>RSI!I1234</f>
        <v>88.475290772712341</v>
      </c>
      <c r="D1234" s="2">
        <f>MACD!E1234</f>
        <v>-0.24390788802053365</v>
      </c>
      <c r="E1234" s="2">
        <f>MACD!F1234</f>
        <v>-0.45778657369761683</v>
      </c>
      <c r="F1234" s="2">
        <f>'Moving Avg'!D1234</f>
        <v>30.797999999999995</v>
      </c>
      <c r="G1234" s="2">
        <f>'Moving Avg'!F1234</f>
        <v>30.282799999999998</v>
      </c>
      <c r="H1234" s="2">
        <f>'Moving Avg'!G1234</f>
        <v>29.13572000000001</v>
      </c>
      <c r="I1234" s="2">
        <f>'Moving Avg'!H1234</f>
        <v>28.19581999999998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30.797999999999998</v>
      </c>
      <c r="C1235" s="2">
        <f>RSI!I1235</f>
        <v>88.475290772712341</v>
      </c>
      <c r="D1235" s="2">
        <f>MACD!E1235</f>
        <v>-0.15147833262487964</v>
      </c>
      <c r="E1235" s="2">
        <f>MACD!F1235</f>
        <v>-0.39652492548306945</v>
      </c>
      <c r="F1235" s="2">
        <f>'Moving Avg'!D1235</f>
        <v>30.797999999999995</v>
      </c>
      <c r="G1235" s="2">
        <f>'Moving Avg'!F1235</f>
        <v>30.362649999999995</v>
      </c>
      <c r="H1235" s="2">
        <f>'Moving Avg'!G1235</f>
        <v>29.195340000000005</v>
      </c>
      <c r="I1235" s="2">
        <f>'Moving Avg'!H1235</f>
        <v>28.208969999999979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30.797999999999998</v>
      </c>
      <c r="C1236" s="2">
        <f>RSI!I1236</f>
        <v>88.475290772712341</v>
      </c>
      <c r="D1236" s="2">
        <f>MACD!E1236</f>
        <v>-7.7335765490108344E-2</v>
      </c>
      <c r="E1236" s="2">
        <f>MACD!F1236</f>
        <v>-0.33268709348447723</v>
      </c>
      <c r="F1236" s="2">
        <f>'Moving Avg'!D1236</f>
        <v>30.797999999999995</v>
      </c>
      <c r="G1236" s="2">
        <f>'Moving Avg'!F1236</f>
        <v>30.442500000000003</v>
      </c>
      <c r="H1236" s="2">
        <f>'Moving Avg'!G1236</f>
        <v>29.254960000000004</v>
      </c>
      <c r="I1236" s="2">
        <f>'Moving Avg'!H1236</f>
        <v>28.222119999999975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30.797999999999998</v>
      </c>
      <c r="C1237" s="2">
        <f>RSI!I1237</f>
        <v>88.475290772712341</v>
      </c>
      <c r="D1237" s="2">
        <f>MACD!E1237</f>
        <v>-1.8365540350441023E-2</v>
      </c>
      <c r="E1237" s="2">
        <f>MACD!F1237</f>
        <v>-0.26982278285766997</v>
      </c>
      <c r="F1237" s="2">
        <f>'Moving Avg'!D1237</f>
        <v>30.797999999999995</v>
      </c>
      <c r="G1237" s="2">
        <f>'Moving Avg'!F1237</f>
        <v>30.522349999999999</v>
      </c>
      <c r="H1237" s="2">
        <f>'Moving Avg'!G1237</f>
        <v>29.314580000000007</v>
      </c>
      <c r="I1237" s="2">
        <f>'Moving Avg'!H1237</f>
        <v>28.235269999999979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30.797999999999998</v>
      </c>
      <c r="C1238" s="2">
        <f>RSI!I1238</f>
        <v>88.475290772712341</v>
      </c>
      <c r="D1238" s="2">
        <f>MACD!E1238</f>
        <v>2.8045496899732569E-2</v>
      </c>
      <c r="E1238" s="2">
        <f>MACD!F1238</f>
        <v>-0.21024912690618947</v>
      </c>
      <c r="F1238" s="2">
        <f>'Moving Avg'!D1238</f>
        <v>30.797999999999995</v>
      </c>
      <c r="G1238" s="2">
        <f>'Moving Avg'!F1238</f>
        <v>30.6022</v>
      </c>
      <c r="H1238" s="2">
        <f>'Moving Avg'!G1238</f>
        <v>29.374200000000005</v>
      </c>
      <c r="I1238" s="2">
        <f>'Moving Avg'!H1238</f>
        <v>28.248419999999975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30.797999999999998</v>
      </c>
      <c r="C1239" s="2">
        <f>RSI!I1239</f>
        <v>88.475290772712341</v>
      </c>
      <c r="D1239" s="2">
        <f>MACD!E1239</f>
        <v>6.4087813868955124E-2</v>
      </c>
      <c r="E1239" s="2">
        <f>MACD!F1239</f>
        <v>-0.15538173875116054</v>
      </c>
      <c r="F1239" s="2">
        <f>'Moving Avg'!D1239</f>
        <v>30.797999999999995</v>
      </c>
      <c r="G1239" s="2">
        <f>'Moving Avg'!F1239</f>
        <v>30.682049999999997</v>
      </c>
      <c r="H1239" s="2">
        <f>'Moving Avg'!G1239</f>
        <v>29.433820000000001</v>
      </c>
      <c r="I1239" s="2">
        <f>'Moving Avg'!H1239</f>
        <v>28.261569999999974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30.797999999999998</v>
      </c>
      <c r="C1240" s="2">
        <f>RSI!I1240</f>
        <v>88.475290772712341</v>
      </c>
      <c r="D1240" s="2">
        <f>MACD!E1240</f>
        <v>9.1595750937507603E-2</v>
      </c>
      <c r="E1240" s="2">
        <f>MACD!F1240</f>
        <v>-0.10598624081342692</v>
      </c>
      <c r="F1240" s="2">
        <f>'Moving Avg'!D1240</f>
        <v>30.797999999999995</v>
      </c>
      <c r="G1240" s="2">
        <f>'Moving Avg'!F1240</f>
        <v>30.761899999999997</v>
      </c>
      <c r="H1240" s="2">
        <f>'Moving Avg'!G1240</f>
        <v>29.493440000000007</v>
      </c>
      <c r="I1240" s="2">
        <f>'Moving Avg'!H1240</f>
        <v>28.274719999999974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30.797999999999998</v>
      </c>
      <c r="C1241" s="2">
        <f>RSI!I1241</f>
        <v>88.475290772712341</v>
      </c>
      <c r="D1241" s="2">
        <f>MACD!E1241</f>
        <v>0.11210372726258555</v>
      </c>
      <c r="E1241" s="2">
        <f>MACD!F1241</f>
        <v>-6.2368247198224425E-2</v>
      </c>
      <c r="F1241" s="2">
        <f>'Moving Avg'!D1241</f>
        <v>30.797999999999995</v>
      </c>
      <c r="G1241" s="2">
        <f>'Moving Avg'!F1241</f>
        <v>30.797999999999995</v>
      </c>
      <c r="H1241" s="2">
        <f>'Moving Avg'!G1241</f>
        <v>29.553060000000006</v>
      </c>
      <c r="I1241" s="2">
        <f>'Moving Avg'!H1241</f>
        <v>28.28786999999997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43817</v>
      </c>
      <c r="B1242" s="2">
        <f>RSI!B1242</f>
        <v>30.797999999999998</v>
      </c>
      <c r="C1242" s="2">
        <f>RSI!I1242</f>
        <v>88.475290772712341</v>
      </c>
      <c r="D1242" s="2">
        <f>MACD!E1242</f>
        <v>0.12689369472795775</v>
      </c>
      <c r="E1242" s="2">
        <f>MACD!F1242</f>
        <v>-2.4515858812987994E-2</v>
      </c>
      <c r="F1242" s="2">
        <f>'Moving Avg'!D1242</f>
        <v>30.797999999999995</v>
      </c>
      <c r="G1242" s="2">
        <f>'Moving Avg'!F1242</f>
        <v>30.797999999999995</v>
      </c>
      <c r="H1242" s="2">
        <f>'Moving Avg'!G1242</f>
        <v>29.612680000000005</v>
      </c>
      <c r="I1242" s="2">
        <f>'Moving Avg'!H1242</f>
        <v>28.301019999999973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30.797999999999998</v>
      </c>
      <c r="C1243" s="2">
        <f>RSI!I1243</f>
        <v>88.475290772712341</v>
      </c>
      <c r="D1243" s="2">
        <f>MACD!E1243</f>
        <v>0.13703519408426956</v>
      </c>
      <c r="E1243" s="2">
        <f>MACD!F1243</f>
        <v>7.7943517664635156E-3</v>
      </c>
      <c r="F1243" s="2">
        <f>'Moving Avg'!D1243</f>
        <v>30.797999999999995</v>
      </c>
      <c r="G1243" s="2">
        <f>'Moving Avg'!F1243</f>
        <v>30.797999999999995</v>
      </c>
      <c r="H1243" s="2">
        <f>'Moving Avg'!G1243</f>
        <v>29.672300000000003</v>
      </c>
      <c r="I1243" s="2">
        <f>'Moving Avg'!H1243</f>
        <v>28.314169999999972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30.797999999999998</v>
      </c>
      <c r="C1244" s="2">
        <f>RSI!I1244</f>
        <v>88.475290772712341</v>
      </c>
      <c r="D1244" s="2">
        <f>MACD!E1244</f>
        <v>0.14341915860463672</v>
      </c>
      <c r="E1244" s="2">
        <f>MACD!F1244</f>
        <v>3.4919313134098157E-2</v>
      </c>
      <c r="F1244" s="2">
        <f>'Moving Avg'!D1244</f>
        <v>30.797999999999995</v>
      </c>
      <c r="G1244" s="2">
        <f>'Moving Avg'!F1244</f>
        <v>30.797999999999995</v>
      </c>
      <c r="H1244" s="2">
        <f>'Moving Avg'!G1244</f>
        <v>29.731920000000006</v>
      </c>
      <c r="I1244" s="2">
        <f>'Moving Avg'!H1244</f>
        <v>28.327319999999968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30.797999999999998</v>
      </c>
      <c r="C1245" s="2">
        <f>RSI!I1245</f>
        <v>88.475290772712341</v>
      </c>
      <c r="D1245" s="2">
        <f>MACD!E1245</f>
        <v>0.14678643384304735</v>
      </c>
      <c r="E1245" s="2">
        <f>MACD!F1245</f>
        <v>5.7292737275887996E-2</v>
      </c>
      <c r="F1245" s="2">
        <f>'Moving Avg'!D1245</f>
        <v>30.797999999999995</v>
      </c>
      <c r="G1245" s="2">
        <f>'Moving Avg'!F1245</f>
        <v>30.797999999999995</v>
      </c>
      <c r="H1245" s="2">
        <f>'Moving Avg'!G1245</f>
        <v>29.791540000000005</v>
      </c>
      <c r="I1245" s="2">
        <f>'Moving Avg'!H1245</f>
        <v>28.340469999999968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30.797999999999998</v>
      </c>
      <c r="C1246" s="2">
        <f>RSI!I1246</f>
        <v>88.475290772712341</v>
      </c>
      <c r="D1246" s="2">
        <f>MACD!E1246</f>
        <v>0.14775183257578561</v>
      </c>
      <c r="E1246" s="2">
        <f>MACD!F1246</f>
        <v>7.538455633586752E-2</v>
      </c>
      <c r="F1246" s="2">
        <f>'Moving Avg'!D1246</f>
        <v>30.797999999999995</v>
      </c>
      <c r="G1246" s="2">
        <f>'Moving Avg'!F1246</f>
        <v>30.797999999999995</v>
      </c>
      <c r="H1246" s="2">
        <f>'Moving Avg'!G1246</f>
        <v>29.851160000000004</v>
      </c>
      <c r="I1246" s="2">
        <f>'Moving Avg'!H1246</f>
        <v>28.353619999999964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30.797999999999998</v>
      </c>
      <c r="C1247" s="2">
        <f>RSI!I1247</f>
        <v>88.475290772712341</v>
      </c>
      <c r="D1247" s="2">
        <f>MACD!E1247</f>
        <v>0.14682441753646813</v>
      </c>
      <c r="E1247" s="2">
        <f>MACD!F1247</f>
        <v>8.9672528575987648E-2</v>
      </c>
      <c r="F1247" s="2">
        <f>'Moving Avg'!D1247</f>
        <v>30.797999999999995</v>
      </c>
      <c r="G1247" s="2">
        <f>'Moving Avg'!F1247</f>
        <v>30.797999999999995</v>
      </c>
      <c r="H1247" s="2">
        <f>'Moving Avg'!G1247</f>
        <v>29.910780000000003</v>
      </c>
      <c r="I1247" s="2">
        <f>'Moving Avg'!H1247</f>
        <v>28.366769999999963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30.797999999999998</v>
      </c>
      <c r="C1248" s="2">
        <f>RSI!I1248</f>
        <v>88.475290772712341</v>
      </c>
      <c r="D1248" s="2">
        <f>MACD!E1248</f>
        <v>0.14442459757647086</v>
      </c>
      <c r="E1248" s="2">
        <f>MACD!F1248</f>
        <v>0.1006229423760843</v>
      </c>
      <c r="F1248" s="2">
        <f>'Moving Avg'!D1248</f>
        <v>30.797999999999995</v>
      </c>
      <c r="G1248" s="2">
        <f>'Moving Avg'!F1248</f>
        <v>30.797999999999995</v>
      </c>
      <c r="H1248" s="2">
        <f>'Moving Avg'!G1248</f>
        <v>29.970400000000005</v>
      </c>
      <c r="I1248" s="2">
        <f>'Moving Avg'!H1248</f>
        <v>28.379919999999967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30.797999999999998</v>
      </c>
      <c r="C1249" s="2">
        <f>RSI!I1249</f>
        <v>88.475290772712341</v>
      </c>
      <c r="D1249" s="2">
        <f>MACD!E1249</f>
        <v>0.14089853239326899</v>
      </c>
      <c r="E1249" s="2">
        <f>MACD!F1249</f>
        <v>0.10867806037952124</v>
      </c>
      <c r="F1249" s="2">
        <f>'Moving Avg'!D1249</f>
        <v>30.797999999999995</v>
      </c>
      <c r="G1249" s="2">
        <f>'Moving Avg'!F1249</f>
        <v>30.797999999999995</v>
      </c>
      <c r="H1249" s="2">
        <f>'Moving Avg'!G1249</f>
        <v>30.030020000000004</v>
      </c>
      <c r="I1249" s="2">
        <f>'Moving Avg'!H1249</f>
        <v>28.393069999999963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30.797999999999998</v>
      </c>
      <c r="C1250" s="2">
        <f>RSI!I1250</f>
        <v>88.475290772712341</v>
      </c>
      <c r="D1250" s="2">
        <f>MACD!E1250</f>
        <v>0.13653026443043714</v>
      </c>
      <c r="E1250" s="2">
        <f>MACD!F1250</f>
        <v>0.11424850118970442</v>
      </c>
      <c r="F1250" s="2">
        <f>'Moving Avg'!D1250</f>
        <v>30.797999999999995</v>
      </c>
      <c r="G1250" s="2">
        <f>'Moving Avg'!F1250</f>
        <v>30.797999999999995</v>
      </c>
      <c r="H1250" s="2">
        <f>'Moving Avg'!G1250</f>
        <v>30.072940000000003</v>
      </c>
      <c r="I1250" s="2">
        <f>'Moving Avg'!H1250</f>
        <v>28.406219999999962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30.797999999999998</v>
      </c>
      <c r="C1251" s="2">
        <f>RSI!I1251</f>
        <v>88.475290772712341</v>
      </c>
      <c r="D1251" s="2">
        <f>MACD!E1251</f>
        <v>0.13155193181647817</v>
      </c>
      <c r="E1251" s="2">
        <f>MACD!F1251</f>
        <v>0.11770918731505918</v>
      </c>
      <c r="F1251" s="2">
        <f>'Moving Avg'!D1251</f>
        <v>30.797999999999995</v>
      </c>
      <c r="G1251" s="2">
        <f>'Moving Avg'!F1251</f>
        <v>30.797999999999995</v>
      </c>
      <c r="H1251" s="2">
        <f>'Moving Avg'!G1251</f>
        <v>30.112680000000005</v>
      </c>
      <c r="I1251" s="2">
        <f>'Moving Avg'!H1251</f>
        <v>28.419369999999962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</row>
    <row r="1252" spans="1:12" ht="13.5" x14ac:dyDescent="0.25">
      <c r="A1252" s="3">
        <f>RSI!A1252</f>
        <v>43832</v>
      </c>
      <c r="B1252" s="2">
        <f>RSI!B1252</f>
        <v>30.797999999999998</v>
      </c>
      <c r="C1252" s="2">
        <f>RSI!I1252</f>
        <v>88.475290772712341</v>
      </c>
      <c r="D1252" s="2">
        <f>MACD!E1252</f>
        <v>0.12615236145720132</v>
      </c>
      <c r="E1252" s="2">
        <f>MACD!F1252</f>
        <v>0.11939782214348761</v>
      </c>
      <c r="F1252" s="2">
        <f>'Moving Avg'!D1252</f>
        <v>30.797999999999995</v>
      </c>
      <c r="G1252" s="2">
        <f>'Moving Avg'!F1252</f>
        <v>30.797999999999995</v>
      </c>
      <c r="H1252" s="2">
        <f>'Moving Avg'!G1252</f>
        <v>30.152420000000003</v>
      </c>
      <c r="I1252" s="2">
        <f>'Moving Avg'!H1252</f>
        <v>28.432519999999958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30.797999999999998</v>
      </c>
      <c r="C1253" s="2">
        <f>RSI!I1253</f>
        <v>88.475290772712341</v>
      </c>
      <c r="D1253" s="2">
        <f>MACD!E1253</f>
        <v>0.12048429509073699</v>
      </c>
      <c r="E1253" s="2">
        <f>MACD!F1253</f>
        <v>0.1196151167329375</v>
      </c>
      <c r="F1253" s="2">
        <f>'Moving Avg'!D1253</f>
        <v>30.797999999999995</v>
      </c>
      <c r="G1253" s="2">
        <f>'Moving Avg'!F1253</f>
        <v>30.797999999999995</v>
      </c>
      <c r="H1253" s="2">
        <f>'Moving Avg'!G1253</f>
        <v>30.192160000000005</v>
      </c>
      <c r="I1253" s="2">
        <f>'Moving Avg'!H1253</f>
        <v>28.445669999999961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43836</v>
      </c>
      <c r="B1254" s="2">
        <f>RSI!B1254</f>
        <v>30.797999999999998</v>
      </c>
      <c r="C1254" s="2">
        <f>RSI!I1254</f>
        <v>88.475290772712341</v>
      </c>
      <c r="D1254" s="2">
        <f>MACD!E1254</f>
        <v>0.11467046195358321</v>
      </c>
      <c r="E1254" s="2">
        <f>MACD!F1254</f>
        <v>0.11862618577706664</v>
      </c>
      <c r="F1254" s="2">
        <f>'Moving Avg'!D1254</f>
        <v>30.797999999999995</v>
      </c>
      <c r="G1254" s="2">
        <f>'Moving Avg'!F1254</f>
        <v>30.797999999999995</v>
      </c>
      <c r="H1254" s="2">
        <f>'Moving Avg'!G1254</f>
        <v>30.2319</v>
      </c>
      <c r="I1254" s="2">
        <f>'Moving Avg'!H1254</f>
        <v>28.45881999999996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30.797999999999998</v>
      </c>
      <c r="C1255" s="2">
        <f>RSI!I1255</f>
        <v>88.475290772712341</v>
      </c>
      <c r="D1255" s="2">
        <f>MACD!E1255</f>
        <v>0.1088086785902469</v>
      </c>
      <c r="E1255" s="2">
        <f>MACD!F1255</f>
        <v>0.1166626843397027</v>
      </c>
      <c r="F1255" s="2">
        <f>'Moving Avg'!D1255</f>
        <v>30.797999999999995</v>
      </c>
      <c r="G1255" s="2">
        <f>'Moving Avg'!F1255</f>
        <v>30.797999999999995</v>
      </c>
      <c r="H1255" s="2">
        <f>'Moving Avg'!G1255</f>
        <v>30.271640000000001</v>
      </c>
      <c r="I1255" s="2">
        <f>'Moving Avg'!H1255</f>
        <v>28.471969999999963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</row>
    <row r="1256" spans="1:12" ht="13.5" x14ac:dyDescent="0.25">
      <c r="A1256" s="3">
        <f>RSI!A1256</f>
        <v>43838</v>
      </c>
      <c r="B1256" s="2">
        <f>RSI!B1256</f>
        <v>30.797999999999998</v>
      </c>
      <c r="C1256" s="2">
        <f>RSI!I1256</f>
        <v>88.475290772712341</v>
      </c>
      <c r="D1256" s="2">
        <f>MACD!E1256</f>
        <v>0.10297612833588943</v>
      </c>
      <c r="E1256" s="2">
        <f>MACD!F1256</f>
        <v>0.11392537313894005</v>
      </c>
      <c r="F1256" s="2">
        <f>'Moving Avg'!D1256</f>
        <v>30.797999999999995</v>
      </c>
      <c r="G1256" s="2">
        <f>'Moving Avg'!F1256</f>
        <v>30.797999999999995</v>
      </c>
      <c r="H1256" s="2">
        <f>'Moving Avg'!G1256</f>
        <v>30.311380000000003</v>
      </c>
      <c r="I1256" s="2">
        <f>'Moving Avg'!H1256</f>
        <v>28.485119999999966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</row>
    <row r="1257" spans="1:12" ht="13.5" x14ac:dyDescent="0.25">
      <c r="A1257" s="3">
        <f>RSI!A1257</f>
        <v>43839</v>
      </c>
      <c r="B1257" s="2">
        <f>RSI!B1257</f>
        <v>30.797999999999998</v>
      </c>
      <c r="C1257" s="2">
        <f>RSI!I1257</f>
        <v>88.475290772712341</v>
      </c>
      <c r="D1257" s="2">
        <f>MACD!E1257</f>
        <v>9.7232949323664997E-2</v>
      </c>
      <c r="E1257" s="2">
        <f>MACD!F1257</f>
        <v>0.11058688837588504</v>
      </c>
      <c r="F1257" s="2">
        <f>'Moving Avg'!D1257</f>
        <v>30.797999999999995</v>
      </c>
      <c r="G1257" s="2">
        <f>'Moving Avg'!F1257</f>
        <v>30.797999999999995</v>
      </c>
      <c r="H1257" s="2">
        <f>'Moving Avg'!G1257</f>
        <v>30.368340000000003</v>
      </c>
      <c r="I1257" s="2">
        <f>'Moving Avg'!H1257</f>
        <v>28.498269999999966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43840</v>
      </c>
      <c r="B1258" s="2">
        <f>RSI!B1258</f>
        <v>30.797999999999998</v>
      </c>
      <c r="C1258" s="2">
        <f>RSI!I1258</f>
        <v>88.475290772712341</v>
      </c>
      <c r="D1258" s="2">
        <f>MACD!E1258</f>
        <v>9.1625239848859508E-2</v>
      </c>
      <c r="E1258" s="2">
        <f>MACD!F1258</f>
        <v>0.10679455867047993</v>
      </c>
      <c r="F1258" s="2">
        <f>'Moving Avg'!D1258</f>
        <v>30.797999999999995</v>
      </c>
      <c r="G1258" s="2">
        <f>'Moving Avg'!F1258</f>
        <v>30.797999999999995</v>
      </c>
      <c r="H1258" s="2">
        <f>'Moving Avg'!G1258</f>
        <v>30.400280000000002</v>
      </c>
      <c r="I1258" s="2">
        <f>'Moving Avg'!H1258</f>
        <v>28.511419999999962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30.797999999999998</v>
      </c>
      <c r="C1259" s="2">
        <f>RSI!I1259</f>
        <v>88.475290772712341</v>
      </c>
      <c r="D1259" s="2">
        <f>MACD!E1259</f>
        <v>8.6187572997101114E-2</v>
      </c>
      <c r="E1259" s="2">
        <f>MACD!F1259</f>
        <v>0.10267316153580416</v>
      </c>
      <c r="F1259" s="2">
        <f>'Moving Avg'!D1259</f>
        <v>30.797999999999995</v>
      </c>
      <c r="G1259" s="2">
        <f>'Moving Avg'!F1259</f>
        <v>30.797999999999995</v>
      </c>
      <c r="H1259" s="2">
        <f>'Moving Avg'!G1259</f>
        <v>30.432220000000001</v>
      </c>
      <c r="I1259" s="2">
        <f>'Moving Avg'!H1259</f>
        <v>28.524569999999969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</row>
    <row r="1260" spans="1:12" ht="13.5" x14ac:dyDescent="0.25">
      <c r="A1260" s="3">
        <f>RSI!A1260</f>
        <v>43845</v>
      </c>
      <c r="B1260" s="2">
        <f>RSI!B1260</f>
        <v>30.797999999999998</v>
      </c>
      <c r="C1260" s="2">
        <f>RSI!I1260</f>
        <v>88.475290772712341</v>
      </c>
      <c r="D1260" s="2">
        <f>MACD!E1260</f>
        <v>8.094509813606976E-2</v>
      </c>
      <c r="E1260" s="2">
        <f>MACD!F1260</f>
        <v>9.8327548855857289E-2</v>
      </c>
      <c r="F1260" s="2">
        <f>'Moving Avg'!D1260</f>
        <v>30.797999999999995</v>
      </c>
      <c r="G1260" s="2">
        <f>'Moving Avg'!F1260</f>
        <v>30.797999999999995</v>
      </c>
      <c r="H1260" s="2">
        <f>'Moving Avg'!G1260</f>
        <v>30.464160000000003</v>
      </c>
      <c r="I1260" s="2">
        <f>'Moving Avg'!H1260</f>
        <v>28.537719999999968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</row>
    <row r="1261" spans="1:12" ht="13.5" x14ac:dyDescent="0.25">
      <c r="A1261" s="3">
        <f>RSI!A1261</f>
        <v>43846</v>
      </c>
      <c r="B1261" s="2">
        <f>RSI!B1261</f>
        <v>30.797999999999998</v>
      </c>
      <c r="C1261" s="2">
        <f>RSI!I1261</f>
        <v>88.475290772712341</v>
      </c>
      <c r="D1261" s="2">
        <f>MACD!E1261</f>
        <v>7.5915294776162767E-2</v>
      </c>
      <c r="E1261" s="2">
        <f>MACD!F1261</f>
        <v>9.384509803991839E-2</v>
      </c>
      <c r="F1261" s="2">
        <f>'Moving Avg'!D1261</f>
        <v>30.797999999999995</v>
      </c>
      <c r="G1261" s="2">
        <f>'Moving Avg'!F1261</f>
        <v>30.797999999999995</v>
      </c>
      <c r="H1261" s="2">
        <f>'Moving Avg'!G1261</f>
        <v>30.496100000000002</v>
      </c>
      <c r="I1261" s="2">
        <f>'Moving Avg'!H1261</f>
        <v>28.550869999999964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43847</v>
      </c>
      <c r="B1262" s="2">
        <f>RSI!B1262</f>
        <v>30.797999999999998</v>
      </c>
      <c r="C1262" s="2">
        <f>RSI!I1262</f>
        <v>88.475290772712341</v>
      </c>
      <c r="D1262" s="2">
        <f>MACD!E1262</f>
        <v>7.1109434083627576E-2</v>
      </c>
      <c r="E1262" s="2">
        <f>MACD!F1262</f>
        <v>8.9297965248660238E-2</v>
      </c>
      <c r="F1262" s="2">
        <f>'Moving Avg'!D1262</f>
        <v>30.797999999999995</v>
      </c>
      <c r="G1262" s="2">
        <f>'Moving Avg'!F1262</f>
        <v>30.797999999999995</v>
      </c>
      <c r="H1262" s="2">
        <f>'Moving Avg'!G1262</f>
        <v>30.528040000000001</v>
      </c>
      <c r="I1262" s="2">
        <f>'Moving Avg'!H1262</f>
        <v>28.56401999999996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30.797999999999998</v>
      </c>
      <c r="C1263" s="2">
        <f>RSI!I1263</f>
        <v>88.475290772712341</v>
      </c>
      <c r="D1263" s="2">
        <f>MACD!E1263</f>
        <v>6.6533794691086001E-2</v>
      </c>
      <c r="E1263" s="2">
        <f>MACD!F1263</f>
        <v>8.4745131137145394E-2</v>
      </c>
      <c r="F1263" s="2">
        <f>'Moving Avg'!D1263</f>
        <v>30.797999999999995</v>
      </c>
      <c r="G1263" s="2">
        <f>'Moving Avg'!F1263</f>
        <v>30.797999999999995</v>
      </c>
      <c r="H1263" s="2">
        <f>'Moving Avg'!G1263</f>
        <v>30.559979999999999</v>
      </c>
      <c r="I1263" s="2">
        <f>'Moving Avg'!H1263</f>
        <v>28.578924999999959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</row>
    <row r="1264" spans="1:12" ht="13.5" x14ac:dyDescent="0.25">
      <c r="A1264" s="3">
        <f>RSI!A1264</f>
        <v>43851</v>
      </c>
      <c r="B1264" s="2">
        <f>RSI!B1264</f>
        <v>30.797999999999998</v>
      </c>
      <c r="C1264" s="2">
        <f>RSI!I1264</f>
        <v>88.475290772712341</v>
      </c>
      <c r="D1264" s="2">
        <f>MACD!E1264</f>
        <v>6.2190672150592263E-2</v>
      </c>
      <c r="E1264" s="2">
        <f>MACD!F1264</f>
        <v>8.023423933983477E-2</v>
      </c>
      <c r="F1264" s="2">
        <f>'Moving Avg'!D1264</f>
        <v>30.797999999999995</v>
      </c>
      <c r="G1264" s="2">
        <f>'Moving Avg'!F1264</f>
        <v>30.797999999999995</v>
      </c>
      <c r="H1264" s="2">
        <f>'Moving Avg'!G1264</f>
        <v>30.591920000000002</v>
      </c>
      <c r="I1264" s="2">
        <f>'Moving Avg'!H1264</f>
        <v>28.593829999999958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43852</v>
      </c>
      <c r="B1265" s="2">
        <f>RSI!B1265</f>
        <v>30.797999999999998</v>
      </c>
      <c r="C1265" s="2">
        <f>RSI!I1265</f>
        <v>88.475290772712341</v>
      </c>
      <c r="D1265" s="2">
        <f>MACD!E1265</f>
        <v>5.8079215206895185E-2</v>
      </c>
      <c r="E1265" s="2">
        <f>MACD!F1265</f>
        <v>7.5803234513246859E-2</v>
      </c>
      <c r="F1265" s="2">
        <f>'Moving Avg'!D1265</f>
        <v>30.797999999999995</v>
      </c>
      <c r="G1265" s="2">
        <f>'Moving Avg'!F1265</f>
        <v>30.797999999999995</v>
      </c>
      <c r="H1265" s="2">
        <f>'Moving Avg'!G1265</f>
        <v>30.623860000000001</v>
      </c>
      <c r="I1265" s="2">
        <f>'Moving Avg'!H1265</f>
        <v>28.608734999999957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43853</v>
      </c>
      <c r="B1266" s="2">
        <f>RSI!B1266</f>
        <v>30.797999999999998</v>
      </c>
      <c r="C1266" s="2">
        <f>RSI!I1266</f>
        <v>88.475290772712341</v>
      </c>
      <c r="D1266" s="2">
        <f>MACD!E1266</f>
        <v>5.4196116858335586E-2</v>
      </c>
      <c r="E1266" s="2">
        <f>MACD!F1266</f>
        <v>7.148181098226461E-2</v>
      </c>
      <c r="F1266" s="2">
        <f>'Moving Avg'!D1266</f>
        <v>30.797999999999995</v>
      </c>
      <c r="G1266" s="2">
        <f>'Moving Avg'!F1266</f>
        <v>30.797999999999995</v>
      </c>
      <c r="H1266" s="2">
        <f>'Moving Avg'!G1266</f>
        <v>30.655799999999999</v>
      </c>
      <c r="I1266" s="2">
        <f>'Moving Avg'!H1266</f>
        <v>28.623639999999956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30.797999999999998</v>
      </c>
      <c r="C1267" s="2">
        <f>RSI!I1267</f>
        <v>88.475290772712341</v>
      </c>
      <c r="D1267" s="2">
        <f>MACD!E1267</f>
        <v>5.053618377204927E-2</v>
      </c>
      <c r="E1267" s="2">
        <f>MACD!F1267</f>
        <v>6.7292685540221553E-2</v>
      </c>
      <c r="F1267" s="2">
        <f>'Moving Avg'!D1267</f>
        <v>30.797999999999995</v>
      </c>
      <c r="G1267" s="2">
        <f>'Moving Avg'!F1267</f>
        <v>30.797999999999995</v>
      </c>
      <c r="H1267" s="2">
        <f>'Moving Avg'!G1267</f>
        <v>30.687739999999998</v>
      </c>
      <c r="I1267" s="2">
        <f>'Moving Avg'!H1267</f>
        <v>28.638544999999954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30.797999999999998</v>
      </c>
      <c r="C1268" s="2">
        <f>RSI!I1268</f>
        <v>88.475290772712341</v>
      </c>
      <c r="D1268" s="2">
        <f>MACD!E1268</f>
        <v>4.7092803903623803E-2</v>
      </c>
      <c r="E1268" s="2">
        <f>MACD!F1268</f>
        <v>6.3252709212902006E-2</v>
      </c>
      <c r="F1268" s="2">
        <f>'Moving Avg'!D1268</f>
        <v>30.797999999999995</v>
      </c>
      <c r="G1268" s="2">
        <f>'Moving Avg'!F1268</f>
        <v>30.797999999999995</v>
      </c>
      <c r="H1268" s="2">
        <f>'Moving Avg'!G1268</f>
        <v>30.719679999999997</v>
      </c>
      <c r="I1268" s="2">
        <f>'Moving Avg'!H1268</f>
        <v>28.653449999999953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</row>
    <row r="1269" spans="1:12" ht="13.5" x14ac:dyDescent="0.25">
      <c r="A1269" s="3">
        <f>RSI!A1269</f>
        <v>43858</v>
      </c>
      <c r="B1269" s="2">
        <f>RSI!B1269</f>
        <v>30.797999999999998</v>
      </c>
      <c r="C1269" s="2">
        <f>RSI!I1269</f>
        <v>88.475290772712341</v>
      </c>
      <c r="D1269" s="2">
        <f>MACD!E1269</f>
        <v>4.3858329033447774E-2</v>
      </c>
      <c r="E1269" s="2">
        <f>MACD!F1269</f>
        <v>5.9373833177011164E-2</v>
      </c>
      <c r="F1269" s="2">
        <f>'Moving Avg'!D1269</f>
        <v>30.797999999999995</v>
      </c>
      <c r="G1269" s="2">
        <f>'Moving Avg'!F1269</f>
        <v>30.797999999999995</v>
      </c>
      <c r="H1269" s="2">
        <f>'Moving Avg'!G1269</f>
        <v>30.751619999999999</v>
      </c>
      <c r="I1269" s="2">
        <f>'Moving Avg'!H1269</f>
        <v>28.668354999999952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30.797999999999998</v>
      </c>
      <c r="C1270" s="2">
        <f>RSI!I1270</f>
        <v>88.475290772712341</v>
      </c>
      <c r="D1270" s="2">
        <f>MACD!E1270</f>
        <v>4.0824386282931613E-2</v>
      </c>
      <c r="E1270" s="2">
        <f>MACD!F1270</f>
        <v>5.5663943798195253E-2</v>
      </c>
      <c r="F1270" s="2">
        <f>'Moving Avg'!D1270</f>
        <v>30.797999999999995</v>
      </c>
      <c r="G1270" s="2">
        <f>'Moving Avg'!F1270</f>
        <v>30.797999999999995</v>
      </c>
      <c r="H1270" s="2">
        <f>'Moving Avg'!G1270</f>
        <v>30.783559999999998</v>
      </c>
      <c r="I1270" s="2">
        <f>'Moving Avg'!H1270</f>
        <v>28.683259999999951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30.797999999999998</v>
      </c>
      <c r="C1271" s="2">
        <f>RSI!I1271</f>
        <v>88.475290772712341</v>
      </c>
      <c r="D1271" s="2">
        <f>MACD!E1271</f>
        <v>3.7982130438134476E-2</v>
      </c>
      <c r="E1271" s="2">
        <f>MACD!F1271</f>
        <v>5.2127581126183098E-2</v>
      </c>
      <c r="F1271" s="2">
        <f>'Moving Avg'!D1271</f>
        <v>30.797999999999995</v>
      </c>
      <c r="G1271" s="2">
        <f>'Moving Avg'!F1271</f>
        <v>30.797999999999995</v>
      </c>
      <c r="H1271" s="2">
        <f>'Moving Avg'!G1271</f>
        <v>30.797999999999998</v>
      </c>
      <c r="I1271" s="2">
        <f>'Moving Avg'!H1271</f>
        <v>28.69816499999995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43861</v>
      </c>
      <c r="B1272" s="2">
        <f>RSI!B1272</f>
        <v>30.797999999999998</v>
      </c>
      <c r="C1272" s="2">
        <f>RSI!I1272</f>
        <v>88.475290772712341</v>
      </c>
      <c r="D1272" s="2">
        <f>MACD!E1272</f>
        <v>3.5322447021975734E-2</v>
      </c>
      <c r="E1272" s="2">
        <f>MACD!F1272</f>
        <v>4.8766554305341631E-2</v>
      </c>
      <c r="F1272" s="2">
        <f>'Moving Avg'!D1272</f>
        <v>30.797999999999995</v>
      </c>
      <c r="G1272" s="2">
        <f>'Moving Avg'!F1272</f>
        <v>30.797999999999995</v>
      </c>
      <c r="H1272" s="2">
        <f>'Moving Avg'!G1272</f>
        <v>30.797999999999998</v>
      </c>
      <c r="I1272" s="2">
        <f>'Moving Avg'!H1272</f>
        <v>28.713069999999949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</row>
    <row r="1273" spans="1:12" ht="13.5" x14ac:dyDescent="0.25">
      <c r="A1273" s="3">
        <f>RSI!A1273</f>
        <v>43864</v>
      </c>
      <c r="B1273" s="2">
        <f>RSI!B1273</f>
        <v>30.797999999999998</v>
      </c>
      <c r="C1273" s="2">
        <f>RSI!I1273</f>
        <v>88.475290772712341</v>
      </c>
      <c r="D1273" s="2">
        <f>MACD!E1273</f>
        <v>3.283611446490653E-2</v>
      </c>
      <c r="E1273" s="2">
        <f>MACD!F1273</f>
        <v>4.5580466337254613E-2</v>
      </c>
      <c r="F1273" s="2">
        <f>'Moving Avg'!D1273</f>
        <v>30.797999999999995</v>
      </c>
      <c r="G1273" s="2">
        <f>'Moving Avg'!F1273</f>
        <v>30.797999999999995</v>
      </c>
      <c r="H1273" s="2">
        <f>'Moving Avg'!G1273</f>
        <v>30.797999999999998</v>
      </c>
      <c r="I1273" s="2">
        <f>'Moving Avg'!H1273</f>
        <v>28.727974999999947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</row>
    <row r="1274" spans="1:12" ht="13.5" x14ac:dyDescent="0.25">
      <c r="A1274" s="3">
        <f>RSI!A1274</f>
        <v>43865</v>
      </c>
      <c r="B1274" s="2">
        <f>RSI!B1274</f>
        <v>30.797999999999998</v>
      </c>
      <c r="C1274" s="2">
        <f>RSI!I1274</f>
        <v>88.475290772712341</v>
      </c>
      <c r="D1274" s="2">
        <f>MACD!E1274</f>
        <v>3.0513932382131514E-2</v>
      </c>
      <c r="E1274" s="2">
        <f>MACD!F1274</f>
        <v>4.2567159546229999E-2</v>
      </c>
      <c r="F1274" s="2">
        <f>'Moving Avg'!D1274</f>
        <v>30.797999999999995</v>
      </c>
      <c r="G1274" s="2">
        <f>'Moving Avg'!F1274</f>
        <v>30.797999999999995</v>
      </c>
      <c r="H1274" s="2">
        <f>'Moving Avg'!G1274</f>
        <v>30.797999999999998</v>
      </c>
      <c r="I1274" s="2">
        <f>'Moving Avg'!H1274</f>
        <v>28.742879999999946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30.797999999999998</v>
      </c>
      <c r="C1275" s="2">
        <f>RSI!I1275</f>
        <v>88.475290772712341</v>
      </c>
      <c r="D1275" s="2">
        <f>MACD!E1275</f>
        <v>2.8346821834290381E-2</v>
      </c>
      <c r="E1275" s="2">
        <f>MACD!F1275</f>
        <v>3.9723092003842074E-2</v>
      </c>
      <c r="F1275" s="2">
        <f>'Moving Avg'!D1275</f>
        <v>30.797999999999995</v>
      </c>
      <c r="G1275" s="2">
        <f>'Moving Avg'!F1275</f>
        <v>30.797999999999995</v>
      </c>
      <c r="H1275" s="2">
        <f>'Moving Avg'!G1275</f>
        <v>30.797999999999998</v>
      </c>
      <c r="I1275" s="2">
        <f>'Moving Avg'!H1275</f>
        <v>28.757784999999949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30.797999999999998</v>
      </c>
      <c r="C1276" s="2">
        <f>RSI!I1276</f>
        <v>88.475290772712341</v>
      </c>
      <c r="D1276" s="2">
        <f>MACD!E1276</f>
        <v>2.6325902495276665E-2</v>
      </c>
      <c r="E1276" s="2">
        <f>MACD!F1276</f>
        <v>3.7043654102128995E-2</v>
      </c>
      <c r="F1276" s="2">
        <f>'Moving Avg'!D1276</f>
        <v>30.797999999999995</v>
      </c>
      <c r="G1276" s="2">
        <f>'Moving Avg'!F1276</f>
        <v>30.797999999999995</v>
      </c>
      <c r="H1276" s="2">
        <f>'Moving Avg'!G1276</f>
        <v>30.797999999999998</v>
      </c>
      <c r="I1276" s="2">
        <f>'Moving Avg'!H1276</f>
        <v>28.772689999999947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30.797999999999998</v>
      </c>
      <c r="C1277" s="2">
        <f>RSI!I1277</f>
        <v>88.475290772712341</v>
      </c>
      <c r="D1277" s="2">
        <f>MACD!E1277</f>
        <v>2.4442550847957989E-2</v>
      </c>
      <c r="E1277" s="2">
        <f>MACD!F1277</f>
        <v>3.4523433451294792E-2</v>
      </c>
      <c r="F1277" s="2">
        <f>'Moving Avg'!D1277</f>
        <v>30.797999999999995</v>
      </c>
      <c r="G1277" s="2">
        <f>'Moving Avg'!F1277</f>
        <v>30.797999999999995</v>
      </c>
      <c r="H1277" s="2">
        <f>'Moving Avg'!G1277</f>
        <v>30.797999999999998</v>
      </c>
      <c r="I1277" s="2">
        <f>'Moving Avg'!H1277</f>
        <v>28.787594999999946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30.797999999999998</v>
      </c>
      <c r="C1278" s="2">
        <f>RSI!I1278</f>
        <v>88.475290772712327</v>
      </c>
      <c r="D1278" s="2">
        <f>MACD!E1278</f>
        <v>2.2688442852501822E-2</v>
      </c>
      <c r="E1278" s="2">
        <f>MACD!F1278</f>
        <v>3.2156435331536198E-2</v>
      </c>
      <c r="F1278" s="2">
        <f>'Moving Avg'!D1278</f>
        <v>30.797999999999995</v>
      </c>
      <c r="G1278" s="2">
        <f>'Moving Avg'!F1278</f>
        <v>30.797999999999995</v>
      </c>
      <c r="H1278" s="2">
        <f>'Moving Avg'!G1278</f>
        <v>30.797999999999998</v>
      </c>
      <c r="I1278" s="2">
        <f>'Moving Avg'!H1278</f>
        <v>28.802499999999945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30.797999999999998</v>
      </c>
      <c r="C1279" s="2">
        <f>RSI!I1279</f>
        <v>88.475290772712327</v>
      </c>
      <c r="D1279" s="2">
        <f>MACD!E1279</f>
        <v>2.1055583963153879E-2</v>
      </c>
      <c r="E1279" s="2">
        <f>MACD!F1279</f>
        <v>2.9936265057859734E-2</v>
      </c>
      <c r="F1279" s="2">
        <f>'Moving Avg'!D1279</f>
        <v>30.797999999999995</v>
      </c>
      <c r="G1279" s="2">
        <f>'Moving Avg'!F1279</f>
        <v>30.797999999999995</v>
      </c>
      <c r="H1279" s="2">
        <f>'Moving Avg'!G1279</f>
        <v>30.797999999999998</v>
      </c>
      <c r="I1279" s="2">
        <f>'Moving Avg'!H1279</f>
        <v>28.817404999999944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30.797999999999998</v>
      </c>
      <c r="C1280" s="2">
        <f>RSI!I1280</f>
        <v>88.475290772712327</v>
      </c>
      <c r="D1280" s="2">
        <f>MACD!E1280</f>
        <v>1.9536328890723098E-2</v>
      </c>
      <c r="E1280" s="2">
        <f>MACD!F1280</f>
        <v>2.785627782443241E-2</v>
      </c>
      <c r="F1280" s="2">
        <f>'Moving Avg'!D1280</f>
        <v>30.797999999999995</v>
      </c>
      <c r="G1280" s="2">
        <f>'Moving Avg'!F1280</f>
        <v>30.797999999999995</v>
      </c>
      <c r="H1280" s="2">
        <f>'Moving Avg'!G1280</f>
        <v>30.797999999999998</v>
      </c>
      <c r="I1280" s="2">
        <f>'Moving Avg'!H1280</f>
        <v>28.832309999999943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</row>
    <row r="1281" spans="1:12" ht="13.5" x14ac:dyDescent="0.25">
      <c r="A1281" s="3">
        <f>RSI!A1281</f>
        <v>43874</v>
      </c>
      <c r="B1281" s="2">
        <f>RSI!B1281</f>
        <v>30.797999999999998</v>
      </c>
      <c r="C1281" s="2">
        <f>RSI!I1281</f>
        <v>88.475290772712327</v>
      </c>
      <c r="D1281" s="2">
        <f>MACD!E1281</f>
        <v>1.8123393105877739E-2</v>
      </c>
      <c r="E1281" s="2">
        <f>MACD!F1281</f>
        <v>2.5909700880721476E-2</v>
      </c>
      <c r="F1281" s="2">
        <f>'Moving Avg'!D1281</f>
        <v>30.797999999999995</v>
      </c>
      <c r="G1281" s="2">
        <f>'Moving Avg'!F1281</f>
        <v>30.797999999999995</v>
      </c>
      <c r="H1281" s="2">
        <f>'Moving Avg'!G1281</f>
        <v>30.797999999999998</v>
      </c>
      <c r="I1281" s="2">
        <f>'Moving Avg'!H1281</f>
        <v>28.847214999999942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43875</v>
      </c>
      <c r="B1282" s="2">
        <f>RSI!B1282</f>
        <v>30.797999999999998</v>
      </c>
      <c r="C1282" s="2">
        <f>RSI!I1282</f>
        <v>88.475290772712327</v>
      </c>
      <c r="D1282" s="2">
        <f>MACD!E1282</f>
        <v>1.6809857740476275E-2</v>
      </c>
      <c r="E1282" s="2">
        <f>MACD!F1282</f>
        <v>2.4089732252672438E-2</v>
      </c>
      <c r="F1282" s="2">
        <f>'Moving Avg'!D1282</f>
        <v>30.797999999999995</v>
      </c>
      <c r="G1282" s="2">
        <f>'Moving Avg'!F1282</f>
        <v>30.797999999999995</v>
      </c>
      <c r="H1282" s="2">
        <f>'Moving Avg'!G1282</f>
        <v>30.797999999999998</v>
      </c>
      <c r="I1282" s="2">
        <f>'Moving Avg'!H1282</f>
        <v>28.86211999999994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</row>
    <row r="1283" spans="1:12" ht="13.5" x14ac:dyDescent="0.25">
      <c r="A1283" s="3">
        <f>RSI!A1283</f>
        <v>43878</v>
      </c>
      <c r="B1283" s="2">
        <f>RSI!B1283</f>
        <v>30.797999999999998</v>
      </c>
      <c r="C1283" s="2">
        <f>RSI!I1283</f>
        <v>88.475290772712327</v>
      </c>
      <c r="D1283" s="2">
        <f>MACD!E1283</f>
        <v>1.5589169260568525E-2</v>
      </c>
      <c r="E1283" s="2">
        <f>MACD!F1283</f>
        <v>2.2389619654251659E-2</v>
      </c>
      <c r="F1283" s="2">
        <f>'Moving Avg'!D1283</f>
        <v>30.797999999999995</v>
      </c>
      <c r="G1283" s="2">
        <f>'Moving Avg'!F1283</f>
        <v>30.797999999999995</v>
      </c>
      <c r="H1283" s="2">
        <f>'Moving Avg'!G1283</f>
        <v>30.797999999999998</v>
      </c>
      <c r="I1283" s="2">
        <f>'Moving Avg'!H1283</f>
        <v>28.877024999999939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43879</v>
      </c>
      <c r="B1284" s="2">
        <f>RSI!B1284</f>
        <v>30.797999999999998</v>
      </c>
      <c r="C1284" s="2">
        <f>RSI!I1284</f>
        <v>88.475290772712327</v>
      </c>
      <c r="D1284" s="2">
        <f>MACD!E1284</f>
        <v>1.4455135046848255E-2</v>
      </c>
      <c r="E1284" s="2">
        <f>MACD!F1284</f>
        <v>2.0802722732770978E-2</v>
      </c>
      <c r="F1284" s="2">
        <f>'Moving Avg'!D1284</f>
        <v>30.797999999999995</v>
      </c>
      <c r="G1284" s="2">
        <f>'Moving Avg'!F1284</f>
        <v>30.797999999999995</v>
      </c>
      <c r="H1284" s="2">
        <f>'Moving Avg'!G1284</f>
        <v>30.797999999999998</v>
      </c>
      <c r="I1284" s="2">
        <f>'Moving Avg'!H1284</f>
        <v>28.891929999999938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30.797999999999998</v>
      </c>
      <c r="C1285" s="2">
        <f>RSI!I1285</f>
        <v>88.475290772712327</v>
      </c>
      <c r="D1285" s="2">
        <f>MACD!E1285</f>
        <v>1.3401915819038379E-2</v>
      </c>
      <c r="E1285" s="2">
        <f>MACD!F1285</f>
        <v>1.9322561350024459E-2</v>
      </c>
      <c r="F1285" s="2">
        <f>'Moving Avg'!D1285</f>
        <v>30.797999999999995</v>
      </c>
      <c r="G1285" s="2">
        <f>'Moving Avg'!F1285</f>
        <v>30.797999999999995</v>
      </c>
      <c r="H1285" s="2">
        <f>'Moving Avg'!G1285</f>
        <v>30.797999999999998</v>
      </c>
      <c r="I1285" s="2">
        <f>'Moving Avg'!H1285</f>
        <v>28.906834999999937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43881</v>
      </c>
      <c r="B1286" s="2">
        <f>RSI!B1286</f>
        <v>30.797999999999998</v>
      </c>
      <c r="C1286" s="2">
        <f>RSI!I1286</f>
        <v>88.475290772712341</v>
      </c>
      <c r="D1286" s="2">
        <f>MACD!E1286</f>
        <v>1.2424015673957456E-2</v>
      </c>
      <c r="E1286" s="2">
        <f>MACD!F1286</f>
        <v>1.794285221481106E-2</v>
      </c>
      <c r="F1286" s="2">
        <f>'Moving Avg'!D1286</f>
        <v>30.797999999999995</v>
      </c>
      <c r="G1286" s="2">
        <f>'Moving Avg'!F1286</f>
        <v>30.797999999999995</v>
      </c>
      <c r="H1286" s="2">
        <f>'Moving Avg'!G1286</f>
        <v>30.797999999999998</v>
      </c>
      <c r="I1286" s="2">
        <f>'Moving Avg'!H1286</f>
        <v>28.921739999999936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30.797999999999998</v>
      </c>
      <c r="C1287" s="2">
        <f>RSI!I1287</f>
        <v>88.475290772712341</v>
      </c>
      <c r="D1287" s="2">
        <f>MACD!E1287</f>
        <v>1.1516270367422976E-2</v>
      </c>
      <c r="E1287" s="2">
        <f>MACD!F1287</f>
        <v>1.6657535845333443E-2</v>
      </c>
      <c r="F1287" s="2">
        <f>'Moving Avg'!D1287</f>
        <v>30.797999999999995</v>
      </c>
      <c r="G1287" s="2">
        <f>'Moving Avg'!F1287</f>
        <v>30.797999999999995</v>
      </c>
      <c r="H1287" s="2">
        <f>'Moving Avg'!G1287</f>
        <v>30.797999999999998</v>
      </c>
      <c r="I1287" s="2">
        <f>'Moving Avg'!H1287</f>
        <v>28.936644999999935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30.797999999999998</v>
      </c>
      <c r="C1288" s="2">
        <f>RSI!I1288</f>
        <v>88.475290772712341</v>
      </c>
      <c r="D1288" s="2">
        <f>MACD!E1288</f>
        <v>1.067383435384528E-2</v>
      </c>
      <c r="E1288" s="2">
        <f>MACD!F1288</f>
        <v>1.546079554703581E-2</v>
      </c>
      <c r="F1288" s="2">
        <f>'Moving Avg'!D1288</f>
        <v>30.797999999999995</v>
      </c>
      <c r="G1288" s="2">
        <f>'Moving Avg'!F1288</f>
        <v>30.797999999999995</v>
      </c>
      <c r="H1288" s="2">
        <f>'Moving Avg'!G1288</f>
        <v>30.797999999999998</v>
      </c>
      <c r="I1288" s="2">
        <f>'Moving Avg'!H1288</f>
        <v>28.951549999999934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30.797999999999998</v>
      </c>
      <c r="C1289" s="2">
        <f>RSI!I1289</f>
        <v>88.475290772712341</v>
      </c>
      <c r="D1289" s="2">
        <f>MACD!E1289</f>
        <v>9.8921670001423934E-3</v>
      </c>
      <c r="E1289" s="2">
        <f>MACD!F1289</f>
        <v>1.4347069837657128E-2</v>
      </c>
      <c r="F1289" s="2">
        <f>'Moving Avg'!D1289</f>
        <v>30.797999999999995</v>
      </c>
      <c r="G1289" s="2">
        <f>'Moving Avg'!F1289</f>
        <v>30.797999999999995</v>
      </c>
      <c r="H1289" s="2">
        <f>'Moving Avg'!G1289</f>
        <v>30.797999999999998</v>
      </c>
      <c r="I1289" s="2">
        <f>'Moving Avg'!H1289</f>
        <v>28.966454999999932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30.797999999999998</v>
      </c>
      <c r="C1290" s="2">
        <f>RSI!I1290</f>
        <v>88.475290772712341</v>
      </c>
      <c r="D1290" s="2">
        <f>MACD!E1290</f>
        <v>9.1670183099168412E-3</v>
      </c>
      <c r="E1290" s="2">
        <f>MACD!F1290</f>
        <v>1.3311059532109072E-2</v>
      </c>
      <c r="F1290" s="2">
        <f>'Moving Avg'!D1290</f>
        <v>30.797999999999995</v>
      </c>
      <c r="G1290" s="2">
        <f>'Moving Avg'!F1290</f>
        <v>30.797999999999995</v>
      </c>
      <c r="H1290" s="2">
        <f>'Moving Avg'!G1290</f>
        <v>30.797999999999998</v>
      </c>
      <c r="I1290" s="2">
        <f>'Moving Avg'!H1290</f>
        <v>28.981359999999931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</row>
    <row r="1291" spans="1:12" ht="13.5" x14ac:dyDescent="0.25">
      <c r="A1291" s="3">
        <f>RSI!A1291</f>
        <v>43888</v>
      </c>
      <c r="B1291" s="2">
        <f>RSI!B1291</f>
        <v>30.797999999999998</v>
      </c>
      <c r="C1291" s="2">
        <f>RSI!I1291</f>
        <v>88.475290772712341</v>
      </c>
      <c r="D1291" s="2">
        <f>MACD!E1291</f>
        <v>8.4944144265790555E-3</v>
      </c>
      <c r="E1291" s="2">
        <f>MACD!F1291</f>
        <v>1.2347730511003069E-2</v>
      </c>
      <c r="F1291" s="2">
        <f>'Moving Avg'!D1291</f>
        <v>30.797999999999995</v>
      </c>
      <c r="G1291" s="2">
        <f>'Moving Avg'!F1291</f>
        <v>30.797999999999995</v>
      </c>
      <c r="H1291" s="2">
        <f>'Moving Avg'!G1291</f>
        <v>30.797999999999998</v>
      </c>
      <c r="I1291" s="2">
        <f>'Moving Avg'!H1291</f>
        <v>28.99626499999993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30.797999999999998</v>
      </c>
      <c r="C1292" s="2">
        <f>RSI!I1292</f>
        <v>88.475290772712327</v>
      </c>
      <c r="D1292" s="2">
        <f>MACD!E1292</f>
        <v>7.8706431285056055E-3</v>
      </c>
      <c r="E1292" s="2">
        <f>MACD!F1292</f>
        <v>1.1452313034503576E-2</v>
      </c>
      <c r="F1292" s="2">
        <f>'Moving Avg'!D1292</f>
        <v>30.797999999999995</v>
      </c>
      <c r="G1292" s="2">
        <f>'Moving Avg'!F1292</f>
        <v>30.797999999999995</v>
      </c>
      <c r="H1292" s="2">
        <f>'Moving Avg'!G1292</f>
        <v>30.797999999999998</v>
      </c>
      <c r="I1292" s="2">
        <f>'Moving Avg'!H1292</f>
        <v>29.011169999999929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30.797999999999998</v>
      </c>
      <c r="C1293" s="2">
        <f>RSI!I1293</f>
        <v>88.475290772712327</v>
      </c>
      <c r="D1293" s="2">
        <f>MACD!E1293</f>
        <v>7.2922394832488635E-3</v>
      </c>
      <c r="E1293" s="2">
        <f>MACD!F1293</f>
        <v>1.0620298324252634E-2</v>
      </c>
      <c r="F1293" s="2">
        <f>'Moving Avg'!D1293</f>
        <v>30.797999999999995</v>
      </c>
      <c r="G1293" s="2">
        <f>'Moving Avg'!F1293</f>
        <v>30.797999999999995</v>
      </c>
      <c r="H1293" s="2">
        <f>'Moving Avg'!G1293</f>
        <v>30.797999999999998</v>
      </c>
      <c r="I1293" s="2">
        <f>'Moving Avg'!H1293</f>
        <v>29.026074999999928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30.797999999999998</v>
      </c>
      <c r="C1294" s="2">
        <f>RSI!I1294</f>
        <v>88.475290772712327</v>
      </c>
      <c r="D1294" s="2">
        <f>MACD!E1294</f>
        <v>6.7559717898646454E-3</v>
      </c>
      <c r="E1294" s="2">
        <f>MACD!F1294</f>
        <v>9.8474330173750364E-3</v>
      </c>
      <c r="F1294" s="2">
        <f>'Moving Avg'!D1294</f>
        <v>30.797999999999995</v>
      </c>
      <c r="G1294" s="2">
        <f>'Moving Avg'!F1294</f>
        <v>30.797999999999995</v>
      </c>
      <c r="H1294" s="2">
        <f>'Moving Avg'!G1294</f>
        <v>30.797999999999998</v>
      </c>
      <c r="I1294" s="2">
        <f>'Moving Avg'!H1294</f>
        <v>29.040979999999927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30.797999999999998</v>
      </c>
      <c r="C1295" s="2">
        <f>RSI!I1295</f>
        <v>88.475290772712327</v>
      </c>
      <c r="D1295" s="2">
        <f>MACD!E1295</f>
        <v>6.2588279071285058E-3</v>
      </c>
      <c r="E1295" s="2">
        <f>MACD!F1295</f>
        <v>9.1297119953257302E-3</v>
      </c>
      <c r="F1295" s="2">
        <f>'Moving Avg'!D1295</f>
        <v>30.797999999999995</v>
      </c>
      <c r="G1295" s="2">
        <f>'Moving Avg'!F1295</f>
        <v>30.797999999999995</v>
      </c>
      <c r="H1295" s="2">
        <f>'Moving Avg'!G1295</f>
        <v>30.797999999999998</v>
      </c>
      <c r="I1295" s="2">
        <f>'Moving Avg'!H1295</f>
        <v>29.055884999999925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30.797999999999998</v>
      </c>
      <c r="C1296" s="2">
        <f>RSI!I1296</f>
        <v>88.475290772712327</v>
      </c>
      <c r="D1296" s="2">
        <f>MACD!E1296</f>
        <v>5.7980020399490684E-3</v>
      </c>
      <c r="E1296" s="2">
        <f>MACD!F1296</f>
        <v>8.4633700042503982E-3</v>
      </c>
      <c r="F1296" s="2">
        <f>'Moving Avg'!D1296</f>
        <v>30.797999999999995</v>
      </c>
      <c r="G1296" s="2">
        <f>'Moving Avg'!F1296</f>
        <v>30.797999999999995</v>
      </c>
      <c r="H1296" s="2">
        <f>'Moving Avg'!G1296</f>
        <v>30.797999999999998</v>
      </c>
      <c r="I1296" s="2">
        <f>'Moving Avg'!H1296</f>
        <v>29.070789999999924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30.797999999999998</v>
      </c>
      <c r="C1297" s="2">
        <f>RSI!I1297</f>
        <v>88.475290772712327</v>
      </c>
      <c r="D1297" s="2">
        <f>MACD!E1297</f>
        <v>5.3708820352937892E-3</v>
      </c>
      <c r="E1297" s="2">
        <f>MACD!F1297</f>
        <v>7.8448724104590757E-3</v>
      </c>
      <c r="F1297" s="2">
        <f>'Moving Avg'!D1297</f>
        <v>30.797999999999995</v>
      </c>
      <c r="G1297" s="2">
        <f>'Moving Avg'!F1297</f>
        <v>30.797999999999995</v>
      </c>
      <c r="H1297" s="2">
        <f>'Moving Avg'!G1297</f>
        <v>30.797999999999998</v>
      </c>
      <c r="I1297" s="2">
        <f>'Moving Avg'!H1297</f>
        <v>29.085694999999923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30.797999999999998</v>
      </c>
      <c r="C1298" s="2">
        <f>RSI!I1298</f>
        <v>88.475290772712327</v>
      </c>
      <c r="D1298" s="2">
        <f>MACD!E1298</f>
        <v>4.9750372221240013E-3</v>
      </c>
      <c r="E1298" s="2">
        <f>MACD!F1298</f>
        <v>7.2709053727920605E-3</v>
      </c>
      <c r="F1298" s="2">
        <f>'Moving Avg'!D1298</f>
        <v>30.797999999999995</v>
      </c>
      <c r="G1298" s="2">
        <f>'Moving Avg'!F1298</f>
        <v>30.797999999999995</v>
      </c>
      <c r="H1298" s="2">
        <f>'Moving Avg'!G1298</f>
        <v>30.797999999999998</v>
      </c>
      <c r="I1298" s="2">
        <f>'Moving Avg'!H1298</f>
        <v>29.100599999999922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30.797999999999998</v>
      </c>
      <c r="C1299" s="2">
        <f>RSI!I1299</f>
        <v>88.475290772712327</v>
      </c>
      <c r="D1299" s="2">
        <f>MACD!E1299</f>
        <v>4.6082068161155121E-3</v>
      </c>
      <c r="E1299" s="2">
        <f>MACD!F1299</f>
        <v>6.738365661456751E-3</v>
      </c>
      <c r="F1299" s="2">
        <f>'Moving Avg'!D1299</f>
        <v>30.797999999999995</v>
      </c>
      <c r="G1299" s="2">
        <f>'Moving Avg'!F1299</f>
        <v>30.797999999999995</v>
      </c>
      <c r="H1299" s="2">
        <f>'Moving Avg'!G1299</f>
        <v>30.797999999999998</v>
      </c>
      <c r="I1299" s="2">
        <f>'Moving Avg'!H1299</f>
        <v>29.115504999999921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30.797999999999998</v>
      </c>
      <c r="C1300" s="2">
        <f>RSI!I1300</f>
        <v>88.475290772712327</v>
      </c>
      <c r="D1300" s="2">
        <f>MACD!E1300</f>
        <v>4.2682888989702406E-3</v>
      </c>
      <c r="E1300" s="2">
        <f>MACD!F1300</f>
        <v>6.2443503089594492E-3</v>
      </c>
      <c r="F1300" s="2">
        <f>'Moving Avg'!D1300</f>
        <v>30.797999999999995</v>
      </c>
      <c r="G1300" s="2">
        <f>'Moving Avg'!F1300</f>
        <v>30.797999999999995</v>
      </c>
      <c r="H1300" s="2">
        <f>'Moving Avg'!G1300</f>
        <v>30.797999999999998</v>
      </c>
      <c r="I1300" s="2">
        <f>'Moving Avg'!H1300</f>
        <v>29.13040999999992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30.797999999999998</v>
      </c>
      <c r="C1301" s="2">
        <f>RSI!I1301</f>
        <v>88.475290772712327</v>
      </c>
      <c r="D1301" s="2">
        <f>MACD!E1301</f>
        <v>3.9533299735836636E-3</v>
      </c>
      <c r="E1301" s="2">
        <f>MACD!F1301</f>
        <v>5.7861462418842928E-3</v>
      </c>
      <c r="F1301" s="2">
        <f>'Moving Avg'!D1301</f>
        <v>30.797999999999995</v>
      </c>
      <c r="G1301" s="2">
        <f>'Moving Avg'!F1301</f>
        <v>30.797999999999995</v>
      </c>
      <c r="H1301" s="2">
        <f>'Moving Avg'!G1301</f>
        <v>30.797999999999998</v>
      </c>
      <c r="I1301" s="2">
        <f>'Moving Avg'!H1301</f>
        <v>29.145314999999918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30.797999999999998</v>
      </c>
      <c r="C1302" s="2">
        <f>RSI!I1302</f>
        <v>88.475290772712327</v>
      </c>
      <c r="D1302" s="2">
        <f>MACD!E1302</f>
        <v>3.6615150893233306E-3</v>
      </c>
      <c r="E1302" s="2">
        <f>MACD!F1302</f>
        <v>5.3612200113721011E-3</v>
      </c>
      <c r="F1302" s="2">
        <f>'Moving Avg'!D1302</f>
        <v>30.797999999999995</v>
      </c>
      <c r="G1302" s="2">
        <f>'Moving Avg'!F1302</f>
        <v>30.797999999999995</v>
      </c>
      <c r="H1302" s="2">
        <f>'Moving Avg'!G1302</f>
        <v>30.797999999999998</v>
      </c>
      <c r="I1302" s="2">
        <f>'Moving Avg'!H1302</f>
        <v>29.160219999999917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30.797999999999998</v>
      </c>
      <c r="C1303" s="2">
        <f>RSI!I1303</f>
        <v>88.475290772712327</v>
      </c>
      <c r="D1303" s="2">
        <f>MACD!E1303</f>
        <v>3.391158526564908E-3</v>
      </c>
      <c r="E1303" s="2">
        <f>MACD!F1303</f>
        <v>4.9672077144106621E-3</v>
      </c>
      <c r="F1303" s="2">
        <f>'Moving Avg'!D1303</f>
        <v>30.797999999999995</v>
      </c>
      <c r="G1303" s="2">
        <f>'Moving Avg'!F1303</f>
        <v>30.797999999999995</v>
      </c>
      <c r="H1303" s="2">
        <f>'Moving Avg'!G1303</f>
        <v>30.797999999999998</v>
      </c>
      <c r="I1303" s="2">
        <f>'Moving Avg'!H1303</f>
        <v>29.175124999999916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30.797999999999998</v>
      </c>
      <c r="C1304" s="2">
        <f>RSI!I1304</f>
        <v>88.475290772712327</v>
      </c>
      <c r="D1304" s="2">
        <f>MACD!E1304</f>
        <v>3.1406950255252752E-3</v>
      </c>
      <c r="E1304" s="2">
        <f>MACD!F1304</f>
        <v>4.6019051766335852E-3</v>
      </c>
      <c r="F1304" s="2">
        <f>'Moving Avg'!D1304</f>
        <v>30.797999999999995</v>
      </c>
      <c r="G1304" s="2">
        <f>'Moving Avg'!F1304</f>
        <v>30.797999999999995</v>
      </c>
      <c r="H1304" s="2">
        <f>'Moving Avg'!G1304</f>
        <v>30.797999999999998</v>
      </c>
      <c r="I1304" s="2">
        <f>'Moving Avg'!H1304</f>
        <v>29.190029999999915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30.797999999999998</v>
      </c>
      <c r="C1305" s="2">
        <f>RSI!I1305</f>
        <v>88.475290772712327</v>
      </c>
      <c r="D1305" s="2">
        <f>MACD!E1305</f>
        <v>2.9086715415154174E-3</v>
      </c>
      <c r="E1305" s="2">
        <f>MACD!F1305</f>
        <v>4.2632584496099515E-3</v>
      </c>
      <c r="F1305" s="2">
        <f>'Moving Avg'!D1305</f>
        <v>30.797999999999995</v>
      </c>
      <c r="G1305" s="2">
        <f>'Moving Avg'!F1305</f>
        <v>30.797999999999995</v>
      </c>
      <c r="H1305" s="2">
        <f>'Moving Avg'!G1305</f>
        <v>30.797999999999998</v>
      </c>
      <c r="I1305" s="2">
        <f>'Moving Avg'!H1305</f>
        <v>29.204934999999914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30.797999999999998</v>
      </c>
      <c r="C1306" s="2">
        <f>RSI!I1306</f>
        <v>88.475290772712327</v>
      </c>
      <c r="D1306" s="2">
        <f>MACD!E1306</f>
        <v>2.6937395065615988E-3</v>
      </c>
      <c r="E1306" s="2">
        <f>MACD!F1306</f>
        <v>3.949354661000281E-3</v>
      </c>
      <c r="F1306" s="2">
        <f>'Moving Avg'!D1306</f>
        <v>30.797999999999995</v>
      </c>
      <c r="G1306" s="2">
        <f>'Moving Avg'!F1306</f>
        <v>30.797999999999995</v>
      </c>
      <c r="H1306" s="2">
        <f>'Moving Avg'!G1306</f>
        <v>30.797999999999998</v>
      </c>
      <c r="I1306" s="2">
        <f>'Moving Avg'!H1306</f>
        <v>29.219839999999913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30.797999999999998</v>
      </c>
      <c r="C1307" s="2">
        <f>RSI!I1307</f>
        <v>88.475290772712327</v>
      </c>
      <c r="D1307" s="2">
        <f>MACD!E1307</f>
        <v>2.4946475759648479E-3</v>
      </c>
      <c r="E1307" s="2">
        <f>MACD!F1307</f>
        <v>3.6584132439931947E-3</v>
      </c>
      <c r="F1307" s="2">
        <f>'Moving Avg'!D1307</f>
        <v>30.797999999999995</v>
      </c>
      <c r="G1307" s="2">
        <f>'Moving Avg'!F1307</f>
        <v>30.797999999999995</v>
      </c>
      <c r="H1307" s="2">
        <f>'Moving Avg'!G1307</f>
        <v>30.797999999999998</v>
      </c>
      <c r="I1307" s="2">
        <f>'Moving Avg'!H1307</f>
        <v>29.234744999999911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30.797999999999998</v>
      </c>
      <c r="C1308" s="2">
        <f>RSI!I1308</f>
        <v>88.475290772712327</v>
      </c>
      <c r="D1308" s="2">
        <f>MACD!E1308</f>
        <v>2.3102348374521853E-3</v>
      </c>
      <c r="E1308" s="2">
        <f>MACD!F1308</f>
        <v>3.3887775626849927E-3</v>
      </c>
      <c r="F1308" s="2">
        <f>'Moving Avg'!D1308</f>
        <v>30.797999999999995</v>
      </c>
      <c r="G1308" s="2">
        <f>'Moving Avg'!F1308</f>
        <v>30.797999999999995</v>
      </c>
      <c r="H1308" s="2">
        <f>'Moving Avg'!G1308</f>
        <v>30.797999999999998</v>
      </c>
      <c r="I1308" s="2">
        <f>'Moving Avg'!H1308</f>
        <v>29.24964999999991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30.797999999999998</v>
      </c>
      <c r="C1309" s="2">
        <f>RSI!I1309</f>
        <v>88.475290772712327</v>
      </c>
      <c r="D1309" s="2">
        <f>MACD!E1309</f>
        <v>2.1394244601289358E-3</v>
      </c>
      <c r="E1309" s="2">
        <f>MACD!F1309</f>
        <v>3.1389069421737816E-3</v>
      </c>
      <c r="F1309" s="2">
        <f>'Moving Avg'!D1309</f>
        <v>30.797999999999995</v>
      </c>
      <c r="G1309" s="2">
        <f>'Moving Avg'!F1309</f>
        <v>30.797999999999995</v>
      </c>
      <c r="H1309" s="2">
        <f>'Moving Avg'!G1309</f>
        <v>30.797999999999998</v>
      </c>
      <c r="I1309" s="2">
        <f>'Moving Avg'!H1309</f>
        <v>29.264554999999909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30.797999999999998</v>
      </c>
      <c r="C1310" s="2">
        <f>RSI!I1310</f>
        <v>88.475290772712327</v>
      </c>
      <c r="D1310" s="2">
        <f>MACD!E1310</f>
        <v>1.9812177603988346E-3</v>
      </c>
      <c r="E1310" s="2">
        <f>MACD!F1310</f>
        <v>2.9073691058187925E-3</v>
      </c>
      <c r="F1310" s="2">
        <f>'Moving Avg'!D1310</f>
        <v>30.797999999999995</v>
      </c>
      <c r="G1310" s="2">
        <f>'Moving Avg'!F1310</f>
        <v>30.797999999999995</v>
      </c>
      <c r="H1310" s="2">
        <f>'Moving Avg'!G1310</f>
        <v>30.797999999999998</v>
      </c>
      <c r="I1310" s="2">
        <f>'Moving Avg'!H1310</f>
        <v>29.279459999999908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43917</v>
      </c>
      <c r="B1311" s="2">
        <f>RSI!B1311</f>
        <v>30.797999999999998</v>
      </c>
      <c r="C1311" s="2">
        <f>RSI!I1311</f>
        <v>88.475290772712327</v>
      </c>
      <c r="D1311" s="2">
        <f>MACD!E1311</f>
        <v>1.8346886622033765E-3</v>
      </c>
      <c r="E1311" s="2">
        <f>MACD!F1311</f>
        <v>2.6928330170957093E-3</v>
      </c>
      <c r="F1311" s="2">
        <f>'Moving Avg'!D1311</f>
        <v>30.797999999999995</v>
      </c>
      <c r="G1311" s="2">
        <f>'Moving Avg'!F1311</f>
        <v>30.797999999999995</v>
      </c>
      <c r="H1311" s="2">
        <f>'Moving Avg'!G1311</f>
        <v>30.797999999999998</v>
      </c>
      <c r="I1311" s="2">
        <f>'Moving Avg'!H1311</f>
        <v>29.294364999999907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30.797999999999998</v>
      </c>
      <c r="C1312" s="2">
        <f>RSI!I1312</f>
        <v>88.475290772712327</v>
      </c>
      <c r="D1312" s="2">
        <f>MACD!E1312</f>
        <v>1.6989785292906845E-3</v>
      </c>
      <c r="E1312" s="2">
        <f>MACD!F1312</f>
        <v>2.4940621195347046E-3</v>
      </c>
      <c r="F1312" s="2">
        <f>'Moving Avg'!D1312</f>
        <v>30.797999999999995</v>
      </c>
      <c r="G1312" s="2">
        <f>'Moving Avg'!F1312</f>
        <v>30.797999999999995</v>
      </c>
      <c r="H1312" s="2">
        <f>'Moving Avg'!G1312</f>
        <v>30.797999999999998</v>
      </c>
      <c r="I1312" s="2">
        <f>'Moving Avg'!H1312</f>
        <v>29.309269999999906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30.797999999999998</v>
      </c>
      <c r="C1313" s="2">
        <f>RSI!I1313</f>
        <v>88.475290772712327</v>
      </c>
      <c r="D1313" s="2">
        <f>MACD!E1313</f>
        <v>1.5732913478991861E-3</v>
      </c>
      <c r="E1313" s="2">
        <f>MACD!F1313</f>
        <v>2.3099079652076013E-3</v>
      </c>
      <c r="F1313" s="2">
        <f>'Moving Avg'!D1313</f>
        <v>30.797999999999995</v>
      </c>
      <c r="G1313" s="2">
        <f>'Moving Avg'!F1313</f>
        <v>30.797999999999995</v>
      </c>
      <c r="H1313" s="2">
        <f>'Moving Avg'!G1313</f>
        <v>30.797999999999998</v>
      </c>
      <c r="I1313" s="2">
        <f>'Moving Avg'!H1313</f>
        <v>29.324174999999904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30.797999999999998</v>
      </c>
      <c r="C1314" s="2">
        <f>RSI!I1314</f>
        <v>88.475290772712327</v>
      </c>
      <c r="D1314" s="2">
        <f>MACD!E1314</f>
        <v>1.4568892388560073E-3</v>
      </c>
      <c r="E1314" s="2">
        <f>MACD!F1314</f>
        <v>2.1393042199372827E-3</v>
      </c>
      <c r="F1314" s="2">
        <f>'Moving Avg'!D1314</f>
        <v>30.797999999999995</v>
      </c>
      <c r="G1314" s="2">
        <f>'Moving Avg'!F1314</f>
        <v>30.797999999999995</v>
      </c>
      <c r="H1314" s="2">
        <f>'Moving Avg'!G1314</f>
        <v>30.797999999999998</v>
      </c>
      <c r="I1314" s="2">
        <f>'Moving Avg'!H1314</f>
        <v>29.339079999999903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30.797999999999998</v>
      </c>
      <c r="C1315" s="2">
        <f>RSI!I1315</f>
        <v>88.475290772712327</v>
      </c>
      <c r="D1315" s="2">
        <f>MACD!E1315</f>
        <v>1.3490882789071179E-3</v>
      </c>
      <c r="E1315" s="2">
        <f>MACD!F1315</f>
        <v>1.9812610317312498E-3</v>
      </c>
      <c r="F1315" s="2">
        <f>'Moving Avg'!D1315</f>
        <v>30.797999999999995</v>
      </c>
      <c r="G1315" s="2">
        <f>'Moving Avg'!F1315</f>
        <v>30.797999999999995</v>
      </c>
      <c r="H1315" s="2">
        <f>'Moving Avg'!G1315</f>
        <v>30.797999999999998</v>
      </c>
      <c r="I1315" s="2">
        <f>'Moving Avg'!H1315</f>
        <v>29.353984999999902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30.797999999999998</v>
      </c>
      <c r="C1316" s="2">
        <f>RSI!I1316</f>
        <v>88.475290772712327</v>
      </c>
      <c r="D1316" s="2">
        <f>MACD!E1316</f>
        <v>1.2492546119489134E-3</v>
      </c>
      <c r="E1316" s="2">
        <f>MACD!F1316</f>
        <v>1.8348597477747825E-3</v>
      </c>
      <c r="F1316" s="2">
        <f>'Moving Avg'!D1316</f>
        <v>30.797999999999995</v>
      </c>
      <c r="G1316" s="2">
        <f>'Moving Avg'!F1316</f>
        <v>30.797999999999995</v>
      </c>
      <c r="H1316" s="2">
        <f>'Moving Avg'!G1316</f>
        <v>30.797999999999998</v>
      </c>
      <c r="I1316" s="2">
        <f>'Moving Avg'!H1316</f>
        <v>29.368889999999901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30.797999999999998</v>
      </c>
      <c r="C1317" s="2">
        <f>RSI!I1317</f>
        <v>88.475290772712327</v>
      </c>
      <c r="D1317" s="2">
        <f>MACD!E1317</f>
        <v>1.1568008317190959E-3</v>
      </c>
      <c r="E1317" s="2">
        <f>MACD!F1317</f>
        <v>1.6992479645636454E-3</v>
      </c>
      <c r="F1317" s="2">
        <f>'Moving Avg'!D1317</f>
        <v>30.797999999999995</v>
      </c>
      <c r="G1317" s="2">
        <f>'Moving Avg'!F1317</f>
        <v>30.797999999999995</v>
      </c>
      <c r="H1317" s="2">
        <f>'Moving Avg'!G1317</f>
        <v>30.797999999999998</v>
      </c>
      <c r="I1317" s="2">
        <f>'Moving Avg'!H1317</f>
        <v>29.3837949999999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30.797999999999998</v>
      </c>
      <c r="C1318" s="2">
        <f>RSI!I1318</f>
        <v>88.475290772712327</v>
      </c>
      <c r="D1318" s="2">
        <f>MACD!E1318</f>
        <v>1.0711826183573692E-3</v>
      </c>
      <c r="E1318" s="2">
        <f>MACD!F1318</f>
        <v>1.5736348953223902E-3</v>
      </c>
      <c r="F1318" s="2">
        <f>'Moving Avg'!D1318</f>
        <v>30.797999999999995</v>
      </c>
      <c r="G1318" s="2">
        <f>'Moving Avg'!F1318</f>
        <v>30.797999999999995</v>
      </c>
      <c r="H1318" s="2">
        <f>'Moving Avg'!G1318</f>
        <v>30.797999999999998</v>
      </c>
      <c r="I1318" s="2">
        <f>'Moving Avg'!H1318</f>
        <v>29.398699999999899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30.797999999999998</v>
      </c>
      <c r="C1319" s="2">
        <f>RSI!I1319</f>
        <v>88.475290772712327</v>
      </c>
      <c r="D1319" s="2">
        <f>MACD!E1319</f>
        <v>9.9189561223766987E-4</v>
      </c>
      <c r="E1319" s="2">
        <f>MACD!F1319</f>
        <v>1.4572870387054462E-3</v>
      </c>
      <c r="F1319" s="2">
        <f>'Moving Avg'!D1319</f>
        <v>30.797999999999995</v>
      </c>
      <c r="G1319" s="2">
        <f>'Moving Avg'!F1319</f>
        <v>30.797999999999995</v>
      </c>
      <c r="H1319" s="2">
        <f>'Moving Avg'!G1319</f>
        <v>30.797999999999998</v>
      </c>
      <c r="I1319" s="2">
        <f>'Moving Avg'!H1319</f>
        <v>29.413604999999897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30.797999999999998</v>
      </c>
      <c r="C1320" s="2">
        <f>RSI!I1320</f>
        <v>88.475290772712327</v>
      </c>
      <c r="D1320" s="2">
        <f>MACD!E1320</f>
        <v>9.1847250929788515E-4</v>
      </c>
      <c r="E1320" s="2">
        <f>MACD!F1320</f>
        <v>1.3495241328239341E-3</v>
      </c>
      <c r="F1320" s="2">
        <f>'Moving Avg'!D1320</f>
        <v>30.797999999999995</v>
      </c>
      <c r="G1320" s="2">
        <f>'Moving Avg'!F1320</f>
        <v>30.797999999999995</v>
      </c>
      <c r="H1320" s="2">
        <f>'Moving Avg'!G1320</f>
        <v>30.797999999999998</v>
      </c>
      <c r="I1320" s="2">
        <f>'Moving Avg'!H1320</f>
        <v>29.428509999999896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30.797999999999998</v>
      </c>
      <c r="C1321" s="2">
        <f>RSI!I1321</f>
        <v>88.475290772712327</v>
      </c>
      <c r="D1321" s="2">
        <f>MACD!E1321</f>
        <v>8.5048036301316188E-4</v>
      </c>
      <c r="E1321" s="2">
        <f>MACD!F1321</f>
        <v>1.2497153788617798E-3</v>
      </c>
      <c r="F1321" s="2">
        <f>'Moving Avg'!D1321</f>
        <v>30.797999999999995</v>
      </c>
      <c r="G1321" s="2">
        <f>'Moving Avg'!F1321</f>
        <v>30.797999999999995</v>
      </c>
      <c r="H1321" s="2">
        <f>'Moving Avg'!G1321</f>
        <v>30.797999999999998</v>
      </c>
      <c r="I1321" s="2">
        <f>'Moving Avg'!H1321</f>
        <v>29.443414999999895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30.797999999999998</v>
      </c>
      <c r="C1322" s="2">
        <f>RSI!I1322</f>
        <v>88.475290772712327</v>
      </c>
      <c r="D1322" s="2">
        <f>MACD!E1322</f>
        <v>7.8751807902577298E-4</v>
      </c>
      <c r="E1322" s="2">
        <f>MACD!F1322</f>
        <v>1.1572759188945786E-3</v>
      </c>
      <c r="F1322" s="2">
        <f>'Moving Avg'!D1322</f>
        <v>30.797999999999995</v>
      </c>
      <c r="G1322" s="2">
        <f>'Moving Avg'!F1322</f>
        <v>30.797999999999995</v>
      </c>
      <c r="H1322" s="2">
        <f>'Moving Avg'!G1322</f>
        <v>30.797999999999998</v>
      </c>
      <c r="I1322" s="2">
        <f>'Moving Avg'!H1322</f>
        <v>29.458319999999894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30.797999999999998</v>
      </c>
      <c r="C1323" s="2">
        <f>RSI!I1323</f>
        <v>88.475290772712327</v>
      </c>
      <c r="D1323" s="2">
        <f>MACD!E1323</f>
        <v>7.292140892438681E-4</v>
      </c>
      <c r="E1323" s="2">
        <f>MACD!F1323</f>
        <v>1.0716635529644367E-3</v>
      </c>
      <c r="F1323" s="2">
        <f>'Moving Avg'!D1323</f>
        <v>30.797999999999995</v>
      </c>
      <c r="G1323" s="2">
        <f>'Moving Avg'!F1323</f>
        <v>30.797999999999995</v>
      </c>
      <c r="H1323" s="2">
        <f>'Moving Avg'!G1323</f>
        <v>30.797999999999998</v>
      </c>
      <c r="I1323" s="2">
        <f>'Moving Avg'!H1323</f>
        <v>29.473224999999893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30.797999999999998</v>
      </c>
      <c r="C1324" s="2">
        <f>RSI!I1324</f>
        <v>88.475290772712327</v>
      </c>
      <c r="D1324" s="2">
        <f>MACD!E1324</f>
        <v>6.7522419309895554E-4</v>
      </c>
      <c r="E1324" s="2">
        <f>MACD!F1324</f>
        <v>9.9237568099134056E-4</v>
      </c>
      <c r="F1324" s="2">
        <f>'Moving Avg'!D1324</f>
        <v>30.797999999999995</v>
      </c>
      <c r="G1324" s="2">
        <f>'Moving Avg'!F1324</f>
        <v>30.797999999999995</v>
      </c>
      <c r="H1324" s="2">
        <f>'Moving Avg'!G1324</f>
        <v>30.797999999999998</v>
      </c>
      <c r="I1324" s="2">
        <f>'Moving Avg'!H1324</f>
        <v>29.488129999999892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30.797999999999998</v>
      </c>
      <c r="C1325" s="2">
        <f>RSI!I1325</f>
        <v>88.475290772712327</v>
      </c>
      <c r="D1325" s="2">
        <f>MACD!E1325</f>
        <v>6.252295543198727E-4</v>
      </c>
      <c r="E1325" s="2">
        <f>MACD!F1325</f>
        <v>9.1894645565704705E-4</v>
      </c>
      <c r="F1325" s="2">
        <f>'Moving Avg'!D1325</f>
        <v>30.797999999999995</v>
      </c>
      <c r="G1325" s="2">
        <f>'Moving Avg'!F1325</f>
        <v>30.797999999999995</v>
      </c>
      <c r="H1325" s="2">
        <f>'Moving Avg'!G1325</f>
        <v>30.797999999999998</v>
      </c>
      <c r="I1325" s="2">
        <f>'Moving Avg'!H1325</f>
        <v>29.50303499999989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30.797999999999998</v>
      </c>
      <c r="C1326" s="2">
        <f>RSI!I1326</f>
        <v>88.475290772712327</v>
      </c>
      <c r="D1326" s="2">
        <f>MACD!E1326</f>
        <v>5.7893484240523208E-4</v>
      </c>
      <c r="E1326" s="2">
        <f>MACD!F1326</f>
        <v>8.5094413300668408E-4</v>
      </c>
      <c r="F1326" s="2">
        <f>'Moving Avg'!D1326</f>
        <v>30.797999999999995</v>
      </c>
      <c r="G1326" s="2">
        <f>'Moving Avg'!F1326</f>
        <v>30.797999999999995</v>
      </c>
      <c r="H1326" s="2">
        <f>'Moving Avg'!G1326</f>
        <v>30.797999999999998</v>
      </c>
      <c r="I1326" s="2">
        <f>'Moving Avg'!H1326</f>
        <v>29.517939999999889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43943</v>
      </c>
      <c r="B1327" s="2">
        <f>RSI!B1327</f>
        <v>30.797999999999998</v>
      </c>
      <c r="C1327" s="2">
        <f>RSI!I1327</f>
        <v>88.475290772712327</v>
      </c>
      <c r="D1327" s="2">
        <f>MACD!E1327</f>
        <v>5.3606650865489769E-4</v>
      </c>
      <c r="E1327" s="2">
        <f>MACD!F1327</f>
        <v>7.8796860813632689E-4</v>
      </c>
      <c r="F1327" s="2">
        <f>'Moving Avg'!D1327</f>
        <v>30.797999999999995</v>
      </c>
      <c r="G1327" s="2">
        <f>'Moving Avg'!F1327</f>
        <v>30.797999999999995</v>
      </c>
      <c r="H1327" s="2">
        <f>'Moving Avg'!G1327</f>
        <v>30.797999999999998</v>
      </c>
      <c r="I1327" s="2">
        <f>'Moving Avg'!H1327</f>
        <v>29.532844999999888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43944</v>
      </c>
      <c r="B1328" s="2">
        <f>RSI!B1328</f>
        <v>30.797999999999998</v>
      </c>
      <c r="C1328" s="2">
        <f>RSI!I1328</f>
        <v>88.475290772712327</v>
      </c>
      <c r="D1328" s="2">
        <f>MACD!E1328</f>
        <v>4.9637118724277229E-4</v>
      </c>
      <c r="E1328" s="2">
        <f>MACD!F1328</f>
        <v>7.2964912395761606E-4</v>
      </c>
      <c r="F1328" s="2">
        <f>'Moving Avg'!D1328</f>
        <v>30.797999999999995</v>
      </c>
      <c r="G1328" s="2">
        <f>'Moving Avg'!F1328</f>
        <v>30.797999999999995</v>
      </c>
      <c r="H1328" s="2">
        <f>'Moving Avg'!G1328</f>
        <v>30.797999999999998</v>
      </c>
      <c r="I1328" s="2">
        <f>'Moving Avg'!H1328</f>
        <v>29.547749999999887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30.797999999999998</v>
      </c>
      <c r="C1329" s="2">
        <f>RSI!I1329</f>
        <v>88.475290772712327</v>
      </c>
      <c r="D1329" s="2">
        <f>MACD!E1329</f>
        <v>4.596142124917435E-4</v>
      </c>
      <c r="E1329" s="2">
        <f>MACD!F1329</f>
        <v>6.7564214166444152E-4</v>
      </c>
      <c r="F1329" s="2">
        <f>'Moving Avg'!D1329</f>
        <v>30.797999999999995</v>
      </c>
      <c r="G1329" s="2">
        <f>'Moving Avg'!F1329</f>
        <v>30.797999999999995</v>
      </c>
      <c r="H1329" s="2">
        <f>'Moving Avg'!G1329</f>
        <v>30.797999999999998</v>
      </c>
      <c r="I1329" s="2">
        <f>'Moving Avg'!H1329</f>
        <v>29.562654999999882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30.797999999999998</v>
      </c>
      <c r="C1330" s="2">
        <f>RSI!I1330</f>
        <v>88.475290772712327</v>
      </c>
      <c r="D1330" s="2">
        <f>MACD!E1330</f>
        <v>4.2557824409783507E-4</v>
      </c>
      <c r="E1330" s="2">
        <f>MACD!F1330</f>
        <v>6.2562936215112034E-4</v>
      </c>
      <c r="F1330" s="2">
        <f>'Moving Avg'!D1330</f>
        <v>30.797999999999995</v>
      </c>
      <c r="G1330" s="2">
        <f>'Moving Avg'!F1330</f>
        <v>30.797999999999995</v>
      </c>
      <c r="H1330" s="2">
        <f>'Moving Avg'!G1330</f>
        <v>30.797999999999998</v>
      </c>
      <c r="I1330" s="2">
        <f>'Moving Avg'!H1330</f>
        <v>29.577559999999881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30.797999999999998</v>
      </c>
      <c r="C1331" s="2">
        <f>RSI!I1331</f>
        <v>88.475290772712327</v>
      </c>
      <c r="D1331" s="2">
        <f>MACD!E1331</f>
        <v>3.9406199257641106E-4</v>
      </c>
      <c r="E1331" s="2">
        <f>MACD!F1331</f>
        <v>5.7931588823617857E-4</v>
      </c>
      <c r="F1331" s="2">
        <f>'Moving Avg'!D1331</f>
        <v>30.797999999999995</v>
      </c>
      <c r="G1331" s="2">
        <f>'Moving Avg'!F1331</f>
        <v>30.797999999999995</v>
      </c>
      <c r="H1331" s="2">
        <f>'Moving Avg'!G1331</f>
        <v>30.797999999999998</v>
      </c>
      <c r="I1331" s="2">
        <f>'Moving Avg'!H1331</f>
        <v>29.59246499999988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30.797999999999998</v>
      </c>
      <c r="C1332" s="2">
        <f>RSI!I1332</f>
        <v>88.475290772712327</v>
      </c>
      <c r="D1332" s="2">
        <f>MACD!E1332</f>
        <v>3.6487903776460939E-4</v>
      </c>
      <c r="E1332" s="2">
        <f>MACD!F1332</f>
        <v>5.3642851814186474E-4</v>
      </c>
      <c r="F1332" s="2">
        <f>'Moving Avg'!D1332</f>
        <v>30.797999999999995</v>
      </c>
      <c r="G1332" s="2">
        <f>'Moving Avg'!F1332</f>
        <v>30.797999999999995</v>
      </c>
      <c r="H1332" s="2">
        <f>'Moving Avg'!G1332</f>
        <v>30.797999999999998</v>
      </c>
      <c r="I1332" s="2">
        <f>'Moving Avg'!H1332</f>
        <v>29.607369999999879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30.797999999999998</v>
      </c>
      <c r="C1333" s="2">
        <f>RSI!I1333</f>
        <v>88.475290772712327</v>
      </c>
      <c r="D1333" s="2">
        <f>MACD!E1333</f>
        <v>3.3785673370445579E-4</v>
      </c>
      <c r="E1333" s="2">
        <f>MACD!F1333</f>
        <v>4.9671416125438299E-4</v>
      </c>
      <c r="F1333" s="2">
        <f>'Moving Avg'!D1333</f>
        <v>30.797999999999995</v>
      </c>
      <c r="G1333" s="2">
        <f>'Moving Avg'!F1333</f>
        <v>30.797999999999995</v>
      </c>
      <c r="H1333" s="2">
        <f>'Moving Avg'!G1333</f>
        <v>30.797999999999998</v>
      </c>
      <c r="I1333" s="2">
        <f>'Moving Avg'!H1333</f>
        <v>29.622274999999878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30.797999999999998</v>
      </c>
      <c r="C1334" s="2">
        <f>RSI!I1334</f>
        <v>88.475290772712327</v>
      </c>
      <c r="D1334" s="2">
        <f>MACD!E1334</f>
        <v>3.1283519367164558E-4</v>
      </c>
      <c r="E1334" s="2">
        <f>MACD!F1334</f>
        <v>4.5993836773783553E-4</v>
      </c>
      <c r="F1334" s="2">
        <f>'Moving Avg'!D1334</f>
        <v>30.797999999999995</v>
      </c>
      <c r="G1334" s="2">
        <f>'Moving Avg'!F1334</f>
        <v>30.797999999999995</v>
      </c>
      <c r="H1334" s="2">
        <f>'Moving Avg'!G1334</f>
        <v>30.797999999999998</v>
      </c>
      <c r="I1334" s="2">
        <f>'Moving Avg'!H1334</f>
        <v>29.637179999999876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30.797999999999998</v>
      </c>
      <c r="C1335" s="2">
        <f>RSI!I1335</f>
        <v>88.475290772712327</v>
      </c>
      <c r="D1335" s="2">
        <f>MACD!E1335</f>
        <v>2.8966634956262283E-4</v>
      </c>
      <c r="E1335" s="2">
        <f>MACD!F1335</f>
        <v>4.2588396410279299E-4</v>
      </c>
      <c r="F1335" s="2">
        <f>'Moving Avg'!D1335</f>
        <v>30.797999999999995</v>
      </c>
      <c r="G1335" s="2">
        <f>'Moving Avg'!F1335</f>
        <v>30.797999999999995</v>
      </c>
      <c r="H1335" s="2">
        <f>'Moving Avg'!G1335</f>
        <v>30.797999999999998</v>
      </c>
      <c r="I1335" s="2">
        <f>'Moving Avg'!H1335</f>
        <v>29.652084999999875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30.797999999999998</v>
      </c>
      <c r="C1336" s="2">
        <f>RSI!I1336</f>
        <v>88.475290772712327</v>
      </c>
      <c r="D1336" s="2">
        <f>MACD!E1336</f>
        <v>2.6821308025049007E-4</v>
      </c>
      <c r="E1336" s="2">
        <f>MACD!F1336</f>
        <v>3.9434978733233247E-4</v>
      </c>
      <c r="F1336" s="2">
        <f>'Moving Avg'!D1336</f>
        <v>30.797999999999995</v>
      </c>
      <c r="G1336" s="2">
        <f>'Moving Avg'!F1336</f>
        <v>30.797999999999995</v>
      </c>
      <c r="H1336" s="2">
        <f>'Moving Avg'!G1336</f>
        <v>30.797999999999998</v>
      </c>
      <c r="I1336" s="2">
        <f>'Moving Avg'!H1336</f>
        <v>29.666989999999874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30.797999999999998</v>
      </c>
      <c r="C1337" s="2">
        <f>RSI!I1337</f>
        <v>88.475290772712327</v>
      </c>
      <c r="D1337" s="2">
        <f>MACD!E1337</f>
        <v>2.4834840394660773E-4</v>
      </c>
      <c r="E1337" s="2">
        <f>MACD!F1337</f>
        <v>3.6514951065518757E-4</v>
      </c>
      <c r="F1337" s="2">
        <f>'Moving Avg'!D1337</f>
        <v>30.797999999999995</v>
      </c>
      <c r="G1337" s="2">
        <f>'Moving Avg'!F1337</f>
        <v>30.797999999999995</v>
      </c>
      <c r="H1337" s="2">
        <f>'Moving Avg'!G1337</f>
        <v>30.797999999999998</v>
      </c>
      <c r="I1337" s="2">
        <f>'Moving Avg'!H1337</f>
        <v>29.681894999999873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30.797999999999998</v>
      </c>
      <c r="C1338" s="2">
        <f>RSI!I1338</f>
        <v>88.475290772712327</v>
      </c>
      <c r="D1338" s="2">
        <f>MACD!E1338</f>
        <v>2.2995472987474841E-4</v>
      </c>
      <c r="E1338" s="2">
        <f>MACD!F1338</f>
        <v>3.3811055449909971E-4</v>
      </c>
      <c r="F1338" s="2">
        <f>'Moving Avg'!D1338</f>
        <v>30.797999999999995</v>
      </c>
      <c r="G1338" s="2">
        <f>'Moving Avg'!F1338</f>
        <v>30.797999999999995</v>
      </c>
      <c r="H1338" s="2">
        <f>'Moving Avg'!G1338</f>
        <v>30.797999999999998</v>
      </c>
      <c r="I1338" s="2">
        <f>'Moving Avg'!H1338</f>
        <v>29.696799999999872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30.797999999999998</v>
      </c>
      <c r="C1339" s="2">
        <f>RSI!I1339</f>
        <v>88.475290772712327</v>
      </c>
      <c r="D1339" s="2">
        <f>MACD!E1339</f>
        <v>2.1292316494836427E-4</v>
      </c>
      <c r="E1339" s="2">
        <f>MACD!F1339</f>
        <v>3.1307307658895266E-4</v>
      </c>
      <c r="F1339" s="2">
        <f>'Moving Avg'!D1339</f>
        <v>30.797999999999995</v>
      </c>
      <c r="G1339" s="2">
        <f>'Moving Avg'!F1339</f>
        <v>30.797999999999995</v>
      </c>
      <c r="H1339" s="2">
        <f>'Moving Avg'!G1339</f>
        <v>30.797999999999998</v>
      </c>
      <c r="I1339" s="2">
        <f>'Moving Avg'!H1339</f>
        <v>29.711704999999871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30.797999999999998</v>
      </c>
      <c r="C1340" s="2">
        <f>RSI!I1340</f>
        <v>88.475290772712327</v>
      </c>
      <c r="D1340" s="2">
        <f>MACD!E1340</f>
        <v>1.9715287146127025E-4</v>
      </c>
      <c r="E1340" s="2">
        <f>MACD!F1340</f>
        <v>2.8988903556341619E-4</v>
      </c>
      <c r="F1340" s="2">
        <f>'Moving Avg'!D1340</f>
        <v>30.797999999999995</v>
      </c>
      <c r="G1340" s="2">
        <f>'Moving Avg'!F1340</f>
        <v>30.797999999999995</v>
      </c>
      <c r="H1340" s="2">
        <f>'Moving Avg'!G1340</f>
        <v>30.797999999999998</v>
      </c>
      <c r="I1340" s="2">
        <f>'Moving Avg'!H1340</f>
        <v>29.726609999999869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30.797999999999998</v>
      </c>
      <c r="C1341" s="2">
        <f>RSI!I1341</f>
        <v>88.475290772712327</v>
      </c>
      <c r="D1341" s="2">
        <f>MACD!E1341</f>
        <v>1.8255047204718267E-4</v>
      </c>
      <c r="E1341" s="2">
        <f>MACD!F1341</f>
        <v>2.684213228601695E-4</v>
      </c>
      <c r="F1341" s="2">
        <f>'Moving Avg'!D1341</f>
        <v>30.797999999999995</v>
      </c>
      <c r="G1341" s="2">
        <f>'Moving Avg'!F1341</f>
        <v>30.797999999999995</v>
      </c>
      <c r="H1341" s="2">
        <f>'Moving Avg'!G1341</f>
        <v>30.797999999999998</v>
      </c>
      <c r="I1341" s="2">
        <f>'Moving Avg'!H1341</f>
        <v>29.741514999999868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43965</v>
      </c>
      <c r="B1342" s="2">
        <f>RSI!B1342</f>
        <v>30.797999999999998</v>
      </c>
      <c r="C1342" s="2">
        <f>RSI!I1342</f>
        <v>88.475290772712327</v>
      </c>
      <c r="D1342" s="2">
        <f>MACD!E1342</f>
        <v>1.6902949846198112E-4</v>
      </c>
      <c r="E1342" s="2">
        <f>MACD!F1342</f>
        <v>2.4854295798053185E-4</v>
      </c>
      <c r="F1342" s="2">
        <f>'Moving Avg'!D1342</f>
        <v>30.797999999999995</v>
      </c>
      <c r="G1342" s="2">
        <f>'Moving Avg'!F1342</f>
        <v>30.797999999999995</v>
      </c>
      <c r="H1342" s="2">
        <f>'Moving Avg'!G1342</f>
        <v>30.797999999999998</v>
      </c>
      <c r="I1342" s="2">
        <f>'Moving Avg'!H1342</f>
        <v>29.756419999999867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43966</v>
      </c>
      <c r="B1343" s="2">
        <f>RSI!B1343</f>
        <v>30.797999999999998</v>
      </c>
      <c r="C1343" s="2">
        <f>RSI!I1343</f>
        <v>88.475290772712327</v>
      </c>
      <c r="D1343" s="2">
        <f>MACD!E1343</f>
        <v>1.5650988099835672E-4</v>
      </c>
      <c r="E1343" s="2">
        <f>MACD!F1343</f>
        <v>2.3013634258409684E-4</v>
      </c>
      <c r="F1343" s="2">
        <f>'Moving Avg'!D1343</f>
        <v>30.797999999999995</v>
      </c>
      <c r="G1343" s="2">
        <f>'Moving Avg'!F1343</f>
        <v>30.797999999999995</v>
      </c>
      <c r="H1343" s="2">
        <f>'Moving Avg'!G1343</f>
        <v>30.797999999999998</v>
      </c>
      <c r="I1343" s="2">
        <f>'Moving Avg'!H1343</f>
        <v>29.771324999999866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43969</v>
      </c>
      <c r="B1344" s="2">
        <f>RSI!B1344</f>
        <v>30.797999999999998</v>
      </c>
      <c r="C1344" s="2">
        <f>RSI!I1344</f>
        <v>88.475290772712327</v>
      </c>
      <c r="D1344" s="2">
        <f>MACD!E1344</f>
        <v>1.4491747551304002E-4</v>
      </c>
      <c r="E1344" s="2">
        <f>MACD!F1344</f>
        <v>2.130925691698855E-4</v>
      </c>
      <c r="F1344" s="2">
        <f>'Moving Avg'!D1344</f>
        <v>30.797999999999995</v>
      </c>
      <c r="G1344" s="2">
        <f>'Moving Avg'!F1344</f>
        <v>30.797999999999995</v>
      </c>
      <c r="H1344" s="2">
        <f>'Moving Avg'!G1344</f>
        <v>30.797999999999998</v>
      </c>
      <c r="I1344" s="2">
        <f>'Moving Avg'!H1344</f>
        <v>29.786229999999865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43970</v>
      </c>
      <c r="B1345" s="2">
        <f>RSI!B1345</f>
        <v>30.797999999999998</v>
      </c>
      <c r="C1345" s="2">
        <f>RSI!I1345</f>
        <v>88.475290772712327</v>
      </c>
      <c r="D1345" s="2">
        <f>MACD!E1345</f>
        <v>1.3418362534167727E-4</v>
      </c>
      <c r="E1345" s="2">
        <f>MACD!F1345</f>
        <v>1.9731078040424385E-4</v>
      </c>
      <c r="F1345" s="2">
        <f>'Moving Avg'!D1345</f>
        <v>30.797999999999995</v>
      </c>
      <c r="G1345" s="2">
        <f>'Moving Avg'!F1345</f>
        <v>30.797999999999995</v>
      </c>
      <c r="H1345" s="2">
        <f>'Moving Avg'!G1345</f>
        <v>30.797999999999998</v>
      </c>
      <c r="I1345" s="2">
        <f>'Moving Avg'!H1345</f>
        <v>29.801134999999864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30.797999999999998</v>
      </c>
      <c r="C1346" s="2">
        <f>RSI!I1346</f>
        <v>88.475290772712327</v>
      </c>
      <c r="D1346" s="2">
        <f>MACD!E1346</f>
        <v>1.242447555434012E-4</v>
      </c>
      <c r="E1346" s="2">
        <f>MACD!F1346</f>
        <v>1.8269757543207534E-4</v>
      </c>
      <c r="F1346" s="2">
        <f>'Moving Avg'!D1346</f>
        <v>30.797999999999995</v>
      </c>
      <c r="G1346" s="2">
        <f>'Moving Avg'!F1346</f>
        <v>30.797999999999995</v>
      </c>
      <c r="H1346" s="2">
        <f>'Moving Avg'!G1346</f>
        <v>30.797999999999998</v>
      </c>
      <c r="I1346" s="2">
        <f>'Moving Avg'!H1346</f>
        <v>29.816039999999862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30.797999999999998</v>
      </c>
      <c r="C1347" s="2">
        <f>RSI!I1347</f>
        <v>88.475290772712327</v>
      </c>
      <c r="D1347" s="2">
        <f>MACD!E1347</f>
        <v>1.1504199709122531E-4</v>
      </c>
      <c r="E1347" s="2">
        <f>MACD!F1347</f>
        <v>1.6916645976390533E-4</v>
      </c>
      <c r="F1347" s="2">
        <f>'Moving Avg'!D1347</f>
        <v>30.797999999999995</v>
      </c>
      <c r="G1347" s="2">
        <f>'Moving Avg'!F1347</f>
        <v>30.797999999999995</v>
      </c>
      <c r="H1347" s="2">
        <f>'Moving Avg'!G1347</f>
        <v>30.797999999999998</v>
      </c>
      <c r="I1347" s="2">
        <f>'Moving Avg'!H1347</f>
        <v>29.830944999999861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43973</v>
      </c>
      <c r="B1348" s="2">
        <f>RSI!B1348</f>
        <v>30.797999999999998</v>
      </c>
      <c r="C1348" s="2">
        <f>RSI!I1348</f>
        <v>88.475290772712327</v>
      </c>
      <c r="D1348" s="2">
        <f>MACD!E1348</f>
        <v>1.0652083879492125E-4</v>
      </c>
      <c r="E1348" s="2">
        <f>MACD!F1348</f>
        <v>1.5663733557010854E-4</v>
      </c>
      <c r="F1348" s="2">
        <f>'Moving Avg'!D1348</f>
        <v>30.797999999999995</v>
      </c>
      <c r="G1348" s="2">
        <f>'Moving Avg'!F1348</f>
        <v>30.797999999999995</v>
      </c>
      <c r="H1348" s="2">
        <f>'Moving Avg'!G1348</f>
        <v>30.797999999999998</v>
      </c>
      <c r="I1348" s="2">
        <f>'Moving Avg'!H1348</f>
        <v>29.84584999999986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43977</v>
      </c>
      <c r="B1349" s="2">
        <f>RSI!B1349</f>
        <v>30.797999999999998</v>
      </c>
      <c r="C1349" s="2">
        <f>RSI!I1349</f>
        <v>88.475290772712327</v>
      </c>
      <c r="D1349" s="2">
        <f>MACD!E1349</f>
        <v>9.863080493133225E-5</v>
      </c>
      <c r="E1349" s="2">
        <f>MACD!F1349</f>
        <v>1.4503602944235331E-4</v>
      </c>
      <c r="F1349" s="2">
        <f>'Moving Avg'!D1349</f>
        <v>30.797999999999995</v>
      </c>
      <c r="G1349" s="2">
        <f>'Moving Avg'!F1349</f>
        <v>30.797999999999995</v>
      </c>
      <c r="H1349" s="2">
        <f>'Moving Avg'!G1349</f>
        <v>30.797999999999998</v>
      </c>
      <c r="I1349" s="2">
        <f>'Moving Avg'!H1349</f>
        <v>29.860754999999859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30.797999999999998</v>
      </c>
      <c r="C1350" s="2">
        <f>RSI!I1350</f>
        <v>88.475290772712327</v>
      </c>
      <c r="D1350" s="2">
        <f>MACD!E1350</f>
        <v>9.132515669207919E-5</v>
      </c>
      <c r="E1350" s="2">
        <f>MACD!F1350</f>
        <v>1.3429385489229848E-4</v>
      </c>
      <c r="F1350" s="2">
        <f>'Moving Avg'!D1350</f>
        <v>30.797999999999995</v>
      </c>
      <c r="G1350" s="2">
        <f>'Moving Avg'!F1350</f>
        <v>30.797999999999995</v>
      </c>
      <c r="H1350" s="2">
        <f>'Moving Avg'!G1350</f>
        <v>30.797999999999998</v>
      </c>
      <c r="I1350" s="2">
        <f>'Moving Avg'!H1350</f>
        <v>29.875659999999858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30.797999999999998</v>
      </c>
      <c r="C1351" s="2">
        <f>RSI!I1351</f>
        <v>88.475290772712327</v>
      </c>
      <c r="D1351" s="2">
        <f>MACD!E1351</f>
        <v>8.4560615682960361E-5</v>
      </c>
      <c r="E1351" s="2">
        <f>MACD!F1351</f>
        <v>1.2434720705043086E-4</v>
      </c>
      <c r="F1351" s="2">
        <f>'Moving Avg'!D1351</f>
        <v>30.797999999999995</v>
      </c>
      <c r="G1351" s="2">
        <f>'Moving Avg'!F1351</f>
        <v>30.797999999999995</v>
      </c>
      <c r="H1351" s="2">
        <f>'Moving Avg'!G1351</f>
        <v>30.797999999999998</v>
      </c>
      <c r="I1351" s="2">
        <f>'Moving Avg'!H1351</f>
        <v>29.890564999999857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30.797999999999998</v>
      </c>
      <c r="C1352" s="2">
        <f>RSI!I1352</f>
        <v>88.475290772712327</v>
      </c>
      <c r="D1352" s="2">
        <f>MACD!E1352</f>
        <v>7.8297107876323935E-5</v>
      </c>
      <c r="E1352" s="2">
        <f>MACD!F1352</f>
        <v>1.1513718721560948E-4</v>
      </c>
      <c r="F1352" s="2">
        <f>'Moving Avg'!D1352</f>
        <v>30.797999999999995</v>
      </c>
      <c r="G1352" s="2">
        <f>'Moving Avg'!F1352</f>
        <v>30.797999999999995</v>
      </c>
      <c r="H1352" s="2">
        <f>'Moving Avg'!G1352</f>
        <v>30.797999999999998</v>
      </c>
      <c r="I1352" s="2">
        <f>'Moving Avg'!H1352</f>
        <v>29.905469999999859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30.797999999999998</v>
      </c>
      <c r="C1353" s="2">
        <f>RSI!I1353</f>
        <v>88.475290772712327</v>
      </c>
      <c r="D1353" s="2">
        <f>MACD!E1353</f>
        <v>7.2497526456771766E-5</v>
      </c>
      <c r="E1353" s="2">
        <f>MACD!F1353</f>
        <v>1.0660925506384194E-4</v>
      </c>
      <c r="F1353" s="2">
        <f>'Moving Avg'!D1353</f>
        <v>30.797999999999995</v>
      </c>
      <c r="G1353" s="2">
        <f>'Moving Avg'!F1353</f>
        <v>30.797999999999995</v>
      </c>
      <c r="H1353" s="2">
        <f>'Moving Avg'!G1353</f>
        <v>30.797999999999998</v>
      </c>
      <c r="I1353" s="2">
        <f>'Moving Avg'!H1353</f>
        <v>29.920374999999858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30.797999999999998</v>
      </c>
      <c r="C1354" s="2">
        <f>RSI!I1354</f>
        <v>88.475290772712327</v>
      </c>
      <c r="D1354" s="2">
        <f>MACD!E1354</f>
        <v>6.7127512224374186E-5</v>
      </c>
      <c r="E1354" s="2">
        <f>MACD!F1354</f>
        <v>9.8712906495948387E-5</v>
      </c>
      <c r="F1354" s="2">
        <f>'Moving Avg'!D1354</f>
        <v>30.797999999999995</v>
      </c>
      <c r="G1354" s="2">
        <f>'Moving Avg'!F1354</f>
        <v>30.797999999999995</v>
      </c>
      <c r="H1354" s="2">
        <f>'Moving Avg'!G1354</f>
        <v>30.797999999999998</v>
      </c>
      <c r="I1354" s="2">
        <f>'Moving Avg'!H1354</f>
        <v>29.935279999999857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43985</v>
      </c>
      <c r="B1355" s="2">
        <f>RSI!B1355</f>
        <v>30.797999999999998</v>
      </c>
      <c r="C1355" s="2">
        <f>RSI!I1355</f>
        <v>88.475290772712327</v>
      </c>
      <c r="D1355" s="2">
        <f>MACD!E1355</f>
        <v>6.2155250219575464E-5</v>
      </c>
      <c r="E1355" s="2">
        <f>MACD!F1355</f>
        <v>9.1401375240673807E-5</v>
      </c>
      <c r="F1355" s="2">
        <f>'Moving Avg'!D1355</f>
        <v>30.797999999999995</v>
      </c>
      <c r="G1355" s="2">
        <f>'Moving Avg'!F1355</f>
        <v>30.797999999999995</v>
      </c>
      <c r="H1355" s="2">
        <f>'Moving Avg'!G1355</f>
        <v>30.797999999999998</v>
      </c>
      <c r="I1355" s="2">
        <f>'Moving Avg'!H1355</f>
        <v>29.950184999999856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43986</v>
      </c>
      <c r="B1356" s="2">
        <f>RSI!B1356</f>
        <v>30.797999999999998</v>
      </c>
      <c r="C1356" s="2">
        <f>RSI!I1356</f>
        <v>88.475290772712327</v>
      </c>
      <c r="D1356" s="2">
        <f>MACD!E1356</f>
        <v>5.755128141160526E-5</v>
      </c>
      <c r="E1356" s="2">
        <f>MACD!F1356</f>
        <v>8.4631356474860098E-5</v>
      </c>
      <c r="F1356" s="2">
        <f>'Moving Avg'!D1356</f>
        <v>30.797999999999995</v>
      </c>
      <c r="G1356" s="2">
        <f>'Moving Avg'!F1356</f>
        <v>30.797999999999995</v>
      </c>
      <c r="H1356" s="2">
        <f>'Moving Avg'!G1356</f>
        <v>30.797999999999998</v>
      </c>
      <c r="I1356" s="2">
        <f>'Moving Avg'!H1356</f>
        <v>29.965089999999854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43987</v>
      </c>
      <c r="B1357" s="2">
        <f>RSI!B1357</f>
        <v>30.797999999999998</v>
      </c>
      <c r="C1357" s="2">
        <f>RSI!I1357</f>
        <v>88.475290772712327</v>
      </c>
      <c r="D1357" s="2">
        <f>MACD!E1357</f>
        <v>5.3288328281553277E-5</v>
      </c>
      <c r="E1357" s="2">
        <f>MACD!F1357</f>
        <v>7.8362750836198736E-5</v>
      </c>
      <c r="F1357" s="2">
        <f>'Moving Avg'!D1357</f>
        <v>30.797999999999995</v>
      </c>
      <c r="G1357" s="2">
        <f>'Moving Avg'!F1357</f>
        <v>30.797999999999995</v>
      </c>
      <c r="H1357" s="2">
        <f>'Moving Avg'!G1357</f>
        <v>30.797999999999998</v>
      </c>
      <c r="I1357" s="2">
        <f>'Moving Avg'!H1357</f>
        <v>29.979994999999857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43990</v>
      </c>
      <c r="B1358" s="2">
        <f>RSI!B1358</f>
        <v>30.797999999999998</v>
      </c>
      <c r="C1358" s="2">
        <f>RSI!I1358</f>
        <v>88.475290772712327</v>
      </c>
      <c r="D1358" s="2">
        <f>MACD!E1358</f>
        <v>4.9341133344427135E-5</v>
      </c>
      <c r="E1358" s="2">
        <f>MACD!F1358</f>
        <v>7.2558427337844411E-5</v>
      </c>
      <c r="F1358" s="2">
        <f>'Moving Avg'!D1358</f>
        <v>30.797999999999995</v>
      </c>
      <c r="G1358" s="2">
        <f>'Moving Avg'!F1358</f>
        <v>30.797999999999995</v>
      </c>
      <c r="H1358" s="2">
        <f>'Moving Avg'!G1358</f>
        <v>30.797999999999998</v>
      </c>
      <c r="I1358" s="2">
        <f>'Moving Avg'!H1358</f>
        <v>29.994899999999856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30.797999999999998</v>
      </c>
      <c r="C1359" s="2">
        <f>RSI!I1359</f>
        <v>88.475290772712327</v>
      </c>
      <c r="D1359" s="2">
        <f>MACD!E1359</f>
        <v>4.5686309579906492E-5</v>
      </c>
      <c r="E1359" s="2">
        <f>MACD!F1359</f>
        <v>6.718400378625683E-5</v>
      </c>
      <c r="F1359" s="2">
        <f>'Moving Avg'!D1359</f>
        <v>30.797999999999995</v>
      </c>
      <c r="G1359" s="2">
        <f>'Moving Avg'!F1359</f>
        <v>30.797999999999995</v>
      </c>
      <c r="H1359" s="2">
        <f>'Moving Avg'!G1359</f>
        <v>30.797999999999998</v>
      </c>
      <c r="I1359" s="2">
        <f>'Moving Avg'!H1359</f>
        <v>30.009804999999854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30.797999999999998</v>
      </c>
      <c r="C1360" s="2">
        <f>RSI!I1360</f>
        <v>88.475290772712327</v>
      </c>
      <c r="D1360" s="2">
        <f>MACD!E1360</f>
        <v>4.2302201965327413E-5</v>
      </c>
      <c r="E1360" s="2">
        <f>MACD!F1360</f>
        <v>6.2207643422070949E-5</v>
      </c>
      <c r="F1360" s="2">
        <f>'Moving Avg'!D1360</f>
        <v>30.797999999999995</v>
      </c>
      <c r="G1360" s="2">
        <f>'Moving Avg'!F1360</f>
        <v>30.797999999999995</v>
      </c>
      <c r="H1360" s="2">
        <f>'Moving Avg'!G1360</f>
        <v>30.797999999999998</v>
      </c>
      <c r="I1360" s="2">
        <f>'Moving Avg'!H1360</f>
        <v>30.024709999999853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43993</v>
      </c>
      <c r="B1361" s="2">
        <f>RSI!B1361</f>
        <v>30.797999999999998</v>
      </c>
      <c r="C1361" s="2">
        <f>RSI!I1361</f>
        <v>88.475290772712327</v>
      </c>
      <c r="D1361" s="2">
        <f>MACD!E1361</f>
        <v>3.9168759222718563E-5</v>
      </c>
      <c r="E1361" s="2">
        <f>MACD!F1361</f>
        <v>5.7599866582200477E-5</v>
      </c>
      <c r="F1361" s="2">
        <f>'Moving Avg'!D1361</f>
        <v>30.797999999999995</v>
      </c>
      <c r="G1361" s="2">
        <f>'Moving Avg'!F1361</f>
        <v>30.797999999999995</v>
      </c>
      <c r="H1361" s="2">
        <f>'Moving Avg'!G1361</f>
        <v>30.797999999999998</v>
      </c>
      <c r="I1361" s="2">
        <f>'Moving Avg'!H1361</f>
        <v>30.039614999999859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30.797999999999998</v>
      </c>
      <c r="C1362" s="2">
        <f>RSI!I1362</f>
        <v>88.475290772712327</v>
      </c>
      <c r="D1362" s="2">
        <f>MACD!E1362</f>
        <v>3.626741509066278E-5</v>
      </c>
      <c r="E1362" s="2">
        <f>MACD!F1362</f>
        <v>5.3333376283892939E-5</v>
      </c>
      <c r="F1362" s="2">
        <f>'Moving Avg'!D1362</f>
        <v>30.797999999999995</v>
      </c>
      <c r="G1362" s="2">
        <f>'Moving Avg'!F1362</f>
        <v>30.797999999999995</v>
      </c>
      <c r="H1362" s="2">
        <f>'Moving Avg'!G1362</f>
        <v>30.797999999999998</v>
      </c>
      <c r="I1362" s="2">
        <f>'Moving Avg'!H1362</f>
        <v>30.054519999999858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30.797999999999998</v>
      </c>
      <c r="C1363" s="2">
        <f>RSI!I1363</f>
        <v>88.475290772712327</v>
      </c>
      <c r="D1363" s="2">
        <f>MACD!E1363</f>
        <v>3.3580978346492429E-5</v>
      </c>
      <c r="E1363" s="2">
        <f>MACD!F1363</f>
        <v>4.9382896696412844E-5</v>
      </c>
      <c r="F1363" s="2">
        <f>'Moving Avg'!D1363</f>
        <v>30.797999999999995</v>
      </c>
      <c r="G1363" s="2">
        <f>'Moving Avg'!F1363</f>
        <v>30.797999999999995</v>
      </c>
      <c r="H1363" s="2">
        <f>'Moving Avg'!G1363</f>
        <v>30.797999999999998</v>
      </c>
      <c r="I1363" s="2">
        <f>'Moving Avg'!H1363</f>
        <v>30.069424999999857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43998</v>
      </c>
      <c r="B1364" s="2">
        <f>RSI!B1364</f>
        <v>30.797999999999998</v>
      </c>
      <c r="C1364" s="2">
        <f>RSI!I1364</f>
        <v>88.475290772712327</v>
      </c>
      <c r="D1364" s="2">
        <f>MACD!E1364</f>
        <v>3.109353100327894E-5</v>
      </c>
      <c r="E1364" s="2">
        <f>MACD!F1364</f>
        <v>4.5725023557786066E-5</v>
      </c>
      <c r="F1364" s="2">
        <f>'Moving Avg'!D1364</f>
        <v>30.797999999999995</v>
      </c>
      <c r="G1364" s="2">
        <f>'Moving Avg'!F1364</f>
        <v>30.797999999999995</v>
      </c>
      <c r="H1364" s="2">
        <f>'Moving Avg'!G1364</f>
        <v>30.797999999999998</v>
      </c>
      <c r="I1364" s="2">
        <f>'Moving Avg'!H1364</f>
        <v>30.084329999999859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43999</v>
      </c>
      <c r="B1365" s="2">
        <f>RSI!B1365</f>
        <v>30.797999999999998</v>
      </c>
      <c r="C1365" s="2">
        <f>RSI!I1365</f>
        <v>88.475290772712327</v>
      </c>
      <c r="D1365" s="2">
        <f>MACD!E1365</f>
        <v>2.8790334010153629E-5</v>
      </c>
      <c r="E1365" s="2">
        <f>MACD!F1365</f>
        <v>4.2338085648259583E-5</v>
      </c>
      <c r="F1365" s="2">
        <f>'Moving Avg'!D1365</f>
        <v>30.797999999999995</v>
      </c>
      <c r="G1365" s="2">
        <f>'Moving Avg'!F1365</f>
        <v>30.797999999999995</v>
      </c>
      <c r="H1365" s="2">
        <f>'Moving Avg'!G1365</f>
        <v>30.797999999999998</v>
      </c>
      <c r="I1365" s="2">
        <f>'Moving Avg'!H1365</f>
        <v>30.099234999999858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</row>
    <row r="1366" spans="1:12" ht="13.5" x14ac:dyDescent="0.25">
      <c r="A1366" s="3">
        <f>RSI!A1366</f>
        <v>44000</v>
      </c>
      <c r="B1366" s="2">
        <f>RSI!B1366</f>
        <v>30.797999999999998</v>
      </c>
      <c r="C1366" s="2">
        <f>RSI!I1366</f>
        <v>88.475290772712327</v>
      </c>
      <c r="D1366" s="2">
        <f>MACD!E1366</f>
        <v>2.6657739969238037E-5</v>
      </c>
      <c r="E1366" s="2">
        <f>MACD!F1366</f>
        <v>3.9202016512455271E-5</v>
      </c>
      <c r="F1366" s="2">
        <f>'Moving Avg'!D1366</f>
        <v>30.797999999999995</v>
      </c>
      <c r="G1366" s="2">
        <f>'Moving Avg'!F1366</f>
        <v>30.797999999999995</v>
      </c>
      <c r="H1366" s="2">
        <f>'Moving Avg'!G1366</f>
        <v>30.797999999999998</v>
      </c>
      <c r="I1366" s="2">
        <f>'Moving Avg'!H1366</f>
        <v>30.114139999999857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30.797999999999998</v>
      </c>
      <c r="C1367" s="2">
        <f>RSI!I1367</f>
        <v>88.475290772712327</v>
      </c>
      <c r="D1367" s="2">
        <f>MACD!E1367</f>
        <v>2.468311227232789E-5</v>
      </c>
      <c r="E1367" s="2">
        <f>MACD!F1367</f>
        <v>3.6298235664429794E-5</v>
      </c>
      <c r="F1367" s="2">
        <f>'Moving Avg'!D1367</f>
        <v>30.797999999999995</v>
      </c>
      <c r="G1367" s="2">
        <f>'Moving Avg'!F1367</f>
        <v>30.797999999999995</v>
      </c>
      <c r="H1367" s="2">
        <f>'Moving Avg'!G1367</f>
        <v>30.797999999999998</v>
      </c>
      <c r="I1367" s="2">
        <f>'Moving Avg'!H1367</f>
        <v>30.129044999999856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30.797999999999998</v>
      </c>
      <c r="C1368" s="2">
        <f>RSI!I1368</f>
        <v>88.475290772712327</v>
      </c>
      <c r="D1368" s="2">
        <f>MACD!E1368</f>
        <v>2.2854750262979451E-5</v>
      </c>
      <c r="E1368" s="2">
        <f>MACD!F1368</f>
        <v>3.3609538584139726E-5</v>
      </c>
      <c r="F1368" s="2">
        <f>'Moving Avg'!D1368</f>
        <v>30.797999999999995</v>
      </c>
      <c r="G1368" s="2">
        <f>'Moving Avg'!F1368</f>
        <v>30.797999999999995</v>
      </c>
      <c r="H1368" s="2">
        <f>'Moving Avg'!G1368</f>
        <v>30.797999999999998</v>
      </c>
      <c r="I1368" s="2">
        <f>'Moving Avg'!H1368</f>
        <v>30.143949999999858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44005</v>
      </c>
      <c r="B1369" s="2">
        <f>RSI!B1369</f>
        <v>30.797999999999998</v>
      </c>
      <c r="C1369" s="2">
        <f>RSI!I1369</f>
        <v>88.475290772712327</v>
      </c>
      <c r="D1369" s="2">
        <f>MACD!E1369</f>
        <v>2.1161819908854795E-5</v>
      </c>
      <c r="E1369" s="2">
        <f>MACD!F1369</f>
        <v>3.1119994849082744E-5</v>
      </c>
      <c r="F1369" s="2">
        <f>'Moving Avg'!D1369</f>
        <v>30.797999999999995</v>
      </c>
      <c r="G1369" s="2">
        <f>'Moving Avg'!F1369</f>
        <v>30.797999999999995</v>
      </c>
      <c r="H1369" s="2">
        <f>'Moving Avg'!G1369</f>
        <v>30.797999999999998</v>
      </c>
      <c r="I1369" s="2">
        <f>'Moving Avg'!H1369</f>
        <v>30.158854999999857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44006</v>
      </c>
      <c r="B1370" s="2">
        <f>RSI!B1370</f>
        <v>30.797999999999998</v>
      </c>
      <c r="C1370" s="2">
        <f>RSI!I1370</f>
        <v>88.475290772712327</v>
      </c>
      <c r="D1370" s="2">
        <f>MACD!E1370</f>
        <v>1.9594289636160056E-5</v>
      </c>
      <c r="E1370" s="2">
        <f>MACD!F1370</f>
        <v>2.8814853806498208E-5</v>
      </c>
      <c r="F1370" s="2">
        <f>'Moving Avg'!D1370</f>
        <v>30.797999999999995</v>
      </c>
      <c r="G1370" s="2">
        <f>'Moving Avg'!F1370</f>
        <v>30.797999999999995</v>
      </c>
      <c r="H1370" s="2">
        <f>'Moving Avg'!G1370</f>
        <v>30.797999999999998</v>
      </c>
      <c r="I1370" s="2">
        <f>'Moving Avg'!H1370</f>
        <v>30.173759999999856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44007</v>
      </c>
      <c r="B1371" s="2">
        <f>RSI!B1371</f>
        <v>30.797999999999998</v>
      </c>
      <c r="C1371" s="2">
        <f>RSI!I1371</f>
        <v>88.475290772712327</v>
      </c>
      <c r="D1371" s="2">
        <f>MACD!E1371</f>
        <v>1.8142870878534723E-5</v>
      </c>
      <c r="E1371" s="2">
        <f>MACD!F1371</f>
        <v>2.6680457220905514E-5</v>
      </c>
      <c r="F1371" s="2">
        <f>'Moving Avg'!D1371</f>
        <v>30.797999999999995</v>
      </c>
      <c r="G1371" s="2">
        <f>'Moving Avg'!F1371</f>
        <v>30.797999999999995</v>
      </c>
      <c r="H1371" s="2">
        <f>'Moving Avg'!G1371</f>
        <v>30.797999999999998</v>
      </c>
      <c r="I1371" s="2">
        <f>'Moving Avg'!H1371</f>
        <v>30.188664999999858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44008</v>
      </c>
      <c r="B1372" s="2">
        <f>RSI!B1372</f>
        <v>30.797999999999998</v>
      </c>
      <c r="C1372" s="2">
        <f>RSI!I1372</f>
        <v>88.475290772712327</v>
      </c>
      <c r="D1372" s="2">
        <f>MACD!E1372</f>
        <v>1.6798963066833039E-5</v>
      </c>
      <c r="E1372" s="2">
        <f>MACD!F1372</f>
        <v>2.470415839009102E-5</v>
      </c>
      <c r="F1372" s="2">
        <f>'Moving Avg'!D1372</f>
        <v>30.797999999999995</v>
      </c>
      <c r="G1372" s="2">
        <f>'Moving Avg'!F1372</f>
        <v>30.797999999999995</v>
      </c>
      <c r="H1372" s="2">
        <f>'Moving Avg'!G1372</f>
        <v>30.797999999999998</v>
      </c>
      <c r="I1372" s="2">
        <f>'Moving Avg'!H1372</f>
        <v>30.203569999999857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44011</v>
      </c>
      <c r="B1373" s="2">
        <f>RSI!B1373</f>
        <v>30.797999999999998</v>
      </c>
      <c r="C1373" s="2">
        <f>RSI!I1373</f>
        <v>88.475290772712327</v>
      </c>
      <c r="D1373" s="2">
        <f>MACD!E1373</f>
        <v>1.5554602668998996E-5</v>
      </c>
      <c r="E1373" s="2">
        <f>MACD!F1373</f>
        <v>2.2874247245872618E-5</v>
      </c>
      <c r="F1373" s="2">
        <f>'Moving Avg'!D1373</f>
        <v>30.797999999999995</v>
      </c>
      <c r="G1373" s="2">
        <f>'Moving Avg'!F1373</f>
        <v>30.797999999999995</v>
      </c>
      <c r="H1373" s="2">
        <f>'Moving Avg'!G1373</f>
        <v>30.797999999999998</v>
      </c>
      <c r="I1373" s="2">
        <f>'Moving Avg'!H1373</f>
        <v>30.218474999999856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44012</v>
      </c>
      <c r="B1374" s="2">
        <f>RSI!B1374</f>
        <v>30.797999999999998</v>
      </c>
      <c r="C1374" s="2">
        <f>RSI!I1374</f>
        <v>88.475290772712327</v>
      </c>
      <c r="D1374" s="2">
        <f>MACD!E1374</f>
        <v>1.4402416002923246E-5</v>
      </c>
      <c r="E1374" s="2">
        <f>MACD!F1374</f>
        <v>2.1179880997282747E-5</v>
      </c>
      <c r="F1374" s="2">
        <f>'Moving Avg'!D1374</f>
        <v>30.797999999999995</v>
      </c>
      <c r="G1374" s="2">
        <f>'Moving Avg'!F1374</f>
        <v>30.797999999999995</v>
      </c>
      <c r="H1374" s="2">
        <f>'Moving Avg'!G1374</f>
        <v>30.797999999999998</v>
      </c>
      <c r="I1374" s="2">
        <f>'Moving Avg'!H1374</f>
        <v>30.233379999999855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44013</v>
      </c>
      <c r="B1375" s="2">
        <f>RSI!B1375</f>
        <v>30.797999999999998</v>
      </c>
      <c r="C1375" s="2">
        <f>RSI!I1375</f>
        <v>88.475290772712327</v>
      </c>
      <c r="D1375" s="2">
        <f>MACD!E1375</f>
        <v>1.3335575552275714E-5</v>
      </c>
      <c r="E1375" s="2">
        <f>MACD!F1375</f>
        <v>1.9611019908281342E-5</v>
      </c>
      <c r="F1375" s="2">
        <f>'Moving Avg'!D1375</f>
        <v>30.797999999999995</v>
      </c>
      <c r="G1375" s="2">
        <f>'Moving Avg'!F1375</f>
        <v>30.797999999999995</v>
      </c>
      <c r="H1375" s="2">
        <f>'Moving Avg'!G1375</f>
        <v>30.797999999999998</v>
      </c>
      <c r="I1375" s="2">
        <f>'Moving Avg'!H1375</f>
        <v>30.248284999999861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44014</v>
      </c>
      <c r="B1376" s="2">
        <f>RSI!B1376</f>
        <v>30.797999999999998</v>
      </c>
      <c r="C1376" s="2">
        <f>RSI!I1376</f>
        <v>88.475290772712327</v>
      </c>
      <c r="D1376" s="2">
        <f>MACD!E1376</f>
        <v>1.2347759522413071E-5</v>
      </c>
      <c r="E1376" s="2">
        <f>MACD!F1376</f>
        <v>1.815836783110769E-5</v>
      </c>
      <c r="F1376" s="2">
        <f>'Moving Avg'!D1376</f>
        <v>30.797999999999995</v>
      </c>
      <c r="G1376" s="2">
        <f>'Moving Avg'!F1376</f>
        <v>30.797999999999995</v>
      </c>
      <c r="H1376" s="2">
        <f>'Moving Avg'!G1376</f>
        <v>30.797999999999998</v>
      </c>
      <c r="I1376" s="2">
        <f>'Moving Avg'!H1376</f>
        <v>30.263189999999859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30.797999999999998</v>
      </c>
      <c r="C1377" s="2">
        <f>RSI!I1377</f>
        <v>88.475290772712327</v>
      </c>
      <c r="D1377" s="2">
        <f>MACD!E1377</f>
        <v>1.1433114377012998E-5</v>
      </c>
      <c r="E1377" s="2">
        <f>MACD!F1377</f>
        <v>1.6813317140288751E-5</v>
      </c>
      <c r="F1377" s="2">
        <f>'Moving Avg'!D1377</f>
        <v>30.797999999999995</v>
      </c>
      <c r="G1377" s="2">
        <f>'Moving Avg'!F1377</f>
        <v>30.797999999999995</v>
      </c>
      <c r="H1377" s="2">
        <f>'Moving Avg'!G1377</f>
        <v>30.797999999999998</v>
      </c>
      <c r="I1377" s="2">
        <f>'Moving Avg'!H1377</f>
        <v>30.278094999999858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30.797999999999998</v>
      </c>
      <c r="C1378" s="2">
        <f>RSI!I1378</f>
        <v>88.475290772712327</v>
      </c>
      <c r="D1378" s="2">
        <f>MACD!E1378</f>
        <v>1.0586220152930537E-5</v>
      </c>
      <c r="E1378" s="2">
        <f>MACD!F1378</f>
        <v>1.5567897742817109E-5</v>
      </c>
      <c r="F1378" s="2">
        <f>'Moving Avg'!D1378</f>
        <v>30.797999999999995</v>
      </c>
      <c r="G1378" s="2">
        <f>'Moving Avg'!F1378</f>
        <v>30.797999999999995</v>
      </c>
      <c r="H1378" s="2">
        <f>'Moving Avg'!G1378</f>
        <v>30.797999999999998</v>
      </c>
      <c r="I1378" s="2">
        <f>'Moving Avg'!H1378</f>
        <v>30.292999999999857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30.797999999999998</v>
      </c>
      <c r="C1379" s="2">
        <f>RSI!I1379</f>
        <v>88.475290772712327</v>
      </c>
      <c r="D1379" s="2">
        <f>MACD!E1379</f>
        <v>9.8020583507718584E-6</v>
      </c>
      <c r="E1379" s="2">
        <f>MACD!F1379</f>
        <v>1.4414729864408058E-5</v>
      </c>
      <c r="F1379" s="2">
        <f>'Moving Avg'!D1379</f>
        <v>30.797999999999995</v>
      </c>
      <c r="G1379" s="2">
        <f>'Moving Avg'!F1379</f>
        <v>30.797999999999995</v>
      </c>
      <c r="H1379" s="2">
        <f>'Moving Avg'!G1379</f>
        <v>30.797999999999998</v>
      </c>
      <c r="I1379" s="2">
        <f>'Moving Avg'!H1379</f>
        <v>30.307904999999856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30.797999999999998</v>
      </c>
      <c r="C1380" s="2">
        <f>RSI!I1380</f>
        <v>88.475290772712327</v>
      </c>
      <c r="D1380" s="2">
        <f>MACD!E1380</f>
        <v>9.0759822022334902E-6</v>
      </c>
      <c r="E1380" s="2">
        <f>MACD!F1380</f>
        <v>1.3346980331973145E-5</v>
      </c>
      <c r="F1380" s="2">
        <f>'Moving Avg'!D1380</f>
        <v>30.797999999999995</v>
      </c>
      <c r="G1380" s="2">
        <f>'Moving Avg'!F1380</f>
        <v>30.797999999999995</v>
      </c>
      <c r="H1380" s="2">
        <f>'Moving Avg'!G1380</f>
        <v>30.797999999999998</v>
      </c>
      <c r="I1380" s="2">
        <f>'Moving Avg'!H1380</f>
        <v>30.322809999999858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30.797999999999998</v>
      </c>
      <c r="C1381" s="2">
        <f>RSI!I1381</f>
        <v>88.475290772712327</v>
      </c>
      <c r="D1381" s="2">
        <f>MACD!E1381</f>
        <v>8.4036891259131608E-6</v>
      </c>
      <c r="E1381" s="2">
        <f>MACD!F1381</f>
        <v>1.2358322090761149E-5</v>
      </c>
      <c r="F1381" s="2">
        <f>'Moving Avg'!D1381</f>
        <v>30.797999999999995</v>
      </c>
      <c r="G1381" s="2">
        <f>'Moving Avg'!F1381</f>
        <v>30.797999999999995</v>
      </c>
      <c r="H1381" s="2">
        <f>'Moving Avg'!G1381</f>
        <v>30.797999999999998</v>
      </c>
      <c r="I1381" s="2">
        <f>'Moving Avg'!H1381</f>
        <v>30.337714999999857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30.797999999999998</v>
      </c>
      <c r="C1382" s="2">
        <f>RSI!I1382</f>
        <v>88.475290772712327</v>
      </c>
      <c r="D1382" s="2">
        <f>MACD!E1382</f>
        <v>7.781195243694583E-6</v>
      </c>
      <c r="E1382" s="2">
        <f>MACD!F1382</f>
        <v>1.1442896721347836E-5</v>
      </c>
      <c r="F1382" s="2">
        <f>'Moving Avg'!D1382</f>
        <v>30.797999999999995</v>
      </c>
      <c r="G1382" s="2">
        <f>'Moving Avg'!F1382</f>
        <v>30.797999999999995</v>
      </c>
      <c r="H1382" s="2">
        <f>'Moving Avg'!G1382</f>
        <v>30.797999999999998</v>
      </c>
      <c r="I1382" s="2">
        <f>'Moving Avg'!H1382</f>
        <v>30.352619999999856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30.797999999999998</v>
      </c>
      <c r="C1383" s="2">
        <f>RSI!I1383</f>
        <v>88.475290772712327</v>
      </c>
      <c r="D1383" s="2">
        <f>MACD!E1383</f>
        <v>7.2048117729650585E-6</v>
      </c>
      <c r="E1383" s="2">
        <f>MACD!F1383</f>
        <v>1.0595279731671281E-5</v>
      </c>
      <c r="F1383" s="2">
        <f>'Moving Avg'!D1383</f>
        <v>30.797999999999995</v>
      </c>
      <c r="G1383" s="2">
        <f>'Moving Avg'!F1383</f>
        <v>30.797999999999995</v>
      </c>
      <c r="H1383" s="2">
        <f>'Moving Avg'!G1383</f>
        <v>30.797999999999998</v>
      </c>
      <c r="I1383" s="2">
        <f>'Moving Avg'!H1383</f>
        <v>30.367524999999855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44026</v>
      </c>
      <c r="B1384" s="2">
        <f>RSI!B1384</f>
        <v>30.797999999999998</v>
      </c>
      <c r="C1384" s="2">
        <f>RSI!I1384</f>
        <v>88.475290772712327</v>
      </c>
      <c r="D1384" s="2">
        <f>MACD!E1384</f>
        <v>6.6711231632154977E-6</v>
      </c>
      <c r="E1384" s="2">
        <f>MACD!F1384</f>
        <v>9.8104484179801254E-6</v>
      </c>
      <c r="F1384" s="2">
        <f>'Moving Avg'!D1384</f>
        <v>30.797999999999995</v>
      </c>
      <c r="G1384" s="2">
        <f>'Moving Avg'!F1384</f>
        <v>30.797999999999995</v>
      </c>
      <c r="H1384" s="2">
        <f>'Moving Avg'!G1384</f>
        <v>30.797999999999998</v>
      </c>
      <c r="I1384" s="2">
        <f>'Moving Avg'!H1384</f>
        <v>30.382429999999857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30.797999999999998</v>
      </c>
      <c r="C1385" s="2">
        <f>RSI!I1385</f>
        <v>88.475290772712327</v>
      </c>
      <c r="D1385" s="2">
        <f>MACD!E1385</f>
        <v>6.1769668668887334E-6</v>
      </c>
      <c r="E1385" s="2">
        <f>MACD!F1385</f>
        <v>9.083752107761847E-6</v>
      </c>
      <c r="F1385" s="2">
        <f>'Moving Avg'!D1385</f>
        <v>30.797999999999995</v>
      </c>
      <c r="G1385" s="2">
        <f>'Moving Avg'!F1385</f>
        <v>30.797999999999995</v>
      </c>
      <c r="H1385" s="2">
        <f>'Moving Avg'!G1385</f>
        <v>30.797999999999998</v>
      </c>
      <c r="I1385" s="2">
        <f>'Moving Avg'!H1385</f>
        <v>30.397334999999856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44028</v>
      </c>
      <c r="B1386" s="2">
        <f>RSI!B1386</f>
        <v>30.797999999999998</v>
      </c>
      <c r="C1386" s="2">
        <f>RSI!I1386</f>
        <v>88.475290772712327</v>
      </c>
      <c r="D1386" s="2">
        <f>MACD!E1386</f>
        <v>5.7194145917094374E-6</v>
      </c>
      <c r="E1386" s="2">
        <f>MACD!F1386</f>
        <v>8.4108846045513658E-6</v>
      </c>
      <c r="F1386" s="2">
        <f>'Moving Avg'!D1386</f>
        <v>30.797999999999995</v>
      </c>
      <c r="G1386" s="2">
        <f>'Moving Avg'!F1386</f>
        <v>30.797999999999995</v>
      </c>
      <c r="H1386" s="2">
        <f>'Moving Avg'!G1386</f>
        <v>30.797999999999998</v>
      </c>
      <c r="I1386" s="2">
        <f>'Moving Avg'!H1386</f>
        <v>30.412239999999855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30.797999999999998</v>
      </c>
      <c r="C1387" s="2">
        <f>RSI!I1387</f>
        <v>88.475290772712327</v>
      </c>
      <c r="D1387" s="2">
        <f>MACD!E1387</f>
        <v>5.2957549492305134E-6</v>
      </c>
      <c r="E1387" s="2">
        <f>MACD!F1387</f>
        <v>7.7878586734871946E-6</v>
      </c>
      <c r="F1387" s="2">
        <f>'Moving Avg'!D1387</f>
        <v>30.797999999999995</v>
      </c>
      <c r="G1387" s="2">
        <f>'Moving Avg'!F1387</f>
        <v>30.797999999999995</v>
      </c>
      <c r="H1387" s="2">
        <f>'Moving Avg'!G1387</f>
        <v>30.797999999999998</v>
      </c>
      <c r="I1387" s="2">
        <f>'Moving Avg'!H1387</f>
        <v>30.427144999999854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30.797999999999998</v>
      </c>
      <c r="C1388" s="2">
        <f>RSI!I1388</f>
        <v>88.475290772712327</v>
      </c>
      <c r="D1388" s="2">
        <f>MACD!E1388</f>
        <v>4.9034773930145548E-6</v>
      </c>
      <c r="E1388" s="2">
        <f>MACD!F1388</f>
        <v>7.2109824173926668E-6</v>
      </c>
      <c r="F1388" s="2">
        <f>'Moving Avg'!D1388</f>
        <v>30.797999999999995</v>
      </c>
      <c r="G1388" s="2">
        <f>'Moving Avg'!F1388</f>
        <v>30.797999999999995</v>
      </c>
      <c r="H1388" s="2">
        <f>'Moving Avg'!G1388</f>
        <v>30.797999999999998</v>
      </c>
      <c r="I1388" s="2">
        <f>'Moving Avg'!H1388</f>
        <v>30.442049999999853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30.797999999999998</v>
      </c>
      <c r="C1389" s="2">
        <f>RSI!I1389</f>
        <v>88.475290772712327</v>
      </c>
      <c r="D1389" s="2">
        <f>MACD!E1389</f>
        <v>4.540257343421672E-6</v>
      </c>
      <c r="E1389" s="2">
        <f>MACD!F1389</f>
        <v>6.6768374025984679E-6</v>
      </c>
      <c r="F1389" s="2">
        <f>'Moving Avg'!D1389</f>
        <v>30.797999999999995</v>
      </c>
      <c r="G1389" s="2">
        <f>'Moving Avg'!F1389</f>
        <v>30.797999999999995</v>
      </c>
      <c r="H1389" s="2">
        <f>'Moving Avg'!G1389</f>
        <v>30.797999999999998</v>
      </c>
      <c r="I1389" s="2">
        <f>'Moving Avg'!H1389</f>
        <v>30.456954999999851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30.797999999999998</v>
      </c>
      <c r="C1390" s="2">
        <f>RSI!I1390</f>
        <v>88.475290772712327</v>
      </c>
      <c r="D1390" s="2">
        <f>MACD!E1390</f>
        <v>4.2039424066331321E-6</v>
      </c>
      <c r="E1390" s="2">
        <f>MACD!F1390</f>
        <v>6.182258403405401E-6</v>
      </c>
      <c r="F1390" s="2">
        <f>'Moving Avg'!D1390</f>
        <v>30.797999999999995</v>
      </c>
      <c r="G1390" s="2">
        <f>'Moving Avg'!F1390</f>
        <v>30.797999999999995</v>
      </c>
      <c r="H1390" s="2">
        <f>'Moving Avg'!G1390</f>
        <v>30.797999999999998</v>
      </c>
      <c r="I1390" s="2">
        <f>'Moving Avg'!H1390</f>
        <v>30.471859999999857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30.797999999999998</v>
      </c>
      <c r="C1391" s="2">
        <f>RSI!I1391</f>
        <v>88.475290772712327</v>
      </c>
      <c r="D1391" s="2">
        <f>MACD!E1391</f>
        <v>3.8925396239619658E-6</v>
      </c>
      <c r="E1391" s="2">
        <f>MACD!F1391</f>
        <v>5.7243146475167145E-6</v>
      </c>
      <c r="F1391" s="2">
        <f>'Moving Avg'!D1391</f>
        <v>30.797999999999995</v>
      </c>
      <c r="G1391" s="2">
        <f>'Moving Avg'!F1391</f>
        <v>30.797999999999995</v>
      </c>
      <c r="H1391" s="2">
        <f>'Moving Avg'!G1391</f>
        <v>30.797999999999998</v>
      </c>
      <c r="I1391" s="2">
        <f>'Moving Avg'!H1391</f>
        <v>30.486764999999856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30.797999999999998</v>
      </c>
      <c r="C1392" s="2">
        <f>RSI!I1392</f>
        <v>88.475290772712327</v>
      </c>
      <c r="D1392" s="2">
        <f>MACD!E1392</f>
        <v>3.6042036590799853E-6</v>
      </c>
      <c r="E1392" s="2">
        <f>MACD!F1392</f>
        <v>5.3002924498293688E-6</v>
      </c>
      <c r="F1392" s="2">
        <f>'Moving Avg'!D1392</f>
        <v>30.797999999999995</v>
      </c>
      <c r="G1392" s="2">
        <f>'Moving Avg'!F1392</f>
        <v>30.797999999999995</v>
      </c>
      <c r="H1392" s="2">
        <f>'Moving Avg'!G1392</f>
        <v>30.797999999999998</v>
      </c>
      <c r="I1392" s="2">
        <f>'Moving Avg'!H1392</f>
        <v>30.501669999999855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30.797999999999998</v>
      </c>
      <c r="C1393" s="2">
        <f>RSI!I1393</f>
        <v>88.475290772712327</v>
      </c>
      <c r="D1393" s="2">
        <f>MACD!E1393</f>
        <v>3.3372258663177945E-6</v>
      </c>
      <c r="E1393" s="2">
        <f>MACD!F1393</f>
        <v>4.907679133127055E-6</v>
      </c>
      <c r="F1393" s="2">
        <f>'Moving Avg'!D1393</f>
        <v>30.797999999999995</v>
      </c>
      <c r="G1393" s="2">
        <f>'Moving Avg'!F1393</f>
        <v>30.797999999999995</v>
      </c>
      <c r="H1393" s="2">
        <f>'Moving Avg'!G1393</f>
        <v>30.797999999999998</v>
      </c>
      <c r="I1393" s="2">
        <f>'Moving Avg'!H1393</f>
        <v>30.516574999999854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30.797999999999998</v>
      </c>
      <c r="C1394" s="2">
        <f>RSI!I1394</f>
        <v>88.475290772712327</v>
      </c>
      <c r="D1394" s="2">
        <f>MACD!E1394</f>
        <v>3.0900241689835184E-6</v>
      </c>
      <c r="E1394" s="2">
        <f>MACD!F1394</f>
        <v>4.5441481402983478E-6</v>
      </c>
      <c r="F1394" s="2">
        <f>'Moving Avg'!D1394</f>
        <v>30.797999999999995</v>
      </c>
      <c r="G1394" s="2">
        <f>'Moving Avg'!F1394</f>
        <v>30.797999999999995</v>
      </c>
      <c r="H1394" s="2">
        <f>'Moving Avg'!G1394</f>
        <v>30.797999999999998</v>
      </c>
      <c r="I1394" s="2">
        <f>'Moving Avg'!H1394</f>
        <v>30.531479999999856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30.797999999999998</v>
      </c>
      <c r="C1395" s="2">
        <f>RSI!I1395</f>
        <v>88.475290772712327</v>
      </c>
      <c r="D1395" s="2">
        <f>MACD!E1395</f>
        <v>2.8611336766459772E-6</v>
      </c>
      <c r="E1395" s="2">
        <f>MACD!F1395</f>
        <v>4.207545247567874E-6</v>
      </c>
      <c r="F1395" s="2">
        <f>'Moving Avg'!D1395</f>
        <v>30.797999999999995</v>
      </c>
      <c r="G1395" s="2">
        <f>'Moving Avg'!F1395</f>
        <v>30.797999999999995</v>
      </c>
      <c r="H1395" s="2">
        <f>'Moving Avg'!G1395</f>
        <v>30.797999999999998</v>
      </c>
      <c r="I1395" s="2">
        <f>'Moving Avg'!H1395</f>
        <v>30.546384999999855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30.797999999999998</v>
      </c>
      <c r="C1396" s="2">
        <f>RSI!I1396</f>
        <v>88.475290772712327</v>
      </c>
      <c r="D1396" s="2">
        <f>MACD!E1396</f>
        <v>2.6491980023024553E-6</v>
      </c>
      <c r="E1396" s="2">
        <f>MACD!F1396</f>
        <v>3.8958757985147901E-6</v>
      </c>
      <c r="F1396" s="2">
        <f>'Moving Avg'!D1396</f>
        <v>30.797999999999995</v>
      </c>
      <c r="G1396" s="2">
        <f>'Moving Avg'!F1396</f>
        <v>30.797999999999995</v>
      </c>
      <c r="H1396" s="2">
        <f>'Moving Avg'!G1396</f>
        <v>30.797999999999998</v>
      </c>
      <c r="I1396" s="2">
        <f>'Moving Avg'!H1396</f>
        <v>30.561289999999854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30.797999999999998</v>
      </c>
      <c r="C1397" s="2">
        <f>RSI!I1397</f>
        <v>88.475290772712327</v>
      </c>
      <c r="D1397" s="2">
        <f>MACD!E1397</f>
        <v>2.4529612439039283E-6</v>
      </c>
      <c r="E1397" s="2">
        <f>MACD!F1397</f>
        <v>3.6072928875926176E-6</v>
      </c>
      <c r="F1397" s="2">
        <f>'Moving Avg'!D1397</f>
        <v>30.797999999999995</v>
      </c>
      <c r="G1397" s="2">
        <f>'Moving Avg'!F1397</f>
        <v>30.797999999999995</v>
      </c>
      <c r="H1397" s="2">
        <f>'Moving Avg'!G1397</f>
        <v>30.797999999999998</v>
      </c>
      <c r="I1397" s="2">
        <f>'Moving Avg'!H1397</f>
        <v>30.576194999999853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44047</v>
      </c>
      <c r="B1398" s="2">
        <f>RSI!B1398</f>
        <v>30.797999999999998</v>
      </c>
      <c r="C1398" s="2">
        <f>RSI!I1398</f>
        <v>88.475290772712327</v>
      </c>
      <c r="D1398" s="2">
        <f>MACD!E1398</f>
        <v>2.271260520103624E-6</v>
      </c>
      <c r="E1398" s="2">
        <f>MACD!F1398</f>
        <v>3.340086414094819E-6</v>
      </c>
      <c r="F1398" s="2">
        <f>'Moving Avg'!D1398</f>
        <v>30.797999999999995</v>
      </c>
      <c r="G1398" s="2">
        <f>'Moving Avg'!F1398</f>
        <v>30.797999999999995</v>
      </c>
      <c r="H1398" s="2">
        <f>'Moving Avg'!G1398</f>
        <v>30.797999999999998</v>
      </c>
      <c r="I1398" s="2">
        <f>'Moving Avg'!H1398</f>
        <v>30.591099999999852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30.797999999999998</v>
      </c>
      <c r="C1399" s="2">
        <f>RSI!I1399</f>
        <v>88.475290772712327</v>
      </c>
      <c r="D1399" s="2">
        <f>MACD!E1399</f>
        <v>2.1030190957560535E-6</v>
      </c>
      <c r="E1399" s="2">
        <f>MACD!F1399</f>
        <v>3.0926729504270664E-6</v>
      </c>
      <c r="F1399" s="2">
        <f>'Moving Avg'!D1399</f>
        <v>30.797999999999995</v>
      </c>
      <c r="G1399" s="2">
        <f>'Moving Avg'!F1399</f>
        <v>30.797999999999995</v>
      </c>
      <c r="H1399" s="2">
        <f>'Moving Avg'!G1399</f>
        <v>30.797999999999998</v>
      </c>
      <c r="I1399" s="2">
        <f>'Moving Avg'!H1399</f>
        <v>30.606004999999854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30.797999999999998</v>
      </c>
      <c r="C1400" s="2">
        <f>RSI!I1400</f>
        <v>88.475290772712327</v>
      </c>
      <c r="D1400" s="2">
        <f>MACD!E1400</f>
        <v>1.9472399834796761E-6</v>
      </c>
      <c r="E1400" s="2">
        <f>MACD!F1400</f>
        <v>2.8635863570375883E-6</v>
      </c>
      <c r="F1400" s="2">
        <f>'Moving Avg'!D1400</f>
        <v>30.797999999999995</v>
      </c>
      <c r="G1400" s="2">
        <f>'Moving Avg'!F1400</f>
        <v>30.797999999999995</v>
      </c>
      <c r="H1400" s="2">
        <f>'Moving Avg'!G1400</f>
        <v>30.797999999999998</v>
      </c>
      <c r="I1400" s="2">
        <f>'Moving Avg'!H1400</f>
        <v>30.616734999999853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44050</v>
      </c>
      <c r="B1401" s="2">
        <f>RSI!B1401</f>
        <v>30.797999999999998</v>
      </c>
      <c r="C1401" s="2">
        <f>RSI!I1401</f>
        <v>88.475290772712327</v>
      </c>
      <c r="D1401" s="2">
        <f>MACD!E1401</f>
        <v>1.8030000532576196E-6</v>
      </c>
      <c r="E1401" s="2">
        <f>MACD!F1401</f>
        <v>2.6514690962815949E-6</v>
      </c>
      <c r="F1401" s="2">
        <f>'Moving Avg'!D1401</f>
        <v>30.797999999999995</v>
      </c>
      <c r="G1401" s="2">
        <f>'Moving Avg'!F1401</f>
        <v>30.797999999999995</v>
      </c>
      <c r="H1401" s="2">
        <f>'Moving Avg'!G1401</f>
        <v>30.797999999999998</v>
      </c>
      <c r="I1401" s="2">
        <f>'Moving Avg'!H1401</f>
        <v>30.626669999999855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30.797999999999998</v>
      </c>
      <c r="C1402" s="2">
        <f>RSI!I1402</f>
        <v>88.475290772712327</v>
      </c>
      <c r="D1402" s="2">
        <f>MACD!E1402</f>
        <v>1.669444550600474E-6</v>
      </c>
      <c r="E1402" s="2">
        <f>MACD!F1402</f>
        <v>2.455064187145371E-6</v>
      </c>
      <c r="F1402" s="2">
        <f>'Moving Avg'!D1402</f>
        <v>30.797999999999995</v>
      </c>
      <c r="G1402" s="2">
        <f>'Moving Avg'!F1402</f>
        <v>30.797999999999995</v>
      </c>
      <c r="H1402" s="2">
        <f>'Moving Avg'!G1402</f>
        <v>30.797999999999998</v>
      </c>
      <c r="I1402" s="2">
        <f>'Moving Avg'!H1402</f>
        <v>30.636604999999854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30.797999999999998</v>
      </c>
      <c r="C1403" s="2">
        <f>RSI!I1403</f>
        <v>88.475290772712327</v>
      </c>
      <c r="D1403" s="2">
        <f>MACD!E1403</f>
        <v>1.5457820410347267E-6</v>
      </c>
      <c r="E1403" s="2">
        <f>MACD!F1403</f>
        <v>2.273207757923242E-6</v>
      </c>
      <c r="F1403" s="2">
        <f>'Moving Avg'!D1403</f>
        <v>30.797999999999995</v>
      </c>
      <c r="G1403" s="2">
        <f>'Moving Avg'!F1403</f>
        <v>30.797999999999995</v>
      </c>
      <c r="H1403" s="2">
        <f>'Moving Avg'!G1403</f>
        <v>30.797999999999998</v>
      </c>
      <c r="I1403" s="2">
        <f>'Moving Avg'!H1403</f>
        <v>30.646539999999856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44055</v>
      </c>
      <c r="B1404" s="2">
        <f>RSI!B1404</f>
        <v>30.797999999999998</v>
      </c>
      <c r="C1404" s="2">
        <f>RSI!I1404</f>
        <v>88.475290772712327</v>
      </c>
      <c r="D1404" s="2">
        <f>MACD!E1404</f>
        <v>1.4312797098625651E-6</v>
      </c>
      <c r="E1404" s="2">
        <f>MACD!F1404</f>
        <v>2.1048221483111068E-6</v>
      </c>
      <c r="F1404" s="2">
        <f>'Moving Avg'!D1404</f>
        <v>30.797999999999995</v>
      </c>
      <c r="G1404" s="2">
        <f>'Moving Avg'!F1404</f>
        <v>30.797999999999995</v>
      </c>
      <c r="H1404" s="2">
        <f>'Moving Avg'!G1404</f>
        <v>30.797999999999998</v>
      </c>
      <c r="I1404" s="2">
        <f>'Moving Avg'!H1404</f>
        <v>30.656474999999851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30.797999999999998</v>
      </c>
      <c r="C1405" s="2">
        <f>RSI!I1405</f>
        <v>88.475290772712327</v>
      </c>
      <c r="D1405" s="2">
        <f>MACD!E1405</f>
        <v>1.3252590278511889E-6</v>
      </c>
      <c r="E1405" s="2">
        <f>MACD!F1405</f>
        <v>1.9489095242191231E-6</v>
      </c>
      <c r="F1405" s="2">
        <f>'Moving Avg'!D1405</f>
        <v>30.797999999999995</v>
      </c>
      <c r="G1405" s="2">
        <f>'Moving Avg'!F1405</f>
        <v>30.797999999999995</v>
      </c>
      <c r="H1405" s="2">
        <f>'Moving Avg'!G1405</f>
        <v>30.797999999999998</v>
      </c>
      <c r="I1405" s="2">
        <f>'Moving Avg'!H1405</f>
        <v>30.66640999999985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30.797999999999998</v>
      </c>
      <c r="C1406" s="2">
        <f>RSI!I1406</f>
        <v>88.475290772712327</v>
      </c>
      <c r="D1406" s="2">
        <f>MACD!E1406</f>
        <v>1.2270917224554978E-6</v>
      </c>
      <c r="E1406" s="2">
        <f>MACD!F1406</f>
        <v>1.8045459638663983E-6</v>
      </c>
      <c r="F1406" s="2">
        <f>'Moving Avg'!D1406</f>
        <v>30.797999999999995</v>
      </c>
      <c r="G1406" s="2">
        <f>'Moving Avg'!F1406</f>
        <v>30.797999999999995</v>
      </c>
      <c r="H1406" s="2">
        <f>'Moving Avg'!G1406</f>
        <v>30.797999999999998</v>
      </c>
      <c r="I1406" s="2">
        <f>'Moving Avg'!H1406</f>
        <v>30.676344999999852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30.797999999999998</v>
      </c>
      <c r="C1407" s="2">
        <f>RSI!I1407</f>
        <v>88.475290772712327</v>
      </c>
      <c r="D1407" s="2">
        <f>MACD!E1407</f>
        <v>1.1361960616795841E-6</v>
      </c>
      <c r="E1407" s="2">
        <f>MACD!F1407</f>
        <v>1.6708759834290355E-6</v>
      </c>
      <c r="F1407" s="2">
        <f>'Moving Avg'!D1407</f>
        <v>30.797999999999995</v>
      </c>
      <c r="G1407" s="2">
        <f>'Moving Avg'!F1407</f>
        <v>30.797999999999995</v>
      </c>
      <c r="H1407" s="2">
        <f>'Moving Avg'!G1407</f>
        <v>30.797999999999998</v>
      </c>
      <c r="I1407" s="2">
        <f>'Moving Avg'!H1407</f>
        <v>30.690584999999849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30.797999999999998</v>
      </c>
      <c r="C1408" s="2">
        <f>RSI!I1408</f>
        <v>88.475290772712327</v>
      </c>
      <c r="D1408" s="2">
        <f>MACD!E1408</f>
        <v>1.0520334114971774E-6</v>
      </c>
      <c r="E1408" s="2">
        <f>MACD!F1408</f>
        <v>1.5471074690426641E-6</v>
      </c>
      <c r="F1408" s="2">
        <f>'Moving Avg'!D1408</f>
        <v>30.797999999999995</v>
      </c>
      <c r="G1408" s="2">
        <f>'Moving Avg'!F1408</f>
        <v>30.797999999999995</v>
      </c>
      <c r="H1408" s="2">
        <f>'Moving Avg'!G1408</f>
        <v>30.797999999999998</v>
      </c>
      <c r="I1408" s="2">
        <f>'Moving Avg'!H1408</f>
        <v>30.698569999999854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30.797999999999998</v>
      </c>
      <c r="C1409" s="2">
        <f>RSI!I1409</f>
        <v>88.475290772712327</v>
      </c>
      <c r="D1409" s="2">
        <f>MACD!E1409</f>
        <v>9.741050313039068E-7</v>
      </c>
      <c r="E1409" s="2">
        <f>MACD!F1409</f>
        <v>1.4325069814949127E-6</v>
      </c>
      <c r="F1409" s="2">
        <f>'Moving Avg'!D1409</f>
        <v>30.797999999999995</v>
      </c>
      <c r="G1409" s="2">
        <f>'Moving Avg'!F1409</f>
        <v>30.797999999999995</v>
      </c>
      <c r="H1409" s="2">
        <f>'Moving Avg'!G1409</f>
        <v>30.797999999999998</v>
      </c>
      <c r="I1409" s="2">
        <f>'Moving Avg'!H1409</f>
        <v>30.706554999999852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30.797999999999998</v>
      </c>
      <c r="C1410" s="2">
        <f>RSI!I1410</f>
        <v>88.475290772712327</v>
      </c>
      <c r="D1410" s="2">
        <f>MACD!E1410</f>
        <v>9.0194911805951961E-7</v>
      </c>
      <c r="E1410" s="2">
        <f>MACD!F1410</f>
        <v>1.3263954088078344E-6</v>
      </c>
      <c r="F1410" s="2">
        <f>'Moving Avg'!D1410</f>
        <v>30.797999999999995</v>
      </c>
      <c r="G1410" s="2">
        <f>'Moving Avg'!F1410</f>
        <v>30.797999999999995</v>
      </c>
      <c r="H1410" s="2">
        <f>'Moving Avg'!G1410</f>
        <v>30.797999999999998</v>
      </c>
      <c r="I1410" s="2">
        <f>'Moving Avg'!H1410</f>
        <v>30.71453999999985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30.797999999999998</v>
      </c>
      <c r="C1411" s="2">
        <f>RSI!I1411</f>
        <v>88.475290772712327</v>
      </c>
      <c r="D1411" s="2">
        <f>MACD!E1411</f>
        <v>8.3513808490920383E-7</v>
      </c>
      <c r="E1411" s="2">
        <f>MACD!F1411</f>
        <v>1.2281439440281085E-6</v>
      </c>
      <c r="F1411" s="2">
        <f>'Moving Avg'!D1411</f>
        <v>30.797999999999995</v>
      </c>
      <c r="G1411" s="2">
        <f>'Moving Avg'!F1411</f>
        <v>30.797999999999995</v>
      </c>
      <c r="H1411" s="2">
        <f>'Moving Avg'!G1411</f>
        <v>30.797999999999998</v>
      </c>
      <c r="I1411" s="2">
        <f>'Moving Avg'!H1411</f>
        <v>30.722524999999852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30.797999999999998</v>
      </c>
      <c r="C1412" s="2">
        <f>RSI!I1412</f>
        <v>88.475290772712327</v>
      </c>
      <c r="D1412" s="2">
        <f>MACD!E1412</f>
        <v>7.7327601744059393E-7</v>
      </c>
      <c r="E1412" s="2">
        <f>MACD!F1412</f>
        <v>1.1371703587106057E-6</v>
      </c>
      <c r="F1412" s="2">
        <f>'Moving Avg'!D1412</f>
        <v>30.797999999999995</v>
      </c>
      <c r="G1412" s="2">
        <f>'Moving Avg'!F1412</f>
        <v>30.797999999999995</v>
      </c>
      <c r="H1412" s="2">
        <f>'Moving Avg'!G1412</f>
        <v>30.797999999999998</v>
      </c>
      <c r="I1412" s="2">
        <f>'Moving Avg'!H1412</f>
        <v>30.73050999999985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30.797999999999998</v>
      </c>
      <c r="C1413" s="2">
        <f>RSI!I1413</f>
        <v>88.475290772712327</v>
      </c>
      <c r="D1413" s="2">
        <f>MACD!E1413</f>
        <v>7.1599632178731554E-7</v>
      </c>
      <c r="E1413" s="2">
        <f>MACD!F1413</f>
        <v>1.0529355513259478E-6</v>
      </c>
      <c r="F1413" s="2">
        <f>'Moving Avg'!D1413</f>
        <v>30.797999999999995</v>
      </c>
      <c r="G1413" s="2">
        <f>'Moving Avg'!F1413</f>
        <v>30.797999999999995</v>
      </c>
      <c r="H1413" s="2">
        <f>'Moving Avg'!G1413</f>
        <v>30.797999999999998</v>
      </c>
      <c r="I1413" s="2">
        <f>'Moving Avg'!H1413</f>
        <v>30.738494999999851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30.797999999999998</v>
      </c>
      <c r="C1414" s="2">
        <f>RSI!I1414</f>
        <v>88.475290772712327</v>
      </c>
      <c r="D1414" s="2">
        <f>MACD!E1414</f>
        <v>6.6295956457906868E-7</v>
      </c>
      <c r="E1414" s="2">
        <f>MACD!F1414</f>
        <v>9.7494035397657216E-7</v>
      </c>
      <c r="F1414" s="2">
        <f>'Moving Avg'!D1414</f>
        <v>30.797999999999995</v>
      </c>
      <c r="G1414" s="2">
        <f>'Moving Avg'!F1414</f>
        <v>30.797999999999995</v>
      </c>
      <c r="H1414" s="2">
        <f>'Moving Avg'!G1414</f>
        <v>30.797999999999998</v>
      </c>
      <c r="I1414" s="2">
        <f>'Moving Avg'!H1414</f>
        <v>30.746479999999853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30.797999999999998</v>
      </c>
      <c r="C1415" s="2">
        <f>RSI!I1415</f>
        <v>88.475290772712327</v>
      </c>
      <c r="D1415" s="2">
        <f>MACD!E1415</f>
        <v>6.1385145855297196E-7</v>
      </c>
      <c r="E1415" s="2">
        <f>MACD!F1415</f>
        <v>9.0272257489185221E-7</v>
      </c>
      <c r="F1415" s="2">
        <f>'Moving Avg'!D1415</f>
        <v>30.797999999999995</v>
      </c>
      <c r="G1415" s="2">
        <f>'Moving Avg'!F1415</f>
        <v>30.797999999999995</v>
      </c>
      <c r="H1415" s="2">
        <f>'Moving Avg'!G1415</f>
        <v>30.797999999999998</v>
      </c>
      <c r="I1415" s="2">
        <f>'Moving Avg'!H1415</f>
        <v>30.754464999999851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30.797999999999998</v>
      </c>
      <c r="C1416" s="2">
        <f>RSI!I1416</f>
        <v>88.475290772712327</v>
      </c>
      <c r="D1416" s="2">
        <f>MACD!E1416</f>
        <v>5.6838098672074011E-7</v>
      </c>
      <c r="E1416" s="2">
        <f>MACD!F1416</f>
        <v>8.3585425725762983E-7</v>
      </c>
      <c r="F1416" s="2">
        <f>'Moving Avg'!D1416</f>
        <v>30.797999999999995</v>
      </c>
      <c r="G1416" s="2">
        <f>'Moving Avg'!F1416</f>
        <v>30.797999999999995</v>
      </c>
      <c r="H1416" s="2">
        <f>'Moving Avg'!G1416</f>
        <v>30.797999999999998</v>
      </c>
      <c r="I1416" s="2">
        <f>'Moving Avg'!H1416</f>
        <v>30.762449999999848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30.797999999999998</v>
      </c>
      <c r="C1417" s="2">
        <f>RSI!I1417</f>
        <v>88.475290772712327</v>
      </c>
      <c r="D1417" s="2">
        <f>MACD!E1417</f>
        <v>5.2627869351340451E-7</v>
      </c>
      <c r="E1417" s="2">
        <f>MACD!F1417</f>
        <v>7.7393914450878476E-7</v>
      </c>
      <c r="F1417" s="2">
        <f>'Moving Avg'!D1417</f>
        <v>30.797999999999995</v>
      </c>
      <c r="G1417" s="2">
        <f>'Moving Avg'!F1417</f>
        <v>30.797999999999995</v>
      </c>
      <c r="H1417" s="2">
        <f>'Moving Avg'!G1417</f>
        <v>30.797999999999998</v>
      </c>
      <c r="I1417" s="2">
        <f>'Moving Avg'!H1417</f>
        <v>30.770434999999853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30.797999999999998</v>
      </c>
      <c r="C1418" s="2">
        <f>RSI!I1418</f>
        <v>88.475290772712327</v>
      </c>
      <c r="D1418" s="2">
        <f>MACD!E1418</f>
        <v>4.8729508961287138E-7</v>
      </c>
      <c r="E1418" s="2">
        <f>MACD!F1418</f>
        <v>7.1661033352960221E-7</v>
      </c>
      <c r="F1418" s="2">
        <f>'Moving Avg'!D1418</f>
        <v>30.797999999999995</v>
      </c>
      <c r="G1418" s="2">
        <f>'Moving Avg'!F1418</f>
        <v>30.797999999999995</v>
      </c>
      <c r="H1418" s="2">
        <f>'Moving Avg'!G1418</f>
        <v>30.797999999999998</v>
      </c>
      <c r="I1418" s="2">
        <f>'Moving Avg'!H1418</f>
        <v>30.778419999999851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30.797999999999998</v>
      </c>
      <c r="C1419" s="2">
        <f>RSI!I1419</f>
        <v>88.475290772712327</v>
      </c>
      <c r="D1419" s="2">
        <f>MACD!E1419</f>
        <v>4.5119915981217673E-7</v>
      </c>
      <c r="E1419" s="2">
        <f>MACD!F1419</f>
        <v>6.6352809878611714E-7</v>
      </c>
      <c r="F1419" s="2">
        <f>'Moving Avg'!D1419</f>
        <v>30.797999999999995</v>
      </c>
      <c r="G1419" s="2">
        <f>'Moving Avg'!F1419</f>
        <v>30.797999999999995</v>
      </c>
      <c r="H1419" s="2">
        <f>'Moving Avg'!G1419</f>
        <v>30.797999999999998</v>
      </c>
      <c r="I1419" s="2">
        <f>'Moving Avg'!H1419</f>
        <v>30.786404999999849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30.797999999999998</v>
      </c>
      <c r="C1420" s="2">
        <f>RSI!I1420</f>
        <v>88.475290772712327</v>
      </c>
      <c r="D1420" s="2">
        <f>MACD!E1420</f>
        <v>4.1777700587886102E-7</v>
      </c>
      <c r="E1420" s="2">
        <f>MACD!F1420</f>
        <v>6.1437788020466594E-7</v>
      </c>
      <c r="F1420" s="2">
        <f>'Moving Avg'!D1420</f>
        <v>30.797999999999995</v>
      </c>
      <c r="G1420" s="2">
        <f>'Moving Avg'!F1420</f>
        <v>30.797999999999995</v>
      </c>
      <c r="H1420" s="2">
        <f>'Moving Avg'!G1420</f>
        <v>30.797999999999998</v>
      </c>
      <c r="I1420" s="2">
        <f>'Moving Avg'!H1420</f>
        <v>30.794389999999847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30.797999999999998</v>
      </c>
      <c r="C1421" s="2">
        <f>RSI!I1421</f>
        <v>88.475290772712327</v>
      </c>
      <c r="D1421" s="2">
        <f>MACD!E1421</f>
        <v>3.8683056402533111E-7</v>
      </c>
      <c r="E1421" s="2">
        <f>MACD!F1421</f>
        <v>5.6886841696879908E-7</v>
      </c>
      <c r="F1421" s="2">
        <f>'Moving Avg'!D1421</f>
        <v>30.797999999999995</v>
      </c>
      <c r="G1421" s="2">
        <f>'Moving Avg'!F1421</f>
        <v>30.797999999999995</v>
      </c>
      <c r="H1421" s="2">
        <f>'Moving Avg'!G1421</f>
        <v>30.797999999999998</v>
      </c>
      <c r="I1421" s="2">
        <f>'Moving Avg'!H1421</f>
        <v>30.797999999999853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44083</v>
      </c>
      <c r="B1422" s="2">
        <f>RSI!B1422</f>
        <v>30.797999999999998</v>
      </c>
      <c r="C1422" s="2">
        <f>RSI!I1422</f>
        <v>88.475290772712327</v>
      </c>
      <c r="D1422" s="2">
        <f>MACD!E1422</f>
        <v>3.5817645027691469E-7</v>
      </c>
      <c r="E1422" s="2">
        <f>MACD!F1422</f>
        <v>5.267300236304222E-7</v>
      </c>
      <c r="F1422" s="2">
        <f>'Moving Avg'!D1422</f>
        <v>30.797999999999995</v>
      </c>
      <c r="G1422" s="2">
        <f>'Moving Avg'!F1422</f>
        <v>30.797999999999995</v>
      </c>
      <c r="H1422" s="2">
        <f>'Moving Avg'!G1422</f>
        <v>30.797999999999998</v>
      </c>
      <c r="I1422" s="2">
        <f>'Moving Avg'!H1422</f>
        <v>30.797999999999853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44084</v>
      </c>
      <c r="B1423" s="2">
        <f>RSI!B1423</f>
        <v>30.797999999999998</v>
      </c>
      <c r="C1423" s="2">
        <f>RSI!I1423</f>
        <v>88.475290772712327</v>
      </c>
      <c r="D1423" s="2">
        <f>MACD!E1423</f>
        <v>3.3164486268333349E-7</v>
      </c>
      <c r="E1423" s="2">
        <f>MACD!F1423</f>
        <v>4.8771299144100454E-7</v>
      </c>
      <c r="F1423" s="2">
        <f>'Moving Avg'!D1423</f>
        <v>30.797999999999995</v>
      </c>
      <c r="G1423" s="2">
        <f>'Moving Avg'!F1423</f>
        <v>30.797999999999995</v>
      </c>
      <c r="H1423" s="2">
        <f>'Moving Avg'!G1423</f>
        <v>30.797999999999998</v>
      </c>
      <c r="I1423" s="2">
        <f>'Moving Avg'!H1423</f>
        <v>30.797999999999853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44085</v>
      </c>
      <c r="B1424" s="2">
        <f>RSI!B1424</f>
        <v>30.797999999999998</v>
      </c>
      <c r="C1424" s="2">
        <f>RSI!I1424</f>
        <v>88.475290772712327</v>
      </c>
      <c r="D1424" s="2">
        <f>MACD!E1424</f>
        <v>3.0707857945344585E-7</v>
      </c>
      <c r="E1424" s="2">
        <f>MACD!F1424</f>
        <v>4.5158610904349282E-7</v>
      </c>
      <c r="F1424" s="2">
        <f>'Moving Avg'!D1424</f>
        <v>30.797999999999995</v>
      </c>
      <c r="G1424" s="2">
        <f>'Moving Avg'!F1424</f>
        <v>30.797999999999995</v>
      </c>
      <c r="H1424" s="2">
        <f>'Moving Avg'!G1424</f>
        <v>30.797999999999998</v>
      </c>
      <c r="I1424" s="2">
        <f>'Moving Avg'!H1424</f>
        <v>30.797999999999853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44088</v>
      </c>
      <c r="B1425" s="2">
        <f>RSI!B1425</f>
        <v>30.797999999999998</v>
      </c>
      <c r="C1425" s="2">
        <f>RSI!I1425</f>
        <v>88.475290772712327</v>
      </c>
      <c r="D1425" s="2">
        <f>MACD!E1425</f>
        <v>2.8433202103883559E-7</v>
      </c>
      <c r="E1425" s="2">
        <f>MACD!F1425</f>
        <v>4.181352914425614E-7</v>
      </c>
      <c r="F1425" s="2">
        <f>'Moving Avg'!D1425</f>
        <v>30.797999999999995</v>
      </c>
      <c r="G1425" s="2">
        <f>'Moving Avg'!F1425</f>
        <v>30.797999999999995</v>
      </c>
      <c r="H1425" s="2">
        <f>'Moving Avg'!G1425</f>
        <v>30.797999999999998</v>
      </c>
      <c r="I1425" s="2">
        <f>'Moving Avg'!H1425</f>
        <v>30.797999999999853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44089</v>
      </c>
      <c r="B1426" s="2">
        <f>RSI!B1426</f>
        <v>30.797999999999998</v>
      </c>
      <c r="C1426" s="2">
        <f>RSI!I1426</f>
        <v>88.475290772712327</v>
      </c>
      <c r="D1426" s="2">
        <f>MACD!E1426</f>
        <v>2.6327039037710165E-7</v>
      </c>
      <c r="E1426" s="2">
        <f>MACD!F1426</f>
        <v>3.8716231122946948E-7</v>
      </c>
      <c r="F1426" s="2">
        <f>'Moving Avg'!D1426</f>
        <v>30.797999999999995</v>
      </c>
      <c r="G1426" s="2">
        <f>'Moving Avg'!F1426</f>
        <v>30.797999999999995</v>
      </c>
      <c r="H1426" s="2">
        <f>'Moving Avg'!G1426</f>
        <v>30.797999999999998</v>
      </c>
      <c r="I1426" s="2">
        <f>'Moving Avg'!H1426</f>
        <v>30.797999999999853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44090</v>
      </c>
      <c r="B1427" s="2">
        <f>RSI!B1427</f>
        <v>30.797999999999998</v>
      </c>
      <c r="C1427" s="2">
        <f>RSI!I1427</f>
        <v>88.475290772712327</v>
      </c>
      <c r="D1427" s="2">
        <f>MACD!E1427</f>
        <v>2.4376888063670776E-7</v>
      </c>
      <c r="E1427" s="2">
        <f>MACD!F1427</f>
        <v>3.5848362511091715E-7</v>
      </c>
      <c r="F1427" s="2">
        <f>'Moving Avg'!D1427</f>
        <v>30.797999999999995</v>
      </c>
      <c r="G1427" s="2">
        <f>'Moving Avg'!F1427</f>
        <v>30.797999999999995</v>
      </c>
      <c r="H1427" s="2">
        <f>'Moving Avg'!G1427</f>
        <v>30.797999999999998</v>
      </c>
      <c r="I1427" s="2">
        <f>'Moving Avg'!H1427</f>
        <v>30.797999999999853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44091</v>
      </c>
      <c r="B1428" s="2">
        <f>RSI!B1428</f>
        <v>30.797999999999998</v>
      </c>
      <c r="C1428" s="2">
        <f>RSI!I1428</f>
        <v>88.475290772712327</v>
      </c>
      <c r="D1428" s="2">
        <f>MACD!E1428</f>
        <v>2.2571192559439623E-7</v>
      </c>
      <c r="E1428" s="2">
        <f>MACD!F1428</f>
        <v>3.31929285207613E-7</v>
      </c>
      <c r="F1428" s="2">
        <f>'Moving Avg'!D1428</f>
        <v>30.797999999999995</v>
      </c>
      <c r="G1428" s="2">
        <f>'Moving Avg'!F1428</f>
        <v>30.797999999999995</v>
      </c>
      <c r="H1428" s="2">
        <f>'Moving Avg'!G1428</f>
        <v>30.797999999999998</v>
      </c>
      <c r="I1428" s="2">
        <f>'Moving Avg'!H1428</f>
        <v>30.797999999999853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44092</v>
      </c>
      <c r="B1429" s="2">
        <f>RSI!B1429</f>
        <v>30.797999999999998</v>
      </c>
      <c r="C1429" s="2">
        <f>RSI!I1429</f>
        <v>88.475290772712327</v>
      </c>
      <c r="D1429" s="2">
        <f>MACD!E1429</f>
        <v>2.0899252461958895E-7</v>
      </c>
      <c r="E1429" s="2">
        <f>MACD!F1429</f>
        <v>3.0734193309000823E-7</v>
      </c>
      <c r="F1429" s="2">
        <f>'Moving Avg'!D1429</f>
        <v>30.797999999999995</v>
      </c>
      <c r="G1429" s="2">
        <f>'Moving Avg'!F1429</f>
        <v>30.797999999999995</v>
      </c>
      <c r="H1429" s="2">
        <f>'Moving Avg'!G1429</f>
        <v>30.797999999999998</v>
      </c>
      <c r="I1429" s="2">
        <f>'Moving Avg'!H1429</f>
        <v>30.797999999999853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44095</v>
      </c>
      <c r="B1430" s="2">
        <f>RSI!B1430</f>
        <v>30.797999999999998</v>
      </c>
      <c r="C1430" s="2">
        <f>RSI!I1430</f>
        <v>88.475290772712327</v>
      </c>
      <c r="D1430" s="2">
        <f>MACD!E1430</f>
        <v>1.9351159608049784E-7</v>
      </c>
      <c r="E1430" s="2">
        <f>MACD!F1430</f>
        <v>2.8457586568810617E-7</v>
      </c>
      <c r="F1430" s="2">
        <f>'Moving Avg'!D1430</f>
        <v>30.797999999999995</v>
      </c>
      <c r="G1430" s="2">
        <f>'Moving Avg'!F1430</f>
        <v>30.797999999999995</v>
      </c>
      <c r="H1430" s="2">
        <f>'Moving Avg'!G1430</f>
        <v>30.797999999999998</v>
      </c>
      <c r="I1430" s="2">
        <f>'Moving Avg'!H1430</f>
        <v>30.797999999999853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44096</v>
      </c>
      <c r="B1431" s="2">
        <f>RSI!B1431</f>
        <v>30.797999999999998</v>
      </c>
      <c r="C1431" s="2">
        <f>RSI!I1431</f>
        <v>88.475290772712327</v>
      </c>
      <c r="D1431" s="2">
        <f>MACD!E1431</f>
        <v>1.7917740180450892E-7</v>
      </c>
      <c r="E1431" s="2">
        <f>MACD!F1431</f>
        <v>2.6349617291138673E-7</v>
      </c>
      <c r="F1431" s="2">
        <f>'Moving Avg'!D1431</f>
        <v>30.797999999999995</v>
      </c>
      <c r="G1431" s="2">
        <f>'Moving Avg'!F1431</f>
        <v>30.797999999999995</v>
      </c>
      <c r="H1431" s="2">
        <f>'Moving Avg'!G1431</f>
        <v>30.797999999999998</v>
      </c>
      <c r="I1431" s="2">
        <f>'Moving Avg'!H1431</f>
        <v>30.797999999999853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44097</v>
      </c>
      <c r="B1432" s="2">
        <f>RSI!B1432</f>
        <v>30.797999999999998</v>
      </c>
      <c r="C1432" s="2">
        <f>RSI!I1432</f>
        <v>88.475290772712327</v>
      </c>
      <c r="D1432" s="2">
        <f>MACD!E1432</f>
        <v>1.6590499996027575E-7</v>
      </c>
      <c r="E1432" s="2">
        <f>MACD!F1432</f>
        <v>2.4397793832116454E-7</v>
      </c>
      <c r="F1432" s="2">
        <f>'Moving Avg'!D1432</f>
        <v>30.797999999999995</v>
      </c>
      <c r="G1432" s="2">
        <f>'Moving Avg'!F1432</f>
        <v>30.797999999999995</v>
      </c>
      <c r="H1432" s="2">
        <f>'Moving Avg'!G1432</f>
        <v>30.797999999999998</v>
      </c>
      <c r="I1432" s="2">
        <f>'Moving Avg'!H1432</f>
        <v>30.797999999999853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30.797999999999998</v>
      </c>
      <c r="C1433" s="2">
        <f>RSI!I1433</f>
        <v>88.475290772712327</v>
      </c>
      <c r="D1433" s="2">
        <f>MACD!E1433</f>
        <v>1.5361574057237704E-7</v>
      </c>
      <c r="E1433" s="2">
        <f>MACD!F1433</f>
        <v>2.2590549877140703E-7</v>
      </c>
      <c r="F1433" s="2">
        <f>'Moving Avg'!D1433</f>
        <v>30.797999999999995</v>
      </c>
      <c r="G1433" s="2">
        <f>'Moving Avg'!F1433</f>
        <v>30.797999999999995</v>
      </c>
      <c r="H1433" s="2">
        <f>'Moving Avg'!G1433</f>
        <v>30.797999999999998</v>
      </c>
      <c r="I1433" s="2">
        <f>'Moving Avg'!H1433</f>
        <v>30.797999999999853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30.797999999999998</v>
      </c>
      <c r="C1434" s="2">
        <f>RSI!I1434</f>
        <v>88.475290772712327</v>
      </c>
      <c r="D1434" s="2">
        <f>MACD!E1434</f>
        <v>1.4223679656311106E-7</v>
      </c>
      <c r="E1434" s="2">
        <f>MACD!F1434</f>
        <v>2.0917175832974785E-7</v>
      </c>
      <c r="F1434" s="2">
        <f>'Moving Avg'!D1434</f>
        <v>30.797999999999995</v>
      </c>
      <c r="G1434" s="2">
        <f>'Moving Avg'!F1434</f>
        <v>30.797999999999995</v>
      </c>
      <c r="H1434" s="2">
        <f>'Moving Avg'!G1434</f>
        <v>30.797999999999998</v>
      </c>
      <c r="I1434" s="2">
        <f>'Moving Avg'!H1434</f>
        <v>30.797999999999853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30.797999999999998</v>
      </c>
      <c r="C1435" s="2">
        <f>RSI!I1435</f>
        <v>88.475290772712327</v>
      </c>
      <c r="D1435" s="2">
        <f>MACD!E1435</f>
        <v>1.3170073742685418E-7</v>
      </c>
      <c r="E1435" s="2">
        <f>MACD!F1435</f>
        <v>1.9367755414916911E-7</v>
      </c>
      <c r="F1435" s="2">
        <f>'Moving Avg'!D1435</f>
        <v>30.797999999999995</v>
      </c>
      <c r="G1435" s="2">
        <f>'Moving Avg'!F1435</f>
        <v>30.797999999999995</v>
      </c>
      <c r="H1435" s="2">
        <f>'Moving Avg'!G1435</f>
        <v>30.797999999999998</v>
      </c>
      <c r="I1435" s="2">
        <f>'Moving Avg'!H1435</f>
        <v>30.797999999999853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30.797999999999998</v>
      </c>
      <c r="C1436" s="2">
        <f>RSI!I1436</f>
        <v>88.475290772712327</v>
      </c>
      <c r="D1436" s="2">
        <f>MACD!E1436</f>
        <v>1.2194512777341515E-7</v>
      </c>
      <c r="E1436" s="2">
        <f>MACD!F1436</f>
        <v>1.7933106887401832E-7</v>
      </c>
      <c r="F1436" s="2">
        <f>'Moving Avg'!D1436</f>
        <v>30.797999999999995</v>
      </c>
      <c r="G1436" s="2">
        <f>'Moving Avg'!F1436</f>
        <v>30.797999999999995</v>
      </c>
      <c r="H1436" s="2">
        <f>'Moving Avg'!G1436</f>
        <v>30.797999999999998</v>
      </c>
      <c r="I1436" s="2">
        <f>'Moving Avg'!H1436</f>
        <v>30.797999999999853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30.797999999999998</v>
      </c>
      <c r="C1437" s="2">
        <f>RSI!I1437</f>
        <v>88.475290772712327</v>
      </c>
      <c r="D1437" s="2">
        <f>MACD!E1437</f>
        <v>1.1291215429309887E-7</v>
      </c>
      <c r="E1437" s="2">
        <f>MACD!F1437</f>
        <v>1.6604728595783444E-7</v>
      </c>
      <c r="F1437" s="2">
        <f>'Moving Avg'!D1437</f>
        <v>30.797999999999995</v>
      </c>
      <c r="G1437" s="2">
        <f>'Moving Avg'!F1437</f>
        <v>30.797999999999995</v>
      </c>
      <c r="H1437" s="2">
        <f>'Moving Avg'!G1437</f>
        <v>30.797999999999998</v>
      </c>
      <c r="I1437" s="2">
        <f>'Moving Avg'!H1437</f>
        <v>30.797999999999853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30.797999999999998</v>
      </c>
      <c r="C1438" s="2">
        <f>RSI!I1438</f>
        <v>88.475290772712327</v>
      </c>
      <c r="D1438" s="2">
        <f>MACD!E1438</f>
        <v>1.0454829180162051E-7</v>
      </c>
      <c r="E1438" s="2">
        <f>MACD!F1438</f>
        <v>1.5374748712659167E-7</v>
      </c>
      <c r="F1438" s="2">
        <f>'Moving Avg'!D1438</f>
        <v>30.797999999999995</v>
      </c>
      <c r="G1438" s="2">
        <f>'Moving Avg'!F1438</f>
        <v>30.797999999999995</v>
      </c>
      <c r="H1438" s="2">
        <f>'Moving Avg'!G1438</f>
        <v>30.797999999999998</v>
      </c>
      <c r="I1438" s="2">
        <f>'Moving Avg'!H1438</f>
        <v>30.797999999999853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30.797999999999998</v>
      </c>
      <c r="C1439" s="2">
        <f>RSI!I1439</f>
        <v>88.475290772712327</v>
      </c>
      <c r="D1439" s="2">
        <f>MACD!E1439</f>
        <v>9.6803972837733454E-8</v>
      </c>
      <c r="E1439" s="2">
        <f>MACD!F1439</f>
        <v>1.4235878426882004E-7</v>
      </c>
      <c r="F1439" s="2">
        <f>'Moving Avg'!D1439</f>
        <v>30.797999999999995</v>
      </c>
      <c r="G1439" s="2">
        <f>'Moving Avg'!F1439</f>
        <v>30.797999999999995</v>
      </c>
      <c r="H1439" s="2">
        <f>'Moving Avg'!G1439</f>
        <v>30.797999999999998</v>
      </c>
      <c r="I1439" s="2">
        <f>'Moving Avg'!H1439</f>
        <v>30.797999999999853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30.797999999999998</v>
      </c>
      <c r="C1440" s="2">
        <f>RSI!I1440</f>
        <v>88.475290772712327</v>
      </c>
      <c r="D1440" s="2">
        <f>MACD!E1440</f>
        <v>8.9633306998848639E-8</v>
      </c>
      <c r="E1440" s="2">
        <f>MACD!F1440</f>
        <v>1.3181368881482576E-7</v>
      </c>
      <c r="F1440" s="2">
        <f>'Moving Avg'!D1440</f>
        <v>30.797999999999995</v>
      </c>
      <c r="G1440" s="2">
        <f>'Moving Avg'!F1440</f>
        <v>30.797999999999995</v>
      </c>
      <c r="H1440" s="2">
        <f>'Moving Avg'!G1440</f>
        <v>30.797999999999998</v>
      </c>
      <c r="I1440" s="2">
        <f>'Moving Avg'!H1440</f>
        <v>30.797999999999853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44110</v>
      </c>
      <c r="B1441" s="2">
        <f>RSI!B1441</f>
        <v>30.797999999999998</v>
      </c>
      <c r="C1441" s="2">
        <f>RSI!I1441</f>
        <v>88.475290772712327</v>
      </c>
      <c r="D1441" s="2">
        <f>MACD!E1441</f>
        <v>8.2993803829367607E-8</v>
      </c>
      <c r="E1441" s="2">
        <f>MACD!F1441</f>
        <v>1.2204971181773413E-7</v>
      </c>
      <c r="F1441" s="2">
        <f>'Moving Avg'!D1441</f>
        <v>30.797999999999995</v>
      </c>
      <c r="G1441" s="2">
        <f>'Moving Avg'!F1441</f>
        <v>30.797999999999995</v>
      </c>
      <c r="H1441" s="2">
        <f>'Moving Avg'!G1441</f>
        <v>30.797999999999998</v>
      </c>
      <c r="I1441" s="2">
        <f>'Moving Avg'!H1441</f>
        <v>30.797999999999853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44111</v>
      </c>
      <c r="B1442" s="2">
        <f>RSI!B1442</f>
        <v>30.797999999999998</v>
      </c>
      <c r="C1442" s="2">
        <f>RSI!I1442</f>
        <v>88.475290772712327</v>
      </c>
      <c r="D1442" s="2">
        <f>MACD!E1442</f>
        <v>7.6846113472583966E-8</v>
      </c>
      <c r="E1442" s="2">
        <f>MACD!F1442</f>
        <v>1.130089921487041E-7</v>
      </c>
      <c r="F1442" s="2">
        <f>'Moving Avg'!D1442</f>
        <v>30.797999999999995</v>
      </c>
      <c r="G1442" s="2">
        <f>'Moving Avg'!F1442</f>
        <v>30.797999999999995</v>
      </c>
      <c r="H1442" s="2">
        <f>'Moving Avg'!G1442</f>
        <v>30.797999999999998</v>
      </c>
      <c r="I1442" s="2">
        <f>'Moving Avg'!H1442</f>
        <v>30.797999999999853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30.797999999999998</v>
      </c>
      <c r="C1443" s="2">
        <f>RSI!I1443</f>
        <v>88.475290772712327</v>
      </c>
      <c r="D1443" s="2">
        <f>MACD!E1443</f>
        <v>7.1153809955148972E-8</v>
      </c>
      <c r="E1443" s="2">
        <f>MACD!F1443</f>
        <v>1.0463795570999308E-7</v>
      </c>
      <c r="F1443" s="2">
        <f>'Moving Avg'!D1443</f>
        <v>30.797999999999995</v>
      </c>
      <c r="G1443" s="2">
        <f>'Moving Avg'!F1443</f>
        <v>30.797999999999995</v>
      </c>
      <c r="H1443" s="2">
        <f>'Moving Avg'!G1443</f>
        <v>30.797999999999998</v>
      </c>
      <c r="I1443" s="2">
        <f>'Moving Avg'!H1443</f>
        <v>30.797999999999853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44113</v>
      </c>
      <c r="B1444" s="2">
        <f>RSI!B1444</f>
        <v>30.797999999999998</v>
      </c>
      <c r="C1444" s="2">
        <f>RSI!I1444</f>
        <v>88.475290772712327</v>
      </c>
      <c r="D1444" s="2">
        <f>MACD!E1444</f>
        <v>6.5883156707968737E-8</v>
      </c>
      <c r="E1444" s="2">
        <f>MACD!F1444</f>
        <v>9.6886995909588217E-8</v>
      </c>
      <c r="F1444" s="2">
        <f>'Moving Avg'!D1444</f>
        <v>30.797999999999995</v>
      </c>
      <c r="G1444" s="2">
        <f>'Moving Avg'!F1444</f>
        <v>30.797999999999995</v>
      </c>
      <c r="H1444" s="2">
        <f>'Moving Avg'!G1444</f>
        <v>30.797999999999998</v>
      </c>
      <c r="I1444" s="2">
        <f>'Moving Avg'!H1444</f>
        <v>30.797999999999853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30.797999999999998</v>
      </c>
      <c r="C1445" s="2">
        <f>RSI!I1445</f>
        <v>88.475290772712327</v>
      </c>
      <c r="D1445" s="2">
        <f>MACD!E1445</f>
        <v>6.1002921825092926E-8</v>
      </c>
      <c r="E1445" s="2">
        <f>MACD!F1445</f>
        <v>8.9710181092689156E-8</v>
      </c>
      <c r="F1445" s="2">
        <f>'Moving Avg'!D1445</f>
        <v>30.797999999999995</v>
      </c>
      <c r="G1445" s="2">
        <f>'Moving Avg'!F1445</f>
        <v>30.797999999999995</v>
      </c>
      <c r="H1445" s="2">
        <f>'Moving Avg'!G1445</f>
        <v>30.797999999999998</v>
      </c>
      <c r="I1445" s="2">
        <f>'Moving Avg'!H1445</f>
        <v>30.797999999999853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44117</v>
      </c>
      <c r="B1446" s="2">
        <f>RSI!B1446</f>
        <v>30.797999999999998</v>
      </c>
      <c r="C1446" s="2">
        <f>RSI!I1446</f>
        <v>88.475290772712327</v>
      </c>
      <c r="D1446" s="2">
        <f>MACD!E1446</f>
        <v>5.6484186217176102E-8</v>
      </c>
      <c r="E1446" s="2">
        <f>MACD!F1446</f>
        <v>8.3064982117586554E-8</v>
      </c>
      <c r="F1446" s="2">
        <f>'Moving Avg'!D1446</f>
        <v>30.797999999999995</v>
      </c>
      <c r="G1446" s="2">
        <f>'Moving Avg'!F1446</f>
        <v>30.797999999999995</v>
      </c>
      <c r="H1446" s="2">
        <f>'Moving Avg'!G1446</f>
        <v>30.797999999999998</v>
      </c>
      <c r="I1446" s="2">
        <f>'Moving Avg'!H1446</f>
        <v>30.797999999999853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30.797999999999998</v>
      </c>
      <c r="C1447" s="2">
        <f>RSI!I1447</f>
        <v>88.475290772712327</v>
      </c>
      <c r="D1447" s="2">
        <f>MACD!E1447</f>
        <v>5.2300173081221146E-8</v>
      </c>
      <c r="E1447" s="2">
        <f>MACD!F1447</f>
        <v>7.6912020310313472E-8</v>
      </c>
      <c r="F1447" s="2">
        <f>'Moving Avg'!D1447</f>
        <v>30.797999999999995</v>
      </c>
      <c r="G1447" s="2">
        <f>'Moving Avg'!F1447</f>
        <v>30.797999999999995</v>
      </c>
      <c r="H1447" s="2">
        <f>'Moving Avg'!G1447</f>
        <v>30.797999999999998</v>
      </c>
      <c r="I1447" s="2">
        <f>'Moving Avg'!H1447</f>
        <v>30.797999999999853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30.797999999999998</v>
      </c>
      <c r="C1448" s="2">
        <f>RSI!I1448</f>
        <v>88.475290772712327</v>
      </c>
      <c r="D1448" s="2">
        <f>MACD!E1448</f>
        <v>4.8426084475750031E-8</v>
      </c>
      <c r="E1448" s="2">
        <f>MACD!F1448</f>
        <v>7.1214833143400781E-8</v>
      </c>
      <c r="F1448" s="2">
        <f>'Moving Avg'!D1448</f>
        <v>30.797999999999995</v>
      </c>
      <c r="G1448" s="2">
        <f>'Moving Avg'!F1448</f>
        <v>30.797999999999995</v>
      </c>
      <c r="H1448" s="2">
        <f>'Moving Avg'!G1448</f>
        <v>30.797999999999998</v>
      </c>
      <c r="I1448" s="2">
        <f>'Moving Avg'!H1448</f>
        <v>30.797999999999853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30.797999999999998</v>
      </c>
      <c r="C1449" s="2">
        <f>RSI!I1449</f>
        <v>88.475290772712327</v>
      </c>
      <c r="D1449" s="2">
        <f>MACD!E1449</f>
        <v>4.4838966317684026E-8</v>
      </c>
      <c r="E1449" s="2">
        <f>MACD!F1449</f>
        <v>6.5939659778257433E-8</v>
      </c>
      <c r="F1449" s="2">
        <f>'Moving Avg'!D1449</f>
        <v>30.797999999999995</v>
      </c>
      <c r="G1449" s="2">
        <f>'Moving Avg'!F1449</f>
        <v>30.797999999999995</v>
      </c>
      <c r="H1449" s="2">
        <f>'Moving Avg'!G1449</f>
        <v>30.797999999999998</v>
      </c>
      <c r="I1449" s="2">
        <f>'Moving Avg'!H1449</f>
        <v>30.797999999999853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30.797999999999998</v>
      </c>
      <c r="C1450" s="2">
        <f>RSI!I1450</f>
        <v>88.475290772712327</v>
      </c>
      <c r="D1450" s="2">
        <f>MACD!E1450</f>
        <v>4.1517562721082868E-8</v>
      </c>
      <c r="E1450" s="2">
        <f>MACD!F1450</f>
        <v>6.105524036682253E-8</v>
      </c>
      <c r="F1450" s="2">
        <f>'Moving Avg'!D1450</f>
        <v>30.797999999999995</v>
      </c>
      <c r="G1450" s="2">
        <f>'Moving Avg'!F1450</f>
        <v>30.797999999999995</v>
      </c>
      <c r="H1450" s="2">
        <f>'Moving Avg'!G1450</f>
        <v>30.797999999999998</v>
      </c>
      <c r="I1450" s="2">
        <f>'Moving Avg'!H1450</f>
        <v>30.797999999999853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30.797999999999998</v>
      </c>
      <c r="C1451" s="2">
        <f>RSI!I1451</f>
        <v>88.475290772712327</v>
      </c>
      <c r="D1451" s="2">
        <f>MACD!E1451</f>
        <v>3.8442188099452324E-8</v>
      </c>
      <c r="E1451" s="2">
        <f>MACD!F1451</f>
        <v>5.6532629913348492E-8</v>
      </c>
      <c r="F1451" s="2">
        <f>'Moving Avg'!D1451</f>
        <v>30.797999999999995</v>
      </c>
      <c r="G1451" s="2">
        <f>'Moving Avg'!F1451</f>
        <v>30.797999999999995</v>
      </c>
      <c r="H1451" s="2">
        <f>'Moving Avg'!G1451</f>
        <v>30.797999999999998</v>
      </c>
      <c r="I1451" s="2">
        <f>'Moving Avg'!H1451</f>
        <v>30.797999999999853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30.797999999999998</v>
      </c>
      <c r="C1452" s="2">
        <f>RSI!I1452</f>
        <v>88.475290772712327</v>
      </c>
      <c r="D1452" s="2">
        <f>MACD!E1452</f>
        <v>3.5594617031620146E-8</v>
      </c>
      <c r="E1452" s="2">
        <f>MACD!F1452</f>
        <v>5.2345027337002827E-8</v>
      </c>
      <c r="F1452" s="2">
        <f>'Moving Avg'!D1452</f>
        <v>30.797999999999995</v>
      </c>
      <c r="G1452" s="2">
        <f>'Moving Avg'!F1452</f>
        <v>30.797999999999995</v>
      </c>
      <c r="H1452" s="2">
        <f>'Moving Avg'!G1452</f>
        <v>30.797999999999998</v>
      </c>
      <c r="I1452" s="2">
        <f>'Moving Avg'!H1452</f>
        <v>30.797999999999853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30.797999999999998</v>
      </c>
      <c r="C1453" s="2">
        <f>RSI!I1453</f>
        <v>88.475290772712327</v>
      </c>
      <c r="D1453" s="2">
        <f>MACD!E1453</f>
        <v>3.2957977680325712E-8</v>
      </c>
      <c r="E1453" s="2">
        <f>MACD!F1453</f>
        <v>4.8467617405667406E-8</v>
      </c>
      <c r="F1453" s="2">
        <f>'Moving Avg'!D1453</f>
        <v>30.797999999999995</v>
      </c>
      <c r="G1453" s="2">
        <f>'Moving Avg'!F1453</f>
        <v>30.797999999999995</v>
      </c>
      <c r="H1453" s="2">
        <f>'Moving Avg'!G1453</f>
        <v>30.797999999999998</v>
      </c>
      <c r="I1453" s="2">
        <f>'Moving Avg'!H1453</f>
        <v>30.797999999999853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30.797999999999998</v>
      </c>
      <c r="C1454" s="2">
        <f>RSI!I1454</f>
        <v>88.475290772712327</v>
      </c>
      <c r="D1454" s="2">
        <f>MACD!E1454</f>
        <v>3.0516645210809656E-8</v>
      </c>
      <c r="E1454" s="2">
        <f>MACD!F1454</f>
        <v>4.487742296669586E-8</v>
      </c>
      <c r="F1454" s="2">
        <f>'Moving Avg'!D1454</f>
        <v>30.797999999999995</v>
      </c>
      <c r="G1454" s="2">
        <f>'Moving Avg'!F1454</f>
        <v>30.797999999999995</v>
      </c>
      <c r="H1454" s="2">
        <f>'Moving Avg'!G1454</f>
        <v>30.797999999999998</v>
      </c>
      <c r="I1454" s="2">
        <f>'Moving Avg'!H1454</f>
        <v>30.797999999999853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30.797999999999998</v>
      </c>
      <c r="C1455" s="2">
        <f>RSI!I1455</f>
        <v>88.475290772712327</v>
      </c>
      <c r="D1455" s="2">
        <f>MACD!E1455</f>
        <v>2.8256152972971904E-8</v>
      </c>
      <c r="E1455" s="2">
        <f>MACD!F1455</f>
        <v>4.1553168967951072E-8</v>
      </c>
      <c r="F1455" s="2">
        <f>'Moving Avg'!D1455</f>
        <v>30.797999999999995</v>
      </c>
      <c r="G1455" s="2">
        <f>'Moving Avg'!F1455</f>
        <v>30.797999999999995</v>
      </c>
      <c r="H1455" s="2">
        <f>'Moving Avg'!G1455</f>
        <v>30.797999999999998</v>
      </c>
      <c r="I1455" s="2">
        <f>'Moving Avg'!H1455</f>
        <v>30.797999999999853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30.797999999999998</v>
      </c>
      <c r="C1456" s="2">
        <f>RSI!I1456</f>
        <v>88.475290772712327</v>
      </c>
      <c r="D1456" s="2">
        <f>MACD!E1456</f>
        <v>2.6163103683529698E-8</v>
      </c>
      <c r="E1456" s="2">
        <f>MACD!F1456</f>
        <v>3.8475155911066804E-8</v>
      </c>
      <c r="F1456" s="2">
        <f>'Moving Avg'!D1456</f>
        <v>30.797999999999995</v>
      </c>
      <c r="G1456" s="2">
        <f>'Moving Avg'!F1456</f>
        <v>30.797999999999995</v>
      </c>
      <c r="H1456" s="2">
        <f>'Moving Avg'!G1456</f>
        <v>30.797999999999998</v>
      </c>
      <c r="I1456" s="2">
        <f>'Moving Avg'!H1456</f>
        <v>30.797999999999853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30.797999999999998</v>
      </c>
      <c r="C1457" s="2">
        <f>RSI!I1457</f>
        <v>88.475290772712327</v>
      </c>
      <c r="D1457" s="2">
        <f>MACD!E1457</f>
        <v>2.4225094819030346E-8</v>
      </c>
      <c r="E1457" s="2">
        <f>MACD!F1457</f>
        <v>3.5625143692659511E-8</v>
      </c>
      <c r="F1457" s="2">
        <f>'Moving Avg'!D1457</f>
        <v>30.797999999999995</v>
      </c>
      <c r="G1457" s="2">
        <f>'Moving Avg'!F1457</f>
        <v>30.797999999999995</v>
      </c>
      <c r="H1457" s="2">
        <f>'Moving Avg'!G1457</f>
        <v>30.797999999999998</v>
      </c>
      <c r="I1457" s="2">
        <f>'Moving Avg'!H1457</f>
        <v>30.797999999999853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30.797999999999998</v>
      </c>
      <c r="C1458" s="2">
        <f>RSI!I1458</f>
        <v>88.475290772712327</v>
      </c>
      <c r="D1458" s="2">
        <f>MACD!E1458</f>
        <v>2.2430644008863965E-8</v>
      </c>
      <c r="E1458" s="2">
        <f>MACD!F1458</f>
        <v>3.2986243755900404E-8</v>
      </c>
      <c r="F1458" s="2">
        <f>'Moving Avg'!D1458</f>
        <v>30.797999999999995</v>
      </c>
      <c r="G1458" s="2">
        <f>'Moving Avg'!F1458</f>
        <v>30.797999999999995</v>
      </c>
      <c r="H1458" s="2">
        <f>'Moving Avg'!G1458</f>
        <v>30.797999999999998</v>
      </c>
      <c r="I1458" s="2">
        <f>'Moving Avg'!H1458</f>
        <v>30.797999999999853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30.797999999999998</v>
      </c>
      <c r="C1459" s="2">
        <f>RSI!I1459</f>
        <v>88.475290772712327</v>
      </c>
      <c r="D1459" s="2">
        <f>MACD!E1459</f>
        <v>2.0769114428276225E-8</v>
      </c>
      <c r="E1459" s="2">
        <f>MACD!F1459</f>
        <v>3.0542817890375566E-8</v>
      </c>
      <c r="F1459" s="2">
        <f>'Moving Avg'!D1459</f>
        <v>30.797999999999995</v>
      </c>
      <c r="G1459" s="2">
        <f>'Moving Avg'!F1459</f>
        <v>30.797999999999995</v>
      </c>
      <c r="H1459" s="2">
        <f>'Moving Avg'!G1459</f>
        <v>30.797999999999998</v>
      </c>
      <c r="I1459" s="2">
        <f>'Moving Avg'!H1459</f>
        <v>30.797999999999853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30.797999999999998</v>
      </c>
      <c r="C1460" s="2">
        <f>RSI!I1460</f>
        <v>88.475290772712327</v>
      </c>
      <c r="D1460" s="2">
        <f>MACD!E1460</f>
        <v>1.9230661507663172E-8</v>
      </c>
      <c r="E1460" s="2">
        <f>MACD!F1460</f>
        <v>2.8280386613833087E-8</v>
      </c>
      <c r="F1460" s="2">
        <f>'Moving Avg'!D1460</f>
        <v>30.797999999999995</v>
      </c>
      <c r="G1460" s="2">
        <f>'Moving Avg'!F1460</f>
        <v>30.797999999999995</v>
      </c>
      <c r="H1460" s="2">
        <f>'Moving Avg'!G1460</f>
        <v>30.797999999999998</v>
      </c>
      <c r="I1460" s="2">
        <f>'Moving Avg'!H1460</f>
        <v>30.797999999999853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30.797999999999998</v>
      </c>
      <c r="C1461" s="2">
        <f>RSI!I1461</f>
        <v>88.475290772712327</v>
      </c>
      <c r="D1461" s="2">
        <f>MACD!E1461</f>
        <v>1.7806168983725001E-8</v>
      </c>
      <c r="E1461" s="2">
        <f>MACD!F1461</f>
        <v>2.6185543087811472E-8</v>
      </c>
      <c r="F1461" s="2">
        <f>'Moving Avg'!D1461</f>
        <v>30.797999999999995</v>
      </c>
      <c r="G1461" s="2">
        <f>'Moving Avg'!F1461</f>
        <v>30.797999999999995</v>
      </c>
      <c r="H1461" s="2">
        <f>'Moving Avg'!G1461</f>
        <v>30.797999999999998</v>
      </c>
      <c r="I1461" s="2">
        <f>'Moving Avg'!H1461</f>
        <v>30.797999999999853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31.715</v>
      </c>
      <c r="C1462" s="2">
        <f>RSI!I1462</f>
        <v>99.999999417167302</v>
      </c>
      <c r="D1462" s="2">
        <f>MACD!E1462</f>
        <v>-6.7925909438734777E-2</v>
      </c>
      <c r="E1462" s="2">
        <f>MACD!F1462</f>
        <v>-1.3585160939312486E-2</v>
      </c>
      <c r="F1462" s="2">
        <f>'Moving Avg'!D1462</f>
        <v>30.981399999999997</v>
      </c>
      <c r="G1462" s="2">
        <f>'Moving Avg'!F1462</f>
        <v>30.843849999999996</v>
      </c>
      <c r="H1462" s="2">
        <f>'Moving Avg'!G1462</f>
        <v>30.816339999999997</v>
      </c>
      <c r="I1462" s="2">
        <f>'Moving Avg'!H1462</f>
        <v>30.802584999999855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44144</v>
      </c>
      <c r="B1463" s="2">
        <f>RSI!B1463</f>
        <v>32.661000000000001</v>
      </c>
      <c r="C1463" s="2">
        <f>RSI!I1463</f>
        <v>99.999999723904281</v>
      </c>
      <c r="D1463" s="2">
        <f>MACD!E1463</f>
        <v>-0.20089436059142329</v>
      </c>
      <c r="E1463" s="2">
        <f>MACD!F1463</f>
        <v>-5.1047000869734654E-2</v>
      </c>
      <c r="F1463" s="2">
        <f>'Moving Avg'!D1463</f>
        <v>31.353999999999996</v>
      </c>
      <c r="G1463" s="2">
        <f>'Moving Avg'!F1463</f>
        <v>30.937000000000001</v>
      </c>
      <c r="H1463" s="2">
        <f>'Moving Avg'!G1463</f>
        <v>30.853599999999997</v>
      </c>
      <c r="I1463" s="2">
        <f>'Moving Avg'!H1463</f>
        <v>30.811899999999856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32.661000000000001</v>
      </c>
      <c r="C1464" s="2">
        <f>RSI!I1464</f>
        <v>99.999999723904281</v>
      </c>
      <c r="D1464" s="2">
        <f>MACD!E1464</f>
        <v>-0.324013296843912</v>
      </c>
      <c r="E1464" s="2">
        <f>MACD!F1464</f>
        <v>-0.10564026006457014</v>
      </c>
      <c r="F1464" s="2">
        <f>'Moving Avg'!D1464</f>
        <v>31.726599999999998</v>
      </c>
      <c r="G1464" s="2">
        <f>'Moving Avg'!F1464</f>
        <v>31.030150000000003</v>
      </c>
      <c r="H1464" s="2">
        <f>'Moving Avg'!G1464</f>
        <v>30.890859999999996</v>
      </c>
      <c r="I1464" s="2">
        <f>'Moving Avg'!H1464</f>
        <v>30.821214999999857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44146</v>
      </c>
      <c r="B1465" s="2">
        <f>RSI!B1465</f>
        <v>32.661000000000001</v>
      </c>
      <c r="C1465" s="2">
        <f>RSI!I1465</f>
        <v>99.999999723904281</v>
      </c>
      <c r="D1465" s="2">
        <f>MACD!E1465</f>
        <v>-0.43801231189251411</v>
      </c>
      <c r="E1465" s="2">
        <f>MACD!F1465</f>
        <v>-0.17211467043015893</v>
      </c>
      <c r="F1465" s="2">
        <f>'Moving Avg'!D1465</f>
        <v>32.099200000000003</v>
      </c>
      <c r="G1465" s="2">
        <f>'Moving Avg'!F1465</f>
        <v>31.123300000000008</v>
      </c>
      <c r="H1465" s="2">
        <f>'Moving Avg'!G1465</f>
        <v>30.92812</v>
      </c>
      <c r="I1465" s="2">
        <f>'Moving Avg'!H1465</f>
        <v>30.830529999999857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32.661000000000001</v>
      </c>
      <c r="C1466" s="2">
        <f>RSI!I1466</f>
        <v>99.999999723904281</v>
      </c>
      <c r="D1466" s="2">
        <f>MACD!E1466</f>
        <v>-0.54356695545603273</v>
      </c>
      <c r="E1466" s="2">
        <f>MACD!F1466</f>
        <v>-0.24640512743533372</v>
      </c>
      <c r="F1466" s="2">
        <f>'Moving Avg'!D1466</f>
        <v>32.471800000000002</v>
      </c>
      <c r="G1466" s="2">
        <f>'Moving Avg'!F1466</f>
        <v>31.216450000000009</v>
      </c>
      <c r="H1466" s="2">
        <f>'Moving Avg'!G1466</f>
        <v>30.96538</v>
      </c>
      <c r="I1466" s="2">
        <f>'Moving Avg'!H1466</f>
        <v>30.839844999999858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32.661000000000001</v>
      </c>
      <c r="C1467" s="2">
        <f>RSI!I1467</f>
        <v>99.999999723904281</v>
      </c>
      <c r="D1467" s="2">
        <f>MACD!E1467</f>
        <v>-0.64130273653336545</v>
      </c>
      <c r="E1467" s="2">
        <f>MACD!F1467</f>
        <v>-0.32538464925494009</v>
      </c>
      <c r="F1467" s="2">
        <f>'Moving Avg'!D1467</f>
        <v>32.661000000000001</v>
      </c>
      <c r="G1467" s="2">
        <f>'Moving Avg'!F1467</f>
        <v>31.3096</v>
      </c>
      <c r="H1467" s="2">
        <f>'Moving Avg'!G1467</f>
        <v>31.00264</v>
      </c>
      <c r="I1467" s="2">
        <f>'Moving Avg'!H1467</f>
        <v>30.849159999999859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32.661000000000001</v>
      </c>
      <c r="C1468" s="2">
        <f>RSI!I1468</f>
        <v>99.999999723904281</v>
      </c>
      <c r="D1468" s="2">
        <f>MACD!E1468</f>
        <v>-0.73179883012348768</v>
      </c>
      <c r="E1468" s="2">
        <f>MACD!F1468</f>
        <v>-0.40666748542864961</v>
      </c>
      <c r="F1468" s="2">
        <f>'Moving Avg'!D1468</f>
        <v>32.661000000000001</v>
      </c>
      <c r="G1468" s="2">
        <f>'Moving Avg'!F1468</f>
        <v>31.402750000000005</v>
      </c>
      <c r="H1468" s="2">
        <f>'Moving Avg'!G1468</f>
        <v>31.039900000000003</v>
      </c>
      <c r="I1468" s="2">
        <f>'Moving Avg'!H1468</f>
        <v>30.858474999999864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32.661000000000001</v>
      </c>
      <c r="C1469" s="2">
        <f>RSI!I1469</f>
        <v>99.999999723904281</v>
      </c>
      <c r="D1469" s="2">
        <f>MACD!E1469</f>
        <v>-0.81559150937360059</v>
      </c>
      <c r="E1469" s="2">
        <f>MACD!F1469</f>
        <v>-0.48845229021763981</v>
      </c>
      <c r="F1469" s="2">
        <f>'Moving Avg'!D1469</f>
        <v>32.661000000000001</v>
      </c>
      <c r="G1469" s="2">
        <f>'Moving Avg'!F1469</f>
        <v>31.495900000000006</v>
      </c>
      <c r="H1469" s="2">
        <f>'Moving Avg'!G1469</f>
        <v>31.077160000000003</v>
      </c>
      <c r="I1469" s="2">
        <f>'Moving Avg'!H1469</f>
        <v>30.867789999999864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32.661000000000001</v>
      </c>
      <c r="C1470" s="2">
        <f>RSI!I1470</f>
        <v>99.999999723904281</v>
      </c>
      <c r="D1470" s="2">
        <f>MACD!E1470</f>
        <v>-0.89317732349407564</v>
      </c>
      <c r="E1470" s="2">
        <f>MACD!F1470</f>
        <v>-0.56939729687292706</v>
      </c>
      <c r="F1470" s="2">
        <f>'Moving Avg'!D1470</f>
        <v>32.661000000000001</v>
      </c>
      <c r="G1470" s="2">
        <f>'Moving Avg'!F1470</f>
        <v>31.589050000000007</v>
      </c>
      <c r="H1470" s="2">
        <f>'Moving Avg'!G1470</f>
        <v>31.114420000000006</v>
      </c>
      <c r="I1470" s="2">
        <f>'Moving Avg'!H1470</f>
        <v>30.877104999999865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32.661000000000001</v>
      </c>
      <c r="C1471" s="2">
        <f>RSI!I1471</f>
        <v>99.999999723904281</v>
      </c>
      <c r="D1471" s="2">
        <f>MACD!E1471</f>
        <v>-0.96501604027229249</v>
      </c>
      <c r="E1471" s="2">
        <f>MACD!F1471</f>
        <v>-0.64852104555280021</v>
      </c>
      <c r="F1471" s="2">
        <f>'Moving Avg'!D1471</f>
        <v>32.661000000000001</v>
      </c>
      <c r="G1471" s="2">
        <f>'Moving Avg'!F1471</f>
        <v>31.682200000000002</v>
      </c>
      <c r="H1471" s="2">
        <f>'Moving Avg'!G1471</f>
        <v>31.151680000000006</v>
      </c>
      <c r="I1471" s="2">
        <f>'Moving Avg'!H1471</f>
        <v>30.886419999999866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32.661000000000001</v>
      </c>
      <c r="C1472" s="2">
        <f>RSI!I1472</f>
        <v>99.999999723904281</v>
      </c>
      <c r="D1472" s="2">
        <f>MACD!E1472</f>
        <v>-0.89045644754557074</v>
      </c>
      <c r="E1472" s="2">
        <f>MACD!F1472</f>
        <v>-0.69690812595135432</v>
      </c>
      <c r="F1472" s="2">
        <f>'Moving Avg'!D1472</f>
        <v>32.661000000000001</v>
      </c>
      <c r="G1472" s="2">
        <f>'Moving Avg'!F1472</f>
        <v>31.775350000000003</v>
      </c>
      <c r="H1472" s="2">
        <f>'Moving Avg'!G1472</f>
        <v>31.188940000000006</v>
      </c>
      <c r="I1472" s="2">
        <f>'Moving Avg'!H1472</f>
        <v>30.895734999999867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32.661000000000001</v>
      </c>
      <c r="C1473" s="2">
        <f>RSI!I1473</f>
        <v>99.999999723904281</v>
      </c>
      <c r="D1473" s="2">
        <f>MACD!E1473</f>
        <v>-0.6871353256366497</v>
      </c>
      <c r="E1473" s="2">
        <f>MACD!F1473</f>
        <v>-0.69495356588841339</v>
      </c>
      <c r="F1473" s="2">
        <f>'Moving Avg'!D1473</f>
        <v>32.661000000000001</v>
      </c>
      <c r="G1473" s="2">
        <f>'Moving Avg'!F1473</f>
        <v>31.868500000000004</v>
      </c>
      <c r="H1473" s="2">
        <f>'Moving Avg'!G1473</f>
        <v>31.226200000000009</v>
      </c>
      <c r="I1473" s="2">
        <f>'Moving Avg'!H1473</f>
        <v>30.905049999999868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32.661000000000001</v>
      </c>
      <c r="C1474" s="2">
        <f>RSI!I1474</f>
        <v>99.999999723904281</v>
      </c>
      <c r="D1474" s="2">
        <f>MACD!E1474</f>
        <v>-0.52000754835032481</v>
      </c>
      <c r="E1474" s="2">
        <f>MACD!F1474</f>
        <v>-0.6599643623807957</v>
      </c>
      <c r="F1474" s="2">
        <f>'Moving Avg'!D1474</f>
        <v>32.661000000000001</v>
      </c>
      <c r="G1474" s="2">
        <f>'Moving Avg'!F1474</f>
        <v>31.961650000000009</v>
      </c>
      <c r="H1474" s="2">
        <f>'Moving Avg'!G1474</f>
        <v>31.263460000000009</v>
      </c>
      <c r="I1474" s="2">
        <f>'Moving Avg'!H1474</f>
        <v>30.914364999999872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32.661000000000001</v>
      </c>
      <c r="C1475" s="2">
        <f>RSI!I1475</f>
        <v>99.999999723904281</v>
      </c>
      <c r="D1475" s="2">
        <f>MACD!E1475</f>
        <v>-0.3831409701533417</v>
      </c>
      <c r="E1475" s="2">
        <f>MACD!F1475</f>
        <v>-0.60459968393530494</v>
      </c>
      <c r="F1475" s="2">
        <f>'Moving Avg'!D1475</f>
        <v>32.661000000000001</v>
      </c>
      <c r="G1475" s="2">
        <f>'Moving Avg'!F1475</f>
        <v>32.054800000000014</v>
      </c>
      <c r="H1475" s="2">
        <f>'Moving Avg'!G1475</f>
        <v>31.300720000000009</v>
      </c>
      <c r="I1475" s="2">
        <f>'Moving Avg'!H1475</f>
        <v>30.923679999999873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32.661000000000001</v>
      </c>
      <c r="C1476" s="2">
        <f>RSI!I1476</f>
        <v>99.999999723904281</v>
      </c>
      <c r="D1476" s="2">
        <f>MACD!E1476</f>
        <v>-0.27154304170666776</v>
      </c>
      <c r="E1476" s="2">
        <f>MACD!F1476</f>
        <v>-0.53798835548957746</v>
      </c>
      <c r="F1476" s="2">
        <f>'Moving Avg'!D1476</f>
        <v>32.661000000000001</v>
      </c>
      <c r="G1476" s="2">
        <f>'Moving Avg'!F1476</f>
        <v>32.147950000000016</v>
      </c>
      <c r="H1476" s="2">
        <f>'Moving Avg'!G1476</f>
        <v>31.337980000000012</v>
      </c>
      <c r="I1476" s="2">
        <f>'Moving Avg'!H1476</f>
        <v>30.932994999999874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32.661000000000001</v>
      </c>
      <c r="C1477" s="2">
        <f>RSI!I1477</f>
        <v>99.999999723904281</v>
      </c>
      <c r="D1477" s="2">
        <f>MACD!E1477</f>
        <v>-0.18101425968484008</v>
      </c>
      <c r="E1477" s="2">
        <f>MACD!F1477</f>
        <v>-0.46659353632863004</v>
      </c>
      <c r="F1477" s="2">
        <f>'Moving Avg'!D1477</f>
        <v>32.661000000000001</v>
      </c>
      <c r="G1477" s="2">
        <f>'Moving Avg'!F1477</f>
        <v>32.241100000000003</v>
      </c>
      <c r="H1477" s="2">
        <f>'Moving Avg'!G1477</f>
        <v>31.375240000000012</v>
      </c>
      <c r="I1477" s="2">
        <f>'Moving Avg'!H1477</f>
        <v>30.942309999999875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32.661000000000001</v>
      </c>
      <c r="C1478" s="2">
        <f>RSI!I1478</f>
        <v>99.999999723904281</v>
      </c>
      <c r="D1478" s="2">
        <f>MACD!E1478</f>
        <v>-0.10802431069696894</v>
      </c>
      <c r="E1478" s="2">
        <f>MACD!F1478</f>
        <v>-0.39487969120229782</v>
      </c>
      <c r="F1478" s="2">
        <f>'Moving Avg'!D1478</f>
        <v>32.661000000000001</v>
      </c>
      <c r="G1478" s="2">
        <f>'Moving Avg'!F1478</f>
        <v>32.334250000000011</v>
      </c>
      <c r="H1478" s="2">
        <f>'Moving Avg'!G1478</f>
        <v>31.412500000000019</v>
      </c>
      <c r="I1478" s="2">
        <f>'Moving Avg'!H1478</f>
        <v>30.951624999999876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</row>
    <row r="1479" spans="1:12" ht="13.5" x14ac:dyDescent="0.25">
      <c r="A1479" s="3">
        <f>RSI!A1479</f>
        <v>44166</v>
      </c>
      <c r="B1479" s="2">
        <f>RSI!B1479</f>
        <v>32.661000000000001</v>
      </c>
      <c r="C1479" s="2">
        <f>RSI!I1479</f>
        <v>99.999999723904281</v>
      </c>
      <c r="D1479" s="2">
        <f>MACD!E1479</f>
        <v>-4.9607406952084432E-2</v>
      </c>
      <c r="E1479" s="2">
        <f>MACD!F1479</f>
        <v>-0.32582523435225513</v>
      </c>
      <c r="F1479" s="2">
        <f>'Moving Avg'!D1479</f>
        <v>32.661000000000001</v>
      </c>
      <c r="G1479" s="2">
        <f>'Moving Avg'!F1479</f>
        <v>32.427400000000013</v>
      </c>
      <c r="H1479" s="2">
        <f>'Moving Avg'!G1479</f>
        <v>31.449760000000019</v>
      </c>
      <c r="I1479" s="2">
        <f>'Moving Avg'!H1479</f>
        <v>30.960939999999876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</row>
    <row r="1480" spans="1:12" ht="13.5" x14ac:dyDescent="0.25">
      <c r="A1480" s="3">
        <f>RSI!A1480</f>
        <v>44167</v>
      </c>
      <c r="B1480" s="2">
        <f>RSI!B1480</f>
        <v>32.661000000000001</v>
      </c>
      <c r="C1480" s="2">
        <f>RSI!I1480</f>
        <v>99.999999723904281</v>
      </c>
      <c r="D1480" s="2">
        <f>MACD!E1480</f>
        <v>-3.2738509473801969E-3</v>
      </c>
      <c r="E1480" s="2">
        <f>MACD!F1480</f>
        <v>-0.26131495767128016</v>
      </c>
      <c r="F1480" s="2">
        <f>'Moving Avg'!D1480</f>
        <v>32.661000000000001</v>
      </c>
      <c r="G1480" s="2">
        <f>'Moving Avg'!F1480</f>
        <v>32.520550000000014</v>
      </c>
      <c r="H1480" s="2">
        <f>'Moving Avg'!G1480</f>
        <v>31.487020000000019</v>
      </c>
      <c r="I1480" s="2">
        <f>'Moving Avg'!H1480</f>
        <v>30.970254999999881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44168</v>
      </c>
      <c r="B1481" s="2">
        <f>RSI!B1481</f>
        <v>32.661000000000001</v>
      </c>
      <c r="C1481" s="2">
        <f>RSI!I1481</f>
        <v>99.999999723904281</v>
      </c>
      <c r="D1481" s="2">
        <f>MACD!E1481</f>
        <v>3.3064676987322628E-2</v>
      </c>
      <c r="E1481" s="2">
        <f>MACD!F1481</f>
        <v>-0.20243903073955963</v>
      </c>
      <c r="F1481" s="2">
        <f>'Moving Avg'!D1481</f>
        <v>32.661000000000001</v>
      </c>
      <c r="G1481" s="2">
        <f>'Moving Avg'!F1481</f>
        <v>32.613700000000009</v>
      </c>
      <c r="H1481" s="2">
        <f>'Moving Avg'!G1481</f>
        <v>31.524280000000022</v>
      </c>
      <c r="I1481" s="2">
        <f>'Moving Avg'!H1481</f>
        <v>30.979569999999882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32.661000000000001</v>
      </c>
      <c r="C1482" s="2">
        <f>RSI!I1482</f>
        <v>99.999999723904281</v>
      </c>
      <c r="D1482" s="2">
        <f>MACD!E1482</f>
        <v>6.1158228195573372E-2</v>
      </c>
      <c r="E1482" s="2">
        <f>MACD!F1482</f>
        <v>-0.14971957895253304</v>
      </c>
      <c r="F1482" s="2">
        <f>'Moving Avg'!D1482</f>
        <v>32.661000000000001</v>
      </c>
      <c r="G1482" s="2">
        <f>'Moving Avg'!F1482</f>
        <v>32.661000000000016</v>
      </c>
      <c r="H1482" s="2">
        <f>'Moving Avg'!G1482</f>
        <v>31.561540000000022</v>
      </c>
      <c r="I1482" s="2">
        <f>'Moving Avg'!H1482</f>
        <v>30.988884999999883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32.661000000000001</v>
      </c>
      <c r="C1483" s="2">
        <f>RSI!I1483</f>
        <v>99.999999723904281</v>
      </c>
      <c r="D1483" s="2">
        <f>MACD!E1483</f>
        <v>8.2471885373600173E-2</v>
      </c>
      <c r="E1483" s="2">
        <f>MACD!F1483</f>
        <v>-0.1032812860873064</v>
      </c>
      <c r="F1483" s="2">
        <f>'Moving Avg'!D1483</f>
        <v>32.661000000000001</v>
      </c>
      <c r="G1483" s="2">
        <f>'Moving Avg'!F1483</f>
        <v>32.661000000000016</v>
      </c>
      <c r="H1483" s="2">
        <f>'Moving Avg'!G1483</f>
        <v>31.598800000000026</v>
      </c>
      <c r="I1483" s="2">
        <f>'Moving Avg'!H1483</f>
        <v>30.998199999999883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32.661000000000001</v>
      </c>
      <c r="C1484" s="2">
        <f>RSI!I1484</f>
        <v>99.999999723904281</v>
      </c>
      <c r="D1484" s="2">
        <f>MACD!E1484</f>
        <v>9.823076908431716E-2</v>
      </c>
      <c r="E1484" s="2">
        <f>MACD!F1484</f>
        <v>-6.2978875052981692E-2</v>
      </c>
      <c r="F1484" s="2">
        <f>'Moving Avg'!D1484</f>
        <v>32.661000000000001</v>
      </c>
      <c r="G1484" s="2">
        <f>'Moving Avg'!F1484</f>
        <v>32.661000000000016</v>
      </c>
      <c r="H1484" s="2">
        <f>'Moving Avg'!G1484</f>
        <v>31.636060000000025</v>
      </c>
      <c r="I1484" s="2">
        <f>'Moving Avg'!H1484</f>
        <v>31.007514999999884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32.661000000000001</v>
      </c>
      <c r="C1485" s="2">
        <f>RSI!I1485</f>
        <v>99.999999723904281</v>
      </c>
      <c r="D1485" s="2">
        <f>MACD!E1485</f>
        <v>0.10945803388235475</v>
      </c>
      <c r="E1485" s="2">
        <f>MACD!F1485</f>
        <v>-2.8491493265914408E-2</v>
      </c>
      <c r="F1485" s="2">
        <f>'Moving Avg'!D1485</f>
        <v>32.661000000000001</v>
      </c>
      <c r="G1485" s="2">
        <f>'Moving Avg'!F1485</f>
        <v>32.661000000000016</v>
      </c>
      <c r="H1485" s="2">
        <f>'Moving Avg'!G1485</f>
        <v>31.673320000000025</v>
      </c>
      <c r="I1485" s="2">
        <f>'Moving Avg'!H1485</f>
        <v>31.016829999999885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32.661000000000001</v>
      </c>
      <c r="C1486" s="2">
        <f>RSI!I1486</f>
        <v>99.999999723904281</v>
      </c>
      <c r="D1486" s="2">
        <f>MACD!E1486</f>
        <v>0.11700693896477787</v>
      </c>
      <c r="E1486" s="2">
        <f>MACD!F1486</f>
        <v>6.0819318022404742E-4</v>
      </c>
      <c r="F1486" s="2">
        <f>'Moving Avg'!D1486</f>
        <v>32.661000000000001</v>
      </c>
      <c r="G1486" s="2">
        <f>'Moving Avg'!F1486</f>
        <v>32.661000000000016</v>
      </c>
      <c r="H1486" s="2">
        <f>'Moving Avg'!G1486</f>
        <v>31.710580000000029</v>
      </c>
      <c r="I1486" s="2">
        <f>'Moving Avg'!H1486</f>
        <v>31.026144999999886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44176</v>
      </c>
      <c r="B1487" s="2">
        <f>RSI!B1487</f>
        <v>32.661000000000001</v>
      </c>
      <c r="C1487" s="2">
        <f>RSI!I1487</f>
        <v>99.999999723904281</v>
      </c>
      <c r="D1487" s="2">
        <f>MACD!E1487</f>
        <v>0.12158791087875898</v>
      </c>
      <c r="E1487" s="2">
        <f>MACD!F1487</f>
        <v>2.4804136719931032E-2</v>
      </c>
      <c r="F1487" s="2">
        <f>'Moving Avg'!D1487</f>
        <v>32.661000000000001</v>
      </c>
      <c r="G1487" s="2">
        <f>'Moving Avg'!F1487</f>
        <v>32.661000000000016</v>
      </c>
      <c r="H1487" s="2">
        <f>'Moving Avg'!G1487</f>
        <v>31.747840000000028</v>
      </c>
      <c r="I1487" s="2">
        <f>'Moving Avg'!H1487</f>
        <v>31.03545999999989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32.661000000000001</v>
      </c>
      <c r="C1488" s="2">
        <f>RSI!I1488</f>
        <v>99.999999723904281</v>
      </c>
      <c r="D1488" s="2">
        <f>MACD!E1488</f>
        <v>0.12379137422015418</v>
      </c>
      <c r="E1488" s="2">
        <f>MACD!F1488</f>
        <v>4.4601584219975662E-2</v>
      </c>
      <c r="F1488" s="2">
        <f>'Moving Avg'!D1488</f>
        <v>32.661000000000001</v>
      </c>
      <c r="G1488" s="2">
        <f>'Moving Avg'!F1488</f>
        <v>32.661000000000016</v>
      </c>
      <c r="H1488" s="2">
        <f>'Moving Avg'!G1488</f>
        <v>31.785100000000028</v>
      </c>
      <c r="I1488" s="2">
        <f>'Moving Avg'!H1488</f>
        <v>31.044774999999891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32.661000000000001</v>
      </c>
      <c r="C1489" s="2">
        <f>RSI!I1489</f>
        <v>99.999999723904281</v>
      </c>
      <c r="D1489" s="2">
        <f>MACD!E1489</f>
        <v>0.12410700647657791</v>
      </c>
      <c r="E1489" s="2">
        <f>MACD!F1489</f>
        <v>6.0502668671296118E-2</v>
      </c>
      <c r="F1489" s="2">
        <f>'Moving Avg'!D1489</f>
        <v>32.661000000000001</v>
      </c>
      <c r="G1489" s="2">
        <f>'Moving Avg'!F1489</f>
        <v>32.661000000000016</v>
      </c>
      <c r="H1489" s="2">
        <f>'Moving Avg'!G1489</f>
        <v>31.822360000000032</v>
      </c>
      <c r="I1489" s="2">
        <f>'Moving Avg'!H1489</f>
        <v>31.054089999999892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32.661000000000001</v>
      </c>
      <c r="C1490" s="2">
        <f>RSI!I1490</f>
        <v>99.999999723904281</v>
      </c>
      <c r="D1490" s="2">
        <f>MACD!E1490</f>
        <v>0.12293997184583816</v>
      </c>
      <c r="E1490" s="2">
        <f>MACD!F1490</f>
        <v>7.2990129306204535E-2</v>
      </c>
      <c r="F1490" s="2">
        <f>'Moving Avg'!D1490</f>
        <v>32.661000000000001</v>
      </c>
      <c r="G1490" s="2">
        <f>'Moving Avg'!F1490</f>
        <v>32.661000000000016</v>
      </c>
      <c r="H1490" s="2">
        <f>'Moving Avg'!G1490</f>
        <v>31.859620000000032</v>
      </c>
      <c r="I1490" s="2">
        <f>'Moving Avg'!H1490</f>
        <v>31.063404999999893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32.661000000000001</v>
      </c>
      <c r="C1491" s="2">
        <f>RSI!I1491</f>
        <v>99.999999723904281</v>
      </c>
      <c r="D1491" s="2">
        <f>MACD!E1491</f>
        <v>0.12062460315399193</v>
      </c>
      <c r="E1491" s="2">
        <f>MACD!F1491</f>
        <v>8.2517024075762016E-2</v>
      </c>
      <c r="F1491" s="2">
        <f>'Moving Avg'!D1491</f>
        <v>32.661000000000001</v>
      </c>
      <c r="G1491" s="2">
        <f>'Moving Avg'!F1491</f>
        <v>32.661000000000016</v>
      </c>
      <c r="H1491" s="2">
        <f>'Moving Avg'!G1491</f>
        <v>31.896880000000031</v>
      </c>
      <c r="I1491" s="2">
        <f>'Moving Avg'!H1491</f>
        <v>31.072719999999894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32.661000000000001</v>
      </c>
      <c r="C1492" s="2">
        <f>RSI!I1492</f>
        <v>99.999999723904281</v>
      </c>
      <c r="D1492" s="2">
        <f>MACD!E1492</f>
        <v>0.11743592850193352</v>
      </c>
      <c r="E1492" s="2">
        <f>MACD!F1492</f>
        <v>8.9500804960996314E-2</v>
      </c>
      <c r="F1492" s="2">
        <f>'Moving Avg'!D1492</f>
        <v>32.661000000000001</v>
      </c>
      <c r="G1492" s="2">
        <f>'Moving Avg'!F1492</f>
        <v>32.661000000000016</v>
      </c>
      <c r="H1492" s="2">
        <f>'Moving Avg'!G1492</f>
        <v>31.934140000000035</v>
      </c>
      <c r="I1492" s="2">
        <f>'Moving Avg'!H1492</f>
        <v>31.082034999999895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32.661000000000001</v>
      </c>
      <c r="C1493" s="2">
        <f>RSI!I1493</f>
        <v>99.999999723904281</v>
      </c>
      <c r="D1493" s="2">
        <f>MACD!E1493</f>
        <v>0.11359937795115371</v>
      </c>
      <c r="E1493" s="2">
        <f>MACD!F1493</f>
        <v>9.4320519559027788E-2</v>
      </c>
      <c r="F1493" s="2">
        <f>'Moving Avg'!D1493</f>
        <v>32.661000000000001</v>
      </c>
      <c r="G1493" s="2">
        <f>'Moving Avg'!F1493</f>
        <v>32.661000000000016</v>
      </c>
      <c r="H1493" s="2">
        <f>'Moving Avg'!G1493</f>
        <v>31.971400000000035</v>
      </c>
      <c r="I1493" s="2">
        <f>'Moving Avg'!H1493</f>
        <v>31.091349999999899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32.661000000000001</v>
      </c>
      <c r="C1494" s="2">
        <f>RSI!I1494</f>
        <v>99.999999723904281</v>
      </c>
      <c r="D1494" s="2">
        <f>MACD!E1494</f>
        <v>0.10929895369682185</v>
      </c>
      <c r="E1494" s="2">
        <f>MACD!F1494</f>
        <v>9.7316206386586612E-2</v>
      </c>
      <c r="F1494" s="2">
        <f>'Moving Avg'!D1494</f>
        <v>32.661000000000001</v>
      </c>
      <c r="G1494" s="2">
        <f>'Moving Avg'!F1494</f>
        <v>32.661000000000016</v>
      </c>
      <c r="H1494" s="2">
        <f>'Moving Avg'!G1494</f>
        <v>32.008660000000035</v>
      </c>
      <c r="I1494" s="2">
        <f>'Moving Avg'!H1494</f>
        <v>31.1006649999999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32.661000000000001</v>
      </c>
      <c r="C1495" s="2">
        <f>RSI!I1495</f>
        <v>99.999999723904281</v>
      </c>
      <c r="D1495" s="2">
        <f>MACD!E1495</f>
        <v>0.10468410331297662</v>
      </c>
      <c r="E1495" s="2">
        <f>MACD!F1495</f>
        <v>9.8789785771864619E-2</v>
      </c>
      <c r="F1495" s="2">
        <f>'Moving Avg'!D1495</f>
        <v>32.661000000000001</v>
      </c>
      <c r="G1495" s="2">
        <f>'Moving Avg'!F1495</f>
        <v>32.661000000000016</v>
      </c>
      <c r="H1495" s="2">
        <f>'Moving Avg'!G1495</f>
        <v>32.045920000000038</v>
      </c>
      <c r="I1495" s="2">
        <f>'Moving Avg'!H1495</f>
        <v>31.109979999999901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32.661000000000001</v>
      </c>
      <c r="C1496" s="2">
        <f>RSI!I1496</f>
        <v>99.999999723904281</v>
      </c>
      <c r="D1496" s="2">
        <f>MACD!E1496</f>
        <v>9.9875498558539277E-2</v>
      </c>
      <c r="E1496" s="2">
        <f>MACD!F1496</f>
        <v>9.9006928329199551E-2</v>
      </c>
      <c r="F1496" s="2">
        <f>'Moving Avg'!D1496</f>
        <v>32.661000000000001</v>
      </c>
      <c r="G1496" s="2">
        <f>'Moving Avg'!F1496</f>
        <v>32.661000000000016</v>
      </c>
      <c r="H1496" s="2">
        <f>'Moving Avg'!G1496</f>
        <v>32.083180000000041</v>
      </c>
      <c r="I1496" s="2">
        <f>'Moving Avg'!H1496</f>
        <v>31.119294999999902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32.661000000000001</v>
      </c>
      <c r="C1497" s="2">
        <f>RSI!I1497</f>
        <v>99.999999723904281</v>
      </c>
      <c r="D1497" s="2">
        <f>MACD!E1497</f>
        <v>9.4969890861378303E-2</v>
      </c>
      <c r="E1497" s="2">
        <f>MACD!F1497</f>
        <v>9.8199520835635309E-2</v>
      </c>
      <c r="F1497" s="2">
        <f>'Moving Avg'!D1497</f>
        <v>32.661000000000001</v>
      </c>
      <c r="G1497" s="2">
        <f>'Moving Avg'!F1497</f>
        <v>32.661000000000016</v>
      </c>
      <c r="H1497" s="2">
        <f>'Moving Avg'!G1497</f>
        <v>32.120440000000038</v>
      </c>
      <c r="I1497" s="2">
        <f>'Moving Avg'!H1497</f>
        <v>31.128609999999902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32.661000000000001</v>
      </c>
      <c r="C1498" s="2">
        <f>RSI!I1498</f>
        <v>99.999999723904281</v>
      </c>
      <c r="D1498" s="2">
        <f>MACD!E1498</f>
        <v>9.004418806888026E-2</v>
      </c>
      <c r="E1498" s="2">
        <f>MACD!F1498</f>
        <v>9.6568454282284305E-2</v>
      </c>
      <c r="F1498" s="2">
        <f>'Moving Avg'!D1498</f>
        <v>32.661000000000001</v>
      </c>
      <c r="G1498" s="2">
        <f>'Moving Avg'!F1498</f>
        <v>32.661000000000016</v>
      </c>
      <c r="H1498" s="2">
        <f>'Moving Avg'!G1498</f>
        <v>32.157700000000034</v>
      </c>
      <c r="I1498" s="2">
        <f>'Moving Avg'!H1498</f>
        <v>31.137924999999903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32.661000000000001</v>
      </c>
      <c r="C1499" s="2">
        <f>RSI!I1499</f>
        <v>99.999999723904281</v>
      </c>
      <c r="D1499" s="2">
        <f>MACD!E1499</f>
        <v>8.5158874620987035E-2</v>
      </c>
      <c r="E1499" s="2">
        <f>MACD!F1499</f>
        <v>9.4286538350024859E-2</v>
      </c>
      <c r="F1499" s="2">
        <f>'Moving Avg'!D1499</f>
        <v>32.661000000000001</v>
      </c>
      <c r="G1499" s="2">
        <f>'Moving Avg'!F1499</f>
        <v>32.661000000000016</v>
      </c>
      <c r="H1499" s="2">
        <f>'Moving Avg'!G1499</f>
        <v>32.194960000000037</v>
      </c>
      <c r="I1499" s="2">
        <f>'Moving Avg'!H1499</f>
        <v>31.147239999999908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32.661000000000001</v>
      </c>
      <c r="C1500" s="2">
        <f>RSI!I1500</f>
        <v>99.999999723904281</v>
      </c>
      <c r="D1500" s="2">
        <f>MACD!E1500</f>
        <v>8.0360878334218455E-2</v>
      </c>
      <c r="E1500" s="2">
        <f>MACD!F1500</f>
        <v>9.1501406346863573E-2</v>
      </c>
      <c r="F1500" s="2">
        <f>'Moving Avg'!D1500</f>
        <v>32.661000000000001</v>
      </c>
      <c r="G1500" s="2">
        <f>'Moving Avg'!F1500</f>
        <v>32.661000000000016</v>
      </c>
      <c r="H1500" s="2">
        <f>'Moving Avg'!G1500</f>
        <v>32.232220000000041</v>
      </c>
      <c r="I1500" s="2">
        <f>'Moving Avg'!H1500</f>
        <v>31.156554999999909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32.661000000000001</v>
      </c>
      <c r="C1501" s="2">
        <f>RSI!I1501</f>
        <v>99.999999723904281</v>
      </c>
      <c r="D1501" s="2">
        <f>MACD!E1501</f>
        <v>7.5685970949038506E-2</v>
      </c>
      <c r="E1501" s="2">
        <f>MACD!F1501</f>
        <v>8.8338319267298571E-2</v>
      </c>
      <c r="F1501" s="2">
        <f>'Moving Avg'!D1501</f>
        <v>32.661000000000001</v>
      </c>
      <c r="G1501" s="2">
        <f>'Moving Avg'!F1501</f>
        <v>32.661000000000016</v>
      </c>
      <c r="H1501" s="2">
        <f>'Moving Avg'!G1501</f>
        <v>32.269480000000037</v>
      </c>
      <c r="I1501" s="2">
        <f>'Moving Avg'!H1501</f>
        <v>31.165869999999909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32.661000000000001</v>
      </c>
      <c r="C1502" s="2">
        <f>RSI!I1502</f>
        <v>99.999999723904281</v>
      </c>
      <c r="D1502" s="2">
        <f>MACD!E1502</f>
        <v>7.1160776035306128E-2</v>
      </c>
      <c r="E1502" s="2">
        <f>MACD!F1502</f>
        <v>8.490281062090009E-2</v>
      </c>
      <c r="F1502" s="2">
        <f>'Moving Avg'!D1502</f>
        <v>32.661000000000001</v>
      </c>
      <c r="G1502" s="2">
        <f>'Moving Avg'!F1502</f>
        <v>32.661000000000016</v>
      </c>
      <c r="H1502" s="2">
        <f>'Moving Avg'!G1502</f>
        <v>32.306740000000033</v>
      </c>
      <c r="I1502" s="2">
        <f>'Moving Avg'!H1502</f>
        <v>31.17518499999991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32.661000000000001</v>
      </c>
      <c r="C1503" s="2">
        <f>RSI!I1503</f>
        <v>99.999999723904281</v>
      </c>
      <c r="D1503" s="2">
        <f>MACD!E1503</f>
        <v>6.6804446390243299E-2</v>
      </c>
      <c r="E1503" s="2">
        <f>MACD!F1503</f>
        <v>8.1283137774768727E-2</v>
      </c>
      <c r="F1503" s="2">
        <f>'Moving Avg'!D1503</f>
        <v>32.661000000000001</v>
      </c>
      <c r="G1503" s="2">
        <f>'Moving Avg'!F1503</f>
        <v>32.661000000000016</v>
      </c>
      <c r="H1503" s="2">
        <f>'Moving Avg'!G1503</f>
        <v>32.344000000000037</v>
      </c>
      <c r="I1503" s="2">
        <f>'Moving Avg'!H1503</f>
        <v>31.184499999999911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32.661000000000001</v>
      </c>
      <c r="C1504" s="2">
        <f>RSI!I1504</f>
        <v>99.999999723904281</v>
      </c>
      <c r="D1504" s="2">
        <f>MACD!E1504</f>
        <v>6.2630063376126088E-2</v>
      </c>
      <c r="E1504" s="2">
        <f>MACD!F1504</f>
        <v>7.7552522895040193E-2</v>
      </c>
      <c r="F1504" s="2">
        <f>'Moving Avg'!D1504</f>
        <v>32.661000000000001</v>
      </c>
      <c r="G1504" s="2">
        <f>'Moving Avg'!F1504</f>
        <v>32.661000000000016</v>
      </c>
      <c r="H1504" s="2">
        <f>'Moving Avg'!G1504</f>
        <v>32.38126000000004</v>
      </c>
      <c r="I1504" s="2">
        <f>'Moving Avg'!H1504</f>
        <v>31.193814999999912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44203</v>
      </c>
      <c r="B1505" s="2">
        <f>RSI!B1505</f>
        <v>32.661000000000001</v>
      </c>
      <c r="C1505" s="2">
        <f>RSI!I1505</f>
        <v>99.999999723904281</v>
      </c>
      <c r="D1505" s="2">
        <f>MACD!E1505</f>
        <v>5.8645802457647278E-2</v>
      </c>
      <c r="E1505" s="2">
        <f>MACD!F1505</f>
        <v>7.3771178807561608E-2</v>
      </c>
      <c r="F1505" s="2">
        <f>'Moving Avg'!D1505</f>
        <v>32.661000000000001</v>
      </c>
      <c r="G1505" s="2">
        <f>'Moving Avg'!F1505</f>
        <v>32.661000000000016</v>
      </c>
      <c r="H1505" s="2">
        <f>'Moving Avg'!G1505</f>
        <v>32.418520000000036</v>
      </c>
      <c r="I1505" s="2">
        <f>'Moving Avg'!H1505</f>
        <v>31.203129999999916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44204</v>
      </c>
      <c r="B1506" s="2">
        <f>RSI!B1506</f>
        <v>32.661000000000001</v>
      </c>
      <c r="C1506" s="2">
        <f>RSI!I1506</f>
        <v>99.999999723904281</v>
      </c>
      <c r="D1506" s="2">
        <f>MACD!E1506</f>
        <v>5.4855902279832947E-2</v>
      </c>
      <c r="E1506" s="2">
        <f>MACD!F1506</f>
        <v>6.9988123502015887E-2</v>
      </c>
      <c r="F1506" s="2">
        <f>'Moving Avg'!D1506</f>
        <v>32.661000000000001</v>
      </c>
      <c r="G1506" s="2">
        <f>'Moving Avg'!F1506</f>
        <v>32.661000000000016</v>
      </c>
      <c r="H1506" s="2">
        <f>'Moving Avg'!G1506</f>
        <v>32.45578000000004</v>
      </c>
      <c r="I1506" s="2">
        <f>'Moving Avg'!H1506</f>
        <v>31.212444999999917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32.661000000000001</v>
      </c>
      <c r="C1507" s="2">
        <f>RSI!I1507</f>
        <v>99.999999723904281</v>
      </c>
      <c r="D1507" s="2">
        <f>MACD!E1507</f>
        <v>5.1261468781206077E-2</v>
      </c>
      <c r="E1507" s="2">
        <f>MACD!F1507</f>
        <v>6.6242792557853925E-2</v>
      </c>
      <c r="F1507" s="2">
        <f>'Moving Avg'!D1507</f>
        <v>32.661000000000001</v>
      </c>
      <c r="G1507" s="2">
        <f>'Moving Avg'!F1507</f>
        <v>32.661000000000016</v>
      </c>
      <c r="H1507" s="2">
        <f>'Moving Avg'!G1507</f>
        <v>32.493040000000036</v>
      </c>
      <c r="I1507" s="2">
        <f>'Moving Avg'!H1507</f>
        <v>31.221759999999918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44208</v>
      </c>
      <c r="B1508" s="2">
        <f>RSI!B1508</f>
        <v>32.661000000000001</v>
      </c>
      <c r="C1508" s="2">
        <f>RSI!I1508</f>
        <v>99.999999723904281</v>
      </c>
      <c r="D1508" s="2">
        <f>MACD!E1508</f>
        <v>4.7861140897310861E-2</v>
      </c>
      <c r="E1508" s="2">
        <f>MACD!F1508</f>
        <v>6.2566462225745315E-2</v>
      </c>
      <c r="F1508" s="2">
        <f>'Moving Avg'!D1508</f>
        <v>32.661000000000001</v>
      </c>
      <c r="G1508" s="2">
        <f>'Moving Avg'!F1508</f>
        <v>32.661000000000016</v>
      </c>
      <c r="H1508" s="2">
        <f>'Moving Avg'!G1508</f>
        <v>32.53030000000004</v>
      </c>
      <c r="I1508" s="2">
        <f>'Moving Avg'!H1508</f>
        <v>31.231074999999919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44209</v>
      </c>
      <c r="B1509" s="2">
        <f>RSI!B1509</f>
        <v>32.661000000000001</v>
      </c>
      <c r="C1509" s="2">
        <f>RSI!I1509</f>
        <v>99.999999723904281</v>
      </c>
      <c r="D1509" s="2">
        <f>MACD!E1509</f>
        <v>4.4651640237312051E-2</v>
      </c>
      <c r="E1509" s="2">
        <f>MACD!F1509</f>
        <v>5.8983497828058666E-2</v>
      </c>
      <c r="F1509" s="2">
        <f>'Moving Avg'!D1509</f>
        <v>32.661000000000001</v>
      </c>
      <c r="G1509" s="2">
        <f>'Moving Avg'!F1509</f>
        <v>32.661000000000016</v>
      </c>
      <c r="H1509" s="2">
        <f>'Moving Avg'!G1509</f>
        <v>32.567560000000043</v>
      </c>
      <c r="I1509" s="2">
        <f>'Moving Avg'!H1509</f>
        <v>31.24038999999992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44211</v>
      </c>
      <c r="B1510" s="2">
        <f>RSI!B1510</f>
        <v>32.661000000000001</v>
      </c>
      <c r="C1510" s="2">
        <f>RSI!I1510</f>
        <v>99.999999723904281</v>
      </c>
      <c r="D1510" s="2">
        <f>MACD!E1510</f>
        <v>4.1628223592155678E-2</v>
      </c>
      <c r="E1510" s="2">
        <f>MACD!F1510</f>
        <v>5.5512442980878068E-2</v>
      </c>
      <c r="F1510" s="2">
        <f>'Moving Avg'!D1510</f>
        <v>32.661000000000001</v>
      </c>
      <c r="G1510" s="2">
        <f>'Moving Avg'!F1510</f>
        <v>32.661000000000016</v>
      </c>
      <c r="H1510" s="2">
        <f>'Moving Avg'!G1510</f>
        <v>32.604820000000039</v>
      </c>
      <c r="I1510" s="2">
        <f>'Moving Avg'!H1510</f>
        <v>31.249704999999921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32.661000000000001</v>
      </c>
      <c r="C1511" s="2">
        <f>RSI!I1511</f>
        <v>99.999999723904281</v>
      </c>
      <c r="D1511" s="2">
        <f>MACD!E1511</f>
        <v>3.8785054156875276E-2</v>
      </c>
      <c r="E1511" s="2">
        <f>MACD!F1511</f>
        <v>5.2166965216077513E-2</v>
      </c>
      <c r="F1511" s="2">
        <f>'Moving Avg'!D1511</f>
        <v>32.661000000000001</v>
      </c>
      <c r="G1511" s="2">
        <f>'Moving Avg'!F1511</f>
        <v>32.661000000000016</v>
      </c>
      <c r="H1511" s="2">
        <f>'Moving Avg'!G1511</f>
        <v>32.642080000000036</v>
      </c>
      <c r="I1511" s="2">
        <f>'Moving Avg'!H1511</f>
        <v>31.259019999999921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32.661000000000001</v>
      </c>
      <c r="C1512" s="2">
        <f>RSI!I1512</f>
        <v>99.999999723904281</v>
      </c>
      <c r="D1512" s="2">
        <f>MACD!E1512</f>
        <v>3.6115504836843115E-2</v>
      </c>
      <c r="E1512" s="2">
        <f>MACD!F1512</f>
        <v>4.8956673140230639E-2</v>
      </c>
      <c r="F1512" s="2">
        <f>'Moving Avg'!D1512</f>
        <v>32.661000000000001</v>
      </c>
      <c r="G1512" s="2">
        <f>'Moving Avg'!F1512</f>
        <v>32.661000000000016</v>
      </c>
      <c r="H1512" s="2">
        <f>'Moving Avg'!G1512</f>
        <v>32.661000000000037</v>
      </c>
      <c r="I1512" s="2">
        <f>'Moving Avg'!H1512</f>
        <v>31.268334999999926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32.661000000000001</v>
      </c>
      <c r="C1513" s="2">
        <f>RSI!I1513</f>
        <v>99.999999723904281</v>
      </c>
      <c r="D1513" s="2">
        <f>MACD!E1513</f>
        <v>3.3612404887108482E-2</v>
      </c>
      <c r="E1513" s="2">
        <f>MACD!F1513</f>
        <v>4.5887819489606206E-2</v>
      </c>
      <c r="F1513" s="2">
        <f>'Moving Avg'!D1513</f>
        <v>32.661000000000001</v>
      </c>
      <c r="G1513" s="2">
        <f>'Moving Avg'!F1513</f>
        <v>32.661000000000016</v>
      </c>
      <c r="H1513" s="2">
        <f>'Moving Avg'!G1513</f>
        <v>32.661000000000037</v>
      </c>
      <c r="I1513" s="2">
        <f>'Moving Avg'!H1513</f>
        <v>31.277649999999927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32.661000000000001</v>
      </c>
      <c r="C1514" s="2">
        <f>RSI!I1514</f>
        <v>99.999999723904281</v>
      </c>
      <c r="D1514" s="2">
        <f>MACD!E1514</f>
        <v>3.1268239343738458E-2</v>
      </c>
      <c r="E1514" s="2">
        <f>MACD!F1514</f>
        <v>4.2963903460432662E-2</v>
      </c>
      <c r="F1514" s="2">
        <f>'Moving Avg'!D1514</f>
        <v>32.661000000000001</v>
      </c>
      <c r="G1514" s="2">
        <f>'Moving Avg'!F1514</f>
        <v>32.661000000000016</v>
      </c>
      <c r="H1514" s="2">
        <f>'Moving Avg'!G1514</f>
        <v>32.661000000000037</v>
      </c>
      <c r="I1514" s="2">
        <f>'Moving Avg'!H1514</f>
        <v>31.286964999999928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32.661000000000001</v>
      </c>
      <c r="C1515" s="2">
        <f>RSI!I1515</f>
        <v>99.999999723904281</v>
      </c>
      <c r="D1515" s="2">
        <f>MACD!E1515</f>
        <v>2.9075309196151977E-2</v>
      </c>
      <c r="E1515" s="2">
        <f>MACD!F1515</f>
        <v>4.0186184607576531E-2</v>
      </c>
      <c r="F1515" s="2">
        <f>'Moving Avg'!D1515</f>
        <v>32.661000000000001</v>
      </c>
      <c r="G1515" s="2">
        <f>'Moving Avg'!F1515</f>
        <v>32.661000000000016</v>
      </c>
      <c r="H1515" s="2">
        <f>'Moving Avg'!G1515</f>
        <v>32.661000000000037</v>
      </c>
      <c r="I1515" s="2">
        <f>'Moving Avg'!H1515</f>
        <v>31.296279999999928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32.661000000000001</v>
      </c>
      <c r="C1516" s="2">
        <f>RSI!I1516</f>
        <v>99.999999723904281</v>
      </c>
      <c r="D1516" s="2">
        <f>MACD!E1516</f>
        <v>2.7025858975719075E-2</v>
      </c>
      <c r="E1516" s="2">
        <f>MACD!F1516</f>
        <v>3.7554119481205045E-2</v>
      </c>
      <c r="F1516" s="2">
        <f>'Moving Avg'!D1516</f>
        <v>32.661000000000001</v>
      </c>
      <c r="G1516" s="2">
        <f>'Moving Avg'!F1516</f>
        <v>32.661000000000016</v>
      </c>
      <c r="H1516" s="2">
        <f>'Moving Avg'!G1516</f>
        <v>32.661000000000037</v>
      </c>
      <c r="I1516" s="2">
        <f>'Moving Avg'!H1516</f>
        <v>31.305594999999929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32.661000000000001</v>
      </c>
      <c r="C1517" s="2">
        <f>RSI!I1517</f>
        <v>99.999999723904281</v>
      </c>
      <c r="D1517" s="2">
        <f>MACD!E1517</f>
        <v>2.5112177361698684E-2</v>
      </c>
      <c r="E1517" s="2">
        <f>MACD!F1517</f>
        <v>3.5065731057303776E-2</v>
      </c>
      <c r="F1517" s="2">
        <f>'Moving Avg'!D1517</f>
        <v>32.661000000000001</v>
      </c>
      <c r="G1517" s="2">
        <f>'Moving Avg'!F1517</f>
        <v>32.661000000000016</v>
      </c>
      <c r="H1517" s="2">
        <f>'Moving Avg'!G1517</f>
        <v>32.661000000000037</v>
      </c>
      <c r="I1517" s="2">
        <f>'Moving Avg'!H1517</f>
        <v>31.31490999999993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32.661000000000001</v>
      </c>
      <c r="C1518" s="2">
        <f>RSI!I1518</f>
        <v>99.999999723904281</v>
      </c>
      <c r="D1518" s="2">
        <f>MACD!E1518</f>
        <v>2.3326675500435101E-2</v>
      </c>
      <c r="E1518" s="2">
        <f>MACD!F1518</f>
        <v>3.2717919945930041E-2</v>
      </c>
      <c r="F1518" s="2">
        <f>'Moving Avg'!D1518</f>
        <v>32.661000000000001</v>
      </c>
      <c r="G1518" s="2">
        <f>'Moving Avg'!F1518</f>
        <v>32.661000000000016</v>
      </c>
      <c r="H1518" s="2">
        <f>'Moving Avg'!G1518</f>
        <v>32.661000000000037</v>
      </c>
      <c r="I1518" s="2">
        <f>'Moving Avg'!H1518</f>
        <v>31.324224999999934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32.661000000000001</v>
      </c>
      <c r="C1519" s="2">
        <f>RSI!I1519</f>
        <v>99.999999723904281</v>
      </c>
      <c r="D1519" s="2">
        <f>MACD!E1519</f>
        <v>2.1661946970951362E-2</v>
      </c>
      <c r="E1519" s="2">
        <f>MACD!F1519</f>
        <v>3.0506725350934308E-2</v>
      </c>
      <c r="F1519" s="2">
        <f>'Moving Avg'!D1519</f>
        <v>32.661000000000001</v>
      </c>
      <c r="G1519" s="2">
        <f>'Moving Avg'!F1519</f>
        <v>32.661000000000016</v>
      </c>
      <c r="H1519" s="2">
        <f>'Moving Avg'!G1519</f>
        <v>32.661000000000037</v>
      </c>
      <c r="I1519" s="2">
        <f>'Moving Avg'!H1519</f>
        <v>31.333539999999935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32.661000000000001</v>
      </c>
      <c r="C1520" s="2">
        <f>RSI!I1520</f>
        <v>99.999999723904281</v>
      </c>
      <c r="D1520" s="2">
        <f>MACD!E1520</f>
        <v>2.011081268749848E-2</v>
      </c>
      <c r="E1520" s="2">
        <f>MACD!F1520</f>
        <v>2.8427542818247144E-2</v>
      </c>
      <c r="F1520" s="2">
        <f>'Moving Avg'!D1520</f>
        <v>32.661000000000001</v>
      </c>
      <c r="G1520" s="2">
        <f>'Moving Avg'!F1520</f>
        <v>32.661000000000016</v>
      </c>
      <c r="H1520" s="2">
        <f>'Moving Avg'!G1520</f>
        <v>32.661000000000037</v>
      </c>
      <c r="I1520" s="2">
        <f>'Moving Avg'!H1520</f>
        <v>31.342854999999936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44228</v>
      </c>
      <c r="B1521" s="2">
        <f>RSI!B1521</f>
        <v>32.661000000000001</v>
      </c>
      <c r="C1521" s="2">
        <f>RSI!I1521</f>
        <v>99.999999723904281</v>
      </c>
      <c r="D1521" s="2">
        <f>MACD!E1521</f>
        <v>1.8666353488924869E-2</v>
      </c>
      <c r="E1521" s="2">
        <f>MACD!F1521</f>
        <v>2.6475304952382692E-2</v>
      </c>
      <c r="F1521" s="2">
        <f>'Moving Avg'!D1521</f>
        <v>32.661000000000001</v>
      </c>
      <c r="G1521" s="2">
        <f>'Moving Avg'!F1521</f>
        <v>32.661000000000016</v>
      </c>
      <c r="H1521" s="2">
        <f>'Moving Avg'!G1521</f>
        <v>32.661000000000037</v>
      </c>
      <c r="I1521" s="2">
        <f>'Moving Avg'!H1521</f>
        <v>31.352169999999937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32.661000000000001</v>
      </c>
      <c r="C1522" s="2">
        <f>RSI!I1522</f>
        <v>99.999999723904281</v>
      </c>
      <c r="D1522" s="2">
        <f>MACD!E1522</f>
        <v>1.7321932709542409E-2</v>
      </c>
      <c r="E1522" s="2">
        <f>MACD!F1522</f>
        <v>2.4644630503814637E-2</v>
      </c>
      <c r="F1522" s="2">
        <f>'Moving Avg'!D1522</f>
        <v>32.661000000000001</v>
      </c>
      <c r="G1522" s="2">
        <f>'Moving Avg'!F1522</f>
        <v>32.661000000000016</v>
      </c>
      <c r="H1522" s="2">
        <f>'Moving Avg'!G1522</f>
        <v>32.661000000000037</v>
      </c>
      <c r="I1522" s="2">
        <f>'Moving Avg'!H1522</f>
        <v>31.361484999999938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32.661000000000001</v>
      </c>
      <c r="C1523" s="2">
        <f>RSI!I1523</f>
        <v>99.999999723904281</v>
      </c>
      <c r="D1523" s="2">
        <f>MACD!E1523</f>
        <v>1.6071210643538336E-2</v>
      </c>
      <c r="E1523" s="2">
        <f>MACD!F1523</f>
        <v>2.2929946531759379E-2</v>
      </c>
      <c r="F1523" s="2">
        <f>'Moving Avg'!D1523</f>
        <v>32.661000000000001</v>
      </c>
      <c r="G1523" s="2">
        <f>'Moving Avg'!F1523</f>
        <v>32.661000000000016</v>
      </c>
      <c r="H1523" s="2">
        <f>'Moving Avg'!G1523</f>
        <v>32.661000000000037</v>
      </c>
      <c r="I1523" s="2">
        <f>'Moving Avg'!H1523</f>
        <v>31.370799999999939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31.687999999999999</v>
      </c>
      <c r="C1524" s="2">
        <f>RSI!I1524</f>
        <v>1.9708146229734638</v>
      </c>
      <c r="D1524" s="2">
        <f>MACD!E1524</f>
        <v>8.6982226567400289E-2</v>
      </c>
      <c r="E1524" s="2">
        <f>MACD!F1524</f>
        <v>3.5740402538887564E-2</v>
      </c>
      <c r="F1524" s="2">
        <f>'Moving Avg'!D1524</f>
        <v>32.4664</v>
      </c>
      <c r="G1524" s="2">
        <f>'Moving Avg'!F1524</f>
        <v>32.612350000000006</v>
      </c>
      <c r="H1524" s="2">
        <f>'Moving Avg'!G1524</f>
        <v>32.641540000000042</v>
      </c>
      <c r="I1524" s="2">
        <f>'Moving Avg'!H1524</f>
        <v>31.375249999999941</v>
      </c>
      <c r="J1524" s="6" t="str">
        <f>OBV!F1524</f>
        <v>BEARISH</v>
      </c>
      <c r="K1524" s="6" t="str">
        <f>OBV!G1524</f>
        <v>STRONG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31.687999999999999</v>
      </c>
      <c r="C1525" s="2">
        <f>RSI!I1525</f>
        <v>1.9708146229734638</v>
      </c>
      <c r="D1525" s="2">
        <f>MACD!E1525</f>
        <v>0.15263635896851468</v>
      </c>
      <c r="E1525" s="2">
        <f>MACD!F1525</f>
        <v>5.9119593824812994E-2</v>
      </c>
      <c r="F1525" s="2">
        <f>'Moving Avg'!D1525</f>
        <v>32.271799999999999</v>
      </c>
      <c r="G1525" s="2">
        <f>'Moving Avg'!F1525</f>
        <v>32.563700000000004</v>
      </c>
      <c r="H1525" s="2">
        <f>'Moving Avg'!G1525</f>
        <v>32.622080000000039</v>
      </c>
      <c r="I1525" s="2">
        <f>'Moving Avg'!H1525</f>
        <v>31.379699999999943</v>
      </c>
      <c r="J1525" s="6" t="str">
        <f>OBV!F1525</f>
        <v>BEARISH</v>
      </c>
      <c r="K1525" s="6" t="str">
        <f>OBV!G1525</f>
        <v>STRONG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31.687999999999999</v>
      </c>
      <c r="C1526" s="2">
        <f>RSI!I1526</f>
        <v>1.9708146229734638</v>
      </c>
      <c r="D1526" s="2">
        <f>MACD!E1526</f>
        <v>0.21342365519197415</v>
      </c>
      <c r="E1526" s="2">
        <f>MACD!F1526</f>
        <v>8.998040609824523E-2</v>
      </c>
      <c r="F1526" s="2">
        <f>'Moving Avg'!D1526</f>
        <v>32.077199999999998</v>
      </c>
      <c r="G1526" s="2">
        <f>'Moving Avg'!F1526</f>
        <v>32.515050000000002</v>
      </c>
      <c r="H1526" s="2">
        <f>'Moving Avg'!G1526</f>
        <v>32.602620000000044</v>
      </c>
      <c r="I1526" s="2">
        <f>'Moving Avg'!H1526</f>
        <v>31.384149999999945</v>
      </c>
      <c r="J1526" s="6" t="str">
        <f>OBV!F1526</f>
        <v>BEARISH</v>
      </c>
      <c r="K1526" s="6" t="str">
        <f>OBV!G1526</f>
        <v>STRONG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31.687999999999999</v>
      </c>
      <c r="C1527" s="2">
        <f>RSI!I1527</f>
        <v>1.9708146229734638</v>
      </c>
      <c r="D1527" s="2">
        <f>MACD!E1527</f>
        <v>0.26970517040759034</v>
      </c>
      <c r="E1527" s="2">
        <f>MACD!F1527</f>
        <v>0.12592535896011425</v>
      </c>
      <c r="F1527" s="2">
        <f>'Moving Avg'!D1527</f>
        <v>31.882600000000004</v>
      </c>
      <c r="G1527" s="2">
        <f>'Moving Avg'!F1527</f>
        <v>32.4664</v>
      </c>
      <c r="H1527" s="2">
        <f>'Moving Avg'!G1527</f>
        <v>32.583160000000042</v>
      </c>
      <c r="I1527" s="2">
        <f>'Moving Avg'!H1527</f>
        <v>31.388599999999947</v>
      </c>
      <c r="J1527" s="6" t="str">
        <f>OBV!F1527</f>
        <v>BEARISH</v>
      </c>
      <c r="K1527" s="6" t="str">
        <f>OBV!G1527</f>
        <v>STRONG</v>
      </c>
      <c r="L1527" s="6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31.687999999999999</v>
      </c>
      <c r="C1528" s="2">
        <f>RSI!I1528</f>
        <v>1.9708146229734638</v>
      </c>
      <c r="D1528" s="2">
        <f>MACD!E1528</f>
        <v>0.32181513052914568</v>
      </c>
      <c r="E1528" s="2">
        <f>MACD!F1528</f>
        <v>0.16510331327392055</v>
      </c>
      <c r="F1528" s="2">
        <f>'Moving Avg'!D1528</f>
        <v>31.687999999999999</v>
      </c>
      <c r="G1528" s="2">
        <f>'Moving Avg'!F1528</f>
        <v>32.417749999999998</v>
      </c>
      <c r="H1528" s="2">
        <f>'Moving Avg'!G1528</f>
        <v>32.563700000000047</v>
      </c>
      <c r="I1528" s="2">
        <f>'Moving Avg'!H1528</f>
        <v>31.393049999999949</v>
      </c>
      <c r="J1528" s="6" t="str">
        <f>OBV!F1528</f>
        <v>BEARISH</v>
      </c>
      <c r="K1528" s="6" t="str">
        <f>OBV!G1528</f>
        <v>STRONG</v>
      </c>
      <c r="L1528" s="6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31.687999999999999</v>
      </c>
      <c r="C1529" s="2">
        <f>RSI!I1529</f>
        <v>1.9708146229734638</v>
      </c>
      <c r="D1529" s="2">
        <f>MACD!E1529</f>
        <v>0.37006293255566902</v>
      </c>
      <c r="E1529" s="2">
        <f>MACD!F1529</f>
        <v>0.20609523713027028</v>
      </c>
      <c r="F1529" s="2">
        <f>'Moving Avg'!D1529</f>
        <v>31.687999999999999</v>
      </c>
      <c r="G1529" s="2">
        <f>'Moving Avg'!F1529</f>
        <v>32.369099999999996</v>
      </c>
      <c r="H1529" s="2">
        <f>'Moving Avg'!G1529</f>
        <v>32.544240000000045</v>
      </c>
      <c r="I1529" s="2">
        <f>'Moving Avg'!H1529</f>
        <v>31.397499999999944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31.687999999999999</v>
      </c>
      <c r="C1530" s="2">
        <f>RSI!I1530</f>
        <v>1.9708146229734638</v>
      </c>
      <c r="D1530" s="2">
        <f>MACD!E1530</f>
        <v>0.41473499474106035</v>
      </c>
      <c r="E1530" s="2">
        <f>MACD!F1530</f>
        <v>0.24782318865242831</v>
      </c>
      <c r="F1530" s="2">
        <f>'Moving Avg'!D1530</f>
        <v>31.687999999999999</v>
      </c>
      <c r="G1530" s="2">
        <f>'Moving Avg'!F1530</f>
        <v>32.320450000000001</v>
      </c>
      <c r="H1530" s="2">
        <f>'Moving Avg'!G1530</f>
        <v>32.52478000000005</v>
      </c>
      <c r="I1530" s="2">
        <f>'Moving Avg'!H1530</f>
        <v>31.401949999999946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31.687999999999999</v>
      </c>
      <c r="C1531" s="2">
        <f>RSI!I1531</f>
        <v>1.9708146229734638</v>
      </c>
      <c r="D1531" s="2">
        <f>MACD!E1531</f>
        <v>0.45609646802316206</v>
      </c>
      <c r="E1531" s="2">
        <f>MACD!F1531</f>
        <v>0.2894778445265751</v>
      </c>
      <c r="F1531" s="2">
        <f>'Moving Avg'!D1531</f>
        <v>31.687999999999999</v>
      </c>
      <c r="G1531" s="2">
        <f>'Moving Avg'!F1531</f>
        <v>32.271799999999999</v>
      </c>
      <c r="H1531" s="2">
        <f>'Moving Avg'!G1531</f>
        <v>32.505320000000047</v>
      </c>
      <c r="I1531" s="2">
        <f>'Moving Avg'!H1531</f>
        <v>31.406399999999948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31.687999999999999</v>
      </c>
      <c r="C1532" s="2">
        <f>RSI!I1532</f>
        <v>1.9708146229734638</v>
      </c>
      <c r="D1532" s="2">
        <f>MACD!E1532</f>
        <v>0.49439281924961875</v>
      </c>
      <c r="E1532" s="2">
        <f>MACD!F1532</f>
        <v>0.33046083947118388</v>
      </c>
      <c r="F1532" s="2">
        <f>'Moving Avg'!D1532</f>
        <v>31.687999999999999</v>
      </c>
      <c r="G1532" s="2">
        <f>'Moving Avg'!F1532</f>
        <v>32.223149999999997</v>
      </c>
      <c r="H1532" s="2">
        <f>'Moving Avg'!G1532</f>
        <v>32.485860000000045</v>
      </c>
      <c r="I1532" s="2">
        <f>'Moving Avg'!H1532</f>
        <v>31.41084999999995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31.687999999999999</v>
      </c>
      <c r="C1533" s="2">
        <f>RSI!I1533</f>
        <v>1.9708146229734638</v>
      </c>
      <c r="D1533" s="2">
        <f>MACD!E1533</f>
        <v>0.52985129591707647</v>
      </c>
      <c r="E1533" s="2">
        <f>MACD!F1533</f>
        <v>0.37033893076036239</v>
      </c>
      <c r="F1533" s="2">
        <f>'Moving Avg'!D1533</f>
        <v>31.687999999999999</v>
      </c>
      <c r="G1533" s="2">
        <f>'Moving Avg'!F1533</f>
        <v>32.174499999999995</v>
      </c>
      <c r="H1533" s="2">
        <f>'Moving Avg'!G1533</f>
        <v>32.46640000000005</v>
      </c>
      <c r="I1533" s="2">
        <f>'Moving Avg'!H1533</f>
        <v>31.415299999999952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31.687999999999999</v>
      </c>
      <c r="C1534" s="2">
        <f>RSI!I1534</f>
        <v>1.9708146229734638</v>
      </c>
      <c r="D1534" s="2">
        <f>MACD!E1534</f>
        <v>0.41298997369451484</v>
      </c>
      <c r="E1534" s="2">
        <f>MACD!F1534</f>
        <v>0.37886913934719291</v>
      </c>
      <c r="F1534" s="2">
        <f>'Moving Avg'!D1534</f>
        <v>31.687999999999999</v>
      </c>
      <c r="G1534" s="2">
        <f>'Moving Avg'!F1534</f>
        <v>32.12585</v>
      </c>
      <c r="H1534" s="2">
        <f>'Moving Avg'!G1534</f>
        <v>32.446940000000048</v>
      </c>
      <c r="I1534" s="2">
        <f>'Moving Avg'!H1534</f>
        <v>31.419749999999954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31.687999999999999</v>
      </c>
      <c r="C1535" s="2">
        <f>RSI!I1535</f>
        <v>1.9708146229734638</v>
      </c>
      <c r="D1535" s="2">
        <f>MACD!E1535</f>
        <v>0.31672551926151726</v>
      </c>
      <c r="E1535" s="2">
        <f>MACD!F1535</f>
        <v>0.36644041533005783</v>
      </c>
      <c r="F1535" s="2">
        <f>'Moving Avg'!D1535</f>
        <v>31.687999999999999</v>
      </c>
      <c r="G1535" s="2">
        <f>'Moving Avg'!F1535</f>
        <v>32.077199999999991</v>
      </c>
      <c r="H1535" s="2">
        <f>'Moving Avg'!G1535</f>
        <v>32.427480000000052</v>
      </c>
      <c r="I1535" s="2">
        <f>'Moving Avg'!H1535</f>
        <v>31.424199999999956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31.687999999999999</v>
      </c>
      <c r="C1536" s="2">
        <f>RSI!I1536</f>
        <v>1.9708146229734638</v>
      </c>
      <c r="D1536" s="2">
        <f>MACD!E1536</f>
        <v>0.2376952427768444</v>
      </c>
      <c r="E1536" s="2">
        <f>MACD!F1536</f>
        <v>0.34069138081941519</v>
      </c>
      <c r="F1536" s="2">
        <f>'Moving Avg'!D1536</f>
        <v>31.687999999999999</v>
      </c>
      <c r="G1536" s="2">
        <f>'Moving Avg'!F1536</f>
        <v>32.028549999999996</v>
      </c>
      <c r="H1536" s="2">
        <f>'Moving Avg'!G1536</f>
        <v>32.40802000000005</v>
      </c>
      <c r="I1536" s="2">
        <f>'Moving Avg'!H1536</f>
        <v>31.428649999999958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31.687999999999999</v>
      </c>
      <c r="C1537" s="2">
        <f>RSI!I1537</f>
        <v>1.9708146229734638</v>
      </c>
      <c r="D1537" s="2">
        <f>MACD!E1537</f>
        <v>0.17306815729423874</v>
      </c>
      <c r="E1537" s="2">
        <f>MACD!F1537</f>
        <v>0.30716673611437995</v>
      </c>
      <c r="F1537" s="2">
        <f>'Moving Avg'!D1537</f>
        <v>31.687999999999999</v>
      </c>
      <c r="G1537" s="2">
        <f>'Moving Avg'!F1537</f>
        <v>31.979899999999994</v>
      </c>
      <c r="H1537" s="2">
        <f>'Moving Avg'!G1537</f>
        <v>32.388560000000055</v>
      </c>
      <c r="I1537" s="2">
        <f>'Moving Avg'!H1537</f>
        <v>31.433099999999957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31.687999999999999</v>
      </c>
      <c r="C1538" s="2">
        <f>RSI!I1538</f>
        <v>1.9708146229734638</v>
      </c>
      <c r="D1538" s="2">
        <f>MACD!E1538</f>
        <v>0.1204621141691895</v>
      </c>
      <c r="E1538" s="2">
        <f>MACD!F1538</f>
        <v>0.26982581172534187</v>
      </c>
      <c r="F1538" s="2">
        <f>'Moving Avg'!D1538</f>
        <v>31.687999999999999</v>
      </c>
      <c r="G1538" s="2">
        <f>'Moving Avg'!F1538</f>
        <v>31.931249999999995</v>
      </c>
      <c r="H1538" s="2">
        <f>'Moving Avg'!G1538</f>
        <v>32.369100000000053</v>
      </c>
      <c r="I1538" s="2">
        <f>'Moving Avg'!H1538</f>
        <v>31.437549999999959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31.687999999999999</v>
      </c>
      <c r="C1539" s="2">
        <f>RSI!I1539</f>
        <v>1.9708146229734638</v>
      </c>
      <c r="D1539" s="2">
        <f>MACD!E1539</f>
        <v>7.7873765690370078E-2</v>
      </c>
      <c r="E1539" s="2">
        <f>MACD!F1539</f>
        <v>0.23143540251834752</v>
      </c>
      <c r="F1539" s="2">
        <f>'Moving Avg'!D1539</f>
        <v>31.687999999999999</v>
      </c>
      <c r="G1539" s="2">
        <f>'Moving Avg'!F1539</f>
        <v>31.882599999999989</v>
      </c>
      <c r="H1539" s="2">
        <f>'Moving Avg'!G1539</f>
        <v>32.349640000000051</v>
      </c>
      <c r="I1539" s="2">
        <f>'Moving Avg'!H1539</f>
        <v>31.441999999999961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31.687999999999999</v>
      </c>
      <c r="C1540" s="2">
        <f>RSI!I1540</f>
        <v>1.9708146229734638</v>
      </c>
      <c r="D1540" s="2">
        <f>MACD!E1540</f>
        <v>4.3619375677732108E-2</v>
      </c>
      <c r="E1540" s="2">
        <f>MACD!F1540</f>
        <v>0.19387219715022444</v>
      </c>
      <c r="F1540" s="2">
        <f>'Moving Avg'!D1540</f>
        <v>31.687999999999999</v>
      </c>
      <c r="G1540" s="2">
        <f>'Moving Avg'!F1540</f>
        <v>31.833949999999994</v>
      </c>
      <c r="H1540" s="2">
        <f>'Moving Avg'!G1540</f>
        <v>32.330180000000055</v>
      </c>
      <c r="I1540" s="2">
        <f>'Moving Avg'!H1540</f>
        <v>31.446449999999963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31.687999999999999</v>
      </c>
      <c r="C1541" s="2">
        <f>RSI!I1541</f>
        <v>1.9708146229734638</v>
      </c>
      <c r="D1541" s="2">
        <f>MACD!E1541</f>
        <v>1.6284803722779628E-2</v>
      </c>
      <c r="E1541" s="2">
        <f>MACD!F1541</f>
        <v>0.15835471846473548</v>
      </c>
      <c r="F1541" s="2">
        <f>'Moving Avg'!D1541</f>
        <v>31.687999999999999</v>
      </c>
      <c r="G1541" s="2">
        <f>'Moving Avg'!F1541</f>
        <v>31.785299999999996</v>
      </c>
      <c r="H1541" s="2">
        <f>'Moving Avg'!G1541</f>
        <v>32.310720000000053</v>
      </c>
      <c r="I1541" s="2">
        <f>'Moving Avg'!H1541</f>
        <v>31.450899999999965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31.687999999999999</v>
      </c>
      <c r="C1542" s="2">
        <f>RSI!I1542</f>
        <v>1.9708146229734638</v>
      </c>
      <c r="D1542" s="2">
        <f>MACD!E1542</f>
        <v>-5.31675326440606E-3</v>
      </c>
      <c r="E1542" s="2">
        <f>MACD!F1542</f>
        <v>0.12562042411890717</v>
      </c>
      <c r="F1542" s="2">
        <f>'Moving Avg'!D1542</f>
        <v>31.687999999999999</v>
      </c>
      <c r="G1542" s="2">
        <f>'Moving Avg'!F1542</f>
        <v>31.73664999999999</v>
      </c>
      <c r="H1542" s="2">
        <f>'Moving Avg'!G1542</f>
        <v>32.291260000000058</v>
      </c>
      <c r="I1542" s="2">
        <f>'Moving Avg'!H1542</f>
        <v>31.455349999999967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31.687999999999999</v>
      </c>
      <c r="C1543" s="2">
        <f>RSI!I1543</f>
        <v>1.9708146229734638</v>
      </c>
      <c r="D1543" s="2">
        <f>MACD!E1543</f>
        <v>-2.2180460268451441E-2</v>
      </c>
      <c r="E1543" s="2">
        <f>MACD!F1543</f>
        <v>9.6060247241435456E-2</v>
      </c>
      <c r="F1543" s="2">
        <f>'Moving Avg'!D1543</f>
        <v>31.687999999999999</v>
      </c>
      <c r="G1543" s="2">
        <f>'Moving Avg'!F1543</f>
        <v>31.687999999999995</v>
      </c>
      <c r="H1543" s="2">
        <f>'Moving Avg'!G1543</f>
        <v>32.271800000000056</v>
      </c>
      <c r="I1543" s="2">
        <f>'Moving Avg'!H1543</f>
        <v>31.459799999999969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31.687999999999999</v>
      </c>
      <c r="C1544" s="2">
        <f>RSI!I1544</f>
        <v>1.9708146229734638</v>
      </c>
      <c r="D1544" s="2">
        <f>MACD!E1544</f>
        <v>-3.5139997547759094E-2</v>
      </c>
      <c r="E1544" s="2">
        <f>MACD!F1544</f>
        <v>6.9820198283596549E-2</v>
      </c>
      <c r="F1544" s="2">
        <f>'Moving Avg'!D1544</f>
        <v>31.687999999999999</v>
      </c>
      <c r="G1544" s="2">
        <f>'Moving Avg'!F1544</f>
        <v>31.687999999999995</v>
      </c>
      <c r="H1544" s="2">
        <f>'Moving Avg'!G1544</f>
        <v>32.252340000000054</v>
      </c>
      <c r="I1544" s="2">
        <f>'Moving Avg'!H1544</f>
        <v>31.464249999999971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31.687999999999999</v>
      </c>
      <c r="C1545" s="2">
        <f>RSI!I1545</f>
        <v>1.9708146229734638</v>
      </c>
      <c r="D1545" s="2">
        <f>MACD!E1545</f>
        <v>-4.4893025358636152E-2</v>
      </c>
      <c r="E1545" s="2">
        <f>MACD!F1545</f>
        <v>4.6877553555150012E-2</v>
      </c>
      <c r="F1545" s="2">
        <f>'Moving Avg'!D1545</f>
        <v>31.687999999999999</v>
      </c>
      <c r="G1545" s="2">
        <f>'Moving Avg'!F1545</f>
        <v>31.687999999999995</v>
      </c>
      <c r="H1545" s="2">
        <f>'Moving Avg'!G1545</f>
        <v>32.232880000000051</v>
      </c>
      <c r="I1545" s="2">
        <f>'Moving Avg'!H1545</f>
        <v>31.46869999999997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44263</v>
      </c>
      <c r="B1546" s="2">
        <f>RSI!B1546</f>
        <v>31.687999999999999</v>
      </c>
      <c r="C1546" s="2">
        <f>RSI!I1546</f>
        <v>1.9708146229734638</v>
      </c>
      <c r="D1546" s="2">
        <f>MACD!E1546</f>
        <v>-5.2022685035435501E-2</v>
      </c>
      <c r="E1546" s="2">
        <f>MACD!F1546</f>
        <v>2.7097505837032909E-2</v>
      </c>
      <c r="F1546" s="2">
        <f>'Moving Avg'!D1546</f>
        <v>31.687999999999999</v>
      </c>
      <c r="G1546" s="2">
        <f>'Moving Avg'!F1546</f>
        <v>31.687999999999995</v>
      </c>
      <c r="H1546" s="2">
        <f>'Moving Avg'!G1546</f>
        <v>32.213420000000049</v>
      </c>
      <c r="I1546" s="2">
        <f>'Moving Avg'!H1546</f>
        <v>31.473149999999972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31.687999999999999</v>
      </c>
      <c r="C1547" s="2">
        <f>RSI!I1547</f>
        <v>1.9708146229734638</v>
      </c>
      <c r="D1547" s="2">
        <f>MACD!E1547</f>
        <v>-5.7015749625119128E-2</v>
      </c>
      <c r="E1547" s="2">
        <f>MACD!F1547</f>
        <v>1.0274854744602501E-2</v>
      </c>
      <c r="F1547" s="2">
        <f>'Moving Avg'!D1547</f>
        <v>31.687999999999999</v>
      </c>
      <c r="G1547" s="2">
        <f>'Moving Avg'!F1547</f>
        <v>31.687999999999995</v>
      </c>
      <c r="H1547" s="2">
        <f>'Moving Avg'!G1547</f>
        <v>32.193960000000047</v>
      </c>
      <c r="I1547" s="2">
        <f>'Moving Avg'!H1547</f>
        <v>31.477599999999974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31.687999999999999</v>
      </c>
      <c r="C1548" s="2">
        <f>RSI!I1548</f>
        <v>1.9708146229734638</v>
      </c>
      <c r="D1548" s="2">
        <f>MACD!E1548</f>
        <v>-6.0277942683988783E-2</v>
      </c>
      <c r="E1548" s="2">
        <f>MACD!F1548</f>
        <v>-3.8357047411157561E-3</v>
      </c>
      <c r="F1548" s="2">
        <f>'Moving Avg'!D1548</f>
        <v>31.687999999999999</v>
      </c>
      <c r="G1548" s="2">
        <f>'Moving Avg'!F1548</f>
        <v>31.687999999999995</v>
      </c>
      <c r="H1548" s="2">
        <f>'Moving Avg'!G1548</f>
        <v>32.174500000000052</v>
      </c>
      <c r="I1548" s="2">
        <f>'Moving Avg'!H1548</f>
        <v>31.482049999999976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31.687999999999999</v>
      </c>
      <c r="C1549" s="2">
        <f>RSI!I1549</f>
        <v>1.9708146229734638</v>
      </c>
      <c r="D1549" s="2">
        <f>MACD!E1549</f>
        <v>-6.2146863824878551E-2</v>
      </c>
      <c r="E1549" s="2">
        <f>MACD!F1549</f>
        <v>-1.5497936557868316E-2</v>
      </c>
      <c r="F1549" s="2">
        <f>'Moving Avg'!D1549</f>
        <v>31.687999999999999</v>
      </c>
      <c r="G1549" s="2">
        <f>'Moving Avg'!F1549</f>
        <v>31.687999999999995</v>
      </c>
      <c r="H1549" s="2">
        <f>'Moving Avg'!G1549</f>
        <v>32.155040000000042</v>
      </c>
      <c r="I1549" s="2">
        <f>'Moving Avg'!H1549</f>
        <v>31.486499999999978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31.687999999999999</v>
      </c>
      <c r="C1550" s="2">
        <f>RSI!I1550</f>
        <v>1.9708146229734638</v>
      </c>
      <c r="D1550" s="2">
        <f>MACD!E1550</f>
        <v>-6.290289191161591E-2</v>
      </c>
      <c r="E1550" s="2">
        <f>MACD!F1550</f>
        <v>-2.4978927628617836E-2</v>
      </c>
      <c r="F1550" s="2">
        <f>'Moving Avg'!D1550</f>
        <v>31.687999999999999</v>
      </c>
      <c r="G1550" s="2">
        <f>'Moving Avg'!F1550</f>
        <v>31.687999999999995</v>
      </c>
      <c r="H1550" s="2">
        <f>'Moving Avg'!G1550</f>
        <v>32.135580000000047</v>
      </c>
      <c r="I1550" s="2">
        <f>'Moving Avg'!H1550</f>
        <v>31.49094999999998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31.687999999999999</v>
      </c>
      <c r="C1551" s="2">
        <f>RSI!I1551</f>
        <v>1.9708146229734638</v>
      </c>
      <c r="D1551" s="2">
        <f>MACD!E1551</f>
        <v>-6.2778379536137408E-2</v>
      </c>
      <c r="E1551" s="2">
        <f>MACD!F1551</f>
        <v>-3.2538818010121755E-2</v>
      </c>
      <c r="F1551" s="2">
        <f>'Moving Avg'!D1551</f>
        <v>31.687999999999999</v>
      </c>
      <c r="G1551" s="2">
        <f>'Moving Avg'!F1551</f>
        <v>31.687999999999995</v>
      </c>
      <c r="H1551" s="2">
        <f>'Moving Avg'!G1551</f>
        <v>32.116120000000045</v>
      </c>
      <c r="I1551" s="2">
        <f>'Moving Avg'!H1551</f>
        <v>31.495399999999982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31.687999999999999</v>
      </c>
      <c r="C1552" s="2">
        <f>RSI!I1552</f>
        <v>1.9708146229734638</v>
      </c>
      <c r="D1552" s="2">
        <f>MACD!E1552</f>
        <v>-6.1965403976593336E-2</v>
      </c>
      <c r="E1552" s="2">
        <f>MACD!F1552</f>
        <v>-3.8424135203416074E-2</v>
      </c>
      <c r="F1552" s="2">
        <f>'Moving Avg'!D1552</f>
        <v>31.687999999999999</v>
      </c>
      <c r="G1552" s="2">
        <f>'Moving Avg'!F1552</f>
        <v>31.687999999999995</v>
      </c>
      <c r="H1552" s="2">
        <f>'Moving Avg'!G1552</f>
        <v>32.096660000000043</v>
      </c>
      <c r="I1552" s="2">
        <f>'Moving Avg'!H1552</f>
        <v>31.499849999999984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31.687999999999999</v>
      </c>
      <c r="C1553" s="2">
        <f>RSI!I1553</f>
        <v>1.9708146229734638</v>
      </c>
      <c r="D1553" s="2">
        <f>MACD!E1553</f>
        <v>-6.0622298863258095E-2</v>
      </c>
      <c r="E1553" s="2">
        <f>MACD!F1553</f>
        <v>-4.2863767935384482E-2</v>
      </c>
      <c r="F1553" s="2">
        <f>'Moving Avg'!D1553</f>
        <v>31.687999999999999</v>
      </c>
      <c r="G1553" s="2">
        <f>'Moving Avg'!F1553</f>
        <v>31.687999999999995</v>
      </c>
      <c r="H1553" s="2">
        <f>'Moving Avg'!G1553</f>
        <v>32.07720000000004</v>
      </c>
      <c r="I1553" s="2">
        <f>'Moving Avg'!H1553</f>
        <v>31.504299999999986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31.687999999999999</v>
      </c>
      <c r="C1554" s="2">
        <f>RSI!I1554</f>
        <v>1.9708146229734638</v>
      </c>
      <c r="D1554" s="2">
        <f>MACD!E1554</f>
        <v>-5.8879156123595067E-2</v>
      </c>
      <c r="E1554" s="2">
        <f>MACD!F1554</f>
        <v>-4.60668455730266E-2</v>
      </c>
      <c r="F1554" s="2">
        <f>'Moving Avg'!D1554</f>
        <v>31.687999999999999</v>
      </c>
      <c r="G1554" s="2">
        <f>'Moving Avg'!F1554</f>
        <v>31.687999999999995</v>
      </c>
      <c r="H1554" s="2">
        <f>'Moving Avg'!G1554</f>
        <v>32.057740000000038</v>
      </c>
      <c r="I1554" s="2">
        <f>'Moving Avg'!H1554</f>
        <v>31.508749999999985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31.687999999999999</v>
      </c>
      <c r="C1555" s="2">
        <f>RSI!I1555</f>
        <v>1.9708146229734638</v>
      </c>
      <c r="D1555" s="2">
        <f>MACD!E1555</f>
        <v>-5.6842458465759194E-2</v>
      </c>
      <c r="E1555" s="2">
        <f>MACD!F1555</f>
        <v>-4.8221968151573119E-2</v>
      </c>
      <c r="F1555" s="2">
        <f>'Moving Avg'!D1555</f>
        <v>31.687999999999999</v>
      </c>
      <c r="G1555" s="2">
        <f>'Moving Avg'!F1555</f>
        <v>31.687999999999995</v>
      </c>
      <c r="H1555" s="2">
        <f>'Moving Avg'!G1555</f>
        <v>32.038280000000036</v>
      </c>
      <c r="I1555" s="2">
        <f>'Moving Avg'!H1555</f>
        <v>31.513199999999987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31.687999999999999</v>
      </c>
      <c r="C1556" s="2">
        <f>RSI!I1556</f>
        <v>1.9708146229734638</v>
      </c>
      <c r="D1556" s="2">
        <f>MACD!E1556</f>
        <v>-5.4598977868128173E-2</v>
      </c>
      <c r="E1556" s="2">
        <f>MACD!F1556</f>
        <v>-4.9497370094884134E-2</v>
      </c>
      <c r="F1556" s="2">
        <f>'Moving Avg'!D1556</f>
        <v>31.687999999999999</v>
      </c>
      <c r="G1556" s="2">
        <f>'Moving Avg'!F1556</f>
        <v>31.687999999999995</v>
      </c>
      <c r="H1556" s="2">
        <f>'Moving Avg'!G1556</f>
        <v>32.018820000000034</v>
      </c>
      <c r="I1556" s="2">
        <f>'Moving Avg'!H1556</f>
        <v>31.517649999999989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31.687999999999999</v>
      </c>
      <c r="C1557" s="2">
        <f>RSI!I1557</f>
        <v>1.9708146229734638</v>
      </c>
      <c r="D1557" s="2">
        <f>MACD!E1557</f>
        <v>-5.2219054575189716E-2</v>
      </c>
      <c r="E1557" s="2">
        <f>MACD!F1557</f>
        <v>-5.0041706990945255E-2</v>
      </c>
      <c r="F1557" s="2">
        <f>'Moving Avg'!D1557</f>
        <v>31.687999999999999</v>
      </c>
      <c r="G1557" s="2">
        <f>'Moving Avg'!F1557</f>
        <v>31.687999999999995</v>
      </c>
      <c r="H1557" s="2">
        <f>'Moving Avg'!G1557</f>
        <v>31.999360000000035</v>
      </c>
      <c r="I1557" s="2">
        <f>'Moving Avg'!H1557</f>
        <v>31.522099999999991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31.687999999999999</v>
      </c>
      <c r="C1558" s="2">
        <f>RSI!I1558</f>
        <v>1.9708146229734638</v>
      </c>
      <c r="D1558" s="2">
        <f>MACD!E1558</f>
        <v>-4.9759353367615944E-2</v>
      </c>
      <c r="E1558" s="2">
        <f>MACD!F1558</f>
        <v>-4.9985236266279397E-2</v>
      </c>
      <c r="F1558" s="2">
        <f>'Moving Avg'!D1558</f>
        <v>31.687999999999999</v>
      </c>
      <c r="G1558" s="2">
        <f>'Moving Avg'!F1558</f>
        <v>31.687999999999995</v>
      </c>
      <c r="H1558" s="2">
        <f>'Moving Avg'!G1558</f>
        <v>31.979900000000033</v>
      </c>
      <c r="I1558" s="2">
        <f>'Moving Avg'!H1558</f>
        <v>31.526549999999993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31.687999999999999</v>
      </c>
      <c r="C1559" s="2">
        <f>RSI!I1559</f>
        <v>1.9708146229734638</v>
      </c>
      <c r="D1559" s="2">
        <f>MACD!E1559</f>
        <v>-4.7265178878863168E-2</v>
      </c>
      <c r="E1559" s="2">
        <f>MACD!F1559</f>
        <v>-4.9441224788796152E-2</v>
      </c>
      <c r="F1559" s="2">
        <f>'Moving Avg'!D1559</f>
        <v>31.687999999999999</v>
      </c>
      <c r="G1559" s="2">
        <f>'Moving Avg'!F1559</f>
        <v>31.687999999999995</v>
      </c>
      <c r="H1559" s="2">
        <f>'Moving Avg'!G1559</f>
        <v>31.960440000000034</v>
      </c>
      <c r="I1559" s="2">
        <f>'Moving Avg'!H1559</f>
        <v>31.530999999999995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31.687999999999999</v>
      </c>
      <c r="C1560" s="2">
        <f>RSI!I1560</f>
        <v>1.9708146229734638</v>
      </c>
      <c r="D1560" s="2">
        <f>MACD!E1560</f>
        <v>-4.477241905002316E-2</v>
      </c>
      <c r="E1560" s="2">
        <f>MACD!F1560</f>
        <v>-4.8507463641041554E-2</v>
      </c>
      <c r="F1560" s="2">
        <f>'Moving Avg'!D1560</f>
        <v>31.687999999999999</v>
      </c>
      <c r="G1560" s="2">
        <f>'Moving Avg'!F1560</f>
        <v>31.687999999999995</v>
      </c>
      <c r="H1560" s="2">
        <f>'Moving Avg'!G1560</f>
        <v>31.940980000000035</v>
      </c>
      <c r="I1560" s="2">
        <f>'Moving Avg'!H1560</f>
        <v>31.535449999999997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31.687999999999999</v>
      </c>
      <c r="C1561" s="2">
        <f>RSI!I1561</f>
        <v>1.9708146229734638</v>
      </c>
      <c r="D1561" s="2">
        <f>MACD!E1561</f>
        <v>-4.2309175092384521E-2</v>
      </c>
      <c r="E1561" s="2">
        <f>MACD!F1561</f>
        <v>-4.726780593131015E-2</v>
      </c>
      <c r="F1561" s="2">
        <f>'Moving Avg'!D1561</f>
        <v>31.687999999999999</v>
      </c>
      <c r="G1561" s="2">
        <f>'Moving Avg'!F1561</f>
        <v>31.687999999999995</v>
      </c>
      <c r="H1561" s="2">
        <f>'Moving Avg'!G1561</f>
        <v>31.921520000000033</v>
      </c>
      <c r="I1561" s="2">
        <f>'Moving Avg'!H1561</f>
        <v>31.539899999999999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31.687999999999999</v>
      </c>
      <c r="C1562" s="2">
        <f>RSI!I1562</f>
        <v>1.9708146229734638</v>
      </c>
      <c r="D1562" s="2">
        <f>MACD!E1562</f>
        <v>-3.9897127261273369E-2</v>
      </c>
      <c r="E1562" s="2">
        <f>MACD!F1562</f>
        <v>-4.5793670197302801E-2</v>
      </c>
      <c r="F1562" s="2">
        <f>'Moving Avg'!D1562</f>
        <v>31.687999999999999</v>
      </c>
      <c r="G1562" s="2">
        <f>'Moving Avg'!F1562</f>
        <v>31.687999999999995</v>
      </c>
      <c r="H1562" s="2">
        <f>'Moving Avg'!G1562</f>
        <v>31.902060000000034</v>
      </c>
      <c r="I1562" s="2">
        <f>'Moving Avg'!H1562</f>
        <v>31.544349999999998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31.687999999999999</v>
      </c>
      <c r="C1563" s="2">
        <f>RSI!I1563</f>
        <v>1.9708146229734638</v>
      </c>
      <c r="D1563" s="2">
        <f>MACD!E1563</f>
        <v>-3.7552678080075452E-2</v>
      </c>
      <c r="E1563" s="2">
        <f>MACD!F1563</f>
        <v>-4.4145471773857331E-2</v>
      </c>
      <c r="F1563" s="2">
        <f>'Moving Avg'!D1563</f>
        <v>31.687999999999999</v>
      </c>
      <c r="G1563" s="2">
        <f>'Moving Avg'!F1563</f>
        <v>31.687999999999995</v>
      </c>
      <c r="H1563" s="2">
        <f>'Moving Avg'!G1563</f>
        <v>31.882600000000028</v>
      </c>
      <c r="I1563" s="2">
        <f>'Moving Avg'!H1563</f>
        <v>31.5488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31.687999999999999</v>
      </c>
      <c r="C1564" s="2">
        <f>RSI!I1564</f>
        <v>1.9708146229734638</v>
      </c>
      <c r="D1564" s="2">
        <f>MACD!E1564</f>
        <v>-3.5287908173664562E-2</v>
      </c>
      <c r="E1564" s="2">
        <f>MACD!F1564</f>
        <v>-4.2373959053818779E-2</v>
      </c>
      <c r="F1564" s="2">
        <f>'Moving Avg'!D1564</f>
        <v>31.687999999999999</v>
      </c>
      <c r="G1564" s="2">
        <f>'Moving Avg'!F1564</f>
        <v>31.687999999999995</v>
      </c>
      <c r="H1564" s="2">
        <f>'Moving Avg'!G1564</f>
        <v>31.86314000000003</v>
      </c>
      <c r="I1564" s="2">
        <f>'Moving Avg'!H1564</f>
        <v>31.553250000000002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31.687999999999999</v>
      </c>
      <c r="C1565" s="2">
        <f>RSI!I1565</f>
        <v>1.9708146229734638</v>
      </c>
      <c r="D1565" s="2">
        <f>MACD!E1565</f>
        <v>-3.3111374393161697E-2</v>
      </c>
      <c r="E1565" s="2">
        <f>MACD!F1565</f>
        <v>-4.0521442121687359E-2</v>
      </c>
      <c r="F1565" s="2">
        <f>'Moving Avg'!D1565</f>
        <v>31.687999999999999</v>
      </c>
      <c r="G1565" s="2">
        <f>'Moving Avg'!F1565</f>
        <v>31.687999999999995</v>
      </c>
      <c r="H1565" s="2">
        <f>'Moving Avg'!G1565</f>
        <v>31.843680000000031</v>
      </c>
      <c r="I1565" s="2">
        <f>'Moving Avg'!H1565</f>
        <v>31.557700000000004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31.687999999999999</v>
      </c>
      <c r="C1566" s="2">
        <f>RSI!I1566</f>
        <v>1.9708146229734638</v>
      </c>
      <c r="D1566" s="2">
        <f>MACD!E1566</f>
        <v>-3.1028775284294596E-2</v>
      </c>
      <c r="E1566" s="2">
        <f>MACD!F1566</f>
        <v>-3.8622908754208811E-2</v>
      </c>
      <c r="F1566" s="2">
        <f>'Moving Avg'!D1566</f>
        <v>31.687999999999999</v>
      </c>
      <c r="G1566" s="2">
        <f>'Moving Avg'!F1566</f>
        <v>31.687999999999995</v>
      </c>
      <c r="H1566" s="2">
        <f>'Moving Avg'!G1566</f>
        <v>31.824220000000032</v>
      </c>
      <c r="I1566" s="2">
        <f>'Moving Avg'!H1566</f>
        <v>31.562150000000006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31.687999999999999</v>
      </c>
      <c r="C1567" s="2">
        <f>RSI!I1567</f>
        <v>1.9708146229734638</v>
      </c>
      <c r="D1567" s="2">
        <f>MACD!E1567</f>
        <v>-2.9043505039066275E-2</v>
      </c>
      <c r="E1567" s="2">
        <f>MACD!F1567</f>
        <v>-3.6707028011180302E-2</v>
      </c>
      <c r="F1567" s="2">
        <f>'Moving Avg'!D1567</f>
        <v>31.687999999999999</v>
      </c>
      <c r="G1567" s="2">
        <f>'Moving Avg'!F1567</f>
        <v>31.687999999999995</v>
      </c>
      <c r="H1567" s="2">
        <f>'Moving Avg'!G1567</f>
        <v>31.80476000000003</v>
      </c>
      <c r="I1567" s="2">
        <f>'Moving Avg'!H1567</f>
        <v>31.566600000000008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31.687999999999999</v>
      </c>
      <c r="C1568" s="2">
        <f>RSI!I1568</f>
        <v>1.9708146229734638</v>
      </c>
      <c r="D1568" s="2">
        <f>MACD!E1568</f>
        <v>-2.7157113763866647E-2</v>
      </c>
      <c r="E1568" s="2">
        <f>MACD!F1568</f>
        <v>-3.4797045161717576E-2</v>
      </c>
      <c r="F1568" s="2">
        <f>'Moving Avg'!D1568</f>
        <v>31.687999999999999</v>
      </c>
      <c r="G1568" s="2">
        <f>'Moving Avg'!F1568</f>
        <v>31.687999999999995</v>
      </c>
      <c r="H1568" s="2">
        <f>'Moving Avg'!G1568</f>
        <v>31.785300000000028</v>
      </c>
      <c r="I1568" s="2">
        <f>'Moving Avg'!H1568</f>
        <v>31.57105000000001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31.687999999999999</v>
      </c>
      <c r="C1569" s="2">
        <f>RSI!I1569</f>
        <v>1.9708146229734638</v>
      </c>
      <c r="D1569" s="2">
        <f>MACD!E1569</f>
        <v>-2.5369689103655446E-2</v>
      </c>
      <c r="E1569" s="2">
        <f>MACD!F1569</f>
        <v>-3.2911573950105154E-2</v>
      </c>
      <c r="F1569" s="2">
        <f>'Moving Avg'!D1569</f>
        <v>31.687999999999999</v>
      </c>
      <c r="G1569" s="2">
        <f>'Moving Avg'!F1569</f>
        <v>31.687999999999995</v>
      </c>
      <c r="H1569" s="2">
        <f>'Moving Avg'!G1569</f>
        <v>31.765840000000029</v>
      </c>
      <c r="I1569" s="2">
        <f>'Moving Avg'!H1569</f>
        <v>31.575500000000012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31.687999999999999</v>
      </c>
      <c r="C1570" s="2">
        <f>RSI!I1570</f>
        <v>1.9708146229734638</v>
      </c>
      <c r="D1570" s="2">
        <f>MACD!E1570</f>
        <v>-2.3680171901453662E-2</v>
      </c>
      <c r="E1570" s="2">
        <f>MACD!F1570</f>
        <v>-3.1065293540374857E-2</v>
      </c>
      <c r="F1570" s="2">
        <f>'Moving Avg'!D1570</f>
        <v>31.687999999999999</v>
      </c>
      <c r="G1570" s="2">
        <f>'Moving Avg'!F1570</f>
        <v>31.687999999999995</v>
      </c>
      <c r="H1570" s="2">
        <f>'Moving Avg'!G1570</f>
        <v>31.74638000000003</v>
      </c>
      <c r="I1570" s="2">
        <f>'Moving Avg'!H1570</f>
        <v>31.579950000000011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31.687999999999999</v>
      </c>
      <c r="C1571" s="2">
        <f>RSI!I1571</f>
        <v>1.9708146229734638</v>
      </c>
      <c r="D1571" s="2">
        <f>MACD!E1571</f>
        <v>-2.2086616578913976E-2</v>
      </c>
      <c r="E1571" s="2">
        <f>MACD!F1571</f>
        <v>-2.9269558148082683E-2</v>
      </c>
      <c r="F1571" s="2">
        <f>'Moving Avg'!D1571</f>
        <v>31.687999999999999</v>
      </c>
      <c r="G1571" s="2">
        <f>'Moving Avg'!F1571</f>
        <v>31.687999999999995</v>
      </c>
      <c r="H1571" s="2">
        <f>'Moving Avg'!G1571</f>
        <v>31.726920000000032</v>
      </c>
      <c r="I1571" s="2">
        <f>'Moving Avg'!H1571</f>
        <v>31.584400000000013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44300</v>
      </c>
      <c r="B1572" s="2">
        <f>RSI!B1572</f>
        <v>31.687999999999999</v>
      </c>
      <c r="C1572" s="2">
        <f>RSI!I1572</f>
        <v>1.9708146229734638</v>
      </c>
      <c r="D1572" s="2">
        <f>MACD!E1572</f>
        <v>-2.0586405239846783E-2</v>
      </c>
      <c r="E1572" s="2">
        <f>MACD!F1572</f>
        <v>-2.7532927566435505E-2</v>
      </c>
      <c r="F1572" s="2">
        <f>'Moving Avg'!D1572</f>
        <v>31.687999999999999</v>
      </c>
      <c r="G1572" s="2">
        <f>'Moving Avg'!F1572</f>
        <v>31.687999999999995</v>
      </c>
      <c r="H1572" s="2">
        <f>'Moving Avg'!G1572</f>
        <v>31.70746000000003</v>
      </c>
      <c r="I1572" s="2">
        <f>'Moving Avg'!H1572</f>
        <v>31.588850000000015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31.687999999999999</v>
      </c>
      <c r="C1573" s="2">
        <f>RSI!I1573</f>
        <v>1.9708146229734638</v>
      </c>
      <c r="D1573" s="2">
        <f>MACD!E1573</f>
        <v>-1.9176423076874727E-2</v>
      </c>
      <c r="E1573" s="2">
        <f>MACD!F1573</f>
        <v>-2.5861626668523353E-2</v>
      </c>
      <c r="F1573" s="2">
        <f>'Moving Avg'!D1573</f>
        <v>31.687999999999999</v>
      </c>
      <c r="G1573" s="2">
        <f>'Moving Avg'!F1573</f>
        <v>31.687999999999995</v>
      </c>
      <c r="H1573" s="2">
        <f>'Moving Avg'!G1573</f>
        <v>31.688000000000031</v>
      </c>
      <c r="I1573" s="2">
        <f>'Moving Avg'!H1573</f>
        <v>31.593300000000017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31.687999999999999</v>
      </c>
      <c r="C1574" s="2">
        <f>RSI!I1574</f>
        <v>1.9708146229734638</v>
      </c>
      <c r="D1574" s="2">
        <f>MACD!E1574</f>
        <v>-1.7853201461136337E-2</v>
      </c>
      <c r="E1574" s="2">
        <f>MACD!F1574</f>
        <v>-2.425994162704595E-2</v>
      </c>
      <c r="F1574" s="2">
        <f>'Moving Avg'!D1574</f>
        <v>31.687999999999999</v>
      </c>
      <c r="G1574" s="2">
        <f>'Moving Avg'!F1574</f>
        <v>31.687999999999995</v>
      </c>
      <c r="H1574" s="2">
        <f>'Moving Avg'!G1574</f>
        <v>31.688000000000031</v>
      </c>
      <c r="I1574" s="2">
        <f>'Moving Avg'!H1574</f>
        <v>31.597750000000019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31.687999999999999</v>
      </c>
      <c r="C1575" s="2">
        <f>RSI!I1575</f>
        <v>1.9708146229734638</v>
      </c>
      <c r="D1575" s="2">
        <f>MACD!E1575</f>
        <v>-1.6613034081721878E-2</v>
      </c>
      <c r="E1575" s="2">
        <f>MACD!F1575</f>
        <v>-2.2730560117981139E-2</v>
      </c>
      <c r="F1575" s="2">
        <f>'Moving Avg'!D1575</f>
        <v>31.687999999999999</v>
      </c>
      <c r="G1575" s="2">
        <f>'Moving Avg'!F1575</f>
        <v>31.687999999999995</v>
      </c>
      <c r="H1575" s="2">
        <f>'Moving Avg'!G1575</f>
        <v>31.688000000000031</v>
      </c>
      <c r="I1575" s="2">
        <f>'Moving Avg'!H1575</f>
        <v>31.602200000000021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31.687999999999999</v>
      </c>
      <c r="C1576" s="2">
        <f>RSI!I1576</f>
        <v>1.9708146229734638</v>
      </c>
      <c r="D1576" s="2">
        <f>MACD!E1576</f>
        <v>-1.5452070646780669E-2</v>
      </c>
      <c r="E1576" s="2">
        <f>MACD!F1576</f>
        <v>-2.1274862223741045E-2</v>
      </c>
      <c r="F1576" s="2">
        <f>'Moving Avg'!D1576</f>
        <v>31.687999999999999</v>
      </c>
      <c r="G1576" s="2">
        <f>'Moving Avg'!F1576</f>
        <v>31.687999999999995</v>
      </c>
      <c r="H1576" s="2">
        <f>'Moving Avg'!G1576</f>
        <v>31.688000000000031</v>
      </c>
      <c r="I1576" s="2">
        <f>'Moving Avg'!H1576</f>
        <v>31.606650000000023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31.687999999999999</v>
      </c>
      <c r="C1577" s="2">
        <f>RSI!I1577</f>
        <v>1.9708146229734638</v>
      </c>
      <c r="D1577" s="2">
        <f>MACD!E1577</f>
        <v>-1.436639193681799E-2</v>
      </c>
      <c r="E1577" s="2">
        <f>MACD!F1577</f>
        <v>-1.9893168166356435E-2</v>
      </c>
      <c r="F1577" s="2">
        <f>'Moving Avg'!D1577</f>
        <v>31.687999999999999</v>
      </c>
      <c r="G1577" s="2">
        <f>'Moving Avg'!F1577</f>
        <v>31.687999999999995</v>
      </c>
      <c r="H1577" s="2">
        <f>'Moving Avg'!G1577</f>
        <v>31.688000000000031</v>
      </c>
      <c r="I1577" s="2">
        <f>'Moving Avg'!H1577</f>
        <v>31.611100000000025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31.687999999999999</v>
      </c>
      <c r="C1578" s="2">
        <f>RSI!I1578</f>
        <v>1.9708146229734638</v>
      </c>
      <c r="D1578" s="2">
        <f>MACD!E1578</f>
        <v>-1.3352069392695398E-2</v>
      </c>
      <c r="E1578" s="2">
        <f>MACD!F1578</f>
        <v>-1.8584948411624232E-2</v>
      </c>
      <c r="F1578" s="2">
        <f>'Moving Avg'!D1578</f>
        <v>31.687999999999999</v>
      </c>
      <c r="G1578" s="2">
        <f>'Moving Avg'!F1578</f>
        <v>31.687999999999995</v>
      </c>
      <c r="H1578" s="2">
        <f>'Moving Avg'!G1578</f>
        <v>31.688000000000031</v>
      </c>
      <c r="I1578" s="2">
        <f>'Moving Avg'!H1578</f>
        <v>31.615550000000027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31.687999999999999</v>
      </c>
      <c r="C1579" s="2">
        <f>RSI!I1579</f>
        <v>1.9708146229734638</v>
      </c>
      <c r="D1579" s="2">
        <f>MACD!E1579</f>
        <v>-1.2405211907783098E-2</v>
      </c>
      <c r="E1579" s="2">
        <f>MACD!F1579</f>
        <v>-1.7349001110856004E-2</v>
      </c>
      <c r="F1579" s="2">
        <f>'Moving Avg'!D1579</f>
        <v>31.687999999999999</v>
      </c>
      <c r="G1579" s="2">
        <f>'Moving Avg'!F1579</f>
        <v>31.687999999999995</v>
      </c>
      <c r="H1579" s="2">
        <f>'Moving Avg'!G1579</f>
        <v>31.688000000000031</v>
      </c>
      <c r="I1579" s="2">
        <f>'Moving Avg'!H1579</f>
        <v>31.620000000000026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31.687999999999999</v>
      </c>
      <c r="C1580" s="2">
        <f>RSI!I1580</f>
        <v>1.9708146229734638</v>
      </c>
      <c r="D1580" s="2">
        <f>MACD!E1580</f>
        <v>-1.1522002061678194E-2</v>
      </c>
      <c r="E1580" s="2">
        <f>MACD!F1580</f>
        <v>-1.6183601301020444E-2</v>
      </c>
      <c r="F1580" s="2">
        <f>'Moving Avg'!D1580</f>
        <v>31.687999999999999</v>
      </c>
      <c r="G1580" s="2">
        <f>'Moving Avg'!F1580</f>
        <v>31.687999999999995</v>
      </c>
      <c r="H1580" s="2">
        <f>'Moving Avg'!G1580</f>
        <v>31.688000000000031</v>
      </c>
      <c r="I1580" s="2">
        <f>'Moving Avg'!H1580</f>
        <v>31.624450000000028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31.687999999999999</v>
      </c>
      <c r="C1581" s="2">
        <f>RSI!I1581</f>
        <v>1.9708146229734638</v>
      </c>
      <c r="D1581" s="2">
        <f>MACD!E1581</f>
        <v>-1.0698723668735255E-2</v>
      </c>
      <c r="E1581" s="2">
        <f>MACD!F1581</f>
        <v>-1.5086625774563408E-2</v>
      </c>
      <c r="F1581" s="2">
        <f>'Moving Avg'!D1581</f>
        <v>31.687999999999999</v>
      </c>
      <c r="G1581" s="2">
        <f>'Moving Avg'!F1581</f>
        <v>31.687999999999995</v>
      </c>
      <c r="H1581" s="2">
        <f>'Moving Avg'!G1581</f>
        <v>31.688000000000031</v>
      </c>
      <c r="I1581" s="2">
        <f>'Moving Avg'!H1581</f>
        <v>31.62890000000003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31.687999999999999</v>
      </c>
      <c r="C1582" s="2">
        <f>RSI!I1582</f>
        <v>1.9708146229734638</v>
      </c>
      <c r="D1582" s="2">
        <f>MACD!E1582</f>
        <v>-9.9317822079463269E-3</v>
      </c>
      <c r="E1582" s="2">
        <f>MACD!F1582</f>
        <v>-1.4055657061239991E-2</v>
      </c>
      <c r="F1582" s="2">
        <f>'Moving Avg'!D1582</f>
        <v>31.687999999999999</v>
      </c>
      <c r="G1582" s="2">
        <f>'Moving Avg'!F1582</f>
        <v>31.687999999999995</v>
      </c>
      <c r="H1582" s="2">
        <f>'Moving Avg'!G1582</f>
        <v>31.688000000000031</v>
      </c>
      <c r="I1582" s="2">
        <f>'Moving Avg'!H1582</f>
        <v>31.633350000000032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31.687999999999999</v>
      </c>
      <c r="C1583" s="2">
        <f>RSI!I1583</f>
        <v>1.9708146229734638</v>
      </c>
      <c r="D1583" s="2">
        <f>MACD!E1583</f>
        <v>-9.217719442855099E-3</v>
      </c>
      <c r="E1583" s="2">
        <f>MACD!F1583</f>
        <v>-1.3088069537563014E-2</v>
      </c>
      <c r="F1583" s="2">
        <f>'Moving Avg'!D1583</f>
        <v>31.687999999999999</v>
      </c>
      <c r="G1583" s="2">
        <f>'Moving Avg'!F1583</f>
        <v>31.687999999999995</v>
      </c>
      <c r="H1583" s="2">
        <f>'Moving Avg'!G1583</f>
        <v>31.688000000000031</v>
      </c>
      <c r="I1583" s="2">
        <f>'Moving Avg'!H1583</f>
        <v>31.637800000000034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31.687999999999999</v>
      </c>
      <c r="C1584" s="2">
        <f>RSI!I1584</f>
        <v>1.9708146229734638</v>
      </c>
      <c r="D1584" s="2">
        <f>MACD!E1584</f>
        <v>-8.5532233227070265E-3</v>
      </c>
      <c r="E1584" s="2">
        <f>MACD!F1584</f>
        <v>-1.2181100294591816E-2</v>
      </c>
      <c r="F1584" s="2">
        <f>'Moving Avg'!D1584</f>
        <v>31.687999999999999</v>
      </c>
      <c r="G1584" s="2">
        <f>'Moving Avg'!F1584</f>
        <v>31.687999999999995</v>
      </c>
      <c r="H1584" s="2">
        <f>'Moving Avg'!G1584</f>
        <v>31.688000000000031</v>
      </c>
      <c r="I1584" s="2">
        <f>'Moving Avg'!H1584</f>
        <v>31.642250000000036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31.245999999999999</v>
      </c>
      <c r="C1585" s="2">
        <f>RSI!I1585</f>
        <v>4.7014248293564265E-2</v>
      </c>
      <c r="D1585" s="2">
        <f>MACD!E1585</f>
        <v>2.4805606666845392E-2</v>
      </c>
      <c r="E1585" s="2">
        <f>MACD!F1585</f>
        <v>-4.7837589023043752E-3</v>
      </c>
      <c r="F1585" s="2">
        <f>'Moving Avg'!D1585</f>
        <v>31.599599999999999</v>
      </c>
      <c r="G1585" s="2">
        <f>'Moving Avg'!F1585</f>
        <v>31.665899999999993</v>
      </c>
      <c r="H1585" s="2">
        <f>'Moving Avg'!G1585</f>
        <v>31.679160000000028</v>
      </c>
      <c r="I1585" s="2">
        <f>'Moving Avg'!H1585</f>
        <v>31.644490000000037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31.245999999999999</v>
      </c>
      <c r="C1586" s="2">
        <f>RSI!I1586</f>
        <v>4.7014248293564265E-2</v>
      </c>
      <c r="D1586" s="2">
        <f>MACD!E1586</f>
        <v>5.5695794189514203E-2</v>
      </c>
      <c r="E1586" s="2">
        <f>MACD!F1586</f>
        <v>7.3121517160593397E-3</v>
      </c>
      <c r="F1586" s="2">
        <f>'Moving Avg'!D1586</f>
        <v>31.511199999999995</v>
      </c>
      <c r="G1586" s="2">
        <f>'Moving Avg'!F1586</f>
        <v>31.643799999999992</v>
      </c>
      <c r="H1586" s="2">
        <f>'Moving Avg'!G1586</f>
        <v>31.670320000000029</v>
      </c>
      <c r="I1586" s="2">
        <f>'Moving Avg'!H1586</f>
        <v>31.646730000000037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31.245999999999999</v>
      </c>
      <c r="C1587" s="2">
        <f>RSI!I1587</f>
        <v>4.7014248293564265E-2</v>
      </c>
      <c r="D1587" s="2">
        <f>MACD!E1587</f>
        <v>8.4299835192297223E-2</v>
      </c>
      <c r="E1587" s="2">
        <f>MACD!F1587</f>
        <v>2.2709688411306918E-2</v>
      </c>
      <c r="F1587" s="2">
        <f>'Moving Avg'!D1587</f>
        <v>31.422800000000002</v>
      </c>
      <c r="G1587" s="2">
        <f>'Moving Avg'!F1587</f>
        <v>31.621699999999993</v>
      </c>
      <c r="H1587" s="2">
        <f>'Moving Avg'!G1587</f>
        <v>31.661480000000029</v>
      </c>
      <c r="I1587" s="2">
        <f>'Moving Avg'!H1587</f>
        <v>31.648970000000041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31.245999999999999</v>
      </c>
      <c r="C1588" s="2">
        <f>RSI!I1588</f>
        <v>4.7014248293564265E-2</v>
      </c>
      <c r="D1588" s="2">
        <f>MACD!E1588</f>
        <v>0.11078676378203056</v>
      </c>
      <c r="E1588" s="2">
        <f>MACD!F1588</f>
        <v>4.0325103485451652E-2</v>
      </c>
      <c r="F1588" s="2">
        <f>'Moving Avg'!D1588</f>
        <v>31.334399999999999</v>
      </c>
      <c r="G1588" s="2">
        <f>'Moving Avg'!F1588</f>
        <v>31.599599999999992</v>
      </c>
      <c r="H1588" s="2">
        <f>'Moving Avg'!G1588</f>
        <v>31.65264000000003</v>
      </c>
      <c r="I1588" s="2">
        <f>'Moving Avg'!H1588</f>
        <v>31.651210000000042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31.245999999999999</v>
      </c>
      <c r="C1589" s="2">
        <f>RSI!I1589</f>
        <v>4.7014248293564265E-2</v>
      </c>
      <c r="D1589" s="2">
        <f>MACD!E1589</f>
        <v>0.13531314072519152</v>
      </c>
      <c r="E1589" s="2">
        <f>MACD!F1589</f>
        <v>5.9322710933399629E-2</v>
      </c>
      <c r="F1589" s="2">
        <f>'Moving Avg'!D1589</f>
        <v>31.245999999999999</v>
      </c>
      <c r="G1589" s="2">
        <f>'Moving Avg'!F1589</f>
        <v>31.577499999999993</v>
      </c>
      <c r="H1589" s="2">
        <f>'Moving Avg'!G1589</f>
        <v>31.643800000000027</v>
      </c>
      <c r="I1589" s="2">
        <f>'Moving Avg'!H1589</f>
        <v>31.653450000000042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31.245999999999999</v>
      </c>
      <c r="C1590" s="2">
        <f>RSI!I1590</f>
        <v>4.7014248293564265E-2</v>
      </c>
      <c r="D1590" s="2">
        <f>MACD!E1590</f>
        <v>0.15802397005985824</v>
      </c>
      <c r="E1590" s="2">
        <f>MACD!F1590</f>
        <v>7.906296275869136E-2</v>
      </c>
      <c r="F1590" s="2">
        <f>'Moving Avg'!D1590</f>
        <v>31.245999999999999</v>
      </c>
      <c r="G1590" s="2">
        <f>'Moving Avg'!F1590</f>
        <v>31.555399999999992</v>
      </c>
      <c r="H1590" s="2">
        <f>'Moving Avg'!G1590</f>
        <v>31.634960000000028</v>
      </c>
      <c r="I1590" s="2">
        <f>'Moving Avg'!H1590</f>
        <v>31.655690000000046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31.245999999999999</v>
      </c>
      <c r="C1591" s="2">
        <f>RSI!I1591</f>
        <v>4.7014248293564265E-2</v>
      </c>
      <c r="D1591" s="2">
        <f>MACD!E1591</f>
        <v>0.179053548939617</v>
      </c>
      <c r="E1591" s="2">
        <f>MACD!F1591</f>
        <v>9.9061079994876497E-2</v>
      </c>
      <c r="F1591" s="2">
        <f>'Moving Avg'!D1591</f>
        <v>31.245999999999999</v>
      </c>
      <c r="G1591" s="2">
        <f>'Moving Avg'!F1591</f>
        <v>31.53329999999999</v>
      </c>
      <c r="H1591" s="2">
        <f>'Moving Avg'!G1591</f>
        <v>31.626120000000029</v>
      </c>
      <c r="I1591" s="2">
        <f>'Moving Avg'!H1591</f>
        <v>31.657930000000047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31.245999999999999</v>
      </c>
      <c r="C1592" s="2">
        <f>RSI!I1592</f>
        <v>4.7014248293564265E-2</v>
      </c>
      <c r="D1592" s="2">
        <f>MACD!E1592</f>
        <v>0.19852625548141845</v>
      </c>
      <c r="E1592" s="2">
        <f>MACD!F1592</f>
        <v>0.1189541150921849</v>
      </c>
      <c r="F1592" s="2">
        <f>'Moving Avg'!D1592</f>
        <v>31.245999999999999</v>
      </c>
      <c r="G1592" s="2">
        <f>'Moving Avg'!F1592</f>
        <v>31.511199999999992</v>
      </c>
      <c r="H1592" s="2">
        <f>'Moving Avg'!G1592</f>
        <v>31.617280000000029</v>
      </c>
      <c r="I1592" s="2">
        <f>'Moving Avg'!H1592</f>
        <v>31.660170000000047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31.245999999999999</v>
      </c>
      <c r="C1593" s="2">
        <f>RSI!I1593</f>
        <v>4.7014248293564265E-2</v>
      </c>
      <c r="D1593" s="2">
        <f>MACD!E1593</f>
        <v>0.21655727906281541</v>
      </c>
      <c r="E1593" s="2">
        <f>MACD!F1593</f>
        <v>0.13847474788631101</v>
      </c>
      <c r="F1593" s="2">
        <f>'Moving Avg'!D1593</f>
        <v>31.245999999999999</v>
      </c>
      <c r="G1593" s="2">
        <f>'Moving Avg'!F1593</f>
        <v>31.48909999999999</v>
      </c>
      <c r="H1593" s="2">
        <f>'Moving Avg'!G1593</f>
        <v>31.608440000000027</v>
      </c>
      <c r="I1593" s="2">
        <f>'Moving Avg'!H1593</f>
        <v>31.662410000000051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31.245999999999999</v>
      </c>
      <c r="C1594" s="2">
        <f>RSI!I1594</f>
        <v>4.7014248293564265E-2</v>
      </c>
      <c r="D1594" s="2">
        <f>MACD!E1594</f>
        <v>0.23325329720707089</v>
      </c>
      <c r="E1594" s="2">
        <f>MACD!F1594</f>
        <v>0.15743045775046299</v>
      </c>
      <c r="F1594" s="2">
        <f>'Moving Avg'!D1594</f>
        <v>31.245999999999999</v>
      </c>
      <c r="G1594" s="2">
        <f>'Moving Avg'!F1594</f>
        <v>31.466999999999992</v>
      </c>
      <c r="H1594" s="2">
        <f>'Moving Avg'!G1594</f>
        <v>31.599600000000027</v>
      </c>
      <c r="I1594" s="2">
        <f>'Moving Avg'!H1594</f>
        <v>31.664650000000051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31.245999999999999</v>
      </c>
      <c r="C1595" s="2">
        <f>RSI!I1595</f>
        <v>4.7014248293564265E-2</v>
      </c>
      <c r="D1595" s="2">
        <f>MACD!E1595</f>
        <v>0.18071310290747533</v>
      </c>
      <c r="E1595" s="2">
        <f>MACD!F1595</f>
        <v>0.16208698678186545</v>
      </c>
      <c r="F1595" s="2">
        <f>'Moving Avg'!D1595</f>
        <v>31.245999999999999</v>
      </c>
      <c r="G1595" s="2">
        <f>'Moving Avg'!F1595</f>
        <v>31.44489999999999</v>
      </c>
      <c r="H1595" s="2">
        <f>'Moving Avg'!G1595</f>
        <v>31.590760000000028</v>
      </c>
      <c r="I1595" s="2">
        <f>'Moving Avg'!H1595</f>
        <v>31.666890000000052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31.245999999999999</v>
      </c>
      <c r="C1596" s="2">
        <f>RSI!I1596</f>
        <v>4.7014248293564265E-2</v>
      </c>
      <c r="D1596" s="2">
        <f>MACD!E1596</f>
        <v>0.13748972443448793</v>
      </c>
      <c r="E1596" s="2">
        <f>MACD!F1596</f>
        <v>0.15716753431238994</v>
      </c>
      <c r="F1596" s="2">
        <f>'Moving Avg'!D1596</f>
        <v>31.245999999999999</v>
      </c>
      <c r="G1596" s="2">
        <f>'Moving Avg'!F1596</f>
        <v>31.422799999999988</v>
      </c>
      <c r="H1596" s="2">
        <f>'Moving Avg'!G1596</f>
        <v>31.581920000000029</v>
      </c>
      <c r="I1596" s="2">
        <f>'Moving Avg'!H1596</f>
        <v>31.669130000000049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31.245999999999999</v>
      </c>
      <c r="C1597" s="2">
        <f>RSI!I1597</f>
        <v>4.7014248293564265E-2</v>
      </c>
      <c r="D1597" s="2">
        <f>MACD!E1597</f>
        <v>0.10205841965440499</v>
      </c>
      <c r="E1597" s="2">
        <f>MACD!F1597</f>
        <v>0.14614571138079296</v>
      </c>
      <c r="F1597" s="2">
        <f>'Moving Avg'!D1597</f>
        <v>31.245999999999999</v>
      </c>
      <c r="G1597" s="2">
        <f>'Moving Avg'!F1597</f>
        <v>31.40069999999999</v>
      </c>
      <c r="H1597" s="2">
        <f>'Moving Avg'!G1597</f>
        <v>31.573080000000026</v>
      </c>
      <c r="I1597" s="2">
        <f>'Moving Avg'!H1597</f>
        <v>31.671370000000053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31.245999999999999</v>
      </c>
      <c r="C1598" s="2">
        <f>RSI!I1598</f>
        <v>4.7014248293564265E-2</v>
      </c>
      <c r="D1598" s="2">
        <f>MACD!E1598</f>
        <v>7.3135791468818212E-2</v>
      </c>
      <c r="E1598" s="2">
        <f>MACD!F1598</f>
        <v>0.13154372739839804</v>
      </c>
      <c r="F1598" s="2">
        <f>'Moving Avg'!D1598</f>
        <v>31.245999999999999</v>
      </c>
      <c r="G1598" s="2">
        <f>'Moving Avg'!F1598</f>
        <v>31.378599999999988</v>
      </c>
      <c r="H1598" s="2">
        <f>'Moving Avg'!G1598</f>
        <v>31.564240000000026</v>
      </c>
      <c r="I1598" s="2">
        <f>'Moving Avg'!H1598</f>
        <v>31.673610000000053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31.245999999999999</v>
      </c>
      <c r="C1599" s="2">
        <f>RSI!I1599</f>
        <v>4.7014248293564265E-2</v>
      </c>
      <c r="D1599" s="2">
        <f>MACD!E1599</f>
        <v>4.9642156377903035E-2</v>
      </c>
      <c r="E1599" s="2">
        <f>MACD!F1599</f>
        <v>0.11516341319429904</v>
      </c>
      <c r="F1599" s="2">
        <f>'Moving Avg'!D1599</f>
        <v>31.245999999999999</v>
      </c>
      <c r="G1599" s="2">
        <f>'Moving Avg'!F1599</f>
        <v>31.356499999999993</v>
      </c>
      <c r="H1599" s="2">
        <f>'Moving Avg'!G1599</f>
        <v>31.555400000000027</v>
      </c>
      <c r="I1599" s="2">
        <f>'Moving Avg'!H1599</f>
        <v>31.675850000000054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31.245999999999999</v>
      </c>
      <c r="C1600" s="2">
        <f>RSI!I1600</f>
        <v>4.7014248293564265E-2</v>
      </c>
      <c r="D1600" s="2">
        <f>MACD!E1600</f>
        <v>3.0669739638547355E-2</v>
      </c>
      <c r="E1600" s="2">
        <f>MACD!F1600</f>
        <v>9.826467848314871E-2</v>
      </c>
      <c r="F1600" s="2">
        <f>'Moving Avg'!D1600</f>
        <v>31.245999999999999</v>
      </c>
      <c r="G1600" s="2">
        <f>'Moving Avg'!F1600</f>
        <v>31.334399999999995</v>
      </c>
      <c r="H1600" s="2">
        <f>'Moving Avg'!G1600</f>
        <v>31.546560000000028</v>
      </c>
      <c r="I1600" s="2">
        <f>'Moving Avg'!H1600</f>
        <v>31.678090000000051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31.245999999999999</v>
      </c>
      <c r="C1601" s="2">
        <f>RSI!I1601</f>
        <v>4.7014248293564265E-2</v>
      </c>
      <c r="D1601" s="2">
        <f>MACD!E1601</f>
        <v>1.5455797866817278E-2</v>
      </c>
      <c r="E1601" s="2">
        <f>MACD!F1601</f>
        <v>8.1702902359882423E-2</v>
      </c>
      <c r="F1601" s="2">
        <f>'Moving Avg'!D1601</f>
        <v>31.245999999999999</v>
      </c>
      <c r="G1601" s="2">
        <f>'Moving Avg'!F1601</f>
        <v>31.312299999999993</v>
      </c>
      <c r="H1601" s="2">
        <f>'Moving Avg'!G1601</f>
        <v>31.537720000000025</v>
      </c>
      <c r="I1601" s="2">
        <f>'Moving Avg'!H1601</f>
        <v>31.680330000000055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44347</v>
      </c>
      <c r="B1602" s="2">
        <f>RSI!B1602</f>
        <v>31.245999999999999</v>
      </c>
      <c r="C1602" s="2">
        <f>RSI!I1602</f>
        <v>4.7014248293564265E-2</v>
      </c>
      <c r="D1602" s="2">
        <f>MACD!E1602</f>
        <v>3.3599084688340497E-3</v>
      </c>
      <c r="E1602" s="2">
        <f>MACD!F1602</f>
        <v>6.6034303581672754E-2</v>
      </c>
      <c r="F1602" s="2">
        <f>'Moving Avg'!D1602</f>
        <v>31.245999999999999</v>
      </c>
      <c r="G1602" s="2">
        <f>'Moving Avg'!F1602</f>
        <v>31.290199999999992</v>
      </c>
      <c r="H1602" s="2">
        <f>'Moving Avg'!G1602</f>
        <v>31.528880000000026</v>
      </c>
      <c r="I1602" s="2">
        <f>'Moving Avg'!H1602</f>
        <v>31.682570000000055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31.245999999999999</v>
      </c>
      <c r="C1603" s="2">
        <f>RSI!I1603</f>
        <v>4.7014248293564265E-2</v>
      </c>
      <c r="D1603" s="2">
        <f>MACD!E1603</f>
        <v>-6.1552175092920436E-3</v>
      </c>
      <c r="E1603" s="2">
        <f>MACD!F1603</f>
        <v>5.1596399363479796E-2</v>
      </c>
      <c r="F1603" s="2">
        <f>'Moving Avg'!D1603</f>
        <v>31.245999999999999</v>
      </c>
      <c r="G1603" s="2">
        <f>'Moving Avg'!F1603</f>
        <v>31.268099999999993</v>
      </c>
      <c r="H1603" s="2">
        <f>'Moving Avg'!G1603</f>
        <v>31.520040000000026</v>
      </c>
      <c r="I1603" s="2">
        <f>'Moving Avg'!H1603</f>
        <v>31.684810000000056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31.245999999999999</v>
      </c>
      <c r="C1604" s="2">
        <f>RSI!I1604</f>
        <v>4.7014248293564265E-2</v>
      </c>
      <c r="D1604" s="2">
        <f>MACD!E1604</f>
        <v>-1.3539943360989071E-2</v>
      </c>
      <c r="E1604" s="2">
        <f>MACD!F1604</f>
        <v>3.8569130818586025E-2</v>
      </c>
      <c r="F1604" s="2">
        <f>'Moving Avg'!D1604</f>
        <v>31.245999999999999</v>
      </c>
      <c r="G1604" s="2">
        <f>'Moving Avg'!F1604</f>
        <v>31.245999999999992</v>
      </c>
      <c r="H1604" s="2">
        <f>'Moving Avg'!G1604</f>
        <v>31.511200000000027</v>
      </c>
      <c r="I1604" s="2">
        <f>'Moving Avg'!H1604</f>
        <v>31.687050000000053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44350</v>
      </c>
      <c r="B1605" s="2">
        <f>RSI!B1605</f>
        <v>31.245999999999999</v>
      </c>
      <c r="C1605" s="2">
        <f>RSI!I1605</f>
        <v>4.7014248293564265E-2</v>
      </c>
      <c r="D1605" s="2">
        <f>MACD!E1605</f>
        <v>-1.9171395884562514E-2</v>
      </c>
      <c r="E1605" s="2">
        <f>MACD!F1605</f>
        <v>2.7021025477956317E-2</v>
      </c>
      <c r="F1605" s="2">
        <f>'Moving Avg'!D1605</f>
        <v>31.245999999999999</v>
      </c>
      <c r="G1605" s="2">
        <f>'Moving Avg'!F1605</f>
        <v>31.245999999999992</v>
      </c>
      <c r="H1605" s="2">
        <f>'Moving Avg'!G1605</f>
        <v>31.502360000000024</v>
      </c>
      <c r="I1605" s="2">
        <f>'Moving Avg'!H1605</f>
        <v>31.689290000000057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44351</v>
      </c>
      <c r="B1606" s="2">
        <f>RSI!B1606</f>
        <v>31.245999999999999</v>
      </c>
      <c r="C1606" s="2">
        <f>RSI!I1606</f>
        <v>4.7014248293564265E-2</v>
      </c>
      <c r="D1606" s="2">
        <f>MACD!E1606</f>
        <v>-2.336502511659333E-2</v>
      </c>
      <c r="E1606" s="2">
        <f>MACD!F1606</f>
        <v>1.6943815359046387E-2</v>
      </c>
      <c r="F1606" s="2">
        <f>'Moving Avg'!D1606</f>
        <v>31.245999999999999</v>
      </c>
      <c r="G1606" s="2">
        <f>'Moving Avg'!F1606</f>
        <v>31.245999999999992</v>
      </c>
      <c r="H1606" s="2">
        <f>'Moving Avg'!G1606</f>
        <v>31.493520000000025</v>
      </c>
      <c r="I1606" s="2">
        <f>'Moving Avg'!H1606</f>
        <v>31.691530000000057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31.245999999999999</v>
      </c>
      <c r="C1607" s="2">
        <f>RSI!I1607</f>
        <v>4.7014248293564265E-2</v>
      </c>
      <c r="D1607" s="2">
        <f>MACD!E1607</f>
        <v>-2.6384363972269398E-2</v>
      </c>
      <c r="E1607" s="2">
        <f>MACD!F1607</f>
        <v>8.278179492783231E-3</v>
      </c>
      <c r="F1607" s="2">
        <f>'Moving Avg'!D1607</f>
        <v>31.245999999999999</v>
      </c>
      <c r="G1607" s="2">
        <f>'Moving Avg'!F1607</f>
        <v>31.245999999999992</v>
      </c>
      <c r="H1607" s="2">
        <f>'Moving Avg'!G1607</f>
        <v>31.484680000000026</v>
      </c>
      <c r="I1607" s="2">
        <f>'Moving Avg'!H1607</f>
        <v>31.693770000000058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31.245999999999999</v>
      </c>
      <c r="C1608" s="2">
        <f>RSI!I1608</f>
        <v>4.7014248293564265E-2</v>
      </c>
      <c r="D1608" s="2">
        <f>MACD!E1608</f>
        <v>-2.8449266335297096E-2</v>
      </c>
      <c r="E1608" s="2">
        <f>MACD!F1608</f>
        <v>9.3269032716716566E-4</v>
      </c>
      <c r="F1608" s="2">
        <f>'Moving Avg'!D1608</f>
        <v>31.245999999999999</v>
      </c>
      <c r="G1608" s="2">
        <f>'Moving Avg'!F1608</f>
        <v>31.245999999999992</v>
      </c>
      <c r="H1608" s="2">
        <f>'Moving Avg'!G1608</f>
        <v>31.475840000000026</v>
      </c>
      <c r="I1608" s="2">
        <f>'Moving Avg'!H1608</f>
        <v>31.696010000000054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31.245999999999999</v>
      </c>
      <c r="C1609" s="2">
        <f>RSI!I1609</f>
        <v>4.7014248293564265E-2</v>
      </c>
      <c r="D1609" s="2">
        <f>MACD!E1609</f>
        <v>-2.974285916860353E-2</v>
      </c>
      <c r="E1609" s="2">
        <f>MACD!F1609</f>
        <v>-5.2024195719869741E-3</v>
      </c>
      <c r="F1609" s="2">
        <f>'Moving Avg'!D1609</f>
        <v>31.245999999999999</v>
      </c>
      <c r="G1609" s="2">
        <f>'Moving Avg'!F1609</f>
        <v>31.245999999999992</v>
      </c>
      <c r="H1609" s="2">
        <f>'Moving Avg'!G1609</f>
        <v>31.467000000000027</v>
      </c>
      <c r="I1609" s="2">
        <f>'Moving Avg'!H1609</f>
        <v>31.698250000000058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31.245999999999999</v>
      </c>
      <c r="C1610" s="2">
        <f>RSI!I1610</f>
        <v>4.7014248293564265E-2</v>
      </c>
      <c r="D1610" s="2">
        <f>MACD!E1610</f>
        <v>-3.0417407865140689E-2</v>
      </c>
      <c r="E1610" s="2">
        <f>MACD!F1610</f>
        <v>-1.0245417230617717E-2</v>
      </c>
      <c r="F1610" s="2">
        <f>'Moving Avg'!D1610</f>
        <v>31.245999999999999</v>
      </c>
      <c r="G1610" s="2">
        <f>'Moving Avg'!F1610</f>
        <v>31.245999999999992</v>
      </c>
      <c r="H1610" s="2">
        <f>'Moving Avg'!G1610</f>
        <v>31.458160000000024</v>
      </c>
      <c r="I1610" s="2">
        <f>'Moving Avg'!H1610</f>
        <v>31.700490000000059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31.245999999999999</v>
      </c>
      <c r="C1611" s="2">
        <f>RSI!I1611</f>
        <v>4.7014248293564265E-2</v>
      </c>
      <c r="D1611" s="2">
        <f>MACD!E1611</f>
        <v>-3.0599263306985591E-2</v>
      </c>
      <c r="E1611" s="2">
        <f>MACD!F1611</f>
        <v>-1.4316186445891294E-2</v>
      </c>
      <c r="F1611" s="2">
        <f>'Moving Avg'!D1611</f>
        <v>31.245999999999999</v>
      </c>
      <c r="G1611" s="2">
        <f>'Moving Avg'!F1611</f>
        <v>31.245999999999992</v>
      </c>
      <c r="H1611" s="2">
        <f>'Moving Avg'!G1611</f>
        <v>31.449320000000025</v>
      </c>
      <c r="I1611" s="2">
        <f>'Moving Avg'!H1611</f>
        <v>31.702730000000059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31.245999999999999</v>
      </c>
      <c r="C1612" s="2">
        <f>RSI!I1612</f>
        <v>4.7014248293564265E-2</v>
      </c>
      <c r="D1612" s="2">
        <f>MACD!E1612</f>
        <v>-3.0393033088408572E-2</v>
      </c>
      <c r="E1612" s="2">
        <f>MACD!F1612</f>
        <v>-1.753155577439475E-2</v>
      </c>
      <c r="F1612" s="2">
        <f>'Moving Avg'!D1612</f>
        <v>31.245999999999999</v>
      </c>
      <c r="G1612" s="2">
        <f>'Moving Avg'!F1612</f>
        <v>31.245999999999992</v>
      </c>
      <c r="H1612" s="2">
        <f>'Moving Avg'!G1612</f>
        <v>31.440480000000026</v>
      </c>
      <c r="I1612" s="2">
        <f>'Moving Avg'!H1612</f>
        <v>31.704970000000056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31.245999999999999</v>
      </c>
      <c r="C1613" s="2">
        <f>RSI!I1613</f>
        <v>4.7014248293564265E-2</v>
      </c>
      <c r="D1613" s="2">
        <f>MACD!E1613</f>
        <v>-2.9885097354895862E-2</v>
      </c>
      <c r="E1613" s="2">
        <f>MACD!F1613</f>
        <v>-2.0002264090494971E-2</v>
      </c>
      <c r="F1613" s="2">
        <f>'Moving Avg'!D1613</f>
        <v>31.245999999999999</v>
      </c>
      <c r="G1613" s="2">
        <f>'Moving Avg'!F1613</f>
        <v>31.245999999999992</v>
      </c>
      <c r="H1613" s="2">
        <f>'Moving Avg'!G1613</f>
        <v>31.431640000000026</v>
      </c>
      <c r="I1613" s="2">
        <f>'Moving Avg'!H1613</f>
        <v>31.70721000000006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31.245999999999999</v>
      </c>
      <c r="C1614" s="2">
        <f>RSI!I1614</f>
        <v>4.7014248293564265E-2</v>
      </c>
      <c r="D1614" s="2">
        <f>MACD!E1614</f>
        <v>-2.9146571098099372E-2</v>
      </c>
      <c r="E1614" s="2">
        <f>MACD!F1614</f>
        <v>-2.1831125492015852E-2</v>
      </c>
      <c r="F1614" s="2">
        <f>'Moving Avg'!D1614</f>
        <v>31.245999999999999</v>
      </c>
      <c r="G1614" s="2">
        <f>'Moving Avg'!F1614</f>
        <v>31.245999999999992</v>
      </c>
      <c r="H1614" s="2">
        <f>'Moving Avg'!G1614</f>
        <v>31.422800000000024</v>
      </c>
      <c r="I1614" s="2">
        <f>'Moving Avg'!H1614</f>
        <v>31.709450000000061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44364</v>
      </c>
      <c r="B1615" s="2">
        <f>RSI!B1615</f>
        <v>31.245999999999999</v>
      </c>
      <c r="C1615" s="2">
        <f>RSI!I1615</f>
        <v>4.7014248293564265E-2</v>
      </c>
      <c r="D1615" s="2">
        <f>MACD!E1615</f>
        <v>-2.8235799004050932E-2</v>
      </c>
      <c r="E1615" s="2">
        <f>MACD!F1615</f>
        <v>-2.311206019442287E-2</v>
      </c>
      <c r="F1615" s="2">
        <f>'Moving Avg'!D1615</f>
        <v>31.245999999999999</v>
      </c>
      <c r="G1615" s="2">
        <f>'Moving Avg'!F1615</f>
        <v>31.245999999999992</v>
      </c>
      <c r="H1615" s="2">
        <f>'Moving Avg'!G1615</f>
        <v>31.413960000000024</v>
      </c>
      <c r="I1615" s="2">
        <f>'Moving Avg'!H1615</f>
        <v>31.711690000000061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32.183</v>
      </c>
      <c r="C1616" s="2">
        <f>RSI!I1616</f>
        <v>95.369390838827599</v>
      </c>
      <c r="D1616" s="2">
        <f>MACD!E1616</f>
        <v>-9.6607863044280151E-2</v>
      </c>
      <c r="E1616" s="2">
        <f>MACD!F1616</f>
        <v>-3.7811220764394332E-2</v>
      </c>
      <c r="F1616" s="2">
        <f>'Moving Avg'!D1616</f>
        <v>31.433399999999999</v>
      </c>
      <c r="G1616" s="2">
        <f>'Moving Avg'!F1616</f>
        <v>31.292849999999994</v>
      </c>
      <c r="H1616" s="2">
        <f>'Moving Avg'!G1616</f>
        <v>31.423860000000023</v>
      </c>
      <c r="I1616" s="2">
        <f>'Moving Avg'!H1616</f>
        <v>31.71861500000006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32.183</v>
      </c>
      <c r="C1617" s="2">
        <f>RSI!I1617</f>
        <v>95.369390838827599</v>
      </c>
      <c r="D1617" s="2">
        <f>MACD!E1617</f>
        <v>-0.15975283785591898</v>
      </c>
      <c r="E1617" s="2">
        <f>MACD!F1617</f>
        <v>-6.2199544182699268E-2</v>
      </c>
      <c r="F1617" s="2">
        <f>'Moving Avg'!D1617</f>
        <v>31.620799999999996</v>
      </c>
      <c r="G1617" s="2">
        <f>'Moving Avg'!F1617</f>
        <v>31.339699999999993</v>
      </c>
      <c r="H1617" s="2">
        <f>'Moving Avg'!G1617</f>
        <v>31.433760000000021</v>
      </c>
      <c r="I1617" s="2">
        <f>'Moving Avg'!H1617</f>
        <v>31.725540000000059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32.191000000000003</v>
      </c>
      <c r="C1618" s="2">
        <f>RSI!I1618</f>
        <v>95.412709506998937</v>
      </c>
      <c r="D1618" s="2">
        <f>MACD!E1618</f>
        <v>-0.21867550657893275</v>
      </c>
      <c r="E1618" s="2">
        <f>MACD!F1618</f>
        <v>-9.3494736661945965E-2</v>
      </c>
      <c r="F1618" s="2">
        <f>'Moving Avg'!D1618</f>
        <v>31.809800000000003</v>
      </c>
      <c r="G1618" s="2">
        <f>'Moving Avg'!F1618</f>
        <v>31.386949999999995</v>
      </c>
      <c r="H1618" s="2">
        <f>'Moving Avg'!G1618</f>
        <v>31.44382000000002</v>
      </c>
      <c r="I1618" s="2">
        <f>'Moving Avg'!H1618</f>
        <v>31.73250500000006</v>
      </c>
      <c r="J1618" s="6" t="str">
        <f>OBV!F1618</f>
        <v>BULLISH</v>
      </c>
      <c r="K1618" s="6" t="str">
        <f>OBV!G1618</f>
        <v>WEAK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32.191000000000003</v>
      </c>
      <c r="C1619" s="2">
        <f>RSI!I1619</f>
        <v>95.412709506998937</v>
      </c>
      <c r="D1619" s="2">
        <f>MACD!E1619</f>
        <v>-0.27311719282540992</v>
      </c>
      <c r="E1619" s="2">
        <f>MACD!F1619</f>
        <v>-0.12941922789463875</v>
      </c>
      <c r="F1619" s="2">
        <f>'Moving Avg'!D1619</f>
        <v>31.998799999999999</v>
      </c>
      <c r="G1619" s="2">
        <f>'Moving Avg'!F1619</f>
        <v>31.434199999999997</v>
      </c>
      <c r="H1619" s="2">
        <f>'Moving Avg'!G1619</f>
        <v>31.453880000000016</v>
      </c>
      <c r="I1619" s="2">
        <f>'Moving Avg'!H1619</f>
        <v>31.739470000000061</v>
      </c>
      <c r="J1619" s="6" t="str">
        <f>OBV!F1619</f>
        <v>BULLISH</v>
      </c>
      <c r="K1619" s="6" t="str">
        <f>OBV!G1619</f>
        <v>WEAK</v>
      </c>
      <c r="L1619" s="6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32.191000000000003</v>
      </c>
      <c r="C1620" s="2">
        <f>RSI!I1620</f>
        <v>95.412709506998937</v>
      </c>
      <c r="D1620" s="2">
        <f>MACD!E1620</f>
        <v>-0.32342771973845785</v>
      </c>
      <c r="E1620" s="2">
        <f>MACD!F1620</f>
        <v>-0.16822092626340257</v>
      </c>
      <c r="F1620" s="2">
        <f>'Moving Avg'!D1620</f>
        <v>32.187799999999996</v>
      </c>
      <c r="G1620" s="2">
        <f>'Moving Avg'!F1620</f>
        <v>31.481450000000002</v>
      </c>
      <c r="H1620" s="2">
        <f>'Moving Avg'!G1620</f>
        <v>31.463940000000015</v>
      </c>
      <c r="I1620" s="2">
        <f>'Moving Avg'!H1620</f>
        <v>31.746435000000055</v>
      </c>
      <c r="J1620" s="6" t="str">
        <f>OBV!F1620</f>
        <v>BULLISH</v>
      </c>
      <c r="K1620" s="6" t="str">
        <f>OBV!G1620</f>
        <v>WEAK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32.191000000000003</v>
      </c>
      <c r="C1621" s="2">
        <f>RSI!I1621</f>
        <v>95.412709506998937</v>
      </c>
      <c r="D1621" s="2">
        <f>MACD!E1621</f>
        <v>-0.36992824401804114</v>
      </c>
      <c r="E1621" s="2">
        <f>MACD!F1621</f>
        <v>-0.20856238981433028</v>
      </c>
      <c r="F1621" s="2">
        <f>'Moving Avg'!D1621</f>
        <v>32.189399999999999</v>
      </c>
      <c r="G1621" s="2">
        <f>'Moving Avg'!F1621</f>
        <v>31.528699999999997</v>
      </c>
      <c r="H1621" s="2">
        <f>'Moving Avg'!G1621</f>
        <v>31.474000000000014</v>
      </c>
      <c r="I1621" s="2">
        <f>'Moving Avg'!H1621</f>
        <v>31.753400000000056</v>
      </c>
      <c r="J1621" s="6" t="str">
        <f>OBV!F1621</f>
        <v>BULLISH</v>
      </c>
      <c r="K1621" s="6" t="str">
        <f>OBV!G1621</f>
        <v>WEAK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32.191000000000003</v>
      </c>
      <c r="C1622" s="2">
        <f>RSI!I1622</f>
        <v>95.412709506998937</v>
      </c>
      <c r="D1622" s="2">
        <f>MACD!E1622</f>
        <v>-0.4129138029947157</v>
      </c>
      <c r="E1622" s="2">
        <f>MACD!F1622</f>
        <v>-0.2494326724504074</v>
      </c>
      <c r="F1622" s="2">
        <f>'Moving Avg'!D1622</f>
        <v>32.191000000000003</v>
      </c>
      <c r="G1622" s="2">
        <f>'Moving Avg'!F1622</f>
        <v>31.575949999999999</v>
      </c>
      <c r="H1622" s="2">
        <f>'Moving Avg'!G1622</f>
        <v>31.484060000000014</v>
      </c>
      <c r="I1622" s="2">
        <f>'Moving Avg'!H1622</f>
        <v>31.760365000000057</v>
      </c>
      <c r="J1622" s="6" t="str">
        <f>OBV!F1622</f>
        <v>BULLISH</v>
      </c>
      <c r="K1622" s="6" t="str">
        <f>OBV!G1622</f>
        <v>WEAK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32.191000000000003</v>
      </c>
      <c r="C1623" s="2">
        <f>RSI!I1623</f>
        <v>95.412709506998937</v>
      </c>
      <c r="D1623" s="2">
        <f>MACD!E1623</f>
        <v>-0.452655607856844</v>
      </c>
      <c r="E1623" s="2">
        <f>MACD!F1623</f>
        <v>-0.29007725953169472</v>
      </c>
      <c r="F1623" s="2">
        <f>'Moving Avg'!D1623</f>
        <v>32.191000000000003</v>
      </c>
      <c r="G1623" s="2">
        <f>'Moving Avg'!F1623</f>
        <v>31.623200000000004</v>
      </c>
      <c r="H1623" s="2">
        <f>'Moving Avg'!G1623</f>
        <v>31.494120000000013</v>
      </c>
      <c r="I1623" s="2">
        <f>'Moving Avg'!H1623</f>
        <v>31.767330000000058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32.191000000000003</v>
      </c>
      <c r="C1624" s="2">
        <f>RSI!I1624</f>
        <v>95.412709506998937</v>
      </c>
      <c r="D1624" s="2">
        <f>MACD!E1624</f>
        <v>-0.48940311186156649</v>
      </c>
      <c r="E1624" s="2">
        <f>MACD!F1624</f>
        <v>-0.3299424299976691</v>
      </c>
      <c r="F1624" s="2">
        <f>'Moving Avg'!D1624</f>
        <v>32.191000000000003</v>
      </c>
      <c r="G1624" s="2">
        <f>'Moving Avg'!F1624</f>
        <v>31.670450000000006</v>
      </c>
      <c r="H1624" s="2">
        <f>'Moving Avg'!G1624</f>
        <v>31.504180000000009</v>
      </c>
      <c r="I1624" s="2">
        <f>'Moving Avg'!H1624</f>
        <v>31.774295000000052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32.191000000000003</v>
      </c>
      <c r="C1625" s="2">
        <f>RSI!I1625</f>
        <v>95.412709506998937</v>
      </c>
      <c r="D1625" s="2">
        <f>MACD!E1625</f>
        <v>-0.52338587868166186</v>
      </c>
      <c r="E1625" s="2">
        <f>MACD!F1625</f>
        <v>-0.36863111973446766</v>
      </c>
      <c r="F1625" s="2">
        <f>'Moving Avg'!D1625</f>
        <v>32.191000000000003</v>
      </c>
      <c r="G1625" s="2">
        <f>'Moving Avg'!F1625</f>
        <v>31.717700000000008</v>
      </c>
      <c r="H1625" s="2">
        <f>'Moving Avg'!G1625</f>
        <v>31.514240000000008</v>
      </c>
      <c r="I1625" s="2">
        <f>'Moving Avg'!H1625</f>
        <v>31.781260000000053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32.191000000000003</v>
      </c>
      <c r="C1626" s="2">
        <f>RSI!I1626</f>
        <v>95.412709506998937</v>
      </c>
      <c r="D1626" s="2">
        <f>MACD!E1626</f>
        <v>-0.41066142671812855</v>
      </c>
      <c r="E1626" s="2">
        <f>MACD!F1626</f>
        <v>-0.37703718113119983</v>
      </c>
      <c r="F1626" s="2">
        <f>'Moving Avg'!D1626</f>
        <v>32.191000000000003</v>
      </c>
      <c r="G1626" s="2">
        <f>'Moving Avg'!F1626</f>
        <v>31.76495000000001</v>
      </c>
      <c r="H1626" s="2">
        <f>'Moving Avg'!G1626</f>
        <v>31.524300000000007</v>
      </c>
      <c r="I1626" s="2">
        <f>'Moving Avg'!H1626</f>
        <v>31.788225000000054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32.191000000000003</v>
      </c>
      <c r="C1627" s="2">
        <f>RSI!I1627</f>
        <v>95.412709506998937</v>
      </c>
      <c r="D1627" s="2">
        <f>MACD!E1627</f>
        <v>-0.31775581419150356</v>
      </c>
      <c r="E1627" s="2">
        <f>MACD!F1627</f>
        <v>-0.36518090774326056</v>
      </c>
      <c r="F1627" s="2">
        <f>'Moving Avg'!D1627</f>
        <v>32.191000000000003</v>
      </c>
      <c r="G1627" s="2">
        <f>'Moving Avg'!F1627</f>
        <v>31.812200000000011</v>
      </c>
      <c r="H1627" s="2">
        <f>'Moving Avg'!G1627</f>
        <v>31.534360000000007</v>
      </c>
      <c r="I1627" s="2">
        <f>'Moving Avg'!H1627</f>
        <v>31.795190000000051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32.191000000000003</v>
      </c>
      <c r="C1628" s="2">
        <f>RSI!I1628</f>
        <v>95.412709506998937</v>
      </c>
      <c r="D1628" s="2">
        <f>MACD!E1628</f>
        <v>-0.24020576660863568</v>
      </c>
      <c r="E1628" s="2">
        <f>MACD!F1628</f>
        <v>-0.34018587951633561</v>
      </c>
      <c r="F1628" s="2">
        <f>'Moving Avg'!D1628</f>
        <v>32.191000000000003</v>
      </c>
      <c r="G1628" s="2">
        <f>'Moving Avg'!F1628</f>
        <v>31.859450000000017</v>
      </c>
      <c r="H1628" s="2">
        <f>'Moving Avg'!G1628</f>
        <v>31.544420000000006</v>
      </c>
      <c r="I1628" s="2">
        <f>'Moving Avg'!H1628</f>
        <v>31.802155000000052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32.191000000000003</v>
      </c>
      <c r="C1629" s="2">
        <f>RSI!I1629</f>
        <v>95.412709506998951</v>
      </c>
      <c r="D1629" s="2">
        <f>MACD!E1629</f>
        <v>-0.17670979466640446</v>
      </c>
      <c r="E1629" s="2">
        <f>MACD!F1629</f>
        <v>-0.30749066254634938</v>
      </c>
      <c r="F1629" s="2">
        <f>'Moving Avg'!D1629</f>
        <v>32.191000000000003</v>
      </c>
      <c r="G1629" s="2">
        <f>'Moving Avg'!F1629</f>
        <v>31.906700000000018</v>
      </c>
      <c r="H1629" s="2">
        <f>'Moving Avg'!G1629</f>
        <v>31.554480000000009</v>
      </c>
      <c r="I1629" s="2">
        <f>'Moving Avg'!H1629</f>
        <v>31.80912000000005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32.191000000000003</v>
      </c>
      <c r="C1630" s="2">
        <f>RSI!I1630</f>
        <v>95.412709506998951</v>
      </c>
      <c r="D1630" s="2">
        <f>MACD!E1630</f>
        <v>-0.12494845146760269</v>
      </c>
      <c r="E1630" s="2">
        <f>MACD!F1630</f>
        <v>-0.27098222033060004</v>
      </c>
      <c r="F1630" s="2">
        <f>'Moving Avg'!D1630</f>
        <v>32.191000000000003</v>
      </c>
      <c r="G1630" s="2">
        <f>'Moving Avg'!F1630</f>
        <v>31.953950000000013</v>
      </c>
      <c r="H1630" s="2">
        <f>'Moving Avg'!G1630</f>
        <v>31.564540000000008</v>
      </c>
      <c r="I1630" s="2">
        <f>'Moving Avg'!H1630</f>
        <v>31.816085000000047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32.191000000000003</v>
      </c>
      <c r="C1631" s="2">
        <f>RSI!I1631</f>
        <v>95.412709506998951</v>
      </c>
      <c r="D1631" s="2">
        <f>MACD!E1631</f>
        <v>-8.2970778574324555E-2</v>
      </c>
      <c r="E1631" s="2">
        <f>MACD!F1631</f>
        <v>-0.23337993197934495</v>
      </c>
      <c r="F1631" s="2">
        <f>'Moving Avg'!D1631</f>
        <v>32.191000000000003</v>
      </c>
      <c r="G1631" s="2">
        <f>'Moving Avg'!F1631</f>
        <v>32.001200000000019</v>
      </c>
      <c r="H1631" s="2">
        <f>'Moving Avg'!G1631</f>
        <v>31.574600000000004</v>
      </c>
      <c r="I1631" s="2">
        <f>'Moving Avg'!H1631</f>
        <v>31.823050000000048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32.191000000000003</v>
      </c>
      <c r="C1632" s="2">
        <f>RSI!I1632</f>
        <v>95.412709506998951</v>
      </c>
      <c r="D1632" s="2">
        <f>MACD!E1632</f>
        <v>-4.9136752477600965E-2</v>
      </c>
      <c r="E1632" s="2">
        <f>MACD!F1632</f>
        <v>-0.19653129607899616</v>
      </c>
      <c r="F1632" s="2">
        <f>'Moving Avg'!D1632</f>
        <v>32.191000000000003</v>
      </c>
      <c r="G1632" s="2">
        <f>'Moving Avg'!F1632</f>
        <v>32.048450000000017</v>
      </c>
      <c r="H1632" s="2">
        <f>'Moving Avg'!G1632</f>
        <v>31.584660000000003</v>
      </c>
      <c r="I1632" s="2">
        <f>'Moving Avg'!H1632</f>
        <v>31.830015000000049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32.191000000000003</v>
      </c>
      <c r="C1633" s="2">
        <f>RSI!I1633</f>
        <v>95.412709506998951</v>
      </c>
      <c r="D1633" s="2">
        <f>MACD!E1633</f>
        <v>-2.2068649382134709E-2</v>
      </c>
      <c r="E1633" s="2">
        <f>MACD!F1633</f>
        <v>-0.16163876673962388</v>
      </c>
      <c r="F1633" s="2">
        <f>'Moving Avg'!D1633</f>
        <v>32.191000000000003</v>
      </c>
      <c r="G1633" s="2">
        <f>'Moving Avg'!F1633</f>
        <v>32.095700000000015</v>
      </c>
      <c r="H1633" s="2">
        <f>'Moving Avg'!G1633</f>
        <v>31.594720000000002</v>
      </c>
      <c r="I1633" s="2">
        <f>'Moving Avg'!H1633</f>
        <v>31.836980000000043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32.191000000000003</v>
      </c>
      <c r="C1634" s="2">
        <f>RSI!I1634</f>
        <v>95.412709506998951</v>
      </c>
      <c r="D1634" s="2">
        <f>MACD!E1634</f>
        <v>-6.0995152235676642E-4</v>
      </c>
      <c r="E1634" s="2">
        <f>MACD!F1634</f>
        <v>-0.12943300369617047</v>
      </c>
      <c r="F1634" s="2">
        <f>'Moving Avg'!D1634</f>
        <v>32.191000000000003</v>
      </c>
      <c r="G1634" s="2">
        <f>'Moving Avg'!F1634</f>
        <v>32.14295000000002</v>
      </c>
      <c r="H1634" s="2">
        <f>'Moving Avg'!G1634</f>
        <v>31.604780000000005</v>
      </c>
      <c r="I1634" s="2">
        <f>'Moving Avg'!H1634</f>
        <v>31.843945000000044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32.191000000000003</v>
      </c>
      <c r="C1635" s="2">
        <f>RSI!I1635</f>
        <v>95.412709506998951</v>
      </c>
      <c r="D1635" s="2">
        <f>MACD!E1635</f>
        <v>1.6209369610201918E-2</v>
      </c>
      <c r="E1635" s="2">
        <f>MACD!F1635</f>
        <v>-0.10030452903489601</v>
      </c>
      <c r="F1635" s="2">
        <f>'Moving Avg'!D1635</f>
        <v>32.191000000000003</v>
      </c>
      <c r="G1635" s="2">
        <f>'Moving Avg'!F1635</f>
        <v>32.190200000000019</v>
      </c>
      <c r="H1635" s="2">
        <f>'Moving Avg'!G1635</f>
        <v>31.623680000000004</v>
      </c>
      <c r="I1635" s="2">
        <f>'Moving Avg'!H1635</f>
        <v>31.850910000000045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32.191000000000003</v>
      </c>
      <c r="C1636" s="2">
        <f>RSI!I1636</f>
        <v>95.412709506998951</v>
      </c>
      <c r="D1636" s="2">
        <f>MACD!E1636</f>
        <v>2.9202178251267696E-2</v>
      </c>
      <c r="E1636" s="2">
        <f>MACD!F1636</f>
        <v>-7.4403187577663274E-2</v>
      </c>
      <c r="F1636" s="2">
        <f>'Moving Avg'!D1636</f>
        <v>32.191000000000003</v>
      </c>
      <c r="G1636" s="2">
        <f>'Moving Avg'!F1636</f>
        <v>32.190600000000018</v>
      </c>
      <c r="H1636" s="2">
        <f>'Moving Avg'!G1636</f>
        <v>31.642580000000002</v>
      </c>
      <c r="I1636" s="2">
        <f>'Moving Avg'!H1636</f>
        <v>31.857875000000046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32.191000000000003</v>
      </c>
      <c r="C1637" s="2">
        <f>RSI!I1637</f>
        <v>95.412709506998951</v>
      </c>
      <c r="D1637" s="2">
        <f>MACD!E1637</f>
        <v>3.9048940824734757E-2</v>
      </c>
      <c r="E1637" s="2">
        <f>MACD!F1637</f>
        <v>-5.1712761897183671E-2</v>
      </c>
      <c r="F1637" s="2">
        <f>'Moving Avg'!D1637</f>
        <v>32.191000000000003</v>
      </c>
      <c r="G1637" s="2">
        <f>'Moving Avg'!F1637</f>
        <v>32.191000000000017</v>
      </c>
      <c r="H1637" s="2">
        <f>'Moving Avg'!G1637</f>
        <v>31.661480000000005</v>
      </c>
      <c r="I1637" s="2">
        <f>'Moving Avg'!H1637</f>
        <v>31.86484000000004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32.191000000000003</v>
      </c>
      <c r="C1638" s="2">
        <f>RSI!I1638</f>
        <v>95.412709506998951</v>
      </c>
      <c r="D1638" s="2">
        <f>MACD!E1638</f>
        <v>4.631863867204089E-2</v>
      </c>
      <c r="E1638" s="2">
        <f>MACD!F1638</f>
        <v>-3.2106481783338761E-2</v>
      </c>
      <c r="F1638" s="2">
        <f>'Moving Avg'!D1638</f>
        <v>32.191000000000003</v>
      </c>
      <c r="G1638" s="2">
        <f>'Moving Avg'!F1638</f>
        <v>32.191000000000017</v>
      </c>
      <c r="H1638" s="2">
        <f>'Moving Avg'!G1638</f>
        <v>31.680380000000003</v>
      </c>
      <c r="I1638" s="2">
        <f>'Moving Avg'!H1638</f>
        <v>31.871805000000041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32.191000000000003</v>
      </c>
      <c r="C1639" s="2">
        <f>RSI!I1639</f>
        <v>95.412709506998951</v>
      </c>
      <c r="D1639" s="2">
        <f>MACD!E1639</f>
        <v>5.1486423154436523E-2</v>
      </c>
      <c r="E1639" s="2">
        <f>MACD!F1639</f>
        <v>-1.5387900795783706E-2</v>
      </c>
      <c r="F1639" s="2">
        <f>'Moving Avg'!D1639</f>
        <v>32.191000000000003</v>
      </c>
      <c r="G1639" s="2">
        <f>'Moving Avg'!F1639</f>
        <v>32.191000000000017</v>
      </c>
      <c r="H1639" s="2">
        <f>'Moving Avg'!G1639</f>
        <v>31.699280000000009</v>
      </c>
      <c r="I1639" s="2">
        <f>'Moving Avg'!H1639</f>
        <v>31.878770000000042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32.191000000000003</v>
      </c>
      <c r="C1640" s="2">
        <f>RSI!I1640</f>
        <v>95.412709506998951</v>
      </c>
      <c r="D1640" s="2">
        <f>MACD!E1640</f>
        <v>5.4948517285609455E-2</v>
      </c>
      <c r="E1640" s="2">
        <f>MACD!F1640</f>
        <v>-1.3206171795050736E-3</v>
      </c>
      <c r="F1640" s="2">
        <f>'Moving Avg'!D1640</f>
        <v>32.191000000000003</v>
      </c>
      <c r="G1640" s="2">
        <f>'Moving Avg'!F1640</f>
        <v>32.191000000000017</v>
      </c>
      <c r="H1640" s="2">
        <f>'Moving Avg'!G1640</f>
        <v>31.718180000000007</v>
      </c>
      <c r="I1640" s="2">
        <f>'Moving Avg'!H1640</f>
        <v>31.885735000000039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32.191000000000003</v>
      </c>
      <c r="C1641" s="2">
        <f>RSI!I1641</f>
        <v>95.412709506998951</v>
      </c>
      <c r="D1641" s="2">
        <f>MACD!E1641</f>
        <v>5.7034790268318147E-2</v>
      </c>
      <c r="E1641" s="2">
        <f>MACD!F1641</f>
        <v>1.0350464310059572E-2</v>
      </c>
      <c r="F1641" s="2">
        <f>'Moving Avg'!D1641</f>
        <v>32.191000000000003</v>
      </c>
      <c r="G1641" s="2">
        <f>'Moving Avg'!F1641</f>
        <v>32.191000000000017</v>
      </c>
      <c r="H1641" s="2">
        <f>'Moving Avg'!G1641</f>
        <v>31.73708000000001</v>
      </c>
      <c r="I1641" s="2">
        <f>'Moving Avg'!H1641</f>
        <v>31.892700000000037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32.191000000000003</v>
      </c>
      <c r="C1642" s="2">
        <f>RSI!I1642</f>
        <v>95.412709506998951</v>
      </c>
      <c r="D1642" s="2">
        <f>MACD!E1642</f>
        <v>5.8019365508123144E-2</v>
      </c>
      <c r="E1642" s="2">
        <f>MACD!F1642</f>
        <v>1.9884244549672289E-2</v>
      </c>
      <c r="F1642" s="2">
        <f>'Moving Avg'!D1642</f>
        <v>32.191000000000003</v>
      </c>
      <c r="G1642" s="2">
        <f>'Moving Avg'!F1642</f>
        <v>32.191000000000017</v>
      </c>
      <c r="H1642" s="2">
        <f>'Moving Avg'!G1642</f>
        <v>31.755980000000008</v>
      </c>
      <c r="I1642" s="2">
        <f>'Moving Avg'!H1642</f>
        <v>31.899665000000038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32.191000000000003</v>
      </c>
      <c r="C1643" s="2">
        <f>RSI!I1643</f>
        <v>95.412709506998951</v>
      </c>
      <c r="D1643" s="2">
        <f>MACD!E1643</f>
        <v>5.8129567014994166E-2</v>
      </c>
      <c r="E1643" s="2">
        <f>MACD!F1643</f>
        <v>2.7533309042736667E-2</v>
      </c>
      <c r="F1643" s="2">
        <f>'Moving Avg'!D1643</f>
        <v>32.191000000000003</v>
      </c>
      <c r="G1643" s="2">
        <f>'Moving Avg'!F1643</f>
        <v>32.191000000000017</v>
      </c>
      <c r="H1643" s="2">
        <f>'Moving Avg'!G1643</f>
        <v>31.77488000000001</v>
      </c>
      <c r="I1643" s="2">
        <f>'Moving Avg'!H1643</f>
        <v>31.906630000000035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32.191000000000003</v>
      </c>
      <c r="C1644" s="2">
        <f>RSI!I1644</f>
        <v>95.412709506998951</v>
      </c>
      <c r="D1644" s="2">
        <f>MACD!E1644</f>
        <v>5.7553462018788082E-2</v>
      </c>
      <c r="E1644" s="2">
        <f>MACD!F1644</f>
        <v>3.3537339637946952E-2</v>
      </c>
      <c r="F1644" s="2">
        <f>'Moving Avg'!D1644</f>
        <v>32.191000000000003</v>
      </c>
      <c r="G1644" s="2">
        <f>'Moving Avg'!F1644</f>
        <v>32.191000000000017</v>
      </c>
      <c r="H1644" s="2">
        <f>'Moving Avg'!G1644</f>
        <v>31.793780000000012</v>
      </c>
      <c r="I1644" s="2">
        <f>'Moving Avg'!H1644</f>
        <v>31.913595000000036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32.191000000000003</v>
      </c>
      <c r="C1645" s="2">
        <f>RSI!I1645</f>
        <v>95.412709506998951</v>
      </c>
      <c r="D1645" s="2">
        <f>MACD!E1645</f>
        <v>5.6446217796469966E-2</v>
      </c>
      <c r="E1645" s="2">
        <f>MACD!F1645</f>
        <v>3.811911526965156E-2</v>
      </c>
      <c r="F1645" s="2">
        <f>'Moving Avg'!D1645</f>
        <v>32.191000000000003</v>
      </c>
      <c r="G1645" s="2">
        <f>'Moving Avg'!F1645</f>
        <v>32.191000000000017</v>
      </c>
      <c r="H1645" s="2">
        <f>'Moving Avg'!G1645</f>
        <v>31.812680000000015</v>
      </c>
      <c r="I1645" s="2">
        <f>'Moving Avg'!H1645</f>
        <v>31.920560000000034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32.191000000000003</v>
      </c>
      <c r="C1646" s="2">
        <f>RSI!I1646</f>
        <v>95.412709506998951</v>
      </c>
      <c r="D1646" s="2">
        <f>MACD!E1646</f>
        <v>5.4935457020626188E-2</v>
      </c>
      <c r="E1646" s="2">
        <f>MACD!F1646</f>
        <v>4.1482383619846491E-2</v>
      </c>
      <c r="F1646" s="2">
        <f>'Moving Avg'!D1646</f>
        <v>32.191000000000003</v>
      </c>
      <c r="G1646" s="2">
        <f>'Moving Avg'!F1646</f>
        <v>32.191000000000017</v>
      </c>
      <c r="H1646" s="2">
        <f>'Moving Avg'!G1646</f>
        <v>31.831580000000013</v>
      </c>
      <c r="I1646" s="2">
        <f>'Moving Avg'!H1646</f>
        <v>31.927525000000031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32.191000000000003</v>
      </c>
      <c r="C1647" s="2">
        <f>RSI!I1647</f>
        <v>95.412709506998951</v>
      </c>
      <c r="D1647" s="2">
        <f>MACD!E1647</f>
        <v>5.3125767443873428E-2</v>
      </c>
      <c r="E1647" s="2">
        <f>MACD!F1647</f>
        <v>4.3811060384651879E-2</v>
      </c>
      <c r="F1647" s="2">
        <f>'Moving Avg'!D1647</f>
        <v>32.191000000000003</v>
      </c>
      <c r="G1647" s="2">
        <f>'Moving Avg'!F1647</f>
        <v>32.191000000000017</v>
      </c>
      <c r="H1647" s="2">
        <f>'Moving Avg'!G1647</f>
        <v>31.850480000000015</v>
      </c>
      <c r="I1647" s="2">
        <f>'Moving Avg'!H1647</f>
        <v>31.934490000000032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32.191000000000003</v>
      </c>
      <c r="C1648" s="2">
        <f>RSI!I1648</f>
        <v>95.412709506998951</v>
      </c>
      <c r="D1648" s="2">
        <f>MACD!E1648</f>
        <v>5.1102497633664257E-2</v>
      </c>
      <c r="E1648" s="2">
        <f>MACD!F1648</f>
        <v>4.5269347834454354E-2</v>
      </c>
      <c r="F1648" s="2">
        <f>'Moving Avg'!D1648</f>
        <v>32.191000000000003</v>
      </c>
      <c r="G1648" s="2">
        <f>'Moving Avg'!F1648</f>
        <v>32.191000000000017</v>
      </c>
      <c r="H1648" s="2">
        <f>'Moving Avg'!G1648</f>
        <v>31.869380000000014</v>
      </c>
      <c r="I1648" s="2">
        <f>'Moving Avg'!H1648</f>
        <v>31.94145500000003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32.191000000000003</v>
      </c>
      <c r="C1649" s="2">
        <f>RSI!I1649</f>
        <v>95.412709506998951</v>
      </c>
      <c r="D1649" s="2">
        <f>MACD!E1649</f>
        <v>4.8934950088536766E-2</v>
      </c>
      <c r="E1649" s="2">
        <f>MACD!F1649</f>
        <v>4.6002468285270839E-2</v>
      </c>
      <c r="F1649" s="2">
        <f>'Moving Avg'!D1649</f>
        <v>32.191000000000003</v>
      </c>
      <c r="G1649" s="2">
        <f>'Moving Avg'!F1649</f>
        <v>32.191000000000017</v>
      </c>
      <c r="H1649" s="2">
        <f>'Moving Avg'!G1649</f>
        <v>31.888280000000019</v>
      </c>
      <c r="I1649" s="2">
        <f>'Moving Avg'!H1649</f>
        <v>31.948420000000027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32.191000000000003</v>
      </c>
      <c r="C1650" s="2">
        <f>RSI!I1650</f>
        <v>95.412709506998951</v>
      </c>
      <c r="D1650" s="2">
        <f>MACD!E1650</f>
        <v>4.667906582852055E-2</v>
      </c>
      <c r="E1650" s="2">
        <f>MACD!F1650</f>
        <v>4.6137787793920783E-2</v>
      </c>
      <c r="F1650" s="2">
        <f>'Moving Avg'!D1650</f>
        <v>32.191000000000003</v>
      </c>
      <c r="G1650" s="2">
        <f>'Moving Avg'!F1650</f>
        <v>32.191000000000017</v>
      </c>
      <c r="H1650" s="2">
        <f>'Moving Avg'!G1650</f>
        <v>31.907180000000018</v>
      </c>
      <c r="I1650" s="2">
        <f>'Moving Avg'!H1650</f>
        <v>31.955385000000028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32.191000000000003</v>
      </c>
      <c r="C1651" s="2">
        <f>RSI!I1651</f>
        <v>95.412709506998951</v>
      </c>
      <c r="D1651" s="2">
        <f>MACD!E1651</f>
        <v>4.4379679974333897E-2</v>
      </c>
      <c r="E1651" s="2">
        <f>MACD!F1651</f>
        <v>4.5786166230003408E-2</v>
      </c>
      <c r="F1651" s="2">
        <f>'Moving Avg'!D1651</f>
        <v>32.191000000000003</v>
      </c>
      <c r="G1651" s="2">
        <f>'Moving Avg'!F1651</f>
        <v>32.191000000000017</v>
      </c>
      <c r="H1651" s="2">
        <f>'Moving Avg'!G1651</f>
        <v>31.926080000000017</v>
      </c>
      <c r="I1651" s="2">
        <f>'Moving Avg'!H1651</f>
        <v>31.962350000000026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32.191000000000003</v>
      </c>
      <c r="C1652" s="2">
        <f>RSI!I1652</f>
        <v>95.412709506998951</v>
      </c>
      <c r="D1652" s="2">
        <f>MACD!E1652</f>
        <v>4.2072415501969829E-2</v>
      </c>
      <c r="E1652" s="2">
        <f>MACD!F1652</f>
        <v>4.5043416084396694E-2</v>
      </c>
      <c r="F1652" s="2">
        <f>'Moving Avg'!D1652</f>
        <v>32.191000000000003</v>
      </c>
      <c r="G1652" s="2">
        <f>'Moving Avg'!F1652</f>
        <v>32.191000000000017</v>
      </c>
      <c r="H1652" s="2">
        <f>'Moving Avg'!G1652</f>
        <v>31.944980000000019</v>
      </c>
      <c r="I1652" s="2">
        <f>'Moving Avg'!H1652</f>
        <v>31.969315000000023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32.191000000000003</v>
      </c>
      <c r="C1653" s="2">
        <f>RSI!I1653</f>
        <v>95.412709506998951</v>
      </c>
      <c r="D1653" s="2">
        <f>MACD!E1653</f>
        <v>3.9785271935286914E-2</v>
      </c>
      <c r="E1653" s="2">
        <f>MACD!F1653</f>
        <v>4.3991787254574741E-2</v>
      </c>
      <c r="F1653" s="2">
        <f>'Moving Avg'!D1653</f>
        <v>32.191000000000003</v>
      </c>
      <c r="G1653" s="2">
        <f>'Moving Avg'!F1653</f>
        <v>32.191000000000017</v>
      </c>
      <c r="H1653" s="2">
        <f>'Moving Avg'!G1653</f>
        <v>31.963880000000017</v>
      </c>
      <c r="I1653" s="2">
        <f>'Moving Avg'!H1653</f>
        <v>31.976280000000024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32.191000000000003</v>
      </c>
      <c r="C1654" s="2">
        <f>RSI!I1654</f>
        <v>95.412709506998951</v>
      </c>
      <c r="D1654" s="2">
        <f>MACD!E1654</f>
        <v>3.7539956925094486E-2</v>
      </c>
      <c r="E1654" s="2">
        <f>MACD!F1654</f>
        <v>4.2701421188678694E-2</v>
      </c>
      <c r="F1654" s="2">
        <f>'Moving Avg'!D1654</f>
        <v>32.191000000000003</v>
      </c>
      <c r="G1654" s="2">
        <f>'Moving Avg'!F1654</f>
        <v>32.191000000000017</v>
      </c>
      <c r="H1654" s="2">
        <f>'Moving Avg'!G1654</f>
        <v>31.98278000000002</v>
      </c>
      <c r="I1654" s="2">
        <f>'Moving Avg'!H1654</f>
        <v>31.983245000000025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32.191000000000003</v>
      </c>
      <c r="C1655" s="2">
        <f>RSI!I1655</f>
        <v>95.412709506998951</v>
      </c>
      <c r="D1655" s="2">
        <f>MACD!E1655</f>
        <v>3.5353001211404944E-2</v>
      </c>
      <c r="E1655" s="2">
        <f>MACD!F1655</f>
        <v>4.1231737193223948E-2</v>
      </c>
      <c r="F1655" s="2">
        <f>'Moving Avg'!D1655</f>
        <v>32.191000000000003</v>
      </c>
      <c r="G1655" s="2">
        <f>'Moving Avg'!F1655</f>
        <v>32.191000000000017</v>
      </c>
      <c r="H1655" s="2">
        <f>'Moving Avg'!G1655</f>
        <v>32.001680000000022</v>
      </c>
      <c r="I1655" s="2">
        <f>'Moving Avg'!H1655</f>
        <v>31.990210000000019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32.191000000000003</v>
      </c>
      <c r="C1656" s="2">
        <f>RSI!I1656</f>
        <v>95.412709506998951</v>
      </c>
      <c r="D1656" s="2">
        <f>MACD!E1656</f>
        <v>3.3236691165505761E-2</v>
      </c>
      <c r="E1656" s="2">
        <f>MACD!F1656</f>
        <v>3.9632727987680312E-2</v>
      </c>
      <c r="F1656" s="2">
        <f>'Moving Avg'!D1656</f>
        <v>32.191000000000003</v>
      </c>
      <c r="G1656" s="2">
        <f>'Moving Avg'!F1656</f>
        <v>32.191000000000017</v>
      </c>
      <c r="H1656" s="2">
        <f>'Moving Avg'!G1656</f>
        <v>32.020580000000024</v>
      </c>
      <c r="I1656" s="2">
        <f>'Moving Avg'!H1656</f>
        <v>31.99717500000002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32.191000000000003</v>
      </c>
      <c r="C1657" s="2">
        <f>RSI!I1657</f>
        <v>95.412709506998951</v>
      </c>
      <c r="D1657" s="2">
        <f>MACD!E1657</f>
        <v>3.1199847782929169E-2</v>
      </c>
      <c r="E1657" s="2">
        <f>MACD!F1657</f>
        <v>3.7946151946730081E-2</v>
      </c>
      <c r="F1657" s="2">
        <f>'Moving Avg'!D1657</f>
        <v>32.191000000000003</v>
      </c>
      <c r="G1657" s="2">
        <f>'Moving Avg'!F1657</f>
        <v>32.191000000000017</v>
      </c>
      <c r="H1657" s="2">
        <f>'Moving Avg'!G1657</f>
        <v>32.039480000000019</v>
      </c>
      <c r="I1657" s="2">
        <f>'Moving Avg'!H1657</f>
        <v>32.004140000000021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32.191000000000003</v>
      </c>
      <c r="C1658" s="2">
        <f>RSI!I1658</f>
        <v>95.412709506998951</v>
      </c>
      <c r="D1658" s="2">
        <f>MACD!E1658</f>
        <v>2.9248476497059528E-2</v>
      </c>
      <c r="E1658" s="2">
        <f>MACD!F1658</f>
        <v>3.6206616856795971E-2</v>
      </c>
      <c r="F1658" s="2">
        <f>'Moving Avg'!D1658</f>
        <v>32.191000000000003</v>
      </c>
      <c r="G1658" s="2">
        <f>'Moving Avg'!F1658</f>
        <v>32.191000000000017</v>
      </c>
      <c r="H1658" s="2">
        <f>'Moving Avg'!G1658</f>
        <v>32.058380000000028</v>
      </c>
      <c r="I1658" s="2">
        <f>'Moving Avg'!H1658</f>
        <v>32.011105000000015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32.191000000000003</v>
      </c>
      <c r="C1659" s="2">
        <f>RSI!I1659</f>
        <v>95.412709506998951</v>
      </c>
      <c r="D1659" s="2">
        <f>MACD!E1659</f>
        <v>2.7386308378538615E-2</v>
      </c>
      <c r="E1659" s="2">
        <f>MACD!F1659</f>
        <v>3.44425551611445E-2</v>
      </c>
      <c r="F1659" s="2">
        <f>'Moving Avg'!D1659</f>
        <v>32.191000000000003</v>
      </c>
      <c r="G1659" s="2">
        <f>'Moving Avg'!F1659</f>
        <v>32.191000000000017</v>
      </c>
      <c r="H1659" s="2">
        <f>'Moving Avg'!G1659</f>
        <v>32.077280000000023</v>
      </c>
      <c r="I1659" s="2">
        <f>'Moving Avg'!H1659</f>
        <v>32.018070000000016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32.191000000000003</v>
      </c>
      <c r="C1660" s="2">
        <f>RSI!I1660</f>
        <v>95.412709506998951</v>
      </c>
      <c r="D1660" s="2">
        <f>MACD!E1660</f>
        <v>2.5615250070543993E-2</v>
      </c>
      <c r="E1660" s="2">
        <f>MACD!F1660</f>
        <v>3.2677094143024402E-2</v>
      </c>
      <c r="F1660" s="2">
        <f>'Moving Avg'!D1660</f>
        <v>32.191000000000003</v>
      </c>
      <c r="G1660" s="2">
        <f>'Moving Avg'!F1660</f>
        <v>32.191000000000017</v>
      </c>
      <c r="H1660" s="2">
        <f>'Moving Avg'!G1660</f>
        <v>32.096180000000025</v>
      </c>
      <c r="I1660" s="2">
        <f>'Moving Avg'!H1660</f>
        <v>32.025035000000017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32.191000000000003</v>
      </c>
      <c r="C1661" s="2">
        <f>RSI!I1661</f>
        <v>95.412709506998951</v>
      </c>
      <c r="D1661" s="2">
        <f>MACD!E1661</f>
        <v>2.3935757093383359E-2</v>
      </c>
      <c r="E1661" s="2">
        <f>MACD!F1661</f>
        <v>3.0928826733096194E-2</v>
      </c>
      <c r="F1661" s="2">
        <f>'Moving Avg'!D1661</f>
        <v>32.191000000000003</v>
      </c>
      <c r="G1661" s="2">
        <f>'Moving Avg'!F1661</f>
        <v>32.191000000000017</v>
      </c>
      <c r="H1661" s="2">
        <f>'Moving Avg'!G1661</f>
        <v>32.115080000000027</v>
      </c>
      <c r="I1661" s="2">
        <f>'Moving Avg'!H1661</f>
        <v>32.032000000000011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32.191000000000003</v>
      </c>
      <c r="C1662" s="2">
        <f>RSI!I1662</f>
        <v>95.412709506998951</v>
      </c>
      <c r="D1662" s="2">
        <f>MACD!E1662</f>
        <v>2.2347142856652624E-2</v>
      </c>
      <c r="E1662" s="2">
        <f>MACD!F1662</f>
        <v>2.9212489957807484E-2</v>
      </c>
      <c r="F1662" s="2">
        <f>'Moving Avg'!D1662</f>
        <v>32.191000000000003</v>
      </c>
      <c r="G1662" s="2">
        <f>'Moving Avg'!F1662</f>
        <v>32.191000000000017</v>
      </c>
      <c r="H1662" s="2">
        <f>'Moving Avg'!G1662</f>
        <v>32.133980000000022</v>
      </c>
      <c r="I1662" s="2">
        <f>'Moving Avg'!H1662</f>
        <v>32.034380000000013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32.191000000000003</v>
      </c>
      <c r="C1663" s="2">
        <f>RSI!I1663</f>
        <v>95.412709506998951</v>
      </c>
      <c r="D1663" s="2">
        <f>MACD!E1663</f>
        <v>2.0847833778226743E-2</v>
      </c>
      <c r="E1663" s="2">
        <f>MACD!F1663</f>
        <v>2.7539558721891337E-2</v>
      </c>
      <c r="F1663" s="2">
        <f>'Moving Avg'!D1663</f>
        <v>32.191000000000003</v>
      </c>
      <c r="G1663" s="2">
        <f>'Moving Avg'!F1663</f>
        <v>32.191000000000017</v>
      </c>
      <c r="H1663" s="2">
        <f>'Moving Avg'!G1663</f>
        <v>32.152880000000025</v>
      </c>
      <c r="I1663" s="2">
        <f>'Moving Avg'!H1663</f>
        <v>32.032030000000013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32.191000000000003</v>
      </c>
      <c r="C1664" s="2">
        <f>RSI!I1664</f>
        <v>95.412709506998951</v>
      </c>
      <c r="D1664" s="2">
        <f>MACD!E1664</f>
        <v>1.943557927202022E-2</v>
      </c>
      <c r="E1664" s="2">
        <f>MACD!F1664</f>
        <v>2.5918762831917116E-2</v>
      </c>
      <c r="F1664" s="2">
        <f>'Moving Avg'!D1664</f>
        <v>32.191000000000003</v>
      </c>
      <c r="G1664" s="2">
        <f>'Moving Avg'!F1664</f>
        <v>32.191000000000017</v>
      </c>
      <c r="H1664" s="2">
        <f>'Moving Avg'!G1664</f>
        <v>32.171780000000027</v>
      </c>
      <c r="I1664" s="2">
        <f>'Moving Avg'!H1664</f>
        <v>32.029680000000013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32.191000000000003</v>
      </c>
      <c r="C1665" s="2">
        <f>RSI!I1665</f>
        <v>95.412709506998951</v>
      </c>
      <c r="D1665" s="2">
        <f>MACD!E1665</f>
        <v>1.8107623983425469E-2</v>
      </c>
      <c r="E1665" s="2">
        <f>MACD!F1665</f>
        <v>2.4356535062218788E-2</v>
      </c>
      <c r="F1665" s="2">
        <f>'Moving Avg'!D1665</f>
        <v>32.191000000000003</v>
      </c>
      <c r="G1665" s="2">
        <f>'Moving Avg'!F1665</f>
        <v>32.191000000000017</v>
      </c>
      <c r="H1665" s="2">
        <f>'Moving Avg'!G1665</f>
        <v>32.190680000000022</v>
      </c>
      <c r="I1665" s="2">
        <f>'Moving Avg'!H1665</f>
        <v>32.027330000000013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32.191000000000003</v>
      </c>
      <c r="C1666" s="2">
        <f>RSI!I1666</f>
        <v>95.412709506998951</v>
      </c>
      <c r="D1666" s="2">
        <f>MACD!E1666</f>
        <v>1.6860848484000712E-2</v>
      </c>
      <c r="E1666" s="2">
        <f>MACD!F1666</f>
        <v>2.2857397746575175E-2</v>
      </c>
      <c r="F1666" s="2">
        <f>'Moving Avg'!D1666</f>
        <v>32.191000000000003</v>
      </c>
      <c r="G1666" s="2">
        <f>'Moving Avg'!F1666</f>
        <v>32.191000000000017</v>
      </c>
      <c r="H1666" s="2">
        <f>'Moving Avg'!G1666</f>
        <v>32.190840000000023</v>
      </c>
      <c r="I1666" s="2">
        <f>'Moving Avg'!H1666</f>
        <v>32.024980000000006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32.191000000000003</v>
      </c>
      <c r="C1667" s="2">
        <f>RSI!I1667</f>
        <v>95.412709506998951</v>
      </c>
      <c r="D1667" s="2">
        <f>MACD!E1667</f>
        <v>1.5691883651300031E-2</v>
      </c>
      <c r="E1667" s="2">
        <f>MACD!F1667</f>
        <v>2.1424294927520147E-2</v>
      </c>
      <c r="F1667" s="2">
        <f>'Moving Avg'!D1667</f>
        <v>32.191000000000003</v>
      </c>
      <c r="G1667" s="2">
        <f>'Moving Avg'!F1667</f>
        <v>32.191000000000017</v>
      </c>
      <c r="H1667" s="2">
        <f>'Moving Avg'!G1667</f>
        <v>32.191000000000024</v>
      </c>
      <c r="I1667" s="2">
        <f>'Moving Avg'!H1667</f>
        <v>32.022630000000007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32.191000000000003</v>
      </c>
      <c r="C1668" s="2">
        <f>RSI!I1668</f>
        <v>95.412709506998951</v>
      </c>
      <c r="D1668" s="2">
        <f>MACD!E1668</f>
        <v>1.459720312823265E-2</v>
      </c>
      <c r="E1668" s="2">
        <f>MACD!F1668</f>
        <v>2.0058876567662649E-2</v>
      </c>
      <c r="F1668" s="2">
        <f>'Moving Avg'!D1668</f>
        <v>32.191000000000003</v>
      </c>
      <c r="G1668" s="2">
        <f>'Moving Avg'!F1668</f>
        <v>32.191000000000017</v>
      </c>
      <c r="H1668" s="2">
        <f>'Moving Avg'!G1668</f>
        <v>32.191000000000024</v>
      </c>
      <c r="I1668" s="2">
        <f>'Moving Avg'!H1668</f>
        <v>32.020280000000007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32.191000000000003</v>
      </c>
      <c r="C1669" s="2">
        <f>RSI!I1669</f>
        <v>95.412709506998951</v>
      </c>
      <c r="D1669" s="2">
        <f>MACD!E1669</f>
        <v>1.3573197554563876E-2</v>
      </c>
      <c r="E1669" s="2">
        <f>MACD!F1669</f>
        <v>1.8761740765042896E-2</v>
      </c>
      <c r="F1669" s="2">
        <f>'Moving Avg'!D1669</f>
        <v>32.191000000000003</v>
      </c>
      <c r="G1669" s="2">
        <f>'Moving Avg'!F1669</f>
        <v>32.191000000000017</v>
      </c>
      <c r="H1669" s="2">
        <f>'Moving Avg'!G1669</f>
        <v>32.191000000000024</v>
      </c>
      <c r="I1669" s="2">
        <f>'Moving Avg'!H1669</f>
        <v>32.017930000000007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32.191000000000003</v>
      </c>
      <c r="C1670" s="2">
        <f>RSI!I1670</f>
        <v>95.412709506998951</v>
      </c>
      <c r="D1670" s="2">
        <f>MACD!E1670</f>
        <v>1.2616233671437271E-2</v>
      </c>
      <c r="E1670" s="2">
        <f>MACD!F1670</f>
        <v>1.7532639346321773E-2</v>
      </c>
      <c r="F1670" s="2">
        <f>'Moving Avg'!D1670</f>
        <v>32.191000000000003</v>
      </c>
      <c r="G1670" s="2">
        <f>'Moving Avg'!F1670</f>
        <v>32.191000000000017</v>
      </c>
      <c r="H1670" s="2">
        <f>'Moving Avg'!G1670</f>
        <v>32.191000000000024</v>
      </c>
      <c r="I1670" s="2">
        <f>'Moving Avg'!H1670</f>
        <v>32.015580000000007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32.191000000000003</v>
      </c>
      <c r="C1671" s="2">
        <f>RSI!I1671</f>
        <v>95.412709506998951</v>
      </c>
      <c r="D1671" s="2">
        <f>MACD!E1671</f>
        <v>1.1722700900655525E-2</v>
      </c>
      <c r="E1671" s="2">
        <f>MACD!F1671</f>
        <v>1.6370651657188526E-2</v>
      </c>
      <c r="F1671" s="2">
        <f>'Moving Avg'!D1671</f>
        <v>32.191000000000003</v>
      </c>
      <c r="G1671" s="2">
        <f>'Moving Avg'!F1671</f>
        <v>32.191000000000017</v>
      </c>
      <c r="H1671" s="2">
        <f>'Moving Avg'!G1671</f>
        <v>32.191000000000024</v>
      </c>
      <c r="I1671" s="2">
        <f>'Moving Avg'!H1671</f>
        <v>32.01323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32.191000000000003</v>
      </c>
      <c r="C1672" s="2">
        <f>RSI!I1672</f>
        <v>95.412709506998951</v>
      </c>
      <c r="D1672" s="2">
        <f>MACD!E1672</f>
        <v>1.0889047579951239E-2</v>
      </c>
      <c r="E1672" s="2">
        <f>MACD!F1672</f>
        <v>1.527433084174107E-2</v>
      </c>
      <c r="F1672" s="2">
        <f>'Moving Avg'!D1672</f>
        <v>32.191000000000003</v>
      </c>
      <c r="G1672" s="2">
        <f>'Moving Avg'!F1672</f>
        <v>32.191000000000017</v>
      </c>
      <c r="H1672" s="2">
        <f>'Moving Avg'!G1672</f>
        <v>32.191000000000024</v>
      </c>
      <c r="I1672" s="2">
        <f>'Moving Avg'!H1672</f>
        <v>32.01088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32.191000000000003</v>
      </c>
      <c r="C1673" s="2">
        <f>RSI!I1673</f>
        <v>95.412709506998951</v>
      </c>
      <c r="D1673" s="2">
        <f>MACD!E1673</f>
        <v>1.0111808681052992E-2</v>
      </c>
      <c r="E1673" s="2">
        <f>MACD!F1673</f>
        <v>1.4241826409603454E-2</v>
      </c>
      <c r="F1673" s="2">
        <f>'Moving Avg'!D1673</f>
        <v>32.191000000000003</v>
      </c>
      <c r="G1673" s="2">
        <f>'Moving Avg'!F1673</f>
        <v>32.191000000000017</v>
      </c>
      <c r="H1673" s="2">
        <f>'Moving Avg'!G1673</f>
        <v>32.191000000000024</v>
      </c>
      <c r="I1673" s="2">
        <f>'Moving Avg'!H1673</f>
        <v>32.00853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32.191000000000003</v>
      </c>
      <c r="C1674" s="2">
        <f>RSI!I1674</f>
        <v>95.412709506998951</v>
      </c>
      <c r="D1674" s="2">
        <f>MACD!E1674</f>
        <v>9.3876265388246338E-3</v>
      </c>
      <c r="E1674" s="2">
        <f>MACD!F1674</f>
        <v>1.327098643544769E-2</v>
      </c>
      <c r="F1674" s="2">
        <f>'Moving Avg'!D1674</f>
        <v>32.191000000000003</v>
      </c>
      <c r="G1674" s="2">
        <f>'Moving Avg'!F1674</f>
        <v>32.191000000000017</v>
      </c>
      <c r="H1674" s="2">
        <f>'Moving Avg'!G1674</f>
        <v>32.191000000000024</v>
      </c>
      <c r="I1674" s="2">
        <f>'Moving Avg'!H1674</f>
        <v>32.006180000000001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32.191000000000003</v>
      </c>
      <c r="C1675" s="2">
        <f>RSI!I1675</f>
        <v>95.412709506998951</v>
      </c>
      <c r="D1675" s="2">
        <f>MACD!E1675</f>
        <v>8.7132658685504794E-3</v>
      </c>
      <c r="E1675" s="2">
        <f>MACD!F1675</f>
        <v>1.2359442322068249E-2</v>
      </c>
      <c r="F1675" s="2">
        <f>'Moving Avg'!D1675</f>
        <v>32.191000000000003</v>
      </c>
      <c r="G1675" s="2">
        <f>'Moving Avg'!F1675</f>
        <v>32.191000000000017</v>
      </c>
      <c r="H1675" s="2">
        <f>'Moving Avg'!G1675</f>
        <v>32.191000000000024</v>
      </c>
      <c r="I1675" s="2">
        <f>'Moving Avg'!H1675</f>
        <v>32.003830000000001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32.191000000000003</v>
      </c>
      <c r="C1676" s="2">
        <f>RSI!I1676</f>
        <v>95.412709506998951</v>
      </c>
      <c r="D1676" s="2">
        <f>MACD!E1676</f>
        <v>8.0856241369247073E-3</v>
      </c>
      <c r="E1676" s="2">
        <f>MACD!F1676</f>
        <v>1.1504678685039542E-2</v>
      </c>
      <c r="F1676" s="2">
        <f>'Moving Avg'!D1676</f>
        <v>32.191000000000003</v>
      </c>
      <c r="G1676" s="2">
        <f>'Moving Avg'!F1676</f>
        <v>32.191000000000017</v>
      </c>
      <c r="H1676" s="2">
        <f>'Moving Avg'!G1676</f>
        <v>32.191000000000024</v>
      </c>
      <c r="I1676" s="2">
        <f>'Moving Avg'!H1676</f>
        <v>32.001479999999994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32.191000000000003</v>
      </c>
      <c r="C1677" s="2">
        <f>RSI!I1677</f>
        <v>95.412709506998951</v>
      </c>
      <c r="D1677" s="2">
        <f>MACD!E1677</f>
        <v>7.50173817468891E-3</v>
      </c>
      <c r="E1677" s="2">
        <f>MACD!F1677</f>
        <v>1.0704090582969415E-2</v>
      </c>
      <c r="F1677" s="2">
        <f>'Moving Avg'!D1677</f>
        <v>32.191000000000003</v>
      </c>
      <c r="G1677" s="2">
        <f>'Moving Avg'!F1677</f>
        <v>32.191000000000017</v>
      </c>
      <c r="H1677" s="2">
        <f>'Moving Avg'!G1677</f>
        <v>32.191000000000024</v>
      </c>
      <c r="I1677" s="2">
        <f>'Moving Avg'!H1677</f>
        <v>31.999129999999994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32.191000000000003</v>
      </c>
      <c r="C1678" s="2">
        <f>RSI!I1678</f>
        <v>95.412709506998951</v>
      </c>
      <c r="D1678" s="2">
        <f>MACD!E1678</f>
        <v>6.9587877692356415E-3</v>
      </c>
      <c r="E1678" s="2">
        <f>MACD!F1678</f>
        <v>9.9550300202226605E-3</v>
      </c>
      <c r="F1678" s="2">
        <f>'Moving Avg'!D1678</f>
        <v>32.191000000000003</v>
      </c>
      <c r="G1678" s="2">
        <f>'Moving Avg'!F1678</f>
        <v>32.191000000000017</v>
      </c>
      <c r="H1678" s="2">
        <f>'Moving Avg'!G1678</f>
        <v>32.191000000000024</v>
      </c>
      <c r="I1678" s="2">
        <f>'Moving Avg'!H1678</f>
        <v>31.996779999999994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32.191000000000003</v>
      </c>
      <c r="C1679" s="2">
        <f>RSI!I1679</f>
        <v>95.412709506998951</v>
      </c>
      <c r="D1679" s="2">
        <f>MACD!E1679</f>
        <v>6.4540968502129203E-3</v>
      </c>
      <c r="E1679" s="2">
        <f>MACD!F1679</f>
        <v>9.2548433862207121E-3</v>
      </c>
      <c r="F1679" s="2">
        <f>'Moving Avg'!D1679</f>
        <v>32.191000000000003</v>
      </c>
      <c r="G1679" s="2">
        <f>'Moving Avg'!F1679</f>
        <v>32.191000000000017</v>
      </c>
      <c r="H1679" s="2">
        <f>'Moving Avg'!G1679</f>
        <v>32.191000000000024</v>
      </c>
      <c r="I1679" s="2">
        <f>'Moving Avg'!H1679</f>
        <v>31.994429999999994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32.191000000000003</v>
      </c>
      <c r="C1680" s="2">
        <f>RSI!I1680</f>
        <v>95.412709506998951</v>
      </c>
      <c r="D1680" s="2">
        <f>MACD!E1680</f>
        <v>5.9851327757627359E-3</v>
      </c>
      <c r="E1680" s="2">
        <f>MACD!F1680</f>
        <v>8.6009012641291172E-3</v>
      </c>
      <c r="F1680" s="2">
        <f>'Moving Avg'!D1680</f>
        <v>32.191000000000003</v>
      </c>
      <c r="G1680" s="2">
        <f>'Moving Avg'!F1680</f>
        <v>32.191000000000017</v>
      </c>
      <c r="H1680" s="2">
        <f>'Moving Avg'!G1680</f>
        <v>32.191000000000024</v>
      </c>
      <c r="I1680" s="2">
        <f>'Moving Avg'!H1680</f>
        <v>31.992079999999991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32.191000000000003</v>
      </c>
      <c r="C1681" s="2">
        <f>RSI!I1681</f>
        <v>95.412709506998951</v>
      </c>
      <c r="D1681" s="2">
        <f>MACD!E1681</f>
        <v>5.5495041387985111E-3</v>
      </c>
      <c r="E1681" s="2">
        <f>MACD!F1681</f>
        <v>7.990621839062996E-3</v>
      </c>
      <c r="F1681" s="2">
        <f>'Moving Avg'!D1681</f>
        <v>32.191000000000003</v>
      </c>
      <c r="G1681" s="2">
        <f>'Moving Avg'!F1681</f>
        <v>32.191000000000017</v>
      </c>
      <c r="H1681" s="2">
        <f>'Moving Avg'!G1681</f>
        <v>32.191000000000024</v>
      </c>
      <c r="I1681" s="2">
        <f>'Moving Avg'!H1681</f>
        <v>31.989729999999991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32.191000000000003</v>
      </c>
      <c r="C1682" s="2">
        <f>RSI!I1682</f>
        <v>95.412709506998951</v>
      </c>
      <c r="D1682" s="2">
        <f>MACD!E1682</f>
        <v>5.1449574387305574E-3</v>
      </c>
      <c r="E1682" s="2">
        <f>MACD!F1682</f>
        <v>7.4214889589965085E-3</v>
      </c>
      <c r="F1682" s="2">
        <f>'Moving Avg'!D1682</f>
        <v>32.191000000000003</v>
      </c>
      <c r="G1682" s="2">
        <f>'Moving Avg'!F1682</f>
        <v>32.191000000000017</v>
      </c>
      <c r="H1682" s="2">
        <f>'Moving Avg'!G1682</f>
        <v>32.191000000000024</v>
      </c>
      <c r="I1682" s="2">
        <f>'Moving Avg'!H1682</f>
        <v>31.987379999999987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32.191000000000003</v>
      </c>
      <c r="C1683" s="2">
        <f>RSI!I1683</f>
        <v>95.412709506998951</v>
      </c>
      <c r="D1683" s="2">
        <f>MACD!E1683</f>
        <v>4.7693729023379206E-3</v>
      </c>
      <c r="E1683" s="2">
        <f>MACD!F1683</f>
        <v>6.8910657476647912E-3</v>
      </c>
      <c r="F1683" s="2">
        <f>'Moving Avg'!D1683</f>
        <v>32.191000000000003</v>
      </c>
      <c r="G1683" s="2">
        <f>'Moving Avg'!F1683</f>
        <v>32.191000000000017</v>
      </c>
      <c r="H1683" s="2">
        <f>'Moving Avg'!G1683</f>
        <v>32.191000000000024</v>
      </c>
      <c r="I1683" s="2">
        <f>'Moving Avg'!H1683</f>
        <v>31.985029999999988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32.191000000000003</v>
      </c>
      <c r="C1684" s="2">
        <f>RSI!I1684</f>
        <v>95.412709506998951</v>
      </c>
      <c r="D1684" s="2">
        <f>MACD!E1684</f>
        <v>4.4207596854874964E-3</v>
      </c>
      <c r="E1684" s="2">
        <f>MACD!F1684</f>
        <v>6.3970045352293326E-3</v>
      </c>
      <c r="F1684" s="2">
        <f>'Moving Avg'!D1684</f>
        <v>32.191000000000003</v>
      </c>
      <c r="G1684" s="2">
        <f>'Moving Avg'!F1684</f>
        <v>32.191000000000017</v>
      </c>
      <c r="H1684" s="2">
        <f>'Moving Avg'!G1684</f>
        <v>32.191000000000024</v>
      </c>
      <c r="I1684" s="2">
        <f>'Moving Avg'!H1684</f>
        <v>31.982679999999988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32.191000000000003</v>
      </c>
      <c r="C1685" s="2">
        <f>RSI!I1685</f>
        <v>95.412709506998951</v>
      </c>
      <c r="D1685" s="2">
        <f>MACD!E1685</f>
        <v>4.0972506445271506E-3</v>
      </c>
      <c r="E1685" s="2">
        <f>MACD!F1685</f>
        <v>5.9370537570888962E-3</v>
      </c>
      <c r="F1685" s="2">
        <f>'Moving Avg'!D1685</f>
        <v>32.191000000000003</v>
      </c>
      <c r="G1685" s="2">
        <f>'Moving Avg'!F1685</f>
        <v>32.191000000000017</v>
      </c>
      <c r="H1685" s="2">
        <f>'Moving Avg'!G1685</f>
        <v>32.191000000000024</v>
      </c>
      <c r="I1685" s="2">
        <f>'Moving Avg'!H1685</f>
        <v>31.980329999999984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32.191000000000003</v>
      </c>
      <c r="C1686" s="2">
        <f>RSI!I1686</f>
        <v>95.412709506998951</v>
      </c>
      <c r="D1686" s="2">
        <f>MACD!E1686</f>
        <v>3.7970968301550556E-3</v>
      </c>
      <c r="E1686" s="2">
        <f>MACD!F1686</f>
        <v>5.5090623717021286E-3</v>
      </c>
      <c r="F1686" s="2">
        <f>'Moving Avg'!D1686</f>
        <v>32.191000000000003</v>
      </c>
      <c r="G1686" s="2">
        <f>'Moving Avg'!F1686</f>
        <v>32.191000000000017</v>
      </c>
      <c r="H1686" s="2">
        <f>'Moving Avg'!G1686</f>
        <v>32.191000000000024</v>
      </c>
      <c r="I1686" s="2">
        <f>'Moving Avg'!H1686</f>
        <v>31.977979999999985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32.191000000000003</v>
      </c>
      <c r="C1687" s="2">
        <f>RSI!I1687</f>
        <v>95.412709506998951</v>
      </c>
      <c r="D1687" s="2">
        <f>MACD!E1687</f>
        <v>3.5186618265328207E-3</v>
      </c>
      <c r="E1687" s="2">
        <f>MACD!F1687</f>
        <v>5.1109822626682674E-3</v>
      </c>
      <c r="F1687" s="2">
        <f>'Moving Avg'!D1687</f>
        <v>32.191000000000003</v>
      </c>
      <c r="G1687" s="2">
        <f>'Moving Avg'!F1687</f>
        <v>32.191000000000017</v>
      </c>
      <c r="H1687" s="2">
        <f>'Moving Avg'!G1687</f>
        <v>32.191000000000024</v>
      </c>
      <c r="I1687" s="2">
        <f>'Moving Avg'!H1687</f>
        <v>31.975629999999981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32.191000000000003</v>
      </c>
      <c r="C1688" s="2">
        <f>RSI!I1688</f>
        <v>95.412709506998951</v>
      </c>
      <c r="D1688" s="2">
        <f>MACD!E1688</f>
        <v>3.2604160336475729E-3</v>
      </c>
      <c r="E1688" s="2">
        <f>MACD!F1688</f>
        <v>4.740869016864129E-3</v>
      </c>
      <c r="F1688" s="2">
        <f>'Moving Avg'!D1688</f>
        <v>32.191000000000003</v>
      </c>
      <c r="G1688" s="2">
        <f>'Moving Avg'!F1688</f>
        <v>32.191000000000017</v>
      </c>
      <c r="H1688" s="2">
        <f>'Moving Avg'!G1688</f>
        <v>32.191000000000024</v>
      </c>
      <c r="I1688" s="2">
        <f>'Moving Avg'!H1688</f>
        <v>31.973279999999981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32.191000000000003</v>
      </c>
      <c r="C1689" s="2">
        <f>RSI!I1689</f>
        <v>95.412709506998951</v>
      </c>
      <c r="D1689" s="2">
        <f>MACD!E1689</f>
        <v>3.0209309704645193E-3</v>
      </c>
      <c r="E1689" s="2">
        <f>MACD!F1689</f>
        <v>4.3968814075842069E-3</v>
      </c>
      <c r="F1689" s="2">
        <f>'Moving Avg'!D1689</f>
        <v>32.191000000000003</v>
      </c>
      <c r="G1689" s="2">
        <f>'Moving Avg'!F1689</f>
        <v>32.191000000000017</v>
      </c>
      <c r="H1689" s="2">
        <f>'Moving Avg'!G1689</f>
        <v>32.191000000000024</v>
      </c>
      <c r="I1689" s="2">
        <f>'Moving Avg'!H1689</f>
        <v>31.970929999999981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32.191000000000003</v>
      </c>
      <c r="C1690" s="2">
        <f>RSI!I1690</f>
        <v>95.412709506998951</v>
      </c>
      <c r="D1690" s="2">
        <f>MACD!E1690</f>
        <v>2.7988736591950669E-3</v>
      </c>
      <c r="E1690" s="2">
        <f>MACD!F1690</f>
        <v>4.0772798579063792E-3</v>
      </c>
      <c r="F1690" s="2">
        <f>'Moving Avg'!D1690</f>
        <v>32.191000000000003</v>
      </c>
      <c r="G1690" s="2">
        <f>'Moving Avg'!F1690</f>
        <v>32.191000000000017</v>
      </c>
      <c r="H1690" s="2">
        <f>'Moving Avg'!G1690</f>
        <v>32.191000000000024</v>
      </c>
      <c r="I1690" s="2">
        <f>'Moving Avg'!H1690</f>
        <v>31.968579999999978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32.191000000000003</v>
      </c>
      <c r="C1691" s="2">
        <f>RSI!I1691</f>
        <v>95.412709506998951</v>
      </c>
      <c r="D1691" s="2">
        <f>MACD!E1691</f>
        <v>2.5930011371499972E-3</v>
      </c>
      <c r="E1691" s="2">
        <f>MACD!F1691</f>
        <v>3.7804241137551031E-3</v>
      </c>
      <c r="F1691" s="2">
        <f>'Moving Avg'!D1691</f>
        <v>32.191000000000003</v>
      </c>
      <c r="G1691" s="2">
        <f>'Moving Avg'!F1691</f>
        <v>32.191000000000017</v>
      </c>
      <c r="H1691" s="2">
        <f>'Moving Avg'!G1691</f>
        <v>32.191000000000024</v>
      </c>
      <c r="I1691" s="2">
        <f>'Moving Avg'!H1691</f>
        <v>31.966229999999978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32.191000000000003</v>
      </c>
      <c r="C1692" s="2">
        <f>RSI!I1692</f>
        <v>95.412709506998951</v>
      </c>
      <c r="D1692" s="2">
        <f>MACD!E1692</f>
        <v>2.4021551311363964E-3</v>
      </c>
      <c r="E1692" s="2">
        <f>MACD!F1692</f>
        <v>3.5047703172313622E-3</v>
      </c>
      <c r="F1692" s="2">
        <f>'Moving Avg'!D1692</f>
        <v>32.191000000000003</v>
      </c>
      <c r="G1692" s="2">
        <f>'Moving Avg'!F1692</f>
        <v>32.191000000000017</v>
      </c>
      <c r="H1692" s="2">
        <f>'Moving Avg'!G1692</f>
        <v>32.191000000000024</v>
      </c>
      <c r="I1692" s="2">
        <f>'Moving Avg'!H1692</f>
        <v>31.963879999999975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32.191000000000003</v>
      </c>
      <c r="C1693" s="2">
        <f>RSI!I1693</f>
        <v>95.412709506998951</v>
      </c>
      <c r="D1693" s="2">
        <f>MACD!E1693</f>
        <v>2.2252569198002448E-3</v>
      </c>
      <c r="E1693" s="2">
        <f>MACD!F1693</f>
        <v>3.2488676377451387E-3</v>
      </c>
      <c r="F1693" s="2">
        <f>'Moving Avg'!D1693</f>
        <v>32.191000000000003</v>
      </c>
      <c r="G1693" s="2">
        <f>'Moving Avg'!F1693</f>
        <v>32.191000000000017</v>
      </c>
      <c r="H1693" s="2">
        <f>'Moving Avg'!G1693</f>
        <v>32.191000000000024</v>
      </c>
      <c r="I1693" s="2">
        <f>'Moving Avg'!H1693</f>
        <v>31.961529999999975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32.191000000000003</v>
      </c>
      <c r="C1694" s="2">
        <f>RSI!I1694</f>
        <v>95.412709506998951</v>
      </c>
      <c r="D1694" s="2">
        <f>MACD!E1694</f>
        <v>2.061302401855869E-3</v>
      </c>
      <c r="E1694" s="2">
        <f>MACD!F1694</f>
        <v>3.0113545905672851E-3</v>
      </c>
      <c r="F1694" s="2">
        <f>'Moving Avg'!D1694</f>
        <v>32.191000000000003</v>
      </c>
      <c r="G1694" s="2">
        <f>'Moving Avg'!F1694</f>
        <v>32.191000000000017</v>
      </c>
      <c r="H1694" s="2">
        <f>'Moving Avg'!G1694</f>
        <v>32.191000000000024</v>
      </c>
      <c r="I1694" s="2">
        <f>'Moving Avg'!H1694</f>
        <v>31.959179999999975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32.191000000000003</v>
      </c>
      <c r="C1695" s="2">
        <f>RSI!I1695</f>
        <v>95.412709506998951</v>
      </c>
      <c r="D1695" s="2">
        <f>MACD!E1695</f>
        <v>1.9093573817983156E-3</v>
      </c>
      <c r="E1695" s="2">
        <f>MACD!F1695</f>
        <v>2.7909551488134914E-3</v>
      </c>
      <c r="F1695" s="2">
        <f>'Moving Avg'!D1695</f>
        <v>32.191000000000003</v>
      </c>
      <c r="G1695" s="2">
        <f>'Moving Avg'!F1695</f>
        <v>32.191000000000017</v>
      </c>
      <c r="H1695" s="2">
        <f>'Moving Avg'!G1695</f>
        <v>32.191000000000024</v>
      </c>
      <c r="I1695" s="2">
        <f>'Moving Avg'!H1695</f>
        <v>31.956829999999972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32.191000000000003</v>
      </c>
      <c r="C1696" s="2">
        <f>RSI!I1696</f>
        <v>95.412709506998951</v>
      </c>
      <c r="D1696" s="2">
        <f>MACD!E1696</f>
        <v>1.7685530796853755E-3</v>
      </c>
      <c r="E1696" s="2">
        <f>MACD!F1696</f>
        <v>2.5864747349878684E-3</v>
      </c>
      <c r="F1696" s="2">
        <f>'Moving Avg'!D1696</f>
        <v>32.191000000000003</v>
      </c>
      <c r="G1696" s="2">
        <f>'Moving Avg'!F1696</f>
        <v>32.191000000000017</v>
      </c>
      <c r="H1696" s="2">
        <f>'Moving Avg'!G1696</f>
        <v>32.191000000000024</v>
      </c>
      <c r="I1696" s="2">
        <f>'Moving Avg'!H1696</f>
        <v>31.954479999999972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32.191000000000003</v>
      </c>
      <c r="C1697" s="2">
        <f>RSI!I1697</f>
        <v>95.412709506998951</v>
      </c>
      <c r="D1697" s="2">
        <f>MACD!E1697</f>
        <v>1.6380818677177444E-3</v>
      </c>
      <c r="E1697" s="2">
        <f>MACD!F1697</f>
        <v>2.3967961615338441E-3</v>
      </c>
      <c r="F1697" s="2">
        <f>'Moving Avg'!D1697</f>
        <v>32.191000000000003</v>
      </c>
      <c r="G1697" s="2">
        <f>'Moving Avg'!F1697</f>
        <v>32.191000000000017</v>
      </c>
      <c r="H1697" s="2">
        <f>'Moving Avg'!G1697</f>
        <v>32.191000000000024</v>
      </c>
      <c r="I1697" s="2">
        <f>'Moving Avg'!H1697</f>
        <v>31.952129999999965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32.191000000000003</v>
      </c>
      <c r="C1698" s="2">
        <f>RSI!I1698</f>
        <v>95.412709506998951</v>
      </c>
      <c r="D1698" s="2">
        <f>MACD!E1698</f>
        <v>1.517193233070202E-3</v>
      </c>
      <c r="E1698" s="2">
        <f>MACD!F1698</f>
        <v>2.2208755758411159E-3</v>
      </c>
      <c r="F1698" s="2">
        <f>'Moving Avg'!D1698</f>
        <v>32.191000000000003</v>
      </c>
      <c r="G1698" s="2">
        <f>'Moving Avg'!F1698</f>
        <v>32.191000000000017</v>
      </c>
      <c r="H1698" s="2">
        <f>'Moving Avg'!G1698</f>
        <v>32.191000000000024</v>
      </c>
      <c r="I1698" s="2">
        <f>'Moving Avg'!H1698</f>
        <v>31.949779999999965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32.191000000000003</v>
      </c>
      <c r="C1699" s="2">
        <f>RSI!I1699</f>
        <v>95.412709506998951</v>
      </c>
      <c r="D1699" s="2">
        <f>MACD!E1699</f>
        <v>1.4051899639540011E-3</v>
      </c>
      <c r="E1699" s="2">
        <f>MACD!F1699</f>
        <v>2.0577384534636932E-3</v>
      </c>
      <c r="F1699" s="2">
        <f>'Moving Avg'!D1699</f>
        <v>32.191000000000003</v>
      </c>
      <c r="G1699" s="2">
        <f>'Moving Avg'!F1699</f>
        <v>32.191000000000017</v>
      </c>
      <c r="H1699" s="2">
        <f>'Moving Avg'!G1699</f>
        <v>32.191000000000024</v>
      </c>
      <c r="I1699" s="2">
        <f>'Moving Avg'!H1699</f>
        <v>31.947429999999962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44491</v>
      </c>
      <c r="B1700" s="2">
        <f>RSI!B1700</f>
        <v>32.191000000000003</v>
      </c>
      <c r="C1700" s="2">
        <f>RSI!I1700</f>
        <v>95.412709506998951</v>
      </c>
      <c r="D1700" s="2">
        <f>MACD!E1700</f>
        <v>1.3014245540858838E-3</v>
      </c>
      <c r="E1700" s="2">
        <f>MACD!F1700</f>
        <v>1.9064756735881314E-3</v>
      </c>
      <c r="F1700" s="2">
        <f>'Moving Avg'!D1700</f>
        <v>32.191000000000003</v>
      </c>
      <c r="G1700" s="2">
        <f>'Moving Avg'!F1700</f>
        <v>32.191000000000017</v>
      </c>
      <c r="H1700" s="2">
        <f>'Moving Avg'!G1700</f>
        <v>32.191000000000024</v>
      </c>
      <c r="I1700" s="2">
        <f>'Moving Avg'!H1700</f>
        <v>31.945079999999962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44494</v>
      </c>
      <c r="B1701" s="2">
        <f>RSI!B1701</f>
        <v>32.191000000000003</v>
      </c>
      <c r="C1701" s="2">
        <f>RSI!I1701</f>
        <v>95.412709506998951</v>
      </c>
      <c r="D1701" s="2">
        <f>MACD!E1701</f>
        <v>1.2052958192398933E-3</v>
      </c>
      <c r="E1701" s="2">
        <f>MACD!F1701</f>
        <v>1.7662397027184838E-3</v>
      </c>
      <c r="F1701" s="2">
        <f>'Moving Avg'!D1701</f>
        <v>32.191000000000003</v>
      </c>
      <c r="G1701" s="2">
        <f>'Moving Avg'!F1701</f>
        <v>32.191000000000017</v>
      </c>
      <c r="H1701" s="2">
        <f>'Moving Avg'!G1701</f>
        <v>32.191000000000024</v>
      </c>
      <c r="I1701" s="2">
        <f>'Moving Avg'!H1701</f>
        <v>31.942729999999962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32.191000000000003</v>
      </c>
      <c r="C1702" s="2">
        <f>RSI!I1702</f>
        <v>95.412709506998951</v>
      </c>
      <c r="D1702" s="2">
        <f>MACD!E1702</f>
        <v>1.1162457184994423E-3</v>
      </c>
      <c r="E1702" s="2">
        <f>MACD!F1702</f>
        <v>1.6362409058746758E-3</v>
      </c>
      <c r="F1702" s="2">
        <f>'Moving Avg'!D1702</f>
        <v>32.191000000000003</v>
      </c>
      <c r="G1702" s="2">
        <f>'Moving Avg'!F1702</f>
        <v>32.191000000000017</v>
      </c>
      <c r="H1702" s="2">
        <f>'Moving Avg'!G1702</f>
        <v>32.191000000000024</v>
      </c>
      <c r="I1702" s="2">
        <f>'Moving Avg'!H1702</f>
        <v>31.940379999999958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32.191000000000003</v>
      </c>
      <c r="C1703" s="2">
        <f>RSI!I1703</f>
        <v>95.412709506998951</v>
      </c>
      <c r="D1703" s="2">
        <f>MACD!E1703</f>
        <v>1.0337563721307674E-3</v>
      </c>
      <c r="E1703" s="2">
        <f>MACD!F1703</f>
        <v>1.5157439991258942E-3</v>
      </c>
      <c r="F1703" s="2">
        <f>'Moving Avg'!D1703</f>
        <v>32.191000000000003</v>
      </c>
      <c r="G1703" s="2">
        <f>'Moving Avg'!F1703</f>
        <v>32.191000000000017</v>
      </c>
      <c r="H1703" s="2">
        <f>'Moving Avg'!G1703</f>
        <v>32.191000000000024</v>
      </c>
      <c r="I1703" s="2">
        <f>'Moving Avg'!H1703</f>
        <v>31.938029999999959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32.191000000000003</v>
      </c>
      <c r="C1704" s="2">
        <f>RSI!I1704</f>
        <v>95.412709506998951</v>
      </c>
      <c r="D1704" s="2">
        <f>MACD!E1704</f>
        <v>9.5734726745178023E-4</v>
      </c>
      <c r="E1704" s="2">
        <f>MACD!F1704</f>
        <v>1.4040646527910714E-3</v>
      </c>
      <c r="F1704" s="2">
        <f>'Moving Avg'!D1704</f>
        <v>32.191000000000003</v>
      </c>
      <c r="G1704" s="2">
        <f>'Moving Avg'!F1704</f>
        <v>32.191000000000017</v>
      </c>
      <c r="H1704" s="2">
        <f>'Moving Avg'!G1704</f>
        <v>32.191000000000024</v>
      </c>
      <c r="I1704" s="2">
        <f>'Moving Avg'!H1704</f>
        <v>31.935679999999955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32.191000000000003</v>
      </c>
      <c r="C1705" s="2">
        <f>RSI!I1705</f>
        <v>95.412709506998951</v>
      </c>
      <c r="D1705" s="2">
        <f>MACD!E1705</f>
        <v>8.8657264393532387E-4</v>
      </c>
      <c r="E1705" s="2">
        <f>MACD!F1705</f>
        <v>1.3005662510199218E-3</v>
      </c>
      <c r="F1705" s="2">
        <f>'Moving Avg'!D1705</f>
        <v>32.191000000000003</v>
      </c>
      <c r="G1705" s="2">
        <f>'Moving Avg'!F1705</f>
        <v>32.191000000000017</v>
      </c>
      <c r="H1705" s="2">
        <f>'Moving Avg'!G1705</f>
        <v>32.191000000000024</v>
      </c>
      <c r="I1705" s="2">
        <f>'Moving Avg'!H1705</f>
        <v>31.933329999999952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32.191000000000003</v>
      </c>
      <c r="C1706" s="2">
        <f>RSI!I1706</f>
        <v>95.412709506998951</v>
      </c>
      <c r="D1706" s="2">
        <f>MACD!E1706</f>
        <v>8.2101904836662243E-4</v>
      </c>
      <c r="E1706" s="2">
        <f>MACD!F1706</f>
        <v>1.2046568104892622E-3</v>
      </c>
      <c r="F1706" s="2">
        <f>'Moving Avg'!D1706</f>
        <v>32.191000000000003</v>
      </c>
      <c r="G1706" s="2">
        <f>'Moving Avg'!F1706</f>
        <v>32.191000000000017</v>
      </c>
      <c r="H1706" s="2">
        <f>'Moving Avg'!G1706</f>
        <v>32.191000000000024</v>
      </c>
      <c r="I1706" s="2">
        <f>'Moving Avg'!H1706</f>
        <v>31.930979999999948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32.191000000000003</v>
      </c>
      <c r="C1707" s="2">
        <f>RSI!I1707</f>
        <v>95.412709506998951</v>
      </c>
      <c r="D1707" s="2">
        <f>MACD!E1707</f>
        <v>7.6030305128682585E-4</v>
      </c>
      <c r="E1707" s="2">
        <f>MACD!F1707</f>
        <v>1.115786058648775E-3</v>
      </c>
      <c r="F1707" s="2">
        <f>'Moving Avg'!D1707</f>
        <v>32.191000000000003</v>
      </c>
      <c r="G1707" s="2">
        <f>'Moving Avg'!F1707</f>
        <v>32.191000000000017</v>
      </c>
      <c r="H1707" s="2">
        <f>'Moving Avg'!G1707</f>
        <v>32.191000000000024</v>
      </c>
      <c r="I1707" s="2">
        <f>'Moving Avg'!H1707</f>
        <v>31.928629999999949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32.191000000000003</v>
      </c>
      <c r="C1708" s="2">
        <f>RSI!I1708</f>
        <v>95.412709506998951</v>
      </c>
      <c r="D1708" s="2">
        <f>MACD!E1708</f>
        <v>7.0406911567033603E-4</v>
      </c>
      <c r="E1708" s="2">
        <f>MACD!F1708</f>
        <v>1.0334426700530873E-3</v>
      </c>
      <c r="F1708" s="2">
        <f>'Moving Avg'!D1708</f>
        <v>32.191000000000003</v>
      </c>
      <c r="G1708" s="2">
        <f>'Moving Avg'!F1708</f>
        <v>32.191000000000017</v>
      </c>
      <c r="H1708" s="2">
        <f>'Moving Avg'!G1708</f>
        <v>32.191000000000024</v>
      </c>
      <c r="I1708" s="2">
        <f>'Moving Avg'!H1708</f>
        <v>31.926279999999949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32.191000000000003</v>
      </c>
      <c r="C1709" s="2">
        <f>RSI!I1709</f>
        <v>95.412709506998951</v>
      </c>
      <c r="D1709" s="2">
        <f>MACD!E1709</f>
        <v>6.5198760923834698E-4</v>
      </c>
      <c r="E1709" s="2">
        <f>MACD!F1709</f>
        <v>9.5715165789013934E-4</v>
      </c>
      <c r="F1709" s="2">
        <f>'Moving Avg'!D1709</f>
        <v>32.191000000000003</v>
      </c>
      <c r="G1709" s="2">
        <f>'Moving Avg'!F1709</f>
        <v>32.191000000000017</v>
      </c>
      <c r="H1709" s="2">
        <f>'Moving Avg'!G1709</f>
        <v>32.191000000000024</v>
      </c>
      <c r="I1709" s="2">
        <f>'Moving Avg'!H1709</f>
        <v>31.923929999999945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32.191000000000003</v>
      </c>
      <c r="C1710" s="2">
        <f>RSI!I1710</f>
        <v>95.412709506998951</v>
      </c>
      <c r="D1710" s="2">
        <f>MACD!E1710</f>
        <v>6.0375295196024581E-4</v>
      </c>
      <c r="E1710" s="2">
        <f>MACD!F1710</f>
        <v>8.8647191670416061E-4</v>
      </c>
      <c r="F1710" s="2">
        <f>'Moving Avg'!D1710</f>
        <v>32.191000000000003</v>
      </c>
      <c r="G1710" s="2">
        <f>'Moving Avg'!F1710</f>
        <v>32.191000000000017</v>
      </c>
      <c r="H1710" s="2">
        <f>'Moving Avg'!G1710</f>
        <v>32.191000000000024</v>
      </c>
      <c r="I1710" s="2">
        <f>'Moving Avg'!H1710</f>
        <v>31.921579999999945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32.191000000000003</v>
      </c>
      <c r="C1711" s="2">
        <f>RSI!I1711</f>
        <v>95.412709506998951</v>
      </c>
      <c r="D1711" s="2">
        <f>MACD!E1711</f>
        <v>5.5908189053610613E-4</v>
      </c>
      <c r="E1711" s="2">
        <f>MACD!F1711</f>
        <v>8.2099391147054976E-4</v>
      </c>
      <c r="F1711" s="2">
        <f>'Moving Avg'!D1711</f>
        <v>32.191000000000003</v>
      </c>
      <c r="G1711" s="2">
        <f>'Moving Avg'!F1711</f>
        <v>32.191000000000017</v>
      </c>
      <c r="H1711" s="2">
        <f>'Moving Avg'!G1711</f>
        <v>32.191000000000024</v>
      </c>
      <c r="I1711" s="2">
        <f>'Moving Avg'!H1711</f>
        <v>31.919229999999942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32.191000000000003</v>
      </c>
      <c r="C1712" s="2">
        <f>RSI!I1712</f>
        <v>95.412709506998951</v>
      </c>
      <c r="D1712" s="2">
        <f>MACD!E1712</f>
        <v>5.1771189208693613E-4</v>
      </c>
      <c r="E1712" s="2">
        <f>MACD!F1712</f>
        <v>7.6033750759382714E-4</v>
      </c>
      <c r="F1712" s="2">
        <f>'Moving Avg'!D1712</f>
        <v>32.191000000000003</v>
      </c>
      <c r="G1712" s="2">
        <f>'Moving Avg'!F1712</f>
        <v>32.191000000000017</v>
      </c>
      <c r="H1712" s="2">
        <f>'Moving Avg'!G1712</f>
        <v>32.191000000000024</v>
      </c>
      <c r="I1712" s="2">
        <f>'Moving Avg'!H1712</f>
        <v>31.916879999999942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32.191000000000003</v>
      </c>
      <c r="C1713" s="2">
        <f>RSI!I1713</f>
        <v>95.412709506998951</v>
      </c>
      <c r="D1713" s="2">
        <f>MACD!E1713</f>
        <v>4.7939964952803393E-4</v>
      </c>
      <c r="E1713" s="2">
        <f>MACD!F1713</f>
        <v>7.0414993598066856E-4</v>
      </c>
      <c r="F1713" s="2">
        <f>'Moving Avg'!D1713</f>
        <v>32.191000000000003</v>
      </c>
      <c r="G1713" s="2">
        <f>'Moving Avg'!F1713</f>
        <v>32.191000000000017</v>
      </c>
      <c r="H1713" s="2">
        <f>'Moving Avg'!G1713</f>
        <v>32.191000000000024</v>
      </c>
      <c r="I1713" s="2">
        <f>'Moving Avg'!H1713</f>
        <v>31.914529999999942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32.191000000000003</v>
      </c>
      <c r="C1714" s="2">
        <f>RSI!I1714</f>
        <v>95.412709506998951</v>
      </c>
      <c r="D1714" s="2">
        <f>MACD!E1714</f>
        <v>4.4391969139212506E-4</v>
      </c>
      <c r="E1714" s="2">
        <f>MACD!F1714</f>
        <v>6.5210388706295988E-4</v>
      </c>
      <c r="F1714" s="2">
        <f>'Moving Avg'!D1714</f>
        <v>32.191000000000003</v>
      </c>
      <c r="G1714" s="2">
        <f>'Moving Avg'!F1714</f>
        <v>32.191000000000017</v>
      </c>
      <c r="H1714" s="2">
        <f>'Moving Avg'!G1714</f>
        <v>32.191000000000024</v>
      </c>
      <c r="I1714" s="2">
        <f>'Moving Avg'!H1714</f>
        <v>31.912179999999939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32.191000000000003</v>
      </c>
      <c r="C1715" s="2">
        <f>RSI!I1715</f>
        <v>95.412709506998951</v>
      </c>
      <c r="D1715" s="2">
        <f>MACD!E1715</f>
        <v>4.1106308953686721E-4</v>
      </c>
      <c r="E1715" s="2">
        <f>MACD!F1715</f>
        <v>6.0389572755774139E-4</v>
      </c>
      <c r="F1715" s="2">
        <f>'Moving Avg'!D1715</f>
        <v>32.191000000000003</v>
      </c>
      <c r="G1715" s="2">
        <f>'Moving Avg'!F1715</f>
        <v>32.191000000000017</v>
      </c>
      <c r="H1715" s="2">
        <f>'Moving Avg'!G1715</f>
        <v>32.191000000000024</v>
      </c>
      <c r="I1715" s="2">
        <f>'Moving Avg'!H1715</f>
        <v>31.909829999999939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32.191000000000003</v>
      </c>
      <c r="C1716" s="2">
        <f>RSI!I1716</f>
        <v>95.412709506998951</v>
      </c>
      <c r="D1716" s="2">
        <f>MACD!E1716</f>
        <v>3.8063625800077716E-4</v>
      </c>
      <c r="E1716" s="2">
        <f>MACD!F1716</f>
        <v>5.5924383364634863E-4</v>
      </c>
      <c r="F1716" s="2">
        <f>'Moving Avg'!D1716</f>
        <v>32.191000000000003</v>
      </c>
      <c r="G1716" s="2">
        <f>'Moving Avg'!F1716</f>
        <v>32.191000000000017</v>
      </c>
      <c r="H1716" s="2">
        <f>'Moving Avg'!G1716</f>
        <v>32.191000000000024</v>
      </c>
      <c r="I1716" s="2">
        <f>'Moving Avg'!H1716</f>
        <v>31.907479999999936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32.191000000000003</v>
      </c>
      <c r="C1717" s="2">
        <f>RSI!I1717</f>
        <v>95.412709506998951</v>
      </c>
      <c r="D1717" s="2">
        <f>MACD!E1717</f>
        <v>3.5245983719534024E-4</v>
      </c>
      <c r="E1717" s="2">
        <f>MACD!F1717</f>
        <v>5.1788703435614702E-4</v>
      </c>
      <c r="F1717" s="2">
        <f>'Moving Avg'!D1717</f>
        <v>32.191000000000003</v>
      </c>
      <c r="G1717" s="2">
        <f>'Moving Avg'!F1717</f>
        <v>32.191000000000017</v>
      </c>
      <c r="H1717" s="2">
        <f>'Moving Avg'!G1717</f>
        <v>32.191000000000024</v>
      </c>
      <c r="I1717" s="2">
        <f>'Moving Avg'!H1717</f>
        <v>31.905129999999932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32.191000000000003</v>
      </c>
      <c r="C1718" s="2">
        <f>RSI!I1718</f>
        <v>95.412709506998951</v>
      </c>
      <c r="D1718" s="2">
        <f>MACD!E1718</f>
        <v>3.2636765750027052E-4</v>
      </c>
      <c r="E1718" s="2">
        <f>MACD!F1718</f>
        <v>4.7958315898497173E-4</v>
      </c>
      <c r="F1718" s="2">
        <f>'Moving Avg'!D1718</f>
        <v>32.191000000000003</v>
      </c>
      <c r="G1718" s="2">
        <f>'Moving Avg'!F1718</f>
        <v>32.191000000000017</v>
      </c>
      <c r="H1718" s="2">
        <f>'Moving Avg'!G1718</f>
        <v>32.191000000000024</v>
      </c>
      <c r="I1718" s="2">
        <f>'Moving Avg'!H1718</f>
        <v>31.902779999999929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32.191000000000003</v>
      </c>
      <c r="C1719" s="2">
        <f>RSI!I1719</f>
        <v>95.412709506998951</v>
      </c>
      <c r="D1719" s="2">
        <f>MACD!E1719</f>
        <v>3.0220577703232721E-4</v>
      </c>
      <c r="E1719" s="2">
        <f>MACD!F1719</f>
        <v>4.4410768259444289E-4</v>
      </c>
      <c r="F1719" s="2">
        <f>'Moving Avg'!D1719</f>
        <v>32.191000000000003</v>
      </c>
      <c r="G1719" s="2">
        <f>'Moving Avg'!F1719</f>
        <v>32.191000000000017</v>
      </c>
      <c r="H1719" s="2">
        <f>'Moving Avg'!G1719</f>
        <v>32.191000000000024</v>
      </c>
      <c r="I1719" s="2">
        <f>'Moving Avg'!H1719</f>
        <v>31.900429999999929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32.191000000000003</v>
      </c>
      <c r="C1720" s="2">
        <f>RSI!I1720</f>
        <v>95.412709506998951</v>
      </c>
      <c r="D1720" s="2">
        <f>MACD!E1720</f>
        <v>2.7983158832256549E-4</v>
      </c>
      <c r="E1720" s="2">
        <f>MACD!F1720</f>
        <v>4.1125246374006742E-4</v>
      </c>
      <c r="F1720" s="2">
        <f>'Moving Avg'!D1720</f>
        <v>32.191000000000003</v>
      </c>
      <c r="G1720" s="2">
        <f>'Moving Avg'!F1720</f>
        <v>32.191000000000017</v>
      </c>
      <c r="H1720" s="2">
        <f>'Moving Avg'!G1720</f>
        <v>32.191000000000024</v>
      </c>
      <c r="I1720" s="2">
        <f>'Moving Avg'!H1720</f>
        <v>31.898079999999926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32.191000000000003</v>
      </c>
      <c r="C1721" s="2">
        <f>RSI!I1721</f>
        <v>95.412709506998951</v>
      </c>
      <c r="D1721" s="2">
        <f>MACD!E1721</f>
        <v>2.5911298932612681E-4</v>
      </c>
      <c r="E1721" s="2">
        <f>MACD!F1721</f>
        <v>3.808245688572793E-4</v>
      </c>
      <c r="F1721" s="2">
        <f>'Moving Avg'!D1721</f>
        <v>32.191000000000003</v>
      </c>
      <c r="G1721" s="2">
        <f>'Moving Avg'!F1721</f>
        <v>32.191000000000017</v>
      </c>
      <c r="H1721" s="2">
        <f>'Moving Avg'!G1721</f>
        <v>32.191000000000024</v>
      </c>
      <c r="I1721" s="2">
        <f>'Moving Avg'!H1721</f>
        <v>31.895729999999926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32.191000000000003</v>
      </c>
      <c r="C1722" s="2">
        <f>RSI!I1722</f>
        <v>95.412709506998951</v>
      </c>
      <c r="D1722" s="2">
        <f>MACD!E1722</f>
        <v>2.3992761416735675E-4</v>
      </c>
      <c r="E1722" s="2">
        <f>MACD!F1722</f>
        <v>3.5264517791929481E-4</v>
      </c>
      <c r="F1722" s="2">
        <f>'Moving Avg'!D1722</f>
        <v>32.191000000000003</v>
      </c>
      <c r="G1722" s="2">
        <f>'Moving Avg'!F1722</f>
        <v>32.191000000000017</v>
      </c>
      <c r="H1722" s="2">
        <f>'Moving Avg'!G1722</f>
        <v>32.191000000000024</v>
      </c>
      <c r="I1722" s="2">
        <f>'Moving Avg'!H1722</f>
        <v>31.893379999999926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32.191000000000003</v>
      </c>
      <c r="C1723" s="2">
        <f>RSI!I1723</f>
        <v>95.412709506998951</v>
      </c>
      <c r="D1723" s="2">
        <f>MACD!E1723</f>
        <v>2.2216211951331388E-4</v>
      </c>
      <c r="E1723" s="2">
        <f>MACD!F1723</f>
        <v>3.2654856623809864E-4</v>
      </c>
      <c r="F1723" s="2">
        <f>'Moving Avg'!D1723</f>
        <v>32.191000000000003</v>
      </c>
      <c r="G1723" s="2">
        <f>'Moving Avg'!F1723</f>
        <v>32.191000000000017</v>
      </c>
      <c r="H1723" s="2">
        <f>'Moving Avg'!G1723</f>
        <v>32.191000000000024</v>
      </c>
      <c r="I1723" s="2">
        <f>'Moving Avg'!H1723</f>
        <v>31.891029999999922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32.191000000000003</v>
      </c>
      <c r="C1724" s="2">
        <f>RSI!I1724</f>
        <v>95.412709506998951</v>
      </c>
      <c r="D1724" s="2">
        <f>MACD!E1724</f>
        <v>2.0571152261794623E-4</v>
      </c>
      <c r="E1724" s="2">
        <f>MACD!F1724</f>
        <v>3.023811575140682E-4</v>
      </c>
      <c r="F1724" s="2">
        <f>'Moving Avg'!D1724</f>
        <v>32.191000000000003</v>
      </c>
      <c r="G1724" s="2">
        <f>'Moving Avg'!F1724</f>
        <v>32.191000000000017</v>
      </c>
      <c r="H1724" s="2">
        <f>'Moving Avg'!G1724</f>
        <v>32.191000000000024</v>
      </c>
      <c r="I1724" s="2">
        <f>'Moving Avg'!H1724</f>
        <v>31.893544999999921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32.191000000000003</v>
      </c>
      <c r="C1725" s="2">
        <f>RSI!I1725</f>
        <v>95.412709506998951</v>
      </c>
      <c r="D1725" s="2">
        <f>MACD!E1725</f>
        <v>1.9047858747711643E-4</v>
      </c>
      <c r="E1725" s="2">
        <f>MACD!F1725</f>
        <v>2.8000064350667788E-4</v>
      </c>
      <c r="F1725" s="2">
        <f>'Moving Avg'!D1725</f>
        <v>32.191000000000003</v>
      </c>
      <c r="G1725" s="2">
        <f>'Moving Avg'!F1725</f>
        <v>32.191000000000017</v>
      </c>
      <c r="H1725" s="2">
        <f>'Moving Avg'!G1725</f>
        <v>32.191000000000024</v>
      </c>
      <c r="I1725" s="2">
        <f>'Moving Avg'!H1725</f>
        <v>31.89605999999992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32.191000000000003</v>
      </c>
      <c r="C1726" s="2">
        <f>RSI!I1726</f>
        <v>95.412709506998951</v>
      </c>
      <c r="D1726" s="2">
        <f>MACD!E1726</f>
        <v>1.7637325552044558E-4</v>
      </c>
      <c r="E1726" s="2">
        <f>MACD!F1726</f>
        <v>2.5927516590943143E-4</v>
      </c>
      <c r="F1726" s="2">
        <f>'Moving Avg'!D1726</f>
        <v>32.191000000000003</v>
      </c>
      <c r="G1726" s="2">
        <f>'Moving Avg'!F1726</f>
        <v>32.191000000000017</v>
      </c>
      <c r="H1726" s="2">
        <f>'Moving Avg'!G1726</f>
        <v>32.191000000000024</v>
      </c>
      <c r="I1726" s="2">
        <f>'Moving Avg'!H1726</f>
        <v>31.898574999999919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32.191000000000003</v>
      </c>
      <c r="C1727" s="2">
        <f>RSI!I1727</f>
        <v>95.412709506998951</v>
      </c>
      <c r="D1727" s="2">
        <f>MACD!E1727</f>
        <v>1.6331211789122335E-4</v>
      </c>
      <c r="E1727" s="2">
        <f>MACD!F1727</f>
        <v>2.4008255630578981E-4</v>
      </c>
      <c r="F1727" s="2">
        <f>'Moving Avg'!D1727</f>
        <v>32.191000000000003</v>
      </c>
      <c r="G1727" s="2">
        <f>'Moving Avg'!F1727</f>
        <v>32.191000000000017</v>
      </c>
      <c r="H1727" s="2">
        <f>'Moving Avg'!G1727</f>
        <v>32.191000000000024</v>
      </c>
      <c r="I1727" s="2">
        <f>'Moving Avg'!H1727</f>
        <v>31.901089999999918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32.191000000000003</v>
      </c>
      <c r="C1728" s="2">
        <f>RSI!I1728</f>
        <v>95.412709506998951</v>
      </c>
      <c r="D1728" s="2">
        <f>MACD!E1728</f>
        <v>1.512179260956259E-4</v>
      </c>
      <c r="E1728" s="2">
        <f>MACD!F1728</f>
        <v>2.2230963026375705E-4</v>
      </c>
      <c r="F1728" s="2">
        <f>'Moving Avg'!D1728</f>
        <v>32.191000000000003</v>
      </c>
      <c r="G1728" s="2">
        <f>'Moving Avg'!F1728</f>
        <v>32.191000000000017</v>
      </c>
      <c r="H1728" s="2">
        <f>'Moving Avg'!G1728</f>
        <v>32.191000000000024</v>
      </c>
      <c r="I1728" s="2">
        <f>'Moving Avg'!H1728</f>
        <v>31.903604999999917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32.191000000000003</v>
      </c>
      <c r="C1729" s="2">
        <f>RSI!I1729</f>
        <v>95.412709506998951</v>
      </c>
      <c r="D1729" s="2">
        <f>MACD!E1729</f>
        <v>1.4001913849170933E-4</v>
      </c>
      <c r="E1729" s="2">
        <f>MACD!F1729</f>
        <v>2.0585153190934752E-4</v>
      </c>
      <c r="F1729" s="2">
        <f>'Moving Avg'!D1729</f>
        <v>32.191000000000003</v>
      </c>
      <c r="G1729" s="2">
        <f>'Moving Avg'!F1729</f>
        <v>32.191000000000017</v>
      </c>
      <c r="H1729" s="2">
        <f>'Moving Avg'!G1729</f>
        <v>32.191000000000024</v>
      </c>
      <c r="I1729" s="2">
        <f>'Moving Avg'!H1729</f>
        <v>31.906119999999916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32.191000000000003</v>
      </c>
      <c r="C1730" s="2">
        <f>RSI!I1730</f>
        <v>95.412709506998951</v>
      </c>
      <c r="D1730" s="2">
        <f>MACD!E1730</f>
        <v>1.2964949990390551E-4</v>
      </c>
      <c r="E1730" s="2">
        <f>MACD!F1730</f>
        <v>1.9061112550825915E-4</v>
      </c>
      <c r="F1730" s="2">
        <f>'Moving Avg'!D1730</f>
        <v>32.191000000000003</v>
      </c>
      <c r="G1730" s="2">
        <f>'Moving Avg'!F1730</f>
        <v>32.191000000000017</v>
      </c>
      <c r="H1730" s="2">
        <f>'Moving Avg'!G1730</f>
        <v>32.191000000000024</v>
      </c>
      <c r="I1730" s="2">
        <f>'Moving Avg'!H1730</f>
        <v>31.908634999999911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32.191000000000003</v>
      </c>
      <c r="C1731" s="2">
        <f>RSI!I1731</f>
        <v>95.412709506998951</v>
      </c>
      <c r="D1731" s="2">
        <f>MACD!E1731</f>
        <v>1.2004765200401835E-4</v>
      </c>
      <c r="E1731" s="2">
        <f>MACD!F1731</f>
        <v>1.7649843080741102E-4</v>
      </c>
      <c r="F1731" s="2">
        <f>'Moving Avg'!D1731</f>
        <v>32.191000000000003</v>
      </c>
      <c r="G1731" s="2">
        <f>'Moving Avg'!F1731</f>
        <v>32.191000000000017</v>
      </c>
      <c r="H1731" s="2">
        <f>'Moving Avg'!G1731</f>
        <v>32.191000000000024</v>
      </c>
      <c r="I1731" s="2">
        <f>'Moving Avg'!H1731</f>
        <v>31.91114999999991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32.191000000000003</v>
      </c>
      <c r="C1732" s="2">
        <f>RSI!I1732</f>
        <v>95.412709506998951</v>
      </c>
      <c r="D1732" s="2">
        <f>MACD!E1732</f>
        <v>1.1115677229156518E-4</v>
      </c>
      <c r="E1732" s="2">
        <f>MACD!F1732</f>
        <v>1.6343009910424185E-4</v>
      </c>
      <c r="F1732" s="2">
        <f>'Moving Avg'!D1732</f>
        <v>32.191000000000003</v>
      </c>
      <c r="G1732" s="2">
        <f>'Moving Avg'!F1732</f>
        <v>32.191000000000017</v>
      </c>
      <c r="H1732" s="2">
        <f>'Moving Avg'!G1732</f>
        <v>32.191000000000024</v>
      </c>
      <c r="I1732" s="2">
        <f>'Moving Avg'!H1732</f>
        <v>31.913664999999909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32.191000000000003</v>
      </c>
      <c r="C1733" s="2">
        <f>RSI!I1733</f>
        <v>95.412709506998951</v>
      </c>
      <c r="D1733" s="2">
        <f>MACD!E1733</f>
        <v>1.0292423949920249E-4</v>
      </c>
      <c r="E1733" s="2">
        <f>MACD!F1733</f>
        <v>1.51328927183234E-4</v>
      </c>
      <c r="F1733" s="2">
        <f>'Moving Avg'!D1733</f>
        <v>32.191000000000003</v>
      </c>
      <c r="G1733" s="2">
        <f>'Moving Avg'!F1733</f>
        <v>32.191000000000017</v>
      </c>
      <c r="H1733" s="2">
        <f>'Moving Avg'!G1733</f>
        <v>32.191000000000024</v>
      </c>
      <c r="I1733" s="2">
        <f>'Moving Avg'!H1733</f>
        <v>31.916179999999908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32.191000000000003</v>
      </c>
      <c r="C1734" s="2">
        <f>RSI!I1734</f>
        <v>95.412709506998951</v>
      </c>
      <c r="D1734" s="2">
        <f>MACD!E1734</f>
        <v>9.5301323611352018E-5</v>
      </c>
      <c r="E1734" s="2">
        <f>MACD!F1734</f>
        <v>1.4012340646885762E-4</v>
      </c>
      <c r="F1734" s="2">
        <f>'Moving Avg'!D1734</f>
        <v>32.191000000000003</v>
      </c>
      <c r="G1734" s="2">
        <f>'Moving Avg'!F1734</f>
        <v>32.191000000000017</v>
      </c>
      <c r="H1734" s="2">
        <f>'Moving Avg'!G1734</f>
        <v>32.191000000000024</v>
      </c>
      <c r="I1734" s="2">
        <f>'Moving Avg'!H1734</f>
        <v>31.918694999999907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32.191000000000003</v>
      </c>
      <c r="C1735" s="2">
        <f>RSI!I1735</f>
        <v>95.412709506998951</v>
      </c>
      <c r="D1735" s="2">
        <f>MACD!E1735</f>
        <v>8.8242898641510692E-5</v>
      </c>
      <c r="E1735" s="2">
        <f>MACD!F1735</f>
        <v>1.2974730490338823E-4</v>
      </c>
      <c r="F1735" s="2">
        <f>'Moving Avg'!D1735</f>
        <v>32.191000000000003</v>
      </c>
      <c r="G1735" s="2">
        <f>'Moving Avg'!F1735</f>
        <v>32.191000000000017</v>
      </c>
      <c r="H1735" s="2">
        <f>'Moving Avg'!G1735</f>
        <v>32.191000000000024</v>
      </c>
      <c r="I1735" s="2">
        <f>'Moving Avg'!H1735</f>
        <v>31.921209999999906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32.191000000000003</v>
      </c>
      <c r="C1736" s="2">
        <f>RSI!I1736</f>
        <v>95.412709506998951</v>
      </c>
      <c r="D1736" s="2">
        <f>MACD!E1736</f>
        <v>8.1707176533996062E-5</v>
      </c>
      <c r="E1736" s="2">
        <f>MACD!F1736</f>
        <v>1.201392792295098E-4</v>
      </c>
      <c r="F1736" s="2">
        <f>'Moving Avg'!D1736</f>
        <v>32.191000000000003</v>
      </c>
      <c r="G1736" s="2">
        <f>'Moving Avg'!F1736</f>
        <v>32.191000000000017</v>
      </c>
      <c r="H1736" s="2">
        <f>'Moving Avg'!G1736</f>
        <v>32.191000000000024</v>
      </c>
      <c r="I1736" s="2">
        <f>'Moving Avg'!H1736</f>
        <v>31.923724999999905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33.637999999999998</v>
      </c>
      <c r="C1737" s="2">
        <f>RSI!I1737</f>
        <v>99.999599017476712</v>
      </c>
      <c r="D1737" s="2">
        <f>MACD!E1737</f>
        <v>-0.10710952972456766</v>
      </c>
      <c r="E1737" s="2">
        <f>MACD!F1737</f>
        <v>-2.1325794521529925E-2</v>
      </c>
      <c r="F1737" s="2">
        <f>'Moving Avg'!D1737</f>
        <v>32.480400000000003</v>
      </c>
      <c r="G1737" s="2">
        <f>'Moving Avg'!F1737</f>
        <v>32.263350000000017</v>
      </c>
      <c r="H1737" s="2">
        <f>'Moving Avg'!G1737</f>
        <v>32.219940000000022</v>
      </c>
      <c r="I1737" s="2">
        <f>'Moving Avg'!H1737</f>
        <v>31.933474999999902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33.637999999999998</v>
      </c>
      <c r="C1738" s="2">
        <f>RSI!I1738</f>
        <v>99.999599017476712</v>
      </c>
      <c r="D1738" s="2">
        <f>MACD!E1738</f>
        <v>-0.20636067510606182</v>
      </c>
      <c r="E1738" s="2">
        <f>MACD!F1738</f>
        <v>-5.833277063843631E-2</v>
      </c>
      <c r="F1738" s="2">
        <f>'Moving Avg'!D1738</f>
        <v>32.769800000000004</v>
      </c>
      <c r="G1738" s="2">
        <f>'Moving Avg'!F1738</f>
        <v>32.335700000000017</v>
      </c>
      <c r="H1738" s="2">
        <f>'Moving Avg'!G1738</f>
        <v>32.248880000000021</v>
      </c>
      <c r="I1738" s="2">
        <f>'Moving Avg'!H1738</f>
        <v>31.943224999999902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33.637999999999998</v>
      </c>
      <c r="C1739" s="2">
        <f>RSI!I1739</f>
        <v>99.999599017476712</v>
      </c>
      <c r="D1739" s="2">
        <f>MACD!E1739</f>
        <v>-0.29825988387952407</v>
      </c>
      <c r="E1739" s="2">
        <f>MACD!F1739</f>
        <v>-0.10631819328665387</v>
      </c>
      <c r="F1739" s="2">
        <f>'Moving Avg'!D1739</f>
        <v>33.059200000000004</v>
      </c>
      <c r="G1739" s="2">
        <f>'Moving Avg'!F1739</f>
        <v>32.408050000000017</v>
      </c>
      <c r="H1739" s="2">
        <f>'Moving Avg'!G1739</f>
        <v>32.27782000000002</v>
      </c>
      <c r="I1739" s="2">
        <f>'Moving Avg'!H1739</f>
        <v>31.952974999999903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33.637999999999998</v>
      </c>
      <c r="C1740" s="2">
        <f>RSI!I1740</f>
        <v>99.999599017476712</v>
      </c>
      <c r="D1740" s="2">
        <f>MACD!E1740</f>
        <v>-0.38335174392848614</v>
      </c>
      <c r="E1740" s="2">
        <f>MACD!F1740</f>
        <v>-0.16172490341502033</v>
      </c>
      <c r="F1740" s="2">
        <f>'Moving Avg'!D1740</f>
        <v>33.348600000000005</v>
      </c>
      <c r="G1740" s="2">
        <f>'Moving Avg'!F1740</f>
        <v>32.480400000000017</v>
      </c>
      <c r="H1740" s="2">
        <f>'Moving Avg'!G1740</f>
        <v>32.306760000000018</v>
      </c>
      <c r="I1740" s="2">
        <f>'Moving Avg'!H1740</f>
        <v>31.962724999999899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33.637999999999998</v>
      </c>
      <c r="C1741" s="2">
        <f>RSI!I1741</f>
        <v>99.999599017476712</v>
      </c>
      <c r="D1741" s="2">
        <f>MACD!E1741</f>
        <v>-0.46214050329529499</v>
      </c>
      <c r="E1741" s="2">
        <f>MACD!F1741</f>
        <v>-0.22180802339107525</v>
      </c>
      <c r="F1741" s="2">
        <f>'Moving Avg'!D1741</f>
        <v>33.637999999999998</v>
      </c>
      <c r="G1741" s="2">
        <f>'Moving Avg'!F1741</f>
        <v>32.552750000000017</v>
      </c>
      <c r="H1741" s="2">
        <f>'Moving Avg'!G1741</f>
        <v>32.335700000000017</v>
      </c>
      <c r="I1741" s="2">
        <f>'Moving Avg'!H1741</f>
        <v>31.9724749999999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33.637999999999998</v>
      </c>
      <c r="C1742" s="2">
        <f>RSI!I1742</f>
        <v>99.999599017476712</v>
      </c>
      <c r="D1742" s="2">
        <f>MACD!E1742</f>
        <v>-0.53509305831720866</v>
      </c>
      <c r="E1742" s="2">
        <f>MACD!F1742</f>
        <v>-0.28446503037630194</v>
      </c>
      <c r="F1742" s="2">
        <f>'Moving Avg'!D1742</f>
        <v>33.637999999999998</v>
      </c>
      <c r="G1742" s="2">
        <f>'Moving Avg'!F1742</f>
        <v>32.625100000000018</v>
      </c>
      <c r="H1742" s="2">
        <f>'Moving Avg'!G1742</f>
        <v>32.364640000000016</v>
      </c>
      <c r="I1742" s="2">
        <f>'Moving Avg'!H1742</f>
        <v>31.9822249999999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44553</v>
      </c>
      <c r="B1743" s="2">
        <f>RSI!B1743</f>
        <v>33.637999999999998</v>
      </c>
      <c r="C1743" s="2">
        <f>RSI!I1743</f>
        <v>99.999599017476712</v>
      </c>
      <c r="D1743" s="2">
        <f>MACD!E1743</f>
        <v>-0.60264172041907926</v>
      </c>
      <c r="E1743" s="2">
        <f>MACD!F1743</f>
        <v>-0.34810036838485742</v>
      </c>
      <c r="F1743" s="2">
        <f>'Moving Avg'!D1743</f>
        <v>33.637999999999998</v>
      </c>
      <c r="G1743" s="2">
        <f>'Moving Avg'!F1743</f>
        <v>32.697450000000018</v>
      </c>
      <c r="H1743" s="2">
        <f>'Moving Avg'!G1743</f>
        <v>32.393580000000014</v>
      </c>
      <c r="I1743" s="2">
        <f>'Moving Avg'!H1743</f>
        <v>31.991974999999897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33.637999999999998</v>
      </c>
      <c r="C1744" s="2">
        <f>RSI!I1744</f>
        <v>99.999599017476712</v>
      </c>
      <c r="D1744" s="2">
        <f>MACD!E1744</f>
        <v>-0.66518677795851033</v>
      </c>
      <c r="E1744" s="2">
        <f>MACD!F1744</f>
        <v>-0.41151765029958798</v>
      </c>
      <c r="F1744" s="2">
        <f>'Moving Avg'!D1744</f>
        <v>33.637999999999998</v>
      </c>
      <c r="G1744" s="2">
        <f>'Moving Avg'!F1744</f>
        <v>32.769800000000011</v>
      </c>
      <c r="H1744" s="2">
        <f>'Moving Avg'!G1744</f>
        <v>32.422520000000006</v>
      </c>
      <c r="I1744" s="2">
        <f>'Moving Avg'!H1744</f>
        <v>32.001724999999894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33.637999999999998</v>
      </c>
      <c r="C1745" s="2">
        <f>RSI!I1745</f>
        <v>99.999599017476712</v>
      </c>
      <c r="D1745" s="2">
        <f>MACD!E1745</f>
        <v>-0.72309886830468173</v>
      </c>
      <c r="E1745" s="2">
        <f>MACD!F1745</f>
        <v>-0.47383389390060671</v>
      </c>
      <c r="F1745" s="2">
        <f>'Moving Avg'!D1745</f>
        <v>33.637999999999998</v>
      </c>
      <c r="G1745" s="2">
        <f>'Moving Avg'!F1745</f>
        <v>32.842150000000011</v>
      </c>
      <c r="H1745" s="2">
        <f>'Moving Avg'!G1745</f>
        <v>32.451460000000004</v>
      </c>
      <c r="I1745" s="2">
        <f>'Moving Avg'!H1745</f>
        <v>32.011474999999898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33.637999999999998</v>
      </c>
      <c r="C1746" s="2">
        <f>RSI!I1746</f>
        <v>99.999599017476712</v>
      </c>
      <c r="D1746" s="2">
        <f>MACD!E1746</f>
        <v>-0.77672117420775777</v>
      </c>
      <c r="E1746" s="2">
        <f>MACD!F1746</f>
        <v>-0.53441134996203699</v>
      </c>
      <c r="F1746" s="2">
        <f>'Moving Avg'!D1746</f>
        <v>33.637999999999998</v>
      </c>
      <c r="G1746" s="2">
        <f>'Moving Avg'!F1746</f>
        <v>32.914500000000004</v>
      </c>
      <c r="H1746" s="2">
        <f>'Moving Avg'!G1746</f>
        <v>32.480400000000003</v>
      </c>
      <c r="I1746" s="2">
        <f>'Moving Avg'!H1746</f>
        <v>32.021224999999895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33.637999999999998</v>
      </c>
      <c r="C1747" s="2">
        <f>RSI!I1747</f>
        <v>99.999599017476712</v>
      </c>
      <c r="D1747" s="2">
        <f>MACD!E1747</f>
        <v>-0.60375607285880051</v>
      </c>
      <c r="E1747" s="2">
        <f>MACD!F1747</f>
        <v>-0.54828029454138971</v>
      </c>
      <c r="F1747" s="2">
        <f>'Moving Avg'!D1747</f>
        <v>33.637999999999998</v>
      </c>
      <c r="G1747" s="2">
        <f>'Moving Avg'!F1747</f>
        <v>32.986850000000004</v>
      </c>
      <c r="H1747" s="2">
        <f>'Moving Avg'!G1747</f>
        <v>32.509340000000002</v>
      </c>
      <c r="I1747" s="2">
        <f>'Moving Avg'!H1747</f>
        <v>32.030974999999891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33.637999999999998</v>
      </c>
      <c r="C1748" s="2">
        <f>RSI!I1748</f>
        <v>99.999599017476712</v>
      </c>
      <c r="D1748" s="2">
        <f>MACD!E1748</f>
        <v>-0.46136169347874301</v>
      </c>
      <c r="E1748" s="2">
        <f>MACD!F1748</f>
        <v>-0.53089657432886039</v>
      </c>
      <c r="F1748" s="2">
        <f>'Moving Avg'!D1748</f>
        <v>33.637999999999998</v>
      </c>
      <c r="G1748" s="2">
        <f>'Moving Avg'!F1748</f>
        <v>33.059199999999997</v>
      </c>
      <c r="H1748" s="2">
        <f>'Moving Avg'!G1748</f>
        <v>32.53828</v>
      </c>
      <c r="I1748" s="2">
        <f>'Moving Avg'!H1748</f>
        <v>32.040724999999895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33.637999999999998</v>
      </c>
      <c r="C1749" s="2">
        <f>RSI!I1749</f>
        <v>99.999599017476712</v>
      </c>
      <c r="D1749" s="2">
        <f>MACD!E1749</f>
        <v>-0.34454146241483841</v>
      </c>
      <c r="E1749" s="2">
        <f>MACD!F1749</f>
        <v>-0.49362555194605606</v>
      </c>
      <c r="F1749" s="2">
        <f>'Moving Avg'!D1749</f>
        <v>33.637999999999998</v>
      </c>
      <c r="G1749" s="2">
        <f>'Moving Avg'!F1749</f>
        <v>33.131549999999997</v>
      </c>
      <c r="H1749" s="2">
        <f>'Moving Avg'!G1749</f>
        <v>32.567219999999999</v>
      </c>
      <c r="I1749" s="2">
        <f>'Moving Avg'!H1749</f>
        <v>32.050474999999892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33.637999999999998</v>
      </c>
      <c r="C1750" s="2">
        <f>RSI!I1750</f>
        <v>99.999599017476712</v>
      </c>
      <c r="D1750" s="2">
        <f>MACD!E1750</f>
        <v>-0.24908924192414617</v>
      </c>
      <c r="E1750" s="2">
        <f>MACD!F1750</f>
        <v>-0.44471828994167412</v>
      </c>
      <c r="F1750" s="2">
        <f>'Moving Avg'!D1750</f>
        <v>33.637999999999998</v>
      </c>
      <c r="G1750" s="2">
        <f>'Moving Avg'!F1750</f>
        <v>33.203899999999997</v>
      </c>
      <c r="H1750" s="2">
        <f>'Moving Avg'!G1750</f>
        <v>32.596159999999998</v>
      </c>
      <c r="I1750" s="2">
        <f>'Moving Avg'!H1750</f>
        <v>32.060224999999889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44565</v>
      </c>
      <c r="B1751" s="2">
        <f>RSI!B1751</f>
        <v>33.637999999999998</v>
      </c>
      <c r="C1751" s="2">
        <f>RSI!I1751</f>
        <v>99.999599017476712</v>
      </c>
      <c r="D1751" s="2">
        <f>MACD!E1751</f>
        <v>-0.17146611485110697</v>
      </c>
      <c r="E1751" s="2">
        <f>MACD!F1751</f>
        <v>-0.39006785492356072</v>
      </c>
      <c r="F1751" s="2">
        <f>'Moving Avg'!D1751</f>
        <v>33.637999999999998</v>
      </c>
      <c r="G1751" s="2">
        <f>'Moving Avg'!F1751</f>
        <v>33.276249999999997</v>
      </c>
      <c r="H1751" s="2">
        <f>'Moving Avg'!G1751</f>
        <v>32.625099999999996</v>
      </c>
      <c r="I1751" s="2">
        <f>'Moving Avg'!H1751</f>
        <v>32.069974999999893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44566</v>
      </c>
      <c r="B1752" s="2">
        <f>RSI!B1752</f>
        <v>33.637999999999998</v>
      </c>
      <c r="C1752" s="2">
        <f>RSI!I1752</f>
        <v>99.999599017476712</v>
      </c>
      <c r="D1752" s="2">
        <f>MACD!E1752</f>
        <v>-0.10869624475284922</v>
      </c>
      <c r="E1752" s="2">
        <f>MACD!F1752</f>
        <v>-0.33379353288941843</v>
      </c>
      <c r="F1752" s="2">
        <f>'Moving Avg'!D1752</f>
        <v>33.637999999999998</v>
      </c>
      <c r="G1752" s="2">
        <f>'Moving Avg'!F1752</f>
        <v>33.348599999999998</v>
      </c>
      <c r="H1752" s="2">
        <f>'Moving Avg'!G1752</f>
        <v>32.654039999999988</v>
      </c>
      <c r="I1752" s="2">
        <f>'Moving Avg'!H1752</f>
        <v>32.07972499999989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33.637999999999998</v>
      </c>
      <c r="C1753" s="2">
        <f>RSI!I1753</f>
        <v>99.999599017476712</v>
      </c>
      <c r="D1753" s="2">
        <f>MACD!E1753</f>
        <v>-5.8278867955039004E-2</v>
      </c>
      <c r="E1753" s="2">
        <f>MACD!F1753</f>
        <v>-0.27869059990254252</v>
      </c>
      <c r="F1753" s="2">
        <f>'Moving Avg'!D1753</f>
        <v>33.637999999999998</v>
      </c>
      <c r="G1753" s="2">
        <f>'Moving Avg'!F1753</f>
        <v>33.420949999999998</v>
      </c>
      <c r="H1753" s="2">
        <f>'Moving Avg'!G1753</f>
        <v>32.682979999999986</v>
      </c>
      <c r="I1753" s="2">
        <f>'Moving Avg'!H1753</f>
        <v>32.089474999999894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44568</v>
      </c>
      <c r="B1754" s="2">
        <f>RSI!B1754</f>
        <v>33.637999999999998</v>
      </c>
      <c r="C1754" s="2">
        <f>RSI!I1754</f>
        <v>99.999599017476712</v>
      </c>
      <c r="D1754" s="2">
        <f>MACD!E1754</f>
        <v>-1.8113927524218809E-2</v>
      </c>
      <c r="E1754" s="2">
        <f>MACD!F1754</f>
        <v>-0.22657526542687781</v>
      </c>
      <c r="F1754" s="2">
        <f>'Moving Avg'!D1754</f>
        <v>33.637999999999998</v>
      </c>
      <c r="G1754" s="2">
        <f>'Moving Avg'!F1754</f>
        <v>33.493299999999998</v>
      </c>
      <c r="H1754" s="2">
        <f>'Moving Avg'!G1754</f>
        <v>32.711919999999985</v>
      </c>
      <c r="I1754" s="2">
        <f>'Moving Avg'!H1754</f>
        <v>32.09922499999989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33.637999999999998</v>
      </c>
      <c r="C1755" s="2">
        <f>RSI!I1755</f>
        <v>99.999599017476712</v>
      </c>
      <c r="D1755" s="2">
        <f>MACD!E1755</f>
        <v>1.3560757172569993E-2</v>
      </c>
      <c r="E1755" s="2">
        <f>MACD!F1755</f>
        <v>-0.17854806090698824</v>
      </c>
      <c r="F1755" s="2">
        <f>'Moving Avg'!D1755</f>
        <v>33.637999999999998</v>
      </c>
      <c r="G1755" s="2">
        <f>'Moving Avg'!F1755</f>
        <v>33.565649999999998</v>
      </c>
      <c r="H1755" s="2">
        <f>'Moving Avg'!G1755</f>
        <v>32.740859999999984</v>
      </c>
      <c r="I1755" s="2">
        <f>'Moving Avg'!H1755</f>
        <v>32.108974999999894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44572</v>
      </c>
      <c r="B1756" s="2">
        <f>RSI!B1756</f>
        <v>33.637999999999998</v>
      </c>
      <c r="C1756" s="2">
        <f>RSI!I1756</f>
        <v>99.999599017476712</v>
      </c>
      <c r="D1756" s="2">
        <f>MACD!E1756</f>
        <v>3.8222567038459943E-2</v>
      </c>
      <c r="E1756" s="2">
        <f>MACD!F1756</f>
        <v>-0.13519393531789861</v>
      </c>
      <c r="F1756" s="2">
        <f>'Moving Avg'!D1756</f>
        <v>33.637999999999998</v>
      </c>
      <c r="G1756" s="2">
        <f>'Moving Avg'!F1756</f>
        <v>33.637999999999998</v>
      </c>
      <c r="H1756" s="2">
        <f>'Moving Avg'!G1756</f>
        <v>32.769799999999989</v>
      </c>
      <c r="I1756" s="2">
        <f>'Moving Avg'!H1756</f>
        <v>32.118724999999891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33.637999999999998</v>
      </c>
      <c r="C1757" s="2">
        <f>RSI!I1757</f>
        <v>99.999599017476712</v>
      </c>
      <c r="D1757" s="2">
        <f>MACD!E1757</f>
        <v>5.7108913035513353E-2</v>
      </c>
      <c r="E1757" s="2">
        <f>MACD!F1757</f>
        <v>-9.6733365647216213E-2</v>
      </c>
      <c r="F1757" s="2">
        <f>'Moving Avg'!D1757</f>
        <v>33.637999999999998</v>
      </c>
      <c r="G1757" s="2">
        <f>'Moving Avg'!F1757</f>
        <v>33.637999999999998</v>
      </c>
      <c r="H1757" s="2">
        <f>'Moving Avg'!G1757</f>
        <v>32.798739999999981</v>
      </c>
      <c r="I1757" s="2">
        <f>'Moving Avg'!H1757</f>
        <v>32.128474999999888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33.637999999999998</v>
      </c>
      <c r="C1758" s="2">
        <f>RSI!I1758</f>
        <v>99.999599017476712</v>
      </c>
      <c r="D1758" s="2">
        <f>MACD!E1758</f>
        <v>7.125509393878815E-2</v>
      </c>
      <c r="E1758" s="2">
        <f>MACD!F1758</f>
        <v>-6.3135673730015343E-2</v>
      </c>
      <c r="F1758" s="2">
        <f>'Moving Avg'!D1758</f>
        <v>33.637999999999998</v>
      </c>
      <c r="G1758" s="2">
        <f>'Moving Avg'!F1758</f>
        <v>33.637999999999998</v>
      </c>
      <c r="H1758" s="2">
        <f>'Moving Avg'!G1758</f>
        <v>32.827679999999987</v>
      </c>
      <c r="I1758" s="2">
        <f>'Moving Avg'!H1758</f>
        <v>32.138224999999892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33.637999999999998</v>
      </c>
      <c r="C1759" s="2">
        <f>RSI!I1759</f>
        <v>99.999599017476712</v>
      </c>
      <c r="D1759" s="2">
        <f>MACD!E1759</f>
        <v>8.152626024261167E-2</v>
      </c>
      <c r="E1759" s="2">
        <f>MACD!F1759</f>
        <v>-3.4203286935489949E-2</v>
      </c>
      <c r="F1759" s="2">
        <f>'Moving Avg'!D1759</f>
        <v>33.637999999999998</v>
      </c>
      <c r="G1759" s="2">
        <f>'Moving Avg'!F1759</f>
        <v>33.637999999999998</v>
      </c>
      <c r="H1759" s="2">
        <f>'Moving Avg'!G1759</f>
        <v>32.856619999999985</v>
      </c>
      <c r="I1759" s="2">
        <f>'Moving Avg'!H1759</f>
        <v>32.147974999999889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33.637999999999998</v>
      </c>
      <c r="C1760" s="2">
        <f>RSI!I1760</f>
        <v>99.999599017476712</v>
      </c>
      <c r="D1760" s="2">
        <f>MACD!E1760</f>
        <v>8.8644396118915836E-2</v>
      </c>
      <c r="E1760" s="2">
        <f>MACD!F1760</f>
        <v>-9.6337503246087912E-3</v>
      </c>
      <c r="F1760" s="2">
        <f>'Moving Avg'!D1760</f>
        <v>33.637999999999998</v>
      </c>
      <c r="G1760" s="2">
        <f>'Moving Avg'!F1760</f>
        <v>33.637999999999998</v>
      </c>
      <c r="H1760" s="2">
        <f>'Moving Avg'!G1760</f>
        <v>32.885559999999984</v>
      </c>
      <c r="I1760" s="2">
        <f>'Moving Avg'!H1760</f>
        <v>32.157724999999893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33.637999999999998</v>
      </c>
      <c r="C1761" s="2">
        <f>RSI!I1761</f>
        <v>99.999599017476712</v>
      </c>
      <c r="D1761" s="2">
        <f>MACD!E1761</f>
        <v>9.3211090653120721E-2</v>
      </c>
      <c r="E1761" s="2">
        <f>MACD!F1761</f>
        <v>1.0935217870937111E-2</v>
      </c>
      <c r="F1761" s="2">
        <f>'Moving Avg'!D1761</f>
        <v>33.637999999999998</v>
      </c>
      <c r="G1761" s="2">
        <f>'Moving Avg'!F1761</f>
        <v>33.637999999999998</v>
      </c>
      <c r="H1761" s="2">
        <f>'Moving Avg'!G1761</f>
        <v>32.914499999999983</v>
      </c>
      <c r="I1761" s="2">
        <f>'Moving Avg'!H1761</f>
        <v>32.167474999999889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33.637999999999998</v>
      </c>
      <c r="C1762" s="2">
        <f>RSI!I1762</f>
        <v>99.999599017476712</v>
      </c>
      <c r="D1762" s="2">
        <f>MACD!E1762</f>
        <v>9.5726750579885334E-2</v>
      </c>
      <c r="E1762" s="2">
        <f>MACD!F1762</f>
        <v>2.7893524412726758E-2</v>
      </c>
      <c r="F1762" s="2">
        <f>'Moving Avg'!D1762</f>
        <v>33.637999999999998</v>
      </c>
      <c r="G1762" s="2">
        <f>'Moving Avg'!F1762</f>
        <v>33.637999999999998</v>
      </c>
      <c r="H1762" s="2">
        <f>'Moving Avg'!G1762</f>
        <v>32.943439999999988</v>
      </c>
      <c r="I1762" s="2">
        <f>'Moving Avg'!H1762</f>
        <v>32.177224999999893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33.637999999999998</v>
      </c>
      <c r="C1763" s="2">
        <f>RSI!I1763</f>
        <v>99.999599017476712</v>
      </c>
      <c r="D1763" s="2">
        <f>MACD!E1763</f>
        <v>9.6606806071463325E-2</v>
      </c>
      <c r="E1763" s="2">
        <f>MACD!F1763</f>
        <v>4.1636180744474074E-2</v>
      </c>
      <c r="F1763" s="2">
        <f>'Moving Avg'!D1763</f>
        <v>33.637999999999998</v>
      </c>
      <c r="G1763" s="2">
        <f>'Moving Avg'!F1763</f>
        <v>33.637999999999998</v>
      </c>
      <c r="H1763" s="2">
        <f>'Moving Avg'!G1763</f>
        <v>32.972379999999987</v>
      </c>
      <c r="I1763" s="2">
        <f>'Moving Avg'!H1763</f>
        <v>32.18697499999989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33.637999999999998</v>
      </c>
      <c r="C1764" s="2">
        <f>RSI!I1764</f>
        <v>99.999599017476712</v>
      </c>
      <c r="D1764" s="2">
        <f>MACD!E1764</f>
        <v>9.6195375974296837E-2</v>
      </c>
      <c r="E1764" s="2">
        <f>MACD!F1764</f>
        <v>5.2548019790438633E-2</v>
      </c>
      <c r="F1764" s="2">
        <f>'Moving Avg'!D1764</f>
        <v>33.637999999999998</v>
      </c>
      <c r="G1764" s="2">
        <f>'Moving Avg'!F1764</f>
        <v>33.637999999999998</v>
      </c>
      <c r="H1764" s="2">
        <f>'Moving Avg'!G1764</f>
        <v>33.001319999999986</v>
      </c>
      <c r="I1764" s="2">
        <f>'Moving Avg'!H1764</f>
        <v>32.196724999999894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44585</v>
      </c>
      <c r="B1765" s="2">
        <f>RSI!B1765</f>
        <v>33.637999999999998</v>
      </c>
      <c r="C1765" s="2">
        <f>RSI!I1765</f>
        <v>99.999599017476712</v>
      </c>
      <c r="D1765" s="2">
        <f>MACD!E1765</f>
        <v>9.4776786855732098E-2</v>
      </c>
      <c r="E1765" s="2">
        <f>MACD!F1765</f>
        <v>6.0993773203497331E-2</v>
      </c>
      <c r="F1765" s="2">
        <f>'Moving Avg'!D1765</f>
        <v>33.637999999999998</v>
      </c>
      <c r="G1765" s="2">
        <f>'Moving Avg'!F1765</f>
        <v>33.637999999999998</v>
      </c>
      <c r="H1765" s="2">
        <f>'Moving Avg'!G1765</f>
        <v>33.030259999999984</v>
      </c>
      <c r="I1765" s="2">
        <f>'Moving Avg'!H1765</f>
        <v>32.206474999999891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44586</v>
      </c>
      <c r="B1766" s="2">
        <f>RSI!B1766</f>
        <v>33.637999999999998</v>
      </c>
      <c r="C1766" s="2">
        <f>RSI!I1766</f>
        <v>99.999599017476712</v>
      </c>
      <c r="D1766" s="2">
        <f>MACD!E1766</f>
        <v>9.2585279291547806E-2</v>
      </c>
      <c r="E1766" s="2">
        <f>MACD!F1766</f>
        <v>6.7312074421107426E-2</v>
      </c>
      <c r="F1766" s="2">
        <f>'Moving Avg'!D1766</f>
        <v>33.637999999999998</v>
      </c>
      <c r="G1766" s="2">
        <f>'Moving Avg'!F1766</f>
        <v>33.637999999999998</v>
      </c>
      <c r="H1766" s="2">
        <f>'Moving Avg'!G1766</f>
        <v>33.05919999999999</v>
      </c>
      <c r="I1766" s="2">
        <f>'Moving Avg'!H1766</f>
        <v>32.216224999999895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44587</v>
      </c>
      <c r="B1767" s="2">
        <f>RSI!B1767</f>
        <v>33.637999999999998</v>
      </c>
      <c r="C1767" s="2">
        <f>RSI!I1767</f>
        <v>99.999599017476712</v>
      </c>
      <c r="D1767" s="2">
        <f>MACD!E1767</f>
        <v>8.981318328780219E-2</v>
      </c>
      <c r="E1767" s="2">
        <f>MACD!F1767</f>
        <v>7.1812296194446387E-2</v>
      </c>
      <c r="F1767" s="2">
        <f>'Moving Avg'!D1767</f>
        <v>33.637999999999998</v>
      </c>
      <c r="G1767" s="2">
        <f>'Moving Avg'!F1767</f>
        <v>33.637999999999998</v>
      </c>
      <c r="H1767" s="2">
        <f>'Moving Avg'!G1767</f>
        <v>33.088139999999981</v>
      </c>
      <c r="I1767" s="2">
        <f>'Moving Avg'!H1767</f>
        <v>32.225974999999892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33.637999999999998</v>
      </c>
      <c r="C1768" s="2">
        <f>RSI!I1768</f>
        <v>99.999599017476712</v>
      </c>
      <c r="D1768" s="2">
        <f>MACD!E1768</f>
        <v>8.6617801139134087E-2</v>
      </c>
      <c r="E1768" s="2">
        <f>MACD!F1768</f>
        <v>7.4773397183383924E-2</v>
      </c>
      <c r="F1768" s="2">
        <f>'Moving Avg'!D1768</f>
        <v>33.637999999999998</v>
      </c>
      <c r="G1768" s="2">
        <f>'Moving Avg'!F1768</f>
        <v>33.637999999999998</v>
      </c>
      <c r="H1768" s="2">
        <f>'Moving Avg'!G1768</f>
        <v>33.117079999999987</v>
      </c>
      <c r="I1768" s="2">
        <f>'Moving Avg'!H1768</f>
        <v>32.235724999999896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33.637999999999998</v>
      </c>
      <c r="C1769" s="2">
        <f>RSI!I1769</f>
        <v>99.999599017476712</v>
      </c>
      <c r="D1769" s="2">
        <f>MACD!E1769</f>
        <v>8.3127199157821963E-2</v>
      </c>
      <c r="E1769" s="2">
        <f>MACD!F1769</f>
        <v>7.6444157578271527E-2</v>
      </c>
      <c r="F1769" s="2">
        <f>'Moving Avg'!D1769</f>
        <v>33.637999999999998</v>
      </c>
      <c r="G1769" s="2">
        <f>'Moving Avg'!F1769</f>
        <v>33.637999999999998</v>
      </c>
      <c r="H1769" s="2">
        <f>'Moving Avg'!G1769</f>
        <v>33.146019999999986</v>
      </c>
      <c r="I1769" s="2">
        <f>'Moving Avg'!H1769</f>
        <v>32.245474999999892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33.637999999999998</v>
      </c>
      <c r="C1770" s="2">
        <f>RSI!I1770</f>
        <v>99.999599017476712</v>
      </c>
      <c r="D1770" s="2">
        <f>MACD!E1770</f>
        <v>7.9445078526788393E-2</v>
      </c>
      <c r="E1770" s="2">
        <f>MACD!F1770</f>
        <v>7.7044341767974908E-2</v>
      </c>
      <c r="F1770" s="2">
        <f>'Moving Avg'!D1770</f>
        <v>33.637999999999998</v>
      </c>
      <c r="G1770" s="2">
        <f>'Moving Avg'!F1770</f>
        <v>33.637999999999998</v>
      </c>
      <c r="H1770" s="2">
        <f>'Moving Avg'!G1770</f>
        <v>33.174959999999984</v>
      </c>
      <c r="I1770" s="2">
        <f>'Moving Avg'!H1770</f>
        <v>32.255224999999896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33.637999999999998</v>
      </c>
      <c r="C1771" s="2">
        <f>RSI!I1771</f>
        <v>99.999599017476712</v>
      </c>
      <c r="D1771" s="2">
        <f>MACD!E1771</f>
        <v>7.565486916028874E-2</v>
      </c>
      <c r="E1771" s="2">
        <f>MACD!F1771</f>
        <v>7.6766447246437677E-2</v>
      </c>
      <c r="F1771" s="2">
        <f>'Moving Avg'!D1771</f>
        <v>33.637999999999998</v>
      </c>
      <c r="G1771" s="2">
        <f>'Moving Avg'!F1771</f>
        <v>33.637999999999998</v>
      </c>
      <c r="H1771" s="2">
        <f>'Moving Avg'!G1771</f>
        <v>33.203899999999983</v>
      </c>
      <c r="I1771" s="2">
        <f>'Moving Avg'!H1771</f>
        <v>32.264974999999893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33.637999999999998</v>
      </c>
      <c r="C1772" s="2">
        <f>RSI!I1772</f>
        <v>99.999599017476712</v>
      </c>
      <c r="D1772" s="2">
        <f>MACD!E1772</f>
        <v>7.1823168156214479E-2</v>
      </c>
      <c r="E1772" s="2">
        <f>MACD!F1772</f>
        <v>7.577779142839304E-2</v>
      </c>
      <c r="F1772" s="2">
        <f>'Moving Avg'!D1772</f>
        <v>33.637999999999998</v>
      </c>
      <c r="G1772" s="2">
        <f>'Moving Avg'!F1772</f>
        <v>33.637999999999998</v>
      </c>
      <c r="H1772" s="2">
        <f>'Moving Avg'!G1772</f>
        <v>33.232839999999982</v>
      </c>
      <c r="I1772" s="2">
        <f>'Moving Avg'!H1772</f>
        <v>32.274724999999897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33.637999999999998</v>
      </c>
      <c r="C1773" s="2">
        <f>RSI!I1773</f>
        <v>99.999599017476712</v>
      </c>
      <c r="D1773" s="2">
        <f>MACD!E1773</f>
        <v>6.8002625567203268E-2</v>
      </c>
      <c r="E1773" s="2">
        <f>MACD!F1773</f>
        <v>7.4222758256155097E-2</v>
      </c>
      <c r="F1773" s="2">
        <f>'Moving Avg'!D1773</f>
        <v>33.637999999999998</v>
      </c>
      <c r="G1773" s="2">
        <f>'Moving Avg'!F1773</f>
        <v>33.637999999999998</v>
      </c>
      <c r="H1773" s="2">
        <f>'Moving Avg'!G1773</f>
        <v>33.261779999999987</v>
      </c>
      <c r="I1773" s="2">
        <f>'Moving Avg'!H1773</f>
        <v>32.284474999999894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33.637999999999998</v>
      </c>
      <c r="C1774" s="2">
        <f>RSI!I1774</f>
        <v>99.999599017476712</v>
      </c>
      <c r="D1774" s="2">
        <f>MACD!E1774</f>
        <v>6.4234364273048072E-2</v>
      </c>
      <c r="E1774" s="2">
        <f>MACD!F1774</f>
        <v>7.2225079459533686E-2</v>
      </c>
      <c r="F1774" s="2">
        <f>'Moving Avg'!D1774</f>
        <v>33.637999999999998</v>
      </c>
      <c r="G1774" s="2">
        <f>'Moving Avg'!F1774</f>
        <v>33.637999999999998</v>
      </c>
      <c r="H1774" s="2">
        <f>'Moving Avg'!G1774</f>
        <v>33.290719999999979</v>
      </c>
      <c r="I1774" s="2">
        <f>'Moving Avg'!H1774</f>
        <v>32.294224999999898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33.637999999999998</v>
      </c>
      <c r="C1775" s="2">
        <f>RSI!I1775</f>
        <v>99.999599017476712</v>
      </c>
      <c r="D1775" s="2">
        <f>MACD!E1775</f>
        <v>6.055000725600479E-2</v>
      </c>
      <c r="E1775" s="2">
        <f>MACD!F1775</f>
        <v>6.9890065018827913E-2</v>
      </c>
      <c r="F1775" s="2">
        <f>'Moving Avg'!D1775</f>
        <v>33.637999999999998</v>
      </c>
      <c r="G1775" s="2">
        <f>'Moving Avg'!F1775</f>
        <v>33.637999999999998</v>
      </c>
      <c r="H1775" s="2">
        <f>'Moving Avg'!G1775</f>
        <v>33.319659999999978</v>
      </c>
      <c r="I1775" s="2">
        <f>'Moving Avg'!H1775</f>
        <v>32.303974999999895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33.637999999999998</v>
      </c>
      <c r="C1776" s="2">
        <f>RSI!I1776</f>
        <v>99.999599017476712</v>
      </c>
      <c r="D1776" s="2">
        <f>MACD!E1776</f>
        <v>5.6973374182753389E-2</v>
      </c>
      <c r="E1776" s="2">
        <f>MACD!F1776</f>
        <v>6.7306726851613013E-2</v>
      </c>
      <c r="F1776" s="2">
        <f>'Moving Avg'!D1776</f>
        <v>33.637999999999998</v>
      </c>
      <c r="G1776" s="2">
        <f>'Moving Avg'!F1776</f>
        <v>33.637999999999998</v>
      </c>
      <c r="H1776" s="2">
        <f>'Moving Avg'!G1776</f>
        <v>33.348599999999976</v>
      </c>
      <c r="I1776" s="2">
        <f>'Moving Avg'!H1776</f>
        <v>32.313724999999891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33.637999999999998</v>
      </c>
      <c r="C1777" s="2">
        <f>RSI!I1777</f>
        <v>99.999599017476712</v>
      </c>
      <c r="D1777" s="2">
        <f>MACD!E1777</f>
        <v>5.3521899562021247E-2</v>
      </c>
      <c r="E1777" s="2">
        <f>MACD!F1777</f>
        <v>6.4549761393694671E-2</v>
      </c>
      <c r="F1777" s="2">
        <f>'Moving Avg'!D1777</f>
        <v>33.637999999999998</v>
      </c>
      <c r="G1777" s="2">
        <f>'Moving Avg'!F1777</f>
        <v>33.637999999999998</v>
      </c>
      <c r="H1777" s="2">
        <f>'Moving Avg'!G1777</f>
        <v>33.377539999999975</v>
      </c>
      <c r="I1777" s="2">
        <f>'Moving Avg'!H1777</f>
        <v>32.323474999999895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33.637999999999998</v>
      </c>
      <c r="C1778" s="2">
        <f>RSI!I1778</f>
        <v>99.999599017476712</v>
      </c>
      <c r="D1778" s="2">
        <f>MACD!E1778</f>
        <v>5.0207816602046762E-2</v>
      </c>
      <c r="E1778" s="2">
        <f>MACD!F1778</f>
        <v>6.1681372435365096E-2</v>
      </c>
      <c r="F1778" s="2">
        <f>'Moving Avg'!D1778</f>
        <v>33.637999999999998</v>
      </c>
      <c r="G1778" s="2">
        <f>'Moving Avg'!F1778</f>
        <v>33.637999999999998</v>
      </c>
      <c r="H1778" s="2">
        <f>'Moving Avg'!G1778</f>
        <v>33.406479999999974</v>
      </c>
      <c r="I1778" s="2">
        <f>'Moving Avg'!H1778</f>
        <v>32.333224999999899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33.637999999999998</v>
      </c>
      <c r="C1779" s="2">
        <f>RSI!I1779</f>
        <v>99.999599017476712</v>
      </c>
      <c r="D1779" s="2">
        <f>MACD!E1779</f>
        <v>4.7039144008316214E-2</v>
      </c>
      <c r="E1779" s="2">
        <f>MACD!F1779</f>
        <v>5.8752926749955324E-2</v>
      </c>
      <c r="F1779" s="2">
        <f>'Moving Avg'!D1779</f>
        <v>33.637999999999998</v>
      </c>
      <c r="G1779" s="2">
        <f>'Moving Avg'!F1779</f>
        <v>33.637999999999998</v>
      </c>
      <c r="H1779" s="2">
        <f>'Moving Avg'!G1779</f>
        <v>33.435419999999979</v>
      </c>
      <c r="I1779" s="2">
        <f>'Moving Avg'!H1779</f>
        <v>32.342974999999896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33.637999999999998</v>
      </c>
      <c r="C1780" s="2">
        <f>RSI!I1780</f>
        <v>99.999599017476712</v>
      </c>
      <c r="D1780" s="2">
        <f>MACD!E1780</f>
        <v>4.4020507144182375E-2</v>
      </c>
      <c r="E1780" s="2">
        <f>MACD!F1780</f>
        <v>5.5806442828800734E-2</v>
      </c>
      <c r="F1780" s="2">
        <f>'Moving Avg'!D1780</f>
        <v>33.637999999999998</v>
      </c>
      <c r="G1780" s="2">
        <f>'Moving Avg'!F1780</f>
        <v>33.637999999999998</v>
      </c>
      <c r="H1780" s="2">
        <f>'Moving Avg'!G1780</f>
        <v>33.464359999999971</v>
      </c>
      <c r="I1780" s="2">
        <f>'Moving Avg'!H1780</f>
        <v>32.352724999999893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33.637999999999998</v>
      </c>
      <c r="C1781" s="2">
        <f>RSI!I1781</f>
        <v>99.999599017476712</v>
      </c>
      <c r="D1781" s="2">
        <f>MACD!E1781</f>
        <v>4.1153820060955582E-2</v>
      </c>
      <c r="E1781" s="2">
        <f>MACD!F1781</f>
        <v>5.2875918275231706E-2</v>
      </c>
      <c r="F1781" s="2">
        <f>'Moving Avg'!D1781</f>
        <v>33.637999999999998</v>
      </c>
      <c r="G1781" s="2">
        <f>'Moving Avg'!F1781</f>
        <v>33.637999999999998</v>
      </c>
      <c r="H1781" s="2">
        <f>'Moving Avg'!G1781</f>
        <v>33.493299999999977</v>
      </c>
      <c r="I1781" s="2">
        <f>'Moving Avg'!H1781</f>
        <v>32.362474999999897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33.637999999999998</v>
      </c>
      <c r="C1782" s="2">
        <f>RSI!I1782</f>
        <v>99.999599017476712</v>
      </c>
      <c r="D1782" s="2">
        <f>MACD!E1782</f>
        <v>3.8438850750040388E-2</v>
      </c>
      <c r="E1782" s="2">
        <f>MACD!F1782</f>
        <v>4.9988504770193447E-2</v>
      </c>
      <c r="F1782" s="2">
        <f>'Moving Avg'!D1782</f>
        <v>33.637999999999998</v>
      </c>
      <c r="G1782" s="2">
        <f>'Moving Avg'!F1782</f>
        <v>33.637999999999998</v>
      </c>
      <c r="H1782" s="2">
        <f>'Moving Avg'!G1782</f>
        <v>33.522239999999975</v>
      </c>
      <c r="I1782" s="2">
        <f>'Moving Avg'!H1782</f>
        <v>32.372224999999901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33.637999999999998</v>
      </c>
      <c r="C1783" s="2">
        <f>RSI!I1783</f>
        <v>99.999599017476712</v>
      </c>
      <c r="D1783" s="2">
        <f>MACD!E1783</f>
        <v>3.5873688460860365E-2</v>
      </c>
      <c r="E1783" s="2">
        <f>MACD!F1783</f>
        <v>4.716554150832683E-2</v>
      </c>
      <c r="F1783" s="2">
        <f>'Moving Avg'!D1783</f>
        <v>33.637999999999998</v>
      </c>
      <c r="G1783" s="2">
        <f>'Moving Avg'!F1783</f>
        <v>33.637999999999998</v>
      </c>
      <c r="H1783" s="2">
        <f>'Moving Avg'!G1783</f>
        <v>33.551179999999974</v>
      </c>
      <c r="I1783" s="2">
        <f>'Moving Avg'!H1783</f>
        <v>32.381974999999898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33.637999999999998</v>
      </c>
      <c r="C1784" s="2">
        <f>RSI!I1784</f>
        <v>99.999599017476712</v>
      </c>
      <c r="D1784" s="2">
        <f>MACD!E1784</f>
        <v>3.3455128964085645E-2</v>
      </c>
      <c r="E1784" s="2">
        <f>MACD!F1784</f>
        <v>4.4423458999478596E-2</v>
      </c>
      <c r="F1784" s="2">
        <f>'Moving Avg'!D1784</f>
        <v>33.637999999999998</v>
      </c>
      <c r="G1784" s="2">
        <f>'Moving Avg'!F1784</f>
        <v>33.637999999999998</v>
      </c>
      <c r="H1784" s="2">
        <f>'Moving Avg'!G1784</f>
        <v>33.580119999999972</v>
      </c>
      <c r="I1784" s="2">
        <f>'Moving Avg'!H1784</f>
        <v>32.391724999999902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44613</v>
      </c>
      <c r="B1785" s="2">
        <f>RSI!B1785</f>
        <v>33.637999999999998</v>
      </c>
      <c r="C1785" s="2">
        <f>RSI!I1785</f>
        <v>99.999599017476712</v>
      </c>
      <c r="D1785" s="2">
        <f>MACD!E1785</f>
        <v>3.1178991136542322E-2</v>
      </c>
      <c r="E1785" s="2">
        <f>MACD!F1785</f>
        <v>4.1774565426891341E-2</v>
      </c>
      <c r="F1785" s="2">
        <f>'Moving Avg'!D1785</f>
        <v>33.637999999999998</v>
      </c>
      <c r="G1785" s="2">
        <f>'Moving Avg'!F1785</f>
        <v>33.637999999999998</v>
      </c>
      <c r="H1785" s="2">
        <f>'Moving Avg'!G1785</f>
        <v>33.609059999999978</v>
      </c>
      <c r="I1785" s="2">
        <f>'Moving Avg'!H1785</f>
        <v>32.403684999999903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33.637999999999998</v>
      </c>
      <c r="C1786" s="2">
        <f>RSI!I1786</f>
        <v>99.999599017476712</v>
      </c>
      <c r="D1786" s="2">
        <f>MACD!E1786</f>
        <v>2.9040376130495815E-2</v>
      </c>
      <c r="E1786" s="2">
        <f>MACD!F1786</f>
        <v>3.9227727567612239E-2</v>
      </c>
      <c r="F1786" s="2">
        <f>'Moving Avg'!D1786</f>
        <v>33.637999999999998</v>
      </c>
      <c r="G1786" s="2">
        <f>'Moving Avg'!F1786</f>
        <v>33.637999999999998</v>
      </c>
      <c r="H1786" s="2">
        <f>'Moving Avg'!G1786</f>
        <v>33.637999999999977</v>
      </c>
      <c r="I1786" s="2">
        <f>'Moving Avg'!H1786</f>
        <v>32.415644999999898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33.637999999999998</v>
      </c>
      <c r="C1787" s="2">
        <f>RSI!I1787</f>
        <v>99.999599017476712</v>
      </c>
      <c r="D1787" s="2">
        <f>MACD!E1787</f>
        <v>2.7033878605749351E-2</v>
      </c>
      <c r="E1787" s="2">
        <f>MACD!F1787</f>
        <v>3.6788957775239661E-2</v>
      </c>
      <c r="F1787" s="2">
        <f>'Moving Avg'!D1787</f>
        <v>33.637999999999998</v>
      </c>
      <c r="G1787" s="2">
        <f>'Moving Avg'!F1787</f>
        <v>33.637999999999998</v>
      </c>
      <c r="H1787" s="2">
        <f>'Moving Avg'!G1787</f>
        <v>33.637999999999977</v>
      </c>
      <c r="I1787" s="2">
        <f>'Moving Avg'!H1787</f>
        <v>32.4276049999999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44616</v>
      </c>
      <c r="B1788" s="2">
        <f>RSI!B1788</f>
        <v>33.637999999999998</v>
      </c>
      <c r="C1788" s="2">
        <f>RSI!I1788</f>
        <v>99.999599017476712</v>
      </c>
      <c r="D1788" s="2">
        <f>MACD!E1788</f>
        <v>2.5153757996839943E-2</v>
      </c>
      <c r="E1788" s="2">
        <f>MACD!F1788</f>
        <v>3.446191781955972E-2</v>
      </c>
      <c r="F1788" s="2">
        <f>'Moving Avg'!D1788</f>
        <v>33.637999999999998</v>
      </c>
      <c r="G1788" s="2">
        <f>'Moving Avg'!F1788</f>
        <v>33.637999999999998</v>
      </c>
      <c r="H1788" s="2">
        <f>'Moving Avg'!G1788</f>
        <v>33.637999999999977</v>
      </c>
      <c r="I1788" s="2">
        <f>'Moving Avg'!H1788</f>
        <v>32.439564999999902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44617</v>
      </c>
      <c r="B1789" s="2">
        <f>RSI!B1789</f>
        <v>33.637999999999998</v>
      </c>
      <c r="C1789" s="2">
        <f>RSI!I1789</f>
        <v>99.999599017476712</v>
      </c>
      <c r="D1789" s="2">
        <f>MACD!E1789</f>
        <v>2.3394076516964901E-2</v>
      </c>
      <c r="E1789" s="2">
        <f>MACD!F1789</f>
        <v>3.2248349559040754E-2</v>
      </c>
      <c r="F1789" s="2">
        <f>'Moving Avg'!D1789</f>
        <v>33.637999999999998</v>
      </c>
      <c r="G1789" s="2">
        <f>'Moving Avg'!F1789</f>
        <v>33.637999999999998</v>
      </c>
      <c r="H1789" s="2">
        <f>'Moving Avg'!G1789</f>
        <v>33.637999999999977</v>
      </c>
      <c r="I1789" s="2">
        <f>'Moving Avg'!H1789</f>
        <v>32.451524999999904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33.637999999999998</v>
      </c>
      <c r="C1790" s="2">
        <f>RSI!I1790</f>
        <v>99.999599017476712</v>
      </c>
      <c r="D1790" s="2">
        <f>MACD!E1790</f>
        <v>2.1748809528261859E-2</v>
      </c>
      <c r="E1790" s="2">
        <f>MACD!F1790</f>
        <v>3.0148441552884979E-2</v>
      </c>
      <c r="F1790" s="2">
        <f>'Moving Avg'!D1790</f>
        <v>33.637999999999998</v>
      </c>
      <c r="G1790" s="2">
        <f>'Moving Avg'!F1790</f>
        <v>33.637999999999998</v>
      </c>
      <c r="H1790" s="2">
        <f>'Moving Avg'!G1790</f>
        <v>33.637999999999977</v>
      </c>
      <c r="I1790" s="2">
        <f>'Moving Avg'!H1790</f>
        <v>32.463484999999906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33.637999999999998</v>
      </c>
      <c r="C1791" s="2">
        <f>RSI!I1791</f>
        <v>99.999599017476712</v>
      </c>
      <c r="D1791" s="2">
        <f>MACD!E1791</f>
        <v>2.0211933004027571E-2</v>
      </c>
      <c r="E1791" s="2">
        <f>MACD!F1791</f>
        <v>2.8161139843113501E-2</v>
      </c>
      <c r="F1791" s="2">
        <f>'Moving Avg'!D1791</f>
        <v>33.637999999999998</v>
      </c>
      <c r="G1791" s="2">
        <f>'Moving Avg'!F1791</f>
        <v>33.637999999999998</v>
      </c>
      <c r="H1791" s="2">
        <f>'Moving Avg'!G1791</f>
        <v>33.637999999999977</v>
      </c>
      <c r="I1791" s="2">
        <f>'Moving Avg'!H1791</f>
        <v>32.475444999999901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33.637999999999998</v>
      </c>
      <c r="C1792" s="2">
        <f>RSI!I1792</f>
        <v>99.999599017476712</v>
      </c>
      <c r="D1792" s="2">
        <f>MACD!E1792</f>
        <v>1.8777492046247346E-2</v>
      </c>
      <c r="E1792" s="2">
        <f>MACD!F1792</f>
        <v>2.6284410283740272E-2</v>
      </c>
      <c r="F1792" s="2">
        <f>'Moving Avg'!D1792</f>
        <v>33.637999999999998</v>
      </c>
      <c r="G1792" s="2">
        <f>'Moving Avg'!F1792</f>
        <v>33.637999999999998</v>
      </c>
      <c r="H1792" s="2">
        <f>'Moving Avg'!G1792</f>
        <v>33.637999999999977</v>
      </c>
      <c r="I1792" s="2">
        <f>'Moving Avg'!H1792</f>
        <v>32.487404999999903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33.637999999999998</v>
      </c>
      <c r="C1793" s="2">
        <f>RSI!I1793</f>
        <v>99.999599017476712</v>
      </c>
      <c r="D1793" s="2">
        <f>MACD!E1793</f>
        <v>1.7439653779653952E-2</v>
      </c>
      <c r="E1793" s="2">
        <f>MACD!F1793</f>
        <v>2.4515458982923011E-2</v>
      </c>
      <c r="F1793" s="2">
        <f>'Moving Avg'!D1793</f>
        <v>33.637999999999998</v>
      </c>
      <c r="G1793" s="2">
        <f>'Moving Avg'!F1793</f>
        <v>33.637999999999998</v>
      </c>
      <c r="H1793" s="2">
        <f>'Moving Avg'!G1793</f>
        <v>33.637999999999977</v>
      </c>
      <c r="I1793" s="2">
        <f>'Moving Avg'!H1793</f>
        <v>32.499364999999905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33.637999999999998</v>
      </c>
      <c r="C1794" s="2">
        <f>RSI!I1794</f>
        <v>99.999599017476712</v>
      </c>
      <c r="D1794" s="2">
        <f>MACD!E1794</f>
        <v>1.6192747402357099E-2</v>
      </c>
      <c r="E1794" s="2">
        <f>MACD!F1794</f>
        <v>2.2850916666809828E-2</v>
      </c>
      <c r="F1794" s="2">
        <f>'Moving Avg'!D1794</f>
        <v>33.637999999999998</v>
      </c>
      <c r="G1794" s="2">
        <f>'Moving Avg'!F1794</f>
        <v>33.637999999999998</v>
      </c>
      <c r="H1794" s="2">
        <f>'Moving Avg'!G1794</f>
        <v>33.637999999999977</v>
      </c>
      <c r="I1794" s="2">
        <f>'Moving Avg'!H1794</f>
        <v>32.511324999999907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33.637999999999998</v>
      </c>
      <c r="C1795" s="2">
        <f>RSI!I1795</f>
        <v>99.999599017476712</v>
      </c>
      <c r="D1795" s="2">
        <f>MACD!E1795</f>
        <v>1.5031293717555627E-2</v>
      </c>
      <c r="E1795" s="2">
        <f>MACD!F1795</f>
        <v>2.1286992076958989E-2</v>
      </c>
      <c r="F1795" s="2">
        <f>'Moving Avg'!D1795</f>
        <v>33.637999999999998</v>
      </c>
      <c r="G1795" s="2">
        <f>'Moving Avg'!F1795</f>
        <v>33.637999999999998</v>
      </c>
      <c r="H1795" s="2">
        <f>'Moving Avg'!G1795</f>
        <v>33.637999999999977</v>
      </c>
      <c r="I1795" s="2">
        <f>'Moving Avg'!H1795</f>
        <v>32.523284999999909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33.637999999999998</v>
      </c>
      <c r="C1796" s="2">
        <f>RSI!I1796</f>
        <v>99.999599017476712</v>
      </c>
      <c r="D1796" s="2">
        <f>MACD!E1796</f>
        <v>1.3950026087385936E-2</v>
      </c>
      <c r="E1796" s="2">
        <f>MACD!F1796</f>
        <v>1.981959887904438E-2</v>
      </c>
      <c r="F1796" s="2">
        <f>'Moving Avg'!D1796</f>
        <v>33.637999999999998</v>
      </c>
      <c r="G1796" s="2">
        <f>'Moving Avg'!F1796</f>
        <v>33.637999999999998</v>
      </c>
      <c r="H1796" s="2">
        <f>'Moving Avg'!G1796</f>
        <v>33.637999999999977</v>
      </c>
      <c r="I1796" s="2">
        <f>'Moving Avg'!H1796</f>
        <v>32.535244999999911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33.637999999999998</v>
      </c>
      <c r="C1797" s="2">
        <f>RSI!I1797</f>
        <v>99.999599017476712</v>
      </c>
      <c r="D1797" s="2">
        <f>MACD!E1797</f>
        <v>1.2943904427416442E-2</v>
      </c>
      <c r="E1797" s="2">
        <f>MACD!F1797</f>
        <v>1.8444459988718794E-2</v>
      </c>
      <c r="F1797" s="2">
        <f>'Moving Avg'!D1797</f>
        <v>33.637999999999998</v>
      </c>
      <c r="G1797" s="2">
        <f>'Moving Avg'!F1797</f>
        <v>33.637999999999998</v>
      </c>
      <c r="H1797" s="2">
        <f>'Moving Avg'!G1797</f>
        <v>33.637999999999977</v>
      </c>
      <c r="I1797" s="2">
        <f>'Moving Avg'!H1797</f>
        <v>32.547204999999906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33.637999999999998</v>
      </c>
      <c r="C1798" s="2">
        <f>RSI!I1798</f>
        <v>99.999599017476712</v>
      </c>
      <c r="D1798" s="2">
        <f>MACD!E1798</f>
        <v>1.2008123589239972E-2</v>
      </c>
      <c r="E1798" s="2">
        <f>MACD!F1798</f>
        <v>1.715719270882303E-2</v>
      </c>
      <c r="F1798" s="2">
        <f>'Moving Avg'!D1798</f>
        <v>33.637999999999998</v>
      </c>
      <c r="G1798" s="2">
        <f>'Moving Avg'!F1798</f>
        <v>33.637999999999998</v>
      </c>
      <c r="H1798" s="2">
        <f>'Moving Avg'!G1798</f>
        <v>33.637999999999977</v>
      </c>
      <c r="I1798" s="2">
        <f>'Moving Avg'!H1798</f>
        <v>32.559164999999915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33.637999999999998</v>
      </c>
      <c r="C1799" s="2">
        <f>RSI!I1799</f>
        <v>99.999599017476712</v>
      </c>
      <c r="D1799" s="2">
        <f>MACD!E1799</f>
        <v>1.1138117250617086E-2</v>
      </c>
      <c r="E1799" s="2">
        <f>MACD!F1799</f>
        <v>1.5953377617181842E-2</v>
      </c>
      <c r="F1799" s="2">
        <f>'Moving Avg'!D1799</f>
        <v>33.637999999999998</v>
      </c>
      <c r="G1799" s="2">
        <f>'Moving Avg'!F1799</f>
        <v>33.637999999999998</v>
      </c>
      <c r="H1799" s="2">
        <f>'Moving Avg'!G1799</f>
        <v>33.637999999999977</v>
      </c>
      <c r="I1799" s="2">
        <f>'Moving Avg'!H1799</f>
        <v>32.57112499999991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33.637999999999998</v>
      </c>
      <c r="C1800" s="2">
        <f>RSI!I1800</f>
        <v>99.999599017476712</v>
      </c>
      <c r="D1800" s="2">
        <f>MACD!E1800</f>
        <v>1.032955824172177E-2</v>
      </c>
      <c r="E1800" s="2">
        <f>MACD!F1800</f>
        <v>1.4828613742089828E-2</v>
      </c>
      <c r="F1800" s="2">
        <f>'Moving Avg'!D1800</f>
        <v>33.637999999999998</v>
      </c>
      <c r="G1800" s="2">
        <f>'Moving Avg'!F1800</f>
        <v>33.637999999999998</v>
      </c>
      <c r="H1800" s="2">
        <f>'Moving Avg'!G1800</f>
        <v>33.637999999999977</v>
      </c>
      <c r="I1800" s="2">
        <f>'Moving Avg'!H1800</f>
        <v>32.583084999999912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33.637999999999998</v>
      </c>
      <c r="C1801" s="2">
        <f>RSI!I1801</f>
        <v>99.999599017476712</v>
      </c>
      <c r="D1801" s="2">
        <f>MACD!E1801</f>
        <v>9.5783560752948915E-3</v>
      </c>
      <c r="E1801" s="2">
        <f>MACD!F1801</f>
        <v>1.3778562208730841E-2</v>
      </c>
      <c r="F1801" s="2">
        <f>'Moving Avg'!D1801</f>
        <v>33.637999999999998</v>
      </c>
      <c r="G1801" s="2">
        <f>'Moving Avg'!F1801</f>
        <v>33.637999999999998</v>
      </c>
      <c r="H1801" s="2">
        <f>'Moving Avg'!G1801</f>
        <v>33.637999999999977</v>
      </c>
      <c r="I1801" s="2">
        <f>'Moving Avg'!H1801</f>
        <v>32.595044999999914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33.637999999999998</v>
      </c>
      <c r="C1802" s="2">
        <f>RSI!I1802</f>
        <v>99.999599017476712</v>
      </c>
      <c r="D1802" s="2">
        <f>MACD!E1802</f>
        <v>8.8806523144171479E-3</v>
      </c>
      <c r="E1802" s="2">
        <f>MACD!F1802</f>
        <v>1.2798980229868103E-2</v>
      </c>
      <c r="F1802" s="2">
        <f>'Moving Avg'!D1802</f>
        <v>33.637999999999998</v>
      </c>
      <c r="G1802" s="2">
        <f>'Moving Avg'!F1802</f>
        <v>33.637999999999998</v>
      </c>
      <c r="H1802" s="2">
        <f>'Moving Avg'!G1802</f>
        <v>33.637999999999977</v>
      </c>
      <c r="I1802" s="2">
        <f>'Moving Avg'!H1802</f>
        <v>32.607004999999916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33.637999999999998</v>
      </c>
      <c r="C1803" s="2">
        <f>RSI!I1803</f>
        <v>99.999599017476712</v>
      </c>
      <c r="D1803" s="2">
        <f>MACD!E1803</f>
        <v>8.2328142987577735E-3</v>
      </c>
      <c r="E1803" s="2">
        <f>MACD!F1803</f>
        <v>1.1885747043646038E-2</v>
      </c>
      <c r="F1803" s="2">
        <f>'Moving Avg'!D1803</f>
        <v>33.637999999999998</v>
      </c>
      <c r="G1803" s="2">
        <f>'Moving Avg'!F1803</f>
        <v>33.637999999999998</v>
      </c>
      <c r="H1803" s="2">
        <f>'Moving Avg'!G1803</f>
        <v>33.637999999999977</v>
      </c>
      <c r="I1803" s="2">
        <f>'Moving Avg'!H1803</f>
        <v>32.618964999999911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33.637999999999998</v>
      </c>
      <c r="C1804" s="2">
        <f>RSI!I1804</f>
        <v>99.999599017476712</v>
      </c>
      <c r="D1804" s="2">
        <f>MACD!E1804</f>
        <v>7.6314276562996497E-3</v>
      </c>
      <c r="E1804" s="2">
        <f>MACD!F1804</f>
        <v>1.1034883166176762E-2</v>
      </c>
      <c r="F1804" s="2">
        <f>'Moving Avg'!D1804</f>
        <v>33.637999999999998</v>
      </c>
      <c r="G1804" s="2">
        <f>'Moving Avg'!F1804</f>
        <v>33.637999999999998</v>
      </c>
      <c r="H1804" s="2">
        <f>'Moving Avg'!G1804</f>
        <v>33.637999999999977</v>
      </c>
      <c r="I1804" s="2">
        <f>'Moving Avg'!H1804</f>
        <v>32.630924999999912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33.637999999999998</v>
      </c>
      <c r="C1805" s="2">
        <f>RSI!I1805</f>
        <v>99.999599017476712</v>
      </c>
      <c r="D1805" s="2">
        <f>MACD!E1805</f>
        <v>7.0732879488843992E-3</v>
      </c>
      <c r="E1805" s="2">
        <f>MACD!F1805</f>
        <v>1.024256412271829E-2</v>
      </c>
      <c r="F1805" s="2">
        <f>'Moving Avg'!D1805</f>
        <v>33.637999999999998</v>
      </c>
      <c r="G1805" s="2">
        <f>'Moving Avg'!F1805</f>
        <v>33.637999999999998</v>
      </c>
      <c r="H1805" s="2">
        <f>'Moving Avg'!G1805</f>
        <v>33.637999999999977</v>
      </c>
      <c r="I1805" s="2">
        <f>'Moving Avg'!H1805</f>
        <v>32.642884999999914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33.637999999999998</v>
      </c>
      <c r="C1806" s="2">
        <f>RSI!I1806</f>
        <v>99.999599017476712</v>
      </c>
      <c r="D1806" s="2">
        <f>MACD!E1806</f>
        <v>6.5553917342597856E-3</v>
      </c>
      <c r="E1806" s="2">
        <f>MACD!F1806</f>
        <v>9.5051296450265887E-3</v>
      </c>
      <c r="F1806" s="2">
        <f>'Moving Avg'!D1806</f>
        <v>33.637999999999998</v>
      </c>
      <c r="G1806" s="2">
        <f>'Moving Avg'!F1806</f>
        <v>33.637999999999998</v>
      </c>
      <c r="H1806" s="2">
        <f>'Moving Avg'!G1806</f>
        <v>33.637999999999977</v>
      </c>
      <c r="I1806" s="2">
        <f>'Moving Avg'!H1806</f>
        <v>32.654844999999916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33.637999999999998</v>
      </c>
      <c r="C1807" s="2">
        <f>RSI!I1807</f>
        <v>99.999599017476712</v>
      </c>
      <c r="D1807" s="2">
        <f>MACD!E1807</f>
        <v>6.0749272728415349E-3</v>
      </c>
      <c r="E1807" s="2">
        <f>MACD!F1807</f>
        <v>8.8190891705895776E-3</v>
      </c>
      <c r="F1807" s="2">
        <f>'Moving Avg'!D1807</f>
        <v>33.637999999999998</v>
      </c>
      <c r="G1807" s="2">
        <f>'Moving Avg'!F1807</f>
        <v>33.637999999999998</v>
      </c>
      <c r="H1807" s="2">
        <f>'Moving Avg'!G1807</f>
        <v>33.637999999999977</v>
      </c>
      <c r="I1807" s="2">
        <f>'Moving Avg'!H1807</f>
        <v>32.666804999999918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33.637999999999998</v>
      </c>
      <c r="C1808" s="2">
        <f>RSI!I1808</f>
        <v>99.999599017476712</v>
      </c>
      <c r="D1808" s="2">
        <f>MACD!E1808</f>
        <v>5.6292650620619611E-3</v>
      </c>
      <c r="E1808" s="2">
        <f>MACD!F1808</f>
        <v>8.181124348884055E-3</v>
      </c>
      <c r="F1808" s="2">
        <f>'Moving Avg'!D1808</f>
        <v>33.637999999999998</v>
      </c>
      <c r="G1808" s="2">
        <f>'Moving Avg'!F1808</f>
        <v>33.637999999999998</v>
      </c>
      <c r="H1808" s="2">
        <f>'Moving Avg'!G1808</f>
        <v>33.637999999999977</v>
      </c>
      <c r="I1808" s="2">
        <f>'Moving Avg'!H1808</f>
        <v>32.678764999999913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33.637999999999998</v>
      </c>
      <c r="C1809" s="2">
        <f>RSI!I1809</f>
        <v>99.999599017476712</v>
      </c>
      <c r="D1809" s="2">
        <f>MACD!E1809</f>
        <v>5.2159483435119114E-3</v>
      </c>
      <c r="E1809" s="2">
        <f>MACD!F1809</f>
        <v>7.5880891478096266E-3</v>
      </c>
      <c r="F1809" s="2">
        <f>'Moving Avg'!D1809</f>
        <v>33.637999999999998</v>
      </c>
      <c r="G1809" s="2">
        <f>'Moving Avg'!F1809</f>
        <v>33.637999999999998</v>
      </c>
      <c r="H1809" s="2">
        <f>'Moving Avg'!G1809</f>
        <v>33.637999999999977</v>
      </c>
      <c r="I1809" s="2">
        <f>'Moving Avg'!H1809</f>
        <v>32.690724999999915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33.637999999999998</v>
      </c>
      <c r="C1810" s="2">
        <f>RSI!I1810</f>
        <v>99.999599017476712</v>
      </c>
      <c r="D1810" s="2">
        <f>MACD!E1810</f>
        <v>4.8326836968541897E-3</v>
      </c>
      <c r="E1810" s="2">
        <f>MACD!F1810</f>
        <v>7.0370080576185393E-3</v>
      </c>
      <c r="F1810" s="2">
        <f>'Moving Avg'!D1810</f>
        <v>33.637999999999998</v>
      </c>
      <c r="G1810" s="2">
        <f>'Moving Avg'!F1810</f>
        <v>33.637999999999998</v>
      </c>
      <c r="H1810" s="2">
        <f>'Moving Avg'!G1810</f>
        <v>33.637999999999977</v>
      </c>
      <c r="I1810" s="2">
        <f>'Moving Avg'!H1810</f>
        <v>32.702684999999917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33.637999999999998</v>
      </c>
      <c r="C1811" s="2">
        <f>RSI!I1811</f>
        <v>99.999599017476712</v>
      </c>
      <c r="D1811" s="2">
        <f>MACD!E1811</f>
        <v>4.4773318090491898E-3</v>
      </c>
      <c r="E1811" s="2">
        <f>MACD!F1811</f>
        <v>6.5250728079046701E-3</v>
      </c>
      <c r="F1811" s="2">
        <f>'Moving Avg'!D1811</f>
        <v>33.637999999999998</v>
      </c>
      <c r="G1811" s="2">
        <f>'Moving Avg'!F1811</f>
        <v>33.637999999999998</v>
      </c>
      <c r="H1811" s="2">
        <f>'Moving Avg'!G1811</f>
        <v>33.637999999999977</v>
      </c>
      <c r="I1811" s="2">
        <f>'Moving Avg'!H1811</f>
        <v>32.714644999999919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33.637999999999998</v>
      </c>
      <c r="C1812" s="2">
        <f>RSI!I1812</f>
        <v>99.999599017476712</v>
      </c>
      <c r="D1812" s="2">
        <f>MACD!E1812</f>
        <v>4.1478984860319201E-3</v>
      </c>
      <c r="E1812" s="2">
        <f>MACD!F1812</f>
        <v>6.0496379435301204E-3</v>
      </c>
      <c r="F1812" s="2">
        <f>'Moving Avg'!D1812</f>
        <v>33.637999999999998</v>
      </c>
      <c r="G1812" s="2">
        <f>'Moving Avg'!F1812</f>
        <v>33.637999999999998</v>
      </c>
      <c r="H1812" s="2">
        <f>'Moving Avg'!G1812</f>
        <v>33.637999999999977</v>
      </c>
      <c r="I1812" s="2">
        <f>'Moving Avg'!H1812</f>
        <v>32.726604999999921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33.637999999999998</v>
      </c>
      <c r="C1813" s="2">
        <f>RSI!I1813</f>
        <v>99.999599017476712</v>
      </c>
      <c r="D1813" s="2">
        <f>MACD!E1813</f>
        <v>3.8425259567560488E-3</v>
      </c>
      <c r="E1813" s="2">
        <f>MACD!F1813</f>
        <v>5.608215546175307E-3</v>
      </c>
      <c r="F1813" s="2">
        <f>'Moving Avg'!D1813</f>
        <v>33.637999999999998</v>
      </c>
      <c r="G1813" s="2">
        <f>'Moving Avg'!F1813</f>
        <v>33.637999999999998</v>
      </c>
      <c r="H1813" s="2">
        <f>'Moving Avg'!G1813</f>
        <v>33.637999999999977</v>
      </c>
      <c r="I1813" s="2">
        <f>'Moving Avg'!H1813</f>
        <v>32.738564999999923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33.637999999999998</v>
      </c>
      <c r="C1814" s="2">
        <f>RSI!I1814</f>
        <v>99.999599017476712</v>
      </c>
      <c r="D1814" s="2">
        <f>MACD!E1814</f>
        <v>3.5594845055442192E-3</v>
      </c>
      <c r="E1814" s="2">
        <f>MACD!F1814</f>
        <v>5.1984693380490894E-3</v>
      </c>
      <c r="F1814" s="2">
        <f>'Moving Avg'!D1814</f>
        <v>33.637999999999998</v>
      </c>
      <c r="G1814" s="2">
        <f>'Moving Avg'!F1814</f>
        <v>33.637999999999998</v>
      </c>
      <c r="H1814" s="2">
        <f>'Moving Avg'!G1814</f>
        <v>33.637999999999977</v>
      </c>
      <c r="I1814" s="2">
        <f>'Moving Avg'!H1814</f>
        <v>32.750524999999918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33.654000000000003</v>
      </c>
      <c r="C1815" s="2">
        <f>RSI!I1815</f>
        <v>99.999912470622107</v>
      </c>
      <c r="D1815" s="2">
        <f>MACD!E1815</f>
        <v>2.1119792716177699E-3</v>
      </c>
      <c r="E1815" s="2">
        <f>MACD!F1815</f>
        <v>4.5811713247628253E-3</v>
      </c>
      <c r="F1815" s="2">
        <f>'Moving Avg'!D1815</f>
        <v>33.641199999999998</v>
      </c>
      <c r="G1815" s="2">
        <f>'Moving Avg'!F1815</f>
        <v>33.638799999999996</v>
      </c>
      <c r="H1815" s="2">
        <f>'Moving Avg'!G1815</f>
        <v>33.638319999999979</v>
      </c>
      <c r="I1815" s="2">
        <f>'Moving Avg'!H1815</f>
        <v>32.762564999999924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33.654000000000003</v>
      </c>
      <c r="C1816" s="2">
        <f>RSI!I1816</f>
        <v>99.999912470622107</v>
      </c>
      <c r="D1816" s="2">
        <f>MACD!E1816</f>
        <v>7.7148965219464571E-4</v>
      </c>
      <c r="E1816" s="2">
        <f>MACD!F1816</f>
        <v>3.8192349902491898E-3</v>
      </c>
      <c r="F1816" s="2">
        <f>'Moving Avg'!D1816</f>
        <v>33.644399999999997</v>
      </c>
      <c r="G1816" s="2">
        <f>'Moving Avg'!F1816</f>
        <v>33.639599999999994</v>
      </c>
      <c r="H1816" s="2">
        <f>'Moving Avg'!G1816</f>
        <v>33.638639999999981</v>
      </c>
      <c r="I1816" s="2">
        <f>'Moving Avg'!H1816</f>
        <v>32.769919999999928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33.654000000000003</v>
      </c>
      <c r="C1817" s="2">
        <f>RSI!I1817</f>
        <v>99.999912470622107</v>
      </c>
      <c r="D1817" s="2">
        <f>MACD!E1817</f>
        <v>-4.6987958982214195E-4</v>
      </c>
      <c r="E1817" s="2">
        <f>MACD!F1817</f>
        <v>2.9614120742349234E-3</v>
      </c>
      <c r="F1817" s="2">
        <f>'Moving Avg'!D1817</f>
        <v>33.647599999999997</v>
      </c>
      <c r="G1817" s="2">
        <f>'Moving Avg'!F1817</f>
        <v>33.640399999999993</v>
      </c>
      <c r="H1817" s="2">
        <f>'Moving Avg'!G1817</f>
        <v>33.638959999999976</v>
      </c>
      <c r="I1817" s="2">
        <f>'Moving Avg'!H1817</f>
        <v>32.777274999999932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33.654000000000003</v>
      </c>
      <c r="C1818" s="2">
        <f>RSI!I1818</f>
        <v>99.999912470622107</v>
      </c>
      <c r="D1818" s="2">
        <f>MACD!E1818</f>
        <v>-1.6194437584715615E-3</v>
      </c>
      <c r="E1818" s="2">
        <f>MACD!F1818</f>
        <v>2.0452409076936267E-3</v>
      </c>
      <c r="F1818" s="2">
        <f>'Moving Avg'!D1818</f>
        <v>33.650799999999997</v>
      </c>
      <c r="G1818" s="2">
        <f>'Moving Avg'!F1818</f>
        <v>33.641199999999991</v>
      </c>
      <c r="H1818" s="2">
        <f>'Moving Avg'!G1818</f>
        <v>33.639279999999978</v>
      </c>
      <c r="I1818" s="2">
        <f>'Moving Avg'!H1818</f>
        <v>32.784589999999938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33.654000000000003</v>
      </c>
      <c r="C1819" s="2">
        <f>RSI!I1819</f>
        <v>99.999912470622107</v>
      </c>
      <c r="D1819" s="2">
        <f>MACD!E1819</f>
        <v>-2.6839804289693348E-3</v>
      </c>
      <c r="E1819" s="2">
        <f>MACD!F1819</f>
        <v>1.0993966403610345E-3</v>
      </c>
      <c r="F1819" s="2">
        <f>'Moving Avg'!D1819</f>
        <v>33.654000000000003</v>
      </c>
      <c r="G1819" s="2">
        <f>'Moving Avg'!F1819</f>
        <v>33.641999999999989</v>
      </c>
      <c r="H1819" s="2">
        <f>'Moving Avg'!G1819</f>
        <v>33.63959999999998</v>
      </c>
      <c r="I1819" s="2">
        <f>'Moving Avg'!H1819</f>
        <v>32.791904999999936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33.654000000000003</v>
      </c>
      <c r="C1820" s="2">
        <f>RSI!I1820</f>
        <v>99.999912470622107</v>
      </c>
      <c r="D1820" s="2">
        <f>MACD!E1820</f>
        <v>-3.669768641707094E-3</v>
      </c>
      <c r="E1820" s="2">
        <f>MACD!F1820</f>
        <v>1.4556358394740879E-4</v>
      </c>
      <c r="F1820" s="2">
        <f>'Moving Avg'!D1820</f>
        <v>33.654000000000003</v>
      </c>
      <c r="G1820" s="2">
        <f>'Moving Avg'!F1820</f>
        <v>33.642799999999994</v>
      </c>
      <c r="H1820" s="2">
        <f>'Moving Avg'!G1820</f>
        <v>33.639919999999982</v>
      </c>
      <c r="I1820" s="2">
        <f>'Moving Avg'!H1820</f>
        <v>32.799219999999941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33.654000000000003</v>
      </c>
      <c r="C1821" s="2">
        <f>RSI!I1821</f>
        <v>99.999912470622107</v>
      </c>
      <c r="D1821" s="2">
        <f>MACD!E1821</f>
        <v>-4.5826252910998733E-3</v>
      </c>
      <c r="E1821" s="2">
        <f>MACD!F1821</f>
        <v>-8.000741910620477E-4</v>
      </c>
      <c r="F1821" s="2">
        <f>'Moving Avg'!D1821</f>
        <v>33.654000000000003</v>
      </c>
      <c r="G1821" s="2">
        <f>'Moving Avg'!F1821</f>
        <v>33.643599999999992</v>
      </c>
      <c r="H1821" s="2">
        <f>'Moving Avg'!G1821</f>
        <v>33.640239999999984</v>
      </c>
      <c r="I1821" s="2">
        <f>'Moving Avg'!H1821</f>
        <v>32.806534999999947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33.654000000000003</v>
      </c>
      <c r="C1822" s="2">
        <f>RSI!I1822</f>
        <v>99.999912470622107</v>
      </c>
      <c r="D1822" s="2">
        <f>MACD!E1822</f>
        <v>-5.4279389019740165E-3</v>
      </c>
      <c r="E1822" s="2">
        <f>MACD!F1822</f>
        <v>-1.7256471332444414E-3</v>
      </c>
      <c r="F1822" s="2">
        <f>'Moving Avg'!D1822</f>
        <v>33.654000000000003</v>
      </c>
      <c r="G1822" s="2">
        <f>'Moving Avg'!F1822</f>
        <v>33.644399999999997</v>
      </c>
      <c r="H1822" s="2">
        <f>'Moving Avg'!G1822</f>
        <v>33.640559999999986</v>
      </c>
      <c r="I1822" s="2">
        <f>'Moving Avg'!H1822</f>
        <v>32.813849999999945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33.654000000000003</v>
      </c>
      <c r="C1823" s="2">
        <f>RSI!I1823</f>
        <v>99.999912470622107</v>
      </c>
      <c r="D1823" s="2">
        <f>MACD!E1823</f>
        <v>-6.2107009742931041E-3</v>
      </c>
      <c r="E1823" s="2">
        <f>MACD!F1823</f>
        <v>-2.6226579014541739E-3</v>
      </c>
      <c r="F1823" s="2">
        <f>'Moving Avg'!D1823</f>
        <v>33.654000000000003</v>
      </c>
      <c r="G1823" s="2">
        <f>'Moving Avg'!F1823</f>
        <v>33.645199999999996</v>
      </c>
      <c r="H1823" s="2">
        <f>'Moving Avg'!G1823</f>
        <v>33.640879999999989</v>
      </c>
      <c r="I1823" s="2">
        <f>'Moving Avg'!H1823</f>
        <v>32.821164999999951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33.654000000000003</v>
      </c>
      <c r="C1824" s="2">
        <f>RSI!I1824</f>
        <v>99.999912470622107</v>
      </c>
      <c r="D1824" s="2">
        <f>MACD!E1824</f>
        <v>-6.9355350654305425E-3</v>
      </c>
      <c r="E1824" s="2">
        <f>MACD!F1824</f>
        <v>-3.4852333342494475E-3</v>
      </c>
      <c r="F1824" s="2">
        <f>'Moving Avg'!D1824</f>
        <v>33.654000000000003</v>
      </c>
      <c r="G1824" s="2">
        <f>'Moving Avg'!F1824</f>
        <v>33.646000000000001</v>
      </c>
      <c r="H1824" s="2">
        <f>'Moving Avg'!G1824</f>
        <v>33.641199999999991</v>
      </c>
      <c r="I1824" s="2">
        <f>'Moving Avg'!H1824</f>
        <v>32.828479999999956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33.654000000000003</v>
      </c>
      <c r="C1825" s="2">
        <f>RSI!I1825</f>
        <v>99.999912470622107</v>
      </c>
      <c r="D1825" s="2">
        <f>MACD!E1825</f>
        <v>-5.1451853070361153E-3</v>
      </c>
      <c r="E1825" s="2">
        <f>MACD!F1825</f>
        <v>-3.8172237288067812E-3</v>
      </c>
      <c r="F1825" s="2">
        <f>'Moving Avg'!D1825</f>
        <v>33.654000000000003</v>
      </c>
      <c r="G1825" s="2">
        <f>'Moving Avg'!F1825</f>
        <v>33.646799999999999</v>
      </c>
      <c r="H1825" s="2">
        <f>'Moving Avg'!G1825</f>
        <v>33.641519999999993</v>
      </c>
      <c r="I1825" s="2">
        <f>'Moving Avg'!H1825</f>
        <v>32.835794999999955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35.064</v>
      </c>
      <c r="C1826" s="2">
        <f>RSI!I1826</f>
        <v>99.999999441279101</v>
      </c>
      <c r="D1826" s="2">
        <f>MACD!E1826</f>
        <v>-0.10812829948142877</v>
      </c>
      <c r="E1826" s="2">
        <f>MACD!F1826</f>
        <v>-2.4679438879331182E-2</v>
      </c>
      <c r="F1826" s="2">
        <f>'Moving Avg'!D1826</f>
        <v>33.936</v>
      </c>
      <c r="G1826" s="2">
        <f>'Moving Avg'!F1826</f>
        <v>33.7181</v>
      </c>
      <c r="H1826" s="2">
        <f>'Moving Avg'!G1826</f>
        <v>33.670039999999993</v>
      </c>
      <c r="I1826" s="2">
        <f>'Moving Avg'!H1826</f>
        <v>32.85015999999996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35.064</v>
      </c>
      <c r="C1827" s="2">
        <f>RSI!I1827</f>
        <v>99.999999441279101</v>
      </c>
      <c r="D1827" s="2">
        <f>MACD!E1827</f>
        <v>-0.20364922027923882</v>
      </c>
      <c r="E1827" s="2">
        <f>MACD!F1827</f>
        <v>-6.0473395159312715E-2</v>
      </c>
      <c r="F1827" s="2">
        <f>'Moving Avg'!D1827</f>
        <v>34.218000000000004</v>
      </c>
      <c r="G1827" s="2">
        <f>'Moving Avg'!F1827</f>
        <v>33.789399999999993</v>
      </c>
      <c r="H1827" s="2">
        <f>'Moving Avg'!G1827</f>
        <v>33.698560000000001</v>
      </c>
      <c r="I1827" s="2">
        <f>'Moving Avg'!H1827</f>
        <v>32.864524999999965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35.064</v>
      </c>
      <c r="C1828" s="2">
        <f>RSI!I1828</f>
        <v>99.999999441279101</v>
      </c>
      <c r="D1828" s="2">
        <f>MACD!E1828</f>
        <v>-0.29223513577291271</v>
      </c>
      <c r="E1828" s="2">
        <f>MACD!F1828</f>
        <v>-0.10682574328203273</v>
      </c>
      <c r="F1828" s="2">
        <f>'Moving Avg'!D1828</f>
        <v>34.5</v>
      </c>
      <c r="G1828" s="2">
        <f>'Moving Avg'!F1828</f>
        <v>33.860699999999994</v>
      </c>
      <c r="H1828" s="2">
        <f>'Moving Avg'!G1828</f>
        <v>33.727080000000001</v>
      </c>
      <c r="I1828" s="2">
        <f>'Moving Avg'!H1828</f>
        <v>32.878889999999963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35.064</v>
      </c>
      <c r="C1829" s="2">
        <f>RSI!I1829</f>
        <v>99.999999441279101</v>
      </c>
      <c r="D1829" s="2">
        <f>MACD!E1829</f>
        <v>-0.37437811645003904</v>
      </c>
      <c r="E1829" s="2">
        <f>MACD!F1829</f>
        <v>-0.16033621791563402</v>
      </c>
      <c r="F1829" s="2">
        <f>'Moving Avg'!D1829</f>
        <v>34.781999999999996</v>
      </c>
      <c r="G1829" s="2">
        <f>'Moving Avg'!F1829</f>
        <v>33.931999999999995</v>
      </c>
      <c r="H1829" s="2">
        <f>'Moving Avg'!G1829</f>
        <v>33.755600000000001</v>
      </c>
      <c r="I1829" s="2">
        <f>'Moving Avg'!H1829</f>
        <v>32.893254999999968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44676</v>
      </c>
      <c r="B1830" s="2">
        <f>RSI!B1830</f>
        <v>35.064</v>
      </c>
      <c r="C1830" s="2">
        <f>RSI!I1830</f>
        <v>99.999999441279101</v>
      </c>
      <c r="D1830" s="2">
        <f>MACD!E1830</f>
        <v>-0.45053711137997965</v>
      </c>
      <c r="E1830" s="2">
        <f>MACD!F1830</f>
        <v>-0.21837639660850316</v>
      </c>
      <c r="F1830" s="2">
        <f>'Moving Avg'!D1830</f>
        <v>35.064</v>
      </c>
      <c r="G1830" s="2">
        <f>'Moving Avg'!F1830</f>
        <v>34.003299999999989</v>
      </c>
      <c r="H1830" s="2">
        <f>'Moving Avg'!G1830</f>
        <v>33.784120000000009</v>
      </c>
      <c r="I1830" s="2">
        <f>'Moving Avg'!H1830</f>
        <v>32.907619999999973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35.064</v>
      </c>
      <c r="C1831" s="2">
        <f>RSI!I1831</f>
        <v>99.999999441279101</v>
      </c>
      <c r="D1831" s="2">
        <f>MACD!E1831</f>
        <v>-0.52113988961420432</v>
      </c>
      <c r="E1831" s="2">
        <f>MACD!F1831</f>
        <v>-0.27892909520964343</v>
      </c>
      <c r="F1831" s="2">
        <f>'Moving Avg'!D1831</f>
        <v>35.064</v>
      </c>
      <c r="G1831" s="2">
        <f>'Moving Avg'!F1831</f>
        <v>34.07459999999999</v>
      </c>
      <c r="H1831" s="2">
        <f>'Moving Avg'!G1831</f>
        <v>33.812640000000009</v>
      </c>
      <c r="I1831" s="2">
        <f>'Moving Avg'!H1831</f>
        <v>32.921984999999971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35.064</v>
      </c>
      <c r="C1832" s="2">
        <f>RSI!I1832</f>
        <v>99.999999441279101</v>
      </c>
      <c r="D1832" s="2">
        <f>MACD!E1832</f>
        <v>-0.58658491655425138</v>
      </c>
      <c r="E1832" s="2">
        <f>MACD!F1832</f>
        <v>-0.34046025947856506</v>
      </c>
      <c r="F1832" s="2">
        <f>'Moving Avg'!D1832</f>
        <v>35.064</v>
      </c>
      <c r="G1832" s="2">
        <f>'Moving Avg'!F1832</f>
        <v>34.145899999999997</v>
      </c>
      <c r="H1832" s="2">
        <f>'Moving Avg'!G1832</f>
        <v>33.841160000000016</v>
      </c>
      <c r="I1832" s="2">
        <f>'Moving Avg'!H1832</f>
        <v>32.936349999999976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44679</v>
      </c>
      <c r="B1833" s="2">
        <f>RSI!B1833</f>
        <v>35.064</v>
      </c>
      <c r="C1833" s="2">
        <f>RSI!I1833</f>
        <v>99.999999441279101</v>
      </c>
      <c r="D1833" s="2">
        <f>MACD!E1833</f>
        <v>-0.64724315798528664</v>
      </c>
      <c r="E1833" s="2">
        <f>MACD!F1833</f>
        <v>-0.4018168391799094</v>
      </c>
      <c r="F1833" s="2">
        <f>'Moving Avg'!D1833</f>
        <v>35.064</v>
      </c>
      <c r="G1833" s="2">
        <f>'Moving Avg'!F1833</f>
        <v>34.217199999999998</v>
      </c>
      <c r="H1833" s="2">
        <f>'Moving Avg'!G1833</f>
        <v>33.869680000000017</v>
      </c>
      <c r="I1833" s="2">
        <f>'Moving Avg'!H1833</f>
        <v>32.950714999999974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35.064</v>
      </c>
      <c r="C1834" s="2">
        <f>RSI!I1834</f>
        <v>99.999999441279101</v>
      </c>
      <c r="D1834" s="2">
        <f>MACD!E1834</f>
        <v>-0.70345980687871901</v>
      </c>
      <c r="E1834" s="2">
        <f>MACD!F1834</f>
        <v>-0.46214543271967135</v>
      </c>
      <c r="F1834" s="2">
        <f>'Moving Avg'!D1834</f>
        <v>35.064</v>
      </c>
      <c r="G1834" s="2">
        <f>'Moving Avg'!F1834</f>
        <v>34.288499999999999</v>
      </c>
      <c r="H1834" s="2">
        <f>'Moving Avg'!G1834</f>
        <v>33.898200000000017</v>
      </c>
      <c r="I1834" s="2">
        <f>'Moving Avg'!H1834</f>
        <v>32.965079999999979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35.064</v>
      </c>
      <c r="C1835" s="2">
        <f>RSI!I1835</f>
        <v>99.999999441279101</v>
      </c>
      <c r="D1835" s="2">
        <f>MACD!E1835</f>
        <v>-0.75555593000743215</v>
      </c>
      <c r="E1835" s="2">
        <f>MACD!F1835</f>
        <v>-0.52082753217722355</v>
      </c>
      <c r="F1835" s="2">
        <f>'Moving Avg'!D1835</f>
        <v>35.064</v>
      </c>
      <c r="G1835" s="2">
        <f>'Moving Avg'!F1835</f>
        <v>34.358999999999995</v>
      </c>
      <c r="H1835" s="2">
        <f>'Moving Avg'!G1835</f>
        <v>33.926720000000024</v>
      </c>
      <c r="I1835" s="2">
        <f>'Moving Avg'!H1835</f>
        <v>32.979444999999984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35.064</v>
      </c>
      <c r="C1836" s="2">
        <f>RSI!I1836</f>
        <v>99.999999441279101</v>
      </c>
      <c r="D1836" s="2">
        <f>MACD!E1836</f>
        <v>-0.58690695604835952</v>
      </c>
      <c r="E1836" s="2">
        <f>MACD!F1836</f>
        <v>-0.53404341695145074</v>
      </c>
      <c r="F1836" s="2">
        <f>'Moving Avg'!D1836</f>
        <v>35.064</v>
      </c>
      <c r="G1836" s="2">
        <f>'Moving Avg'!F1836</f>
        <v>34.429499999999997</v>
      </c>
      <c r="H1836" s="2">
        <f>'Moving Avg'!G1836</f>
        <v>33.955240000000025</v>
      </c>
      <c r="I1836" s="2">
        <f>'Moving Avg'!H1836</f>
        <v>32.993809999999982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35.064</v>
      </c>
      <c r="C1837" s="2">
        <f>RSI!I1837</f>
        <v>99.999999441279101</v>
      </c>
      <c r="D1837" s="2">
        <f>MACD!E1837</f>
        <v>-0.44808617068386525</v>
      </c>
      <c r="E1837" s="2">
        <f>MACD!F1837</f>
        <v>-0.51685196769793362</v>
      </c>
      <c r="F1837" s="2">
        <f>'Moving Avg'!D1837</f>
        <v>35.064</v>
      </c>
      <c r="G1837" s="2">
        <f>'Moving Avg'!F1837</f>
        <v>34.5</v>
      </c>
      <c r="H1837" s="2">
        <f>'Moving Avg'!G1837</f>
        <v>33.983760000000025</v>
      </c>
      <c r="I1837" s="2">
        <f>'Moving Avg'!H1837</f>
        <v>33.008174999999987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35.064</v>
      </c>
      <c r="C1838" s="2">
        <f>RSI!I1838</f>
        <v>99.999999441279101</v>
      </c>
      <c r="D1838" s="2">
        <f>MACD!E1838</f>
        <v>-0.33421705200019147</v>
      </c>
      <c r="E1838" s="2">
        <f>MACD!F1838</f>
        <v>-0.48032498455838524</v>
      </c>
      <c r="F1838" s="2">
        <f>'Moving Avg'!D1838</f>
        <v>35.064</v>
      </c>
      <c r="G1838" s="2">
        <f>'Moving Avg'!F1838</f>
        <v>34.570499999999996</v>
      </c>
      <c r="H1838" s="2">
        <f>'Moving Avg'!G1838</f>
        <v>34.012280000000025</v>
      </c>
      <c r="I1838" s="2">
        <f>'Moving Avg'!H1838</f>
        <v>33.022539999999992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35.064</v>
      </c>
      <c r="C1839" s="2">
        <f>RSI!I1839</f>
        <v>99.999999441279101</v>
      </c>
      <c r="D1839" s="2">
        <f>MACD!E1839</f>
        <v>-0.24119461369246409</v>
      </c>
      <c r="E1839" s="2">
        <f>MACD!F1839</f>
        <v>-0.43249891038520105</v>
      </c>
      <c r="F1839" s="2">
        <f>'Moving Avg'!D1839</f>
        <v>35.064</v>
      </c>
      <c r="G1839" s="2">
        <f>'Moving Avg'!F1839</f>
        <v>34.640999999999998</v>
      </c>
      <c r="H1839" s="2">
        <f>'Moving Avg'!G1839</f>
        <v>34.040800000000026</v>
      </c>
      <c r="I1839" s="2">
        <f>'Moving Avg'!H1839</f>
        <v>33.03690499999999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35.064</v>
      </c>
      <c r="C1840" s="2">
        <f>RSI!I1840</f>
        <v>99.999999441279101</v>
      </c>
      <c r="D1840" s="2">
        <f>MACD!E1840</f>
        <v>-0.16556512939219203</v>
      </c>
      <c r="E1840" s="2">
        <f>MACD!F1840</f>
        <v>-0.37911215418659927</v>
      </c>
      <c r="F1840" s="2">
        <f>'Moving Avg'!D1840</f>
        <v>35.064</v>
      </c>
      <c r="G1840" s="2">
        <f>'Moving Avg'!F1840</f>
        <v>34.711499999999994</v>
      </c>
      <c r="H1840" s="2">
        <f>'Moving Avg'!G1840</f>
        <v>34.069320000000026</v>
      </c>
      <c r="I1840" s="2">
        <f>'Moving Avg'!H1840</f>
        <v>33.051269999999995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35.064</v>
      </c>
      <c r="C1841" s="2">
        <f>RSI!I1841</f>
        <v>99.999999441279101</v>
      </c>
      <c r="D1841" s="2">
        <f>MACD!E1841</f>
        <v>-0.10442447782483555</v>
      </c>
      <c r="E1841" s="2">
        <f>MACD!F1841</f>
        <v>-0.32417461891424654</v>
      </c>
      <c r="F1841" s="2">
        <f>'Moving Avg'!D1841</f>
        <v>35.064</v>
      </c>
      <c r="G1841" s="2">
        <f>'Moving Avg'!F1841</f>
        <v>34.781999999999996</v>
      </c>
      <c r="H1841" s="2">
        <f>'Moving Avg'!G1841</f>
        <v>34.097840000000026</v>
      </c>
      <c r="I1841" s="2">
        <f>'Moving Avg'!H1841</f>
        <v>33.065635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35.064</v>
      </c>
      <c r="C1842" s="2">
        <f>RSI!I1842</f>
        <v>99.999999441279101</v>
      </c>
      <c r="D1842" s="2">
        <f>MACD!E1842</f>
        <v>-5.5332235396562623E-2</v>
      </c>
      <c r="E1842" s="2">
        <f>MACD!F1842</f>
        <v>-0.2704061422107098</v>
      </c>
      <c r="F1842" s="2">
        <f>'Moving Avg'!D1842</f>
        <v>35.064</v>
      </c>
      <c r="G1842" s="2">
        <f>'Moving Avg'!F1842</f>
        <v>34.852499999999999</v>
      </c>
      <c r="H1842" s="2">
        <f>'Moving Avg'!G1842</f>
        <v>34.126360000000027</v>
      </c>
      <c r="I1842" s="2">
        <f>'Moving Avg'!H1842</f>
        <v>33.08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35.064</v>
      </c>
      <c r="C1843" s="2">
        <f>RSI!I1843</f>
        <v>99.999999441279101</v>
      </c>
      <c r="D1843" s="2">
        <f>MACD!E1843</f>
        <v>-1.6239085512346207E-2</v>
      </c>
      <c r="E1843" s="2">
        <f>MACD!F1843</f>
        <v>-0.2195727308710371</v>
      </c>
      <c r="F1843" s="2">
        <f>'Moving Avg'!D1843</f>
        <v>35.064</v>
      </c>
      <c r="G1843" s="2">
        <f>'Moving Avg'!F1843</f>
        <v>34.922999999999995</v>
      </c>
      <c r="H1843" s="2">
        <f>'Moving Avg'!G1843</f>
        <v>34.154880000000027</v>
      </c>
      <c r="I1843" s="2">
        <f>'Moving Avg'!H1843</f>
        <v>33.094365000000003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35.064</v>
      </c>
      <c r="C1844" s="2">
        <f>RSI!I1844</f>
        <v>99.999999441279101</v>
      </c>
      <c r="D1844" s="2">
        <f>MACD!E1844</f>
        <v>1.4574511525289324E-2</v>
      </c>
      <c r="E1844" s="2">
        <f>MACD!F1844</f>
        <v>-0.17274328239177184</v>
      </c>
      <c r="F1844" s="2">
        <f>'Moving Avg'!D1844</f>
        <v>35.064</v>
      </c>
      <c r="G1844" s="2">
        <f>'Moving Avg'!F1844</f>
        <v>34.993499999999997</v>
      </c>
      <c r="H1844" s="2">
        <f>'Moving Avg'!G1844</f>
        <v>34.183400000000027</v>
      </c>
      <c r="I1844" s="2">
        <f>'Moving Avg'!H1844</f>
        <v>33.108730000000008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35.064</v>
      </c>
      <c r="C1845" s="2">
        <f>RSI!I1845</f>
        <v>99.999999441279101</v>
      </c>
      <c r="D1845" s="2">
        <f>MACD!E1845</f>
        <v>3.8550127306621107E-2</v>
      </c>
      <c r="E1845" s="2">
        <f>MACD!F1845</f>
        <v>-0.13048460045209326</v>
      </c>
      <c r="F1845" s="2">
        <f>'Moving Avg'!D1845</f>
        <v>35.064</v>
      </c>
      <c r="G1845" s="2">
        <f>'Moving Avg'!F1845</f>
        <v>35.064</v>
      </c>
      <c r="H1845" s="2">
        <f>'Moving Avg'!G1845</f>
        <v>34.211920000000028</v>
      </c>
      <c r="I1845" s="2">
        <f>'Moving Avg'!H1845</f>
        <v>33.123095000000006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35.064</v>
      </c>
      <c r="C1846" s="2">
        <f>RSI!I1846</f>
        <v>99.999999441279101</v>
      </c>
      <c r="D1846" s="2">
        <f>MACD!E1846</f>
        <v>5.6895123975110096E-2</v>
      </c>
      <c r="E1846" s="2">
        <f>MACD!F1846</f>
        <v>-9.3008655566652595E-2</v>
      </c>
      <c r="F1846" s="2">
        <f>'Moving Avg'!D1846</f>
        <v>35.064</v>
      </c>
      <c r="G1846" s="2">
        <f>'Moving Avg'!F1846</f>
        <v>35.064</v>
      </c>
      <c r="H1846" s="2">
        <f>'Moving Avg'!G1846</f>
        <v>34.240440000000028</v>
      </c>
      <c r="I1846" s="2">
        <f>'Moving Avg'!H1846</f>
        <v>33.137460000000011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35.064</v>
      </c>
      <c r="C1847" s="2">
        <f>RSI!I1847</f>
        <v>99.999999441279101</v>
      </c>
      <c r="D1847" s="2">
        <f>MACD!E1847</f>
        <v>7.0619607131625628E-2</v>
      </c>
      <c r="E1847" s="2">
        <f>MACD!F1847</f>
        <v>-6.0283003026996948E-2</v>
      </c>
      <c r="F1847" s="2">
        <f>'Moving Avg'!D1847</f>
        <v>35.064</v>
      </c>
      <c r="G1847" s="2">
        <f>'Moving Avg'!F1847</f>
        <v>35.064</v>
      </c>
      <c r="H1847" s="2">
        <f>'Moving Avg'!G1847</f>
        <v>34.268960000000021</v>
      </c>
      <c r="I1847" s="2">
        <f>'Moving Avg'!H1847</f>
        <v>33.151825000000009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35.064</v>
      </c>
      <c r="C1848" s="2">
        <f>RSI!I1848</f>
        <v>99.999999441279101</v>
      </c>
      <c r="D1848" s="2">
        <f>MACD!E1848</f>
        <v>8.0567625477819149E-2</v>
      </c>
      <c r="E1848" s="2">
        <f>MACD!F1848</f>
        <v>-3.2112877326033733E-2</v>
      </c>
      <c r="F1848" s="2">
        <f>'Moving Avg'!D1848</f>
        <v>35.064</v>
      </c>
      <c r="G1848" s="2">
        <f>'Moving Avg'!F1848</f>
        <v>35.064</v>
      </c>
      <c r="H1848" s="2">
        <f>'Moving Avg'!G1848</f>
        <v>34.297480000000022</v>
      </c>
      <c r="I1848" s="2">
        <f>'Moving Avg'!H1848</f>
        <v>33.166190000000014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35.064</v>
      </c>
      <c r="C1849" s="2">
        <f>RSI!I1849</f>
        <v>99.999999441279101</v>
      </c>
      <c r="D1849" s="2">
        <f>MACD!E1849</f>
        <v>8.7443507367538587E-2</v>
      </c>
      <c r="E1849" s="2">
        <f>MACD!F1849</f>
        <v>-8.2016003873192703E-3</v>
      </c>
      <c r="F1849" s="2">
        <f>'Moving Avg'!D1849</f>
        <v>35.064</v>
      </c>
      <c r="G1849" s="2">
        <f>'Moving Avg'!F1849</f>
        <v>35.064</v>
      </c>
      <c r="H1849" s="2">
        <f>'Moving Avg'!G1849</f>
        <v>34.326000000000022</v>
      </c>
      <c r="I1849" s="2">
        <f>'Moving Avg'!H1849</f>
        <v>33.18055500000002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35.064</v>
      </c>
      <c r="C1850" s="2">
        <f>RSI!I1850</f>
        <v>99.999999441279101</v>
      </c>
      <c r="D1850" s="2">
        <f>MACD!E1850</f>
        <v>9.1834087111706708E-2</v>
      </c>
      <c r="E1850" s="2">
        <f>MACD!F1850</f>
        <v>1.1805537112485926E-2</v>
      </c>
      <c r="F1850" s="2">
        <f>'Moving Avg'!D1850</f>
        <v>35.064</v>
      </c>
      <c r="G1850" s="2">
        <f>'Moving Avg'!F1850</f>
        <v>35.064</v>
      </c>
      <c r="H1850" s="2">
        <f>'Moving Avg'!G1850</f>
        <v>34.354520000000022</v>
      </c>
      <c r="I1850" s="2">
        <f>'Moving Avg'!H1850</f>
        <v>33.194920000000018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35.064</v>
      </c>
      <c r="C1851" s="2">
        <f>RSI!I1851</f>
        <v>99.999999441279101</v>
      </c>
      <c r="D1851" s="2">
        <f>MACD!E1851</f>
        <v>9.4227457713415674E-2</v>
      </c>
      <c r="E1851" s="2">
        <f>MACD!F1851</f>
        <v>2.8289921232671877E-2</v>
      </c>
      <c r="F1851" s="2">
        <f>'Moving Avg'!D1851</f>
        <v>35.064</v>
      </c>
      <c r="G1851" s="2">
        <f>'Moving Avg'!F1851</f>
        <v>35.064</v>
      </c>
      <c r="H1851" s="2">
        <f>'Moving Avg'!G1851</f>
        <v>34.383040000000022</v>
      </c>
      <c r="I1851" s="2">
        <f>'Moving Avg'!H1851</f>
        <v>33.209285000000023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35.064</v>
      </c>
      <c r="C1852" s="2">
        <f>RSI!I1852</f>
        <v>99.999999441279101</v>
      </c>
      <c r="D1852" s="2">
        <f>MACD!E1852</f>
        <v>9.5028788438817458E-2</v>
      </c>
      <c r="E1852" s="2">
        <f>MACD!F1852</f>
        <v>4.1637694673900993E-2</v>
      </c>
      <c r="F1852" s="2">
        <f>'Moving Avg'!D1852</f>
        <v>35.064</v>
      </c>
      <c r="G1852" s="2">
        <f>'Moving Avg'!F1852</f>
        <v>35.064</v>
      </c>
      <c r="H1852" s="2">
        <f>'Moving Avg'!G1852</f>
        <v>34.411560000000023</v>
      </c>
      <c r="I1852" s="2">
        <f>'Moving Avg'!H1852</f>
        <v>33.223650000000028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35.064</v>
      </c>
      <c r="C1853" s="2">
        <f>RSI!I1853</f>
        <v>99.999999441279101</v>
      </c>
      <c r="D1853" s="2">
        <f>MACD!E1853</f>
        <v>9.4573662500728517E-2</v>
      </c>
      <c r="E1853" s="2">
        <f>MACD!F1853</f>
        <v>5.22248882392665E-2</v>
      </c>
      <c r="F1853" s="2">
        <f>'Moving Avg'!D1853</f>
        <v>35.064</v>
      </c>
      <c r="G1853" s="2">
        <f>'Moving Avg'!F1853</f>
        <v>35.064</v>
      </c>
      <c r="H1853" s="2">
        <f>'Moving Avg'!G1853</f>
        <v>34.440080000000023</v>
      </c>
      <c r="I1853" s="2">
        <f>'Moving Avg'!H1853</f>
        <v>33.238015000000026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35.064</v>
      </c>
      <c r="C1854" s="2">
        <f>RSI!I1854</f>
        <v>99.999999441279101</v>
      </c>
      <c r="D1854" s="2">
        <f>MACD!E1854</f>
        <v>9.3139319814184773E-2</v>
      </c>
      <c r="E1854" s="2">
        <f>MACD!F1854</f>
        <v>6.0407774554250157E-2</v>
      </c>
      <c r="F1854" s="2">
        <f>'Moving Avg'!D1854</f>
        <v>35.064</v>
      </c>
      <c r="G1854" s="2">
        <f>'Moving Avg'!F1854</f>
        <v>35.064</v>
      </c>
      <c r="H1854" s="2">
        <f>'Moving Avg'!G1854</f>
        <v>34.468600000000023</v>
      </c>
      <c r="I1854" s="2">
        <f>'Moving Avg'!H1854</f>
        <v>33.252380000000031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35.064</v>
      </c>
      <c r="C1855" s="2">
        <f>RSI!I1855</f>
        <v>99.999999441279101</v>
      </c>
      <c r="D1855" s="2">
        <f>MACD!E1855</f>
        <v>9.0954130304048419E-2</v>
      </c>
      <c r="E1855" s="2">
        <f>MACD!F1855</f>
        <v>6.6517045704209812E-2</v>
      </c>
      <c r="F1855" s="2">
        <f>'Moving Avg'!D1855</f>
        <v>35.064</v>
      </c>
      <c r="G1855" s="2">
        <f>'Moving Avg'!F1855</f>
        <v>35.064</v>
      </c>
      <c r="H1855" s="2">
        <f>'Moving Avg'!G1855</f>
        <v>34.497120000000024</v>
      </c>
      <c r="I1855" s="2">
        <f>'Moving Avg'!H1855</f>
        <v>33.266745000000036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35.064</v>
      </c>
      <c r="C1856" s="2">
        <f>RSI!I1856</f>
        <v>99.999999441279101</v>
      </c>
      <c r="D1856" s="2">
        <f>MACD!E1856</f>
        <v>8.8205572935095233E-2</v>
      </c>
      <c r="E1856" s="2">
        <f>MACD!F1856</f>
        <v>7.0854751150386905E-2</v>
      </c>
      <c r="F1856" s="2">
        <f>'Moving Avg'!D1856</f>
        <v>35.064</v>
      </c>
      <c r="G1856" s="2">
        <f>'Moving Avg'!F1856</f>
        <v>35.064</v>
      </c>
      <c r="H1856" s="2">
        <f>'Moving Avg'!G1856</f>
        <v>34.525640000000024</v>
      </c>
      <c r="I1856" s="2">
        <f>'Moving Avg'!H1856</f>
        <v>33.281110000000034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35.064</v>
      </c>
      <c r="C1857" s="2">
        <f>RSI!I1857</f>
        <v>99.999999441279101</v>
      </c>
      <c r="D1857" s="2">
        <f>MACD!E1857</f>
        <v>8.5046953082667187E-2</v>
      </c>
      <c r="E1857" s="2">
        <f>MACD!F1857</f>
        <v>7.3693191536842964E-2</v>
      </c>
      <c r="F1857" s="2">
        <f>'Moving Avg'!D1857</f>
        <v>35.064</v>
      </c>
      <c r="G1857" s="2">
        <f>'Moving Avg'!F1857</f>
        <v>35.064</v>
      </c>
      <c r="H1857" s="2">
        <f>'Moving Avg'!G1857</f>
        <v>34.554160000000024</v>
      </c>
      <c r="I1857" s="2">
        <f>'Moving Avg'!H1857</f>
        <v>33.295475000000039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35.064</v>
      </c>
      <c r="C1858" s="2">
        <f>RSI!I1858</f>
        <v>99.999999441279101</v>
      </c>
      <c r="D1858" s="2">
        <f>MACD!E1858</f>
        <v>8.1603054872559255E-2</v>
      </c>
      <c r="E1858" s="2">
        <f>MACD!F1858</f>
        <v>7.5275164203986222E-2</v>
      </c>
      <c r="F1858" s="2">
        <f>'Moving Avg'!D1858</f>
        <v>35.064</v>
      </c>
      <c r="G1858" s="2">
        <f>'Moving Avg'!F1858</f>
        <v>35.064</v>
      </c>
      <c r="H1858" s="2">
        <f>'Moving Avg'!G1858</f>
        <v>34.582680000000025</v>
      </c>
      <c r="I1858" s="2">
        <f>'Moving Avg'!H1858</f>
        <v>33.309840000000037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35.064</v>
      </c>
      <c r="C1859" s="2">
        <f>RSI!I1859</f>
        <v>99.999999441279101</v>
      </c>
      <c r="D1859" s="2">
        <f>MACD!E1859</f>
        <v>7.7974894680906459E-2</v>
      </c>
      <c r="E1859" s="2">
        <f>MACD!F1859</f>
        <v>7.581511029937027E-2</v>
      </c>
      <c r="F1859" s="2">
        <f>'Moving Avg'!D1859</f>
        <v>35.064</v>
      </c>
      <c r="G1859" s="2">
        <f>'Moving Avg'!F1859</f>
        <v>35.064</v>
      </c>
      <c r="H1859" s="2">
        <f>'Moving Avg'!G1859</f>
        <v>34.611200000000025</v>
      </c>
      <c r="I1859" s="2">
        <f>'Moving Avg'!H1859</f>
        <v>33.324205000000042</v>
      </c>
      <c r="J1859" s="6" t="str">
        <f>OBV!F1859</f>
        <v>BEARISH</v>
      </c>
      <c r="K1859" s="6" t="str">
        <f>OBV!G1859</f>
        <v>STRONG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35.064</v>
      </c>
      <c r="C1860" s="2">
        <f>RSI!I1860</f>
        <v>99.999999441279101</v>
      </c>
      <c r="D1860" s="2">
        <f>MACD!E1860</f>
        <v>7.4243716243785229E-2</v>
      </c>
      <c r="E1860" s="2">
        <f>MACD!F1860</f>
        <v>7.5500831488253262E-2</v>
      </c>
      <c r="F1860" s="2">
        <f>'Moving Avg'!D1860</f>
        <v>35.064</v>
      </c>
      <c r="G1860" s="2">
        <f>'Moving Avg'!F1860</f>
        <v>35.064</v>
      </c>
      <c r="H1860" s="2">
        <f>'Moving Avg'!G1860</f>
        <v>34.639720000000018</v>
      </c>
      <c r="I1860" s="2">
        <f>'Moving Avg'!H1860</f>
        <v>33.338570000000047</v>
      </c>
      <c r="J1860" s="6" t="str">
        <f>OBV!F1860</f>
        <v>BEARISH</v>
      </c>
      <c r="K1860" s="6" t="str">
        <f>OBV!G1860</f>
        <v>STRONG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35.064</v>
      </c>
      <c r="C1861" s="2">
        <f>RSI!I1861</f>
        <v>99.999999441279101</v>
      </c>
      <c r="D1861" s="2">
        <f>MACD!E1861</f>
        <v>7.0474346058084336E-2</v>
      </c>
      <c r="E1861" s="2">
        <f>MACD!F1861</f>
        <v>7.4495534402219482E-2</v>
      </c>
      <c r="F1861" s="2">
        <f>'Moving Avg'!D1861</f>
        <v>35.064</v>
      </c>
      <c r="G1861" s="2">
        <f>'Moving Avg'!F1861</f>
        <v>35.064</v>
      </c>
      <c r="H1861" s="2">
        <f>'Moving Avg'!G1861</f>
        <v>34.668240000000026</v>
      </c>
      <c r="I1861" s="2">
        <f>'Moving Avg'!H1861</f>
        <v>33.352935000000045</v>
      </c>
      <c r="J1861" s="6" t="str">
        <f>OBV!F1861</f>
        <v>BEARISH</v>
      </c>
      <c r="K1861" s="6" t="str">
        <f>OBV!G1861</f>
        <v>STRONG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35.064</v>
      </c>
      <c r="C1862" s="2">
        <f>RSI!I1862</f>
        <v>99.999999441279101</v>
      </c>
      <c r="D1862" s="2">
        <f>MACD!E1862</f>
        <v>6.6718009347823681E-2</v>
      </c>
      <c r="E1862" s="2">
        <f>MACD!F1862</f>
        <v>7.2940029391340325E-2</v>
      </c>
      <c r="F1862" s="2">
        <f>'Moving Avg'!D1862</f>
        <v>35.064</v>
      </c>
      <c r="G1862" s="2">
        <f>'Moving Avg'!F1862</f>
        <v>35.064</v>
      </c>
      <c r="H1862" s="2">
        <f>'Moving Avg'!G1862</f>
        <v>34.696760000000019</v>
      </c>
      <c r="I1862" s="2">
        <f>'Moving Avg'!H1862</f>
        <v>33.36730000000005</v>
      </c>
      <c r="J1862" s="6" t="str">
        <f>OBV!F1862</f>
        <v>BEARISH</v>
      </c>
      <c r="K1862" s="6" t="str">
        <f>OBV!G1862</f>
        <v>STRONG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35.064</v>
      </c>
      <c r="C1863" s="2">
        <f>RSI!I1863</f>
        <v>99.999999441279101</v>
      </c>
      <c r="D1863" s="2">
        <f>MACD!E1863</f>
        <v>6.3014691305909309E-2</v>
      </c>
      <c r="E1863" s="2">
        <f>MACD!F1863</f>
        <v>7.0954961774254116E-2</v>
      </c>
      <c r="F1863" s="2">
        <f>'Moving Avg'!D1863</f>
        <v>35.064</v>
      </c>
      <c r="G1863" s="2">
        <f>'Moving Avg'!F1863</f>
        <v>35.064</v>
      </c>
      <c r="H1863" s="2">
        <f>'Moving Avg'!G1863</f>
        <v>34.725280000000026</v>
      </c>
      <c r="I1863" s="2">
        <f>'Moving Avg'!H1863</f>
        <v>33.381665000000055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35.064</v>
      </c>
      <c r="C1864" s="2">
        <f>RSI!I1864</f>
        <v>99.999999441279101</v>
      </c>
      <c r="D1864" s="2">
        <f>MACD!E1864</f>
        <v>5.9395115161322565E-2</v>
      </c>
      <c r="E1864" s="2">
        <f>MACD!F1864</f>
        <v>6.86429924516678E-2</v>
      </c>
      <c r="F1864" s="2">
        <f>'Moving Avg'!D1864</f>
        <v>35.064</v>
      </c>
      <c r="G1864" s="2">
        <f>'Moving Avg'!F1864</f>
        <v>35.064</v>
      </c>
      <c r="H1864" s="2">
        <f>'Moving Avg'!G1864</f>
        <v>34.753800000000027</v>
      </c>
      <c r="I1864" s="2">
        <f>'Moving Avg'!H1864</f>
        <v>33.396030000000053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35.064</v>
      </c>
      <c r="C1865" s="2">
        <f>RSI!I1865</f>
        <v>99.999999441279101</v>
      </c>
      <c r="D1865" s="2">
        <f>MACD!E1865</f>
        <v>5.588239749634738E-2</v>
      </c>
      <c r="E1865" s="2">
        <f>MACD!F1865</f>
        <v>6.6090873460603716E-2</v>
      </c>
      <c r="F1865" s="2">
        <f>'Moving Avg'!D1865</f>
        <v>35.064</v>
      </c>
      <c r="G1865" s="2">
        <f>'Moving Avg'!F1865</f>
        <v>35.064</v>
      </c>
      <c r="H1865" s="2">
        <f>'Moving Avg'!G1865</f>
        <v>34.782000000000025</v>
      </c>
      <c r="I1865" s="2">
        <f>'Moving Avg'!H1865</f>
        <v>33.410395000000058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35.064</v>
      </c>
      <c r="C1866" s="2">
        <f>RSI!I1866</f>
        <v>99.999999441279101</v>
      </c>
      <c r="D1866" s="2">
        <f>MACD!E1866</f>
        <v>5.2493431832949966E-2</v>
      </c>
      <c r="E1866" s="2">
        <f>MACD!F1866</f>
        <v>6.3371385135072969E-2</v>
      </c>
      <c r="F1866" s="2">
        <f>'Moving Avg'!D1866</f>
        <v>35.064</v>
      </c>
      <c r="G1866" s="2">
        <f>'Moving Avg'!F1866</f>
        <v>35.064</v>
      </c>
      <c r="H1866" s="2">
        <f>'Moving Avg'!G1866</f>
        <v>34.810200000000023</v>
      </c>
      <c r="I1866" s="2">
        <f>'Moving Avg'!H1866</f>
        <v>33.424760000000063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44729</v>
      </c>
      <c r="B1867" s="2">
        <f>RSI!B1867</f>
        <v>35.064</v>
      </c>
      <c r="C1867" s="2">
        <f>RSI!I1867</f>
        <v>99.999999441279101</v>
      </c>
      <c r="D1867" s="2">
        <f>MACD!E1867</f>
        <v>4.924004355726197E-2</v>
      </c>
      <c r="E1867" s="2">
        <f>MACD!F1867</f>
        <v>6.0545116819510775E-2</v>
      </c>
      <c r="F1867" s="2">
        <f>'Moving Avg'!D1867</f>
        <v>35.064</v>
      </c>
      <c r="G1867" s="2">
        <f>'Moving Avg'!F1867</f>
        <v>35.064</v>
      </c>
      <c r="H1867" s="2">
        <f>'Moving Avg'!G1867</f>
        <v>34.838400000000021</v>
      </c>
      <c r="I1867" s="2">
        <f>'Moving Avg'!H1867</f>
        <v>33.439125000000061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35.064</v>
      </c>
      <c r="C1868" s="2">
        <f>RSI!I1868</f>
        <v>99.999999441279101</v>
      </c>
      <c r="D1868" s="2">
        <f>MACD!E1868</f>
        <v>4.6129952531501317E-2</v>
      </c>
      <c r="E1868" s="2">
        <f>MACD!F1868</f>
        <v>5.7662083961908882E-2</v>
      </c>
      <c r="F1868" s="2">
        <f>'Moving Avg'!D1868</f>
        <v>35.064</v>
      </c>
      <c r="G1868" s="2">
        <f>'Moving Avg'!F1868</f>
        <v>35.064</v>
      </c>
      <c r="H1868" s="2">
        <f>'Moving Avg'!G1868</f>
        <v>34.866600000000027</v>
      </c>
      <c r="I1868" s="2">
        <f>'Moving Avg'!H1868</f>
        <v>33.453490000000066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35.064</v>
      </c>
      <c r="C1869" s="2">
        <f>RSI!I1869</f>
        <v>99.999999441279101</v>
      </c>
      <c r="D1869" s="2">
        <f>MACD!E1869</f>
        <v>4.3167574063666336E-2</v>
      </c>
      <c r="E1869" s="2">
        <f>MACD!F1869</f>
        <v>5.4763181982260378E-2</v>
      </c>
      <c r="F1869" s="2">
        <f>'Moving Avg'!D1869</f>
        <v>35.064</v>
      </c>
      <c r="G1869" s="2">
        <f>'Moving Avg'!F1869</f>
        <v>35.064</v>
      </c>
      <c r="H1869" s="2">
        <f>'Moving Avg'!G1869</f>
        <v>34.894800000000025</v>
      </c>
      <c r="I1869" s="2">
        <f>'Moving Avg'!H1869</f>
        <v>33.467855000000071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35.064</v>
      </c>
      <c r="C1870" s="2">
        <f>RSI!I1870</f>
        <v>99.999999441279101</v>
      </c>
      <c r="D1870" s="2">
        <f>MACD!E1870</f>
        <v>4.0354684106659988E-2</v>
      </c>
      <c r="E1870" s="2">
        <f>MACD!F1870</f>
        <v>5.18814824071403E-2</v>
      </c>
      <c r="F1870" s="2">
        <f>'Moving Avg'!D1870</f>
        <v>35.064</v>
      </c>
      <c r="G1870" s="2">
        <f>'Moving Avg'!F1870</f>
        <v>35.064</v>
      </c>
      <c r="H1870" s="2">
        <f>'Moving Avg'!G1870</f>
        <v>34.923000000000023</v>
      </c>
      <c r="I1870" s="2">
        <f>'Moving Avg'!H1870</f>
        <v>33.482220000000069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35.064</v>
      </c>
      <c r="C1871" s="2">
        <f>RSI!I1871</f>
        <v>99.999999441279101</v>
      </c>
      <c r="D1871" s="2">
        <f>MACD!E1871</f>
        <v>3.7690970503795995E-2</v>
      </c>
      <c r="E1871" s="2">
        <f>MACD!F1871</f>
        <v>4.9043380026471441E-2</v>
      </c>
      <c r="F1871" s="2">
        <f>'Moving Avg'!D1871</f>
        <v>35.064</v>
      </c>
      <c r="G1871" s="2">
        <f>'Moving Avg'!F1871</f>
        <v>35.064</v>
      </c>
      <c r="H1871" s="2">
        <f>'Moving Avg'!G1871</f>
        <v>34.951200000000028</v>
      </c>
      <c r="I1871" s="2">
        <f>'Moving Avg'!H1871</f>
        <v>33.496585000000074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35.064</v>
      </c>
      <c r="C1872" s="2">
        <f>RSI!I1872</f>
        <v>99.999999441279101</v>
      </c>
      <c r="D1872" s="2">
        <f>MACD!E1872</f>
        <v>3.5174488672453208E-2</v>
      </c>
      <c r="E1872" s="2">
        <f>MACD!F1872</f>
        <v>4.6269601755667793E-2</v>
      </c>
      <c r="F1872" s="2">
        <f>'Moving Avg'!D1872</f>
        <v>35.064</v>
      </c>
      <c r="G1872" s="2">
        <f>'Moving Avg'!F1872</f>
        <v>35.064</v>
      </c>
      <c r="H1872" s="2">
        <f>'Moving Avg'!G1872</f>
        <v>34.979400000000027</v>
      </c>
      <c r="I1872" s="2">
        <f>'Moving Avg'!H1872</f>
        <v>33.510950000000072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35.064</v>
      </c>
      <c r="C1873" s="2">
        <f>RSI!I1873</f>
        <v>99.999999441279101</v>
      </c>
      <c r="D1873" s="2">
        <f>MACD!E1873</f>
        <v>3.280203722427899E-2</v>
      </c>
      <c r="E1873" s="2">
        <f>MACD!F1873</f>
        <v>4.3576088849390029E-2</v>
      </c>
      <c r="F1873" s="2">
        <f>'Moving Avg'!D1873</f>
        <v>35.064</v>
      </c>
      <c r="G1873" s="2">
        <f>'Moving Avg'!F1873</f>
        <v>35.064</v>
      </c>
      <c r="H1873" s="2">
        <f>'Moving Avg'!G1873</f>
        <v>35.007600000000025</v>
      </c>
      <c r="I1873" s="2">
        <f>'Moving Avg'!H1873</f>
        <v>33.525315000000077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35.064</v>
      </c>
      <c r="C1874" s="2">
        <f>RSI!I1874</f>
        <v>99.999999441279101</v>
      </c>
      <c r="D1874" s="2">
        <f>MACD!E1874</f>
        <v>3.0569466577141213E-2</v>
      </c>
      <c r="E1874" s="2">
        <f>MACD!F1874</f>
        <v>4.0974764394940265E-2</v>
      </c>
      <c r="F1874" s="2">
        <f>'Moving Avg'!D1874</f>
        <v>35.064</v>
      </c>
      <c r="G1874" s="2">
        <f>'Moving Avg'!F1874</f>
        <v>35.064</v>
      </c>
      <c r="H1874" s="2">
        <f>'Moving Avg'!G1874</f>
        <v>35.035800000000023</v>
      </c>
      <c r="I1874" s="2">
        <f>'Moving Avg'!H1874</f>
        <v>33.539680000000082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44741</v>
      </c>
      <c r="B1875" s="2">
        <f>RSI!B1875</f>
        <v>35.064</v>
      </c>
      <c r="C1875" s="2">
        <f>RSI!I1875</f>
        <v>99.999999441279101</v>
      </c>
      <c r="D1875" s="2">
        <f>MACD!E1875</f>
        <v>2.8471931550726026E-2</v>
      </c>
      <c r="E1875" s="2">
        <f>MACD!F1875</f>
        <v>3.8474197826097414E-2</v>
      </c>
      <c r="F1875" s="2">
        <f>'Moving Avg'!D1875</f>
        <v>35.064</v>
      </c>
      <c r="G1875" s="2">
        <f>'Moving Avg'!F1875</f>
        <v>35.064</v>
      </c>
      <c r="H1875" s="2">
        <f>'Moving Avg'!G1875</f>
        <v>35.064000000000021</v>
      </c>
      <c r="I1875" s="2">
        <f>'Moving Avg'!H1875</f>
        <v>33.55404500000008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35.064</v>
      </c>
      <c r="C1876" s="2">
        <f>RSI!I1876</f>
        <v>99.999999441279101</v>
      </c>
      <c r="D1876" s="2">
        <f>MACD!E1876</f>
        <v>2.6504097196124121E-2</v>
      </c>
      <c r="E1876" s="2">
        <f>MACD!F1876</f>
        <v>3.6080177700102758E-2</v>
      </c>
      <c r="F1876" s="2">
        <f>'Moving Avg'!D1876</f>
        <v>35.064</v>
      </c>
      <c r="G1876" s="2">
        <f>'Moving Avg'!F1876</f>
        <v>35.064</v>
      </c>
      <c r="H1876" s="2">
        <f>'Moving Avg'!G1876</f>
        <v>35.064000000000021</v>
      </c>
      <c r="I1876" s="2">
        <f>'Moving Avg'!H1876</f>
        <v>33.568410000000078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35.064</v>
      </c>
      <c r="C1877" s="2">
        <f>RSI!I1877</f>
        <v>99.999999441279101</v>
      </c>
      <c r="D1877" s="2">
        <f>MACD!E1877</f>
        <v>2.4660305639706337E-2</v>
      </c>
      <c r="E1877" s="2">
        <f>MACD!F1877</f>
        <v>3.3796203288023477E-2</v>
      </c>
      <c r="F1877" s="2">
        <f>'Moving Avg'!D1877</f>
        <v>35.064</v>
      </c>
      <c r="G1877" s="2">
        <f>'Moving Avg'!F1877</f>
        <v>35.064</v>
      </c>
      <c r="H1877" s="2">
        <f>'Moving Avg'!G1877</f>
        <v>35.064000000000021</v>
      </c>
      <c r="I1877" s="2">
        <f>'Moving Avg'!H1877</f>
        <v>33.582775000000083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35.064</v>
      </c>
      <c r="C1878" s="2">
        <f>RSI!I1878</f>
        <v>99.999999441279101</v>
      </c>
      <c r="D1878" s="2">
        <f>MACD!E1878</f>
        <v>2.2934710481379739E-2</v>
      </c>
      <c r="E1878" s="2">
        <f>MACD!F1878</f>
        <v>3.1623904726694733E-2</v>
      </c>
      <c r="F1878" s="2">
        <f>'Moving Avg'!D1878</f>
        <v>35.064</v>
      </c>
      <c r="G1878" s="2">
        <f>'Moving Avg'!F1878</f>
        <v>35.064</v>
      </c>
      <c r="H1878" s="2">
        <f>'Moving Avg'!G1878</f>
        <v>35.064000000000021</v>
      </c>
      <c r="I1878" s="2">
        <f>'Moving Avg'!H1878</f>
        <v>33.597140000000088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35.064</v>
      </c>
      <c r="C1879" s="2">
        <f>RSI!I1879</f>
        <v>99.999999441279101</v>
      </c>
      <c r="D1879" s="2">
        <f>MACD!E1879</f>
        <v>2.1321384240735597E-2</v>
      </c>
      <c r="E1879" s="2">
        <f>MACD!F1879</f>
        <v>2.9563400629502908E-2</v>
      </c>
      <c r="F1879" s="2">
        <f>'Moving Avg'!D1879</f>
        <v>35.064</v>
      </c>
      <c r="G1879" s="2">
        <f>'Moving Avg'!F1879</f>
        <v>35.064</v>
      </c>
      <c r="H1879" s="2">
        <f>'Moving Avg'!G1879</f>
        <v>35.064000000000021</v>
      </c>
      <c r="I1879" s="2">
        <f>'Moving Avg'!H1879</f>
        <v>33.611505000000086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35.064</v>
      </c>
      <c r="C1880" s="2">
        <f>RSI!I1880</f>
        <v>99.999999441279101</v>
      </c>
      <c r="D1880" s="2">
        <f>MACD!E1880</f>
        <v>1.9814403462561359E-2</v>
      </c>
      <c r="E1880" s="2">
        <f>MACD!F1880</f>
        <v>2.7613601196114598E-2</v>
      </c>
      <c r="F1880" s="2">
        <f>'Moving Avg'!D1880</f>
        <v>35.064</v>
      </c>
      <c r="G1880" s="2">
        <f>'Moving Avg'!F1880</f>
        <v>35.064</v>
      </c>
      <c r="H1880" s="2">
        <f>'Moving Avg'!G1880</f>
        <v>35.064000000000021</v>
      </c>
      <c r="I1880" s="2">
        <f>'Moving Avg'!H1880</f>
        <v>33.625870000000084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35.064</v>
      </c>
      <c r="C1881" s="2">
        <f>RSI!I1881</f>
        <v>99.999999441279101</v>
      </c>
      <c r="D1881" s="2">
        <f>MACD!E1881</f>
        <v>1.8407915349030191E-2</v>
      </c>
      <c r="E1881" s="2">
        <f>MACD!F1881</f>
        <v>2.5772464026697719E-2</v>
      </c>
      <c r="F1881" s="2">
        <f>'Moving Avg'!D1881</f>
        <v>35.064</v>
      </c>
      <c r="G1881" s="2">
        <f>'Moving Avg'!F1881</f>
        <v>35.064</v>
      </c>
      <c r="H1881" s="2">
        <f>'Moving Avg'!G1881</f>
        <v>35.064000000000021</v>
      </c>
      <c r="I1881" s="2">
        <f>'Moving Avg'!H1881</f>
        <v>33.640235000000089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35.064</v>
      </c>
      <c r="C1882" s="2">
        <f>RSI!I1882</f>
        <v>99.999999441279101</v>
      </c>
      <c r="D1882" s="2">
        <f>MACD!E1882</f>
        <v>1.7096189159239827E-2</v>
      </c>
      <c r="E1882" s="2">
        <f>MACD!F1882</f>
        <v>2.4037209053206145E-2</v>
      </c>
      <c r="F1882" s="2">
        <f>'Moving Avg'!D1882</f>
        <v>35.064</v>
      </c>
      <c r="G1882" s="2">
        <f>'Moving Avg'!F1882</f>
        <v>35.064</v>
      </c>
      <c r="H1882" s="2">
        <f>'Moving Avg'!G1882</f>
        <v>35.064000000000021</v>
      </c>
      <c r="I1882" s="2">
        <f>'Moving Avg'!H1882</f>
        <v>33.654600000000094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35.064</v>
      </c>
      <c r="C1883" s="2">
        <f>RSI!I1883</f>
        <v>99.999999441279101</v>
      </c>
      <c r="D1883" s="2">
        <f>MACD!E1883</f>
        <v>1.5873655088505245E-2</v>
      </c>
      <c r="E1883" s="2">
        <f>MACD!F1883</f>
        <v>2.2404498260265967E-2</v>
      </c>
      <c r="F1883" s="2">
        <f>'Moving Avg'!D1883</f>
        <v>35.064</v>
      </c>
      <c r="G1883" s="2">
        <f>'Moving Avg'!F1883</f>
        <v>35.064</v>
      </c>
      <c r="H1883" s="2">
        <f>'Moving Avg'!G1883</f>
        <v>35.064000000000021</v>
      </c>
      <c r="I1883" s="2">
        <f>'Moving Avg'!H1883</f>
        <v>33.668965000000092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35.064</v>
      </c>
      <c r="C1884" s="2">
        <f>RSI!I1884</f>
        <v>99.999999441279101</v>
      </c>
      <c r="D1884" s="2">
        <f>MACD!E1884</f>
        <v>1.4734932895329678E-2</v>
      </c>
      <c r="E1884" s="2">
        <f>MACD!F1884</f>
        <v>2.087058518727871E-2</v>
      </c>
      <c r="F1884" s="2">
        <f>'Moving Avg'!D1884</f>
        <v>35.064</v>
      </c>
      <c r="G1884" s="2">
        <f>'Moving Avg'!F1884</f>
        <v>35.064</v>
      </c>
      <c r="H1884" s="2">
        <f>'Moving Avg'!G1884</f>
        <v>35.064000000000021</v>
      </c>
      <c r="I1884" s="2">
        <f>'Moving Avg'!H1884</f>
        <v>33.68333000000009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35.064</v>
      </c>
      <c r="C1885" s="2">
        <f>RSI!I1885</f>
        <v>99.999999441279101</v>
      </c>
      <c r="D1885" s="2">
        <f>MACD!E1885</f>
        <v>1.3674852169671681E-2</v>
      </c>
      <c r="E1885" s="2">
        <f>MACD!F1885</f>
        <v>1.9431438583757305E-2</v>
      </c>
      <c r="F1885" s="2">
        <f>'Moving Avg'!D1885</f>
        <v>35.064</v>
      </c>
      <c r="G1885" s="2">
        <f>'Moving Avg'!F1885</f>
        <v>35.064</v>
      </c>
      <c r="H1885" s="2">
        <f>'Moving Avg'!G1885</f>
        <v>35.064000000000021</v>
      </c>
      <c r="I1885" s="2">
        <f>'Moving Avg'!H1885</f>
        <v>33.697695000000095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35.064</v>
      </c>
      <c r="C1886" s="2">
        <f>RSI!I1886</f>
        <v>99.999999441279101</v>
      </c>
      <c r="D1886" s="2">
        <f>MACD!E1886</f>
        <v>1.2688465821426576E-2</v>
      </c>
      <c r="E1886" s="2">
        <f>MACD!F1886</f>
        <v>1.8082844031291158E-2</v>
      </c>
      <c r="F1886" s="2">
        <f>'Moving Avg'!D1886</f>
        <v>35.064</v>
      </c>
      <c r="G1886" s="2">
        <f>'Moving Avg'!F1886</f>
        <v>35.064</v>
      </c>
      <c r="H1886" s="2">
        <f>'Moving Avg'!G1886</f>
        <v>35.064000000000021</v>
      </c>
      <c r="I1886" s="2">
        <f>'Moving Avg'!H1886</f>
        <v>33.712060000000093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35.064</v>
      </c>
      <c r="C1887" s="2">
        <f>RSI!I1887</f>
        <v>99.999999441279101</v>
      </c>
      <c r="D1887" s="2">
        <f>MACD!E1887</f>
        <v>1.1771058103327903E-2</v>
      </c>
      <c r="E1887" s="2">
        <f>MACD!F1887</f>
        <v>1.6820486845698507E-2</v>
      </c>
      <c r="F1887" s="2">
        <f>'Moving Avg'!D1887</f>
        <v>35.064</v>
      </c>
      <c r="G1887" s="2">
        <f>'Moving Avg'!F1887</f>
        <v>35.064</v>
      </c>
      <c r="H1887" s="2">
        <f>'Moving Avg'!G1887</f>
        <v>35.064000000000021</v>
      </c>
      <c r="I1887" s="2">
        <f>'Moving Avg'!H1887</f>
        <v>33.726425000000091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35.064</v>
      </c>
      <c r="C1888" s="2">
        <f>RSI!I1888</f>
        <v>99.999999441279101</v>
      </c>
      <c r="D1888" s="2">
        <f>MACD!E1888</f>
        <v>1.091814826033044E-2</v>
      </c>
      <c r="E1888" s="2">
        <f>MACD!F1888</f>
        <v>1.5640019128624894E-2</v>
      </c>
      <c r="F1888" s="2">
        <f>'Moving Avg'!D1888</f>
        <v>35.064</v>
      </c>
      <c r="G1888" s="2">
        <f>'Moving Avg'!F1888</f>
        <v>35.064</v>
      </c>
      <c r="H1888" s="2">
        <f>'Moving Avg'!G1888</f>
        <v>35.064000000000021</v>
      </c>
      <c r="I1888" s="2">
        <f>'Moving Avg'!H1888</f>
        <v>33.740790000000096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35.064</v>
      </c>
      <c r="C1889" s="2">
        <f>RSI!I1889</f>
        <v>99.999999441279101</v>
      </c>
      <c r="D1889" s="2">
        <f>MACD!E1889</f>
        <v>1.0125490710855445E-2</v>
      </c>
      <c r="E1889" s="2">
        <f>MACD!F1889</f>
        <v>1.4537113445071003E-2</v>
      </c>
      <c r="F1889" s="2">
        <f>'Moving Avg'!D1889</f>
        <v>35.064</v>
      </c>
      <c r="G1889" s="2">
        <f>'Moving Avg'!F1889</f>
        <v>35.064</v>
      </c>
      <c r="H1889" s="2">
        <f>'Moving Avg'!G1889</f>
        <v>35.064000000000021</v>
      </c>
      <c r="I1889" s="2">
        <f>'Moving Avg'!H1889</f>
        <v>33.755155000000101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35.064</v>
      </c>
      <c r="C1890" s="2">
        <f>RSI!I1890</f>
        <v>99.999999441279101</v>
      </c>
      <c r="D1890" s="2">
        <f>MACD!E1890</f>
        <v>9.3890725087248939E-3</v>
      </c>
      <c r="E1890" s="2">
        <f>MACD!F1890</f>
        <v>1.3507505257801783E-2</v>
      </c>
      <c r="F1890" s="2">
        <f>'Moving Avg'!D1890</f>
        <v>35.064</v>
      </c>
      <c r="G1890" s="2">
        <f>'Moving Avg'!F1890</f>
        <v>35.064</v>
      </c>
      <c r="H1890" s="2">
        <f>'Moving Avg'!G1890</f>
        <v>35.064000000000021</v>
      </c>
      <c r="I1890" s="2">
        <f>'Moving Avg'!H1890</f>
        <v>33.769520000000099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35.064</v>
      </c>
      <c r="C1891" s="2">
        <f>RSI!I1891</f>
        <v>99.999999441279101</v>
      </c>
      <c r="D1891" s="2">
        <f>MACD!E1891</f>
        <v>8.7051087035376895E-3</v>
      </c>
      <c r="E1891" s="2">
        <f>MACD!F1891</f>
        <v>1.2547025946948965E-2</v>
      </c>
      <c r="F1891" s="2">
        <f>'Moving Avg'!D1891</f>
        <v>35.064</v>
      </c>
      <c r="G1891" s="2">
        <f>'Moving Avg'!F1891</f>
        <v>35.064</v>
      </c>
      <c r="H1891" s="2">
        <f>'Moving Avg'!G1891</f>
        <v>35.064000000000021</v>
      </c>
      <c r="I1891" s="2">
        <f>'Moving Avg'!H1891</f>
        <v>33.783885000000097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35.064</v>
      </c>
      <c r="C1892" s="2">
        <f>RSI!I1892</f>
        <v>99.999999441279101</v>
      </c>
      <c r="D1892" s="2">
        <f>MACD!E1892</f>
        <v>8.0700361074121929E-3</v>
      </c>
      <c r="E1892" s="2">
        <f>MACD!F1892</f>
        <v>1.1651627979041611E-2</v>
      </c>
      <c r="F1892" s="2">
        <f>'Moving Avg'!D1892</f>
        <v>35.064</v>
      </c>
      <c r="G1892" s="2">
        <f>'Moving Avg'!F1892</f>
        <v>35.064</v>
      </c>
      <c r="H1892" s="2">
        <f>'Moving Avg'!G1892</f>
        <v>35.064000000000021</v>
      </c>
      <c r="I1892" s="2">
        <f>'Moving Avg'!H1892</f>
        <v>33.798250000000095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35.064</v>
      </c>
      <c r="C1893" s="2">
        <f>RSI!I1893</f>
        <v>99.999999441279101</v>
      </c>
      <c r="D1893" s="2">
        <f>MACD!E1893</f>
        <v>7.4805058841533878E-3</v>
      </c>
      <c r="E1893" s="2">
        <f>MACD!F1893</f>
        <v>1.0817403560063967E-2</v>
      </c>
      <c r="F1893" s="2">
        <f>'Moving Avg'!D1893</f>
        <v>35.064</v>
      </c>
      <c r="G1893" s="2">
        <f>'Moving Avg'!F1893</f>
        <v>35.064</v>
      </c>
      <c r="H1893" s="2">
        <f>'Moving Avg'!G1893</f>
        <v>35.064000000000021</v>
      </c>
      <c r="I1893" s="2">
        <f>'Moving Avg'!H1893</f>
        <v>33.812615000000093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35.064</v>
      </c>
      <c r="C1894" s="2">
        <f>RSI!I1894</f>
        <v>99.999999441279101</v>
      </c>
      <c r="D1894" s="2">
        <f>MACD!E1894</f>
        <v>6.9333753002993603E-3</v>
      </c>
      <c r="E1894" s="2">
        <f>MACD!F1894</f>
        <v>1.0040597908111046E-2</v>
      </c>
      <c r="F1894" s="2">
        <f>'Moving Avg'!D1894</f>
        <v>35.064</v>
      </c>
      <c r="G1894" s="2">
        <f>'Moving Avg'!F1894</f>
        <v>35.064</v>
      </c>
      <c r="H1894" s="2">
        <f>'Moving Avg'!G1894</f>
        <v>35.064000000000021</v>
      </c>
      <c r="I1894" s="2">
        <f>'Moving Avg'!H1894</f>
        <v>33.826980000000098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35.064</v>
      </c>
      <c r="C1895" s="2">
        <f>RSI!I1895</f>
        <v>99.999999441279101</v>
      </c>
      <c r="D1895" s="2">
        <f>MACD!E1895</f>
        <v>6.4256989135103026E-3</v>
      </c>
      <c r="E1895" s="2">
        <f>MACD!F1895</f>
        <v>9.3176181091908974E-3</v>
      </c>
      <c r="F1895" s="2">
        <f>'Moving Avg'!D1895</f>
        <v>35.064</v>
      </c>
      <c r="G1895" s="2">
        <f>'Moving Avg'!F1895</f>
        <v>35.064</v>
      </c>
      <c r="H1895" s="2">
        <f>'Moving Avg'!G1895</f>
        <v>35.064000000000021</v>
      </c>
      <c r="I1895" s="2">
        <f>'Moving Avg'!H1895</f>
        <v>33.841345000000096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35.064</v>
      </c>
      <c r="C1896" s="2">
        <f>RSI!I1896</f>
        <v>99.999999441279101</v>
      </c>
      <c r="D1896" s="2">
        <f>MACD!E1896</f>
        <v>5.9547194205791243E-3</v>
      </c>
      <c r="E1896" s="2">
        <f>MACD!F1896</f>
        <v>8.6450383714685441E-3</v>
      </c>
      <c r="F1896" s="2">
        <f>'Moving Avg'!D1896</f>
        <v>35.064</v>
      </c>
      <c r="G1896" s="2">
        <f>'Moving Avg'!F1896</f>
        <v>35.064</v>
      </c>
      <c r="H1896" s="2">
        <f>'Moving Avg'!G1896</f>
        <v>35.064000000000021</v>
      </c>
      <c r="I1896" s="2">
        <f>'Moving Avg'!H1896</f>
        <v>33.855710000000094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35.064</v>
      </c>
      <c r="C1897" s="2">
        <f>RSI!I1897</f>
        <v>99.999999441279101</v>
      </c>
      <c r="D1897" s="2">
        <f>MACD!E1897</f>
        <v>5.5178583429764672E-3</v>
      </c>
      <c r="E1897" s="2">
        <f>MACD!F1897</f>
        <v>8.0196023657701284E-3</v>
      </c>
      <c r="F1897" s="2">
        <f>'Moving Avg'!D1897</f>
        <v>35.064</v>
      </c>
      <c r="G1897" s="2">
        <f>'Moving Avg'!F1897</f>
        <v>35.064</v>
      </c>
      <c r="H1897" s="2">
        <f>'Moving Avg'!G1897</f>
        <v>35.064000000000021</v>
      </c>
      <c r="I1897" s="2">
        <f>'Moving Avg'!H1897</f>
        <v>33.870075000000092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35.064</v>
      </c>
      <c r="C1898" s="2">
        <f>RSI!I1898</f>
        <v>99.999999441279101</v>
      </c>
      <c r="D1898" s="2">
        <f>MACD!E1898</f>
        <v>5.1127066913707608E-3</v>
      </c>
      <c r="E1898" s="2">
        <f>MACD!F1898</f>
        <v>7.4382232308902556E-3</v>
      </c>
      <c r="F1898" s="2">
        <f>'Moving Avg'!D1898</f>
        <v>35.064</v>
      </c>
      <c r="G1898" s="2">
        <f>'Moving Avg'!F1898</f>
        <v>35.064</v>
      </c>
      <c r="H1898" s="2">
        <f>'Moving Avg'!G1898</f>
        <v>35.064000000000021</v>
      </c>
      <c r="I1898" s="2">
        <f>'Moving Avg'!H1898</f>
        <v>33.884440000000097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35.064</v>
      </c>
      <c r="C1899" s="2">
        <f>RSI!I1899</f>
        <v>99.999999441279101</v>
      </c>
      <c r="D1899" s="2">
        <f>MACD!E1899</f>
        <v>4.7370157199893015E-3</v>
      </c>
      <c r="E1899" s="2">
        <f>MACD!F1899</f>
        <v>6.8979817287100655E-3</v>
      </c>
      <c r="F1899" s="2">
        <f>'Moving Avg'!D1899</f>
        <v>35.064</v>
      </c>
      <c r="G1899" s="2">
        <f>'Moving Avg'!F1899</f>
        <v>35.064</v>
      </c>
      <c r="H1899" s="2">
        <f>'Moving Avg'!G1899</f>
        <v>35.064000000000021</v>
      </c>
      <c r="I1899" s="2">
        <f>'Moving Avg'!H1899</f>
        <v>33.898805000000095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35.064</v>
      </c>
      <c r="C1900" s="2">
        <f>RSI!I1900</f>
        <v>99.999999441279101</v>
      </c>
      <c r="D1900" s="2">
        <f>MACD!E1900</f>
        <v>4.3886878567107601E-3</v>
      </c>
      <c r="E1900" s="2">
        <f>MACD!F1900</f>
        <v>6.3961229543102053E-3</v>
      </c>
      <c r="F1900" s="2">
        <f>'Moving Avg'!D1900</f>
        <v>35.064</v>
      </c>
      <c r="G1900" s="2">
        <f>'Moving Avg'!F1900</f>
        <v>35.064</v>
      </c>
      <c r="H1900" s="2">
        <f>'Moving Avg'!G1900</f>
        <v>35.064000000000021</v>
      </c>
      <c r="I1900" s="2">
        <f>'Moving Avg'!H1900</f>
        <v>33.913170000000093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35.064</v>
      </c>
      <c r="C1901" s="2">
        <f>RSI!I1901</f>
        <v>99.999999441279101</v>
      </c>
      <c r="D1901" s="2">
        <f>MACD!E1901</f>
        <v>4.0657678742945791E-3</v>
      </c>
      <c r="E1901" s="2">
        <f>MACD!F1901</f>
        <v>5.9300519383070809E-3</v>
      </c>
      <c r="F1901" s="2">
        <f>'Moving Avg'!D1901</f>
        <v>35.064</v>
      </c>
      <c r="G1901" s="2">
        <f>'Moving Avg'!F1901</f>
        <v>35.064</v>
      </c>
      <c r="H1901" s="2">
        <f>'Moving Avg'!G1901</f>
        <v>35.064000000000021</v>
      </c>
      <c r="I1901" s="2">
        <f>'Moving Avg'!H1901</f>
        <v>33.927535000000091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35.064</v>
      </c>
      <c r="C1902" s="2">
        <f>RSI!I1902</f>
        <v>99.999999441279101</v>
      </c>
      <c r="D1902" s="2">
        <f>MACD!E1902</f>
        <v>3.7664343510428466E-3</v>
      </c>
      <c r="E1902" s="2">
        <f>MACD!F1902</f>
        <v>5.4973284208542344E-3</v>
      </c>
      <c r="F1902" s="2">
        <f>'Moving Avg'!D1902</f>
        <v>35.064</v>
      </c>
      <c r="G1902" s="2">
        <f>'Moving Avg'!F1902</f>
        <v>35.064</v>
      </c>
      <c r="H1902" s="2">
        <f>'Moving Avg'!G1902</f>
        <v>35.064000000000021</v>
      </c>
      <c r="I1902" s="2">
        <f>'Moving Avg'!H1902</f>
        <v>33.941900000000089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35.064</v>
      </c>
      <c r="C1903" s="2">
        <f>RSI!I1903</f>
        <v>99.999999441279101</v>
      </c>
      <c r="D1903" s="2">
        <f>MACD!E1903</f>
        <v>3.488991455604662E-3</v>
      </c>
      <c r="E1903" s="2">
        <f>MACD!F1903</f>
        <v>5.0956610278043201E-3</v>
      </c>
      <c r="F1903" s="2">
        <f>'Moving Avg'!D1903</f>
        <v>35.064</v>
      </c>
      <c r="G1903" s="2">
        <f>'Moving Avg'!F1903</f>
        <v>35.064</v>
      </c>
      <c r="H1903" s="2">
        <f>'Moving Avg'!G1903</f>
        <v>35.064000000000021</v>
      </c>
      <c r="I1903" s="2">
        <f>'Moving Avg'!H1903</f>
        <v>33.956265000000087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35.064</v>
      </c>
      <c r="C1904" s="2">
        <f>RSI!I1904</f>
        <v>99.999999441279101</v>
      </c>
      <c r="D1904" s="2">
        <f>MACD!E1904</f>
        <v>3.231861079349585E-3</v>
      </c>
      <c r="E1904" s="2">
        <f>MACD!F1904</f>
        <v>4.7229010381133734E-3</v>
      </c>
      <c r="F1904" s="2">
        <f>'Moving Avg'!D1904</f>
        <v>35.064</v>
      </c>
      <c r="G1904" s="2">
        <f>'Moving Avg'!F1904</f>
        <v>35.064</v>
      </c>
      <c r="H1904" s="2">
        <f>'Moving Avg'!G1904</f>
        <v>35.064000000000021</v>
      </c>
      <c r="I1904" s="2">
        <f>'Moving Avg'!H1904</f>
        <v>33.970630000000085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35.064</v>
      </c>
      <c r="C1905" s="2">
        <f>RSI!I1905</f>
        <v>99.999999441279101</v>
      </c>
      <c r="D1905" s="2">
        <f>MACD!E1905</f>
        <v>2.9935753306631341E-3</v>
      </c>
      <c r="E1905" s="2">
        <f>MACD!F1905</f>
        <v>4.3770358966233255E-3</v>
      </c>
      <c r="F1905" s="2">
        <f>'Moving Avg'!D1905</f>
        <v>35.064</v>
      </c>
      <c r="G1905" s="2">
        <f>'Moving Avg'!F1905</f>
        <v>35.064</v>
      </c>
      <c r="H1905" s="2">
        <f>'Moving Avg'!G1905</f>
        <v>35.064000000000021</v>
      </c>
      <c r="I1905" s="2">
        <f>'Moving Avg'!H1905</f>
        <v>33.98499500000009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35.064</v>
      </c>
      <c r="C1906" s="2">
        <f>RSI!I1906</f>
        <v>99.999999441279101</v>
      </c>
      <c r="D1906" s="2">
        <f>MACD!E1906</f>
        <v>2.7727693984331836E-3</v>
      </c>
      <c r="E1906" s="2">
        <f>MACD!F1906</f>
        <v>4.0561825969852973E-3</v>
      </c>
      <c r="F1906" s="2">
        <f>'Moving Avg'!D1906</f>
        <v>35.064</v>
      </c>
      <c r="G1906" s="2">
        <f>'Moving Avg'!F1906</f>
        <v>35.064</v>
      </c>
      <c r="H1906" s="2">
        <f>'Moving Avg'!G1906</f>
        <v>35.064000000000021</v>
      </c>
      <c r="I1906" s="2">
        <f>'Moving Avg'!H1906</f>
        <v>33.999360000000088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35.064</v>
      </c>
      <c r="C1907" s="2">
        <f>RSI!I1907</f>
        <v>99.999999441279101</v>
      </c>
      <c r="D1907" s="2">
        <f>MACD!E1907</f>
        <v>2.568174786027555E-3</v>
      </c>
      <c r="E1907" s="2">
        <f>MACD!F1907</f>
        <v>3.758581034793749E-3</v>
      </c>
      <c r="F1907" s="2">
        <f>'Moving Avg'!D1907</f>
        <v>35.064</v>
      </c>
      <c r="G1907" s="2">
        <f>'Moving Avg'!F1907</f>
        <v>35.064</v>
      </c>
      <c r="H1907" s="2">
        <f>'Moving Avg'!G1907</f>
        <v>35.064000000000021</v>
      </c>
      <c r="I1907" s="2">
        <f>'Moving Avg'!H1907</f>
        <v>34.013725000000093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35.064</v>
      </c>
      <c r="C1908" s="2">
        <f>RSI!I1908</f>
        <v>99.999999441279101</v>
      </c>
      <c r="D1908" s="2">
        <f>MACD!E1908</f>
        <v>2.3786129126435185E-3</v>
      </c>
      <c r="E1908" s="2">
        <f>MACD!F1908</f>
        <v>3.4825874103637032E-3</v>
      </c>
      <c r="F1908" s="2">
        <f>'Moving Avg'!D1908</f>
        <v>35.064</v>
      </c>
      <c r="G1908" s="2">
        <f>'Moving Avg'!F1908</f>
        <v>35.064</v>
      </c>
      <c r="H1908" s="2">
        <f>'Moving Avg'!G1908</f>
        <v>35.064000000000021</v>
      </c>
      <c r="I1908" s="2">
        <f>'Moving Avg'!H1908</f>
        <v>34.028090000000091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35.064</v>
      </c>
      <c r="C1909" s="2">
        <f>RSI!I1909</f>
        <v>99.999999441279101</v>
      </c>
      <c r="D1909" s="2">
        <f>MACD!E1909</f>
        <v>2.2029890755206338E-3</v>
      </c>
      <c r="E1909" s="2">
        <f>MACD!F1909</f>
        <v>3.2266677433950893E-3</v>
      </c>
      <c r="F1909" s="2">
        <f>'Moving Avg'!D1909</f>
        <v>35.064</v>
      </c>
      <c r="G1909" s="2">
        <f>'Moving Avg'!F1909</f>
        <v>35.064</v>
      </c>
      <c r="H1909" s="2">
        <f>'Moving Avg'!G1909</f>
        <v>35.064000000000021</v>
      </c>
      <c r="I1909" s="2">
        <f>'Moving Avg'!H1909</f>
        <v>34.042455000000089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35.064</v>
      </c>
      <c r="C1910" s="2">
        <f>RSI!I1910</f>
        <v>99.999999441279101</v>
      </c>
      <c r="D1910" s="2">
        <f>MACD!E1910</f>
        <v>2.0402867635240796E-3</v>
      </c>
      <c r="E1910" s="2">
        <f>MACD!F1910</f>
        <v>2.9893915474208874E-3</v>
      </c>
      <c r="F1910" s="2">
        <f>'Moving Avg'!D1910</f>
        <v>35.064</v>
      </c>
      <c r="G1910" s="2">
        <f>'Moving Avg'!F1910</f>
        <v>35.064</v>
      </c>
      <c r="H1910" s="2">
        <f>'Moving Avg'!G1910</f>
        <v>35.064000000000021</v>
      </c>
      <c r="I1910" s="2">
        <f>'Moving Avg'!H1910</f>
        <v>34.056820000000087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35.064</v>
      </c>
      <c r="C1911" s="2">
        <f>RSI!I1911</f>
        <v>99.999999441279101</v>
      </c>
      <c r="D1911" s="2">
        <f>MACD!E1911</f>
        <v>1.8895623109500548E-3</v>
      </c>
      <c r="E1911" s="2">
        <f>MACD!F1911</f>
        <v>2.7694257001267208E-3</v>
      </c>
      <c r="F1911" s="2">
        <f>'Moving Avg'!D1911</f>
        <v>35.064</v>
      </c>
      <c r="G1911" s="2">
        <f>'Moving Avg'!F1911</f>
        <v>35.064</v>
      </c>
      <c r="H1911" s="2">
        <f>'Moving Avg'!G1911</f>
        <v>35.064000000000021</v>
      </c>
      <c r="I1911" s="2">
        <f>'Moving Avg'!H1911</f>
        <v>34.071185000000085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35.064</v>
      </c>
      <c r="C1912" s="2">
        <f>RSI!I1912</f>
        <v>99.999999441279101</v>
      </c>
      <c r="D1912" s="2">
        <f>MACD!E1912</f>
        <v>1.7499398787492737E-3</v>
      </c>
      <c r="E1912" s="2">
        <f>MACD!F1912</f>
        <v>2.5655285358512315E-3</v>
      </c>
      <c r="F1912" s="2">
        <f>'Moving Avg'!D1912</f>
        <v>35.064</v>
      </c>
      <c r="G1912" s="2">
        <f>'Moving Avg'!F1912</f>
        <v>35.064</v>
      </c>
      <c r="H1912" s="2">
        <f>'Moving Avg'!G1912</f>
        <v>35.064000000000021</v>
      </c>
      <c r="I1912" s="2">
        <f>'Moving Avg'!H1912</f>
        <v>34.08555000000009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35.064</v>
      </c>
      <c r="C1913" s="2">
        <f>RSI!I1913</f>
        <v>99.999999441279101</v>
      </c>
      <c r="D1913" s="2">
        <f>MACD!E1913</f>
        <v>1.6206067494906051E-3</v>
      </c>
      <c r="E1913" s="2">
        <f>MACD!F1913</f>
        <v>2.3765441785791063E-3</v>
      </c>
      <c r="F1913" s="2">
        <f>'Moving Avg'!D1913</f>
        <v>35.064</v>
      </c>
      <c r="G1913" s="2">
        <f>'Moving Avg'!F1913</f>
        <v>35.064</v>
      </c>
      <c r="H1913" s="2">
        <f>'Moving Avg'!G1913</f>
        <v>35.064000000000021</v>
      </c>
      <c r="I1913" s="2">
        <f>'Moving Avg'!H1913</f>
        <v>34.099915000000088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35.064</v>
      </c>
      <c r="C1914" s="2">
        <f>RSI!I1914</f>
        <v>99.999999441279101</v>
      </c>
      <c r="D1914" s="2">
        <f>MACD!E1914</f>
        <v>1.5008089217332099E-3</v>
      </c>
      <c r="E1914" s="2">
        <f>MACD!F1914</f>
        <v>2.201397127209927E-3</v>
      </c>
      <c r="F1914" s="2">
        <f>'Moving Avg'!D1914</f>
        <v>35.064</v>
      </c>
      <c r="G1914" s="2">
        <f>'Moving Avg'!F1914</f>
        <v>35.064</v>
      </c>
      <c r="H1914" s="2">
        <f>'Moving Avg'!G1914</f>
        <v>35.064000000000021</v>
      </c>
      <c r="I1914" s="2">
        <f>'Moving Avg'!H1914</f>
        <v>34.114280000000086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35.064</v>
      </c>
      <c r="C1915" s="2">
        <f>RSI!I1915</f>
        <v>99.999999441279101</v>
      </c>
      <c r="D1915" s="2">
        <f>MACD!E1915</f>
        <v>1.3898469891984178E-3</v>
      </c>
      <c r="E1915" s="2">
        <f>MACD!F1915</f>
        <v>2.0390870996076253E-3</v>
      </c>
      <c r="F1915" s="2">
        <f>'Moving Avg'!D1915</f>
        <v>35.064</v>
      </c>
      <c r="G1915" s="2">
        <f>'Moving Avg'!F1915</f>
        <v>35.064</v>
      </c>
      <c r="H1915" s="2">
        <f>'Moving Avg'!G1915</f>
        <v>35.064000000000021</v>
      </c>
      <c r="I1915" s="2">
        <f>'Moving Avg'!H1915</f>
        <v>34.128645000000091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35.064</v>
      </c>
      <c r="C1916" s="2">
        <f>RSI!I1916</f>
        <v>99.999999441279101</v>
      </c>
      <c r="D1916" s="2">
        <f>MACD!E1916</f>
        <v>1.2870722900402143E-3</v>
      </c>
      <c r="E1916" s="2">
        <f>MACD!F1916</f>
        <v>1.888684137694143E-3</v>
      </c>
      <c r="F1916" s="2">
        <f>'Moving Avg'!D1916</f>
        <v>35.064</v>
      </c>
      <c r="G1916" s="2">
        <f>'Moving Avg'!F1916</f>
        <v>35.064</v>
      </c>
      <c r="H1916" s="2">
        <f>'Moving Avg'!G1916</f>
        <v>35.064000000000021</v>
      </c>
      <c r="I1916" s="2">
        <f>'Moving Avg'!H1916</f>
        <v>34.143010000000089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35.064</v>
      </c>
      <c r="C1917" s="2">
        <f>RSI!I1917</f>
        <v>99.999999441279101</v>
      </c>
      <c r="D1917" s="2">
        <f>MACD!E1917</f>
        <v>1.1918833116055794E-3</v>
      </c>
      <c r="E1917" s="2">
        <f>MACD!F1917</f>
        <v>1.7493239724764304E-3</v>
      </c>
      <c r="F1917" s="2">
        <f>'Moving Avg'!D1917</f>
        <v>35.064</v>
      </c>
      <c r="G1917" s="2">
        <f>'Moving Avg'!F1917</f>
        <v>35.064</v>
      </c>
      <c r="H1917" s="2">
        <f>'Moving Avg'!G1917</f>
        <v>35.064000000000021</v>
      </c>
      <c r="I1917" s="2">
        <f>'Moving Avg'!H1917</f>
        <v>34.157375000000087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35.064</v>
      </c>
      <c r="C1918" s="2">
        <f>RSI!I1918</f>
        <v>99.999999441279101</v>
      </c>
      <c r="D1918" s="2">
        <f>MACD!E1918</f>
        <v>1.1037223363530302E-3</v>
      </c>
      <c r="E1918" s="2">
        <f>MACD!F1918</f>
        <v>1.6202036452517504E-3</v>
      </c>
      <c r="F1918" s="2">
        <f>'Moving Avg'!D1918</f>
        <v>35.064</v>
      </c>
      <c r="G1918" s="2">
        <f>'Moving Avg'!F1918</f>
        <v>35.064</v>
      </c>
      <c r="H1918" s="2">
        <f>'Moving Avg'!G1918</f>
        <v>35.064000000000021</v>
      </c>
      <c r="I1918" s="2">
        <f>'Moving Avg'!H1918</f>
        <v>34.171740000000085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35.064</v>
      </c>
      <c r="C1919" s="2">
        <f>RSI!I1919</f>
        <v>99.999999441279101</v>
      </c>
      <c r="D1919" s="2">
        <f>MACD!E1919</f>
        <v>1.0220723148748334E-3</v>
      </c>
      <c r="E1919" s="2">
        <f>MACD!F1919</f>
        <v>1.5005773791763671E-3</v>
      </c>
      <c r="F1919" s="2">
        <f>'Moving Avg'!D1919</f>
        <v>35.064</v>
      </c>
      <c r="G1919" s="2">
        <f>'Moving Avg'!F1919</f>
        <v>35.064</v>
      </c>
      <c r="H1919" s="2">
        <f>'Moving Avg'!G1919</f>
        <v>35.064000000000021</v>
      </c>
      <c r="I1919" s="2">
        <f>'Moving Avg'!H1919</f>
        <v>34.18610500000009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35.064</v>
      </c>
      <c r="C1920" s="2">
        <f>RSI!I1920</f>
        <v>99.999999441279101</v>
      </c>
      <c r="D1920" s="2">
        <f>MACD!E1920</f>
        <v>9.46453952579418E-4</v>
      </c>
      <c r="E1920" s="2">
        <f>MACD!F1920</f>
        <v>1.3897526938569773E-3</v>
      </c>
      <c r="F1920" s="2">
        <f>'Moving Avg'!D1920</f>
        <v>35.064</v>
      </c>
      <c r="G1920" s="2">
        <f>'Moving Avg'!F1920</f>
        <v>35.064</v>
      </c>
      <c r="H1920" s="2">
        <f>'Moving Avg'!G1920</f>
        <v>35.064000000000021</v>
      </c>
      <c r="I1920" s="2">
        <f>'Moving Avg'!H1920</f>
        <v>34.200470000000088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35.064</v>
      </c>
      <c r="C1921" s="2">
        <f>RSI!I1921</f>
        <v>99.999999441279101</v>
      </c>
      <c r="D1921" s="2">
        <f>MACD!E1921</f>
        <v>8.7642299690315895E-4</v>
      </c>
      <c r="E1921" s="2">
        <f>MACD!F1921</f>
        <v>1.2870867544662137E-3</v>
      </c>
      <c r="F1921" s="2">
        <f>'Moving Avg'!D1921</f>
        <v>35.064</v>
      </c>
      <c r="G1921" s="2">
        <f>'Moving Avg'!F1921</f>
        <v>35.064</v>
      </c>
      <c r="H1921" s="2">
        <f>'Moving Avg'!G1921</f>
        <v>35.064000000000021</v>
      </c>
      <c r="I1921" s="2">
        <f>'Moving Avg'!H1921</f>
        <v>34.214835000000086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35.064</v>
      </c>
      <c r="C1922" s="2">
        <f>RSI!I1922</f>
        <v>99.999999441279101</v>
      </c>
      <c r="D1922" s="2">
        <f>MACD!E1922</f>
        <v>8.1156771257440141E-4</v>
      </c>
      <c r="E1922" s="2">
        <f>MACD!F1922</f>
        <v>1.1919829460878514E-3</v>
      </c>
      <c r="F1922" s="2">
        <f>'Moving Avg'!D1922</f>
        <v>35.064</v>
      </c>
      <c r="G1922" s="2">
        <f>'Moving Avg'!F1922</f>
        <v>35.064</v>
      </c>
      <c r="H1922" s="2">
        <f>'Moving Avg'!G1922</f>
        <v>35.064000000000021</v>
      </c>
      <c r="I1922" s="2">
        <f>'Moving Avg'!H1922</f>
        <v>34.229200000000084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35.064</v>
      </c>
      <c r="C1923" s="2">
        <f>RSI!I1923</f>
        <v>99.999999441279101</v>
      </c>
      <c r="D1923" s="2">
        <f>MACD!E1923</f>
        <v>7.5150653297129111E-4</v>
      </c>
      <c r="E1923" s="2">
        <f>MACD!F1923</f>
        <v>1.1038876634645394E-3</v>
      </c>
      <c r="F1923" s="2">
        <f>'Moving Avg'!D1923</f>
        <v>35.064</v>
      </c>
      <c r="G1923" s="2">
        <f>'Moving Avg'!F1923</f>
        <v>35.064</v>
      </c>
      <c r="H1923" s="2">
        <f>'Moving Avg'!G1923</f>
        <v>35.064000000000021</v>
      </c>
      <c r="I1923" s="2">
        <f>'Moving Avg'!H1923</f>
        <v>34.243565000000082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35.064</v>
      </c>
      <c r="C1924" s="2">
        <f>RSI!I1924</f>
        <v>99.999999441279101</v>
      </c>
      <c r="D1924" s="2">
        <f>MACD!E1924</f>
        <v>6.9588587621183251E-4</v>
      </c>
      <c r="E1924" s="2">
        <f>MACD!F1924</f>
        <v>1.0222873060139982E-3</v>
      </c>
      <c r="F1924" s="2">
        <f>'Moving Avg'!D1924</f>
        <v>35.064</v>
      </c>
      <c r="G1924" s="2">
        <f>'Moving Avg'!F1924</f>
        <v>35.064</v>
      </c>
      <c r="H1924" s="2">
        <f>'Moving Avg'!G1924</f>
        <v>35.064000000000021</v>
      </c>
      <c r="I1924" s="2">
        <f>'Moving Avg'!H1924</f>
        <v>34.25793000000008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35.064</v>
      </c>
      <c r="C1925" s="2">
        <f>RSI!I1925</f>
        <v>99.999999441279101</v>
      </c>
      <c r="D1925" s="2">
        <f>MACD!E1925</f>
        <v>6.443781152114525E-4</v>
      </c>
      <c r="E1925" s="2">
        <f>MACD!F1925</f>
        <v>9.4670546785348907E-4</v>
      </c>
      <c r="F1925" s="2">
        <f>'Moving Avg'!D1925</f>
        <v>35.064</v>
      </c>
      <c r="G1925" s="2">
        <f>'Moving Avg'!F1925</f>
        <v>35.064</v>
      </c>
      <c r="H1925" s="2">
        <f>'Moving Avg'!G1925</f>
        <v>35.064000000000021</v>
      </c>
      <c r="I1925" s="2">
        <f>'Moving Avg'!H1925</f>
        <v>34.272295000000085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35.064</v>
      </c>
      <c r="C1926" s="2">
        <f>RSI!I1926</f>
        <v>99.999999441279101</v>
      </c>
      <c r="D1926" s="2">
        <f>MACD!E1926</f>
        <v>5.9667969145493771E-4</v>
      </c>
      <c r="E1926" s="2">
        <f>MACD!F1926</f>
        <v>8.7670031257377893E-4</v>
      </c>
      <c r="F1926" s="2">
        <f>'Moving Avg'!D1926</f>
        <v>35.064</v>
      </c>
      <c r="G1926" s="2">
        <f>'Moving Avg'!F1926</f>
        <v>35.064</v>
      </c>
      <c r="H1926" s="2">
        <f>'Moving Avg'!G1926</f>
        <v>35.064000000000021</v>
      </c>
      <c r="I1926" s="2">
        <f>'Moving Avg'!H1926</f>
        <v>34.286660000000083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35.064</v>
      </c>
      <c r="C1927" s="2">
        <f>RSI!I1927</f>
        <v>99.999999441279101</v>
      </c>
      <c r="D1927" s="2">
        <f>MACD!E1927</f>
        <v>5.5250936296857844E-4</v>
      </c>
      <c r="E1927" s="2">
        <f>MACD!F1927</f>
        <v>8.1186212265273888E-4</v>
      </c>
      <c r="F1927" s="2">
        <f>'Moving Avg'!D1927</f>
        <v>35.064</v>
      </c>
      <c r="G1927" s="2">
        <f>'Moving Avg'!F1927</f>
        <v>35.064</v>
      </c>
      <c r="H1927" s="2">
        <f>'Moving Avg'!G1927</f>
        <v>35.064000000000021</v>
      </c>
      <c r="I1927" s="2">
        <f>'Moving Avg'!H1927</f>
        <v>34.301025000000081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35.064</v>
      </c>
      <c r="C1928" s="2">
        <f>RSI!I1928</f>
        <v>99.999999441279101</v>
      </c>
      <c r="D1928" s="2">
        <f>MACD!E1928</f>
        <v>5.1160657726256886E-4</v>
      </c>
      <c r="E1928" s="2">
        <f>MACD!F1928</f>
        <v>7.5181101357470496E-4</v>
      </c>
      <c r="F1928" s="2">
        <f>'Moving Avg'!D1928</f>
        <v>35.064</v>
      </c>
      <c r="G1928" s="2">
        <f>'Moving Avg'!F1928</f>
        <v>35.064</v>
      </c>
      <c r="H1928" s="2">
        <f>'Moving Avg'!G1928</f>
        <v>35.064000000000021</v>
      </c>
      <c r="I1928" s="2">
        <f>'Moving Avg'!H1928</f>
        <v>34.315390000000079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35.064</v>
      </c>
      <c r="C1929" s="2">
        <f>RSI!I1929</f>
        <v>99.999999441279101</v>
      </c>
      <c r="D1929" s="2">
        <f>MACD!E1929</f>
        <v>4.7372996079531049E-4</v>
      </c>
      <c r="E1929" s="2">
        <f>MACD!F1929</f>
        <v>6.9619480301882604E-4</v>
      </c>
      <c r="F1929" s="2">
        <f>'Moving Avg'!D1929</f>
        <v>35.064</v>
      </c>
      <c r="G1929" s="2">
        <f>'Moving Avg'!F1929</f>
        <v>35.064</v>
      </c>
      <c r="H1929" s="2">
        <f>'Moving Avg'!G1929</f>
        <v>35.064000000000021</v>
      </c>
      <c r="I1929" s="2">
        <f>'Moving Avg'!H1929</f>
        <v>34.329755000000084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35.064</v>
      </c>
      <c r="C1930" s="2">
        <f>RSI!I1930</f>
        <v>99.999999441279101</v>
      </c>
      <c r="D1930" s="2">
        <f>MACD!E1930</f>
        <v>4.3865591700154027E-4</v>
      </c>
      <c r="E1930" s="2">
        <f>MACD!F1930</f>
        <v>6.4468702581536885E-4</v>
      </c>
      <c r="F1930" s="2">
        <f>'Moving Avg'!D1930</f>
        <v>35.064</v>
      </c>
      <c r="G1930" s="2">
        <f>'Moving Avg'!F1930</f>
        <v>35.064</v>
      </c>
      <c r="H1930" s="2">
        <f>'Moving Avg'!G1930</f>
        <v>35.064000000000021</v>
      </c>
      <c r="I1930" s="2">
        <f>'Moving Avg'!H1930</f>
        <v>34.344120000000082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35.064</v>
      </c>
      <c r="C1931" s="2">
        <f>RSI!I1931</f>
        <v>99.999999441279101</v>
      </c>
      <c r="D1931" s="2">
        <f>MACD!E1931</f>
        <v>4.0617732523884342E-4</v>
      </c>
      <c r="E1931" s="2">
        <f>MACD!F1931</f>
        <v>5.9698508570006376E-4</v>
      </c>
      <c r="F1931" s="2">
        <f>'Moving Avg'!D1931</f>
        <v>35.064</v>
      </c>
      <c r="G1931" s="2">
        <f>'Moving Avg'!F1931</f>
        <v>35.064</v>
      </c>
      <c r="H1931" s="2">
        <f>'Moving Avg'!G1931</f>
        <v>35.064000000000021</v>
      </c>
      <c r="I1931" s="2">
        <f>'Moving Avg'!H1931</f>
        <v>34.35848500000008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35.064</v>
      </c>
      <c r="C1932" s="2">
        <f>RSI!I1932</f>
        <v>99.999999441279101</v>
      </c>
      <c r="D1932" s="2">
        <f>MACD!E1932</f>
        <v>3.7610233367502133E-4</v>
      </c>
      <c r="E1932" s="2">
        <f>MACD!F1932</f>
        <v>5.5280853529505525E-4</v>
      </c>
      <c r="F1932" s="2">
        <f>'Moving Avg'!D1932</f>
        <v>35.064</v>
      </c>
      <c r="G1932" s="2">
        <f>'Moving Avg'!F1932</f>
        <v>35.064</v>
      </c>
      <c r="H1932" s="2">
        <f>'Moving Avg'!G1932</f>
        <v>35.064000000000021</v>
      </c>
      <c r="I1932" s="2">
        <f>'Moving Avg'!H1932</f>
        <v>34.372850000000078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35.064</v>
      </c>
      <c r="C1933" s="2">
        <f>RSI!I1933</f>
        <v>99.999999441279101</v>
      </c>
      <c r="D1933" s="2">
        <f>MACD!E1933</f>
        <v>3.4825323962195398E-4</v>
      </c>
      <c r="E1933" s="2">
        <f>MACD!F1933</f>
        <v>5.1189747616043506E-4</v>
      </c>
      <c r="F1933" s="2">
        <f>'Moving Avg'!D1933</f>
        <v>35.064</v>
      </c>
      <c r="G1933" s="2">
        <f>'Moving Avg'!F1933</f>
        <v>35.064</v>
      </c>
      <c r="H1933" s="2">
        <f>'Moving Avg'!G1933</f>
        <v>35.064000000000021</v>
      </c>
      <c r="I1933" s="2">
        <f>'Moving Avg'!H1933</f>
        <v>34.387215000000083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35.064</v>
      </c>
      <c r="C1934" s="2">
        <f>RSI!I1934</f>
        <v>99.999999441279101</v>
      </c>
      <c r="D1934" s="2">
        <f>MACD!E1934</f>
        <v>3.2246545094949397E-4</v>
      </c>
      <c r="E1934" s="2">
        <f>MACD!F1934</f>
        <v>4.7401107111824686E-4</v>
      </c>
      <c r="F1934" s="2">
        <f>'Moving Avg'!D1934</f>
        <v>35.064</v>
      </c>
      <c r="G1934" s="2">
        <f>'Moving Avg'!F1934</f>
        <v>35.064</v>
      </c>
      <c r="H1934" s="2">
        <f>'Moving Avg'!G1934</f>
        <v>35.064000000000021</v>
      </c>
      <c r="I1934" s="2">
        <f>'Moving Avg'!H1934</f>
        <v>34.401580000000081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35.064</v>
      </c>
      <c r="C1935" s="2">
        <f>RSI!I1935</f>
        <v>99.999999441279101</v>
      </c>
      <c r="D1935" s="2">
        <f>MACD!E1935</f>
        <v>2.9858652306558042E-4</v>
      </c>
      <c r="E1935" s="2">
        <f>MACD!F1935</f>
        <v>4.3892616150771358E-4</v>
      </c>
      <c r="F1935" s="2">
        <f>'Moving Avg'!D1935</f>
        <v>35.064</v>
      </c>
      <c r="G1935" s="2">
        <f>'Moving Avg'!F1935</f>
        <v>35.064</v>
      </c>
      <c r="H1935" s="2">
        <f>'Moving Avg'!G1935</f>
        <v>35.064000000000021</v>
      </c>
      <c r="I1935" s="2">
        <f>'Moving Avg'!H1935</f>
        <v>34.415945000000086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35.064</v>
      </c>
      <c r="C1936" s="2">
        <f>RSI!I1936</f>
        <v>99.999999441279101</v>
      </c>
      <c r="D1936" s="2">
        <f>MACD!E1936</f>
        <v>2.7647526591323413E-4</v>
      </c>
      <c r="E1936" s="2">
        <f>MACD!F1936</f>
        <v>4.0643598238881772E-4</v>
      </c>
      <c r="F1936" s="2">
        <f>'Moving Avg'!D1936</f>
        <v>35.064</v>
      </c>
      <c r="G1936" s="2">
        <f>'Moving Avg'!F1936</f>
        <v>35.064</v>
      </c>
      <c r="H1936" s="2">
        <f>'Moving Avg'!G1936</f>
        <v>35.064000000000021</v>
      </c>
      <c r="I1936" s="2">
        <f>'Moving Avg'!H1936</f>
        <v>34.430310000000084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35.064</v>
      </c>
      <c r="C1937" s="2">
        <f>RSI!I1937</f>
        <v>99.999999441279101</v>
      </c>
      <c r="D1937" s="2">
        <f>MACD!E1937</f>
        <v>2.5600091611011067E-4</v>
      </c>
      <c r="E1937" s="2">
        <f>MACD!F1937</f>
        <v>3.7634896913307634E-4</v>
      </c>
      <c r="F1937" s="2">
        <f>'Moving Avg'!D1937</f>
        <v>35.064</v>
      </c>
      <c r="G1937" s="2">
        <f>'Moving Avg'!F1937</f>
        <v>35.064</v>
      </c>
      <c r="H1937" s="2">
        <f>'Moving Avg'!G1937</f>
        <v>35.064000000000021</v>
      </c>
      <c r="I1937" s="2">
        <f>'Moving Avg'!H1937</f>
        <v>34.43744000000008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35.064</v>
      </c>
      <c r="C1938" s="2">
        <f>RSI!I1938</f>
        <v>99.999999441279101</v>
      </c>
      <c r="D1938" s="2">
        <f>MACD!E1938</f>
        <v>2.3704236949839697E-4</v>
      </c>
      <c r="E1938" s="2">
        <f>MACD!F1938</f>
        <v>3.4848764920614048E-4</v>
      </c>
      <c r="F1938" s="2">
        <f>'Moving Avg'!D1938</f>
        <v>35.064</v>
      </c>
      <c r="G1938" s="2">
        <f>'Moving Avg'!F1938</f>
        <v>35.064</v>
      </c>
      <c r="H1938" s="2">
        <f>'Moving Avg'!G1938</f>
        <v>35.064000000000021</v>
      </c>
      <c r="I1938" s="2">
        <f>'Moving Avg'!H1938</f>
        <v>34.444570000000084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35.064</v>
      </c>
      <c r="C1939" s="2">
        <f>RSI!I1939</f>
        <v>99.999999441279101</v>
      </c>
      <c r="D1939" s="2">
        <f>MACD!E1939</f>
        <v>2.194874697920568E-4</v>
      </c>
      <c r="E1939" s="2">
        <f>MACD!F1939</f>
        <v>3.2268761332332376E-4</v>
      </c>
      <c r="F1939" s="2">
        <f>'Moving Avg'!D1939</f>
        <v>35.064</v>
      </c>
      <c r="G1939" s="2">
        <f>'Moving Avg'!F1939</f>
        <v>35.064</v>
      </c>
      <c r="H1939" s="2">
        <f>'Moving Avg'!G1939</f>
        <v>35.064000000000021</v>
      </c>
      <c r="I1939" s="2">
        <f>'Moving Avg'!H1939</f>
        <v>34.451700000000081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35.064</v>
      </c>
      <c r="C1940" s="2">
        <f>RSI!I1940</f>
        <v>99.999999441279101</v>
      </c>
      <c r="D1940" s="2">
        <f>MACD!E1940</f>
        <v>2.0323234928554257E-4</v>
      </c>
      <c r="E1940" s="2">
        <f>MACD!F1940</f>
        <v>2.9879656051576753E-4</v>
      </c>
      <c r="F1940" s="2">
        <f>'Moving Avg'!D1940</f>
        <v>35.064</v>
      </c>
      <c r="G1940" s="2">
        <f>'Moving Avg'!F1940</f>
        <v>35.064</v>
      </c>
      <c r="H1940" s="2">
        <f>'Moving Avg'!G1940</f>
        <v>35.064000000000021</v>
      </c>
      <c r="I1940" s="2">
        <f>'Moving Avg'!H1940</f>
        <v>34.458830000000077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35.064</v>
      </c>
      <c r="C1941" s="2">
        <f>RSI!I1941</f>
        <v>99.999999441279101</v>
      </c>
      <c r="D1941" s="2">
        <f>MACD!E1941</f>
        <v>1.8818081784388596E-4</v>
      </c>
      <c r="E1941" s="2">
        <f>MACD!F1941</f>
        <v>2.7667341198139123E-4</v>
      </c>
      <c r="F1941" s="2">
        <f>'Moving Avg'!D1941</f>
        <v>35.064</v>
      </c>
      <c r="G1941" s="2">
        <f>'Moving Avg'!F1941</f>
        <v>35.064</v>
      </c>
      <c r="H1941" s="2">
        <f>'Moving Avg'!G1941</f>
        <v>35.064000000000021</v>
      </c>
      <c r="I1941" s="2">
        <f>'Moving Avg'!H1941</f>
        <v>34.465960000000081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35.064</v>
      </c>
      <c r="C1942" s="2">
        <f>RSI!I1942</f>
        <v>99.999999441279101</v>
      </c>
      <c r="D1942" s="2">
        <f>MACD!E1942</f>
        <v>1.7424379671382439E-4</v>
      </c>
      <c r="E1942" s="2">
        <f>MACD!F1942</f>
        <v>2.5618748892787784E-4</v>
      </c>
      <c r="F1942" s="2">
        <f>'Moving Avg'!D1942</f>
        <v>35.064</v>
      </c>
      <c r="G1942" s="2">
        <f>'Moving Avg'!F1942</f>
        <v>35.064</v>
      </c>
      <c r="H1942" s="2">
        <f>'Moving Avg'!G1942</f>
        <v>35.064000000000021</v>
      </c>
      <c r="I1942" s="2">
        <f>'Moving Avg'!H1942</f>
        <v>34.473090000000077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35.064</v>
      </c>
      <c r="C1943" s="2">
        <f>RSI!I1943</f>
        <v>99.999999441279101</v>
      </c>
      <c r="D1943" s="2">
        <f>MACD!E1943</f>
        <v>1.6133879386615035E-4</v>
      </c>
      <c r="E1943" s="2">
        <f>MACD!F1943</f>
        <v>2.3721774991553236E-4</v>
      </c>
      <c r="F1943" s="2">
        <f>'Moving Avg'!D1943</f>
        <v>35.064</v>
      </c>
      <c r="G1943" s="2">
        <f>'Moving Avg'!F1943</f>
        <v>35.064</v>
      </c>
      <c r="H1943" s="2">
        <f>'Moving Avg'!G1943</f>
        <v>35.064000000000021</v>
      </c>
      <c r="I1943" s="2">
        <f>'Moving Avg'!H1943</f>
        <v>34.480220000000074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35.064</v>
      </c>
      <c r="C1944" s="2">
        <f>RSI!I1944</f>
        <v>99.999999441279101</v>
      </c>
      <c r="D1944" s="2">
        <f>MACD!E1944</f>
        <v>1.4938941792053129E-4</v>
      </c>
      <c r="E1944" s="2">
        <f>MACD!F1944</f>
        <v>2.1965208351653215E-4</v>
      </c>
      <c r="F1944" s="2">
        <f>'Moving Avg'!D1944</f>
        <v>35.064</v>
      </c>
      <c r="G1944" s="2">
        <f>'Moving Avg'!F1944</f>
        <v>35.064</v>
      </c>
      <c r="H1944" s="2">
        <f>'Moving Avg'!G1944</f>
        <v>35.064000000000021</v>
      </c>
      <c r="I1944" s="2">
        <f>'Moving Avg'!H1944</f>
        <v>34.487350000000077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35.064</v>
      </c>
      <c r="C1945" s="2">
        <f>RSI!I1945</f>
        <v>99.999999441279101</v>
      </c>
      <c r="D1945" s="2">
        <f>MACD!E1945</f>
        <v>1.383249277324694E-4</v>
      </c>
      <c r="E1945" s="2">
        <f>MACD!F1945</f>
        <v>2.0338665235971961E-4</v>
      </c>
      <c r="F1945" s="2">
        <f>'Moving Avg'!D1945</f>
        <v>35.064</v>
      </c>
      <c r="G1945" s="2">
        <f>'Moving Avg'!F1945</f>
        <v>35.064</v>
      </c>
      <c r="H1945" s="2">
        <f>'Moving Avg'!G1945</f>
        <v>35.064000000000021</v>
      </c>
      <c r="I1945" s="2">
        <f>'Moving Avg'!H1945</f>
        <v>34.494480000000074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35.064</v>
      </c>
      <c r="C1946" s="2">
        <f>RSI!I1946</f>
        <v>99.999999441279101</v>
      </c>
      <c r="D1946" s="2">
        <f>MACD!E1946</f>
        <v>1.2807981515550182E-4</v>
      </c>
      <c r="E1946" s="2">
        <f>MACD!F1946</f>
        <v>1.8832528491887605E-4</v>
      </c>
      <c r="F1946" s="2">
        <f>'Moving Avg'!D1946</f>
        <v>35.064</v>
      </c>
      <c r="G1946" s="2">
        <f>'Moving Avg'!F1946</f>
        <v>35.064</v>
      </c>
      <c r="H1946" s="2">
        <f>'Moving Avg'!G1946</f>
        <v>35.064000000000021</v>
      </c>
      <c r="I1946" s="2">
        <f>'Moving Avg'!H1946</f>
        <v>34.501610000000078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35.064</v>
      </c>
      <c r="C1947" s="2">
        <f>RSI!I1947</f>
        <v>99.999999441279101</v>
      </c>
      <c r="D1947" s="2">
        <f>MACD!E1947</f>
        <v>1.1859341852726857E-4</v>
      </c>
      <c r="E1947" s="2">
        <f>MACD!F1947</f>
        <v>1.7437891164055457E-4</v>
      </c>
      <c r="F1947" s="2">
        <f>'Moving Avg'!D1947</f>
        <v>35.064</v>
      </c>
      <c r="G1947" s="2">
        <f>'Moving Avg'!F1947</f>
        <v>35.064</v>
      </c>
      <c r="H1947" s="2">
        <f>'Moving Avg'!G1947</f>
        <v>35.064000000000021</v>
      </c>
      <c r="I1947" s="2">
        <f>'Moving Avg'!H1947</f>
        <v>34.508740000000081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35.064</v>
      </c>
      <c r="C1948" s="2">
        <f>RSI!I1948</f>
        <v>99.999999441279101</v>
      </c>
      <c r="D1948" s="2">
        <f>MACD!E1948</f>
        <v>1.0980956454176294E-4</v>
      </c>
      <c r="E1948" s="2">
        <f>MACD!F1948</f>
        <v>1.6146504222079626E-4</v>
      </c>
      <c r="F1948" s="2">
        <f>'Moving Avg'!D1948</f>
        <v>35.064</v>
      </c>
      <c r="G1948" s="2">
        <f>'Moving Avg'!F1948</f>
        <v>35.064</v>
      </c>
      <c r="H1948" s="2">
        <f>'Moving Avg'!G1948</f>
        <v>35.064000000000021</v>
      </c>
      <c r="I1948" s="2">
        <f>'Moving Avg'!H1948</f>
        <v>34.515870000000078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35.064</v>
      </c>
      <c r="C1949" s="2">
        <f>RSI!I1949</f>
        <v>99.999999441279101</v>
      </c>
      <c r="D1949" s="2">
        <f>MACD!E1949</f>
        <v>1.0167623661772041E-4</v>
      </c>
      <c r="E1949" s="2">
        <f>MACD!F1949</f>
        <v>1.4950728110018111E-4</v>
      </c>
      <c r="F1949" s="2">
        <f>'Moving Avg'!D1949</f>
        <v>35.064</v>
      </c>
      <c r="G1949" s="2">
        <f>'Moving Avg'!F1949</f>
        <v>35.064</v>
      </c>
      <c r="H1949" s="2">
        <f>'Moving Avg'!G1949</f>
        <v>35.064000000000021</v>
      </c>
      <c r="I1949" s="2">
        <f>'Moving Avg'!H1949</f>
        <v>34.523000000000081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35.064</v>
      </c>
      <c r="C1950" s="2">
        <f>RSI!I1950</f>
        <v>99.999999441279101</v>
      </c>
      <c r="D1950" s="2">
        <f>MACD!E1950</f>
        <v>9.4145267595990845E-5</v>
      </c>
      <c r="E1950" s="2">
        <f>MACD!F1950</f>
        <v>1.3843487839934306E-4</v>
      </c>
      <c r="F1950" s="2">
        <f>'Moving Avg'!D1950</f>
        <v>35.064</v>
      </c>
      <c r="G1950" s="2">
        <f>'Moving Avg'!F1950</f>
        <v>35.064</v>
      </c>
      <c r="H1950" s="2">
        <f>'Moving Avg'!G1950</f>
        <v>35.064000000000021</v>
      </c>
      <c r="I1950" s="2">
        <f>'Moving Avg'!H1950</f>
        <v>34.530130000000078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35.064</v>
      </c>
      <c r="C1951" s="2">
        <f>RSI!I1951</f>
        <v>99.999999441279101</v>
      </c>
      <c r="D1951" s="2">
        <f>MACD!E1951</f>
        <v>8.7172055202699994E-5</v>
      </c>
      <c r="E1951" s="2">
        <f>MACD!F1951</f>
        <v>1.2818231376001446E-4</v>
      </c>
      <c r="F1951" s="2">
        <f>'Moving Avg'!D1951</f>
        <v>35.064</v>
      </c>
      <c r="G1951" s="2">
        <f>'Moving Avg'!F1951</f>
        <v>35.064</v>
      </c>
      <c r="H1951" s="2">
        <f>'Moving Avg'!G1951</f>
        <v>35.064000000000021</v>
      </c>
      <c r="I1951" s="2">
        <f>'Moving Avg'!H1951</f>
        <v>34.537260000000082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44851</v>
      </c>
      <c r="B1952" s="2">
        <f>RSI!B1952</f>
        <v>35.064</v>
      </c>
      <c r="C1952" s="2">
        <f>RSI!I1952</f>
        <v>99.999999441279101</v>
      </c>
      <c r="D1952" s="2">
        <f>MACD!E1952</f>
        <v>8.0715298423683635E-5</v>
      </c>
      <c r="E1952" s="2">
        <f>MACD!F1952</f>
        <v>1.1868891069274829E-4</v>
      </c>
      <c r="F1952" s="2">
        <f>'Moving Avg'!D1952</f>
        <v>35.064</v>
      </c>
      <c r="G1952" s="2">
        <f>'Moving Avg'!F1952</f>
        <v>35.064</v>
      </c>
      <c r="H1952" s="2">
        <f>'Moving Avg'!G1952</f>
        <v>35.064000000000021</v>
      </c>
      <c r="I1952" s="2">
        <f>'Moving Avg'!H1952</f>
        <v>34.544390000000078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35.064</v>
      </c>
      <c r="C1953" s="2">
        <f>RSI!I1953</f>
        <v>99.999999441279101</v>
      </c>
      <c r="D1953" s="2">
        <f>MACD!E1953</f>
        <v>7.4736753383319865E-5</v>
      </c>
      <c r="E1953" s="2">
        <f>MACD!F1953</f>
        <v>1.098984792308626E-4</v>
      </c>
      <c r="F1953" s="2">
        <f>'Moving Avg'!D1953</f>
        <v>35.064</v>
      </c>
      <c r="G1953" s="2">
        <f>'Moving Avg'!F1953</f>
        <v>35.064</v>
      </c>
      <c r="H1953" s="2">
        <f>'Moving Avg'!G1953</f>
        <v>35.064000000000021</v>
      </c>
      <c r="I1953" s="2">
        <f>'Moving Avg'!H1953</f>
        <v>34.551520000000075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35.064</v>
      </c>
      <c r="C1954" s="2">
        <f>RSI!I1954</f>
        <v>99.999999441279101</v>
      </c>
      <c r="D1954" s="2">
        <f>MACD!E1954</f>
        <v>6.9201007235619727E-5</v>
      </c>
      <c r="E1954" s="2">
        <f>MACD!F1954</f>
        <v>1.0175898483181404E-4</v>
      </c>
      <c r="F1954" s="2">
        <f>'Moving Avg'!D1954</f>
        <v>35.064</v>
      </c>
      <c r="G1954" s="2">
        <f>'Moving Avg'!F1954</f>
        <v>35.064</v>
      </c>
      <c r="H1954" s="2">
        <f>'Moving Avg'!G1954</f>
        <v>35.064000000000021</v>
      </c>
      <c r="I1954" s="2">
        <f>'Moving Avg'!H1954</f>
        <v>34.558650000000078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44854</v>
      </c>
      <c r="B1955" s="2">
        <f>RSI!B1955</f>
        <v>35.064</v>
      </c>
      <c r="C1955" s="2">
        <f>RSI!I1955</f>
        <v>99.999999441279101</v>
      </c>
      <c r="D1955" s="2">
        <f>MACD!E1955</f>
        <v>6.4075268710439559E-5</v>
      </c>
      <c r="E1955" s="2">
        <f>MACD!F1955</f>
        <v>9.4222241607539158E-5</v>
      </c>
      <c r="F1955" s="2">
        <f>'Moving Avg'!D1955</f>
        <v>35.064</v>
      </c>
      <c r="G1955" s="2">
        <f>'Moving Avg'!F1955</f>
        <v>35.064</v>
      </c>
      <c r="H1955" s="2">
        <f>'Moving Avg'!G1955</f>
        <v>35.064000000000021</v>
      </c>
      <c r="I1955" s="2">
        <f>'Moving Avg'!H1955</f>
        <v>34.565780000000075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35.064</v>
      </c>
      <c r="C1956" s="2">
        <f>RSI!I1956</f>
        <v>99.999999441279101</v>
      </c>
      <c r="D1956" s="2">
        <f>MACD!E1956</f>
        <v>5.9329174213473834E-5</v>
      </c>
      <c r="E1956" s="2">
        <f>MACD!F1956</f>
        <v>8.7243628128726093E-5</v>
      </c>
      <c r="F1956" s="2">
        <f>'Moving Avg'!D1956</f>
        <v>35.064</v>
      </c>
      <c r="G1956" s="2">
        <f>'Moving Avg'!F1956</f>
        <v>35.064</v>
      </c>
      <c r="H1956" s="2">
        <f>'Moving Avg'!G1956</f>
        <v>35.064000000000021</v>
      </c>
      <c r="I1956" s="2">
        <f>'Moving Avg'!H1956</f>
        <v>34.572910000000071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44858</v>
      </c>
      <c r="B1957" s="2">
        <f>RSI!B1957</f>
        <v>35.064</v>
      </c>
      <c r="C1957" s="2">
        <f>RSI!I1957</f>
        <v>99.999999441279101</v>
      </c>
      <c r="D1957" s="2">
        <f>MACD!E1957</f>
        <v>5.4934608165524423E-5</v>
      </c>
      <c r="E1957" s="2">
        <f>MACD!F1957</f>
        <v>8.0781824136085762E-5</v>
      </c>
      <c r="F1957" s="2">
        <f>'Moving Avg'!D1957</f>
        <v>35.064</v>
      </c>
      <c r="G1957" s="2">
        <f>'Moving Avg'!F1957</f>
        <v>35.064</v>
      </c>
      <c r="H1957" s="2">
        <f>'Moving Avg'!G1957</f>
        <v>35.064000000000021</v>
      </c>
      <c r="I1957" s="2">
        <f>'Moving Avg'!H1957</f>
        <v>34.580040000000075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35.064</v>
      </c>
      <c r="C1958" s="2">
        <f>RSI!I1958</f>
        <v>99.999999441279101</v>
      </c>
      <c r="D1958" s="2">
        <f>MACD!E1958</f>
        <v>5.0865536664446154E-5</v>
      </c>
      <c r="E1958" s="2">
        <f>MACD!F1958</f>
        <v>7.4798566641757846E-5</v>
      </c>
      <c r="F1958" s="2">
        <f>'Moving Avg'!D1958</f>
        <v>35.064</v>
      </c>
      <c r="G1958" s="2">
        <f>'Moving Avg'!F1958</f>
        <v>35.064</v>
      </c>
      <c r="H1958" s="2">
        <f>'Moving Avg'!G1958</f>
        <v>35.064000000000021</v>
      </c>
      <c r="I1958" s="2">
        <f>'Moving Avg'!H1958</f>
        <v>34.587170000000071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44860</v>
      </c>
      <c r="B1959" s="2">
        <f>RSI!B1959</f>
        <v>35.064</v>
      </c>
      <c r="C1959" s="2">
        <f>RSI!I1959</f>
        <v>99.999999441279101</v>
      </c>
      <c r="D1959" s="2">
        <f>MACD!E1959</f>
        <v>4.7097853453692551E-5</v>
      </c>
      <c r="E1959" s="2">
        <f>MACD!F1959</f>
        <v>6.925842400414479E-5</v>
      </c>
      <c r="F1959" s="2">
        <f>'Moving Avg'!D1959</f>
        <v>35.064</v>
      </c>
      <c r="G1959" s="2">
        <f>'Moving Avg'!F1959</f>
        <v>35.064</v>
      </c>
      <c r="H1959" s="2">
        <f>'Moving Avg'!G1959</f>
        <v>35.064000000000021</v>
      </c>
      <c r="I1959" s="2">
        <f>'Moving Avg'!H1959</f>
        <v>34.594300000000075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44861</v>
      </c>
      <c r="B1960" s="2">
        <f>RSI!B1960</f>
        <v>35.064</v>
      </c>
      <c r="C1960" s="2">
        <f>RSI!I1960</f>
        <v>99.999999441279101</v>
      </c>
      <c r="D1960" s="2">
        <f>MACD!E1960</f>
        <v>4.3609237216912788E-5</v>
      </c>
      <c r="E1960" s="2">
        <f>MACD!F1960</f>
        <v>6.4128586646698389E-5</v>
      </c>
      <c r="F1960" s="2">
        <f>'Moving Avg'!D1960</f>
        <v>35.064</v>
      </c>
      <c r="G1960" s="2">
        <f>'Moving Avg'!F1960</f>
        <v>35.064</v>
      </c>
      <c r="H1960" s="2">
        <f>'Moving Avg'!G1960</f>
        <v>35.064000000000021</v>
      </c>
      <c r="I1960" s="2">
        <f>'Moving Avg'!H1960</f>
        <v>34.601430000000072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35.064</v>
      </c>
      <c r="C1961" s="2">
        <f>RSI!I1961</f>
        <v>99.999999441279101</v>
      </c>
      <c r="D1961" s="2">
        <f>MACD!E1961</f>
        <v>4.0379019523584248E-5</v>
      </c>
      <c r="E1961" s="2">
        <f>MACD!F1961</f>
        <v>5.9378673222075566E-5</v>
      </c>
      <c r="F1961" s="2">
        <f>'Moving Avg'!D1961</f>
        <v>35.064</v>
      </c>
      <c r="G1961" s="2">
        <f>'Moving Avg'!F1961</f>
        <v>35.064</v>
      </c>
      <c r="H1961" s="2">
        <f>'Moving Avg'!G1961</f>
        <v>35.064000000000021</v>
      </c>
      <c r="I1961" s="2">
        <f>'Moving Avg'!H1961</f>
        <v>34.608560000000075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35.064</v>
      </c>
      <c r="C1962" s="2">
        <f>RSI!I1962</f>
        <v>99.999999441279101</v>
      </c>
      <c r="D1962" s="2">
        <f>MACD!E1962</f>
        <v>3.738806241671E-5</v>
      </c>
      <c r="E1962" s="2">
        <f>MACD!F1962</f>
        <v>5.4980551061002458E-5</v>
      </c>
      <c r="F1962" s="2">
        <f>'Moving Avg'!D1962</f>
        <v>35.064</v>
      </c>
      <c r="G1962" s="2">
        <f>'Moving Avg'!F1962</f>
        <v>35.064</v>
      </c>
      <c r="H1962" s="2">
        <f>'Moving Avg'!G1962</f>
        <v>35.064000000000021</v>
      </c>
      <c r="I1962" s="2">
        <f>'Moving Avg'!H1962</f>
        <v>34.615690000000072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35.064</v>
      </c>
      <c r="C1963" s="2">
        <f>RSI!I1963</f>
        <v>99.999999441279101</v>
      </c>
      <c r="D1963" s="2">
        <f>MACD!E1963</f>
        <v>3.4618645166517581E-5</v>
      </c>
      <c r="E1963" s="2">
        <f>MACD!F1963</f>
        <v>5.0908169882105482E-5</v>
      </c>
      <c r="F1963" s="2">
        <f>'Moving Avg'!D1963</f>
        <v>35.064</v>
      </c>
      <c r="G1963" s="2">
        <f>'Moving Avg'!F1963</f>
        <v>35.064</v>
      </c>
      <c r="H1963" s="2">
        <f>'Moving Avg'!G1963</f>
        <v>35.064000000000021</v>
      </c>
      <c r="I1963" s="2">
        <f>'Moving Avg'!H1963</f>
        <v>34.622820000000075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35.064</v>
      </c>
      <c r="C1964" s="2">
        <f>RSI!I1964</f>
        <v>99.999999441279101</v>
      </c>
      <c r="D1964" s="2">
        <f>MACD!E1964</f>
        <v>3.2054359344613204E-5</v>
      </c>
      <c r="E1964" s="2">
        <f>MACD!F1964</f>
        <v>4.7137407774607029E-5</v>
      </c>
      <c r="F1964" s="2">
        <f>'Moving Avg'!D1964</f>
        <v>35.064</v>
      </c>
      <c r="G1964" s="2">
        <f>'Moving Avg'!F1964</f>
        <v>35.064</v>
      </c>
      <c r="H1964" s="2">
        <f>'Moving Avg'!G1964</f>
        <v>35.064000000000021</v>
      </c>
      <c r="I1964" s="2">
        <f>'Moving Avg'!H1964</f>
        <v>34.629950000000072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35.064</v>
      </c>
      <c r="C1965" s="2">
        <f>RSI!I1965</f>
        <v>99.999999441279101</v>
      </c>
      <c r="D1965" s="2">
        <f>MACD!E1965</f>
        <v>2.9680011650157212E-5</v>
      </c>
      <c r="E1965" s="2">
        <f>MACD!F1965</f>
        <v>4.3645928549717069E-5</v>
      </c>
      <c r="F1965" s="2">
        <f>'Moving Avg'!D1965</f>
        <v>35.064</v>
      </c>
      <c r="G1965" s="2">
        <f>'Moving Avg'!F1965</f>
        <v>35.064</v>
      </c>
      <c r="H1965" s="2">
        <f>'Moving Avg'!G1965</f>
        <v>35.064000000000021</v>
      </c>
      <c r="I1965" s="2">
        <f>'Moving Avg'!H1965</f>
        <v>34.637080000000076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35.064</v>
      </c>
      <c r="C1966" s="2">
        <f>RSI!I1966</f>
        <v>99.999999441279101</v>
      </c>
      <c r="D1966" s="2">
        <f>MACD!E1966</f>
        <v>2.7481533983575446E-5</v>
      </c>
      <c r="E1966" s="2">
        <f>MACD!F1966</f>
        <v>4.0413049636488747E-5</v>
      </c>
      <c r="F1966" s="2">
        <f>'Moving Avg'!D1966</f>
        <v>35.064</v>
      </c>
      <c r="G1966" s="2">
        <f>'Moving Avg'!F1966</f>
        <v>35.064</v>
      </c>
      <c r="H1966" s="2">
        <f>'Moving Avg'!G1966</f>
        <v>35.064000000000021</v>
      </c>
      <c r="I1966" s="2">
        <f>'Moving Avg'!H1966</f>
        <v>34.644210000000072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44872</v>
      </c>
      <c r="B1967" s="2">
        <f>RSI!B1967</f>
        <v>35.064</v>
      </c>
      <c r="C1967" s="2">
        <f>RSI!I1967</f>
        <v>99.999999441279101</v>
      </c>
      <c r="D1967" s="2">
        <f>MACD!E1967</f>
        <v>2.5445900099896335E-5</v>
      </c>
      <c r="E1967" s="2">
        <f>MACD!F1967</f>
        <v>3.7419619729170266E-5</v>
      </c>
      <c r="F1967" s="2">
        <f>'Moving Avg'!D1967</f>
        <v>35.064</v>
      </c>
      <c r="G1967" s="2">
        <f>'Moving Avg'!F1967</f>
        <v>35.064</v>
      </c>
      <c r="H1967" s="2">
        <f>'Moving Avg'!G1967</f>
        <v>35.064000000000021</v>
      </c>
      <c r="I1967" s="2">
        <f>'Moving Avg'!H1967</f>
        <v>34.651340000000076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35.064</v>
      </c>
      <c r="C1968" s="2">
        <f>RSI!I1968</f>
        <v>99.999999441279101</v>
      </c>
      <c r="D1968" s="2">
        <f>MACD!E1968</f>
        <v>2.3561048479336932E-5</v>
      </c>
      <c r="E1968" s="2">
        <f>MACD!F1968</f>
        <v>3.4647905479203602E-5</v>
      </c>
      <c r="F1968" s="2">
        <f>'Moving Avg'!D1968</f>
        <v>35.064</v>
      </c>
      <c r="G1968" s="2">
        <f>'Moving Avg'!F1968</f>
        <v>35.064</v>
      </c>
      <c r="H1968" s="2">
        <f>'Moving Avg'!G1968</f>
        <v>35.064000000000021</v>
      </c>
      <c r="I1968" s="2">
        <f>'Moving Avg'!H1968</f>
        <v>34.658470000000072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35.064</v>
      </c>
      <c r="C1969" s="2">
        <f>RSI!I1969</f>
        <v>99.999999441279101</v>
      </c>
      <c r="D1969" s="2">
        <f>MACD!E1969</f>
        <v>2.1815810903547117E-5</v>
      </c>
      <c r="E1969" s="2">
        <f>MACD!F1969</f>
        <v>3.2081486564072311E-5</v>
      </c>
      <c r="F1969" s="2">
        <f>'Moving Avg'!D1969</f>
        <v>35.064</v>
      </c>
      <c r="G1969" s="2">
        <f>'Moving Avg'!F1969</f>
        <v>35.064</v>
      </c>
      <c r="H1969" s="2">
        <f>'Moving Avg'!G1969</f>
        <v>35.064000000000021</v>
      </c>
      <c r="I1969" s="2">
        <f>'Moving Avg'!H1969</f>
        <v>34.665600000000076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35.064</v>
      </c>
      <c r="C1970" s="2">
        <f>RSI!I1970</f>
        <v>99.999999441279101</v>
      </c>
      <c r="D1970" s="2">
        <f>MACD!E1970</f>
        <v>2.0199846296975466E-5</v>
      </c>
      <c r="E1970" s="2">
        <f>MACD!F1970</f>
        <v>2.9705158510652942E-5</v>
      </c>
      <c r="F1970" s="2">
        <f>'Moving Avg'!D1970</f>
        <v>35.064</v>
      </c>
      <c r="G1970" s="2">
        <f>'Moving Avg'!F1970</f>
        <v>35.064</v>
      </c>
      <c r="H1970" s="2">
        <f>'Moving Avg'!G1970</f>
        <v>35.064000000000021</v>
      </c>
      <c r="I1970" s="2">
        <f>'Moving Avg'!H1970</f>
        <v>34.67273000000008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44876</v>
      </c>
      <c r="B1971" s="2">
        <f>RSI!B1971</f>
        <v>35.064</v>
      </c>
      <c r="C1971" s="2">
        <f>RSI!I1971</f>
        <v>99.999999441279101</v>
      </c>
      <c r="D1971" s="2">
        <f>MACD!E1971</f>
        <v>1.8703579485190858E-5</v>
      </c>
      <c r="E1971" s="2">
        <f>MACD!F1971</f>
        <v>2.7504842705560525E-5</v>
      </c>
      <c r="F1971" s="2">
        <f>'Moving Avg'!D1971</f>
        <v>35.064</v>
      </c>
      <c r="G1971" s="2">
        <f>'Moving Avg'!F1971</f>
        <v>35.064</v>
      </c>
      <c r="H1971" s="2">
        <f>'Moving Avg'!G1971</f>
        <v>35.064000000000021</v>
      </c>
      <c r="I1971" s="2">
        <f>'Moving Avg'!H1971</f>
        <v>34.679860000000076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35.064</v>
      </c>
      <c r="C1972" s="2">
        <f>RSI!I1972</f>
        <v>99.999999441279101</v>
      </c>
      <c r="D1972" s="2">
        <f>MACD!E1972</f>
        <v>1.7318144465150453E-5</v>
      </c>
      <c r="E1972" s="2">
        <f>MACD!F1972</f>
        <v>2.5467503057478512E-5</v>
      </c>
      <c r="F1972" s="2">
        <f>'Moving Avg'!D1972</f>
        <v>35.064</v>
      </c>
      <c r="G1972" s="2">
        <f>'Moving Avg'!F1972</f>
        <v>35.064</v>
      </c>
      <c r="H1972" s="2">
        <f>'Moving Avg'!G1972</f>
        <v>35.064000000000021</v>
      </c>
      <c r="I1972" s="2">
        <f>'Moving Avg'!H1972</f>
        <v>34.68699000000008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35.064</v>
      </c>
      <c r="C1973" s="2">
        <f>RSI!I1973</f>
        <v>99.999999441279101</v>
      </c>
      <c r="D1973" s="2">
        <f>MACD!E1973</f>
        <v>1.6035331903196948E-5</v>
      </c>
      <c r="E1973" s="2">
        <f>MACD!F1973</f>
        <v>2.35810688266222E-5</v>
      </c>
      <c r="F1973" s="2">
        <f>'Moving Avg'!D1973</f>
        <v>35.064</v>
      </c>
      <c r="G1973" s="2">
        <f>'Moving Avg'!F1973</f>
        <v>35.064</v>
      </c>
      <c r="H1973" s="2">
        <f>'Moving Avg'!G1973</f>
        <v>35.064000000000021</v>
      </c>
      <c r="I1973" s="2">
        <f>'Moving Avg'!H1973</f>
        <v>34.694120000000083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35.064</v>
      </c>
      <c r="C1974" s="2">
        <f>RSI!I1974</f>
        <v>99.999999441279101</v>
      </c>
      <c r="D1974" s="2">
        <f>MACD!E1974</f>
        <v>1.4847540505513734E-5</v>
      </c>
      <c r="E1974" s="2">
        <f>MACD!F1974</f>
        <v>2.183436316240051E-5</v>
      </c>
      <c r="F1974" s="2">
        <f>'Moving Avg'!D1974</f>
        <v>35.064</v>
      </c>
      <c r="G1974" s="2">
        <f>'Moving Avg'!F1974</f>
        <v>35.064</v>
      </c>
      <c r="H1974" s="2">
        <f>'Moving Avg'!G1974</f>
        <v>35.064000000000021</v>
      </c>
      <c r="I1974" s="2">
        <f>'Moving Avg'!H1974</f>
        <v>34.70125000000008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35.064</v>
      </c>
      <c r="C1975" s="2">
        <f>RSI!I1975</f>
        <v>99.999999441279101</v>
      </c>
      <c r="D1975" s="2">
        <f>MACD!E1975</f>
        <v>1.3747731962610032E-5</v>
      </c>
      <c r="E1975" s="2">
        <f>MACD!F1975</f>
        <v>2.0217036922442415E-5</v>
      </c>
      <c r="F1975" s="2">
        <f>'Moving Avg'!D1975</f>
        <v>35.064</v>
      </c>
      <c r="G1975" s="2">
        <f>'Moving Avg'!F1975</f>
        <v>35.064</v>
      </c>
      <c r="H1975" s="2">
        <f>'Moving Avg'!G1975</f>
        <v>35.064000000000021</v>
      </c>
      <c r="I1975" s="2">
        <f>'Moving Avg'!H1975</f>
        <v>34.708380000000083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35.064</v>
      </c>
      <c r="C1976" s="2">
        <f>RSI!I1976</f>
        <v>99.999999441279101</v>
      </c>
      <c r="D1976" s="2">
        <f>MACD!E1976</f>
        <v>1.2729389297305715E-5</v>
      </c>
      <c r="E1976" s="2">
        <f>MACD!F1976</f>
        <v>1.8719507397415074E-5</v>
      </c>
      <c r="F1976" s="2">
        <f>'Moving Avg'!D1976</f>
        <v>35.064</v>
      </c>
      <c r="G1976" s="2">
        <f>'Moving Avg'!F1976</f>
        <v>35.064</v>
      </c>
      <c r="H1976" s="2">
        <f>'Moving Avg'!G1976</f>
        <v>35.064000000000021</v>
      </c>
      <c r="I1976" s="2">
        <f>'Moving Avg'!H1976</f>
        <v>34.715510000000087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35.064</v>
      </c>
      <c r="C1977" s="2">
        <f>RSI!I1977</f>
        <v>99.999999441279101</v>
      </c>
      <c r="D1977" s="2">
        <f>MACD!E1977</f>
        <v>1.1786478211206486E-5</v>
      </c>
      <c r="E1977" s="2">
        <f>MACD!F1977</f>
        <v>1.7332901560173355E-5</v>
      </c>
      <c r="F1977" s="2">
        <f>'Moving Avg'!D1977</f>
        <v>35.064</v>
      </c>
      <c r="G1977" s="2">
        <f>'Moving Avg'!F1977</f>
        <v>35.064</v>
      </c>
      <c r="H1977" s="2">
        <f>'Moving Avg'!G1977</f>
        <v>35.064000000000021</v>
      </c>
      <c r="I1977" s="2">
        <f>'Moving Avg'!H1977</f>
        <v>34.722640000000084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35.064</v>
      </c>
      <c r="C1978" s="2">
        <f>RSI!I1978</f>
        <v>99.999999441279101</v>
      </c>
      <c r="D1978" s="2">
        <f>MACD!E1978</f>
        <v>1.0913411372825976E-5</v>
      </c>
      <c r="E1978" s="2">
        <f>MACD!F1978</f>
        <v>1.6049003522703879E-5</v>
      </c>
      <c r="F1978" s="2">
        <f>'Moving Avg'!D1978</f>
        <v>35.064</v>
      </c>
      <c r="G1978" s="2">
        <f>'Moving Avg'!F1978</f>
        <v>35.064</v>
      </c>
      <c r="H1978" s="2">
        <f>'Moving Avg'!G1978</f>
        <v>35.064000000000021</v>
      </c>
      <c r="I1978" s="2">
        <f>'Moving Avg'!H1978</f>
        <v>34.729770000000087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44888</v>
      </c>
      <c r="B1979" s="2">
        <f>RSI!B1979</f>
        <v>35.064</v>
      </c>
      <c r="C1979" s="2">
        <f>RSI!I1979</f>
        <v>99.999999441279101</v>
      </c>
      <c r="D1979" s="2">
        <f>MACD!E1979</f>
        <v>1.0105015292083408E-5</v>
      </c>
      <c r="E1979" s="2">
        <f>MACD!F1979</f>
        <v>1.4860205876579787E-5</v>
      </c>
      <c r="F1979" s="2">
        <f>'Moving Avg'!D1979</f>
        <v>35.064</v>
      </c>
      <c r="G1979" s="2">
        <f>'Moving Avg'!F1979</f>
        <v>35.064</v>
      </c>
      <c r="H1979" s="2">
        <f>'Moving Avg'!G1979</f>
        <v>35.064000000000021</v>
      </c>
      <c r="I1979" s="2">
        <f>'Moving Avg'!H1979</f>
        <v>34.736900000000084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35.064</v>
      </c>
      <c r="C1980" s="2">
        <f>RSI!I1980</f>
        <v>99.999999441279101</v>
      </c>
      <c r="D1980" s="2">
        <f>MACD!E1980</f>
        <v>9.3564996674899703E-6</v>
      </c>
      <c r="E1980" s="2">
        <f>MACD!F1980</f>
        <v>1.3759464634761823E-5</v>
      </c>
      <c r="F1980" s="2">
        <f>'Moving Avg'!D1980</f>
        <v>35.064</v>
      </c>
      <c r="G1980" s="2">
        <f>'Moving Avg'!F1980</f>
        <v>35.064</v>
      </c>
      <c r="H1980" s="2">
        <f>'Moving Avg'!G1980</f>
        <v>35.064000000000021</v>
      </c>
      <c r="I1980" s="2">
        <f>'Moving Avg'!H1980</f>
        <v>34.744030000000087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35.064</v>
      </c>
      <c r="C1981" s="2">
        <f>RSI!I1981</f>
        <v>99.999999441279101</v>
      </c>
      <c r="D1981" s="2">
        <f>MACD!E1981</f>
        <v>8.6634290212828091E-6</v>
      </c>
      <c r="E1981" s="2">
        <f>MACD!F1981</f>
        <v>1.2740257512066021E-5</v>
      </c>
      <c r="F1981" s="2">
        <f>'Moving Avg'!D1981</f>
        <v>35.064</v>
      </c>
      <c r="G1981" s="2">
        <f>'Moving Avg'!F1981</f>
        <v>35.064</v>
      </c>
      <c r="H1981" s="2">
        <f>'Moving Avg'!G1981</f>
        <v>35.064000000000021</v>
      </c>
      <c r="I1981" s="2">
        <f>'Moving Avg'!H1981</f>
        <v>34.751160000000084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35.064</v>
      </c>
      <c r="C1982" s="2">
        <f>RSI!I1982</f>
        <v>99.999999441279101</v>
      </c>
      <c r="D1982" s="2">
        <f>MACD!E1982</f>
        <v>8.0216964235546584E-6</v>
      </c>
      <c r="E1982" s="2">
        <f>MACD!F1982</f>
        <v>1.179654529436375E-5</v>
      </c>
      <c r="F1982" s="2">
        <f>'Moving Avg'!D1982</f>
        <v>35.064</v>
      </c>
      <c r="G1982" s="2">
        <f>'Moving Avg'!F1982</f>
        <v>35.064</v>
      </c>
      <c r="H1982" s="2">
        <f>'Moving Avg'!G1982</f>
        <v>35.064000000000021</v>
      </c>
      <c r="I1982" s="2">
        <f>'Moving Avg'!H1982</f>
        <v>34.758290000000088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35.064</v>
      </c>
      <c r="C1983" s="2">
        <f>RSI!I1983</f>
        <v>99.999999441279101</v>
      </c>
      <c r="D1983" s="2">
        <f>MACD!E1983</f>
        <v>7.427499127743431E-6</v>
      </c>
      <c r="E1983" s="2">
        <f>MACD!F1983</f>
        <v>1.0922736061039688E-5</v>
      </c>
      <c r="F1983" s="2">
        <f>'Moving Avg'!D1983</f>
        <v>35.064</v>
      </c>
      <c r="G1983" s="2">
        <f>'Moving Avg'!F1983</f>
        <v>35.064</v>
      </c>
      <c r="H1983" s="2">
        <f>'Moving Avg'!G1983</f>
        <v>35.064000000000021</v>
      </c>
      <c r="I1983" s="2">
        <f>'Moving Avg'!H1983</f>
        <v>34.765420000000091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35.064</v>
      </c>
      <c r="C1984" s="2">
        <f>RSI!I1984</f>
        <v>99.999999441279101</v>
      </c>
      <c r="D1984" s="2">
        <f>MACD!E1984</f>
        <v>6.8773160748492046E-6</v>
      </c>
      <c r="E1984" s="2">
        <f>MACD!F1984</f>
        <v>1.0113652063801591E-5</v>
      </c>
      <c r="F1984" s="2">
        <f>'Moving Avg'!D1984</f>
        <v>35.064</v>
      </c>
      <c r="G1984" s="2">
        <f>'Moving Avg'!F1984</f>
        <v>35.064</v>
      </c>
      <c r="H1984" s="2">
        <f>'Moving Avg'!G1984</f>
        <v>35.064000000000021</v>
      </c>
      <c r="I1984" s="2">
        <f>'Moving Avg'!H1984</f>
        <v>34.772550000000095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35.064</v>
      </c>
      <c r="C1985" s="2">
        <f>RSI!I1985</f>
        <v>99.999999441279101</v>
      </c>
      <c r="D1985" s="2">
        <f>MACD!E1985</f>
        <v>6.3678870034777901E-6</v>
      </c>
      <c r="E1985" s="2">
        <f>MACD!F1985</f>
        <v>9.3644990517368322E-6</v>
      </c>
      <c r="F1985" s="2">
        <f>'Moving Avg'!D1985</f>
        <v>35.064</v>
      </c>
      <c r="G1985" s="2">
        <f>'Moving Avg'!F1985</f>
        <v>35.064</v>
      </c>
      <c r="H1985" s="2">
        <f>'Moving Avg'!G1985</f>
        <v>35.064000000000021</v>
      </c>
      <c r="I1985" s="2">
        <f>'Moving Avg'!H1985</f>
        <v>34.779680000000091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35.064</v>
      </c>
      <c r="C1986" s="2">
        <f>RSI!I1986</f>
        <v>99.999999441279101</v>
      </c>
      <c r="D1986" s="2">
        <f>MACD!E1986</f>
        <v>5.8961931515000288E-6</v>
      </c>
      <c r="E1986" s="2">
        <f>MACD!F1986</f>
        <v>8.6708378716894729E-6</v>
      </c>
      <c r="F1986" s="2">
        <f>'Moving Avg'!D1986</f>
        <v>35.064</v>
      </c>
      <c r="G1986" s="2">
        <f>'Moving Avg'!F1986</f>
        <v>35.064</v>
      </c>
      <c r="H1986" s="2">
        <f>'Moving Avg'!G1986</f>
        <v>35.064000000000021</v>
      </c>
      <c r="I1986" s="2">
        <f>'Moving Avg'!H1986</f>
        <v>34.786810000000088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35.064</v>
      </c>
      <c r="C1987" s="2">
        <f>RSI!I1987</f>
        <v>99.999999441279101</v>
      </c>
      <c r="D1987" s="2">
        <f>MACD!E1987</f>
        <v>5.459439357480278E-6</v>
      </c>
      <c r="E1987" s="2">
        <f>MACD!F1987</f>
        <v>8.0285581688476339E-6</v>
      </c>
      <c r="F1987" s="2">
        <f>'Moving Avg'!D1987</f>
        <v>35.064</v>
      </c>
      <c r="G1987" s="2">
        <f>'Moving Avg'!F1987</f>
        <v>35.064</v>
      </c>
      <c r="H1987" s="2">
        <f>'Moving Avg'!G1987</f>
        <v>35.064000000000021</v>
      </c>
      <c r="I1987" s="2">
        <f>'Moving Avg'!H1987</f>
        <v>34.793940000000092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35.064</v>
      </c>
      <c r="C1988" s="2">
        <f>RSI!I1988</f>
        <v>99.999999441279101</v>
      </c>
      <c r="D1988" s="2">
        <f>MACD!E1988</f>
        <v>5.0550375050306684E-6</v>
      </c>
      <c r="E1988" s="2">
        <f>MACD!F1988</f>
        <v>7.4338540360842406E-6</v>
      </c>
      <c r="F1988" s="2">
        <f>'Moving Avg'!D1988</f>
        <v>35.064</v>
      </c>
      <c r="G1988" s="2">
        <f>'Moving Avg'!F1988</f>
        <v>35.064</v>
      </c>
      <c r="H1988" s="2">
        <f>'Moving Avg'!G1988</f>
        <v>35.064000000000021</v>
      </c>
      <c r="I1988" s="2">
        <f>'Moving Avg'!H1988</f>
        <v>34.801070000000088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35.064</v>
      </c>
      <c r="C1989" s="2">
        <f>RSI!I1989</f>
        <v>99.999999441279101</v>
      </c>
      <c r="D1989" s="2">
        <f>MACD!E1989</f>
        <v>4.6805911821934387E-6</v>
      </c>
      <c r="E1989" s="2">
        <f>MACD!F1989</f>
        <v>6.8832014653060806E-6</v>
      </c>
      <c r="F1989" s="2">
        <f>'Moving Avg'!D1989</f>
        <v>35.064</v>
      </c>
      <c r="G1989" s="2">
        <f>'Moving Avg'!F1989</f>
        <v>35.064</v>
      </c>
      <c r="H1989" s="2">
        <f>'Moving Avg'!G1989</f>
        <v>35.064000000000021</v>
      </c>
      <c r="I1989" s="2">
        <f>'Moving Avg'!H1989</f>
        <v>34.808200000000092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35.064</v>
      </c>
      <c r="C1990" s="2">
        <f>RSI!I1990</f>
        <v>99.999999441279101</v>
      </c>
      <c r="D1990" s="2">
        <f>MACD!E1990</f>
        <v>4.3338814776916479E-6</v>
      </c>
      <c r="E1990" s="2">
        <f>MACD!F1990</f>
        <v>6.3733374677831947E-6</v>
      </c>
      <c r="F1990" s="2">
        <f>'Moving Avg'!D1990</f>
        <v>35.064</v>
      </c>
      <c r="G1990" s="2">
        <f>'Moving Avg'!F1990</f>
        <v>35.064</v>
      </c>
      <c r="H1990" s="2">
        <f>'Moving Avg'!G1990</f>
        <v>35.064000000000021</v>
      </c>
      <c r="I1990" s="2">
        <f>'Moving Avg'!H1990</f>
        <v>34.815330000000088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35.064</v>
      </c>
      <c r="C1991" s="2">
        <f>RSI!I1991</f>
        <v>99.999999441279101</v>
      </c>
      <c r="D1991" s="2">
        <f>MACD!E1991</f>
        <v>4.0128538643102729E-6</v>
      </c>
      <c r="E1991" s="2">
        <f>MACD!F1991</f>
        <v>5.9012407470886107E-6</v>
      </c>
      <c r="F1991" s="2">
        <f>'Moving Avg'!D1991</f>
        <v>35.064</v>
      </c>
      <c r="G1991" s="2">
        <f>'Moving Avg'!F1991</f>
        <v>35.064</v>
      </c>
      <c r="H1991" s="2">
        <f>'Moving Avg'!G1991</f>
        <v>35.064000000000021</v>
      </c>
      <c r="I1991" s="2">
        <f>'Moving Avg'!H1991</f>
        <v>34.822460000000092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35.064</v>
      </c>
      <c r="C1992" s="2">
        <f>RSI!I1992</f>
        <v>99.999999441279101</v>
      </c>
      <c r="D1992" s="2">
        <f>MACD!E1992</f>
        <v>3.7156059704557265E-6</v>
      </c>
      <c r="E1992" s="2">
        <f>MACD!F1992</f>
        <v>5.4641137917620337E-6</v>
      </c>
      <c r="F1992" s="2">
        <f>'Moving Avg'!D1992</f>
        <v>35.064</v>
      </c>
      <c r="G1992" s="2">
        <f>'Moving Avg'!F1992</f>
        <v>35.064</v>
      </c>
      <c r="H1992" s="2">
        <f>'Moving Avg'!G1992</f>
        <v>35.064000000000021</v>
      </c>
      <c r="I1992" s="2">
        <f>'Moving Avg'!H1992</f>
        <v>34.829590000000088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35.064</v>
      </c>
      <c r="C1993" s="2">
        <f>RSI!I1993</f>
        <v>99.999999441279101</v>
      </c>
      <c r="D1993" s="2">
        <f>MACD!E1993</f>
        <v>3.440376353580632E-6</v>
      </c>
      <c r="E1993" s="2">
        <f>MACD!F1993</f>
        <v>5.059366304125753E-6</v>
      </c>
      <c r="F1993" s="2">
        <f>'Moving Avg'!D1993</f>
        <v>35.064</v>
      </c>
      <c r="G1993" s="2">
        <f>'Moving Avg'!F1993</f>
        <v>35.064</v>
      </c>
      <c r="H1993" s="2">
        <f>'Moving Avg'!G1993</f>
        <v>35.064000000000021</v>
      </c>
      <c r="I1993" s="2">
        <f>'Moving Avg'!H1993</f>
        <v>34.836720000000092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35.064</v>
      </c>
      <c r="C1994" s="2">
        <f>RSI!I1994</f>
        <v>99.999999441279101</v>
      </c>
      <c r="D1994" s="2">
        <f>MACD!E1994</f>
        <v>3.1855340481001804E-6</v>
      </c>
      <c r="E1994" s="2">
        <f>MACD!F1994</f>
        <v>4.6845998529206392E-6</v>
      </c>
      <c r="F1994" s="2">
        <f>'Moving Avg'!D1994</f>
        <v>35.064</v>
      </c>
      <c r="G1994" s="2">
        <f>'Moving Avg'!F1994</f>
        <v>35.064</v>
      </c>
      <c r="H1994" s="2">
        <f>'Moving Avg'!G1994</f>
        <v>35.064000000000021</v>
      </c>
      <c r="I1994" s="2">
        <f>'Moving Avg'!H1994</f>
        <v>34.843850000000096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35.064</v>
      </c>
      <c r="C1995" s="2">
        <f>RSI!I1995</f>
        <v>99.999999441279101</v>
      </c>
      <c r="D1995" s="2">
        <f>MACD!E1995</f>
        <v>2.9495688949054966E-6</v>
      </c>
      <c r="E1995" s="2">
        <f>MACD!F1995</f>
        <v>4.3375936613176106E-6</v>
      </c>
      <c r="F1995" s="2">
        <f>'Moving Avg'!D1995</f>
        <v>35.064</v>
      </c>
      <c r="G1995" s="2">
        <f>'Moving Avg'!F1995</f>
        <v>35.064</v>
      </c>
      <c r="H1995" s="2">
        <f>'Moving Avg'!G1995</f>
        <v>35.064000000000021</v>
      </c>
      <c r="I1995" s="2">
        <f>'Moving Avg'!H1995</f>
        <v>34.850980000000092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35.064</v>
      </c>
      <c r="C1996" s="2">
        <f>RSI!I1996</f>
        <v>99.999999441279101</v>
      </c>
      <c r="D1996" s="2">
        <f>MACD!E1996</f>
        <v>2.7310825885251688E-6</v>
      </c>
      <c r="E1996" s="2">
        <f>MACD!F1996</f>
        <v>4.0162914467591224E-6</v>
      </c>
      <c r="F1996" s="2">
        <f>'Moving Avg'!D1996</f>
        <v>35.064</v>
      </c>
      <c r="G1996" s="2">
        <f>'Moving Avg'!F1996</f>
        <v>35.064</v>
      </c>
      <c r="H1996" s="2">
        <f>'Moving Avg'!G1996</f>
        <v>35.064000000000021</v>
      </c>
      <c r="I1996" s="2">
        <f>'Moving Avg'!H1996</f>
        <v>34.858110000000096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35.064</v>
      </c>
      <c r="C1997" s="2">
        <f>RSI!I1997</f>
        <v>99.999999441279101</v>
      </c>
      <c r="D1997" s="2">
        <f>MACD!E1997</f>
        <v>2.5287804135132319E-6</v>
      </c>
      <c r="E1997" s="2">
        <f>MACD!F1997</f>
        <v>3.7187892401099447E-6</v>
      </c>
      <c r="F1997" s="2">
        <f>'Moving Avg'!D1997</f>
        <v>35.064</v>
      </c>
      <c r="G1997" s="2">
        <f>'Moving Avg'!F1997</f>
        <v>35.064</v>
      </c>
      <c r="H1997" s="2">
        <f>'Moving Avg'!G1997</f>
        <v>35.064000000000021</v>
      </c>
      <c r="I1997" s="2">
        <f>'Moving Avg'!H1997</f>
        <v>34.865240000000092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35.064</v>
      </c>
      <c r="C1998" s="2">
        <f>RSI!I1998</f>
        <v>99.999999441279101</v>
      </c>
      <c r="D1998" s="2">
        <f>MACD!E1998</f>
        <v>2.3414635492713387E-6</v>
      </c>
      <c r="E1998" s="2">
        <f>MACD!F1998</f>
        <v>3.4433241019422236E-6</v>
      </c>
      <c r="F1998" s="2">
        <f>'Moving Avg'!D1998</f>
        <v>35.064</v>
      </c>
      <c r="G1998" s="2">
        <f>'Moving Avg'!F1998</f>
        <v>35.064</v>
      </c>
      <c r="H1998" s="2">
        <f>'Moving Avg'!G1998</f>
        <v>35.064000000000021</v>
      </c>
      <c r="I1998" s="2">
        <f>'Moving Avg'!H1998</f>
        <v>34.872370000000089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35.064</v>
      </c>
      <c r="C1999" s="2">
        <f>RSI!I1999</f>
        <v>99.999999441279101</v>
      </c>
      <c r="D1999" s="2">
        <f>MACD!E1999</f>
        <v>2.1680219788322574E-6</v>
      </c>
      <c r="E1999" s="2">
        <f>MACD!F1999</f>
        <v>3.1882636773202309E-6</v>
      </c>
      <c r="F1999" s="2">
        <f>'Moving Avg'!D1999</f>
        <v>35.064</v>
      </c>
      <c r="G1999" s="2">
        <f>'Moving Avg'!F1999</f>
        <v>35.064</v>
      </c>
      <c r="H1999" s="2">
        <f>'Moving Avg'!G1999</f>
        <v>35.064000000000021</v>
      </c>
      <c r="I1999" s="2">
        <f>'Moving Avg'!H1999</f>
        <v>34.879500000000093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35.064</v>
      </c>
      <c r="C2000" s="2">
        <f>RSI!I2000</f>
        <v>99.999999441279101</v>
      </c>
      <c r="D2000" s="2">
        <f>MACD!E2000</f>
        <v>2.0074279021287111E-6</v>
      </c>
      <c r="E2000" s="2">
        <f>MACD!F2000</f>
        <v>2.9520965222819268E-6</v>
      </c>
      <c r="F2000" s="2">
        <f>'Moving Avg'!D2000</f>
        <v>35.064</v>
      </c>
      <c r="G2000" s="2">
        <f>'Moving Avg'!F2000</f>
        <v>35.064</v>
      </c>
      <c r="H2000" s="2">
        <f>'Moving Avg'!G2000</f>
        <v>35.064000000000021</v>
      </c>
      <c r="I2000" s="2">
        <f>'Moving Avg'!H2000</f>
        <v>34.886630000000089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35.064</v>
      </c>
      <c r="C2001" s="2">
        <f>RSI!I2001</f>
        <v>99.999999441279101</v>
      </c>
      <c r="D2001" s="2">
        <f>MACD!E2001</f>
        <v>1.8587296608529869E-6</v>
      </c>
      <c r="E2001" s="2">
        <f>MACD!F2001</f>
        <v>2.7334231499961391E-6</v>
      </c>
      <c r="F2001" s="2">
        <f>'Moving Avg'!D2001</f>
        <v>35.064</v>
      </c>
      <c r="G2001" s="2">
        <f>'Moving Avg'!F2001</f>
        <v>35.064</v>
      </c>
      <c r="H2001" s="2">
        <f>'Moving Avg'!G2001</f>
        <v>35.064000000000021</v>
      </c>
      <c r="I2001" s="2">
        <f>'Moving Avg'!H2001</f>
        <v>34.893760000000093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35.064</v>
      </c>
      <c r="C2002" s="2">
        <f>RSI!I2002</f>
        <v>99.999999441279101</v>
      </c>
      <c r="D2002" s="2">
        <f>MACD!E2002</f>
        <v>1.7210460896421864E-6</v>
      </c>
      <c r="E2002" s="2">
        <f>MACD!F2002</f>
        <v>2.5309477379253488E-6</v>
      </c>
      <c r="F2002" s="2">
        <f>'Moving Avg'!D2002</f>
        <v>35.064</v>
      </c>
      <c r="G2002" s="2">
        <f>'Moving Avg'!F2002</f>
        <v>35.064</v>
      </c>
      <c r="H2002" s="2">
        <f>'Moving Avg'!G2002</f>
        <v>35.064000000000021</v>
      </c>
      <c r="I2002" s="2">
        <f>'Moving Avg'!H2002</f>
        <v>34.900890000000089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35.064</v>
      </c>
      <c r="C2003" s="2">
        <f>RSI!I2003</f>
        <v>99.999999441279101</v>
      </c>
      <c r="D2003" s="2">
        <f>MACD!E2003</f>
        <v>1.5935612793782639E-6</v>
      </c>
      <c r="E2003" s="2">
        <f>MACD!F2003</f>
        <v>2.3434704462159318E-6</v>
      </c>
      <c r="F2003" s="2">
        <f>'Moving Avg'!D2003</f>
        <v>35.064</v>
      </c>
      <c r="G2003" s="2">
        <f>'Moving Avg'!F2003</f>
        <v>35.064</v>
      </c>
      <c r="H2003" s="2">
        <f>'Moving Avg'!G2003</f>
        <v>35.064000000000021</v>
      </c>
      <c r="I2003" s="2">
        <f>'Moving Avg'!H2003</f>
        <v>34.908020000000093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35.064</v>
      </c>
      <c r="C2004" s="2">
        <f>RSI!I2004</f>
        <v>99.999999441279101</v>
      </c>
      <c r="D2004" s="2">
        <f>MACD!E2004</f>
        <v>1.4755197810245591E-6</v>
      </c>
      <c r="E2004" s="2">
        <f>MACD!F2004</f>
        <v>2.1698803131776573E-6</v>
      </c>
      <c r="F2004" s="2">
        <f>'Moving Avg'!D2004</f>
        <v>35.064</v>
      </c>
      <c r="G2004" s="2">
        <f>'Moving Avg'!F2004</f>
        <v>35.064</v>
      </c>
      <c r="H2004" s="2">
        <f>'Moving Avg'!G2004</f>
        <v>35.064000000000021</v>
      </c>
      <c r="I2004" s="2">
        <f>'Moving Avg'!H2004</f>
        <v>34.915150000000096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35.064</v>
      </c>
      <c r="C2005" s="2">
        <f>RSI!I2005</f>
        <v>99.999999441279101</v>
      </c>
      <c r="D2005" s="2">
        <f>MACD!E2005</f>
        <v>1.3662220865739982E-6</v>
      </c>
      <c r="E2005" s="2">
        <f>MACD!F2005</f>
        <v>2.0091486678569259E-6</v>
      </c>
      <c r="F2005" s="2">
        <f>'Moving Avg'!D2005</f>
        <v>35.064</v>
      </c>
      <c r="G2005" s="2">
        <f>'Moving Avg'!F2005</f>
        <v>35.064</v>
      </c>
      <c r="H2005" s="2">
        <f>'Moving Avg'!G2005</f>
        <v>35.064000000000021</v>
      </c>
      <c r="I2005" s="2">
        <f>'Moving Avg'!H2005</f>
        <v>34.922280000000093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35.064</v>
      </c>
      <c r="C2006" s="2">
        <f>RSI!I2006</f>
        <v>99.999999441279101</v>
      </c>
      <c r="D2006" s="2">
        <f>MACD!E2006</f>
        <v>1.2650205007957993E-6</v>
      </c>
      <c r="E2006" s="2">
        <f>MACD!F2006</f>
        <v>1.8603230344447007E-6</v>
      </c>
      <c r="F2006" s="2">
        <f>'Moving Avg'!D2006</f>
        <v>35.064</v>
      </c>
      <c r="G2006" s="2">
        <f>'Moving Avg'!F2006</f>
        <v>35.064</v>
      </c>
      <c r="H2006" s="2">
        <f>'Moving Avg'!G2006</f>
        <v>35.064000000000021</v>
      </c>
      <c r="I2006" s="2">
        <f>'Moving Avg'!H2006</f>
        <v>34.929410000000097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44928</v>
      </c>
      <c r="B2007" s="2">
        <f>RSI!B2007</f>
        <v>35.064</v>
      </c>
      <c r="C2007" s="2">
        <f>RSI!I2007</f>
        <v>99.999999441279101</v>
      </c>
      <c r="D2007" s="2">
        <f>MACD!E2007</f>
        <v>1.1713153256209807E-6</v>
      </c>
      <c r="E2007" s="2">
        <f>MACD!F2007</f>
        <v>1.7225214926799568E-6</v>
      </c>
      <c r="F2007" s="2">
        <f>'Moving Avg'!D2007</f>
        <v>35.064</v>
      </c>
      <c r="G2007" s="2">
        <f>'Moving Avg'!F2007</f>
        <v>35.064</v>
      </c>
      <c r="H2007" s="2">
        <f>'Moving Avg'!G2007</f>
        <v>35.064000000000021</v>
      </c>
      <c r="I2007" s="2">
        <f>'Moving Avg'!H2007</f>
        <v>34.936540000000093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</row>
    <row r="2008" spans="1:12" ht="13.5" x14ac:dyDescent="0.25">
      <c r="A2008" s="3">
        <f>RSI!A2008</f>
        <v>44929</v>
      </c>
      <c r="B2008" s="2">
        <f>RSI!B2008</f>
        <v>35.064</v>
      </c>
      <c r="C2008" s="2">
        <f>RSI!I2008</f>
        <v>99.999999441279101</v>
      </c>
      <c r="D2008" s="2">
        <f>MACD!E2008</f>
        <v>1.0845512647961186E-6</v>
      </c>
      <c r="E2008" s="2">
        <f>MACD!F2008</f>
        <v>1.5949274471031893E-6</v>
      </c>
      <c r="F2008" s="2">
        <f>'Moving Avg'!D2008</f>
        <v>35.064</v>
      </c>
      <c r="G2008" s="2">
        <f>'Moving Avg'!F2008</f>
        <v>35.064</v>
      </c>
      <c r="H2008" s="2">
        <f>'Moving Avg'!G2008</f>
        <v>35.064000000000021</v>
      </c>
      <c r="I2008" s="2">
        <f>'Moving Avg'!H2008</f>
        <v>34.94367000000009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44930</v>
      </c>
      <c r="B2009" s="2">
        <f>RSI!B2009</f>
        <v>35.064</v>
      </c>
      <c r="C2009" s="2">
        <f>RSI!I2009</f>
        <v>99.999999441279101</v>
      </c>
      <c r="D2009" s="2">
        <f>MACD!E2009</f>
        <v>1.0042141624921896E-6</v>
      </c>
      <c r="E2009" s="2">
        <f>MACD!F2009</f>
        <v>1.4767847901809894E-6</v>
      </c>
      <c r="F2009" s="2">
        <f>'Moving Avg'!D2009</f>
        <v>35.064</v>
      </c>
      <c r="G2009" s="2">
        <f>'Moving Avg'!F2009</f>
        <v>35.064</v>
      </c>
      <c r="H2009" s="2">
        <f>'Moving Avg'!G2009</f>
        <v>35.064000000000021</v>
      </c>
      <c r="I2009" s="2">
        <f>'Moving Avg'!H2009</f>
        <v>34.950800000000093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35.064</v>
      </c>
      <c r="C2010" s="2">
        <f>RSI!I2010</f>
        <v>99.999999441279101</v>
      </c>
      <c r="D2010" s="2">
        <f>MACD!E2010</f>
        <v>9.298279550762345E-7</v>
      </c>
      <c r="E2010" s="2">
        <f>MACD!F2010</f>
        <v>1.3673934231600386E-6</v>
      </c>
      <c r="F2010" s="2">
        <f>'Moving Avg'!D2010</f>
        <v>35.064</v>
      </c>
      <c r="G2010" s="2">
        <f>'Moving Avg'!F2010</f>
        <v>35.064</v>
      </c>
      <c r="H2010" s="2">
        <f>'Moving Avg'!G2010</f>
        <v>35.064000000000021</v>
      </c>
      <c r="I2010" s="2">
        <f>'Moving Avg'!H2010</f>
        <v>34.95793000000009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35.064</v>
      </c>
      <c r="C2011" s="2">
        <f>RSI!I2011</f>
        <v>99.999999441279101</v>
      </c>
      <c r="D2011" s="2">
        <f>MACD!E2011</f>
        <v>8.6095183604584236E-7</v>
      </c>
      <c r="E2011" s="2">
        <f>MACD!F2011</f>
        <v>1.2661051057371995E-6</v>
      </c>
      <c r="F2011" s="2">
        <f>'Moving Avg'!D2011</f>
        <v>35.064</v>
      </c>
      <c r="G2011" s="2">
        <f>'Moving Avg'!F2011</f>
        <v>35.064</v>
      </c>
      <c r="H2011" s="2">
        <f>'Moving Avg'!G2011</f>
        <v>35.064000000000021</v>
      </c>
      <c r="I2011" s="2">
        <f>'Moving Avg'!H2011</f>
        <v>34.965060000000086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35.064</v>
      </c>
      <c r="C2012" s="2">
        <f>RSI!I2012</f>
        <v>99.999999441279101</v>
      </c>
      <c r="D2012" s="2">
        <f>MACD!E2012</f>
        <v>7.9717764833731053E-7</v>
      </c>
      <c r="E2012" s="2">
        <f>MACD!F2012</f>
        <v>1.1723196142572217E-6</v>
      </c>
      <c r="F2012" s="2">
        <f>'Moving Avg'!D2012</f>
        <v>35.064</v>
      </c>
      <c r="G2012" s="2">
        <f>'Moving Avg'!F2012</f>
        <v>35.064</v>
      </c>
      <c r="H2012" s="2">
        <f>'Moving Avg'!G2012</f>
        <v>35.064000000000021</v>
      </c>
      <c r="I2012" s="2">
        <f>'Moving Avg'!H2012</f>
        <v>34.97219000000009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35.064</v>
      </c>
      <c r="C2013" s="2">
        <f>RSI!I2013</f>
        <v>99.999999441279101</v>
      </c>
      <c r="D2013" s="2">
        <f>MACD!E2013</f>
        <v>7.3812746848034294E-7</v>
      </c>
      <c r="E2013" s="2">
        <f>MACD!F2013</f>
        <v>1.0854811851018458E-6</v>
      </c>
      <c r="F2013" s="2">
        <f>'Moving Avg'!D2013</f>
        <v>35.064</v>
      </c>
      <c r="G2013" s="2">
        <f>'Moving Avg'!F2013</f>
        <v>35.064</v>
      </c>
      <c r="H2013" s="2">
        <f>'Moving Avg'!G2013</f>
        <v>35.064000000000021</v>
      </c>
      <c r="I2013" s="2">
        <f>'Moving Avg'!H2013</f>
        <v>34.979320000000094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35.064</v>
      </c>
      <c r="C2014" s="2">
        <f>RSI!I2014</f>
        <v>99.999999441279101</v>
      </c>
      <c r="D2014" s="2">
        <f>MACD!E2014</f>
        <v>6.8345137549385981E-7</v>
      </c>
      <c r="E2014" s="2">
        <f>MACD!F2014</f>
        <v>1.0050752231802485E-6</v>
      </c>
      <c r="F2014" s="2">
        <f>'Moving Avg'!D2014</f>
        <v>35.064</v>
      </c>
      <c r="G2014" s="2">
        <f>'Moving Avg'!F2014</f>
        <v>35.064</v>
      </c>
      <c r="H2014" s="2">
        <f>'Moving Avg'!G2014</f>
        <v>35.064000000000021</v>
      </c>
      <c r="I2014" s="2">
        <f>'Moving Avg'!H2014</f>
        <v>34.98645000000009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35.064</v>
      </c>
      <c r="C2015" s="2">
        <f>RSI!I2015</f>
        <v>99.999999441279101</v>
      </c>
      <c r="D2015" s="2">
        <f>MACD!E2015</f>
        <v>6.3282536189035454E-7</v>
      </c>
      <c r="E2015" s="2">
        <f>MACD!F2015</f>
        <v>9.3062525092226985E-7</v>
      </c>
      <c r="F2015" s="2">
        <f>'Moving Avg'!D2015</f>
        <v>35.064</v>
      </c>
      <c r="G2015" s="2">
        <f>'Moving Avg'!F2015</f>
        <v>35.064</v>
      </c>
      <c r="H2015" s="2">
        <f>'Moving Avg'!G2015</f>
        <v>35.064000000000021</v>
      </c>
      <c r="I2015" s="2">
        <f>'Moving Avg'!H2015</f>
        <v>34.99350000000009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35.064</v>
      </c>
      <c r="C2016" s="2">
        <f>RSI!I2016</f>
        <v>99.999999441279101</v>
      </c>
      <c r="D2016" s="2">
        <f>MACD!E2016</f>
        <v>5.859494223159345E-7</v>
      </c>
      <c r="E2016" s="2">
        <f>MACD!F2016</f>
        <v>8.616900852010028E-7</v>
      </c>
      <c r="F2016" s="2">
        <f>'Moving Avg'!D2016</f>
        <v>35.064</v>
      </c>
      <c r="G2016" s="2">
        <f>'Moving Avg'!F2016</f>
        <v>35.064</v>
      </c>
      <c r="H2016" s="2">
        <f>'Moving Avg'!G2016</f>
        <v>35.064000000000021</v>
      </c>
      <c r="I2016" s="2">
        <f>'Moving Avg'!H2016</f>
        <v>35.000550000000089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35.064</v>
      </c>
      <c r="C2017" s="2">
        <f>RSI!I2017</f>
        <v>99.999999441279101</v>
      </c>
      <c r="D2017" s="2">
        <f>MACD!E2017</f>
        <v>5.4254577008805427E-7</v>
      </c>
      <c r="E2017" s="2">
        <f>MACD!F2017</f>
        <v>7.9786122217841315E-7</v>
      </c>
      <c r="F2017" s="2">
        <f>'Moving Avg'!D2017</f>
        <v>35.064</v>
      </c>
      <c r="G2017" s="2">
        <f>'Moving Avg'!F2017</f>
        <v>35.064</v>
      </c>
      <c r="H2017" s="2">
        <f>'Moving Avg'!G2017</f>
        <v>35.064000000000021</v>
      </c>
      <c r="I2017" s="2">
        <f>'Moving Avg'!H2017</f>
        <v>35.007600000000096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35.064</v>
      </c>
      <c r="C2018" s="2">
        <f>RSI!I2018</f>
        <v>99.999999441279101</v>
      </c>
      <c r="D2018" s="2">
        <f>MACD!E2018</f>
        <v>5.0235720294722341E-7</v>
      </c>
      <c r="E2018" s="2">
        <f>MACD!F2018</f>
        <v>7.3876041833217531E-7</v>
      </c>
      <c r="F2018" s="2">
        <f>'Moving Avg'!D2018</f>
        <v>35.064</v>
      </c>
      <c r="G2018" s="2">
        <f>'Moving Avg'!F2018</f>
        <v>35.064</v>
      </c>
      <c r="H2018" s="2">
        <f>'Moving Avg'!G2018</f>
        <v>35.064000000000021</v>
      </c>
      <c r="I2018" s="2">
        <f>'Moving Avg'!H2018</f>
        <v>35.014650000000096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35.064</v>
      </c>
      <c r="C2019" s="2">
        <f>RSI!I2019</f>
        <v>99.999999441279101</v>
      </c>
      <c r="D2019" s="2">
        <f>MACD!E2019</f>
        <v>4.6514556828469722E-7</v>
      </c>
      <c r="E2019" s="2">
        <f>MACD!F2019</f>
        <v>6.8403744832267967E-7</v>
      </c>
      <c r="F2019" s="2">
        <f>'Moving Avg'!D2019</f>
        <v>35.064</v>
      </c>
      <c r="G2019" s="2">
        <f>'Moving Avg'!F2019</f>
        <v>35.064</v>
      </c>
      <c r="H2019" s="2">
        <f>'Moving Avg'!G2019</f>
        <v>35.064000000000021</v>
      </c>
      <c r="I2019" s="2">
        <f>'Moving Avg'!H2019</f>
        <v>35.021700000000095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35.064</v>
      </c>
      <c r="C2020" s="2">
        <f>RSI!I2020</f>
        <v>99.999999441279101</v>
      </c>
      <c r="D2020" s="2">
        <f>MACD!E2020</f>
        <v>4.3069034205700518E-7</v>
      </c>
      <c r="E2020" s="2">
        <f>MACD!F2020</f>
        <v>6.333680270695448E-7</v>
      </c>
      <c r="F2020" s="2">
        <f>'Moving Avg'!D2020</f>
        <v>35.064</v>
      </c>
      <c r="G2020" s="2">
        <f>'Moving Avg'!F2020</f>
        <v>35.064</v>
      </c>
      <c r="H2020" s="2">
        <f>'Moving Avg'!G2020</f>
        <v>35.064000000000021</v>
      </c>
      <c r="I2020" s="2">
        <f>'Moving Avg'!H2020</f>
        <v>35.028750000000088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35.064</v>
      </c>
      <c r="C2021" s="2">
        <f>RSI!I2021</f>
        <v>99.999999441279101</v>
      </c>
      <c r="D2021" s="2">
        <f>MACD!E2021</f>
        <v>3.9878735691445399E-7</v>
      </c>
      <c r="E2021" s="2">
        <f>MACD!F2021</f>
        <v>5.8645189303852666E-7</v>
      </c>
      <c r="F2021" s="2">
        <f>'Moving Avg'!D2021</f>
        <v>35.064</v>
      </c>
      <c r="G2021" s="2">
        <f>'Moving Avg'!F2021</f>
        <v>35.064</v>
      </c>
      <c r="H2021" s="2">
        <f>'Moving Avg'!G2021</f>
        <v>35.064000000000021</v>
      </c>
      <c r="I2021" s="2">
        <f>'Moving Avg'!H2021</f>
        <v>35.035800000000094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35.064</v>
      </c>
      <c r="C2022" s="2">
        <f>RSI!I2022</f>
        <v>99.999999441279101</v>
      </c>
      <c r="D2022" s="2">
        <f>MACD!E2022</f>
        <v>3.6924755875133997E-7</v>
      </c>
      <c r="E2022" s="2">
        <f>MACD!F2022</f>
        <v>5.430110261810893E-7</v>
      </c>
      <c r="F2022" s="2">
        <f>'Moving Avg'!D2022</f>
        <v>35.064</v>
      </c>
      <c r="G2022" s="2">
        <f>'Moving Avg'!F2022</f>
        <v>35.064</v>
      </c>
      <c r="H2022" s="2">
        <f>'Moving Avg'!G2022</f>
        <v>35.064000000000021</v>
      </c>
      <c r="I2022" s="2">
        <f>'Moving Avg'!H2022</f>
        <v>35.042850000000094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35.064</v>
      </c>
      <c r="C2023" s="2">
        <f>RSI!I2023</f>
        <v>99.999999441279101</v>
      </c>
      <c r="D2023" s="2">
        <f>MACD!E2023</f>
        <v>3.4189589115385388E-7</v>
      </c>
      <c r="E2023" s="2">
        <f>MACD!F2023</f>
        <v>5.0278799917564219E-7</v>
      </c>
      <c r="F2023" s="2">
        <f>'Moving Avg'!D2023</f>
        <v>35.064</v>
      </c>
      <c r="G2023" s="2">
        <f>'Moving Avg'!F2023</f>
        <v>35.064</v>
      </c>
      <c r="H2023" s="2">
        <f>'Moving Avg'!G2023</f>
        <v>35.064000000000021</v>
      </c>
      <c r="I2023" s="2">
        <f>'Moving Avg'!H2023</f>
        <v>35.049900000000093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44951</v>
      </c>
      <c r="B2024" s="2">
        <f>RSI!B2024</f>
        <v>35.064</v>
      </c>
      <c r="C2024" s="2">
        <f>RSI!I2024</f>
        <v>99.999999441279101</v>
      </c>
      <c r="D2024" s="2">
        <f>MACD!E2024</f>
        <v>3.1657027932396886E-7</v>
      </c>
      <c r="E2024" s="2">
        <f>MACD!F2024</f>
        <v>4.6554445520530759E-7</v>
      </c>
      <c r="F2024" s="2">
        <f>'Moving Avg'!D2024</f>
        <v>35.064</v>
      </c>
      <c r="G2024" s="2">
        <f>'Moving Avg'!F2024</f>
        <v>35.064</v>
      </c>
      <c r="H2024" s="2">
        <f>'Moving Avg'!G2024</f>
        <v>35.064000000000021</v>
      </c>
      <c r="I2024" s="2">
        <f>'Moving Avg'!H2024</f>
        <v>35.056950000000093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35.064</v>
      </c>
      <c r="C2025" s="2">
        <f>RSI!I2025</f>
        <v>99.999999441279101</v>
      </c>
      <c r="D2025" s="2">
        <f>MACD!E2025</f>
        <v>2.931206353196103E-7</v>
      </c>
      <c r="E2025" s="2">
        <f>MACD!F2025</f>
        <v>4.3105969122816816E-7</v>
      </c>
      <c r="F2025" s="2">
        <f>'Moving Avg'!D2025</f>
        <v>35.064</v>
      </c>
      <c r="G2025" s="2">
        <f>'Moving Avg'!F2025</f>
        <v>35.064</v>
      </c>
      <c r="H2025" s="2">
        <f>'Moving Avg'!G2025</f>
        <v>35.064000000000021</v>
      </c>
      <c r="I2025" s="2">
        <f>'Moving Avg'!H2025</f>
        <v>35.064000000000092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35.064</v>
      </c>
      <c r="C2026" s="2">
        <f>RSI!I2026</f>
        <v>99.999999441279101</v>
      </c>
      <c r="D2026" s="2">
        <f>MACD!E2026</f>
        <v>2.714079982979456E-7</v>
      </c>
      <c r="E2026" s="2">
        <f>MACD!F2026</f>
        <v>3.9912935264212369E-7</v>
      </c>
      <c r="F2026" s="2">
        <f>'Moving Avg'!D2026</f>
        <v>35.064</v>
      </c>
      <c r="G2026" s="2">
        <f>'Moving Avg'!F2026</f>
        <v>35.064</v>
      </c>
      <c r="H2026" s="2">
        <f>'Moving Avg'!G2026</f>
        <v>35.064000000000021</v>
      </c>
      <c r="I2026" s="2">
        <f>'Moving Avg'!H2026</f>
        <v>35.064000000000092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35.064</v>
      </c>
      <c r="C2027" s="2">
        <f>RSI!I2027</f>
        <v>99.999999441279101</v>
      </c>
      <c r="D2027" s="2">
        <f>MACD!E2027</f>
        <v>2.5130370318038331E-7</v>
      </c>
      <c r="E2027" s="2">
        <f>MACD!F2027</f>
        <v>3.6956422274977562E-7</v>
      </c>
      <c r="F2027" s="2">
        <f>'Moving Avg'!D2027</f>
        <v>35.064</v>
      </c>
      <c r="G2027" s="2">
        <f>'Moving Avg'!F2027</f>
        <v>35.064</v>
      </c>
      <c r="H2027" s="2">
        <f>'Moving Avg'!G2027</f>
        <v>35.064000000000021</v>
      </c>
      <c r="I2027" s="2">
        <f>'Moving Avg'!H2027</f>
        <v>35.064000000000092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35.064</v>
      </c>
      <c r="C2028" s="2">
        <f>RSI!I2028</f>
        <v>99.999999441279101</v>
      </c>
      <c r="D2028" s="2">
        <f>MACD!E2028</f>
        <v>2.3268861326641854E-7</v>
      </c>
      <c r="E2028" s="2">
        <f>MACD!F2028</f>
        <v>3.4218910085310425E-7</v>
      </c>
      <c r="F2028" s="2">
        <f>'Moving Avg'!D2028</f>
        <v>35.064</v>
      </c>
      <c r="G2028" s="2">
        <f>'Moving Avg'!F2028</f>
        <v>35.064</v>
      </c>
      <c r="H2028" s="2">
        <f>'Moving Avg'!G2028</f>
        <v>35.064000000000021</v>
      </c>
      <c r="I2028" s="2">
        <f>'Moving Avg'!H2028</f>
        <v>35.064000000000092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35.064</v>
      </c>
      <c r="C2029" s="2">
        <f>RSI!I2029</f>
        <v>99.999999441279101</v>
      </c>
      <c r="D2029" s="2">
        <f>MACD!E2029</f>
        <v>2.1545241679632454E-7</v>
      </c>
      <c r="E2029" s="2">
        <f>MACD!F2029</f>
        <v>3.1684176404174831E-7</v>
      </c>
      <c r="F2029" s="2">
        <f>'Moving Avg'!D2029</f>
        <v>35.064</v>
      </c>
      <c r="G2029" s="2">
        <f>'Moving Avg'!F2029</f>
        <v>35.064</v>
      </c>
      <c r="H2029" s="2">
        <f>'Moving Avg'!G2029</f>
        <v>35.064000000000021</v>
      </c>
      <c r="I2029" s="2">
        <f>'Moving Avg'!H2029</f>
        <v>35.064000000000092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35.064</v>
      </c>
      <c r="C2030" s="2">
        <f>RSI!I2030</f>
        <v>99.999999441279101</v>
      </c>
      <c r="D2030" s="2">
        <f>MACD!E2030</f>
        <v>1.9949298035726315E-7</v>
      </c>
      <c r="E2030" s="2">
        <f>MACD!F2030</f>
        <v>2.933720073048513E-7</v>
      </c>
      <c r="F2030" s="2">
        <f>'Moving Avg'!D2030</f>
        <v>35.064</v>
      </c>
      <c r="G2030" s="2">
        <f>'Moving Avg'!F2030</f>
        <v>35.064</v>
      </c>
      <c r="H2030" s="2">
        <f>'Moving Avg'!G2030</f>
        <v>35.064000000000021</v>
      </c>
      <c r="I2030" s="2">
        <f>'Moving Avg'!H2030</f>
        <v>35.064000000000092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35.064</v>
      </c>
      <c r="C2031" s="2">
        <f>RSI!I2031</f>
        <v>99.999999441279101</v>
      </c>
      <c r="D2031" s="2">
        <f>MACD!E2031</f>
        <v>1.8471572360567734E-7</v>
      </c>
      <c r="E2031" s="2">
        <f>MACD!F2031</f>
        <v>2.7164075056501654E-7</v>
      </c>
      <c r="F2031" s="2">
        <f>'Moving Avg'!D2031</f>
        <v>35.064</v>
      </c>
      <c r="G2031" s="2">
        <f>'Moving Avg'!F2031</f>
        <v>35.064</v>
      </c>
      <c r="H2031" s="2">
        <f>'Moving Avg'!G2031</f>
        <v>35.064000000000021</v>
      </c>
      <c r="I2031" s="2">
        <f>'Moving Avg'!H2031</f>
        <v>35.064000000000092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35.064</v>
      </c>
      <c r="C2032" s="2">
        <f>RSI!I2032</f>
        <v>99.999999441279101</v>
      </c>
      <c r="D2032" s="2">
        <f>MACD!E2032</f>
        <v>1.7103307925481204E-7</v>
      </c>
      <c r="E2032" s="2">
        <f>MACD!F2032</f>
        <v>2.5151921630297567E-7</v>
      </c>
      <c r="F2032" s="2">
        <f>'Moving Avg'!D2032</f>
        <v>35.064</v>
      </c>
      <c r="G2032" s="2">
        <f>'Moving Avg'!F2032</f>
        <v>35.064</v>
      </c>
      <c r="H2032" s="2">
        <f>'Moving Avg'!G2032</f>
        <v>35.064000000000021</v>
      </c>
      <c r="I2032" s="2">
        <f>'Moving Avg'!H2032</f>
        <v>35.064000000000092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35.064</v>
      </c>
      <c r="C2033" s="2">
        <f>RSI!I2033</f>
        <v>99.999999441279101</v>
      </c>
      <c r="D2033" s="2">
        <f>MACD!E2033</f>
        <v>1.583639601676623E-7</v>
      </c>
      <c r="E2033" s="2">
        <f>MACD!F2033</f>
        <v>2.32888165075913E-7</v>
      </c>
      <c r="F2033" s="2">
        <f>'Moving Avg'!D2033</f>
        <v>35.064</v>
      </c>
      <c r="G2033" s="2">
        <f>'Moving Avg'!F2033</f>
        <v>35.064</v>
      </c>
      <c r="H2033" s="2">
        <f>'Moving Avg'!G2033</f>
        <v>35.064000000000021</v>
      </c>
      <c r="I2033" s="2">
        <f>'Moving Avg'!H2033</f>
        <v>35.064000000000092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35.064</v>
      </c>
      <c r="C2034" s="2">
        <f>RSI!I2034</f>
        <v>99.999999441279101</v>
      </c>
      <c r="D2034" s="2">
        <f>MACD!E2034</f>
        <v>1.4663329750419507E-7</v>
      </c>
      <c r="E2034" s="2">
        <f>MACD!F2034</f>
        <v>2.1563719156156942E-7</v>
      </c>
      <c r="F2034" s="2">
        <f>'Moving Avg'!D2034</f>
        <v>35.064</v>
      </c>
      <c r="G2034" s="2">
        <f>'Moving Avg'!F2034</f>
        <v>35.064</v>
      </c>
      <c r="H2034" s="2">
        <f>'Moving Avg'!G2034</f>
        <v>35.064000000000021</v>
      </c>
      <c r="I2034" s="2">
        <f>'Moving Avg'!H2034</f>
        <v>35.064000000000092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35.064</v>
      </c>
      <c r="C2035" s="2">
        <f>RSI!I2035</f>
        <v>99.999999441279101</v>
      </c>
      <c r="D2035" s="2">
        <f>MACD!E2035</f>
        <v>1.3577157176314358E-7</v>
      </c>
      <c r="E2035" s="2">
        <f>MACD!F2035</f>
        <v>1.9966406760188426E-7</v>
      </c>
      <c r="F2035" s="2">
        <f>'Moving Avg'!D2035</f>
        <v>35.064</v>
      </c>
      <c r="G2035" s="2">
        <f>'Moving Avg'!F2035</f>
        <v>35.064</v>
      </c>
      <c r="H2035" s="2">
        <f>'Moving Avg'!G2035</f>
        <v>35.064000000000021</v>
      </c>
      <c r="I2035" s="2">
        <f>'Moving Avg'!H2035</f>
        <v>35.064000000000092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44967</v>
      </c>
      <c r="B2036" s="2">
        <f>RSI!B2036</f>
        <v>35.064</v>
      </c>
      <c r="C2036" s="2">
        <f>RSI!I2036</f>
        <v>99.999999441279101</v>
      </c>
      <c r="D2036" s="2">
        <f>MACD!E2036</f>
        <v>1.2571442198350269E-7</v>
      </c>
      <c r="E2036" s="2">
        <f>MACD!F2036</f>
        <v>1.8487413847820798E-7</v>
      </c>
      <c r="F2036" s="2">
        <f>'Moving Avg'!D2036</f>
        <v>35.064</v>
      </c>
      <c r="G2036" s="2">
        <f>'Moving Avg'!F2036</f>
        <v>35.064</v>
      </c>
      <c r="H2036" s="2">
        <f>'Moving Avg'!G2036</f>
        <v>35.064000000000021</v>
      </c>
      <c r="I2036" s="2">
        <f>'Moving Avg'!H2036</f>
        <v>35.064000000000092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35.064</v>
      </c>
      <c r="C2037" s="2">
        <f>RSI!I2037</f>
        <v>99.999999441279101</v>
      </c>
      <c r="D2037" s="2">
        <f>MACD!E2037</f>
        <v>1.1640224073516947E-7</v>
      </c>
      <c r="E2037" s="2">
        <f>MACD!F2037</f>
        <v>1.7117975892960029E-7</v>
      </c>
      <c r="F2037" s="2">
        <f>'Moving Avg'!D2037</f>
        <v>35.064</v>
      </c>
      <c r="G2037" s="2">
        <f>'Moving Avg'!F2037</f>
        <v>35.064</v>
      </c>
      <c r="H2037" s="2">
        <f>'Moving Avg'!G2037</f>
        <v>35.064000000000021</v>
      </c>
      <c r="I2037" s="2">
        <f>'Moving Avg'!H2037</f>
        <v>35.064000000000092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35.064</v>
      </c>
      <c r="C2038" s="2">
        <f>RSI!I2038</f>
        <v>99.999999441279101</v>
      </c>
      <c r="D2038" s="2">
        <f>MACD!E2038</f>
        <v>1.0777985437471216E-7</v>
      </c>
      <c r="E2038" s="2">
        <f>MACD!F2038</f>
        <v>1.5849977801862267E-7</v>
      </c>
      <c r="F2038" s="2">
        <f>'Moving Avg'!D2038</f>
        <v>35.064</v>
      </c>
      <c r="G2038" s="2">
        <f>'Moving Avg'!F2038</f>
        <v>35.064</v>
      </c>
      <c r="H2038" s="2">
        <f>'Moving Avg'!G2038</f>
        <v>35.064000000000021</v>
      </c>
      <c r="I2038" s="2">
        <f>'Moving Avg'!H2038</f>
        <v>35.064000000000092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35.064</v>
      </c>
      <c r="C2039" s="2">
        <f>RSI!I2039</f>
        <v>99.999999441279101</v>
      </c>
      <c r="D2039" s="2">
        <f>MACD!E2039</f>
        <v>9.9796160668574885E-8</v>
      </c>
      <c r="E2039" s="2">
        <f>MACD!F2039</f>
        <v>1.4675905454861311E-7</v>
      </c>
      <c r="F2039" s="2">
        <f>'Moving Avg'!D2039</f>
        <v>35.064</v>
      </c>
      <c r="G2039" s="2">
        <f>'Moving Avg'!F2039</f>
        <v>35.064</v>
      </c>
      <c r="H2039" s="2">
        <f>'Moving Avg'!G2039</f>
        <v>35.064000000000021</v>
      </c>
      <c r="I2039" s="2">
        <f>'Moving Avg'!H2039</f>
        <v>35.064000000000092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35.064</v>
      </c>
      <c r="C2040" s="2">
        <f>RSI!I2040</f>
        <v>99.999999441279101</v>
      </c>
      <c r="D2040" s="2">
        <f>MACD!E2040</f>
        <v>9.2403851681410742E-8</v>
      </c>
      <c r="E2040" s="2">
        <f>MACD!F2040</f>
        <v>1.3588801397517265E-7</v>
      </c>
      <c r="F2040" s="2">
        <f>'Moving Avg'!D2040</f>
        <v>35.064</v>
      </c>
      <c r="G2040" s="2">
        <f>'Moving Avg'!F2040</f>
        <v>35.064</v>
      </c>
      <c r="H2040" s="2">
        <f>'Moving Avg'!G2040</f>
        <v>35.064000000000021</v>
      </c>
      <c r="I2040" s="2">
        <f>'Moving Avg'!H2040</f>
        <v>35.064000000000092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35.064</v>
      </c>
      <c r="C2041" s="2">
        <f>RSI!I2041</f>
        <v>99.999999441279101</v>
      </c>
      <c r="D2041" s="2">
        <f>MACD!E2041</f>
        <v>8.5559122453560121E-8</v>
      </c>
      <c r="E2041" s="2">
        <f>MACD!F2041</f>
        <v>1.2582223567085015E-7</v>
      </c>
      <c r="F2041" s="2">
        <f>'Moving Avg'!D2041</f>
        <v>35.064</v>
      </c>
      <c r="G2041" s="2">
        <f>'Moving Avg'!F2041</f>
        <v>35.064</v>
      </c>
      <c r="H2041" s="2">
        <f>'Moving Avg'!G2041</f>
        <v>35.064000000000021</v>
      </c>
      <c r="I2041" s="2">
        <f>'Moving Avg'!H2041</f>
        <v>35.064000000000092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35.064</v>
      </c>
      <c r="C2042" s="2">
        <f>RSI!I2042</f>
        <v>99.999999441279101</v>
      </c>
      <c r="D2042" s="2">
        <f>MACD!E2042</f>
        <v>7.9221408100238477E-8</v>
      </c>
      <c r="E2042" s="2">
        <f>MACD!F2042</f>
        <v>1.1650207015672783E-7</v>
      </c>
      <c r="F2042" s="2">
        <f>'Moving Avg'!D2042</f>
        <v>35.064</v>
      </c>
      <c r="G2042" s="2">
        <f>'Moving Avg'!F2042</f>
        <v>35.064</v>
      </c>
      <c r="H2042" s="2">
        <f>'Moving Avg'!G2042</f>
        <v>35.064000000000021</v>
      </c>
      <c r="I2042" s="2">
        <f>'Moving Avg'!H2042</f>
        <v>35.064000000000092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35.064</v>
      </c>
      <c r="C2043" s="2">
        <f>RSI!I2043</f>
        <v>99.999999441279101</v>
      </c>
      <c r="D2043" s="2">
        <f>MACD!E2043</f>
        <v>7.3353156437860889E-8</v>
      </c>
      <c r="E2043" s="2">
        <f>MACD!F2043</f>
        <v>1.0787228741295445E-7</v>
      </c>
      <c r="F2043" s="2">
        <f>'Moving Avg'!D2043</f>
        <v>35.064</v>
      </c>
      <c r="G2043" s="2">
        <f>'Moving Avg'!F2043</f>
        <v>35.064</v>
      </c>
      <c r="H2043" s="2">
        <f>'Moving Avg'!G2043</f>
        <v>35.064000000000021</v>
      </c>
      <c r="I2043" s="2">
        <f>'Moving Avg'!H2043</f>
        <v>35.064000000000092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35.064</v>
      </c>
      <c r="C2044" s="2">
        <f>RSI!I2044</f>
        <v>99.999999441279101</v>
      </c>
      <c r="D2044" s="2">
        <f>MACD!E2044</f>
        <v>6.79195863995119E-8</v>
      </c>
      <c r="E2044" s="2">
        <f>MACD!F2044</f>
        <v>9.988174721026594E-8</v>
      </c>
      <c r="F2044" s="2">
        <f>'Moving Avg'!D2044</f>
        <v>35.064</v>
      </c>
      <c r="G2044" s="2">
        <f>'Moving Avg'!F2044</f>
        <v>35.064</v>
      </c>
      <c r="H2044" s="2">
        <f>'Moving Avg'!G2044</f>
        <v>35.064000000000021</v>
      </c>
      <c r="I2044" s="2">
        <f>'Moving Avg'!H2044</f>
        <v>35.064000000000092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35.064</v>
      </c>
      <c r="C2045" s="2">
        <f>RSI!I2045</f>
        <v>99.999999441279101</v>
      </c>
      <c r="D2045" s="2">
        <f>MACD!E2045</f>
        <v>6.2888503293834219E-8</v>
      </c>
      <c r="E2045" s="2">
        <f>MACD!F2045</f>
        <v>9.2483098426979601E-8</v>
      </c>
      <c r="F2045" s="2">
        <f>'Moving Avg'!D2045</f>
        <v>35.064</v>
      </c>
      <c r="G2045" s="2">
        <f>'Moving Avg'!F2045</f>
        <v>35.064</v>
      </c>
      <c r="H2045" s="2">
        <f>'Moving Avg'!G2045</f>
        <v>35.064000000000021</v>
      </c>
      <c r="I2045" s="2">
        <f>'Moving Avg'!H2045</f>
        <v>35.064000000000092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35.064</v>
      </c>
      <c r="C2046" s="2">
        <f>RSI!I2046</f>
        <v>99.999999441279101</v>
      </c>
      <c r="D2046" s="2">
        <f>MACD!E2046</f>
        <v>5.8230092747635354E-8</v>
      </c>
      <c r="E2046" s="2">
        <f>MACD!F2046</f>
        <v>8.5632497291110757E-8</v>
      </c>
      <c r="F2046" s="2">
        <f>'Moving Avg'!D2046</f>
        <v>35.064</v>
      </c>
      <c r="G2046" s="2">
        <f>'Moving Avg'!F2046</f>
        <v>35.064</v>
      </c>
      <c r="H2046" s="2">
        <f>'Moving Avg'!G2046</f>
        <v>35.064000000000021</v>
      </c>
      <c r="I2046" s="2">
        <f>'Moving Avg'!H2046</f>
        <v>35.064000000000092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35.064</v>
      </c>
      <c r="C2047" s="2">
        <f>RSI!I2047</f>
        <v>99.999999441279101</v>
      </c>
      <c r="D2047" s="2">
        <f>MACD!E2047</f>
        <v>5.3916750175631023E-8</v>
      </c>
      <c r="E2047" s="2">
        <f>MACD!F2047</f>
        <v>7.9289347868014805E-8</v>
      </c>
      <c r="F2047" s="2">
        <f>'Moving Avg'!D2047</f>
        <v>35.064</v>
      </c>
      <c r="G2047" s="2">
        <f>'Moving Avg'!F2047</f>
        <v>35.064</v>
      </c>
      <c r="H2047" s="2">
        <f>'Moving Avg'!G2047</f>
        <v>35.064000000000021</v>
      </c>
      <c r="I2047" s="2">
        <f>'Moving Avg'!H2047</f>
        <v>35.064000000000092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35.064</v>
      </c>
      <c r="C2048" s="2">
        <f>RSI!I2048</f>
        <v>99.999999441279101</v>
      </c>
      <c r="D2048" s="2">
        <f>MACD!E2048</f>
        <v>4.9922917355615937E-8</v>
      </c>
      <c r="E2048" s="2">
        <f>MACD!F2048</f>
        <v>7.3416061765535047E-8</v>
      </c>
      <c r="F2048" s="2">
        <f>'Moving Avg'!D2048</f>
        <v>35.064</v>
      </c>
      <c r="G2048" s="2">
        <f>'Moving Avg'!F2048</f>
        <v>35.064</v>
      </c>
      <c r="H2048" s="2">
        <f>'Moving Avg'!G2048</f>
        <v>35.064000000000021</v>
      </c>
      <c r="I2048" s="2">
        <f>'Moving Avg'!H2048</f>
        <v>35.064000000000092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35.064</v>
      </c>
      <c r="C2049" s="2">
        <f>RSI!I2049</f>
        <v>99.999999441279101</v>
      </c>
      <c r="D2049" s="2">
        <f>MACD!E2049</f>
        <v>4.6224926109061926E-8</v>
      </c>
      <c r="E2049" s="2">
        <f>MACD!F2049</f>
        <v>6.7977834634240425E-8</v>
      </c>
      <c r="F2049" s="2">
        <f>'Moving Avg'!D2049</f>
        <v>35.064</v>
      </c>
      <c r="G2049" s="2">
        <f>'Moving Avg'!F2049</f>
        <v>35.064</v>
      </c>
      <c r="H2049" s="2">
        <f>'Moving Avg'!G2049</f>
        <v>35.064000000000021</v>
      </c>
      <c r="I2049" s="2">
        <f>'Moving Avg'!H2049</f>
        <v>35.064000000000092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35.064</v>
      </c>
      <c r="C2050" s="2">
        <f>RSI!I2050</f>
        <v>99.999999441279101</v>
      </c>
      <c r="D2050" s="2">
        <f>MACD!E2050</f>
        <v>4.2800856192570791E-8</v>
      </c>
      <c r="E2050" s="2">
        <f>MACD!F2050</f>
        <v>6.2942438945906504E-8</v>
      </c>
      <c r="F2050" s="2">
        <f>'Moving Avg'!D2050</f>
        <v>35.064</v>
      </c>
      <c r="G2050" s="2">
        <f>'Moving Avg'!F2050</f>
        <v>35.064</v>
      </c>
      <c r="H2050" s="2">
        <f>'Moving Avg'!G2050</f>
        <v>35.064000000000021</v>
      </c>
      <c r="I2050" s="2">
        <f>'Moving Avg'!H2050</f>
        <v>35.064000000000092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35.064</v>
      </c>
      <c r="C2051" s="2">
        <f>RSI!I2051</f>
        <v>99.999999441279101</v>
      </c>
      <c r="D2051" s="2">
        <f>MACD!E2051</f>
        <v>3.9630421611036581E-8</v>
      </c>
      <c r="E2051" s="2">
        <f>MACD!F2051</f>
        <v>5.8280035478932523E-8</v>
      </c>
      <c r="F2051" s="2">
        <f>'Moving Avg'!D2051</f>
        <v>35.064</v>
      </c>
      <c r="G2051" s="2">
        <f>'Moving Avg'!F2051</f>
        <v>35.064</v>
      </c>
      <c r="H2051" s="2">
        <f>'Moving Avg'!G2051</f>
        <v>35.064000000000021</v>
      </c>
      <c r="I2051" s="2">
        <f>'Moving Avg'!H2051</f>
        <v>35.064000000000092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35.064</v>
      </c>
      <c r="C2052" s="2">
        <f>RSI!I2052</f>
        <v>99.999999441279101</v>
      </c>
      <c r="D2052" s="2">
        <f>MACD!E2052</f>
        <v>3.66948356145258E-8</v>
      </c>
      <c r="E2052" s="2">
        <f>MACD!F2052</f>
        <v>5.3962995506051179E-8</v>
      </c>
      <c r="F2052" s="2">
        <f>'Moving Avg'!D2052</f>
        <v>35.064</v>
      </c>
      <c r="G2052" s="2">
        <f>'Moving Avg'!F2052</f>
        <v>35.064</v>
      </c>
      <c r="H2052" s="2">
        <f>'Moving Avg'!G2052</f>
        <v>35.064000000000021</v>
      </c>
      <c r="I2052" s="2">
        <f>'Moving Avg'!H2052</f>
        <v>35.064000000000092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35.064</v>
      </c>
      <c r="C2053" s="2">
        <f>RSI!I2053</f>
        <v>99.999999441279101</v>
      </c>
      <c r="D2053" s="2">
        <f>MACD!E2053</f>
        <v>3.3976697011439683E-8</v>
      </c>
      <c r="E2053" s="2">
        <f>MACD!F2053</f>
        <v>4.9965735807128885E-8</v>
      </c>
      <c r="F2053" s="2">
        <f>'Moving Avg'!D2053</f>
        <v>35.064</v>
      </c>
      <c r="G2053" s="2">
        <f>'Moving Avg'!F2053</f>
        <v>35.064</v>
      </c>
      <c r="H2053" s="2">
        <f>'Moving Avg'!G2053</f>
        <v>35.064000000000021</v>
      </c>
      <c r="I2053" s="2">
        <f>'Moving Avg'!H2053</f>
        <v>35.064000000000092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35.064</v>
      </c>
      <c r="C2054" s="2">
        <f>RSI!I2054</f>
        <v>99.999999441279101</v>
      </c>
      <c r="D2054" s="2">
        <f>MACD!E2054</f>
        <v>3.1459904903385905E-8</v>
      </c>
      <c r="E2054" s="2">
        <f>MACD!F2054</f>
        <v>4.6264569626380291E-8</v>
      </c>
      <c r="F2054" s="2">
        <f>'Moving Avg'!D2054</f>
        <v>35.064</v>
      </c>
      <c r="G2054" s="2">
        <f>'Moving Avg'!F2054</f>
        <v>35.064</v>
      </c>
      <c r="H2054" s="2">
        <f>'Moving Avg'!G2054</f>
        <v>35.064000000000021</v>
      </c>
      <c r="I2054" s="2">
        <f>'Moving Avg'!H2054</f>
        <v>35.064000000000092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35.064</v>
      </c>
      <c r="C2055" s="2">
        <f>RSI!I2055</f>
        <v>99.999999441279101</v>
      </c>
      <c r="D2055" s="2">
        <f>MACD!E2055</f>
        <v>2.9129544998340862E-8</v>
      </c>
      <c r="E2055" s="2">
        <f>MACD!F2055</f>
        <v>4.2837564700772409E-8</v>
      </c>
      <c r="F2055" s="2">
        <f>'Moving Avg'!D2055</f>
        <v>35.064</v>
      </c>
      <c r="G2055" s="2">
        <f>'Moving Avg'!F2055</f>
        <v>35.064</v>
      </c>
      <c r="H2055" s="2">
        <f>'Moving Avg'!G2055</f>
        <v>35.064000000000021</v>
      </c>
      <c r="I2055" s="2">
        <f>'Moving Avg'!H2055</f>
        <v>35.064000000000092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35.055</v>
      </c>
      <c r="C2056" s="2">
        <f>RSI!I2056</f>
        <v>6.2413394839211378E-4</v>
      </c>
      <c r="D2056" s="2">
        <f>MACD!E2056</f>
        <v>6.6669363847182694E-4</v>
      </c>
      <c r="E2056" s="2">
        <f>MACD!F2056</f>
        <v>1.3337299774612602E-4</v>
      </c>
      <c r="F2056" s="2">
        <f>'Moving Avg'!D2056</f>
        <v>35.062200000000004</v>
      </c>
      <c r="G2056" s="2">
        <f>'Moving Avg'!F2056</f>
        <v>35.063549999999999</v>
      </c>
      <c r="H2056" s="2">
        <f>'Moving Avg'!G2056</f>
        <v>35.063820000000021</v>
      </c>
      <c r="I2056" s="2">
        <f>'Moving Avg'!H2056</f>
        <v>35.063955000000092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35.055</v>
      </c>
      <c r="C2057" s="2">
        <f>RSI!I2057</f>
        <v>6.2413394839211378E-4</v>
      </c>
      <c r="D2057" s="2">
        <f>MACD!E2057</f>
        <v>1.2839755911784323E-3</v>
      </c>
      <c r="E2057" s="2">
        <f>MACD!F2057</f>
        <v>3.6349351643258728E-4</v>
      </c>
      <c r="F2057" s="2">
        <f>'Moving Avg'!D2057</f>
        <v>35.060400000000001</v>
      </c>
      <c r="G2057" s="2">
        <f>'Moving Avg'!F2057</f>
        <v>35.063099999999999</v>
      </c>
      <c r="H2057" s="2">
        <f>'Moving Avg'!G2057</f>
        <v>35.063640000000021</v>
      </c>
      <c r="I2057" s="2">
        <f>'Moving Avg'!H2057</f>
        <v>35.063910000000092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35.055</v>
      </c>
      <c r="C2058" s="2">
        <f>RSI!I2058</f>
        <v>6.2413394839211378E-4</v>
      </c>
      <c r="D2058" s="2">
        <f>MACD!E2058</f>
        <v>1.8555329547993438E-3</v>
      </c>
      <c r="E2058" s="2">
        <f>MACD!F2058</f>
        <v>6.619014041059386E-4</v>
      </c>
      <c r="F2058" s="2">
        <f>'Moving Avg'!D2058</f>
        <v>35.058599999999998</v>
      </c>
      <c r="G2058" s="2">
        <f>'Moving Avg'!F2058</f>
        <v>35.062649999999998</v>
      </c>
      <c r="H2058" s="2">
        <f>'Moving Avg'!G2058</f>
        <v>35.063460000000021</v>
      </c>
      <c r="I2058" s="2">
        <f>'Moving Avg'!H2058</f>
        <v>35.063865000000092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35.055</v>
      </c>
      <c r="C2059" s="2">
        <f>RSI!I2059</f>
        <v>6.2413394839211378E-4</v>
      </c>
      <c r="D2059" s="2">
        <f>MACD!E2059</f>
        <v>2.3847527359279752E-3</v>
      </c>
      <c r="E2059" s="2">
        <f>MACD!F2059</f>
        <v>1.006471670470346E-3</v>
      </c>
      <c r="F2059" s="2">
        <f>'Moving Avg'!D2059</f>
        <v>35.056800000000003</v>
      </c>
      <c r="G2059" s="2">
        <f>'Moving Avg'!F2059</f>
        <v>35.062199999999997</v>
      </c>
      <c r="H2059" s="2">
        <f>'Moving Avg'!G2059</f>
        <v>35.06328000000002</v>
      </c>
      <c r="I2059" s="2">
        <f>'Moving Avg'!H2059</f>
        <v>35.063820000000092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35.055</v>
      </c>
      <c r="C2060" s="2">
        <f>RSI!I2060</f>
        <v>6.2413394839211378E-4</v>
      </c>
      <c r="D2060" s="2">
        <f>MACD!E2060</f>
        <v>2.8747710517862402E-3</v>
      </c>
      <c r="E2060" s="2">
        <f>MACD!F2060</f>
        <v>1.3801315467335249E-3</v>
      </c>
      <c r="F2060" s="2">
        <f>'Moving Avg'!D2060</f>
        <v>35.055</v>
      </c>
      <c r="G2060" s="2">
        <f>'Moving Avg'!F2060</f>
        <v>35.061749999999996</v>
      </c>
      <c r="H2060" s="2">
        <f>'Moving Avg'!G2060</f>
        <v>35.06310000000002</v>
      </c>
      <c r="I2060" s="2">
        <f>'Moving Avg'!H2060</f>
        <v>35.063775000000092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35.055</v>
      </c>
      <c r="C2061" s="2">
        <f>RSI!I2061</f>
        <v>6.2413394839211378E-4</v>
      </c>
      <c r="D2061" s="2">
        <f>MACD!E2061</f>
        <v>3.3284917146190196E-3</v>
      </c>
      <c r="E2061" s="2">
        <f>MACD!F2061</f>
        <v>1.7698035803106241E-3</v>
      </c>
      <c r="F2061" s="2">
        <f>'Moving Avg'!D2061</f>
        <v>35.055</v>
      </c>
      <c r="G2061" s="2">
        <f>'Moving Avg'!F2061</f>
        <v>35.061299999999996</v>
      </c>
      <c r="H2061" s="2">
        <f>'Moving Avg'!G2061</f>
        <v>35.06292000000002</v>
      </c>
      <c r="I2061" s="2">
        <f>'Moving Avg'!H2061</f>
        <v>35.063730000000092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35.055</v>
      </c>
      <c r="C2062" s="2">
        <f>RSI!I2062</f>
        <v>6.2413394839211378E-4</v>
      </c>
      <c r="D2062" s="2">
        <f>MACD!E2062</f>
        <v>3.7486034394618173E-3</v>
      </c>
      <c r="E2062" s="2">
        <f>MACD!F2062</f>
        <v>2.1655635521408631E-3</v>
      </c>
      <c r="F2062" s="2">
        <f>'Moving Avg'!D2062</f>
        <v>35.055</v>
      </c>
      <c r="G2062" s="2">
        <f>'Moving Avg'!F2062</f>
        <v>35.060849999999995</v>
      </c>
      <c r="H2062" s="2">
        <f>'Moving Avg'!G2062</f>
        <v>35.062740000000019</v>
      </c>
      <c r="I2062" s="2">
        <f>'Moving Avg'!H2062</f>
        <v>35.063685000000092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35.055</v>
      </c>
      <c r="C2063" s="2">
        <f>RSI!I2063</f>
        <v>6.2413394839211378E-4</v>
      </c>
      <c r="D2063" s="2">
        <f>MACD!E2063</f>
        <v>4.137595777280012E-3</v>
      </c>
      <c r="E2063" s="2">
        <f>MACD!F2063</f>
        <v>2.5599699971686932E-3</v>
      </c>
      <c r="F2063" s="2">
        <f>'Moving Avg'!D2063</f>
        <v>35.055</v>
      </c>
      <c r="G2063" s="2">
        <f>'Moving Avg'!F2063</f>
        <v>35.060399999999994</v>
      </c>
      <c r="H2063" s="2">
        <f>'Moving Avg'!G2063</f>
        <v>35.062560000000019</v>
      </c>
      <c r="I2063" s="2">
        <f>'Moving Avg'!H2063</f>
        <v>35.063640000000092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35.055</v>
      </c>
      <c r="C2064" s="2">
        <f>RSI!I2064</f>
        <v>6.2413394839211378E-4</v>
      </c>
      <c r="D2064" s="2">
        <f>MACD!E2064</f>
        <v>4.4977738678539936E-3</v>
      </c>
      <c r="E2064" s="2">
        <f>MACD!F2064</f>
        <v>2.9475307713057535E-3</v>
      </c>
      <c r="F2064" s="2">
        <f>'Moving Avg'!D2064</f>
        <v>35.055</v>
      </c>
      <c r="G2064" s="2">
        <f>'Moving Avg'!F2064</f>
        <v>35.059949999999994</v>
      </c>
      <c r="H2064" s="2">
        <f>'Moving Avg'!G2064</f>
        <v>35.062380000000019</v>
      </c>
      <c r="I2064" s="2">
        <f>'Moving Avg'!H2064</f>
        <v>35.063595000000092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35.055</v>
      </c>
      <c r="C2065" s="2">
        <f>RSI!I2065</f>
        <v>6.2413394839211378E-4</v>
      </c>
      <c r="D2065" s="2">
        <f>MACD!E2065</f>
        <v>4.8312720998637815E-3</v>
      </c>
      <c r="E2065" s="2">
        <f>MACD!F2065</f>
        <v>3.3242790370173595E-3</v>
      </c>
      <c r="F2065" s="2">
        <f>'Moving Avg'!D2065</f>
        <v>35.055</v>
      </c>
      <c r="G2065" s="2">
        <f>'Moving Avg'!F2065</f>
        <v>35.059499999999993</v>
      </c>
      <c r="H2065" s="2">
        <f>'Moving Avg'!G2065</f>
        <v>35.062200000000018</v>
      </c>
      <c r="I2065" s="2">
        <f>'Moving Avg'!H2065</f>
        <v>35.063550000000092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35.055</v>
      </c>
      <c r="C2066" s="2">
        <f>RSI!I2066</f>
        <v>6.2413394839211378E-4</v>
      </c>
      <c r="D2066" s="2">
        <f>MACD!E2066</f>
        <v>3.7554513745163831E-3</v>
      </c>
      <c r="E2066" s="2">
        <f>MACD!F2066</f>
        <v>3.4105135045171646E-3</v>
      </c>
      <c r="F2066" s="2">
        <f>'Moving Avg'!D2066</f>
        <v>35.055</v>
      </c>
      <c r="G2066" s="2">
        <f>'Moving Avg'!F2066</f>
        <v>35.059049999999992</v>
      </c>
      <c r="H2066" s="2">
        <f>'Moving Avg'!G2066</f>
        <v>35.062020000000018</v>
      </c>
      <c r="I2066" s="2">
        <f>'Moving Avg'!H2066</f>
        <v>35.063505000000092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35.055</v>
      </c>
      <c r="C2067" s="2">
        <f>RSI!I2067</f>
        <v>6.2413394839211378E-4</v>
      </c>
      <c r="D2067" s="2">
        <f>MACD!E2067</f>
        <v>2.8697747221926306E-3</v>
      </c>
      <c r="E2067" s="2">
        <f>MACD!F2067</f>
        <v>3.302365748052258E-3</v>
      </c>
      <c r="F2067" s="2">
        <f>'Moving Avg'!D2067</f>
        <v>35.055</v>
      </c>
      <c r="G2067" s="2">
        <f>'Moving Avg'!F2067</f>
        <v>35.058599999999991</v>
      </c>
      <c r="H2067" s="2">
        <f>'Moving Avg'!G2067</f>
        <v>35.061840000000018</v>
      </c>
      <c r="I2067" s="2">
        <f>'Moving Avg'!H2067</f>
        <v>35.063460000000092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35.055</v>
      </c>
      <c r="C2068" s="2">
        <f>RSI!I2068</f>
        <v>6.2413394839211378E-4</v>
      </c>
      <c r="D2068" s="2">
        <f>MACD!E2068</f>
        <v>2.1431645276663858E-3</v>
      </c>
      <c r="E2068" s="2">
        <f>MACD!F2068</f>
        <v>3.0705255039750836E-3</v>
      </c>
      <c r="F2068" s="2">
        <f>'Moving Avg'!D2068</f>
        <v>35.055</v>
      </c>
      <c r="G2068" s="2">
        <f>'Moving Avg'!F2068</f>
        <v>35.058149999999991</v>
      </c>
      <c r="H2068" s="2">
        <f>'Moving Avg'!G2068</f>
        <v>35.061660000000018</v>
      </c>
      <c r="I2068" s="2">
        <f>'Moving Avg'!H2068</f>
        <v>35.063415000000091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35.055</v>
      </c>
      <c r="C2069" s="2">
        <f>RSI!I2069</f>
        <v>6.2413394839211378E-4</v>
      </c>
      <c r="D2069" s="2">
        <f>MACD!E2069</f>
        <v>1.5494595088441088E-3</v>
      </c>
      <c r="E2069" s="2">
        <f>MACD!F2069</f>
        <v>2.766312304948889E-3</v>
      </c>
      <c r="F2069" s="2">
        <f>'Moving Avg'!D2069</f>
        <v>35.055</v>
      </c>
      <c r="G2069" s="2">
        <f>'Moving Avg'!F2069</f>
        <v>35.05769999999999</v>
      </c>
      <c r="H2069" s="2">
        <f>'Moving Avg'!G2069</f>
        <v>35.061480000000017</v>
      </c>
      <c r="I2069" s="2">
        <f>'Moving Avg'!H2069</f>
        <v>35.063370000000091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35.055</v>
      </c>
      <c r="C2070" s="2">
        <f>RSI!I2070</f>
        <v>6.2413394839211378E-4</v>
      </c>
      <c r="D2070" s="2">
        <f>MACD!E2070</f>
        <v>1.0666483458479092E-3</v>
      </c>
      <c r="E2070" s="2">
        <f>MACD!F2070</f>
        <v>2.426379513128693E-3</v>
      </c>
      <c r="F2070" s="2">
        <f>'Moving Avg'!D2070</f>
        <v>35.055</v>
      </c>
      <c r="G2070" s="2">
        <f>'Moving Avg'!F2070</f>
        <v>35.057249999999989</v>
      </c>
      <c r="H2070" s="2">
        <f>'Moving Avg'!G2070</f>
        <v>35.061300000000017</v>
      </c>
      <c r="I2070" s="2">
        <f>'Moving Avg'!H2070</f>
        <v>35.063325000000091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35.055</v>
      </c>
      <c r="C2071" s="2">
        <f>RSI!I2071</f>
        <v>6.2413394839211378E-4</v>
      </c>
      <c r="D2071" s="2">
        <f>MACD!E2071</f>
        <v>6.7622195494720927E-4</v>
      </c>
      <c r="E2071" s="2">
        <f>MACD!F2071</f>
        <v>2.076348001492396E-3</v>
      </c>
      <c r="F2071" s="2">
        <f>'Moving Avg'!D2071</f>
        <v>35.055</v>
      </c>
      <c r="G2071" s="2">
        <f>'Moving Avg'!F2071</f>
        <v>35.056799999999988</v>
      </c>
      <c r="H2071" s="2">
        <f>'Moving Avg'!G2071</f>
        <v>35.061120000000017</v>
      </c>
      <c r="I2071" s="2">
        <f>'Moving Avg'!H2071</f>
        <v>35.063280000000091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35.055</v>
      </c>
      <c r="C2072" s="2">
        <f>RSI!I2072</f>
        <v>6.2413394839211378E-4</v>
      </c>
      <c r="D2072" s="2">
        <f>MACD!E2072</f>
        <v>3.6262609934567536E-4</v>
      </c>
      <c r="E2072" s="2">
        <f>MACD!F2072</f>
        <v>1.7336036210630519E-3</v>
      </c>
      <c r="F2072" s="2">
        <f>'Moving Avg'!D2072</f>
        <v>35.055</v>
      </c>
      <c r="G2072" s="2">
        <f>'Moving Avg'!F2072</f>
        <v>35.056349999999995</v>
      </c>
      <c r="H2072" s="2">
        <f>'Moving Avg'!G2072</f>
        <v>35.060940000000016</v>
      </c>
      <c r="I2072" s="2">
        <f>'Moving Avg'!H2072</f>
        <v>35.063235000000091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35.055</v>
      </c>
      <c r="C2073" s="2">
        <f>RSI!I2073</f>
        <v>6.2413394839211378E-4</v>
      </c>
      <c r="D2073" s="2">
        <f>MACD!E2073</f>
        <v>1.1279884952131169E-4</v>
      </c>
      <c r="E2073" s="2">
        <f>MACD!F2073</f>
        <v>1.4094426667547041E-3</v>
      </c>
      <c r="F2073" s="2">
        <f>'Moving Avg'!D2073</f>
        <v>35.055</v>
      </c>
      <c r="G2073" s="2">
        <f>'Moving Avg'!F2073</f>
        <v>35.055899999999994</v>
      </c>
      <c r="H2073" s="2">
        <f>'Moving Avg'!G2073</f>
        <v>35.060760000000016</v>
      </c>
      <c r="I2073" s="2">
        <f>'Moving Avg'!H2073</f>
        <v>35.063190000000091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35.055</v>
      </c>
      <c r="C2074" s="2">
        <f>RSI!I2074</f>
        <v>6.2413394839211378E-4</v>
      </c>
      <c r="D2074" s="2">
        <f>MACD!E2074</f>
        <v>-8.4220207739349462E-5</v>
      </c>
      <c r="E2074" s="2">
        <f>MACD!F2074</f>
        <v>1.1107100918558933E-3</v>
      </c>
      <c r="F2074" s="2">
        <f>'Moving Avg'!D2074</f>
        <v>35.055</v>
      </c>
      <c r="G2074" s="2">
        <f>'Moving Avg'!F2074</f>
        <v>35.055449999999993</v>
      </c>
      <c r="H2074" s="2">
        <f>'Moving Avg'!G2074</f>
        <v>35.060580000000016</v>
      </c>
      <c r="I2074" s="2">
        <f>'Moving Avg'!H2074</f>
        <v>35.063145000000091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35.055</v>
      </c>
      <c r="C2075" s="2">
        <f>RSI!I2075</f>
        <v>6.2413394839211378E-4</v>
      </c>
      <c r="D2075" s="2">
        <f>MACD!E2075</f>
        <v>-2.3762009354300062E-4</v>
      </c>
      <c r="E2075" s="2">
        <f>MACD!F2075</f>
        <v>8.4104405477611452E-4</v>
      </c>
      <c r="F2075" s="2">
        <f>'Moving Avg'!D2075</f>
        <v>35.055</v>
      </c>
      <c r="G2075" s="2">
        <f>'Moving Avg'!F2075</f>
        <v>35.054999999999993</v>
      </c>
      <c r="H2075" s="2">
        <f>'Moving Avg'!G2075</f>
        <v>35.060400000000016</v>
      </c>
      <c r="I2075" s="2">
        <f>'Moving Avg'!H2075</f>
        <v>35.063100000000091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35.055</v>
      </c>
      <c r="C2076" s="2">
        <f>RSI!I2076</f>
        <v>6.2413394839211378E-4</v>
      </c>
      <c r="D2076" s="2">
        <f>MACD!E2076</f>
        <v>-3.5509726796334462E-4</v>
      </c>
      <c r="E2076" s="2">
        <f>MACD!F2076</f>
        <v>6.0181579022822271E-4</v>
      </c>
      <c r="F2076" s="2">
        <f>'Moving Avg'!D2076</f>
        <v>35.055</v>
      </c>
      <c r="G2076" s="2">
        <f>'Moving Avg'!F2076</f>
        <v>35.054999999999993</v>
      </c>
      <c r="H2076" s="2">
        <f>'Moving Avg'!G2076</f>
        <v>35.060220000000015</v>
      </c>
      <c r="I2076" s="2">
        <f>'Moving Avg'!H2076</f>
        <v>35.063055000000091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35.055</v>
      </c>
      <c r="C2077" s="2">
        <f>RSI!I2077</f>
        <v>6.2413394839211378E-4</v>
      </c>
      <c r="D2077" s="2">
        <f>MACD!E2077</f>
        <v>-4.4309109672013847E-4</v>
      </c>
      <c r="E2077" s="2">
        <f>MACD!F2077</f>
        <v>3.9283441283855051E-4</v>
      </c>
      <c r="F2077" s="2">
        <f>'Moving Avg'!D2077</f>
        <v>35.055</v>
      </c>
      <c r="G2077" s="2">
        <f>'Moving Avg'!F2077</f>
        <v>35.054999999999993</v>
      </c>
      <c r="H2077" s="2">
        <f>'Moving Avg'!G2077</f>
        <v>35.060040000000015</v>
      </c>
      <c r="I2077" s="2">
        <f>'Moving Avg'!H2077</f>
        <v>35.063010000000091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35.055</v>
      </c>
      <c r="C2078" s="2">
        <f>RSI!I2078</f>
        <v>6.2413394839211378E-4</v>
      </c>
      <c r="D2078" s="2">
        <f>MACD!E2078</f>
        <v>-5.0698265945925414E-4</v>
      </c>
      <c r="E2078" s="2">
        <f>MACD!F2078</f>
        <v>2.128709983789896E-4</v>
      </c>
      <c r="F2078" s="2">
        <f>'Moving Avg'!D2078</f>
        <v>35.055</v>
      </c>
      <c r="G2078" s="2">
        <f>'Moving Avg'!F2078</f>
        <v>35.054999999999993</v>
      </c>
      <c r="H2078" s="2">
        <f>'Moving Avg'!G2078</f>
        <v>35.059860000000015</v>
      </c>
      <c r="I2078" s="2">
        <f>'Moving Avg'!H2078</f>
        <v>35.062965000000091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45029</v>
      </c>
      <c r="B2079" s="2">
        <f>RSI!B2079</f>
        <v>35.055</v>
      </c>
      <c r="C2079" s="2">
        <f>RSI!I2079</f>
        <v>6.2413394839211378E-4</v>
      </c>
      <c r="D2079" s="2">
        <f>MACD!E2079</f>
        <v>-5.5126257147009028E-4</v>
      </c>
      <c r="E2079" s="2">
        <f>MACD!F2079</f>
        <v>6.0044284409173644E-5</v>
      </c>
      <c r="F2079" s="2">
        <f>'Moving Avg'!D2079</f>
        <v>35.055</v>
      </c>
      <c r="G2079" s="2">
        <f>'Moving Avg'!F2079</f>
        <v>35.054999999999993</v>
      </c>
      <c r="H2079" s="2">
        <f>'Moving Avg'!G2079</f>
        <v>35.059680000000014</v>
      </c>
      <c r="I2079" s="2">
        <f>'Moving Avg'!H2079</f>
        <v>35.062920000000091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35.055</v>
      </c>
      <c r="C2080" s="2">
        <f>RSI!I2080</f>
        <v>6.2413394839211378E-4</v>
      </c>
      <c r="D2080" s="2">
        <f>MACD!E2080</f>
        <v>-5.7967261567881678E-4</v>
      </c>
      <c r="E2080" s="2">
        <f>MACD!F2080</f>
        <v>-6.7899095608424452E-5</v>
      </c>
      <c r="F2080" s="2">
        <f>'Moving Avg'!D2080</f>
        <v>35.055</v>
      </c>
      <c r="G2080" s="2">
        <f>'Moving Avg'!F2080</f>
        <v>35.054999999999993</v>
      </c>
      <c r="H2080" s="2">
        <f>'Moving Avg'!G2080</f>
        <v>35.059500000000014</v>
      </c>
      <c r="I2080" s="2">
        <f>'Moving Avg'!H2080</f>
        <v>35.062875000000091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35.055</v>
      </c>
      <c r="C2081" s="2">
        <f>RSI!I2081</f>
        <v>6.2413394839211378E-4</v>
      </c>
      <c r="D2081" s="2">
        <f>MACD!E2081</f>
        <v>-5.9532524158356637E-4</v>
      </c>
      <c r="E2081" s="2">
        <f>MACD!F2081</f>
        <v>-1.7338432480345283E-4</v>
      </c>
      <c r="F2081" s="2">
        <f>'Moving Avg'!D2081</f>
        <v>35.055</v>
      </c>
      <c r="G2081" s="2">
        <f>'Moving Avg'!F2081</f>
        <v>35.054999999999993</v>
      </c>
      <c r="H2081" s="2">
        <f>'Moving Avg'!G2081</f>
        <v>35.059320000000014</v>
      </c>
      <c r="I2081" s="2">
        <f>'Moving Avg'!H2081</f>
        <v>35.062830000000091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35.055</v>
      </c>
      <c r="C2082" s="2">
        <f>RSI!I2082</f>
        <v>6.2413394839211378E-4</v>
      </c>
      <c r="D2082" s="2">
        <f>MACD!E2082</f>
        <v>-6.0080436169585028E-4</v>
      </c>
      <c r="E2082" s="2">
        <f>MACD!F2082</f>
        <v>-2.5886833218193234E-4</v>
      </c>
      <c r="F2082" s="2">
        <f>'Moving Avg'!D2082</f>
        <v>35.055</v>
      </c>
      <c r="G2082" s="2">
        <f>'Moving Avg'!F2082</f>
        <v>35.054999999999993</v>
      </c>
      <c r="H2082" s="2">
        <f>'Moving Avg'!G2082</f>
        <v>35.059140000000014</v>
      </c>
      <c r="I2082" s="2">
        <f>'Moving Avg'!H2082</f>
        <v>35.06278500000009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35.055</v>
      </c>
      <c r="C2083" s="2">
        <f>RSI!I2083</f>
        <v>6.2413394839211378E-4</v>
      </c>
      <c r="D2083" s="2">
        <f>MACD!E2083</f>
        <v>-5.9825034626470597E-4</v>
      </c>
      <c r="E2083" s="2">
        <f>MACD!F2083</f>
        <v>-3.2674473499848711E-4</v>
      </c>
      <c r="F2083" s="2">
        <f>'Moving Avg'!D2083</f>
        <v>35.055</v>
      </c>
      <c r="G2083" s="2">
        <f>'Moving Avg'!F2083</f>
        <v>35.054999999999993</v>
      </c>
      <c r="H2083" s="2">
        <f>'Moving Avg'!G2083</f>
        <v>35.058960000000013</v>
      </c>
      <c r="I2083" s="2">
        <f>'Moving Avg'!H2083</f>
        <v>35.06274000000009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45036</v>
      </c>
      <c r="B2084" s="2">
        <f>RSI!B2084</f>
        <v>35.055</v>
      </c>
      <c r="C2084" s="2">
        <f>RSI!I2084</f>
        <v>6.2413394839211378E-4</v>
      </c>
      <c r="D2084" s="2">
        <f>MACD!E2084</f>
        <v>-5.8943166925473633E-4</v>
      </c>
      <c r="E2084" s="2">
        <f>MACD!F2084</f>
        <v>-3.7928212184973694E-4</v>
      </c>
      <c r="F2084" s="2">
        <f>'Moving Avg'!D2084</f>
        <v>35.055</v>
      </c>
      <c r="G2084" s="2">
        <f>'Moving Avg'!F2084</f>
        <v>35.054999999999993</v>
      </c>
      <c r="H2084" s="2">
        <f>'Moving Avg'!G2084</f>
        <v>35.058780000000013</v>
      </c>
      <c r="I2084" s="2">
        <f>'Moving Avg'!H2084</f>
        <v>35.06269500000009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35.055</v>
      </c>
      <c r="C2085" s="2">
        <f>RSI!I2085</f>
        <v>6.2413394839211378E-4</v>
      </c>
      <c r="D2085" s="2">
        <f>MACD!E2085</f>
        <v>-5.7580527935385817E-4</v>
      </c>
      <c r="E2085" s="2">
        <f>MACD!F2085</f>
        <v>-4.1858675335056122E-4</v>
      </c>
      <c r="F2085" s="2">
        <f>'Moving Avg'!D2085</f>
        <v>35.055</v>
      </c>
      <c r="G2085" s="2">
        <f>'Moving Avg'!F2085</f>
        <v>35.054999999999993</v>
      </c>
      <c r="H2085" s="2">
        <f>'Moving Avg'!G2085</f>
        <v>35.058600000000013</v>
      </c>
      <c r="I2085" s="2">
        <f>'Moving Avg'!H2085</f>
        <v>35.06265000000009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35.055</v>
      </c>
      <c r="C2086" s="2">
        <f>RSI!I2086</f>
        <v>6.2413394839211378E-4</v>
      </c>
      <c r="D2086" s="2">
        <f>MACD!E2086</f>
        <v>-5.5856744932469837E-4</v>
      </c>
      <c r="E2086" s="2">
        <f>MACD!F2086</f>
        <v>-4.4658289254538867E-4</v>
      </c>
      <c r="F2086" s="2">
        <f>'Moving Avg'!D2086</f>
        <v>35.055</v>
      </c>
      <c r="G2086" s="2">
        <f>'Moving Avg'!F2086</f>
        <v>35.054999999999993</v>
      </c>
      <c r="H2086" s="2">
        <f>'Moving Avg'!G2086</f>
        <v>35.058420000000012</v>
      </c>
      <c r="I2086" s="2">
        <f>'Moving Avg'!H2086</f>
        <v>35.06260500000009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45042</v>
      </c>
      <c r="B2087" s="2">
        <f>RSI!B2087</f>
        <v>35.055</v>
      </c>
      <c r="C2087" s="2">
        <f>RSI!I2087</f>
        <v>6.2413394839211378E-4</v>
      </c>
      <c r="D2087" s="2">
        <f>MACD!E2087</f>
        <v>-5.3869658592020642E-4</v>
      </c>
      <c r="E2087" s="2">
        <f>MACD!F2087</f>
        <v>-4.6500563122035224E-4</v>
      </c>
      <c r="F2087" s="2">
        <f>'Moving Avg'!D2087</f>
        <v>35.055</v>
      </c>
      <c r="G2087" s="2">
        <f>'Moving Avg'!F2087</f>
        <v>35.054999999999993</v>
      </c>
      <c r="H2087" s="2">
        <f>'Moving Avg'!G2087</f>
        <v>35.058240000000012</v>
      </c>
      <c r="I2087" s="2">
        <f>'Moving Avg'!H2087</f>
        <v>35.06256000000009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45043</v>
      </c>
      <c r="B2088" s="2">
        <f>RSI!B2088</f>
        <v>35.055</v>
      </c>
      <c r="C2088" s="2">
        <f>RSI!I2088</f>
        <v>6.2413394839211378E-4</v>
      </c>
      <c r="D2088" s="2">
        <f>MACD!E2088</f>
        <v>-5.16989253213751E-4</v>
      </c>
      <c r="E2088" s="2">
        <f>MACD!F2088</f>
        <v>-4.7540235561903204E-4</v>
      </c>
      <c r="F2088" s="2">
        <f>'Moving Avg'!D2088</f>
        <v>35.055</v>
      </c>
      <c r="G2088" s="2">
        <f>'Moving Avg'!F2088</f>
        <v>35.054999999999993</v>
      </c>
      <c r="H2088" s="2">
        <f>'Moving Avg'!G2088</f>
        <v>35.058060000000012</v>
      </c>
      <c r="I2088" s="2">
        <f>'Moving Avg'!H2088</f>
        <v>35.06251500000009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35.055</v>
      </c>
      <c r="C2089" s="2">
        <f>RSI!I2089</f>
        <v>6.2413394839211378E-4</v>
      </c>
      <c r="D2089" s="2">
        <f>MACD!E2089</f>
        <v>-4.9409046829396175E-4</v>
      </c>
      <c r="E2089" s="2">
        <f>MACD!F2089</f>
        <v>-4.7913997815401797E-4</v>
      </c>
      <c r="F2089" s="2">
        <f>'Moving Avg'!D2089</f>
        <v>35.055</v>
      </c>
      <c r="G2089" s="2">
        <f>'Moving Avg'!F2089</f>
        <v>35.054999999999993</v>
      </c>
      <c r="H2089" s="2">
        <f>'Moving Avg'!G2089</f>
        <v>35.057880000000011</v>
      </c>
      <c r="I2089" s="2">
        <f>'Moving Avg'!H2089</f>
        <v>35.06247000000009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35.055</v>
      </c>
      <c r="C2090" s="2">
        <f>RSI!I2090</f>
        <v>6.2413394839211378E-4</v>
      </c>
      <c r="D2090" s="2">
        <f>MACD!E2090</f>
        <v>-4.7051916423157536E-4</v>
      </c>
      <c r="E2090" s="2">
        <f>MACD!F2090</f>
        <v>-4.7741581536952946E-4</v>
      </c>
      <c r="F2090" s="2">
        <f>'Moving Avg'!D2090</f>
        <v>35.055</v>
      </c>
      <c r="G2090" s="2">
        <f>'Moving Avg'!F2090</f>
        <v>35.054999999999993</v>
      </c>
      <c r="H2090" s="2">
        <f>'Moving Avg'!G2090</f>
        <v>35.057700000000011</v>
      </c>
      <c r="I2090" s="2">
        <f>'Moving Avg'!H2090</f>
        <v>35.06242500000009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35.055</v>
      </c>
      <c r="C2091" s="2">
        <f>RSI!I2091</f>
        <v>6.2413394839211378E-4</v>
      </c>
      <c r="D2091" s="2">
        <f>MACD!E2091</f>
        <v>-4.4668957655602526E-4</v>
      </c>
      <c r="E2091" s="2">
        <f>MACD!F2091</f>
        <v>-4.7127056760682865E-4</v>
      </c>
      <c r="F2091" s="2">
        <f>'Moving Avg'!D2091</f>
        <v>35.055</v>
      </c>
      <c r="G2091" s="2">
        <f>'Moving Avg'!F2091</f>
        <v>35.054999999999993</v>
      </c>
      <c r="H2091" s="2">
        <f>'Moving Avg'!G2091</f>
        <v>35.057520000000011</v>
      </c>
      <c r="I2091" s="2">
        <f>'Moving Avg'!H2091</f>
        <v>35.06238000000009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35.055</v>
      </c>
      <c r="C2092" s="2">
        <f>RSI!I2092</f>
        <v>6.2413394839211378E-4</v>
      </c>
      <c r="D2092" s="2">
        <f>MACD!E2092</f>
        <v>-4.2292919217601366E-4</v>
      </c>
      <c r="E2092" s="2">
        <f>MACD!F2092</f>
        <v>-4.6160229252066571E-4</v>
      </c>
      <c r="F2092" s="2">
        <f>'Moving Avg'!D2092</f>
        <v>35.055</v>
      </c>
      <c r="G2092" s="2">
        <f>'Moving Avg'!F2092</f>
        <v>35.054999999999993</v>
      </c>
      <c r="H2092" s="2">
        <f>'Moving Avg'!G2092</f>
        <v>35.057340000000011</v>
      </c>
      <c r="I2092" s="2">
        <f>'Moving Avg'!H2092</f>
        <v>35.06233500000009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35.055</v>
      </c>
      <c r="C2093" s="2">
        <f>RSI!I2093</f>
        <v>6.2413394839211378E-4</v>
      </c>
      <c r="D2093" s="2">
        <f>MACD!E2093</f>
        <v>-3.9949380051496064E-4</v>
      </c>
      <c r="E2093" s="2">
        <f>MACD!F2093</f>
        <v>-4.4918059411952471E-4</v>
      </c>
      <c r="F2093" s="2">
        <f>'Moving Avg'!D2093</f>
        <v>35.055</v>
      </c>
      <c r="G2093" s="2">
        <f>'Moving Avg'!F2093</f>
        <v>35.054999999999993</v>
      </c>
      <c r="H2093" s="2">
        <f>'Moving Avg'!G2093</f>
        <v>35.05716000000001</v>
      </c>
      <c r="I2093" s="2">
        <f>'Moving Avg'!H2093</f>
        <v>35.06229000000009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35.055</v>
      </c>
      <c r="C2094" s="2">
        <f>RSI!I2094</f>
        <v>6.2413394839211378E-4</v>
      </c>
      <c r="D2094" s="2">
        <f>MACD!E2094</f>
        <v>-3.7658010276686582E-4</v>
      </c>
      <c r="E2094" s="2">
        <f>MACD!F2094</f>
        <v>-4.3466049584899296E-4</v>
      </c>
      <c r="F2094" s="2">
        <f>'Moving Avg'!D2094</f>
        <v>35.055</v>
      </c>
      <c r="G2094" s="2">
        <f>'Moving Avg'!F2094</f>
        <v>35.054999999999993</v>
      </c>
      <c r="H2094" s="2">
        <f>'Moving Avg'!G2094</f>
        <v>35.05698000000001</v>
      </c>
      <c r="I2094" s="2">
        <f>'Moving Avg'!H2094</f>
        <v>35.06224500000009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35.055</v>
      </c>
      <c r="C2095" s="2">
        <f>RSI!I2095</f>
        <v>6.2413394839211378E-4</v>
      </c>
      <c r="D2095" s="2">
        <f>MACD!E2095</f>
        <v>-3.5433626432279652E-4</v>
      </c>
      <c r="E2095" s="2">
        <f>MACD!F2095</f>
        <v>-4.185956495437537E-4</v>
      </c>
      <c r="F2095" s="2">
        <f>'Moving Avg'!D2095</f>
        <v>35.055</v>
      </c>
      <c r="G2095" s="2">
        <f>'Moving Avg'!F2095</f>
        <v>35.054999999999993</v>
      </c>
      <c r="H2095" s="2">
        <f>'Moving Avg'!G2095</f>
        <v>35.05680000000001</v>
      </c>
      <c r="I2095" s="2">
        <f>'Moving Avg'!H2095</f>
        <v>35.06220000000009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35.055</v>
      </c>
      <c r="C2096" s="2">
        <f>RSI!I2096</f>
        <v>6.2413394839211378E-4</v>
      </c>
      <c r="D2096" s="2">
        <f>MACD!E2096</f>
        <v>-3.3287073546972579E-4</v>
      </c>
      <c r="E2096" s="2">
        <f>MACD!F2096</f>
        <v>-4.0145066672894817E-4</v>
      </c>
      <c r="F2096" s="2">
        <f>'Moving Avg'!D2096</f>
        <v>35.055</v>
      </c>
      <c r="G2096" s="2">
        <f>'Moving Avg'!F2096</f>
        <v>35.054999999999993</v>
      </c>
      <c r="H2096" s="2">
        <f>'Moving Avg'!G2096</f>
        <v>35.056620000000009</v>
      </c>
      <c r="I2096" s="2">
        <f>'Moving Avg'!H2096</f>
        <v>35.062155000000089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35.055</v>
      </c>
      <c r="C2097" s="2">
        <f>RSI!I2097</f>
        <v>6.2413394839211378E-4</v>
      </c>
      <c r="D2097" s="2">
        <f>MACD!E2097</f>
        <v>-3.1225961473779762E-4</v>
      </c>
      <c r="E2097" s="2">
        <f>MACD!F2097</f>
        <v>-3.8361245633071808E-4</v>
      </c>
      <c r="F2097" s="2">
        <f>'Moving Avg'!D2097</f>
        <v>35.055</v>
      </c>
      <c r="G2097" s="2">
        <f>'Moving Avg'!F2097</f>
        <v>35.054999999999993</v>
      </c>
      <c r="H2097" s="2">
        <f>'Moving Avg'!G2097</f>
        <v>35.056440000000009</v>
      </c>
      <c r="I2097" s="2">
        <f>'Moving Avg'!H2097</f>
        <v>35.062110000000089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35.055</v>
      </c>
      <c r="C2098" s="2">
        <f>RSI!I2098</f>
        <v>6.2413394839211378E-4</v>
      </c>
      <c r="D2098" s="2">
        <f>MACD!E2098</f>
        <v>-2.925527866466382E-4</v>
      </c>
      <c r="E2098" s="2">
        <f>MACD!F2098</f>
        <v>-3.6540052239390216E-4</v>
      </c>
      <c r="F2098" s="2">
        <f>'Moving Avg'!D2098</f>
        <v>35.055</v>
      </c>
      <c r="G2098" s="2">
        <f>'Moving Avg'!F2098</f>
        <v>35.054999999999993</v>
      </c>
      <c r="H2098" s="2">
        <f>'Moving Avg'!G2098</f>
        <v>35.056260000000009</v>
      </c>
      <c r="I2098" s="2">
        <f>'Moving Avg'!H2098</f>
        <v>35.062065000000089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35.055</v>
      </c>
      <c r="C2099" s="2">
        <f>RSI!I2099</f>
        <v>6.2413394839211378E-4</v>
      </c>
      <c r="D2099" s="2">
        <f>MACD!E2099</f>
        <v>-2.7377902917891106E-4</v>
      </c>
      <c r="E2099" s="2">
        <f>MACD!F2099</f>
        <v>-3.4707622375090396E-4</v>
      </c>
      <c r="F2099" s="2">
        <f>'Moving Avg'!D2099</f>
        <v>35.055</v>
      </c>
      <c r="G2099" s="2">
        <f>'Moving Avg'!F2099</f>
        <v>35.054999999999993</v>
      </c>
      <c r="H2099" s="2">
        <f>'Moving Avg'!G2099</f>
        <v>35.056080000000009</v>
      </c>
      <c r="I2099" s="2">
        <f>'Moving Avg'!H2099</f>
        <v>35.062020000000089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35.055</v>
      </c>
      <c r="C2100" s="2">
        <f>RSI!I2100</f>
        <v>6.2413394839211378E-4</v>
      </c>
      <c r="D2100" s="2">
        <f>MACD!E2100</f>
        <v>-2.5595025589808529E-4</v>
      </c>
      <c r="E2100" s="2">
        <f>MACD!F2100</f>
        <v>-3.2885103018034028E-4</v>
      </c>
      <c r="F2100" s="2">
        <f>'Moving Avg'!D2100</f>
        <v>35.055</v>
      </c>
      <c r="G2100" s="2">
        <f>'Moving Avg'!F2100</f>
        <v>35.054999999999993</v>
      </c>
      <c r="H2100" s="2">
        <f>'Moving Avg'!G2100</f>
        <v>35.055900000000008</v>
      </c>
      <c r="I2100" s="2">
        <f>'Moving Avg'!H2100</f>
        <v>35.061975000000089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35.055</v>
      </c>
      <c r="C2101" s="2">
        <f>RSI!I2101</f>
        <v>6.2413394839211378E-4</v>
      </c>
      <c r="D2101" s="2">
        <f>MACD!E2101</f>
        <v>-2.3906503174941918E-4</v>
      </c>
      <c r="E2101" s="2">
        <f>MACD!F2101</f>
        <v>-3.108938304941561E-4</v>
      </c>
      <c r="F2101" s="2">
        <f>'Moving Avg'!D2101</f>
        <v>35.055</v>
      </c>
      <c r="G2101" s="2">
        <f>'Moving Avg'!F2101</f>
        <v>35.054999999999993</v>
      </c>
      <c r="H2101" s="2">
        <f>'Moving Avg'!G2101</f>
        <v>35.055720000000008</v>
      </c>
      <c r="I2101" s="2">
        <f>'Moving Avg'!H2101</f>
        <v>35.061930000000089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35.055</v>
      </c>
      <c r="C2102" s="2">
        <f>RSI!I2102</f>
        <v>6.2413394839211378E-4</v>
      </c>
      <c r="D2102" s="2">
        <f>MACD!E2102</f>
        <v>-2.2311147970555112E-4</v>
      </c>
      <c r="E2102" s="2">
        <f>MACD!F2102</f>
        <v>-2.9333736033643513E-4</v>
      </c>
      <c r="F2102" s="2">
        <f>'Moving Avg'!D2102</f>
        <v>35.055</v>
      </c>
      <c r="G2102" s="2">
        <f>'Moving Avg'!F2102</f>
        <v>35.054999999999993</v>
      </c>
      <c r="H2102" s="2">
        <f>'Moving Avg'!G2102</f>
        <v>35.055540000000015</v>
      </c>
      <c r="I2102" s="2">
        <f>'Moving Avg'!H2102</f>
        <v>35.061885000000089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35.055</v>
      </c>
      <c r="C2103" s="2">
        <f>RSI!I2103</f>
        <v>6.2413394839211378E-4</v>
      </c>
      <c r="D2103" s="2">
        <f>MACD!E2103</f>
        <v>-2.0806967705055968E-4</v>
      </c>
      <c r="E2103" s="2">
        <f>MACD!F2103</f>
        <v>-2.7628382367926005E-4</v>
      </c>
      <c r="F2103" s="2">
        <f>'Moving Avg'!D2103</f>
        <v>35.055</v>
      </c>
      <c r="G2103" s="2">
        <f>'Moving Avg'!F2103</f>
        <v>35.054999999999993</v>
      </c>
      <c r="H2103" s="2">
        <f>'Moving Avg'!G2103</f>
        <v>35.055360000000015</v>
      </c>
      <c r="I2103" s="2">
        <f>'Moving Avg'!H2103</f>
        <v>35.061840000000089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35.055</v>
      </c>
      <c r="C2104" s="2">
        <f>RSI!I2104</f>
        <v>6.2413394839211378E-4</v>
      </c>
      <c r="D2104" s="2">
        <f>MACD!E2104</f>
        <v>-1.9391362452125804E-4</v>
      </c>
      <c r="E2104" s="2">
        <f>MACD!F2104</f>
        <v>-2.5980978384765964E-4</v>
      </c>
      <c r="F2104" s="2">
        <f>'Moving Avg'!D2104</f>
        <v>35.055</v>
      </c>
      <c r="G2104" s="2">
        <f>'Moving Avg'!F2104</f>
        <v>35.054999999999993</v>
      </c>
      <c r="H2104" s="2">
        <f>'Moving Avg'!G2104</f>
        <v>35.055180000000014</v>
      </c>
      <c r="I2104" s="2">
        <f>'Moving Avg'!H2104</f>
        <v>35.061795000000089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35.055</v>
      </c>
      <c r="C2105" s="2">
        <f>RSI!I2105</f>
        <v>6.2413394839211378E-4</v>
      </c>
      <c r="D2105" s="2">
        <f>MACD!E2105</f>
        <v>-1.8061285830128782E-4</v>
      </c>
      <c r="E2105" s="2">
        <f>MACD!F2105</f>
        <v>-2.4397039873838528E-4</v>
      </c>
      <c r="F2105" s="2">
        <f>'Moving Avg'!D2105</f>
        <v>35.055</v>
      </c>
      <c r="G2105" s="2">
        <f>'Moving Avg'!F2105</f>
        <v>35.054999999999993</v>
      </c>
      <c r="H2105" s="2">
        <f>'Moving Avg'!G2105</f>
        <v>35.055000000000014</v>
      </c>
      <c r="I2105" s="2">
        <f>'Moving Avg'!H2105</f>
        <v>35.061750000000089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35.055</v>
      </c>
      <c r="C2106" s="2">
        <f>RSI!I2106</f>
        <v>6.2413394839211378E-4</v>
      </c>
      <c r="D2106" s="2">
        <f>MACD!E2106</f>
        <v>-1.6813376387148082E-4</v>
      </c>
      <c r="E2106" s="2">
        <f>MACD!F2106</f>
        <v>-2.2880307176500439E-4</v>
      </c>
      <c r="F2106" s="2">
        <f>'Moving Avg'!D2106</f>
        <v>35.055</v>
      </c>
      <c r="G2106" s="2">
        <f>'Moving Avg'!F2106</f>
        <v>35.054999999999993</v>
      </c>
      <c r="H2106" s="2">
        <f>'Moving Avg'!G2106</f>
        <v>35.055000000000014</v>
      </c>
      <c r="I2106" s="2">
        <f>'Moving Avg'!H2106</f>
        <v>35.061705000000089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35.055</v>
      </c>
      <c r="C2107" s="2">
        <f>RSI!I2107</f>
        <v>6.2413394839211378E-4</v>
      </c>
      <c r="D2107" s="2">
        <f>MACD!E2107</f>
        <v>-1.5644064129816115E-4</v>
      </c>
      <c r="E2107" s="2">
        <f>MACD!F2107</f>
        <v>-2.1433058567163574E-4</v>
      </c>
      <c r="F2107" s="2">
        <f>'Moving Avg'!D2107</f>
        <v>35.055</v>
      </c>
      <c r="G2107" s="2">
        <f>'Moving Avg'!F2107</f>
        <v>35.054999999999993</v>
      </c>
      <c r="H2107" s="2">
        <f>'Moving Avg'!G2107</f>
        <v>35.055000000000014</v>
      </c>
      <c r="I2107" s="2">
        <f>'Moving Avg'!H2107</f>
        <v>35.061660000000089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35.055</v>
      </c>
      <c r="C2108" s="2">
        <f>RSI!I2108</f>
        <v>6.2413394839211378E-4</v>
      </c>
      <c r="D2108" s="2">
        <f>MACD!E2108</f>
        <v>-1.4549656359719165E-4</v>
      </c>
      <c r="E2108" s="2">
        <f>MACD!F2108</f>
        <v>-2.0056378125674694E-4</v>
      </c>
      <c r="F2108" s="2">
        <f>'Moving Avg'!D2108</f>
        <v>35.055</v>
      </c>
      <c r="G2108" s="2">
        <f>'Moving Avg'!F2108</f>
        <v>35.054999999999993</v>
      </c>
      <c r="H2108" s="2">
        <f>'Moving Avg'!G2108</f>
        <v>35.055000000000014</v>
      </c>
      <c r="I2108" s="2">
        <f>'Moving Avg'!H2108</f>
        <v>35.061615000000089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45075</v>
      </c>
      <c r="B2109" s="2">
        <f>RSI!B2109</f>
        <v>35.055</v>
      </c>
      <c r="C2109" s="2">
        <f>RSI!I2109</f>
        <v>6.2413394839211378E-4</v>
      </c>
      <c r="D2109" s="2">
        <f>MACD!E2109</f>
        <v>-1.3526406324615436E-4</v>
      </c>
      <c r="E2109" s="2">
        <f>MACD!F2109</f>
        <v>-1.8750383765462844E-4</v>
      </c>
      <c r="F2109" s="2">
        <f>'Moving Avg'!D2109</f>
        <v>35.055</v>
      </c>
      <c r="G2109" s="2">
        <f>'Moving Avg'!F2109</f>
        <v>35.054999999999993</v>
      </c>
      <c r="H2109" s="2">
        <f>'Moving Avg'!G2109</f>
        <v>35.055000000000014</v>
      </c>
      <c r="I2109" s="2">
        <f>'Moving Avg'!H2109</f>
        <v>35.061570000000088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45076</v>
      </c>
      <c r="B2110" s="2">
        <f>RSI!B2110</f>
        <v>35.055</v>
      </c>
      <c r="C2110" s="2">
        <f>RSI!I2110</f>
        <v>6.2413394839211378E-4</v>
      </c>
      <c r="D2110" s="2">
        <f>MACD!E2110</f>
        <v>-1.2570567621850159E-4</v>
      </c>
      <c r="E2110" s="2">
        <f>MACD!F2110</f>
        <v>-1.7514420536740306E-4</v>
      </c>
      <c r="F2110" s="2">
        <f>'Moving Avg'!D2110</f>
        <v>35.055</v>
      </c>
      <c r="G2110" s="2">
        <f>'Moving Avg'!F2110</f>
        <v>35.054999999999993</v>
      </c>
      <c r="H2110" s="2">
        <f>'Moving Avg'!G2110</f>
        <v>35.055000000000014</v>
      </c>
      <c r="I2110" s="2">
        <f>'Moving Avg'!H2110</f>
        <v>35.061525000000088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45077</v>
      </c>
      <c r="B2111" s="2">
        <f>RSI!B2111</f>
        <v>35.055</v>
      </c>
      <c r="C2111" s="2">
        <f>RSI!I2111</f>
        <v>6.2413394839211378E-4</v>
      </c>
      <c r="D2111" s="2">
        <f>MACD!E2111</f>
        <v>-1.1678436812445625E-4</v>
      </c>
      <c r="E2111" s="2">
        <f>MACD!F2111</f>
        <v>-1.634722379188137E-4</v>
      </c>
      <c r="F2111" s="2">
        <f>'Moving Avg'!D2111</f>
        <v>35.055</v>
      </c>
      <c r="G2111" s="2">
        <f>'Moving Avg'!F2111</f>
        <v>35.054999999999993</v>
      </c>
      <c r="H2111" s="2">
        <f>'Moving Avg'!G2111</f>
        <v>35.055000000000014</v>
      </c>
      <c r="I2111" s="2">
        <f>'Moving Avg'!H2111</f>
        <v>35.061480000000088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45078</v>
      </c>
      <c r="B2112" s="2">
        <f>RSI!B2112</f>
        <v>35.055</v>
      </c>
      <c r="C2112" s="2">
        <f>RSI!I2112</f>
        <v>6.2413394839211378E-4</v>
      </c>
      <c r="D2112" s="2">
        <f>MACD!E2112</f>
        <v>-1.0846386328466906E-4</v>
      </c>
      <c r="E2112" s="2">
        <f>MACD!F2112</f>
        <v>-1.5247056299198477E-4</v>
      </c>
      <c r="F2112" s="2">
        <f>'Moving Avg'!D2112</f>
        <v>35.055</v>
      </c>
      <c r="G2112" s="2">
        <f>'Moving Avg'!F2112</f>
        <v>35.054999999999993</v>
      </c>
      <c r="H2112" s="2">
        <f>'Moving Avg'!G2112</f>
        <v>35.055000000000014</v>
      </c>
      <c r="I2112" s="2">
        <f>'Moving Avg'!H2112</f>
        <v>35.061435000000088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35.055</v>
      </c>
      <c r="C2113" s="2">
        <f>RSI!I2113</f>
        <v>6.2413394839211378E-4</v>
      </c>
      <c r="D2113" s="2">
        <f>MACD!E2113</f>
        <v>-1.0070889381097459E-4</v>
      </c>
      <c r="E2113" s="2">
        <f>MACD!F2113</f>
        <v>-1.4211822915578273E-4</v>
      </c>
      <c r="F2113" s="2">
        <f>'Moving Avg'!D2113</f>
        <v>35.055</v>
      </c>
      <c r="G2113" s="2">
        <f>'Moving Avg'!F2113</f>
        <v>35.054999999999993</v>
      </c>
      <c r="H2113" s="2">
        <f>'Moving Avg'!G2113</f>
        <v>35.055000000000014</v>
      </c>
      <c r="I2113" s="2">
        <f>'Moving Avg'!H2113</f>
        <v>35.061390000000088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45082</v>
      </c>
      <c r="B2114" s="2">
        <f>RSI!B2114</f>
        <v>35.055</v>
      </c>
      <c r="C2114" s="2">
        <f>RSI!I2114</f>
        <v>6.2413394839211378E-4</v>
      </c>
      <c r="D2114" s="2">
        <f>MACD!E2114</f>
        <v>-9.3485383324320992E-5</v>
      </c>
      <c r="E2114" s="2">
        <f>MACD!F2114</f>
        <v>-1.323916599894904E-4</v>
      </c>
      <c r="F2114" s="2">
        <f>'Moving Avg'!D2114</f>
        <v>35.055</v>
      </c>
      <c r="G2114" s="2">
        <f>'Moving Avg'!F2114</f>
        <v>35.054999999999993</v>
      </c>
      <c r="H2114" s="2">
        <f>'Moving Avg'!G2114</f>
        <v>35.055000000000014</v>
      </c>
      <c r="I2114" s="2">
        <f>'Moving Avg'!H2114</f>
        <v>35.061345000000088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35.055</v>
      </c>
      <c r="C2115" s="2">
        <f>RSI!I2115</f>
        <v>6.2413394839211378E-4</v>
      </c>
      <c r="D2115" s="2">
        <f>MACD!E2115</f>
        <v>-8.676057729672948E-5</v>
      </c>
      <c r="E2115" s="2">
        <f>MACD!F2115</f>
        <v>-1.2326544345093822E-4</v>
      </c>
      <c r="F2115" s="2">
        <f>'Moving Avg'!D2115</f>
        <v>35.055</v>
      </c>
      <c r="G2115" s="2">
        <f>'Moving Avg'!F2115</f>
        <v>35.054999999999993</v>
      </c>
      <c r="H2115" s="2">
        <f>'Moving Avg'!G2115</f>
        <v>35.055000000000014</v>
      </c>
      <c r="I2115" s="2">
        <f>'Moving Avg'!H2115</f>
        <v>35.061300000000088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35.055</v>
      </c>
      <c r="C2116" s="2">
        <f>RSI!I2116</f>
        <v>6.2413394839211378E-4</v>
      </c>
      <c r="D2116" s="2">
        <f>MACD!E2116</f>
        <v>-8.0503130099884856E-5</v>
      </c>
      <c r="E2116" s="2">
        <f>MACD!F2116</f>
        <v>-1.1471298078072756E-4</v>
      </c>
      <c r="F2116" s="2">
        <f>'Moving Avg'!D2116</f>
        <v>35.055</v>
      </c>
      <c r="G2116" s="2">
        <f>'Moving Avg'!F2116</f>
        <v>35.054999999999993</v>
      </c>
      <c r="H2116" s="2">
        <f>'Moving Avg'!G2116</f>
        <v>35.055000000000014</v>
      </c>
      <c r="I2116" s="2">
        <f>'Moving Avg'!H2116</f>
        <v>35.061255000000088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35.055</v>
      </c>
      <c r="C2117" s="2">
        <f>RSI!I2117</f>
        <v>6.2413394839211378E-4</v>
      </c>
      <c r="D2117" s="2">
        <f>MACD!E2117</f>
        <v>-7.4683157166077763E-5</v>
      </c>
      <c r="E2117" s="2">
        <f>MACD!F2117</f>
        <v>-1.067070160577976E-4</v>
      </c>
      <c r="F2117" s="2">
        <f>'Moving Avg'!D2117</f>
        <v>35.055</v>
      </c>
      <c r="G2117" s="2">
        <f>'Moving Avg'!F2117</f>
        <v>35.054999999999993</v>
      </c>
      <c r="H2117" s="2">
        <f>'Moving Avg'!G2117</f>
        <v>35.055000000000014</v>
      </c>
      <c r="I2117" s="2">
        <f>'Moving Avg'!H2117</f>
        <v>35.061210000000088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35.055</v>
      </c>
      <c r="C2118" s="2">
        <f>RSI!I2118</f>
        <v>6.2413394839211378E-4</v>
      </c>
      <c r="D2118" s="2">
        <f>MACD!E2118</f>
        <v>-6.927225919639568E-5</v>
      </c>
      <c r="E2118" s="2">
        <f>MACD!F2118</f>
        <v>-9.9220064685517212E-5</v>
      </c>
      <c r="F2118" s="2">
        <f>'Moving Avg'!D2118</f>
        <v>35.055</v>
      </c>
      <c r="G2118" s="2">
        <f>'Moving Avg'!F2118</f>
        <v>35.054999999999993</v>
      </c>
      <c r="H2118" s="2">
        <f>'Moving Avg'!G2118</f>
        <v>35.055000000000014</v>
      </c>
      <c r="I2118" s="2">
        <f>'Moving Avg'!H2118</f>
        <v>35.061165000000088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35.055</v>
      </c>
      <c r="C2119" s="2">
        <f>RSI!I2119</f>
        <v>6.2413394839211378E-4</v>
      </c>
      <c r="D2119" s="2">
        <f>MACD!E2119</f>
        <v>-6.4243524221296866E-5</v>
      </c>
      <c r="E2119" s="2">
        <f>MACD!F2119</f>
        <v>-9.2224756592673146E-5</v>
      </c>
      <c r="F2119" s="2">
        <f>'Moving Avg'!D2119</f>
        <v>35.055</v>
      </c>
      <c r="G2119" s="2">
        <f>'Moving Avg'!F2119</f>
        <v>35.054999999999993</v>
      </c>
      <c r="H2119" s="2">
        <f>'Moving Avg'!G2119</f>
        <v>35.055000000000014</v>
      </c>
      <c r="I2119" s="2">
        <f>'Moving Avg'!H2119</f>
        <v>35.061120000000088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35.055</v>
      </c>
      <c r="C2120" s="2">
        <f>RSI!I2120</f>
        <v>6.2413394839211378E-4</v>
      </c>
      <c r="D2120" s="2">
        <f>MACD!E2120</f>
        <v>-5.9571512210254696E-5</v>
      </c>
      <c r="E2120" s="2">
        <f>MACD!F2120</f>
        <v>-8.5694107716189467E-5</v>
      </c>
      <c r="F2120" s="2">
        <f>'Moving Avg'!D2120</f>
        <v>35.055</v>
      </c>
      <c r="G2120" s="2">
        <f>'Moving Avg'!F2120</f>
        <v>35.054999999999993</v>
      </c>
      <c r="H2120" s="2">
        <f>'Moving Avg'!G2120</f>
        <v>35.055000000000014</v>
      </c>
      <c r="I2120" s="2">
        <f>'Moving Avg'!H2120</f>
        <v>35.061075000000088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35.055</v>
      </c>
      <c r="C2121" s="2">
        <f>RSI!I2121</f>
        <v>6.2413394839211378E-4</v>
      </c>
      <c r="D2121" s="2">
        <f>MACD!E2121</f>
        <v>-5.5232226301882292E-5</v>
      </c>
      <c r="E2121" s="2">
        <f>MACD!F2121</f>
        <v>-7.9601731433328034E-5</v>
      </c>
      <c r="F2121" s="2">
        <f>'Moving Avg'!D2121</f>
        <v>35.055</v>
      </c>
      <c r="G2121" s="2">
        <f>'Moving Avg'!F2121</f>
        <v>35.054999999999993</v>
      </c>
      <c r="H2121" s="2">
        <f>'Moving Avg'!G2121</f>
        <v>35.055000000000014</v>
      </c>
      <c r="I2121" s="2">
        <f>'Moving Avg'!H2121</f>
        <v>35.061030000000088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35.055</v>
      </c>
      <c r="C2122" s="2">
        <f>RSI!I2122</f>
        <v>6.2413394839211378E-4</v>
      </c>
      <c r="D2122" s="2">
        <f>MACD!E2122</f>
        <v>-5.1203073795136334E-5</v>
      </c>
      <c r="E2122" s="2">
        <f>MACD!F2122</f>
        <v>-7.39219999056897E-5</v>
      </c>
      <c r="F2122" s="2">
        <f>'Moving Avg'!D2122</f>
        <v>35.055</v>
      </c>
      <c r="G2122" s="2">
        <f>'Moving Avg'!F2122</f>
        <v>35.054999999999993</v>
      </c>
      <c r="H2122" s="2">
        <f>'Moving Avg'!G2122</f>
        <v>35.055000000000014</v>
      </c>
      <c r="I2122" s="2">
        <f>'Moving Avg'!H2122</f>
        <v>35.060985000000088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35.055</v>
      </c>
      <c r="C2123" s="2">
        <f>RSI!I2123</f>
        <v>6.2413394839211378E-4</v>
      </c>
      <c r="D2123" s="2">
        <f>MACD!E2123</f>
        <v>-4.7462819566135295E-5</v>
      </c>
      <c r="E2123" s="2">
        <f>MACD!F2123</f>
        <v>-6.8630163837778819E-5</v>
      </c>
      <c r="F2123" s="2">
        <f>'Moving Avg'!D2123</f>
        <v>35.055</v>
      </c>
      <c r="G2123" s="2">
        <f>'Moving Avg'!F2123</f>
        <v>35.054999999999993</v>
      </c>
      <c r="H2123" s="2">
        <f>'Moving Avg'!G2123</f>
        <v>35.055000000000014</v>
      </c>
      <c r="I2123" s="2">
        <f>'Moving Avg'!H2123</f>
        <v>35.060940000000087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35.055</v>
      </c>
      <c r="C2124" s="2">
        <f>RSI!I2124</f>
        <v>6.2413394839211378E-4</v>
      </c>
      <c r="D2124" s="2">
        <f>MACD!E2124</f>
        <v>-4.3991534127485465E-5</v>
      </c>
      <c r="E2124" s="2">
        <f>MACD!F2124</f>
        <v>-6.3702437895720153E-5</v>
      </c>
      <c r="F2124" s="2">
        <f>'Moving Avg'!D2124</f>
        <v>35.055</v>
      </c>
      <c r="G2124" s="2">
        <f>'Moving Avg'!F2124</f>
        <v>35.054999999999993</v>
      </c>
      <c r="H2124" s="2">
        <f>'Moving Avg'!G2124</f>
        <v>35.055000000000014</v>
      </c>
      <c r="I2124" s="2">
        <f>'Moving Avg'!H2124</f>
        <v>35.060895000000087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35.055</v>
      </c>
      <c r="C2125" s="2">
        <f>RSI!I2125</f>
        <v>6.2413394839211378E-4</v>
      </c>
      <c r="D2125" s="2">
        <f>MACD!E2125</f>
        <v>-4.0770538021206448E-5</v>
      </c>
      <c r="E2125" s="2">
        <f>MACD!F2125</f>
        <v>-5.9116057920817415E-5</v>
      </c>
      <c r="F2125" s="2">
        <f>'Moving Avg'!D2125</f>
        <v>35.055</v>
      </c>
      <c r="G2125" s="2">
        <f>'Moving Avg'!F2125</f>
        <v>35.054999999999993</v>
      </c>
      <c r="H2125" s="2">
        <f>'Moving Avg'!G2125</f>
        <v>35.055000000000014</v>
      </c>
      <c r="I2125" s="2">
        <f>'Moving Avg'!H2125</f>
        <v>35.060850000000087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35.055</v>
      </c>
      <c r="C2126" s="2">
        <f>RSI!I2126</f>
        <v>6.2413394839211378E-4</v>
      </c>
      <c r="D2126" s="2">
        <f>MACD!E2126</f>
        <v>-3.7782344058712169E-5</v>
      </c>
      <c r="E2126" s="2">
        <f>MACD!F2126</f>
        <v>-5.4849315148396369E-5</v>
      </c>
      <c r="F2126" s="2">
        <f>'Moving Avg'!D2126</f>
        <v>35.055</v>
      </c>
      <c r="G2126" s="2">
        <f>'Moving Avg'!F2126</f>
        <v>35.054999999999993</v>
      </c>
      <c r="H2126" s="2">
        <f>'Moving Avg'!G2126</f>
        <v>35.055000000000014</v>
      </c>
      <c r="I2126" s="2">
        <f>'Moving Avg'!H2126</f>
        <v>35.060805000000087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35.055</v>
      </c>
      <c r="C2127" s="2">
        <f>RSI!I2127</f>
        <v>6.2413394839211378E-4</v>
      </c>
      <c r="D2127" s="2">
        <f>MACD!E2127</f>
        <v>-3.5010598423923511E-5</v>
      </c>
      <c r="E2127" s="2">
        <f>MACD!F2127</f>
        <v>-5.0881571803501801E-5</v>
      </c>
      <c r="F2127" s="2">
        <f>'Moving Avg'!D2127</f>
        <v>35.055</v>
      </c>
      <c r="G2127" s="2">
        <f>'Moving Avg'!F2127</f>
        <v>35.054999999999993</v>
      </c>
      <c r="H2127" s="2">
        <f>'Moving Avg'!G2127</f>
        <v>35.055000000000014</v>
      </c>
      <c r="I2127" s="2">
        <f>'Moving Avg'!H2127</f>
        <v>35.060760000000087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35.055</v>
      </c>
      <c r="C2128" s="2">
        <f>RSI!I2128</f>
        <v>6.2413394839211378E-4</v>
      </c>
      <c r="D2128" s="2">
        <f>MACD!E2128</f>
        <v>-3.2440021669799535E-5</v>
      </c>
      <c r="E2128" s="2">
        <f>MACD!F2128</f>
        <v>-4.7193261776761353E-5</v>
      </c>
      <c r="F2128" s="2">
        <f>'Moving Avg'!D2128</f>
        <v>35.055</v>
      </c>
      <c r="G2128" s="2">
        <f>'Moving Avg'!F2128</f>
        <v>35.054999999999993</v>
      </c>
      <c r="H2128" s="2">
        <f>'Moving Avg'!G2128</f>
        <v>35.055000000000014</v>
      </c>
      <c r="I2128" s="2">
        <f>'Moving Avg'!H2128</f>
        <v>35.060715000000087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35.055</v>
      </c>
      <c r="C2129" s="2">
        <f>RSI!I2129</f>
        <v>6.2413394839211378E-4</v>
      </c>
      <c r="D2129" s="2">
        <f>MACD!E2129</f>
        <v>-3.0056350169616053E-5</v>
      </c>
      <c r="E2129" s="2">
        <f>MACD!F2129</f>
        <v>-4.3765879455332301E-5</v>
      </c>
      <c r="F2129" s="2">
        <f>'Moving Avg'!D2129</f>
        <v>35.055</v>
      </c>
      <c r="G2129" s="2">
        <f>'Moving Avg'!F2129</f>
        <v>35.054999999999993</v>
      </c>
      <c r="H2129" s="2">
        <f>'Moving Avg'!G2129</f>
        <v>35.055000000000014</v>
      </c>
      <c r="I2129" s="2">
        <f>'Moving Avg'!H2129</f>
        <v>35.060670000000087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35.055</v>
      </c>
      <c r="C2130" s="2">
        <f>RSI!I2130</f>
        <v>6.2413394839211378E-4</v>
      </c>
      <c r="D2130" s="2">
        <f>MACD!E2130</f>
        <v>-2.7846278769061428E-5</v>
      </c>
      <c r="E2130" s="2">
        <f>MACD!F2130</f>
        <v>-4.0581959318078131E-5</v>
      </c>
      <c r="F2130" s="2">
        <f>'Moving Avg'!D2130</f>
        <v>35.055</v>
      </c>
      <c r="G2130" s="2">
        <f>'Moving Avg'!F2130</f>
        <v>35.054999999999993</v>
      </c>
      <c r="H2130" s="2">
        <f>'Moving Avg'!G2130</f>
        <v>35.055000000000014</v>
      </c>
      <c r="I2130" s="2">
        <f>'Moving Avg'!H2130</f>
        <v>35.060625000000087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35.055</v>
      </c>
      <c r="C2131" s="2">
        <f>RSI!I2131</f>
        <v>6.2413394839211378E-4</v>
      </c>
      <c r="D2131" s="2">
        <f>MACD!E2131</f>
        <v>-2.5797404830996129E-5</v>
      </c>
      <c r="E2131" s="2">
        <f>MACD!F2131</f>
        <v>-3.7625048420661733E-5</v>
      </c>
      <c r="F2131" s="2">
        <f>'Moving Avg'!D2131</f>
        <v>35.055</v>
      </c>
      <c r="G2131" s="2">
        <f>'Moving Avg'!F2131</f>
        <v>35.054999999999993</v>
      </c>
      <c r="H2131" s="2">
        <f>'Moving Avg'!G2131</f>
        <v>35.055000000000014</v>
      </c>
      <c r="I2131" s="2">
        <f>'Moving Avg'!H2131</f>
        <v>35.060580000000087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35.055</v>
      </c>
      <c r="C2132" s="2">
        <f>RSI!I2132</f>
        <v>6.2413394839211378E-4</v>
      </c>
      <c r="D2132" s="2">
        <f>MACD!E2132</f>
        <v>-2.389817419867768E-5</v>
      </c>
      <c r="E2132" s="2">
        <f>MACD!F2132</f>
        <v>-3.4879673576264924E-5</v>
      </c>
      <c r="F2132" s="2">
        <f>'Moving Avg'!D2132</f>
        <v>35.055</v>
      </c>
      <c r="G2132" s="2">
        <f>'Moving Avg'!F2132</f>
        <v>35.054999999999993</v>
      </c>
      <c r="H2132" s="2">
        <f>'Moving Avg'!G2132</f>
        <v>35.055000000000014</v>
      </c>
      <c r="I2132" s="2">
        <f>'Moving Avg'!H2132</f>
        <v>35.060535000000087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35.055</v>
      </c>
      <c r="C2133" s="2">
        <f>RSI!I2133</f>
        <v>6.2413394839211378E-4</v>
      </c>
      <c r="D2133" s="2">
        <f>MACD!E2133</f>
        <v>-2.2137829120083552E-5</v>
      </c>
      <c r="E2133" s="2">
        <f>MACD!F2133</f>
        <v>-3.2331304685028651E-5</v>
      </c>
      <c r="F2133" s="2">
        <f>'Moving Avg'!D2133</f>
        <v>35.055</v>
      </c>
      <c r="G2133" s="2">
        <f>'Moving Avg'!F2133</f>
        <v>35.054999999999993</v>
      </c>
      <c r="H2133" s="2">
        <f>'Moving Avg'!G2133</f>
        <v>35.055000000000014</v>
      </c>
      <c r="I2133" s="2">
        <f>'Moving Avg'!H2133</f>
        <v>35.060490000000087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35.055</v>
      </c>
      <c r="C2134" s="2">
        <f>RSI!I2134</f>
        <v>6.2413394839211378E-4</v>
      </c>
      <c r="D2134" s="2">
        <f>MACD!E2134</f>
        <v>-2.0506358431759963E-5</v>
      </c>
      <c r="E2134" s="2">
        <f>MACD!F2134</f>
        <v>-2.9966315434374913E-5</v>
      </c>
      <c r="F2134" s="2">
        <f>'Moving Avg'!D2134</f>
        <v>35.055</v>
      </c>
      <c r="G2134" s="2">
        <f>'Moving Avg'!F2134</f>
        <v>35.054999999999993</v>
      </c>
      <c r="H2134" s="2">
        <f>'Moving Avg'!G2134</f>
        <v>35.055000000000014</v>
      </c>
      <c r="I2134" s="2">
        <f>'Moving Avg'!H2134</f>
        <v>35.060445000000087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35.055</v>
      </c>
      <c r="C2135" s="2">
        <f>RSI!I2135</f>
        <v>6.2413394839211378E-4</v>
      </c>
      <c r="D2135" s="2">
        <f>MACD!E2135</f>
        <v>-1.8994449966669436E-5</v>
      </c>
      <c r="E2135" s="2">
        <f>MACD!F2135</f>
        <v>-2.7771942340833819E-5</v>
      </c>
      <c r="F2135" s="2">
        <f>'Moving Avg'!D2135</f>
        <v>35.055</v>
      </c>
      <c r="G2135" s="2">
        <f>'Moving Avg'!F2135</f>
        <v>35.054999999999993</v>
      </c>
      <c r="H2135" s="2">
        <f>'Moving Avg'!G2135</f>
        <v>35.055000000000014</v>
      </c>
      <c r="I2135" s="2">
        <f>'Moving Avg'!H2135</f>
        <v>35.060400000000087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35.055</v>
      </c>
      <c r="C2136" s="2">
        <f>RSI!I2136</f>
        <v>6.2413394839211378E-4</v>
      </c>
      <c r="D2136" s="2">
        <f>MACD!E2136</f>
        <v>-1.7593445321040235E-5</v>
      </c>
      <c r="E2136" s="2">
        <f>MACD!F2136</f>
        <v>-2.5736242936875104E-5</v>
      </c>
      <c r="F2136" s="2">
        <f>'Moving Avg'!D2136</f>
        <v>35.055</v>
      </c>
      <c r="G2136" s="2">
        <f>'Moving Avg'!F2136</f>
        <v>35.054999999999993</v>
      </c>
      <c r="H2136" s="2">
        <f>'Moving Avg'!G2136</f>
        <v>35.055000000000014</v>
      </c>
      <c r="I2136" s="2">
        <f>'Moving Avg'!H2136</f>
        <v>35.060355000000087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35.055</v>
      </c>
      <c r="C2137" s="2">
        <f>RSI!I2137</f>
        <v>6.2413394839211378E-4</v>
      </c>
      <c r="D2137" s="2">
        <f>MACD!E2137</f>
        <v>-1.6295297008639409E-5</v>
      </c>
      <c r="E2137" s="2">
        <f>MACD!F2137</f>
        <v>-2.3848053751227965E-5</v>
      </c>
      <c r="F2137" s="2">
        <f>'Moving Avg'!D2137</f>
        <v>35.055</v>
      </c>
      <c r="G2137" s="2">
        <f>'Moving Avg'!F2137</f>
        <v>35.054999999999993</v>
      </c>
      <c r="H2137" s="2">
        <f>'Moving Avg'!G2137</f>
        <v>35.055000000000014</v>
      </c>
      <c r="I2137" s="2">
        <f>'Moving Avg'!H2137</f>
        <v>35.060310000000086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35.055</v>
      </c>
      <c r="C2138" s="2">
        <f>RSI!I2138</f>
        <v>6.2413394839211378E-4</v>
      </c>
      <c r="D2138" s="2">
        <f>MACD!E2138</f>
        <v>-1.5092527853255433E-5</v>
      </c>
      <c r="E2138" s="2">
        <f>MACD!F2138</f>
        <v>-2.2096948571633459E-5</v>
      </c>
      <c r="F2138" s="2">
        <f>'Moving Avg'!D2138</f>
        <v>35.055</v>
      </c>
      <c r="G2138" s="2">
        <f>'Moving Avg'!F2138</f>
        <v>35.054999999999993</v>
      </c>
      <c r="H2138" s="2">
        <f>'Moving Avg'!G2138</f>
        <v>35.055000000000014</v>
      </c>
      <c r="I2138" s="2">
        <f>'Moving Avg'!H2138</f>
        <v>35.060265000000086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35.055</v>
      </c>
      <c r="C2139" s="2">
        <f>RSI!I2139</f>
        <v>6.2413394839211378E-4</v>
      </c>
      <c r="D2139" s="2">
        <f>MACD!E2139</f>
        <v>-1.3978192725971894E-5</v>
      </c>
      <c r="E2139" s="2">
        <f>MACD!F2139</f>
        <v>-2.047319740250115E-5</v>
      </c>
      <c r="F2139" s="2">
        <f>'Moving Avg'!D2139</f>
        <v>35.055</v>
      </c>
      <c r="G2139" s="2">
        <f>'Moving Avg'!F2139</f>
        <v>35.054999999999993</v>
      </c>
      <c r="H2139" s="2">
        <f>'Moving Avg'!G2139</f>
        <v>35.055000000000014</v>
      </c>
      <c r="I2139" s="2">
        <f>'Moving Avg'!H2139</f>
        <v>35.060220000000086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35.055</v>
      </c>
      <c r="C2140" s="2">
        <f>RSI!I2140</f>
        <v>6.2413394839211378E-4</v>
      </c>
      <c r="D2140" s="2">
        <f>MACD!E2140</f>
        <v>-1.2945842492229076E-5</v>
      </c>
      <c r="E2140" s="2">
        <f>MACD!F2140</f>
        <v>-1.8967726420446737E-5</v>
      </c>
      <c r="F2140" s="2">
        <f>'Moving Avg'!D2140</f>
        <v>35.055</v>
      </c>
      <c r="G2140" s="2">
        <f>'Moving Avg'!F2140</f>
        <v>35.054999999999993</v>
      </c>
      <c r="H2140" s="2">
        <f>'Moving Avg'!G2140</f>
        <v>35.055000000000014</v>
      </c>
      <c r="I2140" s="2">
        <f>'Moving Avg'!H2140</f>
        <v>35.060175000000086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35.055</v>
      </c>
      <c r="C2141" s="2">
        <f>RSI!I2141</f>
        <v>6.2413394839211378E-4</v>
      </c>
      <c r="D2141" s="2">
        <f>MACD!E2141</f>
        <v>-1.1989490118935464E-5</v>
      </c>
      <c r="E2141" s="2">
        <f>MACD!F2141</f>
        <v>-1.7572079160144484E-5</v>
      </c>
      <c r="F2141" s="2">
        <f>'Moving Avg'!D2141</f>
        <v>35.055</v>
      </c>
      <c r="G2141" s="2">
        <f>'Moving Avg'!F2141</f>
        <v>35.054999999999993</v>
      </c>
      <c r="H2141" s="2">
        <f>'Moving Avg'!G2141</f>
        <v>35.055000000000014</v>
      </c>
      <c r="I2141" s="2">
        <f>'Moving Avg'!H2141</f>
        <v>35.060130000000086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35.055</v>
      </c>
      <c r="C2142" s="2">
        <f>RSI!I2142</f>
        <v>6.2413394839211378E-4</v>
      </c>
      <c r="D2142" s="2">
        <f>MACD!E2142</f>
        <v>-1.1103578827942329E-5</v>
      </c>
      <c r="E2142" s="2">
        <f>MACD!F2142</f>
        <v>-1.6278379093704052E-5</v>
      </c>
      <c r="F2142" s="2">
        <f>'Moving Avg'!D2142</f>
        <v>35.055</v>
      </c>
      <c r="G2142" s="2">
        <f>'Moving Avg'!F2142</f>
        <v>35.054999999999993</v>
      </c>
      <c r="H2142" s="2">
        <f>'Moving Avg'!G2142</f>
        <v>35.055000000000014</v>
      </c>
      <c r="I2142" s="2">
        <f>'Moving Avg'!H2142</f>
        <v>35.060085000000086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35.055</v>
      </c>
      <c r="C2143" s="2">
        <f>RSI!I2143</f>
        <v>6.2413394839211378E-4</v>
      </c>
      <c r="D2143" s="2">
        <f>MACD!E2143</f>
        <v>-1.0282952274565105E-5</v>
      </c>
      <c r="E2143" s="2">
        <f>MACD!F2143</f>
        <v>-1.5079293729876263E-5</v>
      </c>
      <c r="F2143" s="2">
        <f>'Moving Avg'!D2143</f>
        <v>35.055</v>
      </c>
      <c r="G2143" s="2">
        <f>'Moving Avg'!F2143</f>
        <v>35.054999999999993</v>
      </c>
      <c r="H2143" s="2">
        <f>'Moving Avg'!G2143</f>
        <v>35.055000000000014</v>
      </c>
      <c r="I2143" s="2">
        <f>'Moving Avg'!H2143</f>
        <v>35.060040000000086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35.055</v>
      </c>
      <c r="C2144" s="2">
        <f>RSI!I2144</f>
        <v>6.2413394839211378E-4</v>
      </c>
      <c r="D2144" s="2">
        <f>MACD!E2144</f>
        <v>-9.5228265948321678E-6</v>
      </c>
      <c r="E2144" s="2">
        <f>MACD!F2144</f>
        <v>-1.3968000302867446E-5</v>
      </c>
      <c r="F2144" s="2">
        <f>'Moving Avg'!D2144</f>
        <v>35.055</v>
      </c>
      <c r="G2144" s="2">
        <f>'Moving Avg'!F2144</f>
        <v>35.054999999999993</v>
      </c>
      <c r="H2144" s="2">
        <f>'Moving Avg'!G2144</f>
        <v>35.055000000000014</v>
      </c>
      <c r="I2144" s="2">
        <f>'Moving Avg'!H2144</f>
        <v>35.059995000000086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35.055</v>
      </c>
      <c r="C2145" s="2">
        <f>RSI!I2145</f>
        <v>6.2413394839211378E-4</v>
      </c>
      <c r="D2145" s="2">
        <f>MACD!E2145</f>
        <v>-8.818764293039294E-6</v>
      </c>
      <c r="E2145" s="2">
        <f>MACD!F2145</f>
        <v>-1.2938153100901816E-5</v>
      </c>
      <c r="F2145" s="2">
        <f>'Moving Avg'!D2145</f>
        <v>35.055</v>
      </c>
      <c r="G2145" s="2">
        <f>'Moving Avg'!F2145</f>
        <v>35.054999999999993</v>
      </c>
      <c r="H2145" s="2">
        <f>'Moving Avg'!G2145</f>
        <v>35.055000000000014</v>
      </c>
      <c r="I2145" s="2">
        <f>'Moving Avg'!H2145</f>
        <v>35.059950000000086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35.055</v>
      </c>
      <c r="C2146" s="2">
        <f>RSI!I2146</f>
        <v>6.2413394839211378E-4</v>
      </c>
      <c r="D2146" s="2">
        <f>MACD!E2146</f>
        <v>-8.1666497919741232E-6</v>
      </c>
      <c r="E2146" s="2">
        <f>MACD!F2146</f>
        <v>-1.1983852439116279E-5</v>
      </c>
      <c r="F2146" s="2">
        <f>'Moving Avg'!D2146</f>
        <v>35.055</v>
      </c>
      <c r="G2146" s="2">
        <f>'Moving Avg'!F2146</f>
        <v>35.054999999999993</v>
      </c>
      <c r="H2146" s="2">
        <f>'Moving Avg'!G2146</f>
        <v>35.055000000000014</v>
      </c>
      <c r="I2146" s="2">
        <f>'Moving Avg'!H2146</f>
        <v>35.059905000000086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35.055</v>
      </c>
      <c r="C2147" s="2">
        <f>RSI!I2147</f>
        <v>6.2413394839211378E-4</v>
      </c>
      <c r="D2147" s="2">
        <f>MACD!E2147</f>
        <v>-7.5626666387051955E-6</v>
      </c>
      <c r="E2147" s="2">
        <f>MACD!F2147</f>
        <v>-1.1099615279034061E-5</v>
      </c>
      <c r="F2147" s="2">
        <f>'Moving Avg'!D2147</f>
        <v>35.055</v>
      </c>
      <c r="G2147" s="2">
        <f>'Moving Avg'!F2147</f>
        <v>35.054999999999993</v>
      </c>
      <c r="H2147" s="2">
        <f>'Moving Avg'!G2147</f>
        <v>35.055000000000014</v>
      </c>
      <c r="I2147" s="2">
        <f>'Moving Avg'!H2147</f>
        <v>35.059860000000086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45134</v>
      </c>
      <c r="B2148" s="2">
        <f>RSI!B2148</f>
        <v>35.055</v>
      </c>
      <c r="C2148" s="2">
        <f>RSI!I2148</f>
        <v>6.2413394839211378E-4</v>
      </c>
      <c r="D2148" s="2">
        <f>MACD!E2148</f>
        <v>-7.0032762309324426E-6</v>
      </c>
      <c r="E2148" s="2">
        <f>MACD!F2148</f>
        <v>-1.0280347469413739E-5</v>
      </c>
      <c r="F2148" s="2">
        <f>'Moving Avg'!D2148</f>
        <v>35.055</v>
      </c>
      <c r="G2148" s="2">
        <f>'Moving Avg'!F2148</f>
        <v>35.054999999999993</v>
      </c>
      <c r="H2148" s="2">
        <f>'Moving Avg'!G2148</f>
        <v>35.055000000000014</v>
      </c>
      <c r="I2148" s="2">
        <f>'Moving Avg'!H2148</f>
        <v>35.059815000000086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35.055</v>
      </c>
      <c r="C2149" s="2">
        <f>RSI!I2149</f>
        <v>6.2413394839211378E-4</v>
      </c>
      <c r="D2149" s="2">
        <f>MACD!E2149</f>
        <v>-6.4851979715285779E-6</v>
      </c>
      <c r="E2149" s="2">
        <f>MACD!F2149</f>
        <v>-9.5213175698367071E-6</v>
      </c>
      <c r="F2149" s="2">
        <f>'Moving Avg'!D2149</f>
        <v>35.055</v>
      </c>
      <c r="G2149" s="2">
        <f>'Moving Avg'!F2149</f>
        <v>35.054999999999993</v>
      </c>
      <c r="H2149" s="2">
        <f>'Moving Avg'!G2149</f>
        <v>35.055000000000014</v>
      </c>
      <c r="I2149" s="2">
        <f>'Moving Avg'!H2149</f>
        <v>35.059770000000086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35.055</v>
      </c>
      <c r="C2150" s="2">
        <f>RSI!I2150</f>
        <v>6.2413394839211378E-4</v>
      </c>
      <c r="D2150" s="2">
        <f>MACD!E2150</f>
        <v>-6.0053908086388219E-6</v>
      </c>
      <c r="E2150" s="2">
        <f>MACD!F2150</f>
        <v>-8.81813221759713E-6</v>
      </c>
      <c r="F2150" s="2">
        <f>'Moving Avg'!D2150</f>
        <v>35.055</v>
      </c>
      <c r="G2150" s="2">
        <f>'Moving Avg'!F2150</f>
        <v>35.054999999999993</v>
      </c>
      <c r="H2150" s="2">
        <f>'Moving Avg'!G2150</f>
        <v>35.055000000000014</v>
      </c>
      <c r="I2150" s="2">
        <f>'Moving Avg'!H2150</f>
        <v>35.059725000000086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35.055</v>
      </c>
      <c r="C2151" s="2">
        <f>RSI!I2151</f>
        <v>6.2413394839211378E-4</v>
      </c>
      <c r="D2151" s="2">
        <f>MACD!E2151</f>
        <v>-5.5610360192304142E-6</v>
      </c>
      <c r="E2151" s="2">
        <f>MACD!F2151</f>
        <v>-8.1667129779237869E-6</v>
      </c>
      <c r="F2151" s="2">
        <f>'Moving Avg'!D2151</f>
        <v>35.055</v>
      </c>
      <c r="G2151" s="2">
        <f>'Moving Avg'!F2151</f>
        <v>35.054999999999993</v>
      </c>
      <c r="H2151" s="2">
        <f>'Moving Avg'!G2151</f>
        <v>35.055000000000014</v>
      </c>
      <c r="I2151" s="2">
        <f>'Moving Avg'!H2151</f>
        <v>35.059680000000085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35.055</v>
      </c>
      <c r="C2152" s="2">
        <f>RSI!I2152</f>
        <v>6.2413394839211378E-4</v>
      </c>
      <c r="D2152" s="2">
        <f>MACD!E2152</f>
        <v>-5.1495211650376405E-6</v>
      </c>
      <c r="E2152" s="2">
        <f>MACD!F2152</f>
        <v>-7.5632746153465576E-6</v>
      </c>
      <c r="F2152" s="2">
        <f>'Moving Avg'!D2152</f>
        <v>35.055</v>
      </c>
      <c r="G2152" s="2">
        <f>'Moving Avg'!F2152</f>
        <v>35.054999999999993</v>
      </c>
      <c r="H2152" s="2">
        <f>'Moving Avg'!G2152</f>
        <v>35.055000000000014</v>
      </c>
      <c r="I2152" s="2">
        <f>'Moving Avg'!H2152</f>
        <v>35.059635000000085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35.055</v>
      </c>
      <c r="C2153" s="2">
        <f>RSI!I2153</f>
        <v>6.2413394839211378E-4</v>
      </c>
      <c r="D2153" s="2">
        <f>MACD!E2153</f>
        <v>-4.7684252422186546E-6</v>
      </c>
      <c r="E2153" s="2">
        <f>MACD!F2153</f>
        <v>-7.0043047407209773E-6</v>
      </c>
      <c r="F2153" s="2">
        <f>'Moving Avg'!D2153</f>
        <v>35.055</v>
      </c>
      <c r="G2153" s="2">
        <f>'Moving Avg'!F2153</f>
        <v>35.054999999999993</v>
      </c>
      <c r="H2153" s="2">
        <f>'Moving Avg'!G2153</f>
        <v>35.055000000000014</v>
      </c>
      <c r="I2153" s="2">
        <f>'Moving Avg'!H2153</f>
        <v>35.059590000000085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36.295000000000002</v>
      </c>
      <c r="C2154" s="2">
        <f>RSI!I2154</f>
        <v>99.999490997818924</v>
      </c>
      <c r="D2154" s="2">
        <f>MACD!E2154</f>
        <v>-9.1856267356646981E-2</v>
      </c>
      <c r="E2154" s="2">
        <f>MACD!F2154</f>
        <v>-1.8376856915121972E-2</v>
      </c>
      <c r="F2154" s="2">
        <f>'Moving Avg'!D2154</f>
        <v>35.302999999999997</v>
      </c>
      <c r="G2154" s="2">
        <f>'Moving Avg'!F2154</f>
        <v>35.11699999999999</v>
      </c>
      <c r="H2154" s="2">
        <f>'Moving Avg'!G2154</f>
        <v>35.079800000000013</v>
      </c>
      <c r="I2154" s="2">
        <f>'Moving Avg'!H2154</f>
        <v>35.065745000000085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36.295000000000002</v>
      </c>
      <c r="C2155" s="2">
        <f>RSI!I2155</f>
        <v>99.999490997818924</v>
      </c>
      <c r="D2155" s="2">
        <f>MACD!E2155</f>
        <v>-0.17690395150682292</v>
      </c>
      <c r="E2155" s="2">
        <f>MACD!F2155</f>
        <v>-5.008227583346217E-2</v>
      </c>
      <c r="F2155" s="2">
        <f>'Moving Avg'!D2155</f>
        <v>35.551000000000002</v>
      </c>
      <c r="G2155" s="2">
        <f>'Moving Avg'!F2155</f>
        <v>35.178999999999988</v>
      </c>
      <c r="H2155" s="2">
        <f>'Moving Avg'!G2155</f>
        <v>35.104600000000012</v>
      </c>
      <c r="I2155" s="2">
        <f>'Moving Avg'!H2155</f>
        <v>35.071900000000085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36.295000000000002</v>
      </c>
      <c r="C2156" s="2">
        <f>RSI!I2156</f>
        <v>99.999490997818924</v>
      </c>
      <c r="D2156" s="2">
        <f>MACD!E2156</f>
        <v>-0.25565180716286307</v>
      </c>
      <c r="E2156" s="2">
        <f>MACD!F2156</f>
        <v>-9.1196182099342354E-2</v>
      </c>
      <c r="F2156" s="2">
        <f>'Moving Avg'!D2156</f>
        <v>35.798999999999999</v>
      </c>
      <c r="G2156" s="2">
        <f>'Moving Avg'!F2156</f>
        <v>35.240999999999993</v>
      </c>
      <c r="H2156" s="2">
        <f>'Moving Avg'!G2156</f>
        <v>35.129400000000011</v>
      </c>
      <c r="I2156" s="2">
        <f>'Moving Avg'!H2156</f>
        <v>35.078055000000084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36.295000000000002</v>
      </c>
      <c r="C2157" s="2">
        <f>RSI!I2157</f>
        <v>99.999490997818924</v>
      </c>
      <c r="D2157" s="2">
        <f>MACD!E2157</f>
        <v>-0.32856648829322666</v>
      </c>
      <c r="E2157" s="2">
        <f>MACD!F2157</f>
        <v>-0.13867024333811923</v>
      </c>
      <c r="F2157" s="2">
        <f>'Moving Avg'!D2157</f>
        <v>36.047000000000004</v>
      </c>
      <c r="G2157" s="2">
        <f>'Moving Avg'!F2157</f>
        <v>35.30299999999999</v>
      </c>
      <c r="H2157" s="2">
        <f>'Moving Avg'!G2157</f>
        <v>35.154200000000017</v>
      </c>
      <c r="I2157" s="2">
        <f>'Moving Avg'!H2157</f>
        <v>35.084210000000077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36.295000000000002</v>
      </c>
      <c r="C2158" s="2">
        <f>RSI!I2158</f>
        <v>99.999490997818924</v>
      </c>
      <c r="D2158" s="2">
        <f>MACD!E2158</f>
        <v>-0.39608008190484867</v>
      </c>
      <c r="E2158" s="2">
        <f>MACD!F2158</f>
        <v>-0.19015221105146513</v>
      </c>
      <c r="F2158" s="2">
        <f>'Moving Avg'!D2158</f>
        <v>36.295000000000002</v>
      </c>
      <c r="G2158" s="2">
        <f>'Moving Avg'!F2158</f>
        <v>35.364999999999995</v>
      </c>
      <c r="H2158" s="2">
        <f>'Moving Avg'!G2158</f>
        <v>35.179000000000016</v>
      </c>
      <c r="I2158" s="2">
        <f>'Moving Avg'!H2158</f>
        <v>35.090365000000077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36.295000000000002</v>
      </c>
      <c r="C2159" s="2">
        <f>RSI!I2159</f>
        <v>99.999490997818924</v>
      </c>
      <c r="D2159" s="2">
        <f>MACD!E2159</f>
        <v>-0.45859266855891434</v>
      </c>
      <c r="E2159" s="2">
        <f>MACD!F2159</f>
        <v>-0.243840302552955</v>
      </c>
      <c r="F2159" s="2">
        <f>'Moving Avg'!D2159</f>
        <v>36.295000000000002</v>
      </c>
      <c r="G2159" s="2">
        <f>'Moving Avg'!F2159</f>
        <v>35.426999999999992</v>
      </c>
      <c r="H2159" s="2">
        <f>'Moving Avg'!G2159</f>
        <v>35.203800000000015</v>
      </c>
      <c r="I2159" s="2">
        <f>'Moving Avg'!H2159</f>
        <v>35.096520000000076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36.295000000000002</v>
      </c>
      <c r="C2160" s="2">
        <f>RSI!I2160</f>
        <v>99.999490997818924</v>
      </c>
      <c r="D2160" s="2">
        <f>MACD!E2160</f>
        <v>-0.51647469321883221</v>
      </c>
      <c r="E2160" s="2">
        <f>MACD!F2160</f>
        <v>-0.29836718068613044</v>
      </c>
      <c r="F2160" s="2">
        <f>'Moving Avg'!D2160</f>
        <v>36.295000000000002</v>
      </c>
      <c r="G2160" s="2">
        <f>'Moving Avg'!F2160</f>
        <v>35.48899999999999</v>
      </c>
      <c r="H2160" s="2">
        <f>'Moving Avg'!G2160</f>
        <v>35.228600000000014</v>
      </c>
      <c r="I2160" s="2">
        <f>'Moving Avg'!H2160</f>
        <v>35.102675000000076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36.295000000000002</v>
      </c>
      <c r="C2161" s="2">
        <f>RSI!I2161</f>
        <v>99.999490997818924</v>
      </c>
      <c r="D2161" s="2">
        <f>MACD!E2161</f>
        <v>-0.57006916047980383</v>
      </c>
      <c r="E2161" s="2">
        <f>MACD!F2161</f>
        <v>-0.35270757664486513</v>
      </c>
      <c r="F2161" s="2">
        <f>'Moving Avg'!D2161</f>
        <v>36.295000000000002</v>
      </c>
      <c r="G2161" s="2">
        <f>'Moving Avg'!F2161</f>
        <v>35.550999999999995</v>
      </c>
      <c r="H2161" s="2">
        <f>'Moving Avg'!G2161</f>
        <v>35.253400000000013</v>
      </c>
      <c r="I2161" s="2">
        <f>'Moving Avg'!H2161</f>
        <v>35.108830000000076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36.295000000000002</v>
      </c>
      <c r="C2162" s="2">
        <f>RSI!I2162</f>
        <v>99.999490997818924</v>
      </c>
      <c r="D2162" s="2">
        <f>MACD!E2162</f>
        <v>-0.61969366718877694</v>
      </c>
      <c r="E2162" s="2">
        <f>MACD!F2162</f>
        <v>-0.40610479475364752</v>
      </c>
      <c r="F2162" s="2">
        <f>'Moving Avg'!D2162</f>
        <v>36.295000000000002</v>
      </c>
      <c r="G2162" s="2">
        <f>'Moving Avg'!F2162</f>
        <v>35.612999999999992</v>
      </c>
      <c r="H2162" s="2">
        <f>'Moving Avg'!G2162</f>
        <v>35.278200000000012</v>
      </c>
      <c r="I2162" s="2">
        <f>'Moving Avg'!H2162</f>
        <v>35.114985000000075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36.295000000000002</v>
      </c>
      <c r="C2163" s="2">
        <f>RSI!I2163</f>
        <v>99.999490997818924</v>
      </c>
      <c r="D2163" s="2">
        <f>MACD!E2163</f>
        <v>-0.66564228449992413</v>
      </c>
      <c r="E2163" s="2">
        <f>MACD!F2163</f>
        <v>-0.45801229270290289</v>
      </c>
      <c r="F2163" s="2">
        <f>'Moving Avg'!D2163</f>
        <v>36.295000000000002</v>
      </c>
      <c r="G2163" s="2">
        <f>'Moving Avg'!F2163</f>
        <v>35.674999999999997</v>
      </c>
      <c r="H2163" s="2">
        <f>'Moving Avg'!G2163</f>
        <v>35.303000000000019</v>
      </c>
      <c r="I2163" s="2">
        <f>'Moving Avg'!H2163</f>
        <v>35.121140000000075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36.295000000000002</v>
      </c>
      <c r="C2164" s="2">
        <f>RSI!I2164</f>
        <v>99.999490997818924</v>
      </c>
      <c r="D2164" s="2">
        <f>MACD!E2164</f>
        <v>-0.51741806974939664</v>
      </c>
      <c r="E2164" s="2">
        <f>MACD!F2164</f>
        <v>-0.46989344811220163</v>
      </c>
      <c r="F2164" s="2">
        <f>'Moving Avg'!D2164</f>
        <v>36.295000000000002</v>
      </c>
      <c r="G2164" s="2">
        <f>'Moving Avg'!F2164</f>
        <v>35.736999999999995</v>
      </c>
      <c r="H2164" s="2">
        <f>'Moving Avg'!G2164</f>
        <v>35.327800000000018</v>
      </c>
      <c r="I2164" s="2">
        <f>'Moving Avg'!H2164</f>
        <v>35.127295000000075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37.622</v>
      </c>
      <c r="C2165" s="2">
        <f>RSI!I2165</f>
        <v>99.999851087262968</v>
      </c>
      <c r="D2165" s="2">
        <f>MACD!E2165</f>
        <v>-0.49368778104457789</v>
      </c>
      <c r="E2165" s="2">
        <f>MACD!F2165</f>
        <v>-0.47465231469867686</v>
      </c>
      <c r="F2165" s="2">
        <f>'Moving Avg'!D2165</f>
        <v>36.560400000000001</v>
      </c>
      <c r="G2165" s="2">
        <f>'Moving Avg'!F2165</f>
        <v>35.865349999999992</v>
      </c>
      <c r="H2165" s="2">
        <f>'Moving Avg'!G2165</f>
        <v>35.379140000000014</v>
      </c>
      <c r="I2165" s="2">
        <f>'Moving Avg'!H2165</f>
        <v>35.14008500000007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37.622</v>
      </c>
      <c r="C2166" s="2">
        <f>RSI!I2166</f>
        <v>99.999851087262968</v>
      </c>
      <c r="D2166" s="2">
        <f>MACD!E2166</f>
        <v>-0.48459211005312142</v>
      </c>
      <c r="E2166" s="2">
        <f>MACD!F2166</f>
        <v>-0.4766402737695658</v>
      </c>
      <c r="F2166" s="2">
        <f>'Moving Avg'!D2166</f>
        <v>36.825800000000001</v>
      </c>
      <c r="G2166" s="2">
        <f>'Moving Avg'!F2166</f>
        <v>35.993699999999997</v>
      </c>
      <c r="H2166" s="2">
        <f>'Moving Avg'!G2166</f>
        <v>35.430480000000017</v>
      </c>
      <c r="I2166" s="2">
        <f>'Moving Avg'!H2166</f>
        <v>35.152875000000073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37.622</v>
      </c>
      <c r="C2167" s="2">
        <f>RSI!I2167</f>
        <v>99.999851087262968</v>
      </c>
      <c r="D2167" s="2">
        <f>MACD!E2167</f>
        <v>-0.48706596201077446</v>
      </c>
      <c r="E2167" s="2">
        <f>MACD!F2167</f>
        <v>-0.47872541141780756</v>
      </c>
      <c r="F2167" s="2">
        <f>'Moving Avg'!D2167</f>
        <v>37.091200000000001</v>
      </c>
      <c r="G2167" s="2">
        <f>'Moving Avg'!F2167</f>
        <v>36.122049999999994</v>
      </c>
      <c r="H2167" s="2">
        <f>'Moving Avg'!G2167</f>
        <v>35.481820000000013</v>
      </c>
      <c r="I2167" s="2">
        <f>'Moving Avg'!H2167</f>
        <v>35.165665000000075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37.622</v>
      </c>
      <c r="C2168" s="2">
        <f>RSI!I2168</f>
        <v>99.999851087262968</v>
      </c>
      <c r="D2168" s="2">
        <f>MACD!E2168</f>
        <v>-0.49857606298031953</v>
      </c>
      <c r="E2168" s="2">
        <f>MACD!F2168</f>
        <v>-0.48269554173030998</v>
      </c>
      <c r="F2168" s="2">
        <f>'Moving Avg'!D2168</f>
        <v>37.3566</v>
      </c>
      <c r="G2168" s="2">
        <f>'Moving Avg'!F2168</f>
        <v>36.250399999999999</v>
      </c>
      <c r="H2168" s="2">
        <f>'Moving Avg'!G2168</f>
        <v>35.533160000000017</v>
      </c>
      <c r="I2168" s="2">
        <f>'Moving Avg'!H2168</f>
        <v>35.178455000000071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37.622</v>
      </c>
      <c r="C2169" s="2">
        <f>RSI!I2169</f>
        <v>99.999851087262968</v>
      </c>
      <c r="D2169" s="2">
        <f>MACD!E2169</f>
        <v>-0.51703467698232686</v>
      </c>
      <c r="E2169" s="2">
        <f>MACD!F2169</f>
        <v>-0.48956336878071338</v>
      </c>
      <c r="F2169" s="2">
        <f>'Moving Avg'!D2169</f>
        <v>37.622</v>
      </c>
      <c r="G2169" s="2">
        <f>'Moving Avg'!F2169</f>
        <v>36.378749999999997</v>
      </c>
      <c r="H2169" s="2">
        <f>'Moving Avg'!G2169</f>
        <v>35.58450000000002</v>
      </c>
      <c r="I2169" s="2">
        <f>'Moving Avg'!H2169</f>
        <v>35.191245000000073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37.622</v>
      </c>
      <c r="C2170" s="2">
        <f>RSI!I2170</f>
        <v>99.999851087262968</v>
      </c>
      <c r="D2170" s="2">
        <f>MACD!E2170</f>
        <v>-0.54072692810090928</v>
      </c>
      <c r="E2170" s="2">
        <f>MACD!F2170</f>
        <v>-0.49979608064475256</v>
      </c>
      <c r="F2170" s="2">
        <f>'Moving Avg'!D2170</f>
        <v>37.622</v>
      </c>
      <c r="G2170" s="2">
        <f>'Moving Avg'!F2170</f>
        <v>36.507099999999994</v>
      </c>
      <c r="H2170" s="2">
        <f>'Moving Avg'!G2170</f>
        <v>35.635840000000016</v>
      </c>
      <c r="I2170" s="2">
        <f>'Moving Avg'!H2170</f>
        <v>35.204035000000069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37.622</v>
      </c>
      <c r="C2171" s="2">
        <f>RSI!I2171</f>
        <v>99.999851087262968</v>
      </c>
      <c r="D2171" s="2">
        <f>MACD!E2171</f>
        <v>-0.5682496099960872</v>
      </c>
      <c r="E2171" s="2">
        <f>MACD!F2171</f>
        <v>-0.51348678651501956</v>
      </c>
      <c r="F2171" s="2">
        <f>'Moving Avg'!D2171</f>
        <v>37.622</v>
      </c>
      <c r="G2171" s="2">
        <f>'Moving Avg'!F2171</f>
        <v>36.635449999999999</v>
      </c>
      <c r="H2171" s="2">
        <f>'Moving Avg'!G2171</f>
        <v>35.687180000000019</v>
      </c>
      <c r="I2171" s="2">
        <f>'Moving Avg'!H2171</f>
        <v>35.216825000000071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37.622</v>
      </c>
      <c r="C2172" s="2">
        <f>RSI!I2172</f>
        <v>99.999851087262968</v>
      </c>
      <c r="D2172" s="2">
        <f>MACD!E2172</f>
        <v>-0.59845969284847911</v>
      </c>
      <c r="E2172" s="2">
        <f>MACD!F2172</f>
        <v>-0.53048136778171151</v>
      </c>
      <c r="F2172" s="2">
        <f>'Moving Avg'!D2172</f>
        <v>37.622</v>
      </c>
      <c r="G2172" s="2">
        <f>'Moving Avg'!F2172</f>
        <v>36.763799999999996</v>
      </c>
      <c r="H2172" s="2">
        <f>'Moving Avg'!G2172</f>
        <v>35.738520000000015</v>
      </c>
      <c r="I2172" s="2">
        <f>'Moving Avg'!H2172</f>
        <v>35.229615000000074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37.622</v>
      </c>
      <c r="C2173" s="2">
        <f>RSI!I2173</f>
        <v>99.999851087262968</v>
      </c>
      <c r="D2173" s="2">
        <f>MACD!E2173</f>
        <v>-0.63043101482288222</v>
      </c>
      <c r="E2173" s="2">
        <f>MACD!F2173</f>
        <v>-0.5504712971899457</v>
      </c>
      <c r="F2173" s="2">
        <f>'Moving Avg'!D2173</f>
        <v>37.622</v>
      </c>
      <c r="G2173" s="2">
        <f>'Moving Avg'!F2173</f>
        <v>36.892149999999994</v>
      </c>
      <c r="H2173" s="2">
        <f>'Moving Avg'!G2173</f>
        <v>35.789860000000019</v>
      </c>
      <c r="I2173" s="2">
        <f>'Moving Avg'!H2173</f>
        <v>35.242405000000069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37.622</v>
      </c>
      <c r="C2174" s="2">
        <f>RSI!I2174</f>
        <v>99.999851087262968</v>
      </c>
      <c r="D2174" s="2">
        <f>MACD!E2174</f>
        <v>-0.66341787944871555</v>
      </c>
      <c r="E2174" s="2">
        <f>MACD!F2174</f>
        <v>-0.57306061364169969</v>
      </c>
      <c r="F2174" s="2">
        <f>'Moving Avg'!D2174</f>
        <v>37.622</v>
      </c>
      <c r="G2174" s="2">
        <f>'Moving Avg'!F2174</f>
        <v>36.958499999999994</v>
      </c>
      <c r="H2174" s="2">
        <f>'Moving Avg'!G2174</f>
        <v>35.841200000000015</v>
      </c>
      <c r="I2174" s="2">
        <f>'Moving Avg'!H2174</f>
        <v>35.255195000000072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37.622</v>
      </c>
      <c r="C2175" s="2">
        <f>RSI!I2175</f>
        <v>99.999851087262968</v>
      </c>
      <c r="D2175" s="2">
        <f>MACD!E2175</f>
        <v>-0.49267063230999497</v>
      </c>
      <c r="E2175" s="2">
        <f>MACD!F2175</f>
        <v>-0.5569826173753587</v>
      </c>
      <c r="F2175" s="2">
        <f>'Moving Avg'!D2175</f>
        <v>37.622</v>
      </c>
      <c r="G2175" s="2">
        <f>'Moving Avg'!F2175</f>
        <v>37.024849999999994</v>
      </c>
      <c r="H2175" s="2">
        <f>'Moving Avg'!G2175</f>
        <v>35.892540000000018</v>
      </c>
      <c r="I2175" s="2">
        <f>'Moving Avg'!H2175</f>
        <v>35.267985000000074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37.622</v>
      </c>
      <c r="C2176" s="2">
        <f>RSI!I2176</f>
        <v>99.999851087262968</v>
      </c>
      <c r="D2176" s="2">
        <f>MACD!E2176</f>
        <v>-0.35327981894137395</v>
      </c>
      <c r="E2176" s="2">
        <f>MACD!F2176</f>
        <v>-0.5162420576885618</v>
      </c>
      <c r="F2176" s="2">
        <f>'Moving Avg'!D2176</f>
        <v>37.622</v>
      </c>
      <c r="G2176" s="2">
        <f>'Moving Avg'!F2176</f>
        <v>37.091199999999994</v>
      </c>
      <c r="H2176" s="2">
        <f>'Moving Avg'!G2176</f>
        <v>35.943880000000014</v>
      </c>
      <c r="I2176" s="2">
        <f>'Moving Avg'!H2176</f>
        <v>35.280775000000069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37.622</v>
      </c>
      <c r="C2177" s="2">
        <f>RSI!I2177</f>
        <v>99.999851087262968</v>
      </c>
      <c r="D2177" s="2">
        <f>MACD!E2177</f>
        <v>-0.24004451138542748</v>
      </c>
      <c r="E2177" s="2">
        <f>MACD!F2177</f>
        <v>-0.46100254842793492</v>
      </c>
      <c r="F2177" s="2">
        <f>'Moving Avg'!D2177</f>
        <v>37.622</v>
      </c>
      <c r="G2177" s="2">
        <f>'Moving Avg'!F2177</f>
        <v>37.157549999999993</v>
      </c>
      <c r="H2177" s="2">
        <f>'Moving Avg'!G2177</f>
        <v>35.995220000000018</v>
      </c>
      <c r="I2177" s="2">
        <f>'Moving Avg'!H2177</f>
        <v>35.293565000000072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37.622</v>
      </c>
      <c r="C2178" s="2">
        <f>RSI!I2178</f>
        <v>99.999851087262968</v>
      </c>
      <c r="D2178" s="2">
        <f>MACD!E2178</f>
        <v>-0.1485918400936086</v>
      </c>
      <c r="E2178" s="2">
        <f>MACD!F2178</f>
        <v>-0.3985204067610697</v>
      </c>
      <c r="F2178" s="2">
        <f>'Moving Avg'!D2178</f>
        <v>37.622</v>
      </c>
      <c r="G2178" s="2">
        <f>'Moving Avg'!F2178</f>
        <v>37.223899999999993</v>
      </c>
      <c r="H2178" s="2">
        <f>'Moving Avg'!G2178</f>
        <v>36.046560000000021</v>
      </c>
      <c r="I2178" s="2">
        <f>'Moving Avg'!H2178</f>
        <v>35.306355000000075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37.622</v>
      </c>
      <c r="C2179" s="2">
        <f>RSI!I2179</f>
        <v>99.999851087262968</v>
      </c>
      <c r="D2179" s="2">
        <f>MACD!E2179</f>
        <v>-7.5247532499240322E-2</v>
      </c>
      <c r="E2179" s="2">
        <f>MACD!F2179</f>
        <v>-0.33386583190870384</v>
      </c>
      <c r="F2179" s="2">
        <f>'Moving Avg'!D2179</f>
        <v>37.622</v>
      </c>
      <c r="G2179" s="2">
        <f>'Moving Avg'!F2179</f>
        <v>37.290249999999993</v>
      </c>
      <c r="H2179" s="2">
        <f>'Moving Avg'!G2179</f>
        <v>36.097900000000017</v>
      </c>
      <c r="I2179" s="2">
        <f>'Moving Avg'!H2179</f>
        <v>35.31914500000007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37.622</v>
      </c>
      <c r="C2180" s="2">
        <f>RSI!I2180</f>
        <v>99.999851087262968</v>
      </c>
      <c r="D2180" s="2">
        <f>MACD!E2180</f>
        <v>-1.692652190537558E-2</v>
      </c>
      <c r="E2180" s="2">
        <f>MACD!F2180</f>
        <v>-0.27047796990803818</v>
      </c>
      <c r="F2180" s="2">
        <f>'Moving Avg'!D2180</f>
        <v>37.622</v>
      </c>
      <c r="G2180" s="2">
        <f>'Moving Avg'!F2180</f>
        <v>37.356599999999993</v>
      </c>
      <c r="H2180" s="2">
        <f>'Moving Avg'!G2180</f>
        <v>36.14924000000002</v>
      </c>
      <c r="I2180" s="2">
        <f>'Moving Avg'!H2180</f>
        <v>35.331935000000072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37.622</v>
      </c>
      <c r="C2181" s="2">
        <f>RSI!I2181</f>
        <v>99.999851087262968</v>
      </c>
      <c r="D2181" s="2">
        <f>MACD!E2181</f>
        <v>2.8959472399286312E-2</v>
      </c>
      <c r="E2181" s="2">
        <f>MACD!F2181</f>
        <v>-0.2105904814465733</v>
      </c>
      <c r="F2181" s="2">
        <f>'Moving Avg'!D2181</f>
        <v>37.622</v>
      </c>
      <c r="G2181" s="2">
        <f>'Moving Avg'!F2181</f>
        <v>37.422949999999993</v>
      </c>
      <c r="H2181" s="2">
        <f>'Moving Avg'!G2181</f>
        <v>36.200580000000016</v>
      </c>
      <c r="I2181" s="2">
        <f>'Moving Avg'!H2181</f>
        <v>35.344725000000068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37.622</v>
      </c>
      <c r="C2182" s="2">
        <f>RSI!I2182</f>
        <v>99.999851087262968</v>
      </c>
      <c r="D2182" s="2">
        <f>MACD!E2182</f>
        <v>6.4580015260204959E-2</v>
      </c>
      <c r="E2182" s="2">
        <f>MACD!F2182</f>
        <v>-0.15555638210521766</v>
      </c>
      <c r="F2182" s="2">
        <f>'Moving Avg'!D2182</f>
        <v>37.622</v>
      </c>
      <c r="G2182" s="2">
        <f>'Moving Avg'!F2182</f>
        <v>37.489299999999993</v>
      </c>
      <c r="H2182" s="2">
        <f>'Moving Avg'!G2182</f>
        <v>36.25192000000002</v>
      </c>
      <c r="I2182" s="2">
        <f>'Moving Avg'!H2182</f>
        <v>35.35751500000007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37.622</v>
      </c>
      <c r="C2183" s="2">
        <f>RSI!I2183</f>
        <v>99.999851087262968</v>
      </c>
      <c r="D2183" s="2">
        <f>MACD!E2183</f>
        <v>9.1751893396143203E-2</v>
      </c>
      <c r="E2183" s="2">
        <f>MACD!F2183</f>
        <v>-0.10609472700494549</v>
      </c>
      <c r="F2183" s="2">
        <f>'Moving Avg'!D2183</f>
        <v>37.622</v>
      </c>
      <c r="G2183" s="2">
        <f>'Moving Avg'!F2183</f>
        <v>37.555649999999993</v>
      </c>
      <c r="H2183" s="2">
        <f>'Moving Avg'!G2183</f>
        <v>36.303260000000016</v>
      </c>
      <c r="I2183" s="2">
        <f>'Moving Avg'!H2183</f>
        <v>35.370305000000073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37.622</v>
      </c>
      <c r="C2184" s="2">
        <f>RSI!I2184</f>
        <v>99.999851087262968</v>
      </c>
      <c r="D2184" s="2">
        <f>MACD!E2184</f>
        <v>0.1119947962844563</v>
      </c>
      <c r="E2184" s="2">
        <f>MACD!F2184</f>
        <v>-6.2476822347065135E-2</v>
      </c>
      <c r="F2184" s="2">
        <f>'Moving Avg'!D2184</f>
        <v>37.622</v>
      </c>
      <c r="G2184" s="2">
        <f>'Moving Avg'!F2184</f>
        <v>37.621999999999993</v>
      </c>
      <c r="H2184" s="2">
        <f>'Moving Avg'!G2184</f>
        <v>36.354600000000019</v>
      </c>
      <c r="I2184" s="2">
        <f>'Moving Avg'!H2184</f>
        <v>35.383095000000068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37.622</v>
      </c>
      <c r="C2185" s="2">
        <f>RSI!I2185</f>
        <v>99.999851087262968</v>
      </c>
      <c r="D2185" s="2">
        <f>MACD!E2185</f>
        <v>0.12657832650995005</v>
      </c>
      <c r="E2185" s="2">
        <f>MACD!F2185</f>
        <v>-2.46657925756621E-2</v>
      </c>
      <c r="F2185" s="2">
        <f>'Moving Avg'!D2185</f>
        <v>37.622</v>
      </c>
      <c r="G2185" s="2">
        <f>'Moving Avg'!F2185</f>
        <v>37.621999999999993</v>
      </c>
      <c r="H2185" s="2">
        <f>'Moving Avg'!G2185</f>
        <v>36.405940000000015</v>
      </c>
      <c r="I2185" s="2">
        <f>'Moving Avg'!H2185</f>
        <v>35.395885000000071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37.622</v>
      </c>
      <c r="C2186" s="2">
        <f>RSI!I2186</f>
        <v>99.999851087262968</v>
      </c>
      <c r="D2186" s="2">
        <f>MACD!E2186</f>
        <v>0.13656168122781764</v>
      </c>
      <c r="E2186" s="2">
        <f>MACD!F2186</f>
        <v>7.57970218503385E-3</v>
      </c>
      <c r="F2186" s="2">
        <f>'Moving Avg'!D2186</f>
        <v>37.622</v>
      </c>
      <c r="G2186" s="2">
        <f>'Moving Avg'!F2186</f>
        <v>37.621999999999993</v>
      </c>
      <c r="H2186" s="2">
        <f>'Moving Avg'!G2186</f>
        <v>36.457280000000019</v>
      </c>
      <c r="I2186" s="2">
        <f>'Moving Avg'!H2186</f>
        <v>35.408675000000073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37.622</v>
      </c>
      <c r="C2187" s="2">
        <f>RSI!I2187</f>
        <v>99.999851087262968</v>
      </c>
      <c r="D2187" s="2">
        <f>MACD!E2187</f>
        <v>0.14282713941157965</v>
      </c>
      <c r="E2187" s="2">
        <f>MACD!F2187</f>
        <v>3.4629189630343012E-2</v>
      </c>
      <c r="F2187" s="2">
        <f>'Moving Avg'!D2187</f>
        <v>37.622</v>
      </c>
      <c r="G2187" s="2">
        <f>'Moving Avg'!F2187</f>
        <v>37.621999999999993</v>
      </c>
      <c r="H2187" s="2">
        <f>'Moving Avg'!G2187</f>
        <v>36.508620000000022</v>
      </c>
      <c r="I2187" s="2">
        <f>'Moving Avg'!H2187</f>
        <v>35.421465000000069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37.622</v>
      </c>
      <c r="C2188" s="2">
        <f>RSI!I2188</f>
        <v>99.999851087262968</v>
      </c>
      <c r="D2188" s="2">
        <f>MACD!E2188</f>
        <v>0.14610831446253769</v>
      </c>
      <c r="E2188" s="2">
        <f>MACD!F2188</f>
        <v>5.6925014596781953E-2</v>
      </c>
      <c r="F2188" s="2">
        <f>'Moving Avg'!D2188</f>
        <v>37.622</v>
      </c>
      <c r="G2188" s="2">
        <f>'Moving Avg'!F2188</f>
        <v>37.621999999999993</v>
      </c>
      <c r="H2188" s="2">
        <f>'Moving Avg'!G2188</f>
        <v>36.559960000000018</v>
      </c>
      <c r="I2188" s="2">
        <f>'Moving Avg'!H2188</f>
        <v>35.434255000000071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37.622</v>
      </c>
      <c r="C2189" s="2">
        <f>RSI!I2189</f>
        <v>99.999851087262968</v>
      </c>
      <c r="D2189" s="2">
        <f>MACD!E2189</f>
        <v>0.14701398363964557</v>
      </c>
      <c r="E2189" s="2">
        <f>MACD!F2189</f>
        <v>7.494280840535468E-2</v>
      </c>
      <c r="F2189" s="2">
        <f>'Moving Avg'!D2189</f>
        <v>37.622</v>
      </c>
      <c r="G2189" s="2">
        <f>'Moving Avg'!F2189</f>
        <v>37.621999999999993</v>
      </c>
      <c r="H2189" s="2">
        <f>'Moving Avg'!G2189</f>
        <v>36.611300000000021</v>
      </c>
      <c r="I2189" s="2">
        <f>'Moving Avg'!H2189</f>
        <v>35.447045000000074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37.622</v>
      </c>
      <c r="C2190" s="2">
        <f>RSI!I2190</f>
        <v>99.999851087262968</v>
      </c>
      <c r="D2190" s="2">
        <f>MACD!E2190</f>
        <v>0.14604818047482127</v>
      </c>
      <c r="E2190" s="2">
        <f>MACD!F2190</f>
        <v>8.9163882819248003E-2</v>
      </c>
      <c r="F2190" s="2">
        <f>'Moving Avg'!D2190</f>
        <v>37.622</v>
      </c>
      <c r="G2190" s="2">
        <f>'Moving Avg'!F2190</f>
        <v>37.621999999999993</v>
      </c>
      <c r="H2190" s="2">
        <f>'Moving Avg'!G2190</f>
        <v>36.662640000000017</v>
      </c>
      <c r="I2190" s="2">
        <f>'Moving Avg'!H2190</f>
        <v>35.459835000000069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39.313000000000002</v>
      </c>
      <c r="C2191" s="2">
        <f>RSI!I2191</f>
        <v>99.99997929197059</v>
      </c>
      <c r="D2191" s="2">
        <f>MACD!E2191</f>
        <v>1.8367871095257726E-2</v>
      </c>
      <c r="E2191" s="2">
        <f>MACD!F2191</f>
        <v>7.5004680474449942E-2</v>
      </c>
      <c r="F2191" s="2">
        <f>'Moving Avg'!D2191</f>
        <v>37.9602</v>
      </c>
      <c r="G2191" s="2">
        <f>'Moving Avg'!F2191</f>
        <v>37.706549999999993</v>
      </c>
      <c r="H2191" s="2">
        <f>'Moving Avg'!G2191</f>
        <v>36.747800000000019</v>
      </c>
      <c r="I2191" s="2">
        <f>'Moving Avg'!H2191</f>
        <v>35.48108000000007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41.075000000000003</v>
      </c>
      <c r="C2192" s="2">
        <f>RSI!I2192</f>
        <v>99.999989467423262</v>
      </c>
      <c r="D2192" s="2">
        <f>MACD!E2192</f>
        <v>-0.23166505358781819</v>
      </c>
      <c r="E2192" s="2">
        <f>MACD!F2192</f>
        <v>1.3670733661996316E-2</v>
      </c>
      <c r="F2192" s="2">
        <f>'Moving Avg'!D2192</f>
        <v>38.650800000000004</v>
      </c>
      <c r="G2192" s="2">
        <f>'Moving Avg'!F2192</f>
        <v>37.879199999999997</v>
      </c>
      <c r="H2192" s="2">
        <f>'Moving Avg'!G2192</f>
        <v>36.868200000000023</v>
      </c>
      <c r="I2192" s="2">
        <f>'Moving Avg'!H2192</f>
        <v>35.511135000000067</v>
      </c>
      <c r="J2192" s="6" t="str">
        <f>OBV!F2192</f>
        <v>BULLISH</v>
      </c>
      <c r="K2192" s="6" t="str">
        <f>OBV!G2192</f>
        <v>WEAK</v>
      </c>
      <c r="L2192" s="6" t="str">
        <f>OBV!H2192</f>
        <v>CONFIRMED BULLISH</v>
      </c>
    </row>
    <row r="2193" spans="1:12" ht="13.5" x14ac:dyDescent="0.25">
      <c r="A2193" s="3">
        <f>RSI!A2193</f>
        <v>45198</v>
      </c>
      <c r="B2193" s="2">
        <f>RSI!B2193</f>
        <v>41.606000000000002</v>
      </c>
      <c r="C2193" s="2">
        <f>RSI!I2193</f>
        <v>99.999990916068711</v>
      </c>
      <c r="D2193" s="2">
        <f>MACD!E2193</f>
        <v>-0.5036034982416453</v>
      </c>
      <c r="E2193" s="2">
        <f>MACD!F2193</f>
        <v>-8.9784112718732018E-2</v>
      </c>
      <c r="F2193" s="2">
        <f>'Moving Avg'!D2193</f>
        <v>39.447600000000001</v>
      </c>
      <c r="G2193" s="2">
        <f>'Moving Avg'!F2193</f>
        <v>38.078400000000002</v>
      </c>
      <c r="H2193" s="2">
        <f>'Moving Avg'!G2193</f>
        <v>36.999220000000015</v>
      </c>
      <c r="I2193" s="2">
        <f>'Moving Avg'!H2193</f>
        <v>35.543845000000061</v>
      </c>
      <c r="J2193" s="6" t="str">
        <f>OBV!F2193</f>
        <v>BULLISH</v>
      </c>
      <c r="K2193" s="6" t="str">
        <f>OBV!G2193</f>
        <v>WEAK</v>
      </c>
      <c r="L2193" s="6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41.606000000000002</v>
      </c>
      <c r="C2194" s="2">
        <f>RSI!I2194</f>
        <v>99.999990916068711</v>
      </c>
      <c r="D2194" s="2">
        <f>MACD!E2194</f>
        <v>-0.7563233224206698</v>
      </c>
      <c r="E2194" s="2">
        <f>MACD!F2194</f>
        <v>-0.22309195465911957</v>
      </c>
      <c r="F2194" s="2">
        <f>'Moving Avg'!D2194</f>
        <v>40.244399999999999</v>
      </c>
      <c r="G2194" s="2">
        <f>'Moving Avg'!F2194</f>
        <v>38.2776</v>
      </c>
      <c r="H2194" s="2">
        <f>'Moving Avg'!G2194</f>
        <v>37.130240000000015</v>
      </c>
      <c r="I2194" s="2">
        <f>'Moving Avg'!H2194</f>
        <v>35.576555000000063</v>
      </c>
      <c r="J2194" s="6" t="str">
        <f>OBV!F2194</f>
        <v>BULLISH</v>
      </c>
      <c r="K2194" s="6" t="str">
        <f>OBV!G2194</f>
        <v>WEAK</v>
      </c>
      <c r="L2194" s="6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41.606000000000002</v>
      </c>
      <c r="C2195" s="2">
        <f>RSI!I2195</f>
        <v>99.999990916068711</v>
      </c>
      <c r="D2195" s="2">
        <f>MACD!E2195</f>
        <v>-0.99110582486952126</v>
      </c>
      <c r="E2195" s="2">
        <f>MACD!F2195</f>
        <v>-0.37669472870119991</v>
      </c>
      <c r="F2195" s="2">
        <f>'Moving Avg'!D2195</f>
        <v>41.041199999999996</v>
      </c>
      <c r="G2195" s="2">
        <f>'Moving Avg'!F2195</f>
        <v>38.476800000000004</v>
      </c>
      <c r="H2195" s="2">
        <f>'Moving Avg'!G2195</f>
        <v>37.261260000000014</v>
      </c>
      <c r="I2195" s="2">
        <f>'Moving Avg'!H2195</f>
        <v>35.609265000000057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41.606000000000002</v>
      </c>
      <c r="C2196" s="2">
        <f>RSI!I2196</f>
        <v>99.999990916068711</v>
      </c>
      <c r="D2196" s="2">
        <f>MACD!E2196</f>
        <v>-1.2091592860488873</v>
      </c>
      <c r="E2196" s="2">
        <f>MACD!F2196</f>
        <v>-0.5431876401707374</v>
      </c>
      <c r="F2196" s="2">
        <f>'Moving Avg'!D2196</f>
        <v>41.4998</v>
      </c>
      <c r="G2196" s="2">
        <f>'Moving Avg'!F2196</f>
        <v>38.676000000000002</v>
      </c>
      <c r="H2196" s="2">
        <f>'Moving Avg'!G2196</f>
        <v>37.392280000000014</v>
      </c>
      <c r="I2196" s="2">
        <f>'Moving Avg'!H2196</f>
        <v>35.641975000000059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41.606000000000002</v>
      </c>
      <c r="C2197" s="2">
        <f>RSI!I2197</f>
        <v>99.999990916068711</v>
      </c>
      <c r="D2197" s="2">
        <f>MACD!E2197</f>
        <v>-1.4116210087843015</v>
      </c>
      <c r="E2197" s="2">
        <f>MACD!F2197</f>
        <v>-0.71687431389345024</v>
      </c>
      <c r="F2197" s="2">
        <f>'Moving Avg'!D2197</f>
        <v>41.606000000000002</v>
      </c>
      <c r="G2197" s="2">
        <f>'Moving Avg'!F2197</f>
        <v>38.875200000000007</v>
      </c>
      <c r="H2197" s="2">
        <f>'Moving Avg'!G2197</f>
        <v>37.523300000000013</v>
      </c>
      <c r="I2197" s="2">
        <f>'Moving Avg'!H2197</f>
        <v>35.674685000000053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41.606000000000002</v>
      </c>
      <c r="C2198" s="2">
        <f>RSI!I2198</f>
        <v>99.999990916068711</v>
      </c>
      <c r="D2198" s="2">
        <f>MACD!E2198</f>
        <v>-1.599559725927044</v>
      </c>
      <c r="E2198" s="2">
        <f>MACD!F2198</f>
        <v>-0.89341139630016908</v>
      </c>
      <c r="F2198" s="2">
        <f>'Moving Avg'!D2198</f>
        <v>41.606000000000002</v>
      </c>
      <c r="G2198" s="2">
        <f>'Moving Avg'!F2198</f>
        <v>39.074400000000004</v>
      </c>
      <c r="H2198" s="2">
        <f>'Moving Avg'!G2198</f>
        <v>37.654320000000013</v>
      </c>
      <c r="I2198" s="2">
        <f>'Moving Avg'!H2198</f>
        <v>35.707395000000048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41.606000000000002</v>
      </c>
      <c r="C2199" s="2">
        <f>RSI!I2199</f>
        <v>99.999990916068711</v>
      </c>
      <c r="D2199" s="2">
        <f>MACD!E2199</f>
        <v>-1.7739782681223275</v>
      </c>
      <c r="E2199" s="2">
        <f>MACD!F2199</f>
        <v>-1.0695247706646009</v>
      </c>
      <c r="F2199" s="2">
        <f>'Moving Avg'!D2199</f>
        <v>41.606000000000002</v>
      </c>
      <c r="G2199" s="2">
        <f>'Moving Avg'!F2199</f>
        <v>39.273600000000002</v>
      </c>
      <c r="H2199" s="2">
        <f>'Moving Avg'!G2199</f>
        <v>37.785340000000012</v>
      </c>
      <c r="I2199" s="2">
        <f>'Moving Avg'!H2199</f>
        <v>35.74010500000005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41.606000000000002</v>
      </c>
      <c r="C2200" s="2">
        <f>RSI!I2200</f>
        <v>99.999990916068711</v>
      </c>
      <c r="D2200" s="2">
        <f>MACD!E2200</f>
        <v>-1.9358164049633899</v>
      </c>
      <c r="E2200" s="2">
        <f>MACD!F2200</f>
        <v>-1.2427830975243588</v>
      </c>
      <c r="F2200" s="2">
        <f>'Moving Avg'!D2200</f>
        <v>41.606000000000002</v>
      </c>
      <c r="G2200" s="2">
        <f>'Moving Avg'!F2200</f>
        <v>39.472799999999999</v>
      </c>
      <c r="H2200" s="2">
        <f>'Moving Avg'!G2200</f>
        <v>37.916360000000012</v>
      </c>
      <c r="I2200" s="2">
        <f>'Moving Avg'!H2200</f>
        <v>35.772815000000044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41.606000000000002</v>
      </c>
      <c r="C2201" s="2">
        <f>RSI!I2201</f>
        <v>99.999990916068711</v>
      </c>
      <c r="D2201" s="2">
        <f>MACD!E2201</f>
        <v>-1.8257999434575183</v>
      </c>
      <c r="E2201" s="2">
        <f>MACD!F2201</f>
        <v>-1.3593864667109907</v>
      </c>
      <c r="F2201" s="2">
        <f>'Moving Avg'!D2201</f>
        <v>41.606000000000002</v>
      </c>
      <c r="G2201" s="2">
        <f>'Moving Avg'!F2201</f>
        <v>39.672000000000004</v>
      </c>
      <c r="H2201" s="2">
        <f>'Moving Avg'!G2201</f>
        <v>38.047380000000011</v>
      </c>
      <c r="I2201" s="2">
        <f>'Moving Avg'!H2201</f>
        <v>35.805525000000046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41.606000000000002</v>
      </c>
      <c r="C2202" s="2">
        <f>RSI!I2202</f>
        <v>99.999990916068711</v>
      </c>
      <c r="D2202" s="2">
        <f>MACD!E2202</f>
        <v>-1.4738520041756189</v>
      </c>
      <c r="E2202" s="2">
        <f>MACD!F2202</f>
        <v>-1.3822795742039165</v>
      </c>
      <c r="F2202" s="2">
        <f>'Moving Avg'!D2202</f>
        <v>41.606000000000002</v>
      </c>
      <c r="G2202" s="2">
        <f>'Moving Avg'!F2202</f>
        <v>39.871200000000002</v>
      </c>
      <c r="H2202" s="2">
        <f>'Moving Avg'!G2202</f>
        <v>38.178400000000011</v>
      </c>
      <c r="I2202" s="2">
        <f>'Moving Avg'!H2202</f>
        <v>35.83823500000004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41.606000000000002</v>
      </c>
      <c r="C2203" s="2">
        <f>RSI!I2203</f>
        <v>99.999990916068711</v>
      </c>
      <c r="D2203" s="2">
        <f>MACD!E2203</f>
        <v>-1.1056722568273969</v>
      </c>
      <c r="E2203" s="2">
        <f>MACD!F2203</f>
        <v>-1.3269581107286126</v>
      </c>
      <c r="F2203" s="2">
        <f>'Moving Avg'!D2203</f>
        <v>41.606000000000002</v>
      </c>
      <c r="G2203" s="2">
        <f>'Moving Avg'!F2203</f>
        <v>40.070399999999999</v>
      </c>
      <c r="H2203" s="2">
        <f>'Moving Avg'!G2203</f>
        <v>38.309420000000003</v>
      </c>
      <c r="I2203" s="2">
        <f>'Moving Avg'!H2203</f>
        <v>35.870945000000034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41.606000000000002</v>
      </c>
      <c r="C2204" s="2">
        <f>RSI!I2204</f>
        <v>99.999990916068711</v>
      </c>
      <c r="D2204" s="2">
        <f>MACD!E2204</f>
        <v>-0.80461208717478172</v>
      </c>
      <c r="E2204" s="2">
        <f>MACD!F2204</f>
        <v>-1.2224889060178465</v>
      </c>
      <c r="F2204" s="2">
        <f>'Moving Avg'!D2204</f>
        <v>41.606000000000002</v>
      </c>
      <c r="G2204" s="2">
        <f>'Moving Avg'!F2204</f>
        <v>40.269599999999997</v>
      </c>
      <c r="H2204" s="2">
        <f>'Moving Avg'!G2204</f>
        <v>38.415640000000003</v>
      </c>
      <c r="I2204" s="2">
        <f>'Moving Avg'!H2204</f>
        <v>35.903655000000036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41.606000000000002</v>
      </c>
      <c r="C2205" s="2">
        <f>RSI!I2205</f>
        <v>99.999990916068711</v>
      </c>
      <c r="D2205" s="2">
        <f>MACD!E2205</f>
        <v>-0.55956936636803078</v>
      </c>
      <c r="E2205" s="2">
        <f>MACD!F2205</f>
        <v>-1.0899049980878834</v>
      </c>
      <c r="F2205" s="2">
        <f>'Moving Avg'!D2205</f>
        <v>41.606000000000002</v>
      </c>
      <c r="G2205" s="2">
        <f>'Moving Avg'!F2205</f>
        <v>40.468800000000002</v>
      </c>
      <c r="H2205" s="2">
        <f>'Moving Avg'!G2205</f>
        <v>38.521860000000004</v>
      </c>
      <c r="I2205" s="2">
        <f>'Moving Avg'!H2205</f>
        <v>35.936365000000031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41.606000000000002</v>
      </c>
      <c r="C2206" s="2">
        <f>RSI!I2206</f>
        <v>99.999990916068711</v>
      </c>
      <c r="D2206" s="2">
        <f>MACD!E2206</f>
        <v>-0.36120746982292928</v>
      </c>
      <c r="E2206" s="2">
        <f>MACD!F2206</f>
        <v>-0.94416549243489267</v>
      </c>
      <c r="F2206" s="2">
        <f>'Moving Avg'!D2206</f>
        <v>41.606000000000002</v>
      </c>
      <c r="G2206" s="2">
        <f>'Moving Avg'!F2206</f>
        <v>40.667999999999992</v>
      </c>
      <c r="H2206" s="2">
        <f>'Moving Avg'!G2206</f>
        <v>38.628079999999997</v>
      </c>
      <c r="I2206" s="2">
        <f>'Moving Avg'!H2206</f>
        <v>35.969075000000032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41.606000000000002</v>
      </c>
      <c r="C2207" s="2">
        <f>RSI!I2207</f>
        <v>99.999990916068711</v>
      </c>
      <c r="D2207" s="2">
        <f>MACD!E2207</f>
        <v>-0.20167940307309351</v>
      </c>
      <c r="E2207" s="2">
        <f>MACD!F2207</f>
        <v>-0.79566827456253286</v>
      </c>
      <c r="F2207" s="2">
        <f>'Moving Avg'!D2207</f>
        <v>41.606000000000002</v>
      </c>
      <c r="G2207" s="2">
        <f>'Moving Avg'!F2207</f>
        <v>40.867199999999997</v>
      </c>
      <c r="H2207" s="2">
        <f>'Moving Avg'!G2207</f>
        <v>38.734299999999998</v>
      </c>
      <c r="I2207" s="2">
        <f>'Moving Avg'!H2207</f>
        <v>36.001785000000027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41.606000000000002</v>
      </c>
      <c r="C2208" s="2">
        <f>RSI!I2208</f>
        <v>99.999990916068711</v>
      </c>
      <c r="D2208" s="2">
        <f>MACD!E2208</f>
        <v>-7.4394685214123513E-2</v>
      </c>
      <c r="E2208" s="2">
        <f>MACD!F2208</f>
        <v>-0.65141355669285106</v>
      </c>
      <c r="F2208" s="2">
        <f>'Moving Avg'!D2208</f>
        <v>41.606000000000002</v>
      </c>
      <c r="G2208" s="2">
        <f>'Moving Avg'!F2208</f>
        <v>41.066400000000002</v>
      </c>
      <c r="H2208" s="2">
        <f>'Moving Avg'!G2208</f>
        <v>38.840519999999998</v>
      </c>
      <c r="I2208" s="2">
        <f>'Moving Avg'!H2208</f>
        <v>36.034495000000021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41.606000000000002</v>
      </c>
      <c r="C2209" s="2">
        <f>RSI!I2209</f>
        <v>99.999990916068711</v>
      </c>
      <c r="D2209" s="2">
        <f>MACD!E2209</f>
        <v>2.6177611515429078E-2</v>
      </c>
      <c r="E2209" s="2">
        <f>MACD!F2209</f>
        <v>-0.51589532305119512</v>
      </c>
      <c r="F2209" s="2">
        <f>'Moving Avg'!D2209</f>
        <v>41.606000000000002</v>
      </c>
      <c r="G2209" s="2">
        <f>'Moving Avg'!F2209</f>
        <v>41.265599999999999</v>
      </c>
      <c r="H2209" s="2">
        <f>'Moving Avg'!G2209</f>
        <v>38.946739999999998</v>
      </c>
      <c r="I2209" s="2">
        <f>'Moving Avg'!H2209</f>
        <v>36.067205000000023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41.606000000000002</v>
      </c>
      <c r="C2210" s="2">
        <f>RSI!I2210</f>
        <v>99.999990916068711</v>
      </c>
      <c r="D2210" s="2">
        <f>MACD!E2210</f>
        <v>0.10467525013243062</v>
      </c>
      <c r="E2210" s="2">
        <f>MACD!F2210</f>
        <v>-0.39178120841447001</v>
      </c>
      <c r="F2210" s="2">
        <f>'Moving Avg'!D2210</f>
        <v>41.606000000000002</v>
      </c>
      <c r="G2210" s="2">
        <f>'Moving Avg'!F2210</f>
        <v>41.464799999999997</v>
      </c>
      <c r="H2210" s="2">
        <f>'Moving Avg'!G2210</f>
        <v>39.052959999999992</v>
      </c>
      <c r="I2210" s="2">
        <f>'Moving Avg'!H2210</f>
        <v>36.099915000000017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41.606000000000002</v>
      </c>
      <c r="C2211" s="2">
        <f>RSI!I2211</f>
        <v>99.999990916068711</v>
      </c>
      <c r="D2211" s="2">
        <f>MACD!E2211</f>
        <v>0.16498336870549224</v>
      </c>
      <c r="E2211" s="2">
        <f>MACD!F2211</f>
        <v>-0.28042829299047761</v>
      </c>
      <c r="F2211" s="2">
        <f>'Moving Avg'!D2211</f>
        <v>41.606000000000002</v>
      </c>
      <c r="G2211" s="2">
        <f>'Moving Avg'!F2211</f>
        <v>41.579449999999994</v>
      </c>
      <c r="H2211" s="2">
        <f>'Moving Avg'!G2211</f>
        <v>39.159179999999992</v>
      </c>
      <c r="I2211" s="2">
        <f>'Moving Avg'!H2211</f>
        <v>36.132625000000019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41.606000000000002</v>
      </c>
      <c r="C2212" s="2">
        <f>RSI!I2212</f>
        <v>99.999990916068711</v>
      </c>
      <c r="D2212" s="2">
        <f>MACD!E2212</f>
        <v>0.21035316680455196</v>
      </c>
      <c r="E2212" s="2">
        <f>MACD!F2212</f>
        <v>-0.18227200103147173</v>
      </c>
      <c r="F2212" s="2">
        <f>'Moving Avg'!D2212</f>
        <v>41.606000000000002</v>
      </c>
      <c r="G2212" s="2">
        <f>'Moving Avg'!F2212</f>
        <v>41.606000000000002</v>
      </c>
      <c r="H2212" s="2">
        <f>'Moving Avg'!G2212</f>
        <v>39.265399999999993</v>
      </c>
      <c r="I2212" s="2">
        <f>'Moving Avg'!H2212</f>
        <v>36.165335000000013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41.606000000000002</v>
      </c>
      <c r="C2213" s="2">
        <f>RSI!I2213</f>
        <v>99.999990916068711</v>
      </c>
      <c r="D2213" s="2">
        <f>MACD!E2213</f>
        <v>0.24350211783026054</v>
      </c>
      <c r="E2213" s="2">
        <f>MACD!F2213</f>
        <v>-9.7117177259125276E-2</v>
      </c>
      <c r="F2213" s="2">
        <f>'Moving Avg'!D2213</f>
        <v>41.606000000000002</v>
      </c>
      <c r="G2213" s="2">
        <f>'Moving Avg'!F2213</f>
        <v>41.606000000000002</v>
      </c>
      <c r="H2213" s="2">
        <f>'Moving Avg'!G2213</f>
        <v>39.371619999999986</v>
      </c>
      <c r="I2213" s="2">
        <f>'Moving Avg'!H2213</f>
        <v>36.198045000000008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41.606000000000002</v>
      </c>
      <c r="C2214" s="2">
        <f>RSI!I2214</f>
        <v>99.999990916068711</v>
      </c>
      <c r="D2214" s="2">
        <f>MACD!E2214</f>
        <v>0.26669856529678526</v>
      </c>
      <c r="E2214" s="2">
        <f>MACD!F2214</f>
        <v>-2.4354028747943166E-2</v>
      </c>
      <c r="F2214" s="2">
        <f>'Moving Avg'!D2214</f>
        <v>41.606000000000002</v>
      </c>
      <c r="G2214" s="2">
        <f>'Moving Avg'!F2214</f>
        <v>41.606000000000002</v>
      </c>
      <c r="H2214" s="2">
        <f>'Moving Avg'!G2214</f>
        <v>39.477839999999986</v>
      </c>
      <c r="I2214" s="2">
        <f>'Moving Avg'!H2214</f>
        <v>36.230755000000009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41.606000000000002</v>
      </c>
      <c r="C2215" s="2">
        <f>RSI!I2215</f>
        <v>99.999990916068711</v>
      </c>
      <c r="D2215" s="2">
        <f>MACD!E2215</f>
        <v>0.28183312026004614</v>
      </c>
      <c r="E2215" s="2">
        <f>MACD!F2215</f>
        <v>3.6883401053654702E-2</v>
      </c>
      <c r="F2215" s="2">
        <f>'Moving Avg'!D2215</f>
        <v>41.606000000000002</v>
      </c>
      <c r="G2215" s="2">
        <f>'Moving Avg'!F2215</f>
        <v>41.606000000000002</v>
      </c>
      <c r="H2215" s="2">
        <f>'Moving Avg'!G2215</f>
        <v>39.55751999999999</v>
      </c>
      <c r="I2215" s="2">
        <f>'Moving Avg'!H2215</f>
        <v>36.263465000000004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41.606000000000002</v>
      </c>
      <c r="C2216" s="2">
        <f>RSI!I2216</f>
        <v>99.999990916068711</v>
      </c>
      <c r="D2216" s="2">
        <f>MACD!E2216</f>
        <v>0.29047890411718669</v>
      </c>
      <c r="E2216" s="2">
        <f>MACD!F2216</f>
        <v>8.7602501666361104E-2</v>
      </c>
      <c r="F2216" s="2">
        <f>'Moving Avg'!D2216</f>
        <v>41.606000000000002</v>
      </c>
      <c r="G2216" s="2">
        <f>'Moving Avg'!F2216</f>
        <v>41.606000000000002</v>
      </c>
      <c r="H2216" s="2">
        <f>'Moving Avg'!G2216</f>
        <v>39.637199999999993</v>
      </c>
      <c r="I2216" s="2">
        <f>'Moving Avg'!H2216</f>
        <v>36.296175000000005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41.606000000000002</v>
      </c>
      <c r="C2217" s="2">
        <f>RSI!I2217</f>
        <v>99.999990916068711</v>
      </c>
      <c r="D2217" s="2">
        <f>MACD!E2217</f>
        <v>0.29394236549681096</v>
      </c>
      <c r="E2217" s="2">
        <f>MACD!F2217</f>
        <v>0.12887047443245109</v>
      </c>
      <c r="F2217" s="2">
        <f>'Moving Avg'!D2217</f>
        <v>41.606000000000002</v>
      </c>
      <c r="G2217" s="2">
        <f>'Moving Avg'!F2217</f>
        <v>41.606000000000002</v>
      </c>
      <c r="H2217" s="2">
        <f>'Moving Avg'!G2217</f>
        <v>39.716879999999989</v>
      </c>
      <c r="I2217" s="2">
        <f>'Moving Avg'!H2217</f>
        <v>36.328885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41.606000000000002</v>
      </c>
      <c r="C2218" s="2">
        <f>RSI!I2218</f>
        <v>99.999990916068711</v>
      </c>
      <c r="D2218" s="2">
        <f>MACD!E2218</f>
        <v>0.29330613306777309</v>
      </c>
      <c r="E2218" s="2">
        <f>MACD!F2218</f>
        <v>0.16175760615951551</v>
      </c>
      <c r="F2218" s="2">
        <f>'Moving Avg'!D2218</f>
        <v>41.606000000000002</v>
      </c>
      <c r="G2218" s="2">
        <f>'Moving Avg'!F2218</f>
        <v>41.606000000000002</v>
      </c>
      <c r="H2218" s="2">
        <f>'Moving Avg'!G2218</f>
        <v>39.796559999999992</v>
      </c>
      <c r="I2218" s="2">
        <f>'Moving Avg'!H2218</f>
        <v>36.361594999999994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41.606000000000002</v>
      </c>
      <c r="C2219" s="2">
        <f>RSI!I2219</f>
        <v>99.999990916068711</v>
      </c>
      <c r="D2219" s="2">
        <f>MACD!E2219</f>
        <v>0.28946514033199833</v>
      </c>
      <c r="E2219" s="2">
        <f>MACD!F2219</f>
        <v>0.18729911299401208</v>
      </c>
      <c r="F2219" s="2">
        <f>'Moving Avg'!D2219</f>
        <v>41.606000000000002</v>
      </c>
      <c r="G2219" s="2">
        <f>'Moving Avg'!F2219</f>
        <v>41.606000000000002</v>
      </c>
      <c r="H2219" s="2">
        <f>'Moving Avg'!G2219</f>
        <v>39.876239999999996</v>
      </c>
      <c r="I2219" s="2">
        <f>'Moving Avg'!H2219</f>
        <v>36.394304999999996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41.606000000000002</v>
      </c>
      <c r="C2220" s="2">
        <f>RSI!I2220</f>
        <v>99.999990916068711</v>
      </c>
      <c r="D2220" s="2">
        <f>MACD!E2220</f>
        <v>0.28315706750104397</v>
      </c>
      <c r="E2220" s="2">
        <f>MACD!F2220</f>
        <v>0.20647070389541849</v>
      </c>
      <c r="F2220" s="2">
        <f>'Moving Avg'!D2220</f>
        <v>41.606000000000002</v>
      </c>
      <c r="G2220" s="2">
        <f>'Moving Avg'!F2220</f>
        <v>41.606000000000002</v>
      </c>
      <c r="H2220" s="2">
        <f>'Moving Avg'!G2220</f>
        <v>39.955919999999999</v>
      </c>
      <c r="I2220" s="2">
        <f>'Moving Avg'!H2220</f>
        <v>36.42701499999999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41.606000000000002</v>
      </c>
      <c r="C2221" s="2">
        <f>RSI!I2221</f>
        <v>99.999990916068711</v>
      </c>
      <c r="D2221" s="2">
        <f>MACD!E2221</f>
        <v>0.27498798402948665</v>
      </c>
      <c r="E2221" s="2">
        <f>MACD!F2221</f>
        <v>0.22017415992223213</v>
      </c>
      <c r="F2221" s="2">
        <f>'Moving Avg'!D2221</f>
        <v>41.606000000000002</v>
      </c>
      <c r="G2221" s="2">
        <f>'Moving Avg'!F2221</f>
        <v>41.606000000000002</v>
      </c>
      <c r="H2221" s="2">
        <f>'Moving Avg'!G2221</f>
        <v>40.035599999999995</v>
      </c>
      <c r="I2221" s="2">
        <f>'Moving Avg'!H2221</f>
        <v>36.459724999999992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41.606000000000002</v>
      </c>
      <c r="C2222" s="2">
        <f>RSI!I2222</f>
        <v>99.999990916068711</v>
      </c>
      <c r="D2222" s="2">
        <f>MACD!E2222</f>
        <v>0.26545393875656487</v>
      </c>
      <c r="E2222" s="2">
        <f>MACD!F2222</f>
        <v>0.22923011568909871</v>
      </c>
      <c r="F2222" s="2">
        <f>'Moving Avg'!D2222</f>
        <v>41.606000000000002</v>
      </c>
      <c r="G2222" s="2">
        <f>'Moving Avg'!F2222</f>
        <v>41.606000000000002</v>
      </c>
      <c r="H2222" s="2">
        <f>'Moving Avg'!G2222</f>
        <v>40.115279999999998</v>
      </c>
      <c r="I2222" s="2">
        <f>'Moving Avg'!H2222</f>
        <v>36.492434999999986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41.606000000000002</v>
      </c>
      <c r="C2223" s="2">
        <f>RSI!I2223</f>
        <v>99.999990916068711</v>
      </c>
      <c r="D2223" s="2">
        <f>MACD!E2223</f>
        <v>0.25495912905548579</v>
      </c>
      <c r="E2223" s="2">
        <f>MACD!F2223</f>
        <v>0.23437591836237612</v>
      </c>
      <c r="F2223" s="2">
        <f>'Moving Avg'!D2223</f>
        <v>41.606000000000002</v>
      </c>
      <c r="G2223" s="2">
        <f>'Moving Avg'!F2223</f>
        <v>41.606000000000002</v>
      </c>
      <c r="H2223" s="2">
        <f>'Moving Avg'!G2223</f>
        <v>40.194959999999995</v>
      </c>
      <c r="I2223" s="2">
        <f>'Moving Avg'!H2223</f>
        <v>36.525144999999981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41.606000000000002</v>
      </c>
      <c r="C2224" s="2">
        <f>RSI!I2224</f>
        <v>99.999990916068711</v>
      </c>
      <c r="D2224" s="2">
        <f>MACD!E2224</f>
        <v>0.24383118266226944</v>
      </c>
      <c r="E2224" s="2">
        <f>MACD!F2224</f>
        <v>0.23626697122235479</v>
      </c>
      <c r="F2224" s="2">
        <f>'Moving Avg'!D2224</f>
        <v>41.606000000000002</v>
      </c>
      <c r="G2224" s="2">
        <f>'Moving Avg'!F2224</f>
        <v>41.606000000000002</v>
      </c>
      <c r="H2224" s="2">
        <f>'Moving Avg'!G2224</f>
        <v>40.274639999999998</v>
      </c>
      <c r="I2224" s="2">
        <f>'Moving Avg'!H2224</f>
        <v>36.557854999999982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41.606000000000002</v>
      </c>
      <c r="C2225" s="2">
        <f>RSI!I2225</f>
        <v>99.999990916068711</v>
      </c>
      <c r="D2225" s="2">
        <f>MACD!E2225</f>
        <v>0.23233400320704334</v>
      </c>
      <c r="E2225" s="2">
        <f>MACD!F2225</f>
        <v>0.23548037761929252</v>
      </c>
      <c r="F2225" s="2">
        <f>'Moving Avg'!D2225</f>
        <v>41.606000000000002</v>
      </c>
      <c r="G2225" s="2">
        <f>'Moving Avg'!F2225</f>
        <v>41.606000000000002</v>
      </c>
      <c r="H2225" s="2">
        <f>'Moving Avg'!G2225</f>
        <v>40.354320000000001</v>
      </c>
      <c r="I2225" s="2">
        <f>'Moving Avg'!H2225</f>
        <v>36.590564999999977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41.606000000000002</v>
      </c>
      <c r="C2226" s="2">
        <f>RSI!I2226</f>
        <v>99.999990916068711</v>
      </c>
      <c r="D2226" s="2">
        <f>MACD!E2226</f>
        <v>0.2206785605773689</v>
      </c>
      <c r="E2226" s="2">
        <f>MACD!F2226</f>
        <v>0.23252001421090782</v>
      </c>
      <c r="F2226" s="2">
        <f>'Moving Avg'!D2226</f>
        <v>41.606000000000002</v>
      </c>
      <c r="G2226" s="2">
        <f>'Moving Avg'!F2226</f>
        <v>41.606000000000002</v>
      </c>
      <c r="H2226" s="2">
        <f>'Moving Avg'!G2226</f>
        <v>40.433999999999997</v>
      </c>
      <c r="I2226" s="2">
        <f>'Moving Avg'!H2226</f>
        <v>36.623274999999978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41.606000000000002</v>
      </c>
      <c r="C2227" s="2">
        <f>RSI!I2227</f>
        <v>99.999990916068711</v>
      </c>
      <c r="D2227" s="2">
        <f>MACD!E2227</f>
        <v>0.20903194814013659</v>
      </c>
      <c r="E2227" s="2">
        <f>MACD!F2227</f>
        <v>0.22782240099675358</v>
      </c>
      <c r="F2227" s="2">
        <f>'Moving Avg'!D2227</f>
        <v>41.606000000000002</v>
      </c>
      <c r="G2227" s="2">
        <f>'Moving Avg'!F2227</f>
        <v>41.606000000000002</v>
      </c>
      <c r="H2227" s="2">
        <f>'Moving Avg'!G2227</f>
        <v>40.513680000000001</v>
      </c>
      <c r="I2227" s="2">
        <f>'Moving Avg'!H2227</f>
        <v>36.655984999999973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41.606000000000002</v>
      </c>
      <c r="C2228" s="2">
        <f>RSI!I2228</f>
        <v>99.999990916068711</v>
      </c>
      <c r="D2228" s="2">
        <f>MACD!E2228</f>
        <v>0.19752497887289877</v>
      </c>
      <c r="E2228" s="2">
        <f>MACD!F2228</f>
        <v>0.22176291657198263</v>
      </c>
      <c r="F2228" s="2">
        <f>'Moving Avg'!D2228</f>
        <v>41.606000000000002</v>
      </c>
      <c r="G2228" s="2">
        <f>'Moving Avg'!F2228</f>
        <v>41.606000000000002</v>
      </c>
      <c r="H2228" s="2">
        <f>'Moving Avg'!G2228</f>
        <v>40.593359999999997</v>
      </c>
      <c r="I2228" s="2">
        <f>'Moving Avg'!H2228</f>
        <v>36.688694999999967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41.606000000000002</v>
      </c>
      <c r="C2229" s="2">
        <f>RSI!I2229</f>
        <v>99.999990916068711</v>
      </c>
      <c r="D2229" s="2">
        <f>MACD!E2229</f>
        <v>0.18625855020058424</v>
      </c>
      <c r="E2229" s="2">
        <f>MACD!F2229</f>
        <v>0.21466204329770297</v>
      </c>
      <c r="F2229" s="2">
        <f>'Moving Avg'!D2229</f>
        <v>41.606000000000002</v>
      </c>
      <c r="G2229" s="2">
        <f>'Moving Avg'!F2229</f>
        <v>41.606000000000002</v>
      </c>
      <c r="H2229" s="2">
        <f>'Moving Avg'!G2229</f>
        <v>40.67304</v>
      </c>
      <c r="I2229" s="2">
        <f>'Moving Avg'!H2229</f>
        <v>36.721404999999969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41.606000000000002</v>
      </c>
      <c r="C2230" s="2">
        <f>RSI!I2230</f>
        <v>99.999990916068711</v>
      </c>
      <c r="D2230" s="2">
        <f>MACD!E2230</f>
        <v>0.17530897160888514</v>
      </c>
      <c r="E2230" s="2">
        <f>MACD!F2230</f>
        <v>0.20679142895993941</v>
      </c>
      <c r="F2230" s="2">
        <f>'Moving Avg'!D2230</f>
        <v>41.606000000000002</v>
      </c>
      <c r="G2230" s="2">
        <f>'Moving Avg'!F2230</f>
        <v>41.606000000000002</v>
      </c>
      <c r="H2230" s="2">
        <f>'Moving Avg'!G2230</f>
        <v>40.752719999999997</v>
      </c>
      <c r="I2230" s="2">
        <f>'Moving Avg'!H2230</f>
        <v>36.754114999999963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43.341000000000001</v>
      </c>
      <c r="C2231" s="2">
        <f>RSI!I2231</f>
        <v>99.999998932580709</v>
      </c>
      <c r="D2231" s="2">
        <f>MACD!E2231</f>
        <v>3.621390038622252E-2</v>
      </c>
      <c r="E2231" s="2">
        <f>MACD!F2231</f>
        <v>0.17267592324519604</v>
      </c>
      <c r="F2231" s="2">
        <f>'Moving Avg'!D2231</f>
        <v>41.953000000000003</v>
      </c>
      <c r="G2231" s="2">
        <f>'Moving Avg'!F2231</f>
        <v>41.692750000000004</v>
      </c>
      <c r="H2231" s="2">
        <f>'Moving Avg'!G2231</f>
        <v>40.867099999999994</v>
      </c>
      <c r="I2231" s="2">
        <f>'Moving Avg'!H2231</f>
        <v>36.795499999999969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43.341000000000001</v>
      </c>
      <c r="C2232" s="2">
        <f>RSI!I2232</f>
        <v>99.999998932580709</v>
      </c>
      <c r="D2232" s="2">
        <f>MACD!E2232</f>
        <v>-9.2948493311141078E-2</v>
      </c>
      <c r="E2232" s="2">
        <f>MACD!F2232</f>
        <v>0.11955103993392861</v>
      </c>
      <c r="F2232" s="2">
        <f>'Moving Avg'!D2232</f>
        <v>42.300000000000004</v>
      </c>
      <c r="G2232" s="2">
        <f>'Moving Avg'!F2232</f>
        <v>41.779499999999999</v>
      </c>
      <c r="H2232" s="2">
        <f>'Moving Avg'!G2232</f>
        <v>40.981479999999991</v>
      </c>
      <c r="I2232" s="2">
        <f>'Moving Avg'!H2232</f>
        <v>36.836884999999967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43.341000000000001</v>
      </c>
      <c r="C2233" s="2">
        <f>RSI!I2233</f>
        <v>99.999998932580709</v>
      </c>
      <c r="D2233" s="2">
        <f>MACD!E2233</f>
        <v>-0.21285693859185528</v>
      </c>
      <c r="E2233" s="2">
        <f>MACD!F2233</f>
        <v>5.3069444228771842E-2</v>
      </c>
      <c r="F2233" s="2">
        <f>'Moving Avg'!D2233</f>
        <v>42.647000000000006</v>
      </c>
      <c r="G2233" s="2">
        <f>'Moving Avg'!F2233</f>
        <v>41.866250000000001</v>
      </c>
      <c r="H2233" s="2">
        <f>'Moving Avg'!G2233</f>
        <v>41.095859999999995</v>
      </c>
      <c r="I2233" s="2">
        <f>'Moving Avg'!H2233</f>
        <v>36.878269999999965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43.341000000000001</v>
      </c>
      <c r="C2234" s="2">
        <f>RSI!I2234</f>
        <v>99.999998932580709</v>
      </c>
      <c r="D2234" s="2">
        <f>MACD!E2234</f>
        <v>-0.32414866137769138</v>
      </c>
      <c r="E2234" s="2">
        <f>MACD!F2234</f>
        <v>-2.2374176892520796E-2</v>
      </c>
      <c r="F2234" s="2">
        <f>'Moving Avg'!D2234</f>
        <v>42.994000000000007</v>
      </c>
      <c r="G2234" s="2">
        <f>'Moving Avg'!F2234</f>
        <v>41.953000000000003</v>
      </c>
      <c r="H2234" s="2">
        <f>'Moving Avg'!G2234</f>
        <v>41.210239999999992</v>
      </c>
      <c r="I2234" s="2">
        <f>'Moving Avg'!H2234</f>
        <v>36.919654999999963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43.341000000000001</v>
      </c>
      <c r="C2235" s="2">
        <f>RSI!I2235</f>
        <v>99.999998932580709</v>
      </c>
      <c r="D2235" s="2">
        <f>MACD!E2235</f>
        <v>-0.42742110901471619</v>
      </c>
      <c r="E2235" s="2">
        <f>MACD!F2235</f>
        <v>-0.10338356331695987</v>
      </c>
      <c r="F2235" s="2">
        <f>'Moving Avg'!D2235</f>
        <v>43.341000000000001</v>
      </c>
      <c r="G2235" s="2">
        <f>'Moving Avg'!F2235</f>
        <v>42.039750000000005</v>
      </c>
      <c r="H2235" s="2">
        <f>'Moving Avg'!G2235</f>
        <v>41.324619999999989</v>
      </c>
      <c r="I2235" s="2">
        <f>'Moving Avg'!H2235</f>
        <v>36.961039999999969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43.341000000000001</v>
      </c>
      <c r="C2236" s="2">
        <f>RSI!I2236</f>
        <v>99.999998932580709</v>
      </c>
      <c r="D2236" s="2">
        <f>MACD!E2236</f>
        <v>-0.52323375478144385</v>
      </c>
      <c r="E2236" s="2">
        <f>MACD!F2236</f>
        <v>-0.1873536016098567</v>
      </c>
      <c r="F2236" s="2">
        <f>'Moving Avg'!D2236</f>
        <v>43.341000000000001</v>
      </c>
      <c r="G2236" s="2">
        <f>'Moving Avg'!F2236</f>
        <v>42.126500000000007</v>
      </c>
      <c r="H2236" s="2">
        <f>'Moving Avg'!G2236</f>
        <v>41.438999999999986</v>
      </c>
      <c r="I2236" s="2">
        <f>'Moving Avg'!H2236</f>
        <v>37.002424999999967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43.341000000000001</v>
      </c>
      <c r="C2237" s="2">
        <f>RSI!I2237</f>
        <v>99.999998932580709</v>
      </c>
      <c r="D2237" s="2">
        <f>MACD!E2237</f>
        <v>-0.61210994443023736</v>
      </c>
      <c r="E2237" s="2">
        <f>MACD!F2237</f>
        <v>-0.27230487017393284</v>
      </c>
      <c r="F2237" s="2">
        <f>'Moving Avg'!D2237</f>
        <v>43.341000000000001</v>
      </c>
      <c r="G2237" s="2">
        <f>'Moving Avg'!F2237</f>
        <v>42.213250000000002</v>
      </c>
      <c r="H2237" s="2">
        <f>'Moving Avg'!G2237</f>
        <v>41.55337999999999</v>
      </c>
      <c r="I2237" s="2">
        <f>'Moving Avg'!H2237</f>
        <v>37.043809999999965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43.341000000000001</v>
      </c>
      <c r="C2238" s="2">
        <f>RSI!I2238</f>
        <v>99.999998932580709</v>
      </c>
      <c r="D2238" s="2">
        <f>MACD!E2238</f>
        <v>-0.69453875461739756</v>
      </c>
      <c r="E2238" s="2">
        <f>MACD!F2238</f>
        <v>-0.3567516470626258</v>
      </c>
      <c r="F2238" s="2">
        <f>'Moving Avg'!D2238</f>
        <v>43.341000000000001</v>
      </c>
      <c r="G2238" s="2">
        <f>'Moving Avg'!F2238</f>
        <v>42.3</v>
      </c>
      <c r="H2238" s="2">
        <f>'Moving Avg'!G2238</f>
        <v>41.66775999999998</v>
      </c>
      <c r="I2238" s="2">
        <f>'Moving Avg'!H2238</f>
        <v>37.08519499999997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43.341000000000001</v>
      </c>
      <c r="C2239" s="2">
        <f>RSI!I2239</f>
        <v>99.999998932580709</v>
      </c>
      <c r="D2239" s="2">
        <f>MACD!E2239</f>
        <v>-0.77097683946925599</v>
      </c>
      <c r="E2239" s="2">
        <f>MACD!F2239</f>
        <v>-0.43959668554395182</v>
      </c>
      <c r="F2239" s="2">
        <f>'Moving Avg'!D2239</f>
        <v>43.341000000000001</v>
      </c>
      <c r="G2239" s="2">
        <f>'Moving Avg'!F2239</f>
        <v>42.386749999999999</v>
      </c>
      <c r="H2239" s="2">
        <f>'Moving Avg'!G2239</f>
        <v>41.782139999999984</v>
      </c>
      <c r="I2239" s="2">
        <f>'Moving Avg'!H2239</f>
        <v>37.126579999999969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43.341000000000001</v>
      </c>
      <c r="C2240" s="2">
        <f>RSI!I2240</f>
        <v>99.999998932580709</v>
      </c>
      <c r="D2240" s="2">
        <f>MACD!E2240</f>
        <v>-0.84185024680937914</v>
      </c>
      <c r="E2240" s="2">
        <f>MACD!F2240</f>
        <v>-0.52004739779703724</v>
      </c>
      <c r="F2240" s="2">
        <f>'Moving Avg'!D2240</f>
        <v>43.341000000000001</v>
      </c>
      <c r="G2240" s="2">
        <f>'Moving Avg'!F2240</f>
        <v>42.473500000000001</v>
      </c>
      <c r="H2240" s="2">
        <f>'Moving Avg'!G2240</f>
        <v>41.896519999999981</v>
      </c>
      <c r="I2240" s="2">
        <f>'Moving Avg'!H2240</f>
        <v>37.167964999999974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43.341000000000001</v>
      </c>
      <c r="C2241" s="2">
        <f>RSI!I2241</f>
        <v>99.999998932580709</v>
      </c>
      <c r="D2241" s="2">
        <f>MACD!E2241</f>
        <v>-0.6406331129954097</v>
      </c>
      <c r="E2241" s="2">
        <f>MACD!F2241</f>
        <v>-0.54416454083671173</v>
      </c>
      <c r="F2241" s="2">
        <f>'Moving Avg'!D2241</f>
        <v>43.341000000000001</v>
      </c>
      <c r="G2241" s="2">
        <f>'Moving Avg'!F2241</f>
        <v>42.560250000000003</v>
      </c>
      <c r="H2241" s="2">
        <f>'Moving Avg'!G2241</f>
        <v>41.97707999999998</v>
      </c>
      <c r="I2241" s="2">
        <f>'Moving Avg'!H2241</f>
        <v>37.209349999999979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43.341000000000001</v>
      </c>
      <c r="C2242" s="2">
        <f>RSI!I2242</f>
        <v>99.999998932580709</v>
      </c>
      <c r="D2242" s="2">
        <f>MACD!E2242</f>
        <v>-0.47568369917539854</v>
      </c>
      <c r="E2242" s="2">
        <f>MACD!F2242</f>
        <v>-0.53046837250444911</v>
      </c>
      <c r="F2242" s="2">
        <f>'Moving Avg'!D2242</f>
        <v>43.341000000000001</v>
      </c>
      <c r="G2242" s="2">
        <f>'Moving Avg'!F2242</f>
        <v>42.647000000000006</v>
      </c>
      <c r="H2242" s="2">
        <f>'Moving Avg'!G2242</f>
        <v>42.022399999999976</v>
      </c>
      <c r="I2242" s="2">
        <f>'Moving Avg'!H2242</f>
        <v>37.250734999999985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43.341000000000001</v>
      </c>
      <c r="C2243" s="2">
        <f>RSI!I2243</f>
        <v>99.999998932580709</v>
      </c>
      <c r="D2243" s="2">
        <f>MACD!E2243</f>
        <v>-0.34102893109218968</v>
      </c>
      <c r="E2243" s="2">
        <f>MACD!F2243</f>
        <v>-0.49258048422199724</v>
      </c>
      <c r="F2243" s="2">
        <f>'Moving Avg'!D2243</f>
        <v>43.341000000000001</v>
      </c>
      <c r="G2243" s="2">
        <f>'Moving Avg'!F2243</f>
        <v>42.733750000000001</v>
      </c>
      <c r="H2243" s="2">
        <f>'Moving Avg'!G2243</f>
        <v>42.05709999999997</v>
      </c>
      <c r="I2243" s="2">
        <f>'Moving Avg'!H2243</f>
        <v>37.292119999999983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43.341000000000001</v>
      </c>
      <c r="C2244" s="2">
        <f>RSI!I2244</f>
        <v>99.999998932580709</v>
      </c>
      <c r="D2244" s="2">
        <f>MACD!E2244</f>
        <v>-0.23164381158435532</v>
      </c>
      <c r="E2244" s="2">
        <f>MACD!F2244</f>
        <v>-0.44039314969446886</v>
      </c>
      <c r="F2244" s="2">
        <f>'Moving Avg'!D2244</f>
        <v>43.341000000000001</v>
      </c>
      <c r="G2244" s="2">
        <f>'Moving Avg'!F2244</f>
        <v>42.820500000000003</v>
      </c>
      <c r="H2244" s="2">
        <f>'Moving Avg'!G2244</f>
        <v>42.091799999999978</v>
      </c>
      <c r="I2244" s="2">
        <f>'Moving Avg'!H2244</f>
        <v>37.333504999999988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43.341000000000001</v>
      </c>
      <c r="C2245" s="2">
        <f>RSI!I2245</f>
        <v>99.999998932580709</v>
      </c>
      <c r="D2245" s="2">
        <f>MACD!E2245</f>
        <v>-0.14330340386072749</v>
      </c>
      <c r="E2245" s="2">
        <f>MACD!F2245</f>
        <v>-0.3809752005277206</v>
      </c>
      <c r="F2245" s="2">
        <f>'Moving Avg'!D2245</f>
        <v>43.341000000000001</v>
      </c>
      <c r="G2245" s="2">
        <f>'Moving Avg'!F2245</f>
        <v>42.907250000000005</v>
      </c>
      <c r="H2245" s="2">
        <f>'Moving Avg'!G2245</f>
        <v>42.126499999999972</v>
      </c>
      <c r="I2245" s="2">
        <f>'Moving Avg'!H2245</f>
        <v>37.374889999999986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43.341000000000001</v>
      </c>
      <c r="C2246" s="2">
        <f>RSI!I2246</f>
        <v>99.999998932580709</v>
      </c>
      <c r="D2246" s="2">
        <f>MACD!E2246</f>
        <v>-7.2457746483401309E-2</v>
      </c>
      <c r="E2246" s="2">
        <f>MACD!F2246</f>
        <v>-0.31927170971885677</v>
      </c>
      <c r="F2246" s="2">
        <f>'Moving Avg'!D2246</f>
        <v>43.341000000000001</v>
      </c>
      <c r="G2246" s="2">
        <f>'Moving Avg'!F2246</f>
        <v>42.994000000000007</v>
      </c>
      <c r="H2246" s="2">
        <f>'Moving Avg'!G2246</f>
        <v>42.161199999999972</v>
      </c>
      <c r="I2246" s="2">
        <f>'Moving Avg'!H2246</f>
        <v>37.416274999999992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43.341000000000001</v>
      </c>
      <c r="C2247" s="2">
        <f>RSI!I2247</f>
        <v>99.999998932580709</v>
      </c>
      <c r="D2247" s="2">
        <f>MACD!E2247</f>
        <v>-1.6126160259190669E-2</v>
      </c>
      <c r="E2247" s="2">
        <f>MACD!F2247</f>
        <v>-0.25864259982692356</v>
      </c>
      <c r="F2247" s="2">
        <f>'Moving Avg'!D2247</f>
        <v>43.341000000000001</v>
      </c>
      <c r="G2247" s="2">
        <f>'Moving Avg'!F2247</f>
        <v>43.080750000000009</v>
      </c>
      <c r="H2247" s="2">
        <f>'Moving Avg'!G2247</f>
        <v>42.195899999999966</v>
      </c>
      <c r="I2247" s="2">
        <f>'Moving Avg'!H2247</f>
        <v>37.45765999999999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43.341000000000001</v>
      </c>
      <c r="C2248" s="2">
        <f>RSI!I2248</f>
        <v>99.999998932580709</v>
      </c>
      <c r="D2248" s="2">
        <f>MACD!E2248</f>
        <v>2.8192047298347234E-2</v>
      </c>
      <c r="E2248" s="2">
        <f>MACD!F2248</f>
        <v>-0.20127567040186942</v>
      </c>
      <c r="F2248" s="2">
        <f>'Moving Avg'!D2248</f>
        <v>43.341000000000001</v>
      </c>
      <c r="G2248" s="2">
        <f>'Moving Avg'!F2248</f>
        <v>43.167500000000004</v>
      </c>
      <c r="H2248" s="2">
        <f>'Moving Avg'!G2248</f>
        <v>42.230599999999967</v>
      </c>
      <c r="I2248" s="2">
        <f>'Moving Avg'!H2248</f>
        <v>37.499044999999995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43.341000000000001</v>
      </c>
      <c r="C2249" s="2">
        <f>RSI!I2249</f>
        <v>99.999998932580709</v>
      </c>
      <c r="D2249" s="2">
        <f>MACD!E2249</f>
        <v>6.2593012794437186E-2</v>
      </c>
      <c r="E2249" s="2">
        <f>MACD!F2249</f>
        <v>-0.14850193376260812</v>
      </c>
      <c r="F2249" s="2">
        <f>'Moving Avg'!D2249</f>
        <v>43.341000000000001</v>
      </c>
      <c r="G2249" s="2">
        <f>'Moving Avg'!F2249</f>
        <v>43.254250000000006</v>
      </c>
      <c r="H2249" s="2">
        <f>'Moving Avg'!G2249</f>
        <v>42.265299999999961</v>
      </c>
      <c r="I2249" s="2">
        <f>'Moving Avg'!H2249</f>
        <v>37.540429999999994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43.341000000000001</v>
      </c>
      <c r="C2250" s="2">
        <f>RSI!I2250</f>
        <v>99.999998932580709</v>
      </c>
      <c r="D2250" s="2">
        <f>MACD!E2250</f>
        <v>8.8832025501695E-2</v>
      </c>
      <c r="E2250" s="2">
        <f>MACD!F2250</f>
        <v>-0.10103514190974749</v>
      </c>
      <c r="F2250" s="2">
        <f>'Moving Avg'!D2250</f>
        <v>43.341000000000001</v>
      </c>
      <c r="G2250" s="2">
        <f>'Moving Avg'!F2250</f>
        <v>43.341000000000001</v>
      </c>
      <c r="H2250" s="2">
        <f>'Moving Avg'!G2250</f>
        <v>42.299999999999962</v>
      </c>
      <c r="I2250" s="2">
        <f>'Moving Avg'!H2250</f>
        <v>37.581814999999999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45280</v>
      </c>
      <c r="B2251" s="2">
        <f>RSI!B2251</f>
        <v>43.341000000000001</v>
      </c>
      <c r="C2251" s="2">
        <f>RSI!I2251</f>
        <v>99.999998932580709</v>
      </c>
      <c r="D2251" s="2">
        <f>MACD!E2251</f>
        <v>0.10837732576519699</v>
      </c>
      <c r="E2251" s="2">
        <f>MACD!F2251</f>
        <v>-5.9152648374758608E-2</v>
      </c>
      <c r="F2251" s="2">
        <f>'Moving Avg'!D2251</f>
        <v>43.341000000000001</v>
      </c>
      <c r="G2251" s="2">
        <f>'Moving Avg'!F2251</f>
        <v>43.341000000000001</v>
      </c>
      <c r="H2251" s="2">
        <f>'Moving Avg'!G2251</f>
        <v>42.334699999999955</v>
      </c>
      <c r="I2251" s="2">
        <f>'Moving Avg'!H2251</f>
        <v>37.623199999999997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43.341000000000001</v>
      </c>
      <c r="C2252" s="2">
        <f>RSI!I2252</f>
        <v>99.999998932580709</v>
      </c>
      <c r="D2252" s="2">
        <f>MACD!E2252</f>
        <v>0.12245552596292697</v>
      </c>
      <c r="E2252" s="2">
        <f>MACD!F2252</f>
        <v>-2.2831013507221495E-2</v>
      </c>
      <c r="F2252" s="2">
        <f>'Moving Avg'!D2252</f>
        <v>43.341000000000001</v>
      </c>
      <c r="G2252" s="2">
        <f>'Moving Avg'!F2252</f>
        <v>43.341000000000001</v>
      </c>
      <c r="H2252" s="2">
        <f>'Moving Avg'!G2252</f>
        <v>42.369399999999956</v>
      </c>
      <c r="I2252" s="2">
        <f>'Moving Avg'!H2252</f>
        <v>37.664584999999995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43.341000000000001</v>
      </c>
      <c r="C2253" s="2">
        <f>RSI!I2253</f>
        <v>99.999998932580709</v>
      </c>
      <c r="D2253" s="2">
        <f>MACD!E2253</f>
        <v>0.13208995032339033</v>
      </c>
      <c r="E2253" s="2">
        <f>MACD!F2253</f>
        <v>8.1531792589008695E-3</v>
      </c>
      <c r="F2253" s="2">
        <f>'Moving Avg'!D2253</f>
        <v>43.341000000000001</v>
      </c>
      <c r="G2253" s="2">
        <f>'Moving Avg'!F2253</f>
        <v>43.341000000000001</v>
      </c>
      <c r="H2253" s="2">
        <f>'Moving Avg'!G2253</f>
        <v>42.40409999999995</v>
      </c>
      <c r="I2253" s="2">
        <f>'Moving Avg'!H2253</f>
        <v>37.705970000000001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43.341000000000001</v>
      </c>
      <c r="C2254" s="2">
        <f>RSI!I2254</f>
        <v>99.999998932580709</v>
      </c>
      <c r="D2254" s="2">
        <f>MACD!E2254</f>
        <v>0.1381329899183612</v>
      </c>
      <c r="E2254" s="2">
        <f>MACD!F2254</f>
        <v>3.4149141390792941E-2</v>
      </c>
      <c r="F2254" s="2">
        <f>'Moving Avg'!D2254</f>
        <v>43.341000000000001</v>
      </c>
      <c r="G2254" s="2">
        <f>'Moving Avg'!F2254</f>
        <v>43.341000000000001</v>
      </c>
      <c r="H2254" s="2">
        <f>'Moving Avg'!G2254</f>
        <v>42.438799999999958</v>
      </c>
      <c r="I2254" s="2">
        <f>'Moving Avg'!H2254</f>
        <v>37.747354999999999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43.341000000000001</v>
      </c>
      <c r="C2255" s="2">
        <f>RSI!I2255</f>
        <v>99.999998932580709</v>
      </c>
      <c r="D2255" s="2">
        <f>MACD!E2255</f>
        <v>0.14129339997233359</v>
      </c>
      <c r="E2255" s="2">
        <f>MACD!F2255</f>
        <v>5.557799310710107E-2</v>
      </c>
      <c r="F2255" s="2">
        <f>'Moving Avg'!D2255</f>
        <v>43.341000000000001</v>
      </c>
      <c r="G2255" s="2">
        <f>'Moving Avg'!F2255</f>
        <v>43.341000000000001</v>
      </c>
      <c r="H2255" s="2">
        <f>'Moving Avg'!G2255</f>
        <v>42.473499999999952</v>
      </c>
      <c r="I2255" s="2">
        <f>'Moving Avg'!H2255</f>
        <v>37.788740000000004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43.341000000000001</v>
      </c>
      <c r="C2256" s="2">
        <f>RSI!I2256</f>
        <v>99.999998932580709</v>
      </c>
      <c r="D2256" s="2">
        <f>MACD!E2256</f>
        <v>0.14215932351920912</v>
      </c>
      <c r="E2256" s="2">
        <f>MACD!F2256</f>
        <v>7.2894259189522692E-2</v>
      </c>
      <c r="F2256" s="2">
        <f>'Moving Avg'!D2256</f>
        <v>43.341000000000001</v>
      </c>
      <c r="G2256" s="2">
        <f>'Moving Avg'!F2256</f>
        <v>43.341000000000001</v>
      </c>
      <c r="H2256" s="2">
        <f>'Moving Avg'!G2256</f>
        <v>42.508199999999952</v>
      </c>
      <c r="I2256" s="2">
        <f>'Moving Avg'!H2256</f>
        <v>37.830170000000003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43.332000000000001</v>
      </c>
      <c r="C2257" s="2">
        <f>RSI!I2257</f>
        <v>96.952011116149251</v>
      </c>
      <c r="D2257" s="2">
        <f>MACD!E2257</f>
        <v>0.14188437104431273</v>
      </c>
      <c r="E2257" s="2">
        <f>MACD!F2257</f>
        <v>8.66922815604807E-2</v>
      </c>
      <c r="F2257" s="2">
        <f>'Moving Avg'!D2257</f>
        <v>43.339199999999998</v>
      </c>
      <c r="G2257" s="2">
        <f>'Moving Avg'!F2257</f>
        <v>43.34055</v>
      </c>
      <c r="H2257" s="2">
        <f>'Moving Avg'!G2257</f>
        <v>42.542719999999946</v>
      </c>
      <c r="I2257" s="2">
        <f>'Moving Avg'!H2257</f>
        <v>37.871555000000001</v>
      </c>
      <c r="J2257" s="6" t="str">
        <f>OBV!F2257</f>
        <v>BEARISH</v>
      </c>
      <c r="K2257" s="6" t="str">
        <f>OBV!G2257</f>
        <v>STRONG</v>
      </c>
      <c r="L2257" s="6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43.332000000000001</v>
      </c>
      <c r="C2258" s="2">
        <f>RSI!I2258</f>
        <v>96.952011116149251</v>
      </c>
      <c r="D2258" s="2">
        <f>MACD!E2258</f>
        <v>0.14015460063185259</v>
      </c>
      <c r="E2258" s="2">
        <f>MACD!F2258</f>
        <v>9.7384745374755083E-2</v>
      </c>
      <c r="F2258" s="2">
        <f>'Moving Avg'!D2258</f>
        <v>43.337399999999995</v>
      </c>
      <c r="G2258" s="2">
        <f>'Moving Avg'!F2258</f>
        <v>43.3401</v>
      </c>
      <c r="H2258" s="2">
        <f>'Moving Avg'!G2258</f>
        <v>42.577239999999946</v>
      </c>
      <c r="I2258" s="2">
        <f>'Moving Avg'!H2258</f>
        <v>37.912940000000006</v>
      </c>
      <c r="J2258" s="6" t="str">
        <f>OBV!F2258</f>
        <v>BEARISH</v>
      </c>
      <c r="K2258" s="6" t="str">
        <f>OBV!G2258</f>
        <v>STRONG</v>
      </c>
      <c r="L2258" s="6" t="str">
        <f>OBV!H2258</f>
        <v>CONFIRMED BEARISH</v>
      </c>
    </row>
    <row r="2259" spans="1:12" ht="13.5" x14ac:dyDescent="0.25">
      <c r="A2259" s="3">
        <f>RSI!A2259</f>
        <v>45293</v>
      </c>
      <c r="B2259" s="2">
        <f>RSI!B2259</f>
        <v>43.332000000000001</v>
      </c>
      <c r="C2259" s="2">
        <f>RSI!I2259</f>
        <v>96.952011116149251</v>
      </c>
      <c r="D2259" s="2">
        <f>MACD!E2259</f>
        <v>0.13730472807927896</v>
      </c>
      <c r="E2259" s="2">
        <f>MACD!F2259</f>
        <v>0.10536874191565987</v>
      </c>
      <c r="F2259" s="2">
        <f>'Moving Avg'!D2259</f>
        <v>43.335599999999999</v>
      </c>
      <c r="G2259" s="2">
        <f>'Moving Avg'!F2259</f>
        <v>43.339649999999999</v>
      </c>
      <c r="H2259" s="2">
        <f>'Moving Avg'!G2259</f>
        <v>42.611759999999947</v>
      </c>
      <c r="I2259" s="2">
        <f>'Moving Avg'!H2259</f>
        <v>37.954325000000004</v>
      </c>
      <c r="J2259" s="6" t="str">
        <f>OBV!F2259</f>
        <v>BEARISH</v>
      </c>
      <c r="K2259" s="6" t="str">
        <f>OBV!G2259</f>
        <v>STRONG</v>
      </c>
      <c r="L2259" s="6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43.332000000000001</v>
      </c>
      <c r="C2260" s="2">
        <f>RSI!I2260</f>
        <v>96.952011116149251</v>
      </c>
      <c r="D2260" s="2">
        <f>MACD!E2260</f>
        <v>0.13360975980499035</v>
      </c>
      <c r="E2260" s="2">
        <f>MACD!F2260</f>
        <v>0.11101694549352596</v>
      </c>
      <c r="F2260" s="2">
        <f>'Moving Avg'!D2260</f>
        <v>43.333799999999997</v>
      </c>
      <c r="G2260" s="2">
        <f>'Moving Avg'!F2260</f>
        <v>43.339199999999998</v>
      </c>
      <c r="H2260" s="2">
        <f>'Moving Avg'!G2260</f>
        <v>42.646279999999962</v>
      </c>
      <c r="I2260" s="2">
        <f>'Moving Avg'!H2260</f>
        <v>37.995710000000003</v>
      </c>
      <c r="J2260" s="6" t="str">
        <f>OBV!F2260</f>
        <v>BEARISH</v>
      </c>
      <c r="K2260" s="6" t="str">
        <f>OBV!G2260</f>
        <v>STRONG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43.332000000000001</v>
      </c>
      <c r="C2261" s="2">
        <f>RSI!I2261</f>
        <v>96.952011116149251</v>
      </c>
      <c r="D2261" s="2">
        <f>MACD!E2261</f>
        <v>0.12929478739857814</v>
      </c>
      <c r="E2261" s="2">
        <f>MACD!F2261</f>
        <v>0.11467251387453641</v>
      </c>
      <c r="F2261" s="2">
        <f>'Moving Avg'!D2261</f>
        <v>43.332000000000001</v>
      </c>
      <c r="G2261" s="2">
        <f>'Moving Avg'!F2261</f>
        <v>43.338749999999997</v>
      </c>
      <c r="H2261" s="2">
        <f>'Moving Avg'!G2261</f>
        <v>42.680799999999962</v>
      </c>
      <c r="I2261" s="2">
        <f>'Moving Avg'!H2261</f>
        <v>38.037095000000001</v>
      </c>
      <c r="J2261" s="6" t="str">
        <f>OBV!F2261</f>
        <v>BEARISH</v>
      </c>
      <c r="K2261" s="6" t="str">
        <f>OBV!G2261</f>
        <v>STRONG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42.933999999999997</v>
      </c>
      <c r="C2262" s="2">
        <f>RSI!I2262</f>
        <v>32.837951939394728</v>
      </c>
      <c r="D2262" s="2">
        <f>MACD!E2262</f>
        <v>0.15402471172519938</v>
      </c>
      <c r="E2262" s="2">
        <f>MACD!F2262</f>
        <v>0.12254295344466901</v>
      </c>
      <c r="F2262" s="2">
        <f>'Moving Avg'!D2262</f>
        <v>43.252400000000002</v>
      </c>
      <c r="G2262" s="2">
        <f>'Moving Avg'!F2262</f>
        <v>43.318399999999997</v>
      </c>
      <c r="H2262" s="2">
        <f>'Moving Avg'!G2262</f>
        <v>42.707359999999973</v>
      </c>
      <c r="I2262" s="2">
        <f>'Moving Avg'!H2262</f>
        <v>38.076490000000007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42.933999999999997</v>
      </c>
      <c r="C2263" s="2">
        <f>RSI!I2263</f>
        <v>32.837951939394728</v>
      </c>
      <c r="D2263" s="2">
        <f>MACD!E2263</f>
        <v>0.17628291783038463</v>
      </c>
      <c r="E2263" s="2">
        <f>MACD!F2263</f>
        <v>0.13329094632181215</v>
      </c>
      <c r="F2263" s="2">
        <f>'Moving Avg'!D2263</f>
        <v>43.172800000000002</v>
      </c>
      <c r="G2263" s="2">
        <f>'Moving Avg'!F2263</f>
        <v>43.298049999999996</v>
      </c>
      <c r="H2263" s="2">
        <f>'Moving Avg'!G2263</f>
        <v>42.733919999999983</v>
      </c>
      <c r="I2263" s="2">
        <f>'Moving Avg'!H2263</f>
        <v>38.115885000000006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45300</v>
      </c>
      <c r="B2264" s="2">
        <f>RSI!B2264</f>
        <v>42.933999999999997</v>
      </c>
      <c r="C2264" s="2">
        <f>RSI!I2264</f>
        <v>32.837951939394728</v>
      </c>
      <c r="D2264" s="2">
        <f>MACD!E2264</f>
        <v>0.19635093779506718</v>
      </c>
      <c r="E2264" s="2">
        <f>MACD!F2264</f>
        <v>0.14590294461646316</v>
      </c>
      <c r="F2264" s="2">
        <f>'Moving Avg'!D2264</f>
        <v>43.093200000000003</v>
      </c>
      <c r="G2264" s="2">
        <f>'Moving Avg'!F2264</f>
        <v>43.277699999999996</v>
      </c>
      <c r="H2264" s="2">
        <f>'Moving Avg'!G2264</f>
        <v>42.760479999999987</v>
      </c>
      <c r="I2264" s="2">
        <f>'Moving Avg'!H2264</f>
        <v>38.155280000000005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45301</v>
      </c>
      <c r="B2265" s="2">
        <f>RSI!B2265</f>
        <v>42.933999999999997</v>
      </c>
      <c r="C2265" s="2">
        <f>RSI!I2265</f>
        <v>32.837951939394728</v>
      </c>
      <c r="D2265" s="2">
        <f>MACD!E2265</f>
        <v>0.21447430457315164</v>
      </c>
      <c r="E2265" s="2">
        <f>MACD!F2265</f>
        <v>0.15961721660780087</v>
      </c>
      <c r="F2265" s="2">
        <f>'Moving Avg'!D2265</f>
        <v>43.013599999999997</v>
      </c>
      <c r="G2265" s="2">
        <f>'Moving Avg'!F2265</f>
        <v>43.257349999999995</v>
      </c>
      <c r="H2265" s="2">
        <f>'Moving Avg'!G2265</f>
        <v>42.78703999999999</v>
      </c>
      <c r="I2265" s="2">
        <f>'Moving Avg'!H2265</f>
        <v>38.194675000000004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42.933999999999997</v>
      </c>
      <c r="C2266" s="2">
        <f>RSI!I2266</f>
        <v>32.837951939394728</v>
      </c>
      <c r="D2266" s="2">
        <f>MACD!E2266</f>
        <v>0.23086754857794034</v>
      </c>
      <c r="E2266" s="2">
        <f>MACD!F2266</f>
        <v>0.17386728300182877</v>
      </c>
      <c r="F2266" s="2">
        <f>'Moving Avg'!D2266</f>
        <v>42.933999999999997</v>
      </c>
      <c r="G2266" s="2">
        <f>'Moving Avg'!F2266</f>
        <v>43.236999999999995</v>
      </c>
      <c r="H2266" s="2">
        <f>'Moving Avg'!G2266</f>
        <v>42.813599999999987</v>
      </c>
      <c r="I2266" s="2">
        <f>'Moving Avg'!H2266</f>
        <v>38.234070000000003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42.933999999999997</v>
      </c>
      <c r="C2267" s="2">
        <f>RSI!I2267</f>
        <v>32.837951939394728</v>
      </c>
      <c r="D2267" s="2">
        <f>MACD!E2267</f>
        <v>0.24433385030729937</v>
      </c>
      <c r="E2267" s="2">
        <f>MACD!F2267</f>
        <v>0.1879605964629229</v>
      </c>
      <c r="F2267" s="2">
        <f>'Moving Avg'!D2267</f>
        <v>42.933999999999997</v>
      </c>
      <c r="G2267" s="2">
        <f>'Moving Avg'!F2267</f>
        <v>43.216649999999994</v>
      </c>
      <c r="H2267" s="2">
        <f>'Moving Avg'!G2267</f>
        <v>42.84015999999999</v>
      </c>
      <c r="I2267" s="2">
        <f>'Moving Avg'!H2267</f>
        <v>38.273465000000002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42.933999999999997</v>
      </c>
      <c r="C2268" s="2">
        <f>RSI!I2268</f>
        <v>32.837951939394728</v>
      </c>
      <c r="D2268" s="2">
        <f>MACD!E2268</f>
        <v>0.25663555279830774</v>
      </c>
      <c r="E2268" s="2">
        <f>MACD!F2268</f>
        <v>0.20169558772999988</v>
      </c>
      <c r="F2268" s="2">
        <f>'Moving Avg'!D2268</f>
        <v>42.933999999999997</v>
      </c>
      <c r="G2268" s="2">
        <f>'Moving Avg'!F2268</f>
        <v>43.196299999999994</v>
      </c>
      <c r="H2268" s="2">
        <f>'Moving Avg'!G2268</f>
        <v>42.866719999999987</v>
      </c>
      <c r="I2268" s="2">
        <f>'Moving Avg'!H2268</f>
        <v>38.312860000000001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42.933999999999997</v>
      </c>
      <c r="C2269" s="2">
        <f>RSI!I2269</f>
        <v>32.837951939394728</v>
      </c>
      <c r="D2269" s="2">
        <f>MACD!E2269</f>
        <v>0.26788462964683646</v>
      </c>
      <c r="E2269" s="2">
        <f>MACD!F2269</f>
        <v>0.2149333961133672</v>
      </c>
      <c r="F2269" s="2">
        <f>'Moving Avg'!D2269</f>
        <v>42.933999999999997</v>
      </c>
      <c r="G2269" s="2">
        <f>'Moving Avg'!F2269</f>
        <v>43.175949999999986</v>
      </c>
      <c r="H2269" s="2">
        <f>'Moving Avg'!G2269</f>
        <v>42.893279999999997</v>
      </c>
      <c r="I2269" s="2">
        <f>'Moving Avg'!H2269</f>
        <v>38.352255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42.933999999999997</v>
      </c>
      <c r="C2270" s="2">
        <f>RSI!I2270</f>
        <v>32.837951939394728</v>
      </c>
      <c r="D2270" s="2">
        <f>MACD!E2270</f>
        <v>0.27818080518746058</v>
      </c>
      <c r="E2270" s="2">
        <f>MACD!F2270</f>
        <v>0.22758287792818588</v>
      </c>
      <c r="F2270" s="2">
        <f>'Moving Avg'!D2270</f>
        <v>42.933999999999997</v>
      </c>
      <c r="G2270" s="2">
        <f>'Moving Avg'!F2270</f>
        <v>43.155599999999986</v>
      </c>
      <c r="H2270" s="2">
        <f>'Moving Avg'!G2270</f>
        <v>42.919839999999994</v>
      </c>
      <c r="I2270" s="2">
        <f>'Moving Avg'!H2270</f>
        <v>38.391649999999998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42.933999999999997</v>
      </c>
      <c r="C2271" s="2">
        <f>RSI!I2271</f>
        <v>32.837951939394728</v>
      </c>
      <c r="D2271" s="2">
        <f>MACD!E2271</f>
        <v>0.28761307029549954</v>
      </c>
      <c r="E2271" s="2">
        <f>MACD!F2271</f>
        <v>0.23958891640164864</v>
      </c>
      <c r="F2271" s="2">
        <f>'Moving Avg'!D2271</f>
        <v>42.933999999999997</v>
      </c>
      <c r="G2271" s="2">
        <f>'Moving Avg'!F2271</f>
        <v>43.135249999999985</v>
      </c>
      <c r="H2271" s="2">
        <f>'Moving Avg'!G2271</f>
        <v>42.946399999999997</v>
      </c>
      <c r="I2271" s="2">
        <f>'Moving Avg'!H2271</f>
        <v>38.431044999999997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42.933999999999997</v>
      </c>
      <c r="C2272" s="2">
        <f>RSI!I2272</f>
        <v>32.837951939394728</v>
      </c>
      <c r="D2272" s="2">
        <f>MACD!E2272</f>
        <v>0.23503022306908861</v>
      </c>
      <c r="E2272" s="2">
        <f>MACD!F2272</f>
        <v>0.23867717773513664</v>
      </c>
      <c r="F2272" s="2">
        <f>'Moving Avg'!D2272</f>
        <v>42.933999999999997</v>
      </c>
      <c r="G2272" s="2">
        <f>'Moving Avg'!F2272</f>
        <v>43.114899999999984</v>
      </c>
      <c r="H2272" s="2">
        <f>'Moving Avg'!G2272</f>
        <v>42.972959999999993</v>
      </c>
      <c r="I2272" s="2">
        <f>'Moving Avg'!H2272</f>
        <v>38.470439999999996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42.933999999999997</v>
      </c>
      <c r="C2273" s="2">
        <f>RSI!I2273</f>
        <v>32.837951939394713</v>
      </c>
      <c r="D2273" s="2">
        <f>MACD!E2273</f>
        <v>0.1911544285404787</v>
      </c>
      <c r="E2273" s="2">
        <f>MACD!F2273</f>
        <v>0.22917262789620507</v>
      </c>
      <c r="F2273" s="2">
        <f>'Moving Avg'!D2273</f>
        <v>42.933999999999997</v>
      </c>
      <c r="G2273" s="2">
        <f>'Moving Avg'!F2273</f>
        <v>43.094549999999984</v>
      </c>
      <c r="H2273" s="2">
        <f>'Moving Avg'!G2273</f>
        <v>42.99951999999999</v>
      </c>
      <c r="I2273" s="2">
        <f>'Moving Avg'!H2273</f>
        <v>38.509834999999995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42.933999999999997</v>
      </c>
      <c r="C2274" s="2">
        <f>RSI!I2274</f>
        <v>32.837951939394713</v>
      </c>
      <c r="D2274" s="2">
        <f>MACD!E2274</f>
        <v>0.15460040800051189</v>
      </c>
      <c r="E2274" s="2">
        <f>MACD!F2274</f>
        <v>0.21425818391706644</v>
      </c>
      <c r="F2274" s="2">
        <f>'Moving Avg'!D2274</f>
        <v>42.933999999999997</v>
      </c>
      <c r="G2274" s="2">
        <f>'Moving Avg'!F2274</f>
        <v>43.074199999999976</v>
      </c>
      <c r="H2274" s="2">
        <f>'Moving Avg'!G2274</f>
        <v>43.02608</v>
      </c>
      <c r="I2274" s="2">
        <f>'Moving Avg'!H2274</f>
        <v>38.549229999999994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42.933999999999997</v>
      </c>
      <c r="C2275" s="2">
        <f>RSI!I2275</f>
        <v>32.837951939394713</v>
      </c>
      <c r="D2275" s="2">
        <f>MACD!E2275</f>
        <v>0.12419939010737124</v>
      </c>
      <c r="E2275" s="2">
        <f>MACD!F2275</f>
        <v>0.19624642515512741</v>
      </c>
      <c r="F2275" s="2">
        <f>'Moving Avg'!D2275</f>
        <v>42.933999999999997</v>
      </c>
      <c r="G2275" s="2">
        <f>'Moving Avg'!F2275</f>
        <v>43.053849999999976</v>
      </c>
      <c r="H2275" s="2">
        <f>'Moving Avg'!G2275</f>
        <v>43.052640000000004</v>
      </c>
      <c r="I2275" s="2">
        <f>'Moving Avg'!H2275</f>
        <v>38.588625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42.933999999999997</v>
      </c>
      <c r="C2276" s="2">
        <f>RSI!I2276</f>
        <v>32.837951939394713</v>
      </c>
      <c r="D2276" s="2">
        <f>MACD!E2276</f>
        <v>9.8965551130042684E-2</v>
      </c>
      <c r="E2276" s="2">
        <f>MACD!F2276</f>
        <v>0.17679025035011048</v>
      </c>
      <c r="F2276" s="2">
        <f>'Moving Avg'!D2276</f>
        <v>42.933999999999997</v>
      </c>
      <c r="G2276" s="2">
        <f>'Moving Avg'!F2276</f>
        <v>43.033499999999982</v>
      </c>
      <c r="H2276" s="2">
        <f>'Moving Avg'!G2276</f>
        <v>43.0792</v>
      </c>
      <c r="I2276" s="2">
        <f>'Moving Avg'!H2276</f>
        <v>38.628019999999999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42.933999999999997</v>
      </c>
      <c r="C2277" s="2">
        <f>RSI!I2277</f>
        <v>32.837951939394713</v>
      </c>
      <c r="D2277" s="2">
        <f>MACD!E2277</f>
        <v>7.8067636818680342E-2</v>
      </c>
      <c r="E2277" s="2">
        <f>MACD!F2277</f>
        <v>0.15704572764382443</v>
      </c>
      <c r="F2277" s="2">
        <f>'Moving Avg'!D2277</f>
        <v>42.933999999999997</v>
      </c>
      <c r="G2277" s="2">
        <f>'Moving Avg'!F2277</f>
        <v>43.013599999999983</v>
      </c>
      <c r="H2277" s="2">
        <f>'Moving Avg'!G2277</f>
        <v>43.105760000000004</v>
      </c>
      <c r="I2277" s="2">
        <f>'Moving Avg'!H2277</f>
        <v>38.667414999999998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42.933999999999997</v>
      </c>
      <c r="C2278" s="2">
        <f>RSI!I2278</f>
        <v>32.837951939394713</v>
      </c>
      <c r="D2278" s="2">
        <f>MACD!E2278</f>
        <v>6.0804967351728578E-2</v>
      </c>
      <c r="E2278" s="2">
        <f>MACD!F2278</f>
        <v>0.13779757558540526</v>
      </c>
      <c r="F2278" s="2">
        <f>'Moving Avg'!D2278</f>
        <v>42.933999999999997</v>
      </c>
      <c r="G2278" s="2">
        <f>'Moving Avg'!F2278</f>
        <v>42.993699999999976</v>
      </c>
      <c r="H2278" s="2">
        <f>'Moving Avg'!G2278</f>
        <v>43.132320000000007</v>
      </c>
      <c r="I2278" s="2">
        <f>'Moving Avg'!H2278</f>
        <v>38.706810000000004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42.933999999999997</v>
      </c>
      <c r="C2279" s="2">
        <f>RSI!I2279</f>
        <v>32.837951939394713</v>
      </c>
      <c r="D2279" s="2">
        <f>MACD!E2279</f>
        <v>4.6587149765350944E-2</v>
      </c>
      <c r="E2279" s="2">
        <f>MACD!F2279</f>
        <v>0.11955549042139441</v>
      </c>
      <c r="F2279" s="2">
        <f>'Moving Avg'!D2279</f>
        <v>42.933999999999997</v>
      </c>
      <c r="G2279" s="2">
        <f>'Moving Avg'!F2279</f>
        <v>42.973799999999976</v>
      </c>
      <c r="H2279" s="2">
        <f>'Moving Avg'!G2279</f>
        <v>43.158880000000011</v>
      </c>
      <c r="I2279" s="2">
        <f>'Moving Avg'!H2279</f>
        <v>38.74620500000001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42.933999999999997</v>
      </c>
      <c r="C2280" s="2">
        <f>RSI!I2280</f>
        <v>32.837951939394713</v>
      </c>
      <c r="D2280" s="2">
        <f>MACD!E2280</f>
        <v>3.4916926302919649E-2</v>
      </c>
      <c r="E2280" s="2">
        <f>MACD!F2280</f>
        <v>0.10262777759769945</v>
      </c>
      <c r="F2280" s="2">
        <f>'Moving Avg'!D2280</f>
        <v>42.933999999999997</v>
      </c>
      <c r="G2280" s="2">
        <f>'Moving Avg'!F2280</f>
        <v>42.953899999999976</v>
      </c>
      <c r="H2280" s="2">
        <f>'Moving Avg'!G2280</f>
        <v>43.185440000000007</v>
      </c>
      <c r="I2280" s="2">
        <f>'Moving Avg'!H2280</f>
        <v>38.785600000000009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42.933999999999997</v>
      </c>
      <c r="C2281" s="2">
        <f>RSI!I2281</f>
        <v>32.837951939394713</v>
      </c>
      <c r="D2281" s="2">
        <f>MACD!E2281</f>
        <v>2.5375675142292664E-2</v>
      </c>
      <c r="E2281" s="2">
        <f>MACD!F2281</f>
        <v>8.71773571066181E-2</v>
      </c>
      <c r="F2281" s="2">
        <f>'Moving Avg'!D2281</f>
        <v>42.933999999999997</v>
      </c>
      <c r="G2281" s="2">
        <f>'Moving Avg'!F2281</f>
        <v>42.933999999999983</v>
      </c>
      <c r="H2281" s="2">
        <f>'Moving Avg'!G2281</f>
        <v>43.177300000000002</v>
      </c>
      <c r="I2281" s="2">
        <f>'Moving Avg'!H2281</f>
        <v>38.824995000000015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42.933999999999997</v>
      </c>
      <c r="C2282" s="2">
        <f>RSI!I2282</f>
        <v>32.837951939394713</v>
      </c>
      <c r="D2282" s="2">
        <f>MACD!E2282</f>
        <v>1.7611154430774434E-2</v>
      </c>
      <c r="E2282" s="2">
        <f>MACD!F2282</f>
        <v>7.3264116571449364E-2</v>
      </c>
      <c r="F2282" s="2">
        <f>'Moving Avg'!D2282</f>
        <v>42.933999999999997</v>
      </c>
      <c r="G2282" s="2">
        <f>'Moving Avg'!F2282</f>
        <v>42.933999999999983</v>
      </c>
      <c r="H2282" s="2">
        <f>'Moving Avg'!G2282</f>
        <v>43.169160000000012</v>
      </c>
      <c r="I2282" s="2">
        <f>'Moving Avg'!H2282</f>
        <v>38.864390000000014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42.933999999999997</v>
      </c>
      <c r="C2283" s="2">
        <f>RSI!I2283</f>
        <v>32.837951939394713</v>
      </c>
      <c r="D2283" s="2">
        <f>MACD!E2283</f>
        <v>1.1327143566411735E-2</v>
      </c>
      <c r="E2283" s="2">
        <f>MACD!F2283</f>
        <v>6.0876721970441847E-2</v>
      </c>
      <c r="F2283" s="2">
        <f>'Moving Avg'!D2283</f>
        <v>42.933999999999997</v>
      </c>
      <c r="G2283" s="2">
        <f>'Moving Avg'!F2283</f>
        <v>42.933999999999983</v>
      </c>
      <c r="H2283" s="2">
        <f>'Moving Avg'!G2283</f>
        <v>43.161020000000008</v>
      </c>
      <c r="I2283" s="2">
        <f>'Moving Avg'!H2283</f>
        <v>38.90378500000002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42.933999999999997</v>
      </c>
      <c r="C2284" s="2">
        <f>RSI!I2284</f>
        <v>32.837951939394713</v>
      </c>
      <c r="D2284" s="2">
        <f>MACD!E2284</f>
        <v>6.2746889739244693E-3</v>
      </c>
      <c r="E2284" s="2">
        <f>MACD!F2284</f>
        <v>4.9956315371138378E-2</v>
      </c>
      <c r="F2284" s="2">
        <f>'Moving Avg'!D2284</f>
        <v>42.933999999999997</v>
      </c>
      <c r="G2284" s="2">
        <f>'Moving Avg'!F2284</f>
        <v>42.933999999999983</v>
      </c>
      <c r="H2284" s="2">
        <f>'Moving Avg'!G2284</f>
        <v>43.152880000000003</v>
      </c>
      <c r="I2284" s="2">
        <f>'Moving Avg'!H2284</f>
        <v>38.943180000000027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42.942999999999998</v>
      </c>
      <c r="C2285" s="2">
        <f>RSI!I2285</f>
        <v>37.940768970408797</v>
      </c>
      <c r="D2285" s="2">
        <f>MACD!E2285</f>
        <v>1.5780400598757183E-3</v>
      </c>
      <c r="E2285" s="2">
        <f>MACD!F2285</f>
        <v>4.028066030888585E-2</v>
      </c>
      <c r="F2285" s="2">
        <f>'Moving Avg'!D2285</f>
        <v>42.935799999999993</v>
      </c>
      <c r="G2285" s="2">
        <f>'Moving Avg'!F2285</f>
        <v>42.934449999999984</v>
      </c>
      <c r="H2285" s="2">
        <f>'Moving Avg'!G2285</f>
        <v>43.144919999999999</v>
      </c>
      <c r="I2285" s="2">
        <f>'Moving Avg'!H2285</f>
        <v>38.982620000000026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42.942999999999998</v>
      </c>
      <c r="C2286" s="2">
        <f>RSI!I2286</f>
        <v>37.94076897040879</v>
      </c>
      <c r="D2286" s="2">
        <f>MACD!E2286</f>
        <v>-2.2222180928395119E-3</v>
      </c>
      <c r="E2286" s="2">
        <f>MACD!F2286</f>
        <v>3.1780084628540782E-2</v>
      </c>
      <c r="F2286" s="2">
        <f>'Moving Avg'!D2286</f>
        <v>42.937599999999996</v>
      </c>
      <c r="G2286" s="2">
        <f>'Moving Avg'!F2286</f>
        <v>42.934899999999985</v>
      </c>
      <c r="H2286" s="2">
        <f>'Moving Avg'!G2286</f>
        <v>43.136960000000002</v>
      </c>
      <c r="I2286" s="2">
        <f>'Moving Avg'!H2286</f>
        <v>39.022060000000032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42.942999999999998</v>
      </c>
      <c r="C2287" s="2">
        <f>RSI!I2287</f>
        <v>37.94076897040879</v>
      </c>
      <c r="D2287" s="2">
        <f>MACD!E2287</f>
        <v>-5.2768680062982298E-3</v>
      </c>
      <c r="E2287" s="2">
        <f>MACD!F2287</f>
        <v>2.4368694101572982E-2</v>
      </c>
      <c r="F2287" s="2">
        <f>'Moving Avg'!D2287</f>
        <v>42.939399999999992</v>
      </c>
      <c r="G2287" s="2">
        <f>'Moving Avg'!F2287</f>
        <v>42.935349999999985</v>
      </c>
      <c r="H2287" s="2">
        <f>'Moving Avg'!G2287</f>
        <v>43.128999999999998</v>
      </c>
      <c r="I2287" s="2">
        <f>'Moving Avg'!H2287</f>
        <v>39.061500000000038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42.942999999999998</v>
      </c>
      <c r="C2288" s="2">
        <f>RSI!I2288</f>
        <v>37.94076897040879</v>
      </c>
      <c r="D2288" s="2">
        <f>MACD!E2288</f>
        <v>-7.7125410951239814E-3</v>
      </c>
      <c r="E2288" s="2">
        <f>MACD!F2288</f>
        <v>1.795244706223359E-2</v>
      </c>
      <c r="F2288" s="2">
        <f>'Moving Avg'!D2288</f>
        <v>42.941199999999995</v>
      </c>
      <c r="G2288" s="2">
        <f>'Moving Avg'!F2288</f>
        <v>42.935799999999986</v>
      </c>
      <c r="H2288" s="2">
        <f>'Moving Avg'!G2288</f>
        <v>43.121039999999994</v>
      </c>
      <c r="I2288" s="2">
        <f>'Moving Avg'!H2288</f>
        <v>39.100940000000044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42.942999999999998</v>
      </c>
      <c r="C2289" s="2">
        <f>RSI!I2289</f>
        <v>37.94076897040879</v>
      </c>
      <c r="D2289" s="2">
        <f>MACD!E2289</f>
        <v>-9.6355038730351339E-3</v>
      </c>
      <c r="E2289" s="2">
        <f>MACD!F2289</f>
        <v>1.2434856875179845E-2</v>
      </c>
      <c r="F2289" s="2">
        <f>'Moving Avg'!D2289</f>
        <v>42.942999999999998</v>
      </c>
      <c r="G2289" s="2">
        <f>'Moving Avg'!F2289</f>
        <v>42.936249999999987</v>
      </c>
      <c r="H2289" s="2">
        <f>'Moving Avg'!G2289</f>
        <v>43.113079999999997</v>
      </c>
      <c r="I2289" s="2">
        <f>'Moving Avg'!H2289</f>
        <v>39.140380000000043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42.942999999999998</v>
      </c>
      <c r="C2290" s="2">
        <f>RSI!I2290</f>
        <v>37.940768970408783</v>
      </c>
      <c r="D2290" s="2">
        <f>MACD!E2290</f>
        <v>-1.1134856432676088E-2</v>
      </c>
      <c r="E2290" s="2">
        <f>MACD!F2290</f>
        <v>7.7209142136086583E-3</v>
      </c>
      <c r="F2290" s="2">
        <f>'Moving Avg'!D2290</f>
        <v>42.942999999999998</v>
      </c>
      <c r="G2290" s="2">
        <f>'Moving Avg'!F2290</f>
        <v>42.936699999999988</v>
      </c>
      <c r="H2290" s="2">
        <f>'Moving Avg'!G2290</f>
        <v>43.105119999999999</v>
      </c>
      <c r="I2290" s="2">
        <f>'Moving Avg'!H2290</f>
        <v>39.179820000000049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45337</v>
      </c>
      <c r="B2291" s="2">
        <f>RSI!B2291</f>
        <v>42.942999999999998</v>
      </c>
      <c r="C2291" s="2">
        <f>RSI!I2291</f>
        <v>37.940768970408783</v>
      </c>
      <c r="D2291" s="2">
        <f>MACD!E2291</f>
        <v>-1.2285234005808832E-2</v>
      </c>
      <c r="E2291" s="2">
        <f>MACD!F2291</f>
        <v>3.7196845697251603E-3</v>
      </c>
      <c r="F2291" s="2">
        <f>'Moving Avg'!D2291</f>
        <v>42.942999999999998</v>
      </c>
      <c r="G2291" s="2">
        <f>'Moving Avg'!F2291</f>
        <v>42.937149999999988</v>
      </c>
      <c r="H2291" s="2">
        <f>'Moving Avg'!G2291</f>
        <v>43.097159999999995</v>
      </c>
      <c r="I2291" s="2">
        <f>'Moving Avg'!H2291</f>
        <v>39.219260000000055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42.942999999999998</v>
      </c>
      <c r="C2292" s="2">
        <f>RSI!I2292</f>
        <v>37.940768970408783</v>
      </c>
      <c r="D2292" s="2">
        <f>MACD!E2292</f>
        <v>-1.3149088412042431E-2</v>
      </c>
      <c r="E2292" s="2">
        <f>MACD!F2292</f>
        <v>3.45929973371642E-4</v>
      </c>
      <c r="F2292" s="2">
        <f>'Moving Avg'!D2292</f>
        <v>42.942999999999998</v>
      </c>
      <c r="G2292" s="2">
        <f>'Moving Avg'!F2292</f>
        <v>42.937599999999989</v>
      </c>
      <c r="H2292" s="2">
        <f>'Moving Avg'!G2292</f>
        <v>43.089199999999991</v>
      </c>
      <c r="I2292" s="2">
        <f>'Moving Avg'!H2292</f>
        <v>39.258700000000061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42.942999999999998</v>
      </c>
      <c r="C2293" s="2">
        <f>RSI!I2293</f>
        <v>37.940768970408783</v>
      </c>
      <c r="D2293" s="2">
        <f>MACD!E2293</f>
        <v>-1.377861436094463E-2</v>
      </c>
      <c r="E2293" s="2">
        <f>MACD!F2293</f>
        <v>-2.4789788934916125E-3</v>
      </c>
      <c r="F2293" s="2">
        <f>'Moving Avg'!D2293</f>
        <v>42.942999999999998</v>
      </c>
      <c r="G2293" s="2">
        <f>'Moving Avg'!F2293</f>
        <v>42.93804999999999</v>
      </c>
      <c r="H2293" s="2">
        <f>'Moving Avg'!G2293</f>
        <v>43.081240000000001</v>
      </c>
      <c r="I2293" s="2">
        <f>'Moving Avg'!H2293</f>
        <v>39.29814000000006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45342</v>
      </c>
      <c r="B2294" s="2">
        <f>RSI!B2294</f>
        <v>42.942999999999998</v>
      </c>
      <c r="C2294" s="2">
        <f>RSI!I2294</f>
        <v>37.94076897040879</v>
      </c>
      <c r="D2294" s="2">
        <f>MACD!E2294</f>
        <v>-1.4217375553265299E-2</v>
      </c>
      <c r="E2294" s="2">
        <f>MACD!F2294</f>
        <v>-4.8266582254463501E-3</v>
      </c>
      <c r="F2294" s="2">
        <f>'Moving Avg'!D2294</f>
        <v>42.942999999999998</v>
      </c>
      <c r="G2294" s="2">
        <f>'Moving Avg'!F2294</f>
        <v>42.938499999999991</v>
      </c>
      <c r="H2294" s="2">
        <f>'Moving Avg'!G2294</f>
        <v>43.073279999999997</v>
      </c>
      <c r="I2294" s="2">
        <f>'Moving Avg'!H2294</f>
        <v>39.337580000000059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42.942999999999998</v>
      </c>
      <c r="C2295" s="2">
        <f>RSI!I2295</f>
        <v>37.94076897040879</v>
      </c>
      <c r="D2295" s="2">
        <f>MACD!E2295</f>
        <v>-1.3117061666306995E-2</v>
      </c>
      <c r="E2295" s="2">
        <f>MACD!F2295</f>
        <v>-6.4847389136184798E-3</v>
      </c>
      <c r="F2295" s="2">
        <f>'Moving Avg'!D2295</f>
        <v>42.942999999999998</v>
      </c>
      <c r="G2295" s="2">
        <f>'Moving Avg'!F2295</f>
        <v>42.938949999999991</v>
      </c>
      <c r="H2295" s="2">
        <f>'Moving Avg'!G2295</f>
        <v>43.065319999999993</v>
      </c>
      <c r="I2295" s="2">
        <f>'Moving Avg'!H2295</f>
        <v>39.377020000000066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42.942999999999998</v>
      </c>
      <c r="C2296" s="2">
        <f>RSI!I2296</f>
        <v>37.940768970408797</v>
      </c>
      <c r="D2296" s="2">
        <f>MACD!E2296</f>
        <v>-1.210551019742212E-2</v>
      </c>
      <c r="E2296" s="2">
        <f>MACD!F2296</f>
        <v>-7.6088931703792084E-3</v>
      </c>
      <c r="F2296" s="2">
        <f>'Moving Avg'!D2296</f>
        <v>42.942999999999998</v>
      </c>
      <c r="G2296" s="2">
        <f>'Moving Avg'!F2296</f>
        <v>42.939399999999992</v>
      </c>
      <c r="H2296" s="2">
        <f>'Moving Avg'!G2296</f>
        <v>43.057359999999996</v>
      </c>
      <c r="I2296" s="2">
        <f>'Moving Avg'!H2296</f>
        <v>39.416460000000072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42.942999999999998</v>
      </c>
      <c r="C2297" s="2">
        <f>RSI!I2297</f>
        <v>37.940768970408797</v>
      </c>
      <c r="D2297" s="2">
        <f>MACD!E2297</f>
        <v>-1.1175029585650975E-2</v>
      </c>
      <c r="E2297" s="2">
        <f>MACD!F2297</f>
        <v>-8.3221204534335621E-3</v>
      </c>
      <c r="F2297" s="2">
        <f>'Moving Avg'!D2297</f>
        <v>42.942999999999998</v>
      </c>
      <c r="G2297" s="2">
        <f>'Moving Avg'!F2297</f>
        <v>42.939849999999993</v>
      </c>
      <c r="H2297" s="2">
        <f>'Moving Avg'!G2297</f>
        <v>43.049399999999999</v>
      </c>
      <c r="I2297" s="2">
        <f>'Moving Avg'!H2297</f>
        <v>39.455900000000071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42.942999999999998</v>
      </c>
      <c r="C2298" s="2">
        <f>RSI!I2298</f>
        <v>37.940768970408797</v>
      </c>
      <c r="D2298" s="2">
        <f>MACD!E2298</f>
        <v>-1.0318669794820323E-2</v>
      </c>
      <c r="E2298" s="2">
        <f>MACD!F2298</f>
        <v>-8.7214303217109154E-3</v>
      </c>
      <c r="F2298" s="2">
        <f>'Moving Avg'!D2298</f>
        <v>42.942999999999998</v>
      </c>
      <c r="G2298" s="2">
        <f>'Moving Avg'!F2298</f>
        <v>42.940299999999993</v>
      </c>
      <c r="H2298" s="2">
        <f>'Moving Avg'!G2298</f>
        <v>43.041439999999994</v>
      </c>
      <c r="I2298" s="2">
        <f>'Moving Avg'!H2298</f>
        <v>39.495340000000077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42.942999999999998</v>
      </c>
      <c r="C2299" s="2">
        <f>RSI!I2299</f>
        <v>37.940768970408797</v>
      </c>
      <c r="D2299" s="2">
        <f>MACD!E2299</f>
        <v>-9.5301409581978191E-3</v>
      </c>
      <c r="E2299" s="2">
        <f>MACD!F2299</f>
        <v>-8.8831724490082958E-3</v>
      </c>
      <c r="F2299" s="2">
        <f>'Moving Avg'!D2299</f>
        <v>42.942999999999998</v>
      </c>
      <c r="G2299" s="2">
        <f>'Moving Avg'!F2299</f>
        <v>42.940749999999994</v>
      </c>
      <c r="H2299" s="2">
        <f>'Moving Avg'!G2299</f>
        <v>43.03347999999999</v>
      </c>
      <c r="I2299" s="2">
        <f>'Moving Avg'!H2299</f>
        <v>39.534780000000076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42.942999999999998</v>
      </c>
      <c r="C2300" s="2">
        <f>RSI!I2300</f>
        <v>37.94076897040879</v>
      </c>
      <c r="D2300" s="2">
        <f>MACD!E2300</f>
        <v>-8.803742115155444E-3</v>
      </c>
      <c r="E2300" s="2">
        <f>MACD!F2300</f>
        <v>-8.8672863822377261E-3</v>
      </c>
      <c r="F2300" s="2">
        <f>'Moving Avg'!D2300</f>
        <v>42.942999999999998</v>
      </c>
      <c r="G2300" s="2">
        <f>'Moving Avg'!F2300</f>
        <v>42.941199999999988</v>
      </c>
      <c r="H2300" s="2">
        <f>'Moving Avg'!G2300</f>
        <v>43.02552</v>
      </c>
      <c r="I2300" s="2">
        <f>'Moving Avg'!H2300</f>
        <v>39.574220000000075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42.942999999999998</v>
      </c>
      <c r="C2301" s="2">
        <f>RSI!I2301</f>
        <v>37.94076897040879</v>
      </c>
      <c r="D2301" s="2">
        <f>MACD!E2301</f>
        <v>-8.1342986670165374E-3</v>
      </c>
      <c r="E2301" s="2">
        <f>MACD!F2301</f>
        <v>-8.7206888391934897E-3</v>
      </c>
      <c r="F2301" s="2">
        <f>'Moving Avg'!D2301</f>
        <v>42.942999999999998</v>
      </c>
      <c r="G2301" s="2">
        <f>'Moving Avg'!F2301</f>
        <v>42.941649999999989</v>
      </c>
      <c r="H2301" s="2">
        <f>'Moving Avg'!G2301</f>
        <v>43.017559999999996</v>
      </c>
      <c r="I2301" s="2">
        <f>'Moving Avg'!H2301</f>
        <v>39.613660000000081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42.942999999999998</v>
      </c>
      <c r="C2302" s="2">
        <f>RSI!I2302</f>
        <v>37.94076897040879</v>
      </c>
      <c r="D2302" s="2">
        <f>MACD!E2302</f>
        <v>-7.5171073766924223E-3</v>
      </c>
      <c r="E2302" s="2">
        <f>MACD!F2302</f>
        <v>-8.4799725466932763E-3</v>
      </c>
      <c r="F2302" s="2">
        <f>'Moving Avg'!D2302</f>
        <v>42.942999999999998</v>
      </c>
      <c r="G2302" s="2">
        <f>'Moving Avg'!F2302</f>
        <v>42.942099999999989</v>
      </c>
      <c r="H2302" s="2">
        <f>'Moving Avg'!G2302</f>
        <v>43.009599999999992</v>
      </c>
      <c r="I2302" s="2">
        <f>'Moving Avg'!H2302</f>
        <v>39.653100000000087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45355</v>
      </c>
      <c r="B2303" s="2">
        <f>RSI!B2303</f>
        <v>42.942999999999998</v>
      </c>
      <c r="C2303" s="2">
        <f>RSI!I2303</f>
        <v>37.94076897040879</v>
      </c>
      <c r="D2303" s="2">
        <f>MACD!E2303</f>
        <v>-6.9478879056177334E-3</v>
      </c>
      <c r="E2303" s="2">
        <f>MACD!F2303</f>
        <v>-8.1735556184781687E-3</v>
      </c>
      <c r="F2303" s="2">
        <f>'Moving Avg'!D2303</f>
        <v>42.942999999999998</v>
      </c>
      <c r="G2303" s="2">
        <f>'Moving Avg'!F2303</f>
        <v>42.94254999999999</v>
      </c>
      <c r="H2303" s="2">
        <f>'Moving Avg'!G2303</f>
        <v>43.001639999999988</v>
      </c>
      <c r="I2303" s="2">
        <f>'Moving Avg'!H2303</f>
        <v>39.692540000000086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45356</v>
      </c>
      <c r="B2304" s="2">
        <f>RSI!B2304</f>
        <v>42.942999999999998</v>
      </c>
      <c r="C2304" s="2">
        <f>RSI!I2304</f>
        <v>37.94076897040879</v>
      </c>
      <c r="D2304" s="2">
        <f>MACD!E2304</f>
        <v>-6.4227400247958144E-3</v>
      </c>
      <c r="E2304" s="2">
        <f>MACD!F2304</f>
        <v>-7.8233924997416979E-3</v>
      </c>
      <c r="F2304" s="2">
        <f>'Moving Avg'!D2304</f>
        <v>42.942999999999998</v>
      </c>
      <c r="G2304" s="2">
        <f>'Moving Avg'!F2304</f>
        <v>42.942999999999991</v>
      </c>
      <c r="H2304" s="2">
        <f>'Moving Avg'!G2304</f>
        <v>42.993679999999998</v>
      </c>
      <c r="I2304" s="2">
        <f>'Moving Avg'!H2304</f>
        <v>39.731980000000092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42.942999999999998</v>
      </c>
      <c r="C2305" s="2">
        <f>RSI!I2305</f>
        <v>37.940768970408783</v>
      </c>
      <c r="D2305" s="2">
        <f>MACD!E2305</f>
        <v>-5.9381057589149577E-3</v>
      </c>
      <c r="E2305" s="2">
        <f>MACD!F2305</f>
        <v>-7.4463351515763497E-3</v>
      </c>
      <c r="F2305" s="2">
        <f>'Moving Avg'!D2305</f>
        <v>42.942999999999998</v>
      </c>
      <c r="G2305" s="2">
        <f>'Moving Avg'!F2305</f>
        <v>42.942999999999991</v>
      </c>
      <c r="H2305" s="2">
        <f>'Moving Avg'!G2305</f>
        <v>42.985719999999993</v>
      </c>
      <c r="I2305" s="2">
        <f>'Moving Avg'!H2305</f>
        <v>39.771420000000091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45358</v>
      </c>
      <c r="B2306" s="2">
        <f>RSI!B2306</f>
        <v>42.942999999999998</v>
      </c>
      <c r="C2306" s="2">
        <f>RSI!I2306</f>
        <v>37.940768970408783</v>
      </c>
      <c r="D2306" s="2">
        <f>MACD!E2306</f>
        <v>-5.4907358268536655E-3</v>
      </c>
      <c r="E2306" s="2">
        <f>MACD!F2306</f>
        <v>-7.0552152866318139E-3</v>
      </c>
      <c r="F2306" s="2">
        <f>'Moving Avg'!D2306</f>
        <v>42.942999999999998</v>
      </c>
      <c r="G2306" s="2">
        <f>'Moving Avg'!F2306</f>
        <v>42.942999999999991</v>
      </c>
      <c r="H2306" s="2">
        <f>'Moving Avg'!G2306</f>
        <v>42.977759999999989</v>
      </c>
      <c r="I2306" s="2">
        <f>'Moving Avg'!H2306</f>
        <v>39.810860000000091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42.942999999999998</v>
      </c>
      <c r="C2307" s="2">
        <f>RSI!I2307</f>
        <v>37.940768970408783</v>
      </c>
      <c r="D2307" s="2">
        <f>MACD!E2307</f>
        <v>-5.0776598307749055E-3</v>
      </c>
      <c r="E2307" s="2">
        <f>MACD!F2307</f>
        <v>-6.6597041954604332E-3</v>
      </c>
      <c r="F2307" s="2">
        <f>'Moving Avg'!D2307</f>
        <v>42.942999999999998</v>
      </c>
      <c r="G2307" s="2">
        <f>'Moving Avg'!F2307</f>
        <v>42.942999999999991</v>
      </c>
      <c r="H2307" s="2">
        <f>'Moving Avg'!G2307</f>
        <v>42.969979999999993</v>
      </c>
      <c r="I2307" s="2">
        <f>'Moving Avg'!H2307</f>
        <v>39.850300000000097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42.942999999999998</v>
      </c>
      <c r="C2308" s="2">
        <f>RSI!I2308</f>
        <v>37.940768970408783</v>
      </c>
      <c r="D2308" s="2">
        <f>MACD!E2308</f>
        <v>-4.6961597218100337E-3</v>
      </c>
      <c r="E2308" s="2">
        <f>MACD!F2308</f>
        <v>-6.2669953007303538E-3</v>
      </c>
      <c r="F2308" s="2">
        <f>'Moving Avg'!D2308</f>
        <v>42.942999999999998</v>
      </c>
      <c r="G2308" s="2">
        <f>'Moving Avg'!F2308</f>
        <v>42.942999999999991</v>
      </c>
      <c r="H2308" s="2">
        <f>'Moving Avg'!G2308</f>
        <v>42.962199999999996</v>
      </c>
      <c r="I2308" s="2">
        <f>'Moving Avg'!H2308</f>
        <v>39.889740000000103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42.942999999999998</v>
      </c>
      <c r="C2309" s="2">
        <f>RSI!I2309</f>
        <v>37.940768970408783</v>
      </c>
      <c r="D2309" s="2">
        <f>MACD!E2309</f>
        <v>-4.3437461353406093E-3</v>
      </c>
      <c r="E2309" s="2">
        <f>MACD!F2309</f>
        <v>-5.8823454676524053E-3</v>
      </c>
      <c r="F2309" s="2">
        <f>'Moving Avg'!D2309</f>
        <v>42.942999999999998</v>
      </c>
      <c r="G2309" s="2">
        <f>'Moving Avg'!F2309</f>
        <v>42.942999999999991</v>
      </c>
      <c r="H2309" s="2">
        <f>'Moving Avg'!G2309</f>
        <v>42.954419999999992</v>
      </c>
      <c r="I2309" s="2">
        <f>'Moving Avg'!H2309</f>
        <v>39.929180000000109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42.942999999999998</v>
      </c>
      <c r="C2310" s="2">
        <f>RSI!I2310</f>
        <v>37.940768970408783</v>
      </c>
      <c r="D2310" s="2">
        <f>MACD!E2310</f>
        <v>-4.0181372441097096E-3</v>
      </c>
      <c r="E2310" s="2">
        <f>MACD!F2310</f>
        <v>-5.5095038229438665E-3</v>
      </c>
      <c r="F2310" s="2">
        <f>'Moving Avg'!D2310</f>
        <v>42.942999999999998</v>
      </c>
      <c r="G2310" s="2">
        <f>'Moving Avg'!F2310</f>
        <v>42.942999999999991</v>
      </c>
      <c r="H2310" s="2">
        <f>'Moving Avg'!G2310</f>
        <v>42.946639999999988</v>
      </c>
      <c r="I2310" s="2">
        <f>'Moving Avg'!H2310</f>
        <v>39.968620000000108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42.942999999999998</v>
      </c>
      <c r="C2311" s="2">
        <f>RSI!I2311</f>
        <v>37.940768970408783</v>
      </c>
      <c r="D2311" s="2">
        <f>MACD!E2311</f>
        <v>-3.7172398251286154E-3</v>
      </c>
      <c r="E2311" s="2">
        <f>MACD!F2311</f>
        <v>-5.1510510233808166E-3</v>
      </c>
      <c r="F2311" s="2">
        <f>'Moving Avg'!D2311</f>
        <v>42.942999999999998</v>
      </c>
      <c r="G2311" s="2">
        <f>'Moving Avg'!F2311</f>
        <v>42.942999999999991</v>
      </c>
      <c r="H2311" s="2">
        <f>'Moving Avg'!G2311</f>
        <v>42.938859999999998</v>
      </c>
      <c r="I2311" s="2">
        <f>'Moving Avg'!H2311</f>
        <v>40.008060000000114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42.942999999999998</v>
      </c>
      <c r="C2312" s="2">
        <f>RSI!I2312</f>
        <v>37.940768970408783</v>
      </c>
      <c r="D2312" s="2">
        <f>MACD!E2312</f>
        <v>-3.4391322766325061E-3</v>
      </c>
      <c r="E2312" s="2">
        <f>MACD!F2312</f>
        <v>-4.8086672740311545E-3</v>
      </c>
      <c r="F2312" s="2">
        <f>'Moving Avg'!D2312</f>
        <v>42.942999999999998</v>
      </c>
      <c r="G2312" s="2">
        <f>'Moving Avg'!F2312</f>
        <v>42.942999999999991</v>
      </c>
      <c r="H2312" s="2">
        <f>'Moving Avg'!G2312</f>
        <v>42.939039999999999</v>
      </c>
      <c r="I2312" s="2">
        <f>'Moving Avg'!H2312</f>
        <v>40.04750000000012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42.942999999999998</v>
      </c>
      <c r="C2313" s="2">
        <f>RSI!I2313</f>
        <v>37.940768970408783</v>
      </c>
      <c r="D2313" s="2">
        <f>MACD!E2313</f>
        <v>-3.1820493565675179E-3</v>
      </c>
      <c r="E2313" s="2">
        <f>MACD!F2313</f>
        <v>-4.4833436905384275E-3</v>
      </c>
      <c r="F2313" s="2">
        <f>'Moving Avg'!D2313</f>
        <v>42.942999999999998</v>
      </c>
      <c r="G2313" s="2">
        <f>'Moving Avg'!F2313</f>
        <v>42.942999999999991</v>
      </c>
      <c r="H2313" s="2">
        <f>'Moving Avg'!G2313</f>
        <v>42.939219999999999</v>
      </c>
      <c r="I2313" s="2">
        <f>'Moving Avg'!H2313</f>
        <v>40.086940000000119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42.942999999999998</v>
      </c>
      <c r="C2314" s="2">
        <f>RSI!I2314</f>
        <v>37.940768970408783</v>
      </c>
      <c r="D2314" s="2">
        <f>MACD!E2314</f>
        <v>-2.9443684436287754E-3</v>
      </c>
      <c r="E2314" s="2">
        <f>MACD!F2314</f>
        <v>-4.1755486411564971E-3</v>
      </c>
      <c r="F2314" s="2">
        <f>'Moving Avg'!D2314</f>
        <v>42.942999999999998</v>
      </c>
      <c r="G2314" s="2">
        <f>'Moving Avg'!F2314</f>
        <v>42.942999999999991</v>
      </c>
      <c r="H2314" s="2">
        <f>'Moving Avg'!G2314</f>
        <v>42.939399999999999</v>
      </c>
      <c r="I2314" s="2">
        <f>'Moving Avg'!H2314</f>
        <v>40.126380000000125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42.942999999999998</v>
      </c>
      <c r="C2315" s="2">
        <f>RSI!I2315</f>
        <v>37.94076897040879</v>
      </c>
      <c r="D2315" s="2">
        <f>MACD!E2315</f>
        <v>-2.72459714780382E-3</v>
      </c>
      <c r="E2315" s="2">
        <f>MACD!F2315</f>
        <v>-3.8853583424859621E-3</v>
      </c>
      <c r="F2315" s="2">
        <f>'Moving Avg'!D2315</f>
        <v>42.942999999999998</v>
      </c>
      <c r="G2315" s="2">
        <f>'Moving Avg'!F2315</f>
        <v>42.942999999999991</v>
      </c>
      <c r="H2315" s="2">
        <f>'Moving Avg'!G2315</f>
        <v>42.939579999999999</v>
      </c>
      <c r="I2315" s="2">
        <f>'Moving Avg'!H2315</f>
        <v>40.165820000000132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42.942999999999998</v>
      </c>
      <c r="C2316" s="2">
        <f>RSI!I2316</f>
        <v>37.94076897040879</v>
      </c>
      <c r="D2316" s="2">
        <f>MACD!E2316</f>
        <v>-2.5213621194737357E-3</v>
      </c>
      <c r="E2316" s="2">
        <f>MACD!F2316</f>
        <v>-3.6125590978835168E-3</v>
      </c>
      <c r="F2316" s="2">
        <f>'Moving Avg'!D2316</f>
        <v>42.942999999999998</v>
      </c>
      <c r="G2316" s="2">
        <f>'Moving Avg'!F2316</f>
        <v>42.942999999999991</v>
      </c>
      <c r="H2316" s="2">
        <f>'Moving Avg'!G2316</f>
        <v>42.93976</v>
      </c>
      <c r="I2316" s="2">
        <f>'Moving Avg'!H2316</f>
        <v>40.205260000000138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42.942999999999998</v>
      </c>
      <c r="C2317" s="2">
        <f>RSI!I2317</f>
        <v>37.94076897040879</v>
      </c>
      <c r="D2317" s="2">
        <f>MACD!E2317</f>
        <v>-2.3333989249820775E-3</v>
      </c>
      <c r="E2317" s="2">
        <f>MACD!F2317</f>
        <v>-3.3567270633032293E-3</v>
      </c>
      <c r="F2317" s="2">
        <f>'Moving Avg'!D2317</f>
        <v>42.942999999999998</v>
      </c>
      <c r="G2317" s="2">
        <f>'Moving Avg'!F2317</f>
        <v>42.942999999999991</v>
      </c>
      <c r="H2317" s="2">
        <f>'Moving Avg'!G2317</f>
        <v>42.93994</v>
      </c>
      <c r="I2317" s="2">
        <f>'Moving Avg'!H2317</f>
        <v>40.244700000000137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45377</v>
      </c>
      <c r="B2318" s="2">
        <f>RSI!B2318</f>
        <v>42.942999999999998</v>
      </c>
      <c r="C2318" s="2">
        <f>RSI!I2318</f>
        <v>37.940768970408797</v>
      </c>
      <c r="D2318" s="2">
        <f>MACD!E2318</f>
        <v>-2.1595428731657762E-3</v>
      </c>
      <c r="E2318" s="2">
        <f>MACD!F2318</f>
        <v>-3.117290225275739E-3</v>
      </c>
      <c r="F2318" s="2">
        <f>'Moving Avg'!D2318</f>
        <v>42.942999999999998</v>
      </c>
      <c r="G2318" s="2">
        <f>'Moving Avg'!F2318</f>
        <v>42.942999999999991</v>
      </c>
      <c r="H2318" s="2">
        <f>'Moving Avg'!G2318</f>
        <v>42.94012</v>
      </c>
      <c r="I2318" s="2">
        <f>'Moving Avg'!H2318</f>
        <v>40.284140000000136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45378</v>
      </c>
      <c r="B2319" s="2">
        <f>RSI!B2319</f>
        <v>42.942999999999998</v>
      </c>
      <c r="C2319" s="2">
        <f>RSI!I2319</f>
        <v>37.940768970408797</v>
      </c>
      <c r="D2319" s="2">
        <f>MACD!E2319</f>
        <v>-1.9987206915743627E-3</v>
      </c>
      <c r="E2319" s="2">
        <f>MACD!F2319</f>
        <v>-2.8935763185354642E-3</v>
      </c>
      <c r="F2319" s="2">
        <f>'Moving Avg'!D2319</f>
        <v>42.942999999999998</v>
      </c>
      <c r="G2319" s="2">
        <f>'Moving Avg'!F2319</f>
        <v>42.942999999999991</v>
      </c>
      <c r="H2319" s="2">
        <f>'Moving Avg'!G2319</f>
        <v>42.940300000000001</v>
      </c>
      <c r="I2319" s="2">
        <f>'Moving Avg'!H2319</f>
        <v>40.323580000000142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45379</v>
      </c>
      <c r="B2320" s="2">
        <f>RSI!B2320</f>
        <v>42.942999999999998</v>
      </c>
      <c r="C2320" s="2">
        <f>RSI!I2320</f>
        <v>37.94076897040879</v>
      </c>
      <c r="D2320" s="2">
        <f>MACD!E2320</f>
        <v>-1.8499429630622899E-3</v>
      </c>
      <c r="E2320" s="2">
        <f>MACD!F2320</f>
        <v>-2.6848496474408297E-3</v>
      </c>
      <c r="F2320" s="2">
        <f>'Moving Avg'!D2320</f>
        <v>42.942999999999998</v>
      </c>
      <c r="G2320" s="2">
        <f>'Moving Avg'!F2320</f>
        <v>42.942999999999991</v>
      </c>
      <c r="H2320" s="2">
        <f>'Moving Avg'!G2320</f>
        <v>42.940480000000001</v>
      </c>
      <c r="I2320" s="2">
        <f>'Moving Avg'!H2320</f>
        <v>40.363020000000148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42.942999999999998</v>
      </c>
      <c r="C2321" s="2">
        <f>RSI!I2321</f>
        <v>37.940768970408797</v>
      </c>
      <c r="D2321" s="2">
        <f>MACD!E2321</f>
        <v>-1.7122972445733353E-3</v>
      </c>
      <c r="E2321" s="2">
        <f>MACD!F2321</f>
        <v>-2.490339166867331E-3</v>
      </c>
      <c r="F2321" s="2">
        <f>'Moving Avg'!D2321</f>
        <v>42.942999999999998</v>
      </c>
      <c r="G2321" s="2">
        <f>'Moving Avg'!F2321</f>
        <v>42.942999999999991</v>
      </c>
      <c r="H2321" s="2">
        <f>'Moving Avg'!G2321</f>
        <v>42.940660000000001</v>
      </c>
      <c r="I2321" s="2">
        <f>'Moving Avg'!H2321</f>
        <v>40.402460000000154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42.942999999999998</v>
      </c>
      <c r="C2322" s="2">
        <f>RSI!I2322</f>
        <v>37.940768970408797</v>
      </c>
      <c r="D2322" s="2">
        <f>MACD!E2322</f>
        <v>-1.5849417985194236E-3</v>
      </c>
      <c r="E2322" s="2">
        <f>MACD!F2322</f>
        <v>-2.3092596931977493E-3</v>
      </c>
      <c r="F2322" s="2">
        <f>'Moving Avg'!D2322</f>
        <v>42.942999999999998</v>
      </c>
      <c r="G2322" s="2">
        <f>'Moving Avg'!F2322</f>
        <v>42.942999999999991</v>
      </c>
      <c r="H2322" s="2">
        <f>'Moving Avg'!G2322</f>
        <v>42.940840000000001</v>
      </c>
      <c r="I2322" s="2">
        <f>'Moving Avg'!H2322</f>
        <v>40.441900000000153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42.942999999999998</v>
      </c>
      <c r="C2323" s="2">
        <f>RSI!I2323</f>
        <v>37.940768970408797</v>
      </c>
      <c r="D2323" s="2">
        <f>MACD!E2323</f>
        <v>-1.4670998758461451E-3</v>
      </c>
      <c r="E2323" s="2">
        <f>MACD!F2323</f>
        <v>-2.1408277297274283E-3</v>
      </c>
      <c r="F2323" s="2">
        <f>'Moving Avg'!D2323</f>
        <v>42.942999999999998</v>
      </c>
      <c r="G2323" s="2">
        <f>'Moving Avg'!F2323</f>
        <v>42.942999999999991</v>
      </c>
      <c r="H2323" s="2">
        <f>'Moving Avg'!G2323</f>
        <v>42.941020000000002</v>
      </c>
      <c r="I2323" s="2">
        <f>'Moving Avg'!H2323</f>
        <v>40.481340000000152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42.942999999999998</v>
      </c>
      <c r="C2324" s="2">
        <f>RSI!I2324</f>
        <v>37.940768970408797</v>
      </c>
      <c r="D2324" s="2">
        <f>MACD!E2324</f>
        <v>-1.3580544962579211E-3</v>
      </c>
      <c r="E2324" s="2">
        <f>MACD!F2324</f>
        <v>-1.984273083033527E-3</v>
      </c>
      <c r="F2324" s="2">
        <f>'Moving Avg'!D2324</f>
        <v>42.942999999999998</v>
      </c>
      <c r="G2324" s="2">
        <f>'Moving Avg'!F2324</f>
        <v>42.942999999999991</v>
      </c>
      <c r="H2324" s="2">
        <f>'Moving Avg'!G2324</f>
        <v>42.941200000000002</v>
      </c>
      <c r="I2324" s="2">
        <f>'Moving Avg'!H2324</f>
        <v>40.520780000000158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45386</v>
      </c>
      <c r="B2325" s="2">
        <f>RSI!B2325</f>
        <v>42.942999999999998</v>
      </c>
      <c r="C2325" s="2">
        <f>RSI!I2325</f>
        <v>37.940768970408797</v>
      </c>
      <c r="D2325" s="2">
        <f>MACD!E2325</f>
        <v>-1.2571436775274947E-3</v>
      </c>
      <c r="E2325" s="2">
        <f>MACD!F2325</f>
        <v>-1.8388472019323207E-3</v>
      </c>
      <c r="F2325" s="2">
        <f>'Moving Avg'!D2325</f>
        <v>42.942999999999998</v>
      </c>
      <c r="G2325" s="2">
        <f>'Moving Avg'!F2325</f>
        <v>42.942999999999991</v>
      </c>
      <c r="H2325" s="2">
        <f>'Moving Avg'!G2325</f>
        <v>42.941380000000002</v>
      </c>
      <c r="I2325" s="2">
        <f>'Moving Avg'!H2325</f>
        <v>40.560220000000157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45387</v>
      </c>
      <c r="B2326" s="2">
        <f>RSI!B2326</f>
        <v>42.942999999999998</v>
      </c>
      <c r="C2326" s="2">
        <f>RSI!I2326</f>
        <v>37.940768970408797</v>
      </c>
      <c r="D2326" s="2">
        <f>MACD!E2326</f>
        <v>-1.1637560710937578E-3</v>
      </c>
      <c r="E2326" s="2">
        <f>MACD!F2326</f>
        <v>-1.7038289757646081E-3</v>
      </c>
      <c r="F2326" s="2">
        <f>'Moving Avg'!D2326</f>
        <v>42.942999999999998</v>
      </c>
      <c r="G2326" s="2">
        <f>'Moving Avg'!F2326</f>
        <v>42.942999999999991</v>
      </c>
      <c r="H2326" s="2">
        <f>'Moving Avg'!G2326</f>
        <v>42.941560000000003</v>
      </c>
      <c r="I2326" s="2">
        <f>'Moving Avg'!H2326</f>
        <v>40.599660000000156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45390</v>
      </c>
      <c r="B2327" s="2">
        <f>RSI!B2327</f>
        <v>42.942999999999998</v>
      </c>
      <c r="C2327" s="2">
        <f>RSI!I2327</f>
        <v>37.940768970408797</v>
      </c>
      <c r="D2327" s="2">
        <f>MACD!E2327</f>
        <v>-1.0773269655217632E-3</v>
      </c>
      <c r="E2327" s="2">
        <f>MACD!F2327</f>
        <v>-1.5785285737160391E-3</v>
      </c>
      <c r="F2327" s="2">
        <f>'Moving Avg'!D2327</f>
        <v>42.942999999999998</v>
      </c>
      <c r="G2327" s="2">
        <f>'Moving Avg'!F2327</f>
        <v>42.942999999999991</v>
      </c>
      <c r="H2327" s="2">
        <f>'Moving Avg'!G2327</f>
        <v>42.941740000000003</v>
      </c>
      <c r="I2327" s="2">
        <f>'Moving Avg'!H2327</f>
        <v>40.639100000000155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42.942999999999998</v>
      </c>
      <c r="C2328" s="2">
        <f>RSI!I2328</f>
        <v>37.940768970408797</v>
      </c>
      <c r="D2328" s="2">
        <f>MACD!E2328</f>
        <v>-9.9733462394624439E-4</v>
      </c>
      <c r="E2328" s="2">
        <f>MACD!F2328</f>
        <v>-1.4622897837620803E-3</v>
      </c>
      <c r="F2328" s="2">
        <f>'Moving Avg'!D2328</f>
        <v>42.942999999999998</v>
      </c>
      <c r="G2328" s="2">
        <f>'Moving Avg'!F2328</f>
        <v>42.942999999999991</v>
      </c>
      <c r="H2328" s="2">
        <f>'Moving Avg'!G2328</f>
        <v>42.941920000000003</v>
      </c>
      <c r="I2328" s="2">
        <f>'Moving Avg'!H2328</f>
        <v>40.678540000000154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45397</v>
      </c>
      <c r="B2329" s="2">
        <f>RSI!B2329</f>
        <v>42.942999999999998</v>
      </c>
      <c r="C2329" s="2">
        <f>RSI!I2329</f>
        <v>37.940768970408797</v>
      </c>
      <c r="D2329" s="2">
        <f>MACD!E2329</f>
        <v>-9.2329692471793123E-4</v>
      </c>
      <c r="E2329" s="2">
        <f>MACD!F2329</f>
        <v>-1.3544912119532505E-3</v>
      </c>
      <c r="F2329" s="2">
        <f>'Moving Avg'!D2329</f>
        <v>42.942999999999998</v>
      </c>
      <c r="G2329" s="2">
        <f>'Moving Avg'!F2329</f>
        <v>42.942999999999991</v>
      </c>
      <c r="H2329" s="2">
        <f>'Moving Avg'!G2329</f>
        <v>42.942100000000003</v>
      </c>
      <c r="I2329" s="2">
        <f>'Moving Avg'!H2329</f>
        <v>40.717980000000153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42.942999999999998</v>
      </c>
      <c r="C2330" s="2">
        <f>RSI!I2330</f>
        <v>37.940768970408797</v>
      </c>
      <c r="D2330" s="2">
        <f>MACD!E2330</f>
        <v>-8.547682780246646E-4</v>
      </c>
      <c r="E2330" s="2">
        <f>MACD!F2330</f>
        <v>-1.2545466251675335E-3</v>
      </c>
      <c r="F2330" s="2">
        <f>'Moving Avg'!D2330</f>
        <v>42.942999999999998</v>
      </c>
      <c r="G2330" s="2">
        <f>'Moving Avg'!F2330</f>
        <v>42.942999999999991</v>
      </c>
      <c r="H2330" s="2">
        <f>'Moving Avg'!G2330</f>
        <v>42.942280000000004</v>
      </c>
      <c r="I2330" s="2">
        <f>'Moving Avg'!H2330</f>
        <v>40.75742000000016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42.942999999999998</v>
      </c>
      <c r="C2331" s="2">
        <f>RSI!I2331</f>
        <v>37.940768970408797</v>
      </c>
      <c r="D2331" s="2">
        <f>MACD!E2331</f>
        <v>-7.913367938385818E-4</v>
      </c>
      <c r="E2331" s="2">
        <f>MACD!F2331</f>
        <v>-1.1619046589017431E-3</v>
      </c>
      <c r="F2331" s="2">
        <f>'Moving Avg'!D2331</f>
        <v>42.942999999999998</v>
      </c>
      <c r="G2331" s="2">
        <f>'Moving Avg'!F2331</f>
        <v>42.942999999999991</v>
      </c>
      <c r="H2331" s="2">
        <f>'Moving Avg'!G2331</f>
        <v>42.942460000000004</v>
      </c>
      <c r="I2331" s="2">
        <f>'Moving Avg'!H2331</f>
        <v>40.796860000000159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42.942999999999998</v>
      </c>
      <c r="C2332" s="2">
        <f>RSI!I2332</f>
        <v>37.940768970408811</v>
      </c>
      <c r="D2332" s="2">
        <f>MACD!E2332</f>
        <v>-7.3262167894228014E-4</v>
      </c>
      <c r="E2332" s="2">
        <f>MACD!F2332</f>
        <v>-1.0760480629098505E-3</v>
      </c>
      <c r="F2332" s="2">
        <f>'Moving Avg'!D2332</f>
        <v>42.942999999999998</v>
      </c>
      <c r="G2332" s="2">
        <f>'Moving Avg'!F2332</f>
        <v>42.942999999999991</v>
      </c>
      <c r="H2332" s="2">
        <f>'Moving Avg'!G2332</f>
        <v>42.942640000000004</v>
      </c>
      <c r="I2332" s="2">
        <f>'Moving Avg'!H2332</f>
        <v>40.836300000000158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42.942999999999998</v>
      </c>
      <c r="C2333" s="2">
        <f>RSI!I2333</f>
        <v>37.940768970408797</v>
      </c>
      <c r="D2333" s="2">
        <f>MACD!E2333</f>
        <v>-6.7827084329508125E-4</v>
      </c>
      <c r="E2333" s="2">
        <f>MACD!F2333</f>
        <v>-9.9649261898689676E-4</v>
      </c>
      <c r="F2333" s="2">
        <f>'Moving Avg'!D2333</f>
        <v>42.942999999999998</v>
      </c>
      <c r="G2333" s="2">
        <f>'Moving Avg'!F2333</f>
        <v>42.942999999999991</v>
      </c>
      <c r="H2333" s="2">
        <f>'Moving Avg'!G2333</f>
        <v>42.942820000000005</v>
      </c>
      <c r="I2333" s="2">
        <f>'Moving Avg'!H2333</f>
        <v>40.875740000000157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45404</v>
      </c>
      <c r="B2334" s="2">
        <f>RSI!B2334</f>
        <v>42.942999999999998</v>
      </c>
      <c r="C2334" s="2">
        <f>RSI!I2334</f>
        <v>37.940768970408811</v>
      </c>
      <c r="D2334" s="2">
        <f>MACD!E2334</f>
        <v>-6.2795869749265876E-4</v>
      </c>
      <c r="E2334" s="2">
        <f>MACD!F2334</f>
        <v>-9.2278583468804922E-4</v>
      </c>
      <c r="F2334" s="2">
        <f>'Moving Avg'!D2334</f>
        <v>42.942999999999998</v>
      </c>
      <c r="G2334" s="2">
        <f>'Moving Avg'!F2334</f>
        <v>42.942999999999991</v>
      </c>
      <c r="H2334" s="2">
        <f>'Moving Avg'!G2334</f>
        <v>42.943000000000005</v>
      </c>
      <c r="I2334" s="2">
        <f>'Moving Avg'!H2334</f>
        <v>40.915180000000156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45405</v>
      </c>
      <c r="B2335" s="2">
        <f>RSI!B2335</f>
        <v>42.942999999999998</v>
      </c>
      <c r="C2335" s="2">
        <f>RSI!I2335</f>
        <v>37.940768970408797</v>
      </c>
      <c r="D2335" s="2">
        <f>MACD!E2335</f>
        <v>-5.8138412516939297E-4</v>
      </c>
      <c r="E2335" s="2">
        <f>MACD!F2335</f>
        <v>-8.54505492784318E-4</v>
      </c>
      <c r="F2335" s="2">
        <f>'Moving Avg'!D2335</f>
        <v>42.942999999999998</v>
      </c>
      <c r="G2335" s="2">
        <f>'Moving Avg'!F2335</f>
        <v>42.942999999999991</v>
      </c>
      <c r="H2335" s="2">
        <f>'Moving Avg'!G2335</f>
        <v>42.943000000000005</v>
      </c>
      <c r="I2335" s="2">
        <f>'Moving Avg'!H2335</f>
        <v>40.954620000000162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42.942999999999998</v>
      </c>
      <c r="C2336" s="2">
        <f>RSI!I2336</f>
        <v>37.940768970408797</v>
      </c>
      <c r="D2336" s="2">
        <f>MACD!E2336</f>
        <v>-5.3826861551442562E-4</v>
      </c>
      <c r="E2336" s="2">
        <f>MACD!F2336</f>
        <v>-7.9125811733033965E-4</v>
      </c>
      <c r="F2336" s="2">
        <f>'Moving Avg'!D2336</f>
        <v>42.942999999999998</v>
      </c>
      <c r="G2336" s="2">
        <f>'Moving Avg'!F2336</f>
        <v>42.942999999999991</v>
      </c>
      <c r="H2336" s="2">
        <f>'Moving Avg'!G2336</f>
        <v>42.943000000000005</v>
      </c>
      <c r="I2336" s="2">
        <f>'Moving Avg'!H2336</f>
        <v>40.994060000000154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42.942999999999998</v>
      </c>
      <c r="C2337" s="2">
        <f>RSI!I2337</f>
        <v>37.940768970408797</v>
      </c>
      <c r="D2337" s="2">
        <f>MACD!E2337</f>
        <v>-4.9835454253610578E-4</v>
      </c>
      <c r="E2337" s="2">
        <f>MACD!F2337</f>
        <v>-7.3267740237149283E-4</v>
      </c>
      <c r="F2337" s="2">
        <f>'Moving Avg'!D2337</f>
        <v>42.942999999999998</v>
      </c>
      <c r="G2337" s="2">
        <f>'Moving Avg'!F2337</f>
        <v>42.942999999999991</v>
      </c>
      <c r="H2337" s="2">
        <f>'Moving Avg'!G2337</f>
        <v>42.943000000000005</v>
      </c>
      <c r="I2337" s="2">
        <f>'Moving Avg'!H2337</f>
        <v>41.033500000000146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45408</v>
      </c>
      <c r="B2338" s="2">
        <f>RSI!B2338</f>
        <v>42.942999999999998</v>
      </c>
      <c r="C2338" s="2">
        <f>RSI!I2338</f>
        <v>37.940768970408797</v>
      </c>
      <c r="D2338" s="2">
        <f>MACD!E2338</f>
        <v>-4.6140357888901917E-4</v>
      </c>
      <c r="E2338" s="2">
        <f>MACD!F2338</f>
        <v>-6.7842263767499812E-4</v>
      </c>
      <c r="F2338" s="2">
        <f>'Moving Avg'!D2338</f>
        <v>42.942999999999998</v>
      </c>
      <c r="G2338" s="2">
        <f>'Moving Avg'!F2338</f>
        <v>42.942999999999991</v>
      </c>
      <c r="H2338" s="2">
        <f>'Moving Avg'!G2338</f>
        <v>42.943000000000005</v>
      </c>
      <c r="I2338" s="2">
        <f>'Moving Avg'!H2338</f>
        <v>41.072940000000152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45411</v>
      </c>
      <c r="B2339" s="2">
        <f>RSI!B2339</f>
        <v>42.942999999999998</v>
      </c>
      <c r="C2339" s="2">
        <f>RSI!I2339</f>
        <v>37.940768970408811</v>
      </c>
      <c r="D2339" s="2">
        <f>MACD!E2339</f>
        <v>-4.2719523325729369E-4</v>
      </c>
      <c r="E2339" s="2">
        <f>MACD!F2339</f>
        <v>-6.2817715679145726E-4</v>
      </c>
      <c r="F2339" s="2">
        <f>'Moving Avg'!D2339</f>
        <v>42.942999999999998</v>
      </c>
      <c r="G2339" s="2">
        <f>'Moving Avg'!F2339</f>
        <v>42.942999999999991</v>
      </c>
      <c r="H2339" s="2">
        <f>'Moving Avg'!G2339</f>
        <v>42.943000000000005</v>
      </c>
      <c r="I2339" s="2">
        <f>'Moving Avg'!H2339</f>
        <v>41.112380000000151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45412</v>
      </c>
      <c r="B2340" s="2">
        <f>RSI!B2340</f>
        <v>42.942999999999998</v>
      </c>
      <c r="C2340" s="2">
        <f>RSI!I2340</f>
        <v>37.940768970408818</v>
      </c>
      <c r="D2340" s="2">
        <f>MACD!E2340</f>
        <v>-3.9552550111210394E-4</v>
      </c>
      <c r="E2340" s="2">
        <f>MACD!F2340</f>
        <v>-5.8164682565558655E-4</v>
      </c>
      <c r="F2340" s="2">
        <f>'Moving Avg'!D2340</f>
        <v>42.942999999999998</v>
      </c>
      <c r="G2340" s="2">
        <f>'Moving Avg'!F2340</f>
        <v>42.942999999999991</v>
      </c>
      <c r="H2340" s="2">
        <f>'Moving Avg'!G2340</f>
        <v>42.943000000000005</v>
      </c>
      <c r="I2340" s="2">
        <f>'Moving Avg'!H2340</f>
        <v>41.151820000000143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45414</v>
      </c>
      <c r="B2341" s="2">
        <f>RSI!B2341</f>
        <v>42.942999999999998</v>
      </c>
      <c r="C2341" s="2">
        <f>RSI!I2341</f>
        <v>37.940768970408818</v>
      </c>
      <c r="D2341" s="2">
        <f>MACD!E2341</f>
        <v>-3.6620561979106014E-4</v>
      </c>
      <c r="E2341" s="2">
        <f>MACD!F2341</f>
        <v>-5.3855858448268129E-4</v>
      </c>
      <c r="F2341" s="2">
        <f>'Moving Avg'!D2341</f>
        <v>42.942999999999998</v>
      </c>
      <c r="G2341" s="2">
        <f>'Moving Avg'!F2341</f>
        <v>42.942999999999991</v>
      </c>
      <c r="H2341" s="2">
        <f>'Moving Avg'!G2341</f>
        <v>42.943000000000005</v>
      </c>
      <c r="I2341" s="2">
        <f>'Moving Avg'!H2341</f>
        <v>41.191260000000142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42.942999999999998</v>
      </c>
      <c r="C2342" s="2">
        <f>RSI!I2342</f>
        <v>37.940768970408818</v>
      </c>
      <c r="D2342" s="2">
        <f>MACD!E2342</f>
        <v>-3.3906091938007421E-4</v>
      </c>
      <c r="E2342" s="2">
        <f>MACD!F2342</f>
        <v>-4.9865905146215988E-4</v>
      </c>
      <c r="F2342" s="2">
        <f>'Moving Avg'!D2342</f>
        <v>42.942999999999998</v>
      </c>
      <c r="G2342" s="2">
        <f>'Moving Avg'!F2342</f>
        <v>42.942999999999991</v>
      </c>
      <c r="H2342" s="2">
        <f>'Moving Avg'!G2342</f>
        <v>42.943000000000005</v>
      </c>
      <c r="I2342" s="2">
        <f>'Moving Avg'!H2342</f>
        <v>41.230700000000134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42.942999999999998</v>
      </c>
      <c r="C2343" s="2">
        <f>RSI!I2343</f>
        <v>37.940768970408818</v>
      </c>
      <c r="D2343" s="2">
        <f>MACD!E2343</f>
        <v>-3.1392976186594979E-4</v>
      </c>
      <c r="E2343" s="2">
        <f>MACD!F2343</f>
        <v>-4.617131935429179E-4</v>
      </c>
      <c r="F2343" s="2">
        <f>'Moving Avg'!D2343</f>
        <v>42.942999999999998</v>
      </c>
      <c r="G2343" s="2">
        <f>'Moving Avg'!F2343</f>
        <v>42.942999999999991</v>
      </c>
      <c r="H2343" s="2">
        <f>'Moving Avg'!G2343</f>
        <v>42.943000000000005</v>
      </c>
      <c r="I2343" s="2">
        <f>'Moving Avg'!H2343</f>
        <v>41.27014000000014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42.942999999999998</v>
      </c>
      <c r="C2344" s="2">
        <f>RSI!I2344</f>
        <v>37.940768970408818</v>
      </c>
      <c r="D2344" s="2">
        <f>MACD!E2344</f>
        <v>-2.9066256140453106E-4</v>
      </c>
      <c r="E2344" s="2">
        <f>MACD!F2344</f>
        <v>-4.2750306711524053E-4</v>
      </c>
      <c r="F2344" s="2">
        <f>'Moving Avg'!D2344</f>
        <v>42.942999999999998</v>
      </c>
      <c r="G2344" s="2">
        <f>'Moving Avg'!F2344</f>
        <v>42.942999999999991</v>
      </c>
      <c r="H2344" s="2">
        <f>'Moving Avg'!G2344</f>
        <v>42.943000000000005</v>
      </c>
      <c r="I2344" s="2">
        <f>'Moving Avg'!H2344</f>
        <v>41.309580000000132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42.942999999999998</v>
      </c>
      <c r="C2345" s="2">
        <f>RSI!I2345</f>
        <v>37.940768970408818</v>
      </c>
      <c r="D2345" s="2">
        <f>MACD!E2345</f>
        <v>-2.691208794232125E-4</v>
      </c>
      <c r="E2345" s="2">
        <f>MACD!F2345</f>
        <v>-3.9582662957683495E-4</v>
      </c>
      <c r="F2345" s="2">
        <f>'Moving Avg'!D2345</f>
        <v>42.942999999999998</v>
      </c>
      <c r="G2345" s="2">
        <f>'Moving Avg'!F2345</f>
        <v>42.942999999999991</v>
      </c>
      <c r="H2345" s="2">
        <f>'Moving Avg'!G2345</f>
        <v>42.943000000000005</v>
      </c>
      <c r="I2345" s="2">
        <f>'Moving Avg'!H2345</f>
        <v>41.349020000000131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45421</v>
      </c>
      <c r="B2346" s="2">
        <f>RSI!B2346</f>
        <v>42.942999999999998</v>
      </c>
      <c r="C2346" s="2">
        <f>RSI!I2346</f>
        <v>37.940768970408818</v>
      </c>
      <c r="D2346" s="2">
        <f>MACD!E2346</f>
        <v>-2.4917658865319936E-4</v>
      </c>
      <c r="E2346" s="2">
        <f>MACD!F2346</f>
        <v>-3.6649662139210786E-4</v>
      </c>
      <c r="F2346" s="2">
        <f>'Moving Avg'!D2346</f>
        <v>42.942999999999998</v>
      </c>
      <c r="G2346" s="2">
        <f>'Moving Avg'!F2346</f>
        <v>42.942999999999991</v>
      </c>
      <c r="H2346" s="2">
        <f>'Moving Avg'!G2346</f>
        <v>42.943000000000005</v>
      </c>
      <c r="I2346" s="2">
        <f>'Moving Avg'!H2346</f>
        <v>41.38846000000013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45422</v>
      </c>
      <c r="B2347" s="2">
        <f>RSI!B2347</f>
        <v>42.942999999999998</v>
      </c>
      <c r="C2347" s="2">
        <f>RSI!I2347</f>
        <v>37.940768970408818</v>
      </c>
      <c r="D2347" s="2">
        <f>MACD!E2347</f>
        <v>-2.3071110057060196E-4</v>
      </c>
      <c r="E2347" s="2">
        <f>MACD!F2347</f>
        <v>-3.3933951722780673E-4</v>
      </c>
      <c r="F2347" s="2">
        <f>'Moving Avg'!D2347</f>
        <v>42.942999999999998</v>
      </c>
      <c r="G2347" s="2">
        <f>'Moving Avg'!F2347</f>
        <v>42.942999999999991</v>
      </c>
      <c r="H2347" s="2">
        <f>'Moving Avg'!G2347</f>
        <v>42.943000000000005</v>
      </c>
      <c r="I2347" s="2">
        <f>'Moving Avg'!H2347</f>
        <v>41.427900000000115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45425</v>
      </c>
      <c r="B2348" s="2">
        <f>RSI!B2348</f>
        <v>42.942999999999998</v>
      </c>
      <c r="C2348" s="2">
        <f>RSI!I2348</f>
        <v>37.940768970408818</v>
      </c>
      <c r="D2348" s="2">
        <f>MACD!E2348</f>
        <v>-2.1361465148572734E-4</v>
      </c>
      <c r="E2348" s="2">
        <f>MACD!F2348</f>
        <v>-3.1419454407939087E-4</v>
      </c>
      <c r="F2348" s="2">
        <f>'Moving Avg'!D2348</f>
        <v>42.942999999999998</v>
      </c>
      <c r="G2348" s="2">
        <f>'Moving Avg'!F2348</f>
        <v>42.942999999999991</v>
      </c>
      <c r="H2348" s="2">
        <f>'Moving Avg'!G2348</f>
        <v>42.943000000000005</v>
      </c>
      <c r="I2348" s="2">
        <f>'Moving Avg'!H2348</f>
        <v>41.467340000000121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45426</v>
      </c>
      <c r="B2349" s="2">
        <f>RSI!B2349</f>
        <v>42.942999999999998</v>
      </c>
      <c r="C2349" s="2">
        <f>RSI!I2349</f>
        <v>37.940768970408818</v>
      </c>
      <c r="D2349" s="2">
        <f>MACD!E2349</f>
        <v>-1.9778564264782972E-4</v>
      </c>
      <c r="E2349" s="2">
        <f>MACD!F2349</f>
        <v>-2.9091276379307869E-4</v>
      </c>
      <c r="F2349" s="2">
        <f>'Moving Avg'!D2349</f>
        <v>42.942999999999998</v>
      </c>
      <c r="G2349" s="2">
        <f>'Moving Avg'!F2349</f>
        <v>42.942999999999991</v>
      </c>
      <c r="H2349" s="2">
        <f>'Moving Avg'!G2349</f>
        <v>42.943000000000005</v>
      </c>
      <c r="I2349" s="2">
        <f>'Moving Avg'!H2349</f>
        <v>41.50678000000012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45427</v>
      </c>
      <c r="B2350" s="2">
        <f>RSI!B2350</f>
        <v>42.942999999999998</v>
      </c>
      <c r="C2350" s="2">
        <f>RSI!I2350</f>
        <v>37.940768970408818</v>
      </c>
      <c r="D2350" s="2">
        <f>MACD!E2350</f>
        <v>-1.8313003010916873E-4</v>
      </c>
      <c r="E2350" s="2">
        <f>MACD!F2350</f>
        <v>-2.6935621705629671E-4</v>
      </c>
      <c r="F2350" s="2">
        <f>'Moving Avg'!D2350</f>
        <v>42.942999999999998</v>
      </c>
      <c r="G2350" s="2">
        <f>'Moving Avg'!F2350</f>
        <v>42.942999999999991</v>
      </c>
      <c r="H2350" s="2">
        <f>'Moving Avg'!G2350</f>
        <v>42.943000000000005</v>
      </c>
      <c r="I2350" s="2">
        <f>'Moving Avg'!H2350</f>
        <v>41.546220000000119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42.942999999999998</v>
      </c>
      <c r="C2351" s="2">
        <f>RSI!I2351</f>
        <v>37.940768970408818</v>
      </c>
      <c r="D2351" s="2">
        <f>MACD!E2351</f>
        <v>-1.6956076068908033E-4</v>
      </c>
      <c r="E2351" s="2">
        <f>MACD!F2351</f>
        <v>-2.4939712578285342E-4</v>
      </c>
      <c r="F2351" s="2">
        <f>'Moving Avg'!D2351</f>
        <v>42.942999999999998</v>
      </c>
      <c r="G2351" s="2">
        <f>'Moving Avg'!F2351</f>
        <v>42.942999999999991</v>
      </c>
      <c r="H2351" s="2">
        <f>'Moving Avg'!G2351</f>
        <v>42.943000000000005</v>
      </c>
      <c r="I2351" s="2">
        <f>'Moving Avg'!H2351</f>
        <v>41.585660000000118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42.942999999999998</v>
      </c>
      <c r="C2352" s="2">
        <f>RSI!I2352</f>
        <v>37.940768970408818</v>
      </c>
      <c r="D2352" s="2">
        <f>MACD!E2352</f>
        <v>-1.5699725032902734E-4</v>
      </c>
      <c r="E2352" s="2">
        <f>MACD!F2352</f>
        <v>-2.3091715069208823E-4</v>
      </c>
      <c r="F2352" s="2">
        <f>'Moving Avg'!D2352</f>
        <v>42.942999999999998</v>
      </c>
      <c r="G2352" s="2">
        <f>'Moving Avg'!F2352</f>
        <v>42.942999999999991</v>
      </c>
      <c r="H2352" s="2">
        <f>'Moving Avg'!G2352</f>
        <v>42.943000000000005</v>
      </c>
      <c r="I2352" s="2">
        <f>'Moving Avg'!H2352</f>
        <v>41.62510000000011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42.942999999999998</v>
      </c>
      <c r="C2353" s="2">
        <f>RSI!I2353</f>
        <v>37.940768970408818</v>
      </c>
      <c r="D2353" s="2">
        <f>MACD!E2353</f>
        <v>-1.4536490176908501E-4</v>
      </c>
      <c r="E2353" s="2">
        <f>MACD!F2353</f>
        <v>-2.138067009074876E-4</v>
      </c>
      <c r="F2353" s="2">
        <f>'Moving Avg'!D2353</f>
        <v>42.942999999999998</v>
      </c>
      <c r="G2353" s="2">
        <f>'Moving Avg'!F2353</f>
        <v>42.942999999999991</v>
      </c>
      <c r="H2353" s="2">
        <f>'Moving Avg'!G2353</f>
        <v>42.943000000000005</v>
      </c>
      <c r="I2353" s="2">
        <f>'Moving Avg'!H2353</f>
        <v>41.664540000000109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42.942999999999998</v>
      </c>
      <c r="C2354" s="2">
        <f>RSI!I2354</f>
        <v>37.940768970408818</v>
      </c>
      <c r="D2354" s="2">
        <f>MACD!E2354</f>
        <v>-1.3459465828447037E-4</v>
      </c>
      <c r="E2354" s="2">
        <f>MACD!F2354</f>
        <v>-1.9796429238288414E-4</v>
      </c>
      <c r="F2354" s="2">
        <f>'Moving Avg'!D2354</f>
        <v>42.942999999999998</v>
      </c>
      <c r="G2354" s="2">
        <f>'Moving Avg'!F2354</f>
        <v>42.942999999999991</v>
      </c>
      <c r="H2354" s="2">
        <f>'Moving Avg'!G2354</f>
        <v>42.943000000000005</v>
      </c>
      <c r="I2354" s="2">
        <f>'Moving Avg'!H2354</f>
        <v>41.697780000000101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45434</v>
      </c>
      <c r="B2355" s="2">
        <f>RSI!B2355</f>
        <v>42.942999999999998</v>
      </c>
      <c r="C2355" s="2">
        <f>RSI!I2355</f>
        <v>37.940768970408818</v>
      </c>
      <c r="D2355" s="2">
        <f>MACD!E2355</f>
        <v>-1.2462259106627016E-4</v>
      </c>
      <c r="E2355" s="2">
        <f>MACD!F2355</f>
        <v>-1.8329595211956135E-4</v>
      </c>
      <c r="F2355" s="2">
        <f>'Moving Avg'!D2355</f>
        <v>42.942999999999998</v>
      </c>
      <c r="G2355" s="2">
        <f>'Moving Avg'!F2355</f>
        <v>42.942999999999991</v>
      </c>
      <c r="H2355" s="2">
        <f>'Moving Avg'!G2355</f>
        <v>42.943000000000005</v>
      </c>
      <c r="I2355" s="2">
        <f>'Moving Avg'!H2355</f>
        <v>41.7310200000001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</row>
    <row r="2356" spans="1:12" ht="13.5" x14ac:dyDescent="0.25">
      <c r="A2356" s="3">
        <f>RSI!A2356</f>
        <v>45435</v>
      </c>
      <c r="B2356" s="2">
        <f>RSI!B2356</f>
        <v>42.942999999999998</v>
      </c>
      <c r="C2356" s="2">
        <f>RSI!I2356</f>
        <v>37.940768970408826</v>
      </c>
      <c r="D2356" s="2">
        <f>MACD!E2356</f>
        <v>-1.1538951743261805E-4</v>
      </c>
      <c r="E2356" s="2">
        <f>MACD!F2356</f>
        <v>-1.697146651821727E-4</v>
      </c>
      <c r="F2356" s="2">
        <f>'Moving Avg'!D2356</f>
        <v>42.942999999999998</v>
      </c>
      <c r="G2356" s="2">
        <f>'Moving Avg'!F2356</f>
        <v>42.942999999999991</v>
      </c>
      <c r="H2356" s="2">
        <f>'Moving Avg'!G2356</f>
        <v>42.943000000000005</v>
      </c>
      <c r="I2356" s="2">
        <f>'Moving Avg'!H2356</f>
        <v>41.764260000000107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45436</v>
      </c>
      <c r="B2357" s="2">
        <f>RSI!B2357</f>
        <v>42.942999999999998</v>
      </c>
      <c r="C2357" s="2">
        <f>RSI!I2357</f>
        <v>37.940768970408818</v>
      </c>
      <c r="D2357" s="2">
        <f>MACD!E2357</f>
        <v>-1.0684064756816269E-4</v>
      </c>
      <c r="E2357" s="2">
        <f>MACD!F2357</f>
        <v>-1.5713986165937069E-4</v>
      </c>
      <c r="F2357" s="2">
        <f>'Moving Avg'!D2357</f>
        <v>42.942999999999998</v>
      </c>
      <c r="G2357" s="2">
        <f>'Moving Avg'!F2357</f>
        <v>42.942999999999991</v>
      </c>
      <c r="H2357" s="2">
        <f>'Moving Avg'!G2357</f>
        <v>42.943000000000005</v>
      </c>
      <c r="I2357" s="2">
        <f>'Moving Avg'!H2357</f>
        <v>41.797500000000099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42.942999999999998</v>
      </c>
      <c r="C2358" s="2">
        <f>RSI!I2358</f>
        <v>37.940768970408826</v>
      </c>
      <c r="D2358" s="2">
        <f>MACD!E2358</f>
        <v>-9.8925257823623269E-5</v>
      </c>
      <c r="E2358" s="2">
        <f>MACD!F2358</f>
        <v>-1.4549694089222121E-4</v>
      </c>
      <c r="F2358" s="2">
        <f>'Moving Avg'!D2358</f>
        <v>42.942999999999998</v>
      </c>
      <c r="G2358" s="2">
        <f>'Moving Avg'!F2358</f>
        <v>42.942999999999991</v>
      </c>
      <c r="H2358" s="2">
        <f>'Moving Avg'!G2358</f>
        <v>42.943000000000005</v>
      </c>
      <c r="I2358" s="2">
        <f>'Moving Avg'!H2358</f>
        <v>41.830740000000084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45440</v>
      </c>
      <c r="B2359" s="2">
        <f>RSI!B2359</f>
        <v>42.942999999999998</v>
      </c>
      <c r="C2359" s="2">
        <f>RSI!I2359</f>
        <v>37.940768970408826</v>
      </c>
      <c r="D2359" s="2">
        <f>MACD!E2359</f>
        <v>-9.1596388273273988E-5</v>
      </c>
      <c r="E2359" s="2">
        <f>MACD!F2359</f>
        <v>-1.3471683036843179E-4</v>
      </c>
      <c r="F2359" s="2">
        <f>'Moving Avg'!D2359</f>
        <v>42.942999999999998</v>
      </c>
      <c r="G2359" s="2">
        <f>'Moving Avg'!F2359</f>
        <v>42.942999999999991</v>
      </c>
      <c r="H2359" s="2">
        <f>'Moving Avg'!G2359</f>
        <v>42.943000000000005</v>
      </c>
      <c r="I2359" s="2">
        <f>'Moving Avg'!H2359</f>
        <v>41.863980000000083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42.942999999999998</v>
      </c>
      <c r="C2360" s="2">
        <f>RSI!I2360</f>
        <v>37.940768970408826</v>
      </c>
      <c r="D2360" s="2">
        <f>MACD!E2360</f>
        <v>-8.481056298137446E-5</v>
      </c>
      <c r="E2360" s="2">
        <f>MACD!F2360</f>
        <v>-1.2473557689102031E-4</v>
      </c>
      <c r="F2360" s="2">
        <f>'Moving Avg'!D2360</f>
        <v>42.942999999999998</v>
      </c>
      <c r="G2360" s="2">
        <f>'Moving Avg'!F2360</f>
        <v>42.942999999999991</v>
      </c>
      <c r="H2360" s="2">
        <f>'Moving Avg'!G2360</f>
        <v>42.943000000000005</v>
      </c>
      <c r="I2360" s="2">
        <f>'Moving Avg'!H2360</f>
        <v>41.89722000000009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42.942999999999998</v>
      </c>
      <c r="C2361" s="2">
        <f>RSI!I2361</f>
        <v>37.940768970408833</v>
      </c>
      <c r="D2361" s="2">
        <f>MACD!E2361</f>
        <v>-7.8527531044869647E-5</v>
      </c>
      <c r="E2361" s="2">
        <f>MACD!F2361</f>
        <v>-1.1549396772179019E-4</v>
      </c>
      <c r="F2361" s="2">
        <f>'Moving Avg'!D2361</f>
        <v>42.942999999999998</v>
      </c>
      <c r="G2361" s="2">
        <f>'Moving Avg'!F2361</f>
        <v>42.942999999999991</v>
      </c>
      <c r="H2361" s="2">
        <f>'Moving Avg'!G2361</f>
        <v>42.943000000000005</v>
      </c>
      <c r="I2361" s="2">
        <f>'Moving Avg'!H2361</f>
        <v>41.930460000000082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45443</v>
      </c>
      <c r="B2362" s="2">
        <f>RSI!B2362</f>
        <v>42.942999999999998</v>
      </c>
      <c r="C2362" s="2">
        <f>RSI!I2362</f>
        <v>37.940768970408826</v>
      </c>
      <c r="D2362" s="2">
        <f>MACD!E2362</f>
        <v>-7.2710027033906499E-5</v>
      </c>
      <c r="E2362" s="2">
        <f>MACD!F2362</f>
        <v>-1.0693717958421346E-4</v>
      </c>
      <c r="F2362" s="2">
        <f>'Moving Avg'!D2362</f>
        <v>42.942999999999998</v>
      </c>
      <c r="G2362" s="2">
        <f>'Moving Avg'!F2362</f>
        <v>42.942999999999991</v>
      </c>
      <c r="H2362" s="2">
        <f>'Moving Avg'!G2362</f>
        <v>42.943000000000005</v>
      </c>
      <c r="I2362" s="2">
        <f>'Moving Avg'!H2362</f>
        <v>41.963700000000081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42.942999999999998</v>
      </c>
      <c r="C2363" s="2">
        <f>RSI!I2363</f>
        <v>37.940768970408826</v>
      </c>
      <c r="D2363" s="2">
        <f>MACD!E2363</f>
        <v>-6.732354923855155E-5</v>
      </c>
      <c r="E2363" s="2">
        <f>MACD!F2363</f>
        <v>-9.9014453515081078E-5</v>
      </c>
      <c r="F2363" s="2">
        <f>'Moving Avg'!D2363</f>
        <v>42.942999999999998</v>
      </c>
      <c r="G2363" s="2">
        <f>'Moving Avg'!F2363</f>
        <v>42.942999999999991</v>
      </c>
      <c r="H2363" s="2">
        <f>'Moving Avg'!G2363</f>
        <v>42.943000000000005</v>
      </c>
      <c r="I2363" s="2">
        <f>'Moving Avg'!H2363</f>
        <v>41.996940000000087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42.942999999999998</v>
      </c>
      <c r="C2364" s="2">
        <f>RSI!I2364</f>
        <v>37.940768970408818</v>
      </c>
      <c r="D2364" s="2">
        <f>MACD!E2364</f>
        <v>-6.2336154385889131E-5</v>
      </c>
      <c r="E2364" s="2">
        <f>MACD!F2364</f>
        <v>-9.1678793689242691E-5</v>
      </c>
      <c r="F2364" s="2">
        <f>'Moving Avg'!D2364</f>
        <v>42.942999999999998</v>
      </c>
      <c r="G2364" s="2">
        <f>'Moving Avg'!F2364</f>
        <v>42.942999999999991</v>
      </c>
      <c r="H2364" s="2">
        <f>'Moving Avg'!G2364</f>
        <v>42.943000000000005</v>
      </c>
      <c r="I2364" s="2">
        <f>'Moving Avg'!H2364</f>
        <v>42.03018000000008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42.942999999999998</v>
      </c>
      <c r="C2365" s="2">
        <f>RSI!I2365</f>
        <v>37.940768970408818</v>
      </c>
      <c r="D2365" s="2">
        <f>MACD!E2365</f>
        <v>-5.7718267775896948E-5</v>
      </c>
      <c r="E2365" s="2">
        <f>MACD!F2365</f>
        <v>-8.4886688506573559E-5</v>
      </c>
      <c r="F2365" s="2">
        <f>'Moving Avg'!D2365</f>
        <v>42.942999999999998</v>
      </c>
      <c r="G2365" s="2">
        <f>'Moving Avg'!F2365</f>
        <v>42.942999999999991</v>
      </c>
      <c r="H2365" s="2">
        <f>'Moving Avg'!G2365</f>
        <v>42.943000000000005</v>
      </c>
      <c r="I2365" s="2">
        <f>'Moving Avg'!H2365</f>
        <v>42.056785000000083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42.942999999999998</v>
      </c>
      <c r="C2366" s="2">
        <f>RSI!I2366</f>
        <v>37.940768970408818</v>
      </c>
      <c r="D2366" s="2">
        <f>MACD!E2366</f>
        <v>-5.3442507400802697E-5</v>
      </c>
      <c r="E2366" s="2">
        <f>MACD!F2366</f>
        <v>-7.8597852285419397E-5</v>
      </c>
      <c r="F2366" s="2">
        <f>'Moving Avg'!D2366</f>
        <v>42.942999999999998</v>
      </c>
      <c r="G2366" s="2">
        <f>'Moving Avg'!F2366</f>
        <v>42.942999999999991</v>
      </c>
      <c r="H2366" s="2">
        <f>'Moving Avg'!G2366</f>
        <v>42.943000000000005</v>
      </c>
      <c r="I2366" s="2">
        <f>'Moving Avg'!H2366</f>
        <v>42.08339000000008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42.942999999999998</v>
      </c>
      <c r="C2367" s="2">
        <f>RSI!I2367</f>
        <v>37.940768970408818</v>
      </c>
      <c r="D2367" s="2">
        <f>MACD!E2367</f>
        <v>-4.9483521273430142E-5</v>
      </c>
      <c r="E2367" s="2">
        <f>MACD!F2367</f>
        <v>-7.2774986083021557E-5</v>
      </c>
      <c r="F2367" s="2">
        <f>'Moving Avg'!D2367</f>
        <v>42.942999999999998</v>
      </c>
      <c r="G2367" s="2">
        <f>'Moving Avg'!F2367</f>
        <v>42.942999999999991</v>
      </c>
      <c r="H2367" s="2">
        <f>'Moving Avg'!G2367</f>
        <v>42.943000000000005</v>
      </c>
      <c r="I2367" s="2">
        <f>'Moving Avg'!H2367</f>
        <v>42.109995000000083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42.942999999999998</v>
      </c>
      <c r="C2368" s="2">
        <f>RSI!I2368</f>
        <v>37.940768970408818</v>
      </c>
      <c r="D2368" s="2">
        <f>MACD!E2368</f>
        <v>-4.5817836742401141E-5</v>
      </c>
      <c r="E2368" s="2">
        <f>MACD!F2368</f>
        <v>-6.7383556214897479E-5</v>
      </c>
      <c r="F2368" s="2">
        <f>'Moving Avg'!D2368</f>
        <v>42.942999999999998</v>
      </c>
      <c r="G2368" s="2">
        <f>'Moving Avg'!F2368</f>
        <v>42.942999999999991</v>
      </c>
      <c r="H2368" s="2">
        <f>'Moving Avg'!G2368</f>
        <v>42.943000000000005</v>
      </c>
      <c r="I2368" s="2">
        <f>'Moving Avg'!H2368</f>
        <v>42.13660000000008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42.942999999999998</v>
      </c>
      <c r="C2369" s="2">
        <f>RSI!I2369</f>
        <v>37.940768970408818</v>
      </c>
      <c r="D2369" s="2">
        <f>MACD!E2369</f>
        <v>-4.2423721097861744E-5</v>
      </c>
      <c r="E2369" s="2">
        <f>MACD!F2369</f>
        <v>-6.2391589191490335E-5</v>
      </c>
      <c r="F2369" s="2">
        <f>'Moving Avg'!D2369</f>
        <v>42.942999999999998</v>
      </c>
      <c r="G2369" s="2">
        <f>'Moving Avg'!F2369</f>
        <v>42.942999999999991</v>
      </c>
      <c r="H2369" s="2">
        <f>'Moving Avg'!G2369</f>
        <v>42.943000000000005</v>
      </c>
      <c r="I2369" s="2">
        <f>'Moving Avg'!H2369</f>
        <v>42.163205000000083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45455</v>
      </c>
      <c r="B2370" s="2">
        <f>RSI!B2370</f>
        <v>42.942999999999998</v>
      </c>
      <c r="C2370" s="2">
        <f>RSI!I2370</f>
        <v>37.940768970408818</v>
      </c>
      <c r="D2370" s="2">
        <f>MACD!E2370</f>
        <v>-3.928105248007796E-5</v>
      </c>
      <c r="E2370" s="2">
        <f>MACD!F2370</f>
        <v>-5.7769481849207861E-5</v>
      </c>
      <c r="F2370" s="2">
        <f>'Moving Avg'!D2370</f>
        <v>42.942999999999998</v>
      </c>
      <c r="G2370" s="2">
        <f>'Moving Avg'!F2370</f>
        <v>42.942999999999991</v>
      </c>
      <c r="H2370" s="2">
        <f>'Moving Avg'!G2370</f>
        <v>42.943000000000005</v>
      </c>
      <c r="I2370" s="2">
        <f>'Moving Avg'!H2370</f>
        <v>42.18981000000008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42.942999999999998</v>
      </c>
      <c r="C2371" s="2">
        <f>RSI!I2371</f>
        <v>37.940768970408818</v>
      </c>
      <c r="D2371" s="2">
        <f>MACD!E2371</f>
        <v>-3.6371200394569314E-5</v>
      </c>
      <c r="E2371" s="2">
        <f>MACD!F2371</f>
        <v>-5.348982555828016E-5</v>
      </c>
      <c r="F2371" s="2">
        <f>'Moving Avg'!D2371</f>
        <v>42.942999999999998</v>
      </c>
      <c r="G2371" s="2">
        <f>'Moving Avg'!F2371</f>
        <v>42.942999999999991</v>
      </c>
      <c r="H2371" s="2">
        <f>'Moving Avg'!G2371</f>
        <v>42.943000000000005</v>
      </c>
      <c r="I2371" s="2">
        <f>'Moving Avg'!H2371</f>
        <v>42.216415000000076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42.942999999999998</v>
      </c>
      <c r="C2372" s="2">
        <f>RSI!I2372</f>
        <v>37.940768970408818</v>
      </c>
      <c r="D2372" s="2">
        <f>MACD!E2372</f>
        <v>-3.3676915137448304E-5</v>
      </c>
      <c r="E2372" s="2">
        <f>MACD!F2372</f>
        <v>-4.9527243474113797E-5</v>
      </c>
      <c r="F2372" s="2">
        <f>'Moving Avg'!D2372</f>
        <v>42.942999999999998</v>
      </c>
      <c r="G2372" s="2">
        <f>'Moving Avg'!F2372</f>
        <v>42.942999999999991</v>
      </c>
      <c r="H2372" s="2">
        <f>'Moving Avg'!G2372</f>
        <v>42.943000000000005</v>
      </c>
      <c r="I2372" s="2">
        <f>'Moving Avg'!H2372</f>
        <v>42.24302000000008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42.942999999999998</v>
      </c>
      <c r="C2373" s="2">
        <f>RSI!I2373</f>
        <v>37.940768970408811</v>
      </c>
      <c r="D2373" s="2">
        <f>MACD!E2373</f>
        <v>-3.1182225377790473E-5</v>
      </c>
      <c r="E2373" s="2">
        <f>MACD!F2373</f>
        <v>-4.5858239854849131E-5</v>
      </c>
      <c r="F2373" s="2">
        <f>'Moving Avg'!D2373</f>
        <v>42.942999999999998</v>
      </c>
      <c r="G2373" s="2">
        <f>'Moving Avg'!F2373</f>
        <v>42.942999999999991</v>
      </c>
      <c r="H2373" s="2">
        <f>'Moving Avg'!G2373</f>
        <v>42.943000000000005</v>
      </c>
      <c r="I2373" s="2">
        <f>'Moving Avg'!H2373</f>
        <v>42.269625000000076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45462</v>
      </c>
      <c r="B2374" s="2">
        <f>RSI!B2374</f>
        <v>42.942999999999998</v>
      </c>
      <c r="C2374" s="2">
        <f>RSI!I2374</f>
        <v>37.940768970408811</v>
      </c>
      <c r="D2374" s="2">
        <f>MACD!E2374</f>
        <v>-2.8872343371233455E-5</v>
      </c>
      <c r="E2374" s="2">
        <f>MACD!F2374</f>
        <v>-4.2461060558125997E-5</v>
      </c>
      <c r="F2374" s="2">
        <f>'Moving Avg'!D2374</f>
        <v>42.942999999999998</v>
      </c>
      <c r="G2374" s="2">
        <f>'Moving Avg'!F2374</f>
        <v>42.942999999999991</v>
      </c>
      <c r="H2374" s="2">
        <f>'Moving Avg'!G2374</f>
        <v>42.943000000000005</v>
      </c>
      <c r="I2374" s="2">
        <f>'Moving Avg'!H2374</f>
        <v>42.296230000000079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42.942999999999998</v>
      </c>
      <c r="C2375" s="2">
        <f>RSI!I2375</f>
        <v>37.940768970408811</v>
      </c>
      <c r="D2375" s="2">
        <f>MACD!E2375</f>
        <v>-2.6733577193738256E-5</v>
      </c>
      <c r="E2375" s="2">
        <f>MACD!F2375</f>
        <v>-3.931556388524845E-5</v>
      </c>
      <c r="F2375" s="2">
        <f>'Moving Avg'!D2375</f>
        <v>42.942999999999998</v>
      </c>
      <c r="G2375" s="2">
        <f>'Moving Avg'!F2375</f>
        <v>42.942999999999991</v>
      </c>
      <c r="H2375" s="2">
        <f>'Moving Avg'!G2375</f>
        <v>42.943000000000005</v>
      </c>
      <c r="I2375" s="2">
        <f>'Moving Avg'!H2375</f>
        <v>42.322835000000076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42.942999999999998</v>
      </c>
      <c r="C2376" s="2">
        <f>RSI!I2376</f>
        <v>37.940768970408818</v>
      </c>
      <c r="D2376" s="2">
        <f>MACD!E2376</f>
        <v>-2.475324954076541E-5</v>
      </c>
      <c r="E2376" s="2">
        <f>MACD!F2376</f>
        <v>-3.6403101016351842E-5</v>
      </c>
      <c r="F2376" s="2">
        <f>'Moving Avg'!D2376</f>
        <v>42.942999999999998</v>
      </c>
      <c r="G2376" s="2">
        <f>'Moving Avg'!F2376</f>
        <v>42.942999999999991</v>
      </c>
      <c r="H2376" s="2">
        <f>'Moving Avg'!G2376</f>
        <v>42.943000000000005</v>
      </c>
      <c r="I2376" s="2">
        <f>'Moving Avg'!H2376</f>
        <v>42.349440000000079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42.942999999999998</v>
      </c>
      <c r="C2377" s="2">
        <f>RSI!I2377</f>
        <v>37.940768970408818</v>
      </c>
      <c r="D2377" s="2">
        <f>MACD!E2377</f>
        <v>-2.2919622473693835E-5</v>
      </c>
      <c r="E2377" s="2">
        <f>MACD!F2377</f>
        <v>-3.3706405307820243E-5</v>
      </c>
      <c r="F2377" s="2">
        <f>'Moving Avg'!D2377</f>
        <v>42.942999999999998</v>
      </c>
      <c r="G2377" s="2">
        <f>'Moving Avg'!F2377</f>
        <v>42.942999999999991</v>
      </c>
      <c r="H2377" s="2">
        <f>'Moving Avg'!G2377</f>
        <v>42.943000000000005</v>
      </c>
      <c r="I2377" s="2">
        <f>'Moving Avg'!H2377</f>
        <v>42.376045000000076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42.942999999999998</v>
      </c>
      <c r="C2378" s="2">
        <f>RSI!I2378</f>
        <v>37.940768970408818</v>
      </c>
      <c r="D2378" s="2">
        <f>MACD!E2378</f>
        <v>-2.122182778663273E-5</v>
      </c>
      <c r="E2378" s="2">
        <f>MACD!F2378</f>
        <v>-3.1209489803582742E-5</v>
      </c>
      <c r="F2378" s="2">
        <f>'Moving Avg'!D2378</f>
        <v>42.942999999999998</v>
      </c>
      <c r="G2378" s="2">
        <f>'Moving Avg'!F2378</f>
        <v>42.942999999999991</v>
      </c>
      <c r="H2378" s="2">
        <f>'Moving Avg'!G2378</f>
        <v>42.943000000000005</v>
      </c>
      <c r="I2378" s="2">
        <f>'Moving Avg'!H2378</f>
        <v>42.402650000000079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42.942999999999998</v>
      </c>
      <c r="C2379" s="2">
        <f>RSI!I2379</f>
        <v>37.940768970408818</v>
      </c>
      <c r="D2379" s="2">
        <f>MACD!E2379</f>
        <v>-1.9649802574406294E-5</v>
      </c>
      <c r="E2379" s="2">
        <f>MACD!F2379</f>
        <v>-2.8897552357747457E-5</v>
      </c>
      <c r="F2379" s="2">
        <f>'Moving Avg'!D2379</f>
        <v>42.942999999999998</v>
      </c>
      <c r="G2379" s="2">
        <f>'Moving Avg'!F2379</f>
        <v>42.942999999999991</v>
      </c>
      <c r="H2379" s="2">
        <f>'Moving Avg'!G2379</f>
        <v>42.943000000000005</v>
      </c>
      <c r="I2379" s="2">
        <f>'Moving Avg'!H2379</f>
        <v>42.429255000000076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42.942999999999998</v>
      </c>
      <c r="C2380" s="2">
        <f>RSI!I2380</f>
        <v>37.940768970408818</v>
      </c>
      <c r="D2380" s="2">
        <f>MACD!E2380</f>
        <v>-1.8194229518542215E-5</v>
      </c>
      <c r="E2380" s="2">
        <f>MACD!F2380</f>
        <v>-2.6756887789906408E-5</v>
      </c>
      <c r="F2380" s="2">
        <f>'Moving Avg'!D2380</f>
        <v>42.942999999999998</v>
      </c>
      <c r="G2380" s="2">
        <f>'Moving Avg'!F2380</f>
        <v>42.942999999999991</v>
      </c>
      <c r="H2380" s="2">
        <f>'Moving Avg'!G2380</f>
        <v>42.943000000000005</v>
      </c>
      <c r="I2380" s="2">
        <f>'Moving Avg'!H2380</f>
        <v>42.455860000000072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42.942999999999998</v>
      </c>
      <c r="C2381" s="2">
        <f>RSI!I2381</f>
        <v>37.940768970408818</v>
      </c>
      <c r="D2381" s="2">
        <f>MACD!E2381</f>
        <v>-1.6846481621257681E-5</v>
      </c>
      <c r="E2381" s="2">
        <f>MACD!F2381</f>
        <v>-2.4774806556176661E-5</v>
      </c>
      <c r="F2381" s="2">
        <f>'Moving Avg'!D2381</f>
        <v>42.942999999999998</v>
      </c>
      <c r="G2381" s="2">
        <f>'Moving Avg'!F2381</f>
        <v>42.942999999999991</v>
      </c>
      <c r="H2381" s="2">
        <f>'Moving Avg'!G2381</f>
        <v>42.943000000000005</v>
      </c>
      <c r="I2381" s="2">
        <f>'Moving Avg'!H2381</f>
        <v>42.482465000000076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42.942999999999998</v>
      </c>
      <c r="C2382" s="2">
        <f>RSI!I2382</f>
        <v>37.940768970408818</v>
      </c>
      <c r="D2382" s="2">
        <f>MACD!E2382</f>
        <v>-1.5598571089014968E-5</v>
      </c>
      <c r="E2382" s="2">
        <f>MACD!F2382</f>
        <v>-2.2939559462744325E-5</v>
      </c>
      <c r="F2382" s="2">
        <f>'Moving Avg'!D2382</f>
        <v>42.942999999999998</v>
      </c>
      <c r="G2382" s="2">
        <f>'Moving Avg'!F2382</f>
        <v>42.942999999999991</v>
      </c>
      <c r="H2382" s="2">
        <f>'Moving Avg'!G2382</f>
        <v>42.943000000000005</v>
      </c>
      <c r="I2382" s="2">
        <f>'Moving Avg'!H2382</f>
        <v>42.509070000000072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42.942999999999998</v>
      </c>
      <c r="C2383" s="2">
        <f>RSI!I2383</f>
        <v>37.940768970408818</v>
      </c>
      <c r="D2383" s="2">
        <f>MACD!E2383</f>
        <v>-1.4443101910899259E-5</v>
      </c>
      <c r="E2383" s="2">
        <f>MACD!F2383</f>
        <v>-2.1240267952375315E-5</v>
      </c>
      <c r="F2383" s="2">
        <f>'Moving Avg'!D2383</f>
        <v>42.942999999999998</v>
      </c>
      <c r="G2383" s="2">
        <f>'Moving Avg'!F2383</f>
        <v>42.942999999999991</v>
      </c>
      <c r="H2383" s="2">
        <f>'Moving Avg'!G2383</f>
        <v>42.943000000000005</v>
      </c>
      <c r="I2383" s="2">
        <f>'Moving Avg'!H2383</f>
        <v>42.535675000000076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42.942999999999998</v>
      </c>
      <c r="C2384" s="2">
        <f>RSI!I2384</f>
        <v>37.940768970408818</v>
      </c>
      <c r="D2384" s="2">
        <f>MACD!E2384</f>
        <v>-1.3373226046553555E-5</v>
      </c>
      <c r="E2384" s="2">
        <f>MACD!F2384</f>
        <v>-1.9666859571210963E-5</v>
      </c>
      <c r="F2384" s="2">
        <f>'Moving Avg'!D2384</f>
        <v>42.942999999999998</v>
      </c>
      <c r="G2384" s="2">
        <f>'Moving Avg'!F2384</f>
        <v>42.942999999999991</v>
      </c>
      <c r="H2384" s="2">
        <f>'Moving Avg'!G2384</f>
        <v>42.943000000000005</v>
      </c>
      <c r="I2384" s="2">
        <f>'Moving Avg'!H2384</f>
        <v>42.562280000000072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42.942999999999998</v>
      </c>
      <c r="C2385" s="2">
        <f>RSI!I2385</f>
        <v>37.940768970408818</v>
      </c>
      <c r="D2385" s="2">
        <f>MACD!E2385</f>
        <v>-1.2382602783134189E-5</v>
      </c>
      <c r="E2385" s="2">
        <f>MACD!F2385</f>
        <v>-1.8210008213595609E-5</v>
      </c>
      <c r="F2385" s="2">
        <f>'Moving Avg'!D2385</f>
        <v>42.942999999999998</v>
      </c>
      <c r="G2385" s="2">
        <f>'Moving Avg'!F2385</f>
        <v>42.942999999999991</v>
      </c>
      <c r="H2385" s="2">
        <f>'Moving Avg'!G2385</f>
        <v>42.943000000000005</v>
      </c>
      <c r="I2385" s="2">
        <f>'Moving Avg'!H2385</f>
        <v>42.588885000000076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42.942999999999998</v>
      </c>
      <c r="C2386" s="2">
        <f>RSI!I2386</f>
        <v>37.940768970408818</v>
      </c>
      <c r="D2386" s="2">
        <f>MACD!E2386</f>
        <v>-1.1465361161810961E-5</v>
      </c>
      <c r="E2386" s="2">
        <f>MACD!F2386</f>
        <v>-1.6861078803238681E-5</v>
      </c>
      <c r="F2386" s="2">
        <f>'Moving Avg'!D2386</f>
        <v>42.942999999999998</v>
      </c>
      <c r="G2386" s="2">
        <f>'Moving Avg'!F2386</f>
        <v>42.942999999999991</v>
      </c>
      <c r="H2386" s="2">
        <f>'Moving Avg'!G2386</f>
        <v>42.943000000000005</v>
      </c>
      <c r="I2386" s="2">
        <f>'Moving Avg'!H2386</f>
        <v>42.615490000000079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42.942999999999998</v>
      </c>
      <c r="C2387" s="2">
        <f>RSI!I2387</f>
        <v>37.940768970408818</v>
      </c>
      <c r="D2387" s="2">
        <f>MACD!E2387</f>
        <v>-1.0616065175383937E-5</v>
      </c>
      <c r="E2387" s="2">
        <f>MACD!F2387</f>
        <v>-1.5612076077667734E-5</v>
      </c>
      <c r="F2387" s="2">
        <f>'Moving Avg'!D2387</f>
        <v>42.942999999999998</v>
      </c>
      <c r="G2387" s="2">
        <f>'Moving Avg'!F2387</f>
        <v>42.942999999999991</v>
      </c>
      <c r="H2387" s="2">
        <f>'Moving Avg'!G2387</f>
        <v>42.943000000000005</v>
      </c>
      <c r="I2387" s="2">
        <f>'Moving Avg'!H2387</f>
        <v>42.642095000000083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42.942999999999998</v>
      </c>
      <c r="C2388" s="2">
        <f>RSI!I2388</f>
        <v>37.940768970408818</v>
      </c>
      <c r="D2388" s="2">
        <f>MACD!E2388</f>
        <v>-9.8296815380649605E-6</v>
      </c>
      <c r="E2388" s="2">
        <f>MACD!F2388</f>
        <v>-1.4455597169747181E-5</v>
      </c>
      <c r="F2388" s="2">
        <f>'Moving Avg'!D2388</f>
        <v>42.942999999999998</v>
      </c>
      <c r="G2388" s="2">
        <f>'Moving Avg'!F2388</f>
        <v>42.942999999999991</v>
      </c>
      <c r="H2388" s="2">
        <f>'Moving Avg'!G2388</f>
        <v>42.943000000000005</v>
      </c>
      <c r="I2388" s="2">
        <f>'Moving Avg'!H2388</f>
        <v>42.668700000000079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42.942999999999998</v>
      </c>
      <c r="C2389" s="2">
        <f>RSI!I2389</f>
        <v>37.940768970408818</v>
      </c>
      <c r="D2389" s="2">
        <f>MACD!E2389</f>
        <v>-9.1015498355773161E-6</v>
      </c>
      <c r="E2389" s="2">
        <f>MACD!F2389</f>
        <v>-1.3384787702913209E-5</v>
      </c>
      <c r="F2389" s="2">
        <f>'Moving Avg'!D2389</f>
        <v>42.942999999999998</v>
      </c>
      <c r="G2389" s="2">
        <f>'Moving Avg'!F2389</f>
        <v>42.942999999999991</v>
      </c>
      <c r="H2389" s="2">
        <f>'Moving Avg'!G2389</f>
        <v>42.943000000000005</v>
      </c>
      <c r="I2389" s="2">
        <f>'Moving Avg'!H2389</f>
        <v>42.695305000000083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42.942999999999998</v>
      </c>
      <c r="C2390" s="2">
        <f>RSI!I2390</f>
        <v>37.940768970408818</v>
      </c>
      <c r="D2390" s="2">
        <f>MACD!E2390</f>
        <v>-8.4273549205704512E-6</v>
      </c>
      <c r="E2390" s="2">
        <f>MACD!F2390</f>
        <v>-1.2393301146444658E-5</v>
      </c>
      <c r="F2390" s="2">
        <f>'Moving Avg'!D2390</f>
        <v>42.942999999999998</v>
      </c>
      <c r="G2390" s="2">
        <f>'Moving Avg'!F2390</f>
        <v>42.942999999999991</v>
      </c>
      <c r="H2390" s="2">
        <f>'Moving Avg'!G2390</f>
        <v>42.943000000000005</v>
      </c>
      <c r="I2390" s="2">
        <f>'Moving Avg'!H2390</f>
        <v>42.721910000000079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42.942999999999998</v>
      </c>
      <c r="C2391" s="2">
        <f>RSI!I2391</f>
        <v>37.940768970408818</v>
      </c>
      <c r="D2391" s="2">
        <f>MACD!E2391</f>
        <v>-7.803101297554349E-6</v>
      </c>
      <c r="E2391" s="2">
        <f>MACD!F2391</f>
        <v>-1.1475261176666595E-5</v>
      </c>
      <c r="F2391" s="2">
        <f>'Moving Avg'!D2391</f>
        <v>42.942999999999998</v>
      </c>
      <c r="G2391" s="2">
        <f>'Moving Avg'!F2391</f>
        <v>42.942999999999991</v>
      </c>
      <c r="H2391" s="2">
        <f>'Moving Avg'!G2391</f>
        <v>42.943000000000005</v>
      </c>
      <c r="I2391" s="2">
        <f>'Moving Avg'!H2391</f>
        <v>42.740060000000078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42.942999999999998</v>
      </c>
      <c r="C2392" s="2">
        <f>RSI!I2392</f>
        <v>37.940768970408818</v>
      </c>
      <c r="D2392" s="2">
        <f>MACD!E2392</f>
        <v>-7.2250894618264283E-6</v>
      </c>
      <c r="E2392" s="2">
        <f>MACD!F2392</f>
        <v>-1.0625226833698562E-5</v>
      </c>
      <c r="F2392" s="2">
        <f>'Moving Avg'!D2392</f>
        <v>42.942999999999998</v>
      </c>
      <c r="G2392" s="2">
        <f>'Moving Avg'!F2392</f>
        <v>42.942999999999991</v>
      </c>
      <c r="H2392" s="2">
        <f>'Moving Avg'!G2392</f>
        <v>42.943000000000005</v>
      </c>
      <c r="I2392" s="2">
        <f>'Moving Avg'!H2392</f>
        <v>42.74940000000008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42.942999999999998</v>
      </c>
      <c r="C2393" s="2">
        <f>RSI!I2393</f>
        <v>37.940768970408818</v>
      </c>
      <c r="D2393" s="2">
        <f>MACD!E2393</f>
        <v>-6.689893993439E-6</v>
      </c>
      <c r="E2393" s="2">
        <f>MACD!F2393</f>
        <v>-9.8381602656466498E-6</v>
      </c>
      <c r="F2393" s="2">
        <f>'Moving Avg'!D2393</f>
        <v>42.942999999999998</v>
      </c>
      <c r="G2393" s="2">
        <f>'Moving Avg'!F2393</f>
        <v>42.942999999999991</v>
      </c>
      <c r="H2393" s="2">
        <f>'Moving Avg'!G2393</f>
        <v>42.943000000000005</v>
      </c>
      <c r="I2393" s="2">
        <f>'Moving Avg'!H2393</f>
        <v>42.756085000000084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42.942999999999998</v>
      </c>
      <c r="C2394" s="2">
        <f>RSI!I2394</f>
        <v>37.940768970408818</v>
      </c>
      <c r="D2394" s="2">
        <f>MACD!E2394</f>
        <v>-6.194343185939033E-6</v>
      </c>
      <c r="E2394" s="2">
        <f>MACD!F2394</f>
        <v>-9.1093968497051281E-6</v>
      </c>
      <c r="F2394" s="2">
        <f>'Moving Avg'!D2394</f>
        <v>42.942999999999998</v>
      </c>
      <c r="G2394" s="2">
        <f>'Moving Avg'!F2394</f>
        <v>42.942999999999991</v>
      </c>
      <c r="H2394" s="2">
        <f>'Moving Avg'!G2394</f>
        <v>42.943000000000005</v>
      </c>
      <c r="I2394" s="2">
        <f>'Moving Avg'!H2394</f>
        <v>42.762770000000081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42.942999999999998</v>
      </c>
      <c r="C2395" s="2">
        <f>RSI!I2395</f>
        <v>37.940768970408818</v>
      </c>
      <c r="D2395" s="2">
        <f>MACD!E2395</f>
        <v>-5.7355003306724939E-6</v>
      </c>
      <c r="E2395" s="2">
        <f>MACD!F2395</f>
        <v>-8.4346175458986013E-6</v>
      </c>
      <c r="F2395" s="2">
        <f>'Moving Avg'!D2395</f>
        <v>42.942999999999998</v>
      </c>
      <c r="G2395" s="2">
        <f>'Moving Avg'!F2395</f>
        <v>42.942999999999991</v>
      </c>
      <c r="H2395" s="2">
        <f>'Moving Avg'!G2395</f>
        <v>42.943000000000005</v>
      </c>
      <c r="I2395" s="2">
        <f>'Moving Avg'!H2395</f>
        <v>42.769455000000079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42.942999999999998</v>
      </c>
      <c r="C2396" s="2">
        <f>RSI!I2396</f>
        <v>37.940768970408818</v>
      </c>
      <c r="D2396" s="2">
        <f>MACD!E2396</f>
        <v>-5.3106462374330476E-6</v>
      </c>
      <c r="E2396" s="2">
        <f>MACD!F2396</f>
        <v>-7.8098232842054905E-6</v>
      </c>
      <c r="F2396" s="2">
        <f>'Moving Avg'!D2396</f>
        <v>42.942999999999998</v>
      </c>
      <c r="G2396" s="2">
        <f>'Moving Avg'!F2396</f>
        <v>42.942999999999991</v>
      </c>
      <c r="H2396" s="2">
        <f>'Moving Avg'!G2396</f>
        <v>42.943000000000005</v>
      </c>
      <c r="I2396" s="2">
        <f>'Moving Avg'!H2396</f>
        <v>42.776140000000083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42.942999999999998</v>
      </c>
      <c r="C2397" s="2">
        <f>RSI!I2397</f>
        <v>37.940768970408818</v>
      </c>
      <c r="D2397" s="2">
        <f>MACD!E2397</f>
        <v>-4.9172631548799473E-6</v>
      </c>
      <c r="E2397" s="2">
        <f>MACD!F2397</f>
        <v>-7.2313112583403824E-6</v>
      </c>
      <c r="F2397" s="2">
        <f>'Moving Avg'!D2397</f>
        <v>42.942999999999998</v>
      </c>
      <c r="G2397" s="2">
        <f>'Moving Avg'!F2397</f>
        <v>42.942999999999991</v>
      </c>
      <c r="H2397" s="2">
        <f>'Moving Avg'!G2397</f>
        <v>42.943000000000005</v>
      </c>
      <c r="I2397" s="2">
        <f>'Moving Avg'!H2397</f>
        <v>42.782825000000088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42.942999999999998</v>
      </c>
      <c r="C2398" s="2">
        <f>RSI!I2398</f>
        <v>37.940768970408811</v>
      </c>
      <c r="D2398" s="2">
        <f>MACD!E2398</f>
        <v>-4.5530198491405827E-6</v>
      </c>
      <c r="E2398" s="2">
        <f>MACD!F2398</f>
        <v>-6.6956529765004226E-6</v>
      </c>
      <c r="F2398" s="2">
        <f>'Moving Avg'!D2398</f>
        <v>42.942999999999998</v>
      </c>
      <c r="G2398" s="2">
        <f>'Moving Avg'!F2398</f>
        <v>42.942999999999991</v>
      </c>
      <c r="H2398" s="2">
        <f>'Moving Avg'!G2398</f>
        <v>42.943000000000005</v>
      </c>
      <c r="I2398" s="2">
        <f>'Moving Avg'!H2398</f>
        <v>42.789510000000092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42.942999999999998</v>
      </c>
      <c r="C2399" s="2">
        <f>RSI!I2399</f>
        <v>37.940768970408797</v>
      </c>
      <c r="D2399" s="2">
        <f>MACD!E2399</f>
        <v>-4.2157577837542703E-6</v>
      </c>
      <c r="E2399" s="2">
        <f>MACD!F2399</f>
        <v>-6.1996739379511925E-6</v>
      </c>
      <c r="F2399" s="2">
        <f>'Moving Avg'!D2399</f>
        <v>42.942999999999998</v>
      </c>
      <c r="G2399" s="2">
        <f>'Moving Avg'!F2399</f>
        <v>42.942999999999991</v>
      </c>
      <c r="H2399" s="2">
        <f>'Moving Avg'!G2399</f>
        <v>42.943000000000005</v>
      </c>
      <c r="I2399" s="2">
        <f>'Moving Avg'!H2399</f>
        <v>42.79619500000009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42.942999999999998</v>
      </c>
      <c r="C2400" s="2">
        <f>RSI!I2400</f>
        <v>37.940768970408811</v>
      </c>
      <c r="D2400" s="2">
        <f>MACD!E2400</f>
        <v>-3.9034783014813002E-6</v>
      </c>
      <c r="E2400" s="2">
        <f>MACD!F2400</f>
        <v>-5.7404348106572145E-6</v>
      </c>
      <c r="F2400" s="2">
        <f>'Moving Avg'!D2400</f>
        <v>42.942999999999998</v>
      </c>
      <c r="G2400" s="2">
        <f>'Moving Avg'!F2400</f>
        <v>42.942999999999991</v>
      </c>
      <c r="H2400" s="2">
        <f>'Moving Avg'!G2400</f>
        <v>42.943000000000005</v>
      </c>
      <c r="I2400" s="2">
        <f>'Moving Avg'!H2400</f>
        <v>42.802880000000087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42.942999999999998</v>
      </c>
      <c r="C2401" s="2">
        <f>RSI!I2401</f>
        <v>37.940768970408811</v>
      </c>
      <c r="D2401" s="2">
        <f>MACD!E2401</f>
        <v>-3.6143307937663849E-6</v>
      </c>
      <c r="E2401" s="2">
        <f>MACD!F2401</f>
        <v>-5.3152140072790491E-6</v>
      </c>
      <c r="F2401" s="2">
        <f>'Moving Avg'!D2401</f>
        <v>42.942999999999998</v>
      </c>
      <c r="G2401" s="2">
        <f>'Moving Avg'!F2401</f>
        <v>42.942999999999991</v>
      </c>
      <c r="H2401" s="2">
        <f>'Moving Avg'!G2401</f>
        <v>42.943000000000005</v>
      </c>
      <c r="I2401" s="2">
        <f>'Moving Avg'!H2401</f>
        <v>42.809565000000092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42.942999999999998</v>
      </c>
      <c r="C2402" s="2">
        <f>RSI!I2402</f>
        <v>37.940768970408811</v>
      </c>
      <c r="D2402" s="2">
        <f>MACD!E2402</f>
        <v>-3.3466017796968117E-6</v>
      </c>
      <c r="E2402" s="2">
        <f>MACD!F2402</f>
        <v>-4.921491561762602E-6</v>
      </c>
      <c r="F2402" s="2">
        <f>'Moving Avg'!D2402</f>
        <v>42.942999999999998</v>
      </c>
      <c r="G2402" s="2">
        <f>'Moving Avg'!F2402</f>
        <v>42.942999999999991</v>
      </c>
      <c r="H2402" s="2">
        <f>'Moving Avg'!G2402</f>
        <v>42.943000000000005</v>
      </c>
      <c r="I2402" s="2">
        <f>'Moving Avg'!H2402</f>
        <v>42.816250000000089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42.942999999999998</v>
      </c>
      <c r="C2403" s="2">
        <f>RSI!I2403</f>
        <v>37.940768970408818</v>
      </c>
      <c r="D2403" s="2">
        <f>MACD!E2403</f>
        <v>-3.0987046599761925E-6</v>
      </c>
      <c r="E2403" s="2">
        <f>MACD!F2403</f>
        <v>-4.5569341814053202E-6</v>
      </c>
      <c r="F2403" s="2">
        <f>'Moving Avg'!D2403</f>
        <v>42.942999999999998</v>
      </c>
      <c r="G2403" s="2">
        <f>'Moving Avg'!F2403</f>
        <v>42.942999999999991</v>
      </c>
      <c r="H2403" s="2">
        <f>'Moving Avg'!G2403</f>
        <v>42.943000000000005</v>
      </c>
      <c r="I2403" s="2">
        <f>'Moving Avg'!H2403</f>
        <v>42.822935000000086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42.942999999999998</v>
      </c>
      <c r="C2404" s="2">
        <f>RSI!I2404</f>
        <v>37.940768970408818</v>
      </c>
      <c r="D2404" s="2">
        <f>MACD!E2404</f>
        <v>-2.8691704017091979E-6</v>
      </c>
      <c r="E2404" s="2">
        <f>MACD!F2404</f>
        <v>-4.2193814254660965E-6</v>
      </c>
      <c r="F2404" s="2">
        <f>'Moving Avg'!D2404</f>
        <v>42.942999999999998</v>
      </c>
      <c r="G2404" s="2">
        <f>'Moving Avg'!F2404</f>
        <v>42.942999999999991</v>
      </c>
      <c r="H2404" s="2">
        <f>'Moving Avg'!G2404</f>
        <v>42.943000000000005</v>
      </c>
      <c r="I2404" s="2">
        <f>'Moving Avg'!H2404</f>
        <v>42.829620000000098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42.942999999999998</v>
      </c>
      <c r="C2405" s="2">
        <f>RSI!I2405</f>
        <v>37.940768970408818</v>
      </c>
      <c r="D2405" s="2">
        <f>MACD!E2405</f>
        <v>-2.6566387703041983E-6</v>
      </c>
      <c r="E2405" s="2">
        <f>MACD!F2405</f>
        <v>-3.906832894433717E-6</v>
      </c>
      <c r="F2405" s="2">
        <f>'Moving Avg'!D2405</f>
        <v>42.942999999999998</v>
      </c>
      <c r="G2405" s="2">
        <f>'Moving Avg'!F2405</f>
        <v>42.942999999999991</v>
      </c>
      <c r="H2405" s="2">
        <f>'Moving Avg'!G2405</f>
        <v>42.943000000000005</v>
      </c>
      <c r="I2405" s="2">
        <f>'Moving Avg'!H2405</f>
        <v>42.836305000000095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42.942999999999998</v>
      </c>
      <c r="C2406" s="2">
        <f>RSI!I2406</f>
        <v>37.940768970408818</v>
      </c>
      <c r="D2406" s="2">
        <f>MACD!E2406</f>
        <v>-2.459850293234922E-6</v>
      </c>
      <c r="E2406" s="2">
        <f>MACD!F2406</f>
        <v>-3.6174363741939582E-6</v>
      </c>
      <c r="F2406" s="2">
        <f>'Moving Avg'!D2406</f>
        <v>42.942999999999998</v>
      </c>
      <c r="G2406" s="2">
        <f>'Moving Avg'!F2406</f>
        <v>42.942999999999991</v>
      </c>
      <c r="H2406" s="2">
        <f>'Moving Avg'!G2406</f>
        <v>42.943000000000005</v>
      </c>
      <c r="I2406" s="2">
        <f>'Moving Avg'!H2406</f>
        <v>42.8429900000001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42.942999999999998</v>
      </c>
      <c r="C2407" s="2">
        <f>RSI!I2407</f>
        <v>37.940768970408818</v>
      </c>
      <c r="D2407" s="2">
        <f>MACD!E2407</f>
        <v>-2.2776388064471575E-6</v>
      </c>
      <c r="E2407" s="2">
        <f>MACD!F2407</f>
        <v>-3.3494768606445982E-6</v>
      </c>
      <c r="F2407" s="2">
        <f>'Moving Avg'!D2407</f>
        <v>42.942999999999998</v>
      </c>
      <c r="G2407" s="2">
        <f>'Moving Avg'!F2407</f>
        <v>42.942999999999991</v>
      </c>
      <c r="H2407" s="2">
        <f>'Moving Avg'!G2407</f>
        <v>42.943000000000005</v>
      </c>
      <c r="I2407" s="2">
        <f>'Moving Avg'!H2407</f>
        <v>42.849675000000097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42.942999999999998</v>
      </c>
      <c r="C2408" s="2">
        <f>RSI!I2408</f>
        <v>37.940768970408818</v>
      </c>
      <c r="D2408" s="2">
        <f>MACD!E2408</f>
        <v>-2.1089245336725071E-6</v>
      </c>
      <c r="E2408" s="2">
        <f>MACD!F2408</f>
        <v>-3.1013663952501803E-6</v>
      </c>
      <c r="F2408" s="2">
        <f>'Moving Avg'!D2408</f>
        <v>42.942999999999998</v>
      </c>
      <c r="G2408" s="2">
        <f>'Moving Avg'!F2408</f>
        <v>42.942999999999991</v>
      </c>
      <c r="H2408" s="2">
        <f>'Moving Avg'!G2408</f>
        <v>42.943000000000005</v>
      </c>
      <c r="I2408" s="2">
        <f>'Moving Avg'!H2408</f>
        <v>42.856360000000095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42.942999999999998</v>
      </c>
      <c r="C2409" s="2">
        <f>RSI!I2409</f>
        <v>37.940768970408818</v>
      </c>
      <c r="D2409" s="2">
        <f>MACD!E2409</f>
        <v>-1.9527076560166279E-6</v>
      </c>
      <c r="E2409" s="2">
        <f>MACD!F2409</f>
        <v>-2.8716346474034699E-6</v>
      </c>
      <c r="F2409" s="2">
        <f>'Moving Avg'!D2409</f>
        <v>42.942999999999998</v>
      </c>
      <c r="G2409" s="2">
        <f>'Moving Avg'!F2409</f>
        <v>42.942999999999991</v>
      </c>
      <c r="H2409" s="2">
        <f>'Moving Avg'!G2409</f>
        <v>42.943000000000005</v>
      </c>
      <c r="I2409" s="2">
        <f>'Moving Avg'!H2409</f>
        <v>42.863045000000099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42.942999999999998</v>
      </c>
      <c r="C2410" s="2">
        <f>RSI!I2410</f>
        <v>37.940768970408818</v>
      </c>
      <c r="D2410" s="2">
        <f>MACD!E2410</f>
        <v>-1.8080624357708075E-6</v>
      </c>
      <c r="E2410" s="2">
        <f>MACD!F2410</f>
        <v>-2.6589202050769377E-6</v>
      </c>
      <c r="F2410" s="2">
        <f>'Moving Avg'!D2410</f>
        <v>42.942999999999998</v>
      </c>
      <c r="G2410" s="2">
        <f>'Moving Avg'!F2410</f>
        <v>42.942999999999991</v>
      </c>
      <c r="H2410" s="2">
        <f>'Moving Avg'!G2410</f>
        <v>42.943000000000005</v>
      </c>
      <c r="I2410" s="2">
        <f>'Moving Avg'!H2410</f>
        <v>42.869730000000111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42.942999999999998</v>
      </c>
      <c r="C2411" s="2">
        <f>RSI!I2411</f>
        <v>37.940768970408818</v>
      </c>
      <c r="D2411" s="2">
        <f>MACD!E2411</f>
        <v>-1.6741317026003344E-6</v>
      </c>
      <c r="E2411" s="2">
        <f>MACD!F2411</f>
        <v>-2.4619625045816171E-6</v>
      </c>
      <c r="F2411" s="2">
        <f>'Moving Avg'!D2411</f>
        <v>42.942999999999998</v>
      </c>
      <c r="G2411" s="2">
        <f>'Moving Avg'!F2411</f>
        <v>42.942999999999991</v>
      </c>
      <c r="H2411" s="2">
        <f>'Moving Avg'!G2411</f>
        <v>42.943000000000005</v>
      </c>
      <c r="I2411" s="2">
        <f>'Moving Avg'!H2411</f>
        <v>42.876415000000108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42.942999999999998</v>
      </c>
      <c r="C2412" s="2">
        <f>RSI!I2412</f>
        <v>37.940768970408818</v>
      </c>
      <c r="D2412" s="2">
        <f>MACD!E2412</f>
        <v>-1.5501217944802193E-6</v>
      </c>
      <c r="E2412" s="2">
        <f>MACD!F2412</f>
        <v>-2.2795943625613379E-6</v>
      </c>
      <c r="F2412" s="2">
        <f>'Moving Avg'!D2412</f>
        <v>42.942999999999998</v>
      </c>
      <c r="G2412" s="2">
        <f>'Moving Avg'!F2412</f>
        <v>42.942999999999991</v>
      </c>
      <c r="H2412" s="2">
        <f>'Moving Avg'!G2412</f>
        <v>42.943000000000005</v>
      </c>
      <c r="I2412" s="2">
        <f>'Moving Avg'!H2412</f>
        <v>42.883100000000113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42.942999999999998</v>
      </c>
      <c r="C2413" s="2">
        <f>RSI!I2413</f>
        <v>37.940768970408818</v>
      </c>
      <c r="D2413" s="2">
        <f>MACD!E2413</f>
        <v>-1.4352978254805748E-6</v>
      </c>
      <c r="E2413" s="2">
        <f>MACD!F2413</f>
        <v>-2.1107350551451854E-6</v>
      </c>
      <c r="F2413" s="2">
        <f>'Moving Avg'!D2413</f>
        <v>42.942999999999998</v>
      </c>
      <c r="G2413" s="2">
        <f>'Moving Avg'!F2413</f>
        <v>42.942999999999991</v>
      </c>
      <c r="H2413" s="2">
        <f>'Moving Avg'!G2413</f>
        <v>42.943000000000005</v>
      </c>
      <c r="I2413" s="2">
        <f>'Moving Avg'!H2413</f>
        <v>42.88978500000011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42.942999999999998</v>
      </c>
      <c r="C2414" s="2">
        <f>RSI!I2414</f>
        <v>37.940768970408818</v>
      </c>
      <c r="D2414" s="2">
        <f>MACD!E2414</f>
        <v>-1.3289793585613552E-6</v>
      </c>
      <c r="E2414" s="2">
        <f>MACD!F2414</f>
        <v>-1.9543839158284195E-6</v>
      </c>
      <c r="F2414" s="2">
        <f>'Moving Avg'!D2414</f>
        <v>42.942999999999998</v>
      </c>
      <c r="G2414" s="2">
        <f>'Moving Avg'!F2414</f>
        <v>42.942999999999991</v>
      </c>
      <c r="H2414" s="2">
        <f>'Moving Avg'!G2414</f>
        <v>42.943000000000005</v>
      </c>
      <c r="I2414" s="2">
        <f>'Moving Avg'!H2414</f>
        <v>42.896470000000107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42.942999999999998</v>
      </c>
      <c r="C2415" s="2">
        <f>RSI!I2415</f>
        <v>37.940768970408818</v>
      </c>
      <c r="D2415" s="2">
        <f>MACD!E2415</f>
        <v>-1.2305363625841892E-6</v>
      </c>
      <c r="E2415" s="2">
        <f>MACD!F2415</f>
        <v>-1.8096144051795736E-6</v>
      </c>
      <c r="F2415" s="2">
        <f>'Moving Avg'!D2415</f>
        <v>42.942999999999998</v>
      </c>
      <c r="G2415" s="2">
        <f>'Moving Avg'!F2415</f>
        <v>42.942999999999991</v>
      </c>
      <c r="H2415" s="2">
        <f>'Moving Avg'!G2415</f>
        <v>42.943000000000005</v>
      </c>
      <c r="I2415" s="2">
        <f>'Moving Avg'!H2415</f>
        <v>42.903155000000105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42.942999999999998</v>
      </c>
      <c r="C2416" s="2">
        <f>RSI!I2416</f>
        <v>37.940768970408818</v>
      </c>
      <c r="D2416" s="2">
        <f>MACD!E2416</f>
        <v>-1.1393854393304537E-6</v>
      </c>
      <c r="E2416" s="2">
        <f>MACD!F2416</f>
        <v>-1.6755686120097497E-6</v>
      </c>
      <c r="F2416" s="2">
        <f>'Moving Avg'!D2416</f>
        <v>42.942999999999998</v>
      </c>
      <c r="G2416" s="2">
        <f>'Moving Avg'!F2416</f>
        <v>42.942999999999991</v>
      </c>
      <c r="H2416" s="2">
        <f>'Moving Avg'!G2416</f>
        <v>42.943000000000005</v>
      </c>
      <c r="I2416" s="2">
        <f>'Moving Avg'!H2416</f>
        <v>42.909840000000116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42.942999999999998</v>
      </c>
      <c r="C2417" s="2">
        <f>RSI!I2417</f>
        <v>37.940768970408818</v>
      </c>
      <c r="D2417" s="2">
        <f>MACD!E2417</f>
        <v>-1.0549864555287058E-6</v>
      </c>
      <c r="E2417" s="2">
        <f>MACD!F2417</f>
        <v>-1.551452180713541E-6</v>
      </c>
      <c r="F2417" s="2">
        <f>'Moving Avg'!D2417</f>
        <v>42.942999999999998</v>
      </c>
      <c r="G2417" s="2">
        <f>'Moving Avg'!F2417</f>
        <v>42.942999999999991</v>
      </c>
      <c r="H2417" s="2">
        <f>'Moving Avg'!G2417</f>
        <v>42.943000000000005</v>
      </c>
      <c r="I2417" s="2">
        <f>'Moving Avg'!H2417</f>
        <v>42.916525000000114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42.942999999999998</v>
      </c>
      <c r="C2418" s="2">
        <f>RSI!I2418</f>
        <v>37.940768970408818</v>
      </c>
      <c r="D2418" s="2">
        <f>MACD!E2418</f>
        <v>-9.7683925304181685E-7</v>
      </c>
      <c r="E2418" s="2">
        <f>MACD!F2418</f>
        <v>-1.4365295951791962E-6</v>
      </c>
      <c r="F2418" s="2">
        <f>'Moving Avg'!D2418</f>
        <v>42.942999999999998</v>
      </c>
      <c r="G2418" s="2">
        <f>'Moving Avg'!F2418</f>
        <v>42.942999999999991</v>
      </c>
      <c r="H2418" s="2">
        <f>'Moving Avg'!G2418</f>
        <v>42.943000000000005</v>
      </c>
      <c r="I2418" s="2">
        <f>'Moving Avg'!H2418</f>
        <v>42.923210000000111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42.942999999999998</v>
      </c>
      <c r="C2419" s="2">
        <f>RSI!I2419</f>
        <v>37.940768970408818</v>
      </c>
      <c r="D2419" s="2">
        <f>MACD!E2419</f>
        <v>-9.0448074985260973E-7</v>
      </c>
      <c r="E2419" s="2">
        <f>MACD!F2419</f>
        <v>-1.330119826113879E-6</v>
      </c>
      <c r="F2419" s="2">
        <f>'Moving Avg'!D2419</f>
        <v>42.942999999999998</v>
      </c>
      <c r="G2419" s="2">
        <f>'Moving Avg'!F2419</f>
        <v>42.942999999999991</v>
      </c>
      <c r="H2419" s="2">
        <f>'Moving Avg'!G2419</f>
        <v>42.943000000000005</v>
      </c>
      <c r="I2419" s="2">
        <f>'Moving Avg'!H2419</f>
        <v>42.929895000000116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42.942999999999998</v>
      </c>
      <c r="C2420" s="2">
        <f>RSI!I2420</f>
        <v>37.940768970408818</v>
      </c>
      <c r="D2420" s="2">
        <f>MACD!E2420</f>
        <v>-8.37482147630908E-7</v>
      </c>
      <c r="E2420" s="2">
        <f>MACD!F2420</f>
        <v>-1.231592290417285E-6</v>
      </c>
      <c r="F2420" s="2">
        <f>'Moving Avg'!D2420</f>
        <v>42.942999999999998</v>
      </c>
      <c r="G2420" s="2">
        <f>'Moving Avg'!F2420</f>
        <v>42.942999999999991</v>
      </c>
      <c r="H2420" s="2">
        <f>'Moving Avg'!G2420</f>
        <v>42.943000000000005</v>
      </c>
      <c r="I2420" s="2">
        <f>'Moving Avg'!H2420</f>
        <v>42.936580000000113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42.942999999999998</v>
      </c>
      <c r="C2421" s="2">
        <f>RSI!I2421</f>
        <v>37.940768970408818</v>
      </c>
      <c r="D2421" s="2">
        <f>MACD!E2421</f>
        <v>-7.7544639509596891E-7</v>
      </c>
      <c r="E2421" s="2">
        <f>MACD!F2421</f>
        <v>-1.1403631113530218E-6</v>
      </c>
      <c r="F2421" s="2">
        <f>'Moving Avg'!D2421</f>
        <v>42.942999999999998</v>
      </c>
      <c r="G2421" s="2">
        <f>'Moving Avg'!F2421</f>
        <v>42.942999999999991</v>
      </c>
      <c r="H2421" s="2">
        <f>'Moving Avg'!G2421</f>
        <v>42.943000000000005</v>
      </c>
      <c r="I2421" s="2">
        <f>'Moving Avg'!H2421</f>
        <v>42.94326500000011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42.942999999999998</v>
      </c>
      <c r="C2422" s="2">
        <f>RSI!I2422</f>
        <v>37.940768970408818</v>
      </c>
      <c r="D2422" s="2">
        <f>MACD!E2422</f>
        <v>-7.1800589296344697E-7</v>
      </c>
      <c r="E2422" s="2">
        <f>MACD!F2422</f>
        <v>-1.0558916676751067E-6</v>
      </c>
      <c r="F2422" s="2">
        <f>'Moving Avg'!D2422</f>
        <v>42.942999999999998</v>
      </c>
      <c r="G2422" s="2">
        <f>'Moving Avg'!F2422</f>
        <v>42.942999999999991</v>
      </c>
      <c r="H2422" s="2">
        <f>'Moving Avg'!G2422</f>
        <v>42.943000000000005</v>
      </c>
      <c r="I2422" s="2">
        <f>'Moving Avg'!H2422</f>
        <v>42.949950000000108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42.942999999999998</v>
      </c>
      <c r="C2423" s="2">
        <f>RSI!I2423</f>
        <v>37.940768970408818</v>
      </c>
      <c r="D2423" s="2">
        <f>MACD!E2423</f>
        <v>-6.648202557357763E-7</v>
      </c>
      <c r="E2423" s="2">
        <f>MACD!F2423</f>
        <v>-9.7767738528724072E-7</v>
      </c>
      <c r="F2423" s="2">
        <f>'Moving Avg'!D2423</f>
        <v>42.942999999999998</v>
      </c>
      <c r="G2423" s="2">
        <f>'Moving Avg'!F2423</f>
        <v>42.942999999999991</v>
      </c>
      <c r="H2423" s="2">
        <f>'Moving Avg'!G2423</f>
        <v>42.943000000000005</v>
      </c>
      <c r="I2423" s="2">
        <f>'Moving Avg'!H2423</f>
        <v>42.956635000000112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42.942999999999998</v>
      </c>
      <c r="C2424" s="2">
        <f>RSI!I2424</f>
        <v>37.940768970408818</v>
      </c>
      <c r="D2424" s="2">
        <f>MACD!E2424</f>
        <v>-6.1557428665537373E-7</v>
      </c>
      <c r="E2424" s="2">
        <f>MACD!F2424</f>
        <v>-9.0525676556086733E-7</v>
      </c>
      <c r="F2424" s="2">
        <f>'Moving Avg'!D2424</f>
        <v>42.942999999999998</v>
      </c>
      <c r="G2424" s="2">
        <f>'Moving Avg'!F2424</f>
        <v>42.942999999999991</v>
      </c>
      <c r="H2424" s="2">
        <f>'Moving Avg'!G2424</f>
        <v>42.943000000000005</v>
      </c>
      <c r="I2424" s="2">
        <f>'Moving Avg'!H2424</f>
        <v>42.96332000000011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42.942999999999998</v>
      </c>
      <c r="C2425" s="2">
        <f>RSI!I2425</f>
        <v>37.940768970408818</v>
      </c>
      <c r="D2425" s="2">
        <f>MACD!E2425</f>
        <v>-5.6997618003151729E-7</v>
      </c>
      <c r="E2425" s="2">
        <f>MACD!F2425</f>
        <v>-8.382006484549974E-7</v>
      </c>
      <c r="F2425" s="2">
        <f>'Moving Avg'!D2425</f>
        <v>42.942999999999998</v>
      </c>
      <c r="G2425" s="2">
        <f>'Moving Avg'!F2425</f>
        <v>42.942999999999991</v>
      </c>
      <c r="H2425" s="2">
        <f>'Moving Avg'!G2425</f>
        <v>42.943000000000005</v>
      </c>
      <c r="I2425" s="2">
        <f>'Moving Avg'!H2425</f>
        <v>42.970005000000107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42.942999999999998</v>
      </c>
      <c r="C2426" s="2">
        <f>RSI!I2426</f>
        <v>37.940768970408818</v>
      </c>
      <c r="D2426" s="2">
        <f>MACD!E2426</f>
        <v>-5.2775570935637006E-7</v>
      </c>
      <c r="E2426" s="2">
        <f>MACD!F2426</f>
        <v>-7.7611166063527198E-7</v>
      </c>
      <c r="F2426" s="2">
        <f>'Moving Avg'!D2426</f>
        <v>42.942999999999998</v>
      </c>
      <c r="G2426" s="2">
        <f>'Moving Avg'!F2426</f>
        <v>42.942999999999991</v>
      </c>
      <c r="H2426" s="2">
        <f>'Moving Avg'!G2426</f>
        <v>42.943000000000005</v>
      </c>
      <c r="I2426" s="2">
        <f>'Moving Avg'!H2426</f>
        <v>42.976690000000119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42.942999999999998</v>
      </c>
      <c r="C2427" s="2">
        <f>RSI!I2427</f>
        <v>37.940768970408818</v>
      </c>
      <c r="D2427" s="2">
        <f>MACD!E2427</f>
        <v>-4.886626783218162E-7</v>
      </c>
      <c r="E2427" s="2">
        <f>MACD!F2427</f>
        <v>-7.1862186417258095E-7</v>
      </c>
      <c r="F2427" s="2">
        <f>'Moving Avg'!D2427</f>
        <v>42.942999999999998</v>
      </c>
      <c r="G2427" s="2">
        <f>'Moving Avg'!F2427</f>
        <v>42.942999999999991</v>
      </c>
      <c r="H2427" s="2">
        <f>'Moving Avg'!G2427</f>
        <v>42.943000000000005</v>
      </c>
      <c r="I2427" s="2">
        <f>'Moving Avg'!H2427</f>
        <v>42.983375000000116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42.942999999999998</v>
      </c>
      <c r="C2428" s="2">
        <f>RSI!I2428</f>
        <v>37.940768970408818</v>
      </c>
      <c r="D2428" s="2">
        <f>MACD!E2428</f>
        <v>-4.5246544289057056E-7</v>
      </c>
      <c r="E2428" s="2">
        <f>MACD!F2428</f>
        <v>-6.6539057991617893E-7</v>
      </c>
      <c r="F2428" s="2">
        <f>'Moving Avg'!D2428</f>
        <v>42.942999999999998</v>
      </c>
      <c r="G2428" s="2">
        <f>'Moving Avg'!F2428</f>
        <v>42.942999999999991</v>
      </c>
      <c r="H2428" s="2">
        <f>'Moving Avg'!G2428</f>
        <v>42.943000000000005</v>
      </c>
      <c r="I2428" s="2">
        <f>'Moving Avg'!H2428</f>
        <v>42.990060000000113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42.942999999999998</v>
      </c>
      <c r="C2429" s="2">
        <f>RSI!I2429</f>
        <v>37.940768970408818</v>
      </c>
      <c r="D2429" s="2">
        <f>MACD!E2429</f>
        <v>-4.189494831052798E-7</v>
      </c>
      <c r="E2429" s="2">
        <f>MACD!F2429</f>
        <v>-6.1610236055399915E-7</v>
      </c>
      <c r="F2429" s="2">
        <f>'Moving Avg'!D2429</f>
        <v>42.942999999999998</v>
      </c>
      <c r="G2429" s="2">
        <f>'Moving Avg'!F2429</f>
        <v>42.942999999999991</v>
      </c>
      <c r="H2429" s="2">
        <f>'Moving Avg'!G2429</f>
        <v>42.943000000000005</v>
      </c>
      <c r="I2429" s="2">
        <f>'Moving Avg'!H2429</f>
        <v>42.996745000000118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42.942999999999998</v>
      </c>
      <c r="C2430" s="2">
        <f>RSI!I2430</f>
        <v>37.940768970408818</v>
      </c>
      <c r="D2430" s="2">
        <f>MACD!E2430</f>
        <v>-3.879161809550169E-7</v>
      </c>
      <c r="E2430" s="2">
        <f>MACD!F2430</f>
        <v>-5.7046512463420268E-7</v>
      </c>
      <c r="F2430" s="2">
        <f>'Moving Avg'!D2430</f>
        <v>42.942999999999998</v>
      </c>
      <c r="G2430" s="2">
        <f>'Moving Avg'!F2430</f>
        <v>42.942999999999991</v>
      </c>
      <c r="H2430" s="2">
        <f>'Moving Avg'!G2430</f>
        <v>42.943000000000005</v>
      </c>
      <c r="I2430" s="2">
        <f>'Moving Avg'!H2430</f>
        <v>43.003430000000115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42.942999999999998</v>
      </c>
      <c r="C2431" s="2">
        <f>RSI!I2431</f>
        <v>37.940768970408818</v>
      </c>
      <c r="D2431" s="2">
        <f>MACD!E2431</f>
        <v>-3.5918164087433979E-7</v>
      </c>
      <c r="E2431" s="2">
        <f>MACD!F2431</f>
        <v>-5.2820842788223018E-7</v>
      </c>
      <c r="F2431" s="2">
        <f>'Moving Avg'!D2431</f>
        <v>42.942999999999998</v>
      </c>
      <c r="G2431" s="2">
        <f>'Moving Avg'!F2431</f>
        <v>42.942999999999991</v>
      </c>
      <c r="H2431" s="2">
        <f>'Moving Avg'!G2431</f>
        <v>42.943000000000005</v>
      </c>
      <c r="I2431" s="2">
        <f>'Moving Avg'!H2431</f>
        <v>43.001440000000109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42.942999999999998</v>
      </c>
      <c r="C2432" s="2">
        <f>RSI!I2432</f>
        <v>37.940768970408818</v>
      </c>
      <c r="D2432" s="2">
        <f>MACD!E2432</f>
        <v>-3.3257558840205093E-7</v>
      </c>
      <c r="E2432" s="2">
        <f>MACD!F2432</f>
        <v>-4.8908185998619438E-7</v>
      </c>
      <c r="F2432" s="2">
        <f>'Moving Avg'!D2432</f>
        <v>42.942999999999998</v>
      </c>
      <c r="G2432" s="2">
        <f>'Moving Avg'!F2432</f>
        <v>42.942999999999991</v>
      </c>
      <c r="H2432" s="2">
        <f>'Moving Avg'!G2432</f>
        <v>42.943000000000005</v>
      </c>
      <c r="I2432" s="2">
        <f>'Moving Avg'!H2432</f>
        <v>42.999450000000117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42.942999999999998</v>
      </c>
      <c r="C2433" s="2">
        <f>RSI!I2433</f>
        <v>37.940768970408818</v>
      </c>
      <c r="D2433" s="2">
        <f>MACD!E2433</f>
        <v>-3.0794035410508513E-7</v>
      </c>
      <c r="E2433" s="2">
        <f>MACD!F2433</f>
        <v>-4.5285355880997253E-7</v>
      </c>
      <c r="F2433" s="2">
        <f>'Moving Avg'!D2433</f>
        <v>42.942999999999998</v>
      </c>
      <c r="G2433" s="2">
        <f>'Moving Avg'!F2433</f>
        <v>42.942999999999991</v>
      </c>
      <c r="H2433" s="2">
        <f>'Moving Avg'!G2433</f>
        <v>42.943000000000005</v>
      </c>
      <c r="I2433" s="2">
        <f>'Moving Avg'!H2433</f>
        <v>42.997460000000117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42.942999999999998</v>
      </c>
      <c r="C2434" s="2">
        <f>RSI!I2434</f>
        <v>37.940768970408818</v>
      </c>
      <c r="D2434" s="2">
        <f>MACD!E2434</f>
        <v>-2.8512996408380786E-7</v>
      </c>
      <c r="E2434" s="2">
        <f>MACD!F2434</f>
        <v>-4.1930883986473963E-7</v>
      </c>
      <c r="F2434" s="2">
        <f>'Moving Avg'!D2434</f>
        <v>42.942999999999998</v>
      </c>
      <c r="G2434" s="2">
        <f>'Moving Avg'!F2434</f>
        <v>42.942999999999991</v>
      </c>
      <c r="H2434" s="2">
        <f>'Moving Avg'!G2434</f>
        <v>42.943000000000005</v>
      </c>
      <c r="I2434" s="2">
        <f>'Moving Avg'!H2434</f>
        <v>42.995470000000111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42.942999999999998</v>
      </c>
      <c r="C2435" s="2">
        <f>RSI!I2435</f>
        <v>37.940768970408818</v>
      </c>
      <c r="D2435" s="2">
        <f>MACD!E2435</f>
        <v>-2.6400923047731339E-7</v>
      </c>
      <c r="E2435" s="2">
        <f>MACD!F2435</f>
        <v>-3.8824891798725442E-7</v>
      </c>
      <c r="F2435" s="2">
        <f>'Moving Avg'!D2435</f>
        <v>42.942999999999998</v>
      </c>
      <c r="G2435" s="2">
        <f>'Moving Avg'!F2435</f>
        <v>42.942999999999991</v>
      </c>
      <c r="H2435" s="2">
        <f>'Moving Avg'!G2435</f>
        <v>42.943000000000005</v>
      </c>
      <c r="I2435" s="2">
        <f>'Moving Avg'!H2435</f>
        <v>42.993480000000119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42.942999999999998</v>
      </c>
      <c r="C2436" s="2">
        <f>RSI!I2436</f>
        <v>37.940768970408818</v>
      </c>
      <c r="D2436" s="2">
        <f>MACD!E2436</f>
        <v>-2.4445299828812495E-7</v>
      </c>
      <c r="E2436" s="2">
        <f>MACD!F2436</f>
        <v>-3.5948973404742859E-7</v>
      </c>
      <c r="F2436" s="2">
        <f>'Moving Avg'!D2436</f>
        <v>42.942999999999998</v>
      </c>
      <c r="G2436" s="2">
        <f>'Moving Avg'!F2436</f>
        <v>42.942999999999991</v>
      </c>
      <c r="H2436" s="2">
        <f>'Moving Avg'!G2436</f>
        <v>42.943000000000005</v>
      </c>
      <c r="I2436" s="2">
        <f>'Moving Avg'!H2436</f>
        <v>42.991490000000113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45553</v>
      </c>
      <c r="B2437" s="2">
        <f>RSI!B2437</f>
        <v>42.942999999999998</v>
      </c>
      <c r="C2437" s="2">
        <f>RSI!I2437</f>
        <v>37.940768970408818</v>
      </c>
      <c r="D2437" s="2">
        <f>MACD!E2437</f>
        <v>-2.2634537799604004E-7</v>
      </c>
      <c r="E2437" s="2">
        <f>MACD!F2437</f>
        <v>-3.3286086283715091E-7</v>
      </c>
      <c r="F2437" s="2">
        <f>'Moving Avg'!D2437</f>
        <v>42.942999999999998</v>
      </c>
      <c r="G2437" s="2">
        <f>'Moving Avg'!F2437</f>
        <v>42.942999999999991</v>
      </c>
      <c r="H2437" s="2">
        <f>'Moving Avg'!G2437</f>
        <v>42.943000000000005</v>
      </c>
      <c r="I2437" s="2">
        <f>'Moving Avg'!H2437</f>
        <v>42.989500000000113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42.942999999999998</v>
      </c>
      <c r="C2438" s="2">
        <f>RSI!I2438</f>
        <v>37.940768970408818</v>
      </c>
      <c r="D2438" s="2">
        <f>MACD!E2438</f>
        <v>-2.0957905633167684E-7</v>
      </c>
      <c r="E2438" s="2">
        <f>MACD!F2438</f>
        <v>-3.0820450153605612E-7</v>
      </c>
      <c r="F2438" s="2">
        <f>'Moving Avg'!D2438</f>
        <v>42.942999999999998</v>
      </c>
      <c r="G2438" s="2">
        <f>'Moving Avg'!F2438</f>
        <v>42.942999999999991</v>
      </c>
      <c r="H2438" s="2">
        <f>'Moving Avg'!G2438</f>
        <v>42.943000000000005</v>
      </c>
      <c r="I2438" s="2">
        <f>'Moving Avg'!H2438</f>
        <v>42.987510000000114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42.942999999999998</v>
      </c>
      <c r="C2439" s="2">
        <f>RSI!I2439</f>
        <v>37.940768970408818</v>
      </c>
      <c r="D2439" s="2">
        <f>MACD!E2439</f>
        <v>-1.9405468520972136E-7</v>
      </c>
      <c r="E2439" s="2">
        <f>MACD!F2439</f>
        <v>-2.8537453827078915E-7</v>
      </c>
      <c r="F2439" s="2">
        <f>'Moving Avg'!D2439</f>
        <v>42.942999999999998</v>
      </c>
      <c r="G2439" s="2">
        <f>'Moving Avg'!F2439</f>
        <v>42.942999999999991</v>
      </c>
      <c r="H2439" s="2">
        <f>'Moving Avg'!G2439</f>
        <v>42.943000000000005</v>
      </c>
      <c r="I2439" s="2">
        <f>'Moving Avg'!H2439</f>
        <v>42.985520000000115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42.942999999999998</v>
      </c>
      <c r="C2440" s="2">
        <f>RSI!I2440</f>
        <v>37.940768970408818</v>
      </c>
      <c r="D2440" s="2">
        <f>MACD!E2440</f>
        <v>-1.7968027066217473E-7</v>
      </c>
      <c r="E2440" s="2">
        <f>MACD!F2440</f>
        <v>-2.6423568474906628E-7</v>
      </c>
      <c r="F2440" s="2">
        <f>'Moving Avg'!D2440</f>
        <v>42.942999999999998</v>
      </c>
      <c r="G2440" s="2">
        <f>'Moving Avg'!F2440</f>
        <v>42.942999999999991</v>
      </c>
      <c r="H2440" s="2">
        <f>'Moving Avg'!G2440</f>
        <v>42.943000000000005</v>
      </c>
      <c r="I2440" s="2">
        <f>'Moving Avg'!H2440</f>
        <v>42.983530000000108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42.942999999999998</v>
      </c>
      <c r="C2441" s="2">
        <f>RSI!I2441</f>
        <v>37.940768970408818</v>
      </c>
      <c r="D2441" s="2">
        <f>MACD!E2441</f>
        <v>-1.663706257204467E-7</v>
      </c>
      <c r="E2441" s="2">
        <f>MACD!F2441</f>
        <v>-2.4466267294334237E-7</v>
      </c>
      <c r="F2441" s="2">
        <f>'Moving Avg'!D2441</f>
        <v>42.942999999999998</v>
      </c>
      <c r="G2441" s="2">
        <f>'Moving Avg'!F2441</f>
        <v>42.942999999999991</v>
      </c>
      <c r="H2441" s="2">
        <f>'Moving Avg'!G2441</f>
        <v>42.943000000000005</v>
      </c>
      <c r="I2441" s="2">
        <f>'Moving Avg'!H2441</f>
        <v>42.981540000000116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42.942999999999998</v>
      </c>
      <c r="C2442" s="2">
        <f>RSI!I2442</f>
        <v>37.940768970408818</v>
      </c>
      <c r="D2442" s="2">
        <f>MACD!E2442</f>
        <v>-1.5404688014086787E-7</v>
      </c>
      <c r="E2442" s="2">
        <f>MACD!F2442</f>
        <v>-2.2653951438284748E-7</v>
      </c>
      <c r="F2442" s="2">
        <f>'Moving Avg'!D2442</f>
        <v>42.942999999999998</v>
      </c>
      <c r="G2442" s="2">
        <f>'Moving Avg'!F2442</f>
        <v>42.942999999999991</v>
      </c>
      <c r="H2442" s="2">
        <f>'Moving Avg'!G2442</f>
        <v>42.943000000000005</v>
      </c>
      <c r="I2442" s="2">
        <f>'Moving Avg'!H2442</f>
        <v>42.97955000000011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42.942999999999998</v>
      </c>
      <c r="C2443" s="2">
        <f>RSI!I2443</f>
        <v>37.940768970408818</v>
      </c>
      <c r="D2443" s="2">
        <f>MACD!E2443</f>
        <v>-1.4263600434105683E-7</v>
      </c>
      <c r="E2443" s="2">
        <f>MACD!F2443</f>
        <v>-2.0975881237448938E-7</v>
      </c>
      <c r="F2443" s="2">
        <f>'Moving Avg'!D2443</f>
        <v>42.942999999999998</v>
      </c>
      <c r="G2443" s="2">
        <f>'Moving Avg'!F2443</f>
        <v>42.942999999999991</v>
      </c>
      <c r="H2443" s="2">
        <f>'Moving Avg'!G2443</f>
        <v>42.943000000000005</v>
      </c>
      <c r="I2443" s="2">
        <f>'Moving Avg'!H2443</f>
        <v>42.977560000000111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42.942999999999998</v>
      </c>
      <c r="C2444" s="2">
        <f>RSI!I2444</f>
        <v>37.940768970408818</v>
      </c>
      <c r="D2444" s="2">
        <f>MACD!E2444</f>
        <v>-1.3207038307427865E-7</v>
      </c>
      <c r="E2444" s="2">
        <f>MACD!F2444</f>
        <v>-1.9422112651444724E-7</v>
      </c>
      <c r="F2444" s="2">
        <f>'Moving Avg'!D2444</f>
        <v>42.942999999999998</v>
      </c>
      <c r="G2444" s="2">
        <f>'Moving Avg'!F2444</f>
        <v>42.942999999999991</v>
      </c>
      <c r="H2444" s="2">
        <f>'Moving Avg'!G2444</f>
        <v>42.943000000000005</v>
      </c>
      <c r="I2444" s="2">
        <f>'Moving Avg'!H2444</f>
        <v>42.975570000000118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42.942999999999998</v>
      </c>
      <c r="C2445" s="2">
        <f>RSI!I2445</f>
        <v>37.940768970408818</v>
      </c>
      <c r="D2445" s="2">
        <f>MACD!E2445</f>
        <v>-1.2228739620923079E-7</v>
      </c>
      <c r="E2445" s="2">
        <f>MACD!F2445</f>
        <v>-1.7983438045340395E-7</v>
      </c>
      <c r="F2445" s="2">
        <f>'Moving Avg'!D2445</f>
        <v>42.942999999999998</v>
      </c>
      <c r="G2445" s="2">
        <f>'Moving Avg'!F2445</f>
        <v>42.942999999999991</v>
      </c>
      <c r="H2445" s="2">
        <f>'Moving Avg'!G2445</f>
        <v>42.943000000000005</v>
      </c>
      <c r="I2445" s="2">
        <f>'Moving Avg'!H2445</f>
        <v>42.973580000000112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42.942999999999998</v>
      </c>
      <c r="C2446" s="2">
        <f>RSI!I2446</f>
        <v>37.940768970408818</v>
      </c>
      <c r="D2446" s="2">
        <f>MACD!E2446</f>
        <v>-1.1322907766952994E-7</v>
      </c>
      <c r="E2446" s="2">
        <f>MACD!F2446</f>
        <v>-1.6651331989662916E-7</v>
      </c>
      <c r="F2446" s="2">
        <f>'Moving Avg'!D2446</f>
        <v>42.942999999999998</v>
      </c>
      <c r="G2446" s="2">
        <f>'Moving Avg'!F2446</f>
        <v>42.942999999999991</v>
      </c>
      <c r="H2446" s="2">
        <f>'Moving Avg'!G2446</f>
        <v>42.943000000000005</v>
      </c>
      <c r="I2446" s="2">
        <f>'Moving Avg'!H2446</f>
        <v>42.971590000000113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42.942999999999998</v>
      </c>
      <c r="C2447" s="2">
        <f>RSI!I2447</f>
        <v>37.940768970408818</v>
      </c>
      <c r="D2447" s="2">
        <f>MACD!E2447</f>
        <v>-1.0484174595148943E-7</v>
      </c>
      <c r="E2447" s="2">
        <f>MACD!F2447</f>
        <v>-1.5417900510760123E-7</v>
      </c>
      <c r="F2447" s="2">
        <f>'Moving Avg'!D2447</f>
        <v>42.942999999999998</v>
      </c>
      <c r="G2447" s="2">
        <f>'Moving Avg'!F2447</f>
        <v>42.942999999999991</v>
      </c>
      <c r="H2447" s="2">
        <f>'Moving Avg'!G2447</f>
        <v>42.943000000000005</v>
      </c>
      <c r="I2447" s="2">
        <f>'Moving Avg'!H2447</f>
        <v>42.969600000000106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42.942999999999998</v>
      </c>
      <c r="C2448" s="2">
        <f>RSI!I2448</f>
        <v>37.940768970408818</v>
      </c>
      <c r="D2448" s="2">
        <f>MACD!E2448</f>
        <v>-9.7075698590742832E-8</v>
      </c>
      <c r="E2448" s="2">
        <f>MACD!F2448</f>
        <v>-1.4275834380422955E-7</v>
      </c>
      <c r="F2448" s="2">
        <f>'Moving Avg'!D2448</f>
        <v>42.942999999999998</v>
      </c>
      <c r="G2448" s="2">
        <f>'Moving Avg'!F2448</f>
        <v>42.942999999999991</v>
      </c>
      <c r="H2448" s="2">
        <f>'Moving Avg'!G2448</f>
        <v>42.943000000000005</v>
      </c>
      <c r="I2448" s="2">
        <f>'Moving Avg'!H2448</f>
        <v>42.967610000000114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42.942999999999998</v>
      </c>
      <c r="C2449" s="2">
        <f>RSI!I2449</f>
        <v>37.940768970408818</v>
      </c>
      <c r="D2449" s="2">
        <f>MACD!E2449</f>
        <v>-8.9884913734294969E-8</v>
      </c>
      <c r="E2449" s="2">
        <f>MACD!F2449</f>
        <v>-1.3218365779024266E-7</v>
      </c>
      <c r="F2449" s="2">
        <f>'Moving Avg'!D2449</f>
        <v>42.942999999999998</v>
      </c>
      <c r="G2449" s="2">
        <f>'Moving Avg'!F2449</f>
        <v>42.942999999999991</v>
      </c>
      <c r="H2449" s="2">
        <f>'Moving Avg'!G2449</f>
        <v>42.943000000000005</v>
      </c>
      <c r="I2449" s="2">
        <f>'Moving Avg'!H2449</f>
        <v>42.965620000000108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42.942999999999998</v>
      </c>
      <c r="C2450" s="2">
        <f>RSI!I2450</f>
        <v>37.940768970408818</v>
      </c>
      <c r="D2450" s="2">
        <f>MACD!E2450</f>
        <v>-8.3226780134282308E-8</v>
      </c>
      <c r="E2450" s="2">
        <f>MACD!F2450</f>
        <v>-1.2239228225905059E-7</v>
      </c>
      <c r="F2450" s="2">
        <f>'Moving Avg'!D2450</f>
        <v>42.942999999999998</v>
      </c>
      <c r="G2450" s="2">
        <f>'Moving Avg'!F2450</f>
        <v>42.942999999999991</v>
      </c>
      <c r="H2450" s="2">
        <f>'Moving Avg'!G2450</f>
        <v>42.943000000000005</v>
      </c>
      <c r="I2450" s="2">
        <f>'Moving Avg'!H2450</f>
        <v>42.963630000000109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42.942999999999998</v>
      </c>
      <c r="C2451" s="2">
        <f>RSI!I2451</f>
        <v>37.940768970408818</v>
      </c>
      <c r="D2451" s="2">
        <f>MACD!E2451</f>
        <v>-7.706184135258809E-8</v>
      </c>
      <c r="E2451" s="2">
        <f>MACD!F2451</f>
        <v>-1.133261940777581E-7</v>
      </c>
      <c r="F2451" s="2">
        <f>'Moving Avg'!D2451</f>
        <v>42.942999999999998</v>
      </c>
      <c r="G2451" s="2">
        <f>'Moving Avg'!F2451</f>
        <v>42.942999999999991</v>
      </c>
      <c r="H2451" s="2">
        <f>'Moving Avg'!G2451</f>
        <v>42.943000000000005</v>
      </c>
      <c r="I2451" s="2">
        <f>'Moving Avg'!H2451</f>
        <v>42.961640000000116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42.942999999999998</v>
      </c>
      <c r="C2452" s="2">
        <f>RSI!I2452</f>
        <v>37.940768970408826</v>
      </c>
      <c r="D2452" s="2">
        <f>MACD!E2452</f>
        <v>-7.135356128173953E-8</v>
      </c>
      <c r="E2452" s="2">
        <f>MACD!F2452</f>
        <v>-1.0493166751855438E-7</v>
      </c>
      <c r="F2452" s="2">
        <f>'Moving Avg'!D2452</f>
        <v>42.942999999999998</v>
      </c>
      <c r="G2452" s="2">
        <f>'Moving Avg'!F2452</f>
        <v>42.942999999999991</v>
      </c>
      <c r="H2452" s="2">
        <f>'Moving Avg'!G2452</f>
        <v>42.943000000000005</v>
      </c>
      <c r="I2452" s="2">
        <f>'Moving Avg'!H2452</f>
        <v>42.95965000000011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42.942999999999998</v>
      </c>
      <c r="C2453" s="2">
        <f>RSI!I2453</f>
        <v>37.940768970408833</v>
      </c>
      <c r="D2453" s="2">
        <f>MACD!E2453</f>
        <v>-6.6068118087514449E-8</v>
      </c>
      <c r="E2453" s="2">
        <f>MACD!F2453</f>
        <v>-9.7158957632346391E-8</v>
      </c>
      <c r="F2453" s="2">
        <f>'Moving Avg'!D2453</f>
        <v>42.942999999999998</v>
      </c>
      <c r="G2453" s="2">
        <f>'Moving Avg'!F2453</f>
        <v>42.942999999999991</v>
      </c>
      <c r="H2453" s="2">
        <f>'Moving Avg'!G2453</f>
        <v>42.943000000000005</v>
      </c>
      <c r="I2453" s="2">
        <f>'Moving Avg'!H2453</f>
        <v>42.957660000000118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42.942999999999998</v>
      </c>
      <c r="C2454" s="2">
        <f>RSI!I2454</f>
        <v>37.940768970408833</v>
      </c>
      <c r="D2454" s="2">
        <f>MACD!E2454</f>
        <v>-6.1174191046120541E-8</v>
      </c>
      <c r="E2454" s="2">
        <f>MACD!F2454</f>
        <v>-8.9962004315101229E-8</v>
      </c>
      <c r="F2454" s="2">
        <f>'Moving Avg'!D2454</f>
        <v>42.942999999999998</v>
      </c>
      <c r="G2454" s="2">
        <f>'Moving Avg'!F2454</f>
        <v>42.942999999999991</v>
      </c>
      <c r="H2454" s="2">
        <f>'Moving Avg'!G2454</f>
        <v>42.943000000000005</v>
      </c>
      <c r="I2454" s="2">
        <f>'Moving Avg'!H2454</f>
        <v>42.955670000000111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42.942999999999998</v>
      </c>
      <c r="C2455" s="2">
        <f>RSI!I2455</f>
        <v>37.940768970408833</v>
      </c>
      <c r="D2455" s="2">
        <f>MACD!E2455</f>
        <v>-5.6642775803084078E-8</v>
      </c>
      <c r="E2455" s="2">
        <f>MACD!F2455</f>
        <v>-8.3298158612697802E-8</v>
      </c>
      <c r="F2455" s="2">
        <f>'Moving Avg'!D2455</f>
        <v>42.942999999999998</v>
      </c>
      <c r="G2455" s="2">
        <f>'Moving Avg'!F2455</f>
        <v>42.942999999999991</v>
      </c>
      <c r="H2455" s="2">
        <f>'Moving Avg'!G2455</f>
        <v>42.943000000000005</v>
      </c>
      <c r="I2455" s="2">
        <f>'Moving Avg'!H2455</f>
        <v>42.953680000000112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42.942999999999998</v>
      </c>
      <c r="C2456" s="2">
        <f>RSI!I2456</f>
        <v>37.940768970408833</v>
      </c>
      <c r="D2456" s="2">
        <f>MACD!E2456</f>
        <v>-5.2447020948420686E-8</v>
      </c>
      <c r="E2456" s="2">
        <f>MACD!F2456</f>
        <v>-7.7127931079842386E-8</v>
      </c>
      <c r="F2456" s="2">
        <f>'Moving Avg'!D2456</f>
        <v>42.942999999999998</v>
      </c>
      <c r="G2456" s="2">
        <f>'Moving Avg'!F2456</f>
        <v>42.942999999999991</v>
      </c>
      <c r="H2456" s="2">
        <f>'Moving Avg'!G2456</f>
        <v>42.943000000000005</v>
      </c>
      <c r="I2456" s="2">
        <f>'Moving Avg'!H2456</f>
        <v>42.951690000000106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42.942999999999998</v>
      </c>
      <c r="C2457" s="2">
        <f>RSI!I2457</f>
        <v>37.940768970408833</v>
      </c>
      <c r="D2457" s="2">
        <f>MACD!E2457</f>
        <v>-4.856206459180612E-8</v>
      </c>
      <c r="E2457" s="2">
        <f>MACD!F2457</f>
        <v>-7.1414757782235138E-8</v>
      </c>
      <c r="F2457" s="2">
        <f>'Moving Avg'!D2457</f>
        <v>42.942999999999998</v>
      </c>
      <c r="G2457" s="2">
        <f>'Moving Avg'!F2457</f>
        <v>42.942999999999991</v>
      </c>
      <c r="H2457" s="2">
        <f>'Moving Avg'!G2457</f>
        <v>42.943000000000005</v>
      </c>
      <c r="I2457" s="2">
        <f>'Moving Avg'!H2457</f>
        <v>42.949745000000114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42.942999999999998</v>
      </c>
      <c r="C2458" s="2">
        <f>RSI!I2458</f>
        <v>37.940768970408833</v>
      </c>
      <c r="D2458" s="2">
        <f>MACD!E2458</f>
        <v>-4.4964878043174394E-8</v>
      </c>
      <c r="E2458" s="2">
        <f>MACD!F2458</f>
        <v>-6.6124781834423E-8</v>
      </c>
      <c r="F2458" s="2">
        <f>'Moving Avg'!D2458</f>
        <v>42.942999999999998</v>
      </c>
      <c r="G2458" s="2">
        <f>'Moving Avg'!F2458</f>
        <v>42.942999999999991</v>
      </c>
      <c r="H2458" s="2">
        <f>'Moving Avg'!G2458</f>
        <v>42.943000000000005</v>
      </c>
      <c r="I2458" s="2">
        <f>'Moving Avg'!H2458</f>
        <v>42.947800000000115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42.942999999999998</v>
      </c>
      <c r="C2459" s="2">
        <f>RSI!I2459</f>
        <v>37.940768970408833</v>
      </c>
      <c r="D2459" s="2">
        <f>MACD!E2459</f>
        <v>-4.1634152125880064E-8</v>
      </c>
      <c r="E2459" s="2">
        <f>MACD!F2459</f>
        <v>-6.1226655892714416E-8</v>
      </c>
      <c r="F2459" s="2">
        <f>'Moving Avg'!D2459</f>
        <v>42.942999999999998</v>
      </c>
      <c r="G2459" s="2">
        <f>'Moving Avg'!F2459</f>
        <v>42.942999999999991</v>
      </c>
      <c r="H2459" s="2">
        <f>'Moving Avg'!G2459</f>
        <v>42.943000000000005</v>
      </c>
      <c r="I2459" s="2">
        <f>'Moving Avg'!H2459</f>
        <v>42.945855000000108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42.942999999999998</v>
      </c>
      <c r="C2460" s="2">
        <f>RSI!I2460</f>
        <v>37.940768970408833</v>
      </c>
      <c r="D2460" s="2">
        <f>MACD!E2460</f>
        <v>-3.8550147962723713E-8</v>
      </c>
      <c r="E2460" s="2">
        <f>MACD!F2460</f>
        <v>-5.6691354306716276E-8</v>
      </c>
      <c r="F2460" s="2">
        <f>'Moving Avg'!D2460</f>
        <v>42.942999999999998</v>
      </c>
      <c r="G2460" s="2">
        <f>'Moving Avg'!F2460</f>
        <v>42.942999999999991</v>
      </c>
      <c r="H2460" s="2">
        <f>'Moving Avg'!G2460</f>
        <v>42.943000000000005</v>
      </c>
      <c r="I2460" s="2">
        <f>'Moving Avg'!H2460</f>
        <v>42.943910000000116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42.942999999999998</v>
      </c>
      <c r="C2461" s="2">
        <f>RSI!I2461</f>
        <v>37.940768970408833</v>
      </c>
      <c r="D2461" s="2">
        <f>MACD!E2461</f>
        <v>-3.5694590394541592E-8</v>
      </c>
      <c r="E2461" s="2">
        <f>MACD!F2461</f>
        <v>-5.2492001524281348E-8</v>
      </c>
      <c r="F2461" s="2">
        <f>'Moving Avg'!D2461</f>
        <v>42.942999999999998</v>
      </c>
      <c r="G2461" s="2">
        <f>'Moving Avg'!F2461</f>
        <v>42.942999999999991</v>
      </c>
      <c r="H2461" s="2">
        <f>'Moving Avg'!G2461</f>
        <v>42.943000000000005</v>
      </c>
      <c r="I2461" s="2">
        <f>'Moving Avg'!H2461</f>
        <v>42.94196500000011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42.942999999999998</v>
      </c>
      <c r="C2462" s="2">
        <f>RSI!I2462</f>
        <v>37.940768970408833</v>
      </c>
      <c r="D2462" s="2">
        <f>MACD!E2462</f>
        <v>-3.3050554293367895E-8</v>
      </c>
      <c r="E2462" s="2">
        <f>MACD!F2462</f>
        <v>-4.8603712078098665E-8</v>
      </c>
      <c r="F2462" s="2">
        <f>'Moving Avg'!D2462</f>
        <v>42.942999999999998</v>
      </c>
      <c r="G2462" s="2">
        <f>'Moving Avg'!F2462</f>
        <v>42.942999999999991</v>
      </c>
      <c r="H2462" s="2">
        <f>'Moving Avg'!G2462</f>
        <v>42.943000000000005</v>
      </c>
      <c r="I2462" s="2">
        <f>'Moving Avg'!H2462</f>
        <v>42.94201000000011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42.942999999999998</v>
      </c>
      <c r="C2463" s="2">
        <f>RSI!I2463</f>
        <v>37.94076897040884</v>
      </c>
      <c r="D2463" s="2">
        <f>MACD!E2463</f>
        <v>-3.0602372191879113E-8</v>
      </c>
      <c r="E2463" s="2">
        <f>MACD!F2463</f>
        <v>-4.5003444100854756E-8</v>
      </c>
      <c r="F2463" s="2">
        <f>'Moving Avg'!D2463</f>
        <v>42.942999999999998</v>
      </c>
      <c r="G2463" s="2">
        <f>'Moving Avg'!F2463</f>
        <v>42.942999999999991</v>
      </c>
      <c r="H2463" s="2">
        <f>'Moving Avg'!G2463</f>
        <v>42.943000000000005</v>
      </c>
      <c r="I2463" s="2">
        <f>'Moving Avg'!H2463</f>
        <v>42.94205500000011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42.942999999999998</v>
      </c>
      <c r="C2464" s="2">
        <f>RSI!I2464</f>
        <v>37.94076897040884</v>
      </c>
      <c r="D2464" s="2">
        <f>MACD!E2464</f>
        <v>-2.8335534807411022E-8</v>
      </c>
      <c r="E2464" s="2">
        <f>MACD!F2464</f>
        <v>-4.1669862242166016E-8</v>
      </c>
      <c r="F2464" s="2">
        <f>'Moving Avg'!D2464</f>
        <v>42.942999999999998</v>
      </c>
      <c r="G2464" s="2">
        <f>'Moving Avg'!F2464</f>
        <v>42.942999999999991</v>
      </c>
      <c r="H2464" s="2">
        <f>'Moving Avg'!G2464</f>
        <v>42.943000000000005</v>
      </c>
      <c r="I2464" s="2">
        <f>'Moving Avg'!H2464</f>
        <v>42.94210000000011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42.942999999999998</v>
      </c>
      <c r="C2465" s="2">
        <f>RSI!I2465</f>
        <v>37.94076897040884</v>
      </c>
      <c r="D2465" s="2">
        <f>MACD!E2465</f>
        <v>-2.6236612882257759E-8</v>
      </c>
      <c r="E2465" s="2">
        <f>MACD!F2465</f>
        <v>-3.8583212370184364E-8</v>
      </c>
      <c r="F2465" s="2">
        <f>'Moving Avg'!D2465</f>
        <v>42.942999999999998</v>
      </c>
      <c r="G2465" s="2">
        <f>'Moving Avg'!F2465</f>
        <v>42.942999999999991</v>
      </c>
      <c r="H2465" s="2">
        <f>'Moving Avg'!G2465</f>
        <v>42.943000000000005</v>
      </c>
      <c r="I2465" s="2">
        <f>'Moving Avg'!H2465</f>
        <v>42.94214500000011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42.942999999999998</v>
      </c>
      <c r="C2466" s="2">
        <f>RSI!I2466</f>
        <v>37.94076897040884</v>
      </c>
      <c r="D2466" s="2">
        <f>MACD!E2466</f>
        <v>-2.4293164813116164E-8</v>
      </c>
      <c r="E2466" s="2">
        <f>MACD!F2466</f>
        <v>-3.5725202858770722E-8</v>
      </c>
      <c r="F2466" s="2">
        <f>'Moving Avg'!D2466</f>
        <v>42.942999999999998</v>
      </c>
      <c r="G2466" s="2">
        <f>'Moving Avg'!F2466</f>
        <v>42.942999999999991</v>
      </c>
      <c r="H2466" s="2">
        <f>'Moving Avg'!G2466</f>
        <v>42.943000000000005</v>
      </c>
      <c r="I2466" s="2">
        <f>'Moving Avg'!H2466</f>
        <v>42.94219000000011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42.942999999999998</v>
      </c>
      <c r="C2467" s="2">
        <f>RSI!I2467</f>
        <v>37.94076897040884</v>
      </c>
      <c r="D2467" s="2">
        <f>MACD!E2467</f>
        <v>-2.2493679807666922E-8</v>
      </c>
      <c r="E2467" s="2">
        <f>MACD!F2467</f>
        <v>-3.3078898248549962E-8</v>
      </c>
      <c r="F2467" s="2">
        <f>'Moving Avg'!D2467</f>
        <v>42.942999999999998</v>
      </c>
      <c r="G2467" s="2">
        <f>'Moving Avg'!F2467</f>
        <v>42.942999999999991</v>
      </c>
      <c r="H2467" s="2">
        <f>'Moving Avg'!G2467</f>
        <v>42.943000000000005</v>
      </c>
      <c r="I2467" s="2">
        <f>'Moving Avg'!H2467</f>
        <v>42.94223500000011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42.942999999999998</v>
      </c>
      <c r="C2468" s="2">
        <f>RSI!I2468</f>
        <v>37.94076897040884</v>
      </c>
      <c r="D2468" s="2">
        <f>MACD!E2468</f>
        <v>-2.0827485514018917E-8</v>
      </c>
      <c r="E2468" s="2">
        <f>MACD!F2468</f>
        <v>-3.0628615701643754E-8</v>
      </c>
      <c r="F2468" s="2">
        <f>'Moving Avg'!D2468</f>
        <v>42.942999999999998</v>
      </c>
      <c r="G2468" s="2">
        <f>'Moving Avg'!F2468</f>
        <v>42.942999999999991</v>
      </c>
      <c r="H2468" s="2">
        <f>'Moving Avg'!G2468</f>
        <v>42.943000000000005</v>
      </c>
      <c r="I2468" s="2">
        <f>'Moving Avg'!H2468</f>
        <v>42.94228000000011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42.942999999999998</v>
      </c>
      <c r="C2469" s="2">
        <f>RSI!I2469</f>
        <v>37.94076897040884</v>
      </c>
      <c r="D2469" s="2">
        <f>MACD!E2469</f>
        <v>-1.9284712493572442E-8</v>
      </c>
      <c r="E2469" s="2">
        <f>MACD!F2469</f>
        <v>-2.8359835060029494E-8</v>
      </c>
      <c r="F2469" s="2">
        <f>'Moving Avg'!D2469</f>
        <v>42.942999999999998</v>
      </c>
      <c r="G2469" s="2">
        <f>'Moving Avg'!F2469</f>
        <v>42.942999999999991</v>
      </c>
      <c r="H2469" s="2">
        <f>'Moving Avg'!G2469</f>
        <v>42.943000000000005</v>
      </c>
      <c r="I2469" s="2">
        <f>'Moving Avg'!H2469</f>
        <v>42.94232500000011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42.942999999999998</v>
      </c>
      <c r="C2470" s="2">
        <f>RSI!I2470</f>
        <v>37.94076897040884</v>
      </c>
      <c r="D2470" s="2">
        <f>MACD!E2470</f>
        <v>-1.7856223166745622E-8</v>
      </c>
      <c r="E2470" s="2">
        <f>MACD!F2470</f>
        <v>-2.6259112681372721E-8</v>
      </c>
      <c r="F2470" s="2">
        <f>'Moving Avg'!D2470</f>
        <v>42.942999999999998</v>
      </c>
      <c r="G2470" s="2">
        <f>'Moving Avg'!F2470</f>
        <v>42.942999999999991</v>
      </c>
      <c r="H2470" s="2">
        <f>'Moving Avg'!G2470</f>
        <v>42.943000000000005</v>
      </c>
      <c r="I2470" s="2">
        <f>'Moving Avg'!H2470</f>
        <v>42.942370000000111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42.942999999999998</v>
      </c>
      <c r="C2471" s="2">
        <f>RSI!I2471</f>
        <v>37.940768970408833</v>
      </c>
      <c r="D2471" s="2">
        <f>MACD!E2471</f>
        <v>-1.6533547864128195E-8</v>
      </c>
      <c r="E2471" s="2">
        <f>MACD!F2471</f>
        <v>-2.4313999717923816E-8</v>
      </c>
      <c r="F2471" s="2">
        <f>'Moving Avg'!D2471</f>
        <v>42.942999999999998</v>
      </c>
      <c r="G2471" s="2">
        <f>'Moving Avg'!F2471</f>
        <v>42.942999999999991</v>
      </c>
      <c r="H2471" s="2">
        <f>'Moving Avg'!G2471</f>
        <v>42.943000000000005</v>
      </c>
      <c r="I2471" s="2">
        <f>'Moving Avg'!H2471</f>
        <v>42.942415000000111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42.942999999999998</v>
      </c>
      <c r="C2472" s="2">
        <f>RSI!I2472</f>
        <v>37.940768970408833</v>
      </c>
      <c r="D2472" s="2">
        <f>MACD!E2472</f>
        <v>-1.5308849299344729E-8</v>
      </c>
      <c r="E2472" s="2">
        <f>MACD!F2472</f>
        <v>-2.2512969634208003E-8</v>
      </c>
      <c r="F2472" s="2">
        <f>'Moving Avg'!D2472</f>
        <v>42.942999999999998</v>
      </c>
      <c r="G2472" s="2">
        <f>'Moving Avg'!F2472</f>
        <v>42.942999999999991</v>
      </c>
      <c r="H2472" s="2">
        <f>'Moving Avg'!G2472</f>
        <v>42.943000000000005</v>
      </c>
      <c r="I2472" s="2">
        <f>'Moving Avg'!H2472</f>
        <v>42.942460000000111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42.942999999999998</v>
      </c>
      <c r="C2473" s="2">
        <f>RSI!I2473</f>
        <v>37.940768970408833</v>
      </c>
      <c r="D2473" s="2">
        <f>MACD!E2473</f>
        <v>-1.4174865725635755E-8</v>
      </c>
      <c r="E2473" s="2">
        <f>MACD!F2473</f>
        <v>-2.0845348852493554E-8</v>
      </c>
      <c r="F2473" s="2">
        <f>'Moving Avg'!D2473</f>
        <v>42.942999999999998</v>
      </c>
      <c r="G2473" s="2">
        <f>'Moving Avg'!F2473</f>
        <v>42.942999999999991</v>
      </c>
      <c r="H2473" s="2">
        <f>'Moving Avg'!G2473</f>
        <v>42.943000000000005</v>
      </c>
      <c r="I2473" s="2">
        <f>'Moving Avg'!H2473</f>
        <v>42.942505000000111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42.942999999999998</v>
      </c>
      <c r="C2474" s="2">
        <f>RSI!I2474</f>
        <v>37.940768970408833</v>
      </c>
      <c r="D2474" s="2">
        <f>MACD!E2474</f>
        <v>-1.3124882514148339E-8</v>
      </c>
      <c r="E2474" s="2">
        <f>MACD!F2474</f>
        <v>-1.9301255584824512E-8</v>
      </c>
      <c r="F2474" s="2">
        <f>'Moving Avg'!D2474</f>
        <v>42.942999999999998</v>
      </c>
      <c r="G2474" s="2">
        <f>'Moving Avg'!F2474</f>
        <v>42.942999999999991</v>
      </c>
      <c r="H2474" s="2">
        <f>'Moving Avg'!G2474</f>
        <v>42.943000000000005</v>
      </c>
      <c r="I2474" s="2">
        <f>'Moving Avg'!H2474</f>
        <v>42.942550000000111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42.942999999999998</v>
      </c>
      <c r="C2475" s="2">
        <f>RSI!I2475</f>
        <v>37.940768970408833</v>
      </c>
      <c r="D2475" s="2">
        <f>MACD!E2475</f>
        <v>-1.2152675310517225E-8</v>
      </c>
      <c r="E2475" s="2">
        <f>MACD!F2475</f>
        <v>-1.7871539529963056E-8</v>
      </c>
      <c r="F2475" s="2">
        <f>'Moving Avg'!D2475</f>
        <v>42.942999999999998</v>
      </c>
      <c r="G2475" s="2">
        <f>'Moving Avg'!F2475</f>
        <v>42.942999999999991</v>
      </c>
      <c r="H2475" s="2">
        <f>'Moving Avg'!G2475</f>
        <v>42.943000000000005</v>
      </c>
      <c r="I2475" s="2">
        <f>'Moving Avg'!H2475</f>
        <v>42.942595000000111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42.942999999999998</v>
      </c>
      <c r="C2476" s="2">
        <f>RSI!I2476</f>
        <v>37.940768970408833</v>
      </c>
      <c r="D2476" s="2">
        <f>MACD!E2476</f>
        <v>-1.1252481613155396E-8</v>
      </c>
      <c r="E2476" s="2">
        <f>MACD!F2476</f>
        <v>-1.6547727946601524E-8</v>
      </c>
      <c r="F2476" s="2">
        <f>'Moving Avg'!D2476</f>
        <v>42.942999999999998</v>
      </c>
      <c r="G2476" s="2">
        <f>'Moving Avg'!F2476</f>
        <v>42.942999999999991</v>
      </c>
      <c r="H2476" s="2">
        <f>'Moving Avg'!G2476</f>
        <v>42.943000000000005</v>
      </c>
      <c r="I2476" s="2">
        <f>'Moving Avg'!H2476</f>
        <v>42.942640000000111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42.942999999999998</v>
      </c>
      <c r="C2477" s="2">
        <f>RSI!I2477</f>
        <v>37.940768970408833</v>
      </c>
      <c r="D2477" s="2">
        <f>MACD!E2477</f>
        <v>-1.0418972351544653E-8</v>
      </c>
      <c r="E2477" s="2">
        <f>MACD!F2477</f>
        <v>-1.5321976827590148E-8</v>
      </c>
      <c r="F2477" s="2">
        <f>'Moving Avg'!D2477</f>
        <v>42.942999999999998</v>
      </c>
      <c r="G2477" s="2">
        <f>'Moving Avg'!F2477</f>
        <v>42.942999999999991</v>
      </c>
      <c r="H2477" s="2">
        <f>'Moving Avg'!G2477</f>
        <v>42.943000000000005</v>
      </c>
      <c r="I2477" s="2">
        <f>'Moving Avg'!H2477</f>
        <v>42.942685000000111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42.942999999999998</v>
      </c>
      <c r="C2478" s="2">
        <f>RSI!I2478</f>
        <v>37.940768970408833</v>
      </c>
      <c r="D2478" s="2">
        <f>MACD!E2478</f>
        <v>-9.647202148244105E-9</v>
      </c>
      <c r="E2478" s="2">
        <f>MACD!F2478</f>
        <v>-1.4187021891720941E-8</v>
      </c>
      <c r="F2478" s="2">
        <f>'Moving Avg'!D2478</f>
        <v>42.942999999999998</v>
      </c>
      <c r="G2478" s="2">
        <f>'Moving Avg'!F2478</f>
        <v>42.942999999999991</v>
      </c>
      <c r="H2478" s="2">
        <f>'Moving Avg'!G2478</f>
        <v>42.943000000000005</v>
      </c>
      <c r="I2478" s="2">
        <f>'Moving Avg'!H2478</f>
        <v>42.942730000000111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42.942999999999998</v>
      </c>
      <c r="C2479" s="2">
        <f>RSI!I2479</f>
        <v>37.940768970408833</v>
      </c>
      <c r="D2479" s="2">
        <f>MACD!E2479</f>
        <v>-8.9326022134628147E-9</v>
      </c>
      <c r="E2479" s="2">
        <f>MACD!F2479</f>
        <v>-1.3136137956069318E-8</v>
      </c>
      <c r="F2479" s="2">
        <f>'Moving Avg'!D2479</f>
        <v>42.942999999999998</v>
      </c>
      <c r="G2479" s="2">
        <f>'Moving Avg'!F2479</f>
        <v>42.942999999999991</v>
      </c>
      <c r="H2479" s="2">
        <f>'Moving Avg'!G2479</f>
        <v>42.943000000000005</v>
      </c>
      <c r="I2479" s="2">
        <f>'Moving Avg'!H2479</f>
        <v>42.942775000000111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42.942999999999998</v>
      </c>
      <c r="C2480" s="2">
        <f>RSI!I2480</f>
        <v>37.940768970408833</v>
      </c>
      <c r="D2480" s="2">
        <f>MACD!E2480</f>
        <v>-8.2709306070682942E-9</v>
      </c>
      <c r="E2480" s="2">
        <f>MACD!F2480</f>
        <v>-1.2163096486269113E-8</v>
      </c>
      <c r="F2480" s="2">
        <f>'Moving Avg'!D2480</f>
        <v>42.942999999999998</v>
      </c>
      <c r="G2480" s="2">
        <f>'Moving Avg'!F2480</f>
        <v>42.942999999999991</v>
      </c>
      <c r="H2480" s="2">
        <f>'Moving Avg'!G2480</f>
        <v>42.943000000000005</v>
      </c>
      <c r="I2480" s="2">
        <f>'Moving Avg'!H2480</f>
        <v>42.942820000000111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42.942999999999998</v>
      </c>
      <c r="C2481" s="2">
        <f>RSI!I2481</f>
        <v>37.940768970408833</v>
      </c>
      <c r="D2481" s="2">
        <f>MACD!E2481</f>
        <v>-7.6582722385865054E-9</v>
      </c>
      <c r="E2481" s="2">
        <f>MACD!F2481</f>
        <v>-1.1262131636732592E-8</v>
      </c>
      <c r="F2481" s="2">
        <f>'Moving Avg'!D2481</f>
        <v>42.942999999999998</v>
      </c>
      <c r="G2481" s="2">
        <f>'Moving Avg'!F2481</f>
        <v>42.942999999999991</v>
      </c>
      <c r="H2481" s="2">
        <f>'Moving Avg'!G2481</f>
        <v>42.943000000000005</v>
      </c>
      <c r="I2481" s="2">
        <f>'Moving Avg'!H2481</f>
        <v>42.942865000000111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42.942999999999998</v>
      </c>
      <c r="C2482" s="2">
        <f>RSI!I2482</f>
        <v>37.940768970408833</v>
      </c>
      <c r="D2482" s="2">
        <f>MACD!E2482</f>
        <v>-7.0909962346377142E-9</v>
      </c>
      <c r="E2482" s="2">
        <f>MACD!F2482</f>
        <v>-1.0427904556313617E-8</v>
      </c>
      <c r="F2482" s="2">
        <f>'Moving Avg'!D2482</f>
        <v>42.942999999999998</v>
      </c>
      <c r="G2482" s="2">
        <f>'Moving Avg'!F2482</f>
        <v>42.942999999999991</v>
      </c>
      <c r="H2482" s="2">
        <f>'Moving Avg'!G2482</f>
        <v>42.943000000000005</v>
      </c>
      <c r="I2482" s="2">
        <f>'Moving Avg'!H2482</f>
        <v>42.942910000000111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42.942999999999998</v>
      </c>
      <c r="C2483" s="2">
        <f>RSI!I2483</f>
        <v>37.940768970408833</v>
      </c>
      <c r="D2483" s="2">
        <f>MACD!E2483</f>
        <v>-6.5657417280817754E-9</v>
      </c>
      <c r="E2483" s="2">
        <f>MACD!F2483</f>
        <v>-9.6554719906672497E-9</v>
      </c>
      <c r="F2483" s="2">
        <f>'Moving Avg'!D2483</f>
        <v>42.942999999999998</v>
      </c>
      <c r="G2483" s="2">
        <f>'Moving Avg'!F2483</f>
        <v>42.942999999999991</v>
      </c>
      <c r="H2483" s="2">
        <f>'Moving Avg'!G2483</f>
        <v>42.943000000000005</v>
      </c>
      <c r="I2483" s="2">
        <f>'Moving Avg'!H2483</f>
        <v>42.942955000000111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42.942999999999998</v>
      </c>
      <c r="C2484" s="2">
        <f>RSI!I2484</f>
        <v>37.940768970408833</v>
      </c>
      <c r="D2484" s="2">
        <f>MACD!E2484</f>
        <v>-6.0793965417360596E-9</v>
      </c>
      <c r="E2484" s="2">
        <f>MACD!F2484</f>
        <v>-8.940256900881012E-9</v>
      </c>
      <c r="F2484" s="2">
        <f>'Moving Avg'!D2484</f>
        <v>42.942999999999998</v>
      </c>
      <c r="G2484" s="2">
        <f>'Moving Avg'!F2484</f>
        <v>42.942999999999991</v>
      </c>
      <c r="H2484" s="2">
        <f>'Moving Avg'!G2484</f>
        <v>42.943000000000005</v>
      </c>
      <c r="I2484" s="2">
        <f>'Moving Avg'!H2484</f>
        <v>42.943000000000112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42.942999999999998</v>
      </c>
      <c r="C2485" s="2">
        <f>RSI!I2485</f>
        <v>37.940768970408833</v>
      </c>
      <c r="D2485" s="2">
        <f>MACD!E2485</f>
        <v>-5.6290758720933809E-9</v>
      </c>
      <c r="E2485" s="2">
        <f>MACD!F2485</f>
        <v>-8.2780206951234871E-9</v>
      </c>
      <c r="F2485" s="2">
        <f>'Moving Avg'!D2485</f>
        <v>42.942999999999998</v>
      </c>
      <c r="G2485" s="2">
        <f>'Moving Avg'!F2485</f>
        <v>42.942999999999991</v>
      </c>
      <c r="H2485" s="2">
        <f>'Moving Avg'!G2485</f>
        <v>42.943000000000005</v>
      </c>
      <c r="I2485" s="2">
        <f>'Moving Avg'!H2485</f>
        <v>42.943000000000112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42.942999999999998</v>
      </c>
      <c r="C2486" s="2">
        <f>RSI!I2486</f>
        <v>37.940768970408833</v>
      </c>
      <c r="D2486" s="2">
        <f>MACD!E2486</f>
        <v>-5.2121151838946389E-9</v>
      </c>
      <c r="E2486" s="2">
        <f>MACD!F2486</f>
        <v>-7.6648395928777181E-9</v>
      </c>
      <c r="F2486" s="2">
        <f>'Moving Avg'!D2486</f>
        <v>42.942999999999998</v>
      </c>
      <c r="G2486" s="2">
        <f>'Moving Avg'!F2486</f>
        <v>42.942999999999991</v>
      </c>
      <c r="H2486" s="2">
        <f>'Moving Avg'!G2486</f>
        <v>42.943000000000005</v>
      </c>
      <c r="I2486" s="2">
        <f>'Moving Avg'!H2486</f>
        <v>42.943000000000112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42.942999999999998</v>
      </c>
      <c r="C2487" s="2">
        <f>RSI!I2487</f>
        <v>37.940768970408833</v>
      </c>
      <c r="D2487" s="2">
        <f>MACD!E2487</f>
        <v>-4.8260417884193885E-9</v>
      </c>
      <c r="E2487" s="2">
        <f>MACD!F2487</f>
        <v>-7.0970800319860524E-9</v>
      </c>
      <c r="F2487" s="2">
        <f>'Moving Avg'!D2487</f>
        <v>42.942999999999998</v>
      </c>
      <c r="G2487" s="2">
        <f>'Moving Avg'!F2487</f>
        <v>42.942999999999991</v>
      </c>
      <c r="H2487" s="2">
        <f>'Moving Avg'!G2487</f>
        <v>42.943000000000005</v>
      </c>
      <c r="I2487" s="2">
        <f>'Moving Avg'!H2487</f>
        <v>42.943000000000112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42.942999999999998</v>
      </c>
      <c r="C2488" s="2">
        <f>RSI!I2488</f>
        <v>37.940768970408833</v>
      </c>
      <c r="D2488" s="2">
        <f>MACD!E2488</f>
        <v>-4.4685606326311245E-9</v>
      </c>
      <c r="E2488" s="2">
        <f>MACD!F2488</f>
        <v>-6.5713761521150674E-9</v>
      </c>
      <c r="F2488" s="2">
        <f>'Moving Avg'!D2488</f>
        <v>42.942999999999998</v>
      </c>
      <c r="G2488" s="2">
        <f>'Moving Avg'!F2488</f>
        <v>42.942999999999991</v>
      </c>
      <c r="H2488" s="2">
        <f>'Moving Avg'!G2488</f>
        <v>42.943000000000005</v>
      </c>
      <c r="I2488" s="2">
        <f>'Moving Avg'!H2488</f>
        <v>42.943000000000112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42.942999999999998</v>
      </c>
      <c r="C2489" s="2">
        <f>RSI!I2489</f>
        <v>37.940768970408833</v>
      </c>
      <c r="D2489" s="2">
        <f>MACD!E2489</f>
        <v>-4.1375614046046394E-9</v>
      </c>
      <c r="E2489" s="2">
        <f>MACD!F2489</f>
        <v>-6.084613202612982E-9</v>
      </c>
      <c r="F2489" s="2">
        <f>'Moving Avg'!D2489</f>
        <v>42.942999999999998</v>
      </c>
      <c r="G2489" s="2">
        <f>'Moving Avg'!F2489</f>
        <v>42.942999999999991</v>
      </c>
      <c r="H2489" s="2">
        <f>'Moving Avg'!G2489</f>
        <v>42.943000000000005</v>
      </c>
      <c r="I2489" s="2">
        <f>'Moving Avg'!H2489</f>
        <v>42.943000000000112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42.942999999999998</v>
      </c>
      <c r="C2490" s="2">
        <f>RSI!I2490</f>
        <v>37.94076897040884</v>
      </c>
      <c r="D2490" s="2">
        <f>MACD!E2490</f>
        <v>-3.8310830063892354E-9</v>
      </c>
      <c r="E2490" s="2">
        <f>MACD!F2490</f>
        <v>-5.6339071633682333E-9</v>
      </c>
      <c r="F2490" s="2">
        <f>'Moving Avg'!D2490</f>
        <v>42.942999999999998</v>
      </c>
      <c r="G2490" s="2">
        <f>'Moving Avg'!F2490</f>
        <v>42.942999999999991</v>
      </c>
      <c r="H2490" s="2">
        <f>'Moving Avg'!G2490</f>
        <v>42.943000000000005</v>
      </c>
      <c r="I2490" s="2">
        <f>'Moving Avg'!H2490</f>
        <v>42.943000000000112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42.942999999999998</v>
      </c>
      <c r="C2491" s="2">
        <f>RSI!I2491</f>
        <v>37.940768970408833</v>
      </c>
      <c r="D2491" s="2">
        <f>MACD!E2491</f>
        <v>-3.5473064485813666E-9</v>
      </c>
      <c r="E2491" s="2">
        <f>MACD!F2491</f>
        <v>-5.2165870204108606E-9</v>
      </c>
      <c r="F2491" s="2">
        <f>'Moving Avg'!D2491</f>
        <v>42.942999999999998</v>
      </c>
      <c r="G2491" s="2">
        <f>'Moving Avg'!F2491</f>
        <v>42.942999999999991</v>
      </c>
      <c r="H2491" s="2">
        <f>'Moving Avg'!G2491</f>
        <v>42.943000000000005</v>
      </c>
      <c r="I2491" s="2">
        <f>'Moving Avg'!H2491</f>
        <v>42.943000000000112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42.942999999999998</v>
      </c>
      <c r="C2492" s="2">
        <f>RSI!I2492</f>
        <v>37.940768970408833</v>
      </c>
      <c r="D2492" s="2">
        <f>MACD!E2492</f>
        <v>-3.2845477448972815E-9</v>
      </c>
      <c r="E2492" s="2">
        <f>MACD!F2492</f>
        <v>-4.8301791653081453E-9</v>
      </c>
      <c r="F2492" s="2">
        <f>'Moving Avg'!D2492</f>
        <v>42.942999999999998</v>
      </c>
      <c r="G2492" s="2">
        <f>'Moving Avg'!F2492</f>
        <v>42.942999999999991</v>
      </c>
      <c r="H2492" s="2">
        <f>'Moving Avg'!G2492</f>
        <v>42.943000000000005</v>
      </c>
      <c r="I2492" s="2">
        <f>'Moving Avg'!H2492</f>
        <v>42.943000000000112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42.942999999999998</v>
      </c>
      <c r="C2493" s="2">
        <f>RSI!I2493</f>
        <v>37.94076897040884</v>
      </c>
      <c r="D2493" s="2">
        <f>MACD!E2493</f>
        <v>-3.0412508067456656E-9</v>
      </c>
      <c r="E2493" s="2">
        <f>MACD!F2493</f>
        <v>-4.4723934935956492E-9</v>
      </c>
      <c r="F2493" s="2">
        <f>'Moving Avg'!D2493</f>
        <v>42.942999999999998</v>
      </c>
      <c r="G2493" s="2">
        <f>'Moving Avg'!F2493</f>
        <v>42.942999999999991</v>
      </c>
      <c r="H2493" s="2">
        <f>'Moving Avg'!G2493</f>
        <v>42.943000000000005</v>
      </c>
      <c r="I2493" s="2">
        <f>'Moving Avg'!H2493</f>
        <v>42.943000000000112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42.942999999999998</v>
      </c>
      <c r="C2494" s="2">
        <f>RSI!I2494</f>
        <v>37.94076897040884</v>
      </c>
      <c r="D2494" s="2">
        <f>MACD!E2494</f>
        <v>-2.8159803378002835E-9</v>
      </c>
      <c r="E2494" s="2">
        <f>MACD!F2494</f>
        <v>-4.1411108624365764E-9</v>
      </c>
      <c r="F2494" s="2">
        <f>'Moving Avg'!D2494</f>
        <v>42.942999999999998</v>
      </c>
      <c r="G2494" s="2">
        <f>'Moving Avg'!F2494</f>
        <v>42.942999999999991</v>
      </c>
      <c r="H2494" s="2">
        <f>'Moving Avg'!G2494</f>
        <v>42.943000000000005</v>
      </c>
      <c r="I2494" s="2">
        <f>'Moving Avg'!H2494</f>
        <v>42.943000000000112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42.942999999999998</v>
      </c>
      <c r="C2495" s="2">
        <f>RSI!I2495</f>
        <v>37.940768970408833</v>
      </c>
      <c r="D2495" s="2">
        <f>MACD!E2495</f>
        <v>-2.6073934122905484E-9</v>
      </c>
      <c r="E2495" s="2">
        <f>MACD!F2495</f>
        <v>-3.834367372407371E-9</v>
      </c>
      <c r="F2495" s="2">
        <f>'Moving Avg'!D2495</f>
        <v>42.942999999999998</v>
      </c>
      <c r="G2495" s="2">
        <f>'Moving Avg'!F2495</f>
        <v>42.942999999999991</v>
      </c>
      <c r="H2495" s="2">
        <f>'Moving Avg'!G2495</f>
        <v>42.943000000000005</v>
      </c>
      <c r="I2495" s="2">
        <f>'Moving Avg'!H2495</f>
        <v>42.943000000000112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42.942999999999998</v>
      </c>
      <c r="C2496" s="2">
        <f>RSI!I2496</f>
        <v>37.940768970408833</v>
      </c>
      <c r="D2496" s="2">
        <f>MACD!E2496</f>
        <v>-2.4142607912835956E-9</v>
      </c>
      <c r="E2496" s="2">
        <f>MACD!F2496</f>
        <v>-3.5503460561826161E-9</v>
      </c>
      <c r="F2496" s="2">
        <f>'Moving Avg'!D2496</f>
        <v>42.942999999999998</v>
      </c>
      <c r="G2496" s="2">
        <f>'Moving Avg'!F2496</f>
        <v>42.942999999999991</v>
      </c>
      <c r="H2496" s="2">
        <f>'Moving Avg'!G2496</f>
        <v>42.943000000000005</v>
      </c>
      <c r="I2496" s="2">
        <f>'Moving Avg'!H2496</f>
        <v>42.943000000000112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42.942999999999998</v>
      </c>
      <c r="C2497" s="2">
        <f>RSI!I2497</f>
        <v>37.940768970408833</v>
      </c>
      <c r="D2497" s="2">
        <f>MACD!E2497</f>
        <v>-2.2354313955474936E-9</v>
      </c>
      <c r="E2497" s="2">
        <f>MACD!F2497</f>
        <v>-3.2873631240555916E-9</v>
      </c>
      <c r="F2497" s="2">
        <f>'Moving Avg'!D2497</f>
        <v>42.942999999999998</v>
      </c>
      <c r="G2497" s="2">
        <f>'Moving Avg'!F2497</f>
        <v>42.942999999999991</v>
      </c>
      <c r="H2497" s="2">
        <f>'Moving Avg'!G2497</f>
        <v>42.943000000000005</v>
      </c>
      <c r="I2497" s="2">
        <f>'Moving Avg'!H2497</f>
        <v>42.943000000000112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42.942999999999998</v>
      </c>
      <c r="C2498" s="2">
        <f>RSI!I2498</f>
        <v>37.940768970408833</v>
      </c>
      <c r="D2498" s="2">
        <f>MACD!E2498</f>
        <v>-2.0698465164059598E-9</v>
      </c>
      <c r="E2498" s="2">
        <f>MACD!F2498</f>
        <v>-3.0438598025256655E-9</v>
      </c>
      <c r="F2498" s="2">
        <f>'Moving Avg'!D2498</f>
        <v>42.942999999999998</v>
      </c>
      <c r="G2498" s="2">
        <f>'Moving Avg'!F2498</f>
        <v>42.942999999999991</v>
      </c>
      <c r="H2498" s="2">
        <f>'Moving Avg'!G2498</f>
        <v>42.943000000000005</v>
      </c>
      <c r="I2498" s="2">
        <f>'Moving Avg'!H2498</f>
        <v>42.943000000000112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42.942999999999998</v>
      </c>
      <c r="C2499" s="2">
        <f>RSI!I2499</f>
        <v>37.940768970408833</v>
      </c>
      <c r="D2499" s="2">
        <f>MACD!E2499</f>
        <v>-1.916532710311003E-9</v>
      </c>
      <c r="E2499" s="2">
        <f>MACD!F2499</f>
        <v>-2.818394384082733E-9</v>
      </c>
      <c r="F2499" s="2">
        <f>'Moving Avg'!D2499</f>
        <v>42.942999999999998</v>
      </c>
      <c r="G2499" s="2">
        <f>'Moving Avg'!F2499</f>
        <v>42.942999999999991</v>
      </c>
      <c r="H2499" s="2">
        <f>'Moving Avg'!G2499</f>
        <v>42.943000000000005</v>
      </c>
      <c r="I2499" s="2">
        <f>'Moving Avg'!H2499</f>
        <v>42.943000000000112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42.942999999999998</v>
      </c>
      <c r="C2500" s="2">
        <f>RSI!I2500</f>
        <v>37.940768970408833</v>
      </c>
      <c r="D2500" s="2">
        <f>MACD!E2500</f>
        <v>-1.7745733771334926E-9</v>
      </c>
      <c r="E2500" s="2">
        <f>MACD!F2500</f>
        <v>-2.609630182692885E-9</v>
      </c>
      <c r="F2500" s="2">
        <f>'Moving Avg'!D2500</f>
        <v>42.942999999999998</v>
      </c>
      <c r="G2500" s="2">
        <f>'Moving Avg'!F2500</f>
        <v>42.942999999999991</v>
      </c>
      <c r="H2500" s="2">
        <f>'Moving Avg'!G2500</f>
        <v>42.943000000000005</v>
      </c>
      <c r="I2500" s="2">
        <f>'Moving Avg'!H2500</f>
        <v>42.943000000000112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42.942999999999998</v>
      </c>
      <c r="C2501" s="2">
        <f>RSI!I2501</f>
        <v>37.940768970408833</v>
      </c>
      <c r="D2501" s="2">
        <f>MACD!E2501</f>
        <v>-1.6431300764452317E-9</v>
      </c>
      <c r="E2501" s="2">
        <f>MACD!F2501</f>
        <v>-2.4163301614433544E-9</v>
      </c>
      <c r="F2501" s="2">
        <f>'Moving Avg'!D2501</f>
        <v>42.942999999999998</v>
      </c>
      <c r="G2501" s="2">
        <f>'Moving Avg'!F2501</f>
        <v>42.942999999999991</v>
      </c>
      <c r="H2501" s="2">
        <f>'Moving Avg'!G2501</f>
        <v>42.943000000000005</v>
      </c>
      <c r="I2501" s="2">
        <f>'Moving Avg'!H2501</f>
        <v>42.943000000000112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42.942999999999998</v>
      </c>
      <c r="C2502" s="2">
        <f>RSI!I2502</f>
        <v>37.940768970408833</v>
      </c>
      <c r="D2502" s="2">
        <f>MACD!E2502</f>
        <v>-1.5214212112368841E-9</v>
      </c>
      <c r="E2502" s="2">
        <f>MACD!F2502</f>
        <v>-2.2373483714020607E-9</v>
      </c>
      <c r="F2502" s="2">
        <f>'Moving Avg'!D2502</f>
        <v>42.942999999999998</v>
      </c>
      <c r="G2502" s="2">
        <f>'Moving Avg'!F2502</f>
        <v>42.942999999999991</v>
      </c>
      <c r="H2502" s="2">
        <f>'Moving Avg'!G2502</f>
        <v>42.943000000000005</v>
      </c>
      <c r="I2502" s="2">
        <f>'Moving Avg'!H2502</f>
        <v>42.943000000000112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42.942999999999998</v>
      </c>
      <c r="C2503" s="2">
        <f>RSI!I2503</f>
        <v>37.940768970408833</v>
      </c>
      <c r="D2503" s="2">
        <f>MACD!E2503</f>
        <v>-1.4087291333453322E-9</v>
      </c>
      <c r="E2503" s="2">
        <f>MACD!F2503</f>
        <v>-2.071624523790715E-9</v>
      </c>
      <c r="F2503" s="2">
        <f>'Moving Avg'!D2503</f>
        <v>42.942999999999998</v>
      </c>
      <c r="G2503" s="2">
        <f>'Moving Avg'!F2503</f>
        <v>42.942999999999991</v>
      </c>
      <c r="H2503" s="2">
        <f>'Moving Avg'!G2503</f>
        <v>42.943000000000005</v>
      </c>
      <c r="I2503" s="2">
        <f>'Moving Avg'!H2503</f>
        <v>42.943000000000112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42.942999999999998</v>
      </c>
      <c r="C2504" s="2">
        <f>RSI!I2504</f>
        <v>37.940768970408833</v>
      </c>
      <c r="D2504" s="2">
        <f>MACD!E2504</f>
        <v>-1.3043859325989615E-9</v>
      </c>
      <c r="E2504" s="2">
        <f>MACD!F2504</f>
        <v>-1.9181768055523646E-9</v>
      </c>
      <c r="F2504" s="2">
        <f>'Moving Avg'!D2504</f>
        <v>42.942999999999998</v>
      </c>
      <c r="G2504" s="2">
        <f>'Moving Avg'!F2504</f>
        <v>42.942999999999991</v>
      </c>
      <c r="H2504" s="2">
        <f>'Moving Avg'!G2504</f>
        <v>42.943000000000005</v>
      </c>
      <c r="I2504" s="2">
        <f>'Moving Avg'!H2504</f>
        <v>42.943000000000112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42.942999999999998</v>
      </c>
      <c r="C2505" s="2">
        <f>RSI!I2505</f>
        <v>37.940768970408833</v>
      </c>
      <c r="D2505" s="2">
        <f>MACD!E2505</f>
        <v>-1.2077734368176607E-9</v>
      </c>
      <c r="E2505" s="2">
        <f>MACD!F2505</f>
        <v>-1.7760961318054239E-9</v>
      </c>
      <c r="F2505" s="2">
        <f>'Moving Avg'!D2505</f>
        <v>42.942999999999998</v>
      </c>
      <c r="G2505" s="2">
        <f>'Moving Avg'!F2505</f>
        <v>42.942999999999991</v>
      </c>
      <c r="H2505" s="2">
        <f>'Moving Avg'!G2505</f>
        <v>42.943000000000005</v>
      </c>
      <c r="I2505" s="2">
        <f>'Moving Avg'!H2505</f>
        <v>42.943000000000112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42.942999999999998</v>
      </c>
      <c r="C2506" s="2">
        <f>RSI!I2506</f>
        <v>37.940768970408833</v>
      </c>
      <c r="D2506" s="2">
        <f>MACD!E2506</f>
        <v>-1.1183161063854641E-9</v>
      </c>
      <c r="E2506" s="2">
        <f>MACD!F2506</f>
        <v>-1.6445401267214322E-9</v>
      </c>
      <c r="F2506" s="2">
        <f>'Moving Avg'!D2506</f>
        <v>42.942999999999998</v>
      </c>
      <c r="G2506" s="2">
        <f>'Moving Avg'!F2506</f>
        <v>42.942999999999991</v>
      </c>
      <c r="H2506" s="2">
        <f>'Moving Avg'!G2506</f>
        <v>42.943000000000005</v>
      </c>
      <c r="I2506" s="2">
        <f>'Moving Avg'!H2506</f>
        <v>42.943000000000112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42.942999999999998</v>
      </c>
      <c r="C2507" s="2">
        <f>RSI!I2507</f>
        <v>37.940768970408826</v>
      </c>
      <c r="D2507" s="2">
        <f>MACD!E2507</f>
        <v>-1.0354810342505516E-9</v>
      </c>
      <c r="E2507" s="2">
        <f>MACD!F2507</f>
        <v>-1.5227283082272563E-9</v>
      </c>
      <c r="F2507" s="2">
        <f>'Moving Avg'!D2507</f>
        <v>42.942999999999998</v>
      </c>
      <c r="G2507" s="2">
        <f>'Moving Avg'!F2507</f>
        <v>42.942999999999991</v>
      </c>
      <c r="H2507" s="2">
        <f>'Moving Avg'!G2507</f>
        <v>42.943000000000005</v>
      </c>
      <c r="I2507" s="2">
        <f>'Moving Avg'!H2507</f>
        <v>42.943000000000112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42.942999999999998</v>
      </c>
      <c r="C2508" s="2">
        <f>RSI!I2508</f>
        <v>37.940768970408826</v>
      </c>
      <c r="D2508" s="2">
        <f>MACD!E2508</f>
        <v>-9.5878505135260639E-10</v>
      </c>
      <c r="E2508" s="2">
        <f>MACD!F2508</f>
        <v>-1.4099396568523264E-9</v>
      </c>
      <c r="F2508" s="2">
        <f>'Moving Avg'!D2508</f>
        <v>42.942999999999998</v>
      </c>
      <c r="G2508" s="2">
        <f>'Moving Avg'!F2508</f>
        <v>42.942999999999991</v>
      </c>
      <c r="H2508" s="2">
        <f>'Moving Avg'!G2508</f>
        <v>42.943000000000005</v>
      </c>
      <c r="I2508" s="2">
        <f>'Moving Avg'!H2508</f>
        <v>42.943000000000112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42.942999999999998</v>
      </c>
      <c r="C2509" s="2">
        <f>RSI!I2509</f>
        <v>37.940768970408833</v>
      </c>
      <c r="D2509" s="2">
        <f>MACD!E2509</f>
        <v>-8.8777341034074198E-10</v>
      </c>
      <c r="E2509" s="2">
        <f>MACD!F2509</f>
        <v>-1.3055064075500096E-9</v>
      </c>
      <c r="F2509" s="2">
        <f>'Moving Avg'!D2509</f>
        <v>42.942999999999998</v>
      </c>
      <c r="G2509" s="2">
        <f>'Moving Avg'!F2509</f>
        <v>42.942999999999991</v>
      </c>
      <c r="H2509" s="2">
        <f>'Moving Avg'!G2509</f>
        <v>42.943000000000005</v>
      </c>
      <c r="I2509" s="2">
        <f>'Moving Avg'!H2509</f>
        <v>42.943000000000112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42.942999999999998</v>
      </c>
      <c r="C2510" s="2">
        <f>RSI!I2510</f>
        <v>37.940768970408833</v>
      </c>
      <c r="D2510" s="2">
        <f>MACD!E2510</f>
        <v>-8.220197855735023E-10</v>
      </c>
      <c r="E2510" s="2">
        <f>MACD!F2510</f>
        <v>-1.2088090831547082E-9</v>
      </c>
      <c r="F2510" s="2">
        <f>'Moving Avg'!D2510</f>
        <v>42.942999999999998</v>
      </c>
      <c r="G2510" s="2">
        <f>'Moving Avg'!F2510</f>
        <v>42.942999999999991</v>
      </c>
      <c r="H2510" s="2">
        <f>'Moving Avg'!G2510</f>
        <v>42.943000000000005</v>
      </c>
      <c r="I2510" s="2">
        <f>'Moving Avg'!H2510</f>
        <v>42.943000000000112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42.942999999999998</v>
      </c>
      <c r="C2511" s="2">
        <f>RSI!I2511</f>
        <v>37.940768970408833</v>
      </c>
      <c r="D2511" s="2">
        <f>MACD!E2511</f>
        <v>-7.6113337854621932E-10</v>
      </c>
      <c r="E2511" s="2">
        <f>MACD!F2511</f>
        <v>-1.1192739422330104E-9</v>
      </c>
      <c r="F2511" s="2">
        <f>'Moving Avg'!D2511</f>
        <v>42.942999999999998</v>
      </c>
      <c r="G2511" s="2">
        <f>'Moving Avg'!F2511</f>
        <v>42.942999999999991</v>
      </c>
      <c r="H2511" s="2">
        <f>'Moving Avg'!G2511</f>
        <v>42.943000000000005</v>
      </c>
      <c r="I2511" s="2">
        <f>'Moving Avg'!H2511</f>
        <v>42.943000000000112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42.942999999999998</v>
      </c>
      <c r="C2512" s="2">
        <f>RSI!I2512</f>
        <v>37.940768970408833</v>
      </c>
      <c r="D2512" s="2">
        <f>MACD!E2512</f>
        <v>-7.0475891789101297E-10</v>
      </c>
      <c r="E2512" s="2">
        <f>MACD!F2512</f>
        <v>-1.0363709373646111E-9</v>
      </c>
      <c r="F2512" s="2">
        <f>'Moving Avg'!D2512</f>
        <v>42.942999999999998</v>
      </c>
      <c r="G2512" s="2">
        <f>'Moving Avg'!F2512</f>
        <v>42.942999999999991</v>
      </c>
      <c r="H2512" s="2">
        <f>'Moving Avg'!G2512</f>
        <v>42.943000000000005</v>
      </c>
      <c r="I2512" s="2">
        <f>'Moving Avg'!H2512</f>
        <v>42.943000000000112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42.942999999999998</v>
      </c>
      <c r="C2513" s="2">
        <f>RSI!I2513</f>
        <v>37.940768970408833</v>
      </c>
      <c r="D2513" s="2">
        <f>MACD!E2513</f>
        <v>-6.5256244852207601E-10</v>
      </c>
      <c r="E2513" s="2">
        <f>MACD!F2513</f>
        <v>-9.5960923959610413E-10</v>
      </c>
      <c r="F2513" s="2">
        <f>'Moving Avg'!D2513</f>
        <v>42.942999999999998</v>
      </c>
      <c r="G2513" s="2">
        <f>'Moving Avg'!F2513</f>
        <v>42.942999999999991</v>
      </c>
      <c r="H2513" s="2">
        <f>'Moving Avg'!G2513</f>
        <v>42.943000000000005</v>
      </c>
      <c r="I2513" s="2">
        <f>'Moving Avg'!H2513</f>
        <v>42.943000000000112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42.942999999999998</v>
      </c>
      <c r="C2514" s="2">
        <f>RSI!I2514</f>
        <v>37.940768970408833</v>
      </c>
      <c r="D2514" s="2">
        <f>MACD!E2514</f>
        <v>-6.04231331635674E-10</v>
      </c>
      <c r="E2514" s="2">
        <f>MACD!F2514</f>
        <v>-8.8853365800401814E-10</v>
      </c>
      <c r="F2514" s="2">
        <f>'Moving Avg'!D2514</f>
        <v>42.942999999999998</v>
      </c>
      <c r="G2514" s="2">
        <f>'Moving Avg'!F2514</f>
        <v>42.942999999999991</v>
      </c>
      <c r="H2514" s="2">
        <f>'Moving Avg'!G2514</f>
        <v>42.943000000000005</v>
      </c>
      <c r="I2514" s="2">
        <f>'Moving Avg'!H2514</f>
        <v>42.943000000000112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42.942999999999998</v>
      </c>
      <c r="C2515" s="2">
        <f>RSI!I2515</f>
        <v>37.940768970408833</v>
      </c>
      <c r="D2515" s="2">
        <f>MACD!E2515</f>
        <v>-5.5948135013750289E-10</v>
      </c>
      <c r="E2515" s="2">
        <f>MACD!F2515</f>
        <v>-8.2272319643071516E-10</v>
      </c>
      <c r="F2515" s="2">
        <f>'Moving Avg'!D2515</f>
        <v>42.942999999999998</v>
      </c>
      <c r="G2515" s="2">
        <f>'Moving Avg'!F2515</f>
        <v>42.942999999999991</v>
      </c>
      <c r="H2515" s="2">
        <f>'Moving Avg'!G2515</f>
        <v>42.943000000000005</v>
      </c>
      <c r="I2515" s="2">
        <f>'Moving Avg'!H2515</f>
        <v>42.943000000000112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42.942999999999998</v>
      </c>
      <c r="C2516" s="2">
        <f>RSI!I2516</f>
        <v>37.940768970408833</v>
      </c>
      <c r="D2516" s="2">
        <f>MACD!E2516</f>
        <v>-5.1804249778797384E-10</v>
      </c>
      <c r="E2516" s="2">
        <f>MACD!F2516</f>
        <v>-7.6178705670216702E-10</v>
      </c>
      <c r="F2516" s="2">
        <f>'Moving Avg'!D2516</f>
        <v>42.942999999999998</v>
      </c>
      <c r="G2516" s="2">
        <f>'Moving Avg'!F2516</f>
        <v>42.942999999999991</v>
      </c>
      <c r="H2516" s="2">
        <f>'Moving Avg'!G2516</f>
        <v>42.943000000000005</v>
      </c>
      <c r="I2516" s="2">
        <f>'Moving Avg'!H2516</f>
        <v>42.943000000000112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42.942999999999998</v>
      </c>
      <c r="C2517" s="2">
        <f>RSI!I2517</f>
        <v>37.940768970408833</v>
      </c>
      <c r="D2517" s="2">
        <f>MACD!E2517</f>
        <v>-4.7967319005692843E-10</v>
      </c>
      <c r="E2517" s="2">
        <f>MACD!F2517</f>
        <v>-7.0536428337311936E-10</v>
      </c>
      <c r="F2517" s="2">
        <f>'Moving Avg'!D2517</f>
        <v>42.942999999999998</v>
      </c>
      <c r="G2517" s="2">
        <f>'Moving Avg'!F2517</f>
        <v>42.942999999999991</v>
      </c>
      <c r="H2517" s="2">
        <f>'Moving Avg'!G2517</f>
        <v>42.943000000000005</v>
      </c>
      <c r="I2517" s="2">
        <f>'Moving Avg'!H2517</f>
        <v>42.943000000000112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42.942999999999998</v>
      </c>
      <c r="C2518" s="2">
        <f>RSI!I2518</f>
        <v>37.940768970408826</v>
      </c>
      <c r="D2518" s="2">
        <f>MACD!E2518</f>
        <v>-4.4414605326892342E-10</v>
      </c>
      <c r="E2518" s="2">
        <f>MACD!F2518</f>
        <v>-6.5312063735228024E-10</v>
      </c>
      <c r="F2518" s="2">
        <f>'Moving Avg'!D2518</f>
        <v>42.942999999999998</v>
      </c>
      <c r="G2518" s="2">
        <f>'Moving Avg'!F2518</f>
        <v>42.942999999999991</v>
      </c>
      <c r="H2518" s="2">
        <f>'Moving Avg'!G2518</f>
        <v>42.943000000000005</v>
      </c>
      <c r="I2518" s="2">
        <f>'Moving Avg'!H2518</f>
        <v>42.943000000000112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45672</v>
      </c>
      <c r="B2519" s="2">
        <f>RSI!B2519</f>
        <v>42.942999999999998</v>
      </c>
      <c r="C2519" s="2">
        <f>RSI!I2519</f>
        <v>37.940768970408833</v>
      </c>
      <c r="D2519" s="2">
        <f>MACD!E2519</f>
        <v>-4.1125503003058839E-10</v>
      </c>
      <c r="E2519" s="2">
        <f>MACD!F2519</f>
        <v>-6.0474751588794189E-10</v>
      </c>
      <c r="F2519" s="2">
        <f>'Moving Avg'!D2519</f>
        <v>42.942999999999998</v>
      </c>
      <c r="G2519" s="2">
        <f>'Moving Avg'!F2519</f>
        <v>42.942999999999991</v>
      </c>
      <c r="H2519" s="2">
        <f>'Moving Avg'!G2519</f>
        <v>42.943000000000005</v>
      </c>
      <c r="I2519" s="2">
        <f>'Moving Avg'!H2519</f>
        <v>42.943000000000112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42.942999999999998</v>
      </c>
      <c r="C2520" s="2">
        <f>RSI!I2520</f>
        <v>37.940768970408833</v>
      </c>
      <c r="D2520" s="2">
        <f>MACD!E2520</f>
        <v>-3.8080116837591049E-10</v>
      </c>
      <c r="E2520" s="2">
        <f>MACD!F2520</f>
        <v>-5.5995824638553563E-10</v>
      </c>
      <c r="F2520" s="2">
        <f>'Moving Avg'!D2520</f>
        <v>42.942999999999998</v>
      </c>
      <c r="G2520" s="2">
        <f>'Moving Avg'!F2520</f>
        <v>42.942999999999991</v>
      </c>
      <c r="H2520" s="2">
        <f>'Moving Avg'!G2520</f>
        <v>42.943000000000005</v>
      </c>
      <c r="I2520" s="2">
        <f>'Moving Avg'!H2520</f>
        <v>42.943000000000112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42.942999999999998</v>
      </c>
      <c r="C2521" s="2">
        <f>RSI!I2521</f>
        <v>37.940768970408833</v>
      </c>
      <c r="D2521" s="2">
        <f>MACD!E2521</f>
        <v>-3.5259972719359212E-10</v>
      </c>
      <c r="E2521" s="2">
        <f>MACD!F2521</f>
        <v>-5.1848654254714691E-10</v>
      </c>
      <c r="F2521" s="2">
        <f>'Moving Avg'!D2521</f>
        <v>42.942999999999998</v>
      </c>
      <c r="G2521" s="2">
        <f>'Moving Avg'!F2521</f>
        <v>42.942999999999991</v>
      </c>
      <c r="H2521" s="2">
        <f>'Moving Avg'!G2521</f>
        <v>42.943000000000005</v>
      </c>
      <c r="I2521" s="2">
        <f>'Moving Avg'!H2521</f>
        <v>42.943000000000112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42.942999999999998</v>
      </c>
      <c r="C2522" s="2">
        <f>RSI!I2522</f>
        <v>37.940768970408833</v>
      </c>
      <c r="D2522" s="2">
        <f>MACD!E2522</f>
        <v>-3.2648728165440843E-10</v>
      </c>
      <c r="E2522" s="2">
        <f>MACD!F2522</f>
        <v>-4.8008669036859921E-10</v>
      </c>
      <c r="F2522" s="2">
        <f>'Moving Avg'!D2522</f>
        <v>42.942999999999998</v>
      </c>
      <c r="G2522" s="2">
        <f>'Moving Avg'!F2522</f>
        <v>42.942999999999991</v>
      </c>
      <c r="H2522" s="2">
        <f>'Moving Avg'!G2522</f>
        <v>42.943000000000005</v>
      </c>
      <c r="I2522" s="2">
        <f>'Moving Avg'!H2522</f>
        <v>42.943000000000112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42.942999999999998</v>
      </c>
      <c r="C2523" s="2">
        <f>RSI!I2523</f>
        <v>37.940768970408833</v>
      </c>
      <c r="D2523" s="2">
        <f>MACD!E2523</f>
        <v>-3.0230751235649223E-10</v>
      </c>
      <c r="E2523" s="2">
        <f>MACD!F2523</f>
        <v>-4.4453085476617786E-10</v>
      </c>
      <c r="F2523" s="2">
        <f>'Moving Avg'!D2523</f>
        <v>42.942999999999998</v>
      </c>
      <c r="G2523" s="2">
        <f>'Moving Avg'!F2523</f>
        <v>42.942999999999991</v>
      </c>
      <c r="H2523" s="2">
        <f>'Moving Avg'!G2523</f>
        <v>42.943000000000005</v>
      </c>
      <c r="I2523" s="2">
        <f>'Moving Avg'!H2523</f>
        <v>42.943000000000112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42.942999999999998</v>
      </c>
      <c r="C2524" s="2">
        <f>RSI!I2524</f>
        <v>37.940768970408826</v>
      </c>
      <c r="D2524" s="2">
        <f>MACD!E2524</f>
        <v>-2.7991831075269147E-10</v>
      </c>
      <c r="E2524" s="2">
        <f>MACD!F2524</f>
        <v>-4.116083459634806E-10</v>
      </c>
      <c r="F2524" s="2">
        <f>'Moving Avg'!D2524</f>
        <v>42.942999999999998</v>
      </c>
      <c r="G2524" s="2">
        <f>'Moving Avg'!F2524</f>
        <v>42.942999999999991</v>
      </c>
      <c r="H2524" s="2">
        <f>'Moving Avg'!G2524</f>
        <v>42.943000000000005</v>
      </c>
      <c r="I2524" s="2">
        <f>'Moving Avg'!H2524</f>
        <v>42.943000000000112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42.942999999999998</v>
      </c>
      <c r="C2525" s="2">
        <f>RSI!I2525</f>
        <v>37.940768970408826</v>
      </c>
      <c r="D2525" s="2">
        <f>MACD!E2525</f>
        <v>-2.5919177915056935E-10</v>
      </c>
      <c r="E2525" s="2">
        <f>MACD!F2525</f>
        <v>-3.8112503260089836E-10</v>
      </c>
      <c r="F2525" s="2">
        <f>'Moving Avg'!D2525</f>
        <v>42.942999999999998</v>
      </c>
      <c r="G2525" s="2">
        <f>'Moving Avg'!F2525</f>
        <v>42.942999999999991</v>
      </c>
      <c r="H2525" s="2">
        <f>'Moving Avg'!G2525</f>
        <v>42.943000000000005</v>
      </c>
      <c r="I2525" s="2">
        <f>'Moving Avg'!H2525</f>
        <v>42.943000000000112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45681</v>
      </c>
      <c r="B2526" s="2">
        <f>RSI!B2526</f>
        <v>42.942999999999998</v>
      </c>
      <c r="C2526" s="2">
        <f>RSI!I2526</f>
        <v>37.940768970408833</v>
      </c>
      <c r="D2526" s="2">
        <f>MACD!E2526</f>
        <v>-2.4000001985768904E-10</v>
      </c>
      <c r="E2526" s="2">
        <f>MACD!F2526</f>
        <v>-3.5290003005225654E-10</v>
      </c>
      <c r="F2526" s="2">
        <f>'Moving Avg'!D2526</f>
        <v>42.942999999999998</v>
      </c>
      <c r="G2526" s="2">
        <f>'Moving Avg'!F2526</f>
        <v>42.942999999999991</v>
      </c>
      <c r="H2526" s="2">
        <f>'Moving Avg'!G2526</f>
        <v>42.943000000000005</v>
      </c>
      <c r="I2526" s="2">
        <f>'Moving Avg'!H2526</f>
        <v>42.943000000000112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45684</v>
      </c>
      <c r="B2527" s="2">
        <f>RSI!B2527</f>
        <v>42.942999999999998</v>
      </c>
      <c r="C2527" s="2">
        <f>RSI!I2527</f>
        <v>37.940768970408833</v>
      </c>
      <c r="D2527" s="2">
        <f>MACD!E2527</f>
        <v>-2.2222934603632893E-10</v>
      </c>
      <c r="E2527" s="2">
        <f>MACD!F2527</f>
        <v>-3.2676589324907104E-10</v>
      </c>
      <c r="F2527" s="2">
        <f>'Moving Avg'!D2527</f>
        <v>42.942999999999998</v>
      </c>
      <c r="G2527" s="2">
        <f>'Moving Avg'!F2527</f>
        <v>42.942999999999991</v>
      </c>
      <c r="H2527" s="2">
        <f>'Moving Avg'!G2527</f>
        <v>42.943000000000005</v>
      </c>
      <c r="I2527" s="2">
        <f>'Moving Avg'!H2527</f>
        <v>42.943000000000112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45685</v>
      </c>
      <c r="B2528" s="2">
        <f>RSI!B2528</f>
        <v>42.942999999999998</v>
      </c>
      <c r="C2528" s="2">
        <f>RSI!I2528</f>
        <v>37.940768970408833</v>
      </c>
      <c r="D2528" s="2">
        <f>MACD!E2528</f>
        <v>-2.0577317627612501E-10</v>
      </c>
      <c r="E2528" s="2">
        <f>MACD!F2528</f>
        <v>-3.0256734985448182E-10</v>
      </c>
      <c r="F2528" s="2">
        <f>'Moving Avg'!D2528</f>
        <v>42.942999999999998</v>
      </c>
      <c r="G2528" s="2">
        <f>'Moving Avg'!F2528</f>
        <v>42.942999999999991</v>
      </c>
      <c r="H2528" s="2">
        <f>'Moving Avg'!G2528</f>
        <v>42.943000000000005</v>
      </c>
      <c r="I2528" s="2">
        <f>'Moving Avg'!H2528</f>
        <v>42.943000000000112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45686</v>
      </c>
      <c r="B2529" s="2">
        <f>RSI!B2529</f>
        <v>42.942999999999998</v>
      </c>
      <c r="C2529" s="2">
        <f>RSI!I2529</f>
        <v>37.940768970408833</v>
      </c>
      <c r="D2529" s="2">
        <f>MACD!E2529</f>
        <v>-1.9053914002142847E-10</v>
      </c>
      <c r="E2529" s="2">
        <f>MACD!F2529</f>
        <v>-2.8016170788787119E-10</v>
      </c>
      <c r="F2529" s="2">
        <f>'Moving Avg'!D2529</f>
        <v>42.942999999999998</v>
      </c>
      <c r="G2529" s="2">
        <f>'Moving Avg'!F2529</f>
        <v>42.942999999999991</v>
      </c>
      <c r="H2529" s="2">
        <f>'Moving Avg'!G2529</f>
        <v>42.943000000000005</v>
      </c>
      <c r="I2529" s="2">
        <f>'Moving Avg'!H2529</f>
        <v>42.943000000000112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45687</v>
      </c>
      <c r="B2530" s="2">
        <f>RSI!B2530</f>
        <v>42.942999999999998</v>
      </c>
      <c r="C2530" s="2">
        <f>RSI!I2530</f>
        <v>37.940768970408826</v>
      </c>
      <c r="D2530" s="2">
        <f>MACD!E2530</f>
        <v>-1.7642776128923288E-10</v>
      </c>
      <c r="E2530" s="2">
        <f>MACD!F2530</f>
        <v>-2.5941491856814357E-10</v>
      </c>
      <c r="F2530" s="2">
        <f>'Moving Avg'!D2530</f>
        <v>42.942999999999998</v>
      </c>
      <c r="G2530" s="2">
        <f>'Moving Avg'!F2530</f>
        <v>42.942999999999991</v>
      </c>
      <c r="H2530" s="2">
        <f>'Moving Avg'!G2530</f>
        <v>42.943000000000005</v>
      </c>
      <c r="I2530" s="2">
        <f>'Moving Avg'!H2530</f>
        <v>42.943000000000112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45688</v>
      </c>
      <c r="B2531" s="2">
        <f>RSI!B2531</f>
        <v>42.942999999999998</v>
      </c>
      <c r="C2531" s="2">
        <f>RSI!I2531</f>
        <v>37.940768970408826</v>
      </c>
      <c r="D2531" s="2">
        <f>MACD!E2531</f>
        <v>-1.6336798580596223E-10</v>
      </c>
      <c r="E2531" s="2">
        <f>MACD!F2531</f>
        <v>-2.402055320157073E-10</v>
      </c>
      <c r="F2531" s="2">
        <f>'Moving Avg'!D2531</f>
        <v>42.942999999999998</v>
      </c>
      <c r="G2531" s="2">
        <f>'Moving Avg'!F2531</f>
        <v>42.942999999999991</v>
      </c>
      <c r="H2531" s="2">
        <f>'Moving Avg'!G2531</f>
        <v>42.943000000000005</v>
      </c>
      <c r="I2531" s="2">
        <f>'Moving Avg'!H2531</f>
        <v>42.943000000000112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42.942999999999998</v>
      </c>
      <c r="C2532" s="2">
        <f>RSI!I2532</f>
        <v>37.940768970408826</v>
      </c>
      <c r="D2532" s="2">
        <f>MACD!E2532</f>
        <v>-1.5127454844332533E-10</v>
      </c>
      <c r="E2532" s="2">
        <f>MACD!F2532</f>
        <v>-2.2241933530123093E-10</v>
      </c>
      <c r="F2532" s="2">
        <f>'Moving Avg'!D2532</f>
        <v>42.942999999999998</v>
      </c>
      <c r="G2532" s="2">
        <f>'Moving Avg'!F2532</f>
        <v>42.942999999999991</v>
      </c>
      <c r="H2532" s="2">
        <f>'Moving Avg'!G2532</f>
        <v>42.943000000000005</v>
      </c>
      <c r="I2532" s="2">
        <f>'Moving Avg'!H2532</f>
        <v>42.943000000000112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45692</v>
      </c>
      <c r="B2533" s="2">
        <f>RSI!B2533</f>
        <v>42.942999999999998</v>
      </c>
      <c r="C2533" s="2">
        <f>RSI!I2533</f>
        <v>37.940768970408833</v>
      </c>
      <c r="D2533" s="2">
        <f>MACD!E2533</f>
        <v>-1.4007639492774615E-10</v>
      </c>
      <c r="E2533" s="2">
        <f>MACD!F2533</f>
        <v>-2.0595074722653398E-10</v>
      </c>
      <c r="F2533" s="2">
        <f>'Moving Avg'!D2533</f>
        <v>42.942999999999998</v>
      </c>
      <c r="G2533" s="2">
        <f>'Moving Avg'!F2533</f>
        <v>42.942999999999991</v>
      </c>
      <c r="H2533" s="2">
        <f>'Moving Avg'!G2533</f>
        <v>42.943000000000005</v>
      </c>
      <c r="I2533" s="2">
        <f>'Moving Avg'!H2533</f>
        <v>42.943000000000112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45693</v>
      </c>
      <c r="B2534" s="2">
        <f>RSI!B2534</f>
        <v>42.942999999999998</v>
      </c>
      <c r="C2534" s="2">
        <f>RSI!I2534</f>
        <v>37.940768970408833</v>
      </c>
      <c r="D2534" s="2">
        <f>MACD!E2534</f>
        <v>-1.2970957641300629E-10</v>
      </c>
      <c r="E2534" s="2">
        <f>MACD!F2534</f>
        <v>-1.9070251306382846E-10</v>
      </c>
      <c r="F2534" s="2">
        <f>'Moving Avg'!D2534</f>
        <v>42.942999999999998</v>
      </c>
      <c r="G2534" s="2">
        <f>'Moving Avg'!F2534</f>
        <v>42.942999999999991</v>
      </c>
      <c r="H2534" s="2">
        <f>'Moving Avg'!G2534</f>
        <v>42.943000000000005</v>
      </c>
      <c r="I2534" s="2">
        <f>'Moving Avg'!H2534</f>
        <v>42.943000000000112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42.942999999999998</v>
      </c>
      <c r="C2535" s="2">
        <f>RSI!I2535</f>
        <v>37.940768970408826</v>
      </c>
      <c r="D2535" s="2">
        <f>MACD!E2535</f>
        <v>-1.2011014405288734E-10</v>
      </c>
      <c r="E2535" s="2">
        <f>MACD!F2535</f>
        <v>-1.7658403926164024E-10</v>
      </c>
      <c r="F2535" s="2">
        <f>'Moving Avg'!D2535</f>
        <v>42.942999999999998</v>
      </c>
      <c r="G2535" s="2">
        <f>'Moving Avg'!F2535</f>
        <v>42.942999999999991</v>
      </c>
      <c r="H2535" s="2">
        <f>'Moving Avg'!G2535</f>
        <v>42.943000000000005</v>
      </c>
      <c r="I2535" s="2">
        <f>'Moving Avg'!H2535</f>
        <v>42.943000000000112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42.942999999999998</v>
      </c>
      <c r="C2536" s="2">
        <f>RSI!I2536</f>
        <v>37.940768970408826</v>
      </c>
      <c r="D2536" s="2">
        <f>MACD!E2536</f>
        <v>-1.1122125442852848E-10</v>
      </c>
      <c r="E2536" s="2">
        <f>MACD!F2536</f>
        <v>-1.635114822950179E-10</v>
      </c>
      <c r="F2536" s="2">
        <f>'Moving Avg'!D2536</f>
        <v>42.942999999999998</v>
      </c>
      <c r="G2536" s="2">
        <f>'Moving Avg'!F2536</f>
        <v>42.942999999999991</v>
      </c>
      <c r="H2536" s="2">
        <f>'Moving Avg'!G2536</f>
        <v>42.943000000000005</v>
      </c>
      <c r="I2536" s="2">
        <f>'Moving Avg'!H2536</f>
        <v>42.943000000000112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42.942999999999998</v>
      </c>
      <c r="C2537" s="2">
        <f>RSI!I2537</f>
        <v>37.940768970408826</v>
      </c>
      <c r="D2537" s="2">
        <f>MACD!E2537</f>
        <v>-1.0298606412106892E-10</v>
      </c>
      <c r="E2537" s="2">
        <f>MACD!F2537</f>
        <v>-1.5140639866022811E-10</v>
      </c>
      <c r="F2537" s="2">
        <f>'Moving Avg'!D2537</f>
        <v>42.942999999999998</v>
      </c>
      <c r="G2537" s="2">
        <f>'Moving Avg'!F2537</f>
        <v>42.942999999999991</v>
      </c>
      <c r="H2537" s="2">
        <f>'Moving Avg'!G2537</f>
        <v>42.943000000000005</v>
      </c>
      <c r="I2537" s="2">
        <f>'Moving Avg'!H2537</f>
        <v>42.943000000000112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42.942999999999998</v>
      </c>
      <c r="C2538" s="2">
        <f>RSI!I2538</f>
        <v>37.940768970408818</v>
      </c>
      <c r="D2538" s="2">
        <f>MACD!E2538</f>
        <v>-9.5361940566363046E-11</v>
      </c>
      <c r="E2538" s="2">
        <f>MACD!F2538</f>
        <v>-1.4019750704145512E-10</v>
      </c>
      <c r="F2538" s="2">
        <f>'Moving Avg'!D2538</f>
        <v>42.942999999999998</v>
      </c>
      <c r="G2538" s="2">
        <f>'Moving Avg'!F2538</f>
        <v>42.942999999999991</v>
      </c>
      <c r="H2538" s="2">
        <f>'Moving Avg'!G2538</f>
        <v>42.943000000000005</v>
      </c>
      <c r="I2538" s="2">
        <f>'Moving Avg'!H2538</f>
        <v>42.943000000000112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45700</v>
      </c>
      <c r="B2539" s="2">
        <f>RSI!B2539</f>
        <v>42.942999999999998</v>
      </c>
      <c r="C2539" s="2">
        <f>RSI!I2539</f>
        <v>37.940768970408818</v>
      </c>
      <c r="D2539" s="2">
        <f>MACD!E2539</f>
        <v>-8.8306251200265251E-11</v>
      </c>
      <c r="E2539" s="2">
        <f>MACD!F2539</f>
        <v>-1.2981925587321716E-10</v>
      </c>
      <c r="F2539" s="2">
        <f>'Moving Avg'!D2539</f>
        <v>42.942999999999998</v>
      </c>
      <c r="G2539" s="2">
        <f>'Moving Avg'!F2539</f>
        <v>42.942999999999991</v>
      </c>
      <c r="H2539" s="2">
        <f>'Moving Avg'!G2539</f>
        <v>42.943000000000005</v>
      </c>
      <c r="I2539" s="2">
        <f>'Moving Avg'!H2539</f>
        <v>42.943000000000112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42.942999999999998</v>
      </c>
      <c r="C2540" s="2">
        <f>RSI!I2540</f>
        <v>37.940768970408818</v>
      </c>
      <c r="D2540" s="2">
        <f>MACD!E2540</f>
        <v>-8.1769258031272329E-11</v>
      </c>
      <c r="E2540" s="2">
        <f>MACD!F2540</f>
        <v>-1.2020925630482818E-10</v>
      </c>
      <c r="F2540" s="2">
        <f>'Moving Avg'!D2540</f>
        <v>42.942999999999998</v>
      </c>
      <c r="G2540" s="2">
        <f>'Moving Avg'!F2540</f>
        <v>42.942999999999991</v>
      </c>
      <c r="H2540" s="2">
        <f>'Moving Avg'!G2540</f>
        <v>42.943000000000005</v>
      </c>
      <c r="I2540" s="2">
        <f>'Moving Avg'!H2540</f>
        <v>42.943000000000112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45702</v>
      </c>
      <c r="B2541" s="2">
        <f>RSI!B2541</f>
        <v>42.942999999999998</v>
      </c>
      <c r="C2541" s="2">
        <f>RSI!I2541</f>
        <v>37.940768970408818</v>
      </c>
      <c r="D2541" s="2">
        <f>MACD!E2541</f>
        <v>-7.5715433922596276E-11</v>
      </c>
      <c r="E2541" s="2">
        <f>MACD!F2541</f>
        <v>-1.1131049182838181E-10</v>
      </c>
      <c r="F2541" s="2">
        <f>'Moving Avg'!D2541</f>
        <v>42.942999999999998</v>
      </c>
      <c r="G2541" s="2">
        <f>'Moving Avg'!F2541</f>
        <v>42.942999999999991</v>
      </c>
      <c r="H2541" s="2">
        <f>'Moving Avg'!G2541</f>
        <v>42.943000000000005</v>
      </c>
      <c r="I2541" s="2">
        <f>'Moving Avg'!H2541</f>
        <v>42.943000000000112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42.942999999999998</v>
      </c>
      <c r="C2542" s="2">
        <f>RSI!I2542</f>
        <v>37.940768970408826</v>
      </c>
      <c r="D2542" s="2">
        <f>MACD!E2542</f>
        <v>-7.0116357164806686E-11</v>
      </c>
      <c r="E2542" s="2">
        <f>MACD!F2542</f>
        <v>-1.030716648956668E-10</v>
      </c>
      <c r="F2542" s="2">
        <f>'Moving Avg'!D2542</f>
        <v>42.942999999999998</v>
      </c>
      <c r="G2542" s="2">
        <f>'Moving Avg'!F2542</f>
        <v>42.942999999999991</v>
      </c>
      <c r="H2542" s="2">
        <f>'Moving Avg'!G2542</f>
        <v>42.943000000000005</v>
      </c>
      <c r="I2542" s="2">
        <f>'Moving Avg'!H2542</f>
        <v>42.943000000000112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42.942999999999998</v>
      </c>
      <c r="C2543" s="2">
        <f>RSI!I2543</f>
        <v>37.940768970408826</v>
      </c>
      <c r="D2543" s="2">
        <f>MACD!E2543</f>
        <v>-6.4929395193757955E-11</v>
      </c>
      <c r="E2543" s="2">
        <f>MACD!F2543</f>
        <v>-9.544321095528504E-11</v>
      </c>
      <c r="F2543" s="2">
        <f>'Moving Avg'!D2543</f>
        <v>42.942999999999998</v>
      </c>
      <c r="G2543" s="2">
        <f>'Moving Avg'!F2543</f>
        <v>42.942999999999991</v>
      </c>
      <c r="H2543" s="2">
        <f>'Moving Avg'!G2543</f>
        <v>42.943000000000005</v>
      </c>
      <c r="I2543" s="2">
        <f>'Moving Avg'!H2543</f>
        <v>42.943000000000112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45707</v>
      </c>
      <c r="B2544" s="2">
        <f>RSI!B2544</f>
        <v>42.942999999999998</v>
      </c>
      <c r="C2544" s="2">
        <f>RSI!I2544</f>
        <v>37.940768970408826</v>
      </c>
      <c r="D2544" s="2">
        <f>MACD!E2544</f>
        <v>-6.0126126300019678E-11</v>
      </c>
      <c r="E2544" s="2">
        <f>MACD!F2544</f>
        <v>-8.8379794024231965E-11</v>
      </c>
      <c r="F2544" s="2">
        <f>'Moving Avg'!D2544</f>
        <v>42.942999999999998</v>
      </c>
      <c r="G2544" s="2">
        <f>'Moving Avg'!F2544</f>
        <v>42.942999999999991</v>
      </c>
      <c r="H2544" s="2">
        <f>'Moving Avg'!G2544</f>
        <v>42.943000000000005</v>
      </c>
      <c r="I2544" s="2">
        <f>'Moving Avg'!H2544</f>
        <v>42.943000000000112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42.942999999999998</v>
      </c>
      <c r="C2545" s="2">
        <f>RSI!I2545</f>
        <v>37.940768970408833</v>
      </c>
      <c r="D2545" s="2">
        <f>MACD!E2545</f>
        <v>-5.5678128774161451E-11</v>
      </c>
      <c r="E2545" s="2">
        <f>MACD!F2545</f>
        <v>-8.183946097421787E-11</v>
      </c>
      <c r="F2545" s="2">
        <f>'Moving Avg'!D2545</f>
        <v>42.942999999999998</v>
      </c>
      <c r="G2545" s="2">
        <f>'Moving Avg'!F2545</f>
        <v>42.942999999999991</v>
      </c>
      <c r="H2545" s="2">
        <f>'Moving Avg'!G2545</f>
        <v>42.943000000000005</v>
      </c>
      <c r="I2545" s="2">
        <f>'Moving Avg'!H2545</f>
        <v>42.943000000000112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45709</v>
      </c>
      <c r="B2546" s="2">
        <f>RSI!B2546</f>
        <v>42.942999999999998</v>
      </c>
      <c r="C2546" s="2">
        <f>RSI!I2546</f>
        <v>37.940768970408833</v>
      </c>
      <c r="D2546" s="2">
        <f>MACD!E2546</f>
        <v>-5.1556980906752869E-11</v>
      </c>
      <c r="E2546" s="2">
        <f>MACD!F2546</f>
        <v>-7.5782964960724878E-11</v>
      </c>
      <c r="F2546" s="2">
        <f>'Moving Avg'!D2546</f>
        <v>42.942999999999998</v>
      </c>
      <c r="G2546" s="2">
        <f>'Moving Avg'!F2546</f>
        <v>42.942999999999991</v>
      </c>
      <c r="H2546" s="2">
        <f>'Moving Avg'!G2546</f>
        <v>42.943000000000005</v>
      </c>
      <c r="I2546" s="2">
        <f>'Moving Avg'!H2546</f>
        <v>42.943000000000112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42.942999999999998</v>
      </c>
      <c r="C2547" s="2">
        <f>RSI!I2547</f>
        <v>37.940768970408833</v>
      </c>
      <c r="D2547" s="2">
        <f>MACD!E2547</f>
        <v>-4.7741366415721131E-11</v>
      </c>
      <c r="E2547" s="2">
        <f>MACD!F2547</f>
        <v>-7.0174645251724128E-11</v>
      </c>
      <c r="F2547" s="2">
        <f>'Moving Avg'!D2547</f>
        <v>42.942999999999998</v>
      </c>
      <c r="G2547" s="2">
        <f>'Moving Avg'!F2547</f>
        <v>42.942999999999991</v>
      </c>
      <c r="H2547" s="2">
        <f>'Moving Avg'!G2547</f>
        <v>42.943000000000005</v>
      </c>
      <c r="I2547" s="2">
        <f>'Moving Avg'!H2547</f>
        <v>42.943000000000112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42.942999999999998</v>
      </c>
      <c r="C2548" s="2">
        <f>RSI!I2548</f>
        <v>37.940768970408833</v>
      </c>
      <c r="D2548" s="2">
        <f>MACD!E2548</f>
        <v>-4.4209969018993434E-11</v>
      </c>
      <c r="E2548" s="2">
        <f>MACD!F2548</f>
        <v>-6.4981710005177992E-11</v>
      </c>
      <c r="F2548" s="2">
        <f>'Moving Avg'!D2548</f>
        <v>42.942999999999998</v>
      </c>
      <c r="G2548" s="2">
        <f>'Moving Avg'!F2548</f>
        <v>42.942999999999991</v>
      </c>
      <c r="H2548" s="2">
        <f>'Moving Avg'!G2548</f>
        <v>42.943000000000005</v>
      </c>
      <c r="I2548" s="2">
        <f>'Moving Avg'!H2548</f>
        <v>42.943000000000112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42.942999999999998</v>
      </c>
      <c r="C2549" s="2">
        <f>RSI!I2549</f>
        <v>37.940768970408833</v>
      </c>
      <c r="D2549" s="2">
        <f>MACD!E2549</f>
        <v>-4.0941472434496973E-11</v>
      </c>
      <c r="E2549" s="2">
        <f>MACD!F2549</f>
        <v>-6.0173662491041791E-11</v>
      </c>
      <c r="F2549" s="2">
        <f>'Moving Avg'!D2549</f>
        <v>42.942999999999998</v>
      </c>
      <c r="G2549" s="2">
        <f>'Moving Avg'!F2549</f>
        <v>42.942999999999991</v>
      </c>
      <c r="H2549" s="2">
        <f>'Moving Avg'!G2549</f>
        <v>42.943000000000005</v>
      </c>
      <c r="I2549" s="2">
        <f>'Moving Avg'!H2549</f>
        <v>42.943000000000112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42.942999999999998</v>
      </c>
      <c r="C2550" s="2">
        <f>RSI!I2550</f>
        <v>37.940768970408833</v>
      </c>
      <c r="D2550" s="2">
        <f>MACD!E2550</f>
        <v>-3.7914560380158946E-11</v>
      </c>
      <c r="E2550" s="2">
        <f>MACD!F2550</f>
        <v>-5.5721842068865222E-11</v>
      </c>
      <c r="F2550" s="2">
        <f>'Moving Avg'!D2550</f>
        <v>42.942999999999998</v>
      </c>
      <c r="G2550" s="2">
        <f>'Moving Avg'!F2550</f>
        <v>42.942999999999991</v>
      </c>
      <c r="H2550" s="2">
        <f>'Moving Avg'!G2550</f>
        <v>42.943000000000005</v>
      </c>
      <c r="I2550" s="2">
        <f>'Moving Avg'!H2550</f>
        <v>42.943000000000112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42.942999999999998</v>
      </c>
      <c r="C2551" s="2">
        <f>RSI!I2551</f>
        <v>37.940768970408833</v>
      </c>
      <c r="D2551" s="2">
        <f>MACD!E2551</f>
        <v>-3.5115022001264151E-11</v>
      </c>
      <c r="E2551" s="2">
        <f>MACD!F2551</f>
        <v>-5.1600478055345013E-11</v>
      </c>
      <c r="F2551" s="2">
        <f>'Moving Avg'!D2551</f>
        <v>42.942999999999998</v>
      </c>
      <c r="G2551" s="2">
        <f>'Moving Avg'!F2551</f>
        <v>42.942999999999991</v>
      </c>
      <c r="H2551" s="2">
        <f>'Moving Avg'!G2551</f>
        <v>42.943000000000005</v>
      </c>
      <c r="I2551" s="2">
        <f>'Moving Avg'!H2551</f>
        <v>42.943000000000112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42.942999999999998</v>
      </c>
      <c r="C2552" s="2">
        <f>RSI!I2552</f>
        <v>37.940768970408833</v>
      </c>
      <c r="D2552" s="2">
        <f>MACD!E2552</f>
        <v>-3.2521541015739786E-11</v>
      </c>
      <c r="E2552" s="2">
        <f>MACD!F2552</f>
        <v>-4.7784690647423973E-11</v>
      </c>
      <c r="F2552" s="2">
        <f>'Moving Avg'!D2552</f>
        <v>42.942999999999998</v>
      </c>
      <c r="G2552" s="2">
        <f>'Moving Avg'!F2552</f>
        <v>42.942999999999991</v>
      </c>
      <c r="H2552" s="2">
        <f>'Moving Avg'!G2552</f>
        <v>42.943000000000005</v>
      </c>
      <c r="I2552" s="2">
        <f>'Moving Avg'!H2552</f>
        <v>42.943000000000112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42.942999999999998</v>
      </c>
      <c r="C2553" s="2">
        <f>RSI!I2553</f>
        <v>37.940768970408833</v>
      </c>
      <c r="D2553" s="2">
        <f>MACD!E2553</f>
        <v>-3.0119906568870647E-11</v>
      </c>
      <c r="E2553" s="2">
        <f>MACD!F2553</f>
        <v>-4.4251733831713311E-11</v>
      </c>
      <c r="F2553" s="2">
        <f>'Moving Avg'!D2553</f>
        <v>42.942999999999998</v>
      </c>
      <c r="G2553" s="2">
        <f>'Moving Avg'!F2553</f>
        <v>42.942999999999991</v>
      </c>
      <c r="H2553" s="2">
        <f>'Moving Avg'!G2553</f>
        <v>42.943000000000005</v>
      </c>
      <c r="I2553" s="2">
        <f>'Moving Avg'!H2553</f>
        <v>42.943000000000112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42.942999999999998</v>
      </c>
      <c r="C2554" s="2">
        <f>RSI!I2554</f>
        <v>37.940768970408833</v>
      </c>
      <c r="D2554" s="2">
        <f>MACD!E2554</f>
        <v>-2.7895907805941533E-11</v>
      </c>
      <c r="E2554" s="2">
        <f>MACD!F2554</f>
        <v>-4.0980568626558956E-11</v>
      </c>
      <c r="F2554" s="2">
        <f>'Moving Avg'!D2554</f>
        <v>42.942999999999998</v>
      </c>
      <c r="G2554" s="2">
        <f>'Moving Avg'!F2554</f>
        <v>42.942999999999991</v>
      </c>
      <c r="H2554" s="2">
        <f>'Moving Avg'!G2554</f>
        <v>42.943000000000005</v>
      </c>
      <c r="I2554" s="2">
        <f>'Moving Avg'!H2554</f>
        <v>42.943000000000112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42.942999999999998</v>
      </c>
      <c r="C2555" s="2">
        <f>RSI!I2555</f>
        <v>37.940768970408833</v>
      </c>
      <c r="D2555" s="2">
        <f>MACD!E2555</f>
        <v>-2.5835333872237243E-11</v>
      </c>
      <c r="E2555" s="2">
        <f>MACD!F2555</f>
        <v>-3.7951521675694614E-11</v>
      </c>
      <c r="F2555" s="2">
        <f>'Moving Avg'!D2555</f>
        <v>42.942999999999998</v>
      </c>
      <c r="G2555" s="2">
        <f>'Moving Avg'!F2555</f>
        <v>42.942999999999991</v>
      </c>
      <c r="H2555" s="2">
        <f>'Moving Avg'!G2555</f>
        <v>42.943000000000005</v>
      </c>
      <c r="I2555" s="2">
        <f>'Moving Avg'!H2555</f>
        <v>42.943000000000112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42.942999999999998</v>
      </c>
      <c r="C2556" s="2">
        <f>RSI!I2556</f>
        <v>37.940768970408833</v>
      </c>
      <c r="D2556" s="2">
        <f>MACD!E2556</f>
        <v>-2.3931079340400174E-11</v>
      </c>
      <c r="E2556" s="2">
        <f>MACD!F2556</f>
        <v>-3.5147433208635728E-11</v>
      </c>
      <c r="F2556" s="2">
        <f>'Moving Avg'!D2556</f>
        <v>42.942999999999998</v>
      </c>
      <c r="G2556" s="2">
        <f>'Moving Avg'!F2556</f>
        <v>42.942999999999991</v>
      </c>
      <c r="H2556" s="2">
        <f>'Moving Avg'!G2556</f>
        <v>42.943000000000005</v>
      </c>
      <c r="I2556" s="2">
        <f>'Moving Avg'!H2556</f>
        <v>42.943000000000112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42.942999999999998</v>
      </c>
      <c r="C2557" s="2">
        <f>RSI!I2557</f>
        <v>37.940768970408833</v>
      </c>
      <c r="D2557" s="2">
        <f>MACD!E2557</f>
        <v>-2.2161827928357525E-11</v>
      </c>
      <c r="E2557" s="2">
        <f>MACD!F2557</f>
        <v>-3.2550312152580087E-11</v>
      </c>
      <c r="F2557" s="2">
        <f>'Moving Avg'!D2557</f>
        <v>42.942999999999998</v>
      </c>
      <c r="G2557" s="2">
        <f>'Moving Avg'!F2557</f>
        <v>42.942999999999991</v>
      </c>
      <c r="H2557" s="2">
        <f>'Moving Avg'!G2557</f>
        <v>42.943000000000005</v>
      </c>
      <c r="I2557" s="2">
        <f>'Moving Avg'!H2557</f>
        <v>42.943000000000112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42.942999999999998</v>
      </c>
      <c r="C2558" s="2">
        <f>RSI!I2558</f>
        <v>37.940768970408833</v>
      </c>
      <c r="D2558" s="2">
        <f>MACD!E2558</f>
        <v>-2.0527579636109294E-11</v>
      </c>
      <c r="E2558" s="2">
        <f>MACD!F2558</f>
        <v>-3.0145765649285927E-11</v>
      </c>
      <c r="F2558" s="2">
        <f>'Moving Avg'!D2558</f>
        <v>42.942999999999998</v>
      </c>
      <c r="G2558" s="2">
        <f>'Moving Avg'!F2558</f>
        <v>42.942999999999991</v>
      </c>
      <c r="H2558" s="2">
        <f>'Moving Avg'!G2558</f>
        <v>42.943000000000005</v>
      </c>
      <c r="I2558" s="2">
        <f>'Moving Avg'!H2558</f>
        <v>42.943000000000112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42.942999999999998</v>
      </c>
      <c r="C2559" s="2">
        <f>RSI!I2559</f>
        <v>37.940768970408833</v>
      </c>
      <c r="D2559" s="2">
        <f>MACD!E2559</f>
        <v>-1.9014123608940281E-11</v>
      </c>
      <c r="E2559" s="2">
        <f>MACD!F2559</f>
        <v>-2.7919437241216798E-11</v>
      </c>
      <c r="F2559" s="2">
        <f>'Moving Avg'!D2559</f>
        <v>42.942999999999998</v>
      </c>
      <c r="G2559" s="2">
        <f>'Moving Avg'!F2559</f>
        <v>42.942999999999991</v>
      </c>
      <c r="H2559" s="2">
        <f>'Moving Avg'!G2559</f>
        <v>42.943000000000005</v>
      </c>
      <c r="I2559" s="2">
        <f>'Moving Avg'!H2559</f>
        <v>42.943000000000112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42.942999999999998</v>
      </c>
      <c r="C2560" s="2">
        <f>RSI!I2560</f>
        <v>37.94076897040884</v>
      </c>
      <c r="D2560" s="2">
        <f>MACD!E2560</f>
        <v>-1.7614354419492884E-11</v>
      </c>
      <c r="E2560" s="2">
        <f>MACD!F2560</f>
        <v>-2.5858420676872018E-11</v>
      </c>
      <c r="F2560" s="2">
        <f>'Moving Avg'!D2560</f>
        <v>42.942999999999998</v>
      </c>
      <c r="G2560" s="2">
        <f>'Moving Avg'!F2560</f>
        <v>42.942999999999991</v>
      </c>
      <c r="H2560" s="2">
        <f>'Moving Avg'!G2560</f>
        <v>42.943000000000005</v>
      </c>
      <c r="I2560" s="2">
        <f>'Moving Avg'!H2560</f>
        <v>42.943000000000112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42.942999999999998</v>
      </c>
      <c r="C2561" s="2">
        <f>RSI!I2561</f>
        <v>37.94076897040884</v>
      </c>
      <c r="D2561" s="2">
        <f>MACD!E2561</f>
        <v>-1.63140612130519E-11</v>
      </c>
      <c r="E2561" s="2">
        <f>MACD!F2561</f>
        <v>-2.3949548784107996E-11</v>
      </c>
      <c r="F2561" s="2">
        <f>'Moving Avg'!D2561</f>
        <v>42.942999999999998</v>
      </c>
      <c r="G2561" s="2">
        <f>'Moving Avg'!F2561</f>
        <v>42.942999999999991</v>
      </c>
      <c r="H2561" s="2">
        <f>'Moving Avg'!G2561</f>
        <v>42.943000000000005</v>
      </c>
      <c r="I2561" s="2">
        <f>'Moving Avg'!H2561</f>
        <v>42.943000000000112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42.942999999999998</v>
      </c>
      <c r="C2562" s="2">
        <f>RSI!I2562</f>
        <v>37.94076897040884</v>
      </c>
      <c r="D2562" s="2">
        <f>MACD!E2562</f>
        <v>-1.5113243989617331E-11</v>
      </c>
      <c r="E2562" s="2">
        <f>MACD!F2562</f>
        <v>-2.2182287825209864E-11</v>
      </c>
      <c r="F2562" s="2">
        <f>'Moving Avg'!D2562</f>
        <v>42.942999999999998</v>
      </c>
      <c r="G2562" s="2">
        <f>'Moving Avg'!F2562</f>
        <v>42.942999999999991</v>
      </c>
      <c r="H2562" s="2">
        <f>'Moving Avg'!G2562</f>
        <v>42.943000000000005</v>
      </c>
      <c r="I2562" s="2">
        <f>'Moving Avg'!H2562</f>
        <v>42.943000000000112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42</v>
      </c>
      <c r="C2563" s="2">
        <f>RSI!I2563</f>
        <v>5.3803432820132002E-9</v>
      </c>
      <c r="D2563" s="2">
        <f>MACD!E2563</f>
        <v>6.9851851837853474E-2</v>
      </c>
      <c r="E2563" s="2">
        <f>MACD!F2563</f>
        <v>1.3970370349824865E-2</v>
      </c>
      <c r="F2563" s="2">
        <f>'Moving Avg'!D2563</f>
        <v>42.754399999999997</v>
      </c>
      <c r="G2563" s="2">
        <f>'Moving Avg'!F2563</f>
        <v>42.895849999999989</v>
      </c>
      <c r="H2563" s="2">
        <f>'Moving Avg'!G2563</f>
        <v>42.924139999999994</v>
      </c>
      <c r="I2563" s="2">
        <f>'Moving Avg'!H2563</f>
        <v>42.938285000000114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42</v>
      </c>
      <c r="C2564" s="2">
        <f>RSI!I2564</f>
        <v>5.3803432820132002E-9</v>
      </c>
      <c r="D2564" s="2">
        <f>MACD!E2564</f>
        <v>0.1345294924424536</v>
      </c>
      <c r="E2564" s="2">
        <f>MACD!F2564</f>
        <v>3.8082194768350612E-2</v>
      </c>
      <c r="F2564" s="2">
        <f>'Moving Avg'!D2564</f>
        <v>42.565800000000003</v>
      </c>
      <c r="G2564" s="2">
        <f>'Moving Avg'!F2564</f>
        <v>42.848699999999994</v>
      </c>
      <c r="H2564" s="2">
        <f>'Moving Avg'!G2564</f>
        <v>42.905279999999991</v>
      </c>
      <c r="I2564" s="2">
        <f>'Moving Avg'!H2564</f>
        <v>42.933570000000117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42</v>
      </c>
      <c r="C2565" s="2">
        <f>RSI!I2565</f>
        <v>5.3803432820132002E-9</v>
      </c>
      <c r="D2565" s="2">
        <f>MACD!E2565</f>
        <v>0.19441619670597277</v>
      </c>
      <c r="E2565" s="2">
        <f>MACD!F2565</f>
        <v>6.9348995155875046E-2</v>
      </c>
      <c r="F2565" s="2">
        <f>'Moving Avg'!D2565</f>
        <v>42.377200000000002</v>
      </c>
      <c r="G2565" s="2">
        <f>'Moving Avg'!F2565</f>
        <v>42.801549999999992</v>
      </c>
      <c r="H2565" s="2">
        <f>'Moving Avg'!G2565</f>
        <v>42.886419999999987</v>
      </c>
      <c r="I2565" s="2">
        <f>'Moving Avg'!H2565</f>
        <v>42.928855000000119</v>
      </c>
      <c r="J2565" s="6" t="str">
        <f>OBV!F2565</f>
        <v>BEARISH</v>
      </c>
      <c r="K2565" s="6" t="str">
        <f>OBV!G2565</f>
        <v>STRONG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42</v>
      </c>
      <c r="C2566" s="2">
        <f>RSI!I2566</f>
        <v>5.3803432820132002E-9</v>
      </c>
      <c r="D2566" s="2">
        <f>MACD!E2566</f>
        <v>0.24986684880182963</v>
      </c>
      <c r="E2566" s="2">
        <f>MACD!F2566</f>
        <v>0.10545256588506596</v>
      </c>
      <c r="F2566" s="2">
        <f>'Moving Avg'!D2566</f>
        <v>42.188599999999994</v>
      </c>
      <c r="G2566" s="2">
        <f>'Moving Avg'!F2566</f>
        <v>42.75439999999999</v>
      </c>
      <c r="H2566" s="2">
        <f>'Moving Avg'!G2566</f>
        <v>42.867559999999997</v>
      </c>
      <c r="I2566" s="2">
        <f>'Moving Avg'!H2566</f>
        <v>42.924140000000122</v>
      </c>
      <c r="J2566" s="6" t="str">
        <f>OBV!F2566</f>
        <v>BEARISH</v>
      </c>
      <c r="K2566" s="6" t="str">
        <f>OBV!G2566</f>
        <v>STRONG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42</v>
      </c>
      <c r="C2567" s="2">
        <f>RSI!I2567</f>
        <v>5.3803432820132002E-9</v>
      </c>
      <c r="D2567" s="2">
        <f>MACD!E2567</f>
        <v>0.30121004518687755</v>
      </c>
      <c r="E2567" s="2">
        <f>MACD!F2567</f>
        <v>0.14460406174542828</v>
      </c>
      <c r="F2567" s="2">
        <f>'Moving Avg'!D2567</f>
        <v>42</v>
      </c>
      <c r="G2567" s="2">
        <f>'Moving Avg'!F2567</f>
        <v>42.707249999999995</v>
      </c>
      <c r="H2567" s="2">
        <f>'Moving Avg'!G2567</f>
        <v>42.848699999999987</v>
      </c>
      <c r="I2567" s="2">
        <f>'Moving Avg'!H2567</f>
        <v>42.919425000000132</v>
      </c>
      <c r="J2567" s="6" t="str">
        <f>OBV!F2567</f>
        <v>BEARISH</v>
      </c>
      <c r="K2567" s="6" t="str">
        <f>OBV!G2567</f>
        <v>STRONG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42</v>
      </c>
      <c r="C2568" s="2">
        <f>RSI!I2568</f>
        <v>5.3803432820132002E-9</v>
      </c>
      <c r="D2568" s="2">
        <f>MACD!E2568</f>
        <v>0.34875004183969338</v>
      </c>
      <c r="E2568" s="2">
        <f>MACD!F2568</f>
        <v>0.18543325776428132</v>
      </c>
      <c r="F2568" s="2">
        <f>'Moving Avg'!D2568</f>
        <v>42</v>
      </c>
      <c r="G2568" s="2">
        <f>'Moving Avg'!F2568</f>
        <v>42.660099999999993</v>
      </c>
      <c r="H2568" s="2">
        <f>'Moving Avg'!G2568</f>
        <v>42.829839999999983</v>
      </c>
      <c r="I2568" s="2">
        <f>'Moving Avg'!H2568</f>
        <v>42.914710000000134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42</v>
      </c>
      <c r="C2569" s="2">
        <f>RSI!I2569</f>
        <v>5.3803432820132002E-9</v>
      </c>
      <c r="D2569" s="2">
        <f>MACD!E2569</f>
        <v>0.39276855725897519</v>
      </c>
      <c r="E2569" s="2">
        <f>MACD!F2569</f>
        <v>0.22690031766322011</v>
      </c>
      <c r="F2569" s="2">
        <f>'Moving Avg'!D2569</f>
        <v>42</v>
      </c>
      <c r="G2569" s="2">
        <f>'Moving Avg'!F2569</f>
        <v>42.612949999999998</v>
      </c>
      <c r="H2569" s="2">
        <f>'Moving Avg'!G2569</f>
        <v>42.810979999999994</v>
      </c>
      <c r="I2569" s="2">
        <f>'Moving Avg'!H2569</f>
        <v>42.909995000000137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45744</v>
      </c>
      <c r="B2570" s="2">
        <f>RSI!B2570</f>
        <v>42</v>
      </c>
      <c r="C2570" s="2">
        <f>RSI!I2570</f>
        <v>5.3803432820132002E-9</v>
      </c>
      <c r="D2570" s="2">
        <f>MACD!E2570</f>
        <v>0.43352644190645151</v>
      </c>
      <c r="E2570" s="2">
        <f>MACD!F2570</f>
        <v>0.26822554251186642</v>
      </c>
      <c r="F2570" s="2">
        <f>'Moving Avg'!D2570</f>
        <v>42</v>
      </c>
      <c r="G2570" s="2">
        <f>'Moving Avg'!F2570</f>
        <v>42.565799999999996</v>
      </c>
      <c r="H2570" s="2">
        <f>'Moving Avg'!G2570</f>
        <v>42.792119999999997</v>
      </c>
      <c r="I2570" s="2">
        <f>'Moving Avg'!H2570</f>
        <v>42.90528000000014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42</v>
      </c>
      <c r="C2571" s="2">
        <f>RSI!I2571</f>
        <v>5.3803432820132002E-9</v>
      </c>
      <c r="D2571" s="2">
        <f>MACD!E2571</f>
        <v>0.47126522398745863</v>
      </c>
      <c r="E2571" s="2">
        <f>MACD!F2571</f>
        <v>0.30883347880698486</v>
      </c>
      <c r="F2571" s="2">
        <f>'Moving Avg'!D2571</f>
        <v>42</v>
      </c>
      <c r="G2571" s="2">
        <f>'Moving Avg'!F2571</f>
        <v>42.518649999999994</v>
      </c>
      <c r="H2571" s="2">
        <f>'Moving Avg'!G2571</f>
        <v>42.773259999999993</v>
      </c>
      <c r="I2571" s="2">
        <f>'Moving Avg'!H2571</f>
        <v>42.900565000000142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42</v>
      </c>
      <c r="C2572" s="2">
        <f>RSI!I2572</f>
        <v>5.3803432820132002E-9</v>
      </c>
      <c r="D2572" s="2">
        <f>MACD!E2572</f>
        <v>0.50620854072911925</v>
      </c>
      <c r="E2572" s="2">
        <f>MACD!F2572</f>
        <v>0.34830849119141177</v>
      </c>
      <c r="F2572" s="2">
        <f>'Moving Avg'!D2572</f>
        <v>42</v>
      </c>
      <c r="G2572" s="2">
        <f>'Moving Avg'!F2572</f>
        <v>42.471499999999992</v>
      </c>
      <c r="H2572" s="2">
        <f>'Moving Avg'!G2572</f>
        <v>42.75439999999999</v>
      </c>
      <c r="I2572" s="2">
        <f>'Moving Avg'!H2572</f>
        <v>42.895850000000145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45751</v>
      </c>
      <c r="B2573" s="2">
        <f>RSI!B2573</f>
        <v>42</v>
      </c>
      <c r="C2573" s="2">
        <f>RSI!I2573</f>
        <v>5.3803432820132002E-9</v>
      </c>
      <c r="D2573" s="2">
        <f>MACD!E2573</f>
        <v>0.39348654056114896</v>
      </c>
      <c r="E2573" s="2">
        <f>MACD!F2573</f>
        <v>0.35734410106535924</v>
      </c>
      <c r="F2573" s="2">
        <f>'Moving Avg'!D2573</f>
        <v>42</v>
      </c>
      <c r="G2573" s="2">
        <f>'Moving Avg'!F2573</f>
        <v>42.42434999999999</v>
      </c>
      <c r="H2573" s="2">
        <f>'Moving Avg'!G2573</f>
        <v>42.735539999999993</v>
      </c>
      <c r="I2573" s="2">
        <f>'Moving Avg'!H2573</f>
        <v>42.891135000000141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42</v>
      </c>
      <c r="C2574" s="2">
        <f>RSI!I2574</f>
        <v>5.3803432820132002E-9</v>
      </c>
      <c r="D2574" s="2">
        <f>MACD!E2574</f>
        <v>0.30068740606417776</v>
      </c>
      <c r="E2574" s="2">
        <f>MACD!F2574</f>
        <v>0.34601276206512299</v>
      </c>
      <c r="F2574" s="2">
        <f>'Moving Avg'!D2574</f>
        <v>42</v>
      </c>
      <c r="G2574" s="2">
        <f>'Moving Avg'!F2574</f>
        <v>42.377199999999995</v>
      </c>
      <c r="H2574" s="2">
        <f>'Moving Avg'!G2574</f>
        <v>42.716679999999997</v>
      </c>
      <c r="I2574" s="2">
        <f>'Moving Avg'!H2574</f>
        <v>42.886420000000143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45755</v>
      </c>
      <c r="B2575" s="2">
        <f>RSI!B2575</f>
        <v>42</v>
      </c>
      <c r="C2575" s="2">
        <f>RSI!I2575</f>
        <v>5.3803432820132002E-9</v>
      </c>
      <c r="D2575" s="2">
        <f>MACD!E2575</f>
        <v>0.2245548943521456</v>
      </c>
      <c r="E2575" s="2">
        <f>MACD!F2575</f>
        <v>0.32172118852252751</v>
      </c>
      <c r="F2575" s="2">
        <f>'Moving Avg'!D2575</f>
        <v>42</v>
      </c>
      <c r="G2575" s="2">
        <f>'Moving Avg'!F2575</f>
        <v>42.330049999999993</v>
      </c>
      <c r="H2575" s="2">
        <f>'Moving Avg'!G2575</f>
        <v>42.697819999999993</v>
      </c>
      <c r="I2575" s="2">
        <f>'Moving Avg'!H2575</f>
        <v>42.881705000000146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45757</v>
      </c>
      <c r="B2576" s="2">
        <f>RSI!B2576</f>
        <v>42</v>
      </c>
      <c r="C2576" s="2">
        <f>RSI!I2576</f>
        <v>5.3803432820132002E-9</v>
      </c>
      <c r="D2576" s="2">
        <f>MACD!E2576</f>
        <v>0.16234788495552266</v>
      </c>
      <c r="E2576" s="2">
        <f>MACD!F2576</f>
        <v>0.28984652780912656</v>
      </c>
      <c r="F2576" s="2">
        <f>'Moving Avg'!D2576</f>
        <v>42</v>
      </c>
      <c r="G2576" s="2">
        <f>'Moving Avg'!F2576</f>
        <v>42.282899999999998</v>
      </c>
      <c r="H2576" s="2">
        <f>'Moving Avg'!G2576</f>
        <v>42.678959999999989</v>
      </c>
      <c r="I2576" s="2">
        <f>'Moving Avg'!H2576</f>
        <v>42.876990000000141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45758</v>
      </c>
      <c r="B2577" s="2">
        <f>RSI!B2577</f>
        <v>42</v>
      </c>
      <c r="C2577" s="2">
        <f>RSI!I2577</f>
        <v>5.3803432820132002E-9</v>
      </c>
      <c r="D2577" s="2">
        <f>MACD!E2577</f>
        <v>0.11176008118373204</v>
      </c>
      <c r="E2577" s="2">
        <f>MACD!F2577</f>
        <v>0.25422923848404766</v>
      </c>
      <c r="F2577" s="2">
        <f>'Moving Avg'!D2577</f>
        <v>42</v>
      </c>
      <c r="G2577" s="2">
        <f>'Moving Avg'!F2577</f>
        <v>42.235749999999996</v>
      </c>
      <c r="H2577" s="2">
        <f>'Moving Avg'!G2577</f>
        <v>42.660099999999993</v>
      </c>
      <c r="I2577" s="2">
        <f>'Moving Avg'!H2577</f>
        <v>42.872275000000137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42</v>
      </c>
      <c r="C2578" s="2">
        <f>RSI!I2578</f>
        <v>5.3803432820132002E-9</v>
      </c>
      <c r="D2578" s="2">
        <f>MACD!E2578</f>
        <v>7.0852142830531761E-2</v>
      </c>
      <c r="E2578" s="2">
        <f>MACD!F2578</f>
        <v>0.21755381935334447</v>
      </c>
      <c r="F2578" s="2">
        <f>'Moving Avg'!D2578</f>
        <v>42</v>
      </c>
      <c r="G2578" s="2">
        <f>'Moving Avg'!F2578</f>
        <v>42.188599999999994</v>
      </c>
      <c r="H2578" s="2">
        <f>'Moving Avg'!G2578</f>
        <v>42.641239999999996</v>
      </c>
      <c r="I2578" s="2">
        <f>'Moving Avg'!H2578</f>
        <v>42.86756000000014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42</v>
      </c>
      <c r="C2579" s="2">
        <f>RSI!I2579</f>
        <v>5.3803432820132002E-9</v>
      </c>
      <c r="D2579" s="2">
        <f>MACD!E2579</f>
        <v>3.7994331951743732E-2</v>
      </c>
      <c r="E2579" s="2">
        <f>MACD!F2579</f>
        <v>0.18164192187302433</v>
      </c>
      <c r="F2579" s="2">
        <f>'Moving Avg'!D2579</f>
        <v>42</v>
      </c>
      <c r="G2579" s="2">
        <f>'Moving Avg'!F2579</f>
        <v>42.141449999999999</v>
      </c>
      <c r="H2579" s="2">
        <f>'Moving Avg'!G2579</f>
        <v>42.622379999999993</v>
      </c>
      <c r="I2579" s="2">
        <f>'Moving Avg'!H2579</f>
        <v>42.862845000000142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45763</v>
      </c>
      <c r="B2580" s="2">
        <f>RSI!B2580</f>
        <v>42</v>
      </c>
      <c r="C2580" s="2">
        <f>RSI!I2580</f>
        <v>5.3803432820132002E-9</v>
      </c>
      <c r="D2580" s="2">
        <f>MACD!E2580</f>
        <v>1.1818048990278385E-2</v>
      </c>
      <c r="E2580" s="2">
        <f>MACD!F2580</f>
        <v>0.14767714729647513</v>
      </c>
      <c r="F2580" s="2">
        <f>'Moving Avg'!D2580</f>
        <v>42</v>
      </c>
      <c r="G2580" s="2">
        <f>'Moving Avg'!F2580</f>
        <v>42.094299999999997</v>
      </c>
      <c r="H2580" s="2">
        <f>'Moving Avg'!G2580</f>
        <v>42.603519999999989</v>
      </c>
      <c r="I2580" s="2">
        <f>'Moving Avg'!H2580</f>
        <v>42.858130000000138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45764</v>
      </c>
      <c r="B2581" s="2">
        <f>RSI!B2581</f>
        <v>42</v>
      </c>
      <c r="C2581" s="2">
        <f>RSI!I2581</f>
        <v>5.3803432820132002E-9</v>
      </c>
      <c r="D2581" s="2">
        <f>MACD!E2581</f>
        <v>-8.8251134324011105E-3</v>
      </c>
      <c r="E2581" s="2">
        <f>MACD!F2581</f>
        <v>0.11637669515069989</v>
      </c>
      <c r="F2581" s="2">
        <f>'Moving Avg'!D2581</f>
        <v>42</v>
      </c>
      <c r="G2581" s="2">
        <f>'Moving Avg'!F2581</f>
        <v>42.047150000000002</v>
      </c>
      <c r="H2581" s="2">
        <f>'Moving Avg'!G2581</f>
        <v>42.584659999999992</v>
      </c>
      <c r="I2581" s="2">
        <f>'Moving Avg'!H2581</f>
        <v>42.853415000000133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45765</v>
      </c>
      <c r="B2582" s="2">
        <f>RSI!B2582</f>
        <v>42</v>
      </c>
      <c r="C2582" s="2">
        <f>RSI!I2582</f>
        <v>5.3803432820132002E-9</v>
      </c>
      <c r="D2582" s="2">
        <f>MACD!E2582</f>
        <v>-2.4897960191680113E-2</v>
      </c>
      <c r="E2582" s="2">
        <f>MACD!F2582</f>
        <v>8.81217640822239E-2</v>
      </c>
      <c r="F2582" s="2">
        <f>'Moving Avg'!D2582</f>
        <v>42</v>
      </c>
      <c r="G2582" s="2">
        <f>'Moving Avg'!F2582</f>
        <v>42</v>
      </c>
      <c r="H2582" s="2">
        <f>'Moving Avg'!G2582</f>
        <v>42.565799999999996</v>
      </c>
      <c r="I2582" s="2">
        <f>'Moving Avg'!H2582</f>
        <v>42.848700000000136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42</v>
      </c>
      <c r="C2583" s="2">
        <f>RSI!I2583</f>
        <v>5.3803432820132002E-9</v>
      </c>
      <c r="D2583" s="2">
        <f>MACD!E2583</f>
        <v>-3.7206908961017859E-2</v>
      </c>
      <c r="E2583" s="2">
        <f>MACD!F2583</f>
        <v>6.3056029473575539E-2</v>
      </c>
      <c r="F2583" s="2">
        <f>'Moving Avg'!D2583</f>
        <v>42</v>
      </c>
      <c r="G2583" s="2">
        <f>'Moving Avg'!F2583</f>
        <v>42</v>
      </c>
      <c r="H2583" s="2">
        <f>'Moving Avg'!G2583</f>
        <v>42.546939999999992</v>
      </c>
      <c r="I2583" s="2">
        <f>'Moving Avg'!H2583</f>
        <v>42.843985000000139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42</v>
      </c>
      <c r="C2584" s="2">
        <f>RSI!I2584</f>
        <v>5.3803432820132002E-9</v>
      </c>
      <c r="D2584" s="2">
        <f>MACD!E2584</f>
        <v>-4.642666188330935E-2</v>
      </c>
      <c r="E2584" s="2">
        <f>MACD!F2584</f>
        <v>4.1159491202198563E-2</v>
      </c>
      <c r="F2584" s="2">
        <f>'Moving Avg'!D2584</f>
        <v>42</v>
      </c>
      <c r="G2584" s="2">
        <f>'Moving Avg'!F2584</f>
        <v>42</v>
      </c>
      <c r="H2584" s="2">
        <f>'Moving Avg'!G2584</f>
        <v>42.528079999999989</v>
      </c>
      <c r="I2584" s="2">
        <f>'Moving Avg'!H2584</f>
        <v>42.839270000000134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45770</v>
      </c>
      <c r="B2585" s="2">
        <f>RSI!B2585</f>
        <v>42</v>
      </c>
      <c r="C2585" s="2">
        <f>RSI!I2585</f>
        <v>5.3803432820132002E-9</v>
      </c>
      <c r="D2585" s="2">
        <f>MACD!E2585</f>
        <v>-5.3121036259646814E-2</v>
      </c>
      <c r="E2585" s="2">
        <f>MACD!F2585</f>
        <v>2.2303385709829489E-2</v>
      </c>
      <c r="F2585" s="2">
        <f>'Moving Avg'!D2585</f>
        <v>42</v>
      </c>
      <c r="G2585" s="2">
        <f>'Moving Avg'!F2585</f>
        <v>42</v>
      </c>
      <c r="H2585" s="2">
        <f>'Moving Avg'!G2585</f>
        <v>42.509219999999999</v>
      </c>
      <c r="I2585" s="2">
        <f>'Moving Avg'!H2585</f>
        <v>42.83455500000013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45771</v>
      </c>
      <c r="B2586" s="2">
        <f>RSI!B2586</f>
        <v>42</v>
      </c>
      <c r="C2586" s="2">
        <f>RSI!I2586</f>
        <v>5.3803432820132002E-9</v>
      </c>
      <c r="D2586" s="2">
        <f>MACD!E2586</f>
        <v>-5.7760548534453449E-2</v>
      </c>
      <c r="E2586" s="2">
        <f>MACD!F2586</f>
        <v>6.290598860972902E-3</v>
      </c>
      <c r="F2586" s="2">
        <f>'Moving Avg'!D2586</f>
        <v>42</v>
      </c>
      <c r="G2586" s="2">
        <f>'Moving Avg'!F2586</f>
        <v>42</v>
      </c>
      <c r="H2586" s="2">
        <f>'Moving Avg'!G2586</f>
        <v>42.490360000000003</v>
      </c>
      <c r="I2586" s="2">
        <f>'Moving Avg'!H2586</f>
        <v>42.829840000000132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45772</v>
      </c>
      <c r="B2587" s="2">
        <f>RSI!B2587</f>
        <v>42</v>
      </c>
      <c r="C2587" s="2">
        <f>RSI!I2587</f>
        <v>5.3803432820132002E-9</v>
      </c>
      <c r="D2587" s="2">
        <f>MACD!E2587</f>
        <v>-6.0737254179556999E-2</v>
      </c>
      <c r="E2587" s="2">
        <f>MACD!F2587</f>
        <v>-7.1149717471330779E-3</v>
      </c>
      <c r="F2587" s="2">
        <f>'Moving Avg'!D2587</f>
        <v>42</v>
      </c>
      <c r="G2587" s="2">
        <f>'Moving Avg'!F2587</f>
        <v>42</v>
      </c>
      <c r="H2587" s="2">
        <f>'Moving Avg'!G2587</f>
        <v>42.471499999999999</v>
      </c>
      <c r="I2587" s="2">
        <f>'Moving Avg'!H2587</f>
        <v>42.825125000000135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45775</v>
      </c>
      <c r="B2588" s="2">
        <f>RSI!B2588</f>
        <v>42</v>
      </c>
      <c r="C2588" s="2">
        <f>RSI!I2588</f>
        <v>5.3803432820132002E-9</v>
      </c>
      <c r="D2588" s="2">
        <f>MACD!E2588</f>
        <v>-6.2377268526240925E-2</v>
      </c>
      <c r="E2588" s="2">
        <f>MACD!F2588</f>
        <v>-1.816743110295465E-2</v>
      </c>
      <c r="F2588" s="2">
        <f>'Moving Avg'!D2588</f>
        <v>42</v>
      </c>
      <c r="G2588" s="2">
        <f>'Moving Avg'!F2588</f>
        <v>42</v>
      </c>
      <c r="H2588" s="2">
        <f>'Moving Avg'!G2588</f>
        <v>42.452639999999995</v>
      </c>
      <c r="I2588" s="2">
        <f>'Moving Avg'!H2588</f>
        <v>42.82041000000013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42</v>
      </c>
      <c r="C2589" s="2">
        <f>RSI!I2589</f>
        <v>5.3803432820132002E-9</v>
      </c>
      <c r="D2589" s="2">
        <f>MACD!E2589</f>
        <v>-6.2951327988443495E-2</v>
      </c>
      <c r="E2589" s="2">
        <f>MACD!F2589</f>
        <v>-2.7124210480052421E-2</v>
      </c>
      <c r="F2589" s="2">
        <f>'Moving Avg'!D2589</f>
        <v>42</v>
      </c>
      <c r="G2589" s="2">
        <f>'Moving Avg'!F2589</f>
        <v>42</v>
      </c>
      <c r="H2589" s="2">
        <f>'Moving Avg'!G2589</f>
        <v>42.433779999999999</v>
      </c>
      <c r="I2589" s="2">
        <f>'Moving Avg'!H2589</f>
        <v>42.815695000000126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42</v>
      </c>
      <c r="C2590" s="2">
        <f>RSI!I2590</f>
        <v>5.3803432820132002E-9</v>
      </c>
      <c r="D2590" s="2">
        <f>MACD!E2590</f>
        <v>-6.2683695624208724E-2</v>
      </c>
      <c r="E2590" s="2">
        <f>MACD!F2590</f>
        <v>-3.4236107508883687E-2</v>
      </c>
      <c r="F2590" s="2">
        <f>'Moving Avg'!D2590</f>
        <v>42</v>
      </c>
      <c r="G2590" s="2">
        <f>'Moving Avg'!F2590</f>
        <v>42</v>
      </c>
      <c r="H2590" s="2">
        <f>'Moving Avg'!G2590</f>
        <v>42.414919999999995</v>
      </c>
      <c r="I2590" s="2">
        <f>'Moving Avg'!H2590</f>
        <v>42.810980000000129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42</v>
      </c>
      <c r="C2591" s="2">
        <f>RSI!I2591</f>
        <v>5.3803432820132002E-9</v>
      </c>
      <c r="D2591" s="2">
        <f>MACD!E2591</f>
        <v>-6.1759668038270377E-2</v>
      </c>
      <c r="E2591" s="2">
        <f>MACD!F2591</f>
        <v>-3.974081961476103E-2</v>
      </c>
      <c r="F2591" s="2">
        <f>'Moving Avg'!D2591</f>
        <v>42</v>
      </c>
      <c r="G2591" s="2">
        <f>'Moving Avg'!F2591</f>
        <v>42</v>
      </c>
      <c r="H2591" s="2">
        <f>'Moving Avg'!G2591</f>
        <v>42.396059999999999</v>
      </c>
      <c r="I2591" s="2">
        <f>'Moving Avg'!H2591</f>
        <v>42.806265000000131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45782</v>
      </c>
      <c r="B2592" s="2">
        <f>RSI!B2592</f>
        <v>42</v>
      </c>
      <c r="C2592" s="2">
        <f>RSI!I2592</f>
        <v>5.3803432820132002E-9</v>
      </c>
      <c r="D2592" s="2">
        <f>MACD!E2592</f>
        <v>-6.0331900920651549E-2</v>
      </c>
      <c r="E2592" s="2">
        <f>MACD!F2592</f>
        <v>-4.3859035875939138E-2</v>
      </c>
      <c r="F2592" s="2">
        <f>'Moving Avg'!D2592</f>
        <v>42</v>
      </c>
      <c r="G2592" s="2">
        <f>'Moving Avg'!F2592</f>
        <v>42</v>
      </c>
      <c r="H2592" s="2">
        <f>'Moving Avg'!G2592</f>
        <v>42.377199999999995</v>
      </c>
      <c r="I2592" s="2">
        <f>'Moving Avg'!H2592</f>
        <v>42.801550000000127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42</v>
      </c>
      <c r="C2593" s="2">
        <f>RSI!I2593</f>
        <v>5.3803432820132002E-9</v>
      </c>
      <c r="D2593" s="2">
        <f>MACD!E2593</f>
        <v>-5.8525736929112782E-2</v>
      </c>
      <c r="E2593" s="2">
        <f>MACD!F2593</f>
        <v>-4.679237608657387E-2</v>
      </c>
      <c r="F2593" s="2">
        <f>'Moving Avg'!D2593</f>
        <v>42</v>
      </c>
      <c r="G2593" s="2">
        <f>'Moving Avg'!F2593</f>
        <v>42</v>
      </c>
      <c r="H2593" s="2">
        <f>'Moving Avg'!G2593</f>
        <v>42.358339999999998</v>
      </c>
      <c r="I2593" s="2">
        <f>'Moving Avg'!H2593</f>
        <v>42.796835000000122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42</v>
      </c>
      <c r="C2594" s="2">
        <f>RSI!I2594</f>
        <v>5.3803432820132002E-9</v>
      </c>
      <c r="D2594" s="2">
        <f>MACD!E2594</f>
        <v>-5.644369121576176E-2</v>
      </c>
      <c r="E2594" s="2">
        <f>MACD!F2594</f>
        <v>-4.8722639112411446E-2</v>
      </c>
      <c r="F2594" s="2">
        <f>'Moving Avg'!D2594</f>
        <v>42</v>
      </c>
      <c r="G2594" s="2">
        <f>'Moving Avg'!F2594</f>
        <v>42</v>
      </c>
      <c r="H2594" s="2">
        <f>'Moving Avg'!G2594</f>
        <v>42.339479999999995</v>
      </c>
      <c r="I2594" s="2">
        <f>'Moving Avg'!H2594</f>
        <v>42.792120000000125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42</v>
      </c>
      <c r="C2595" s="2">
        <f>RSI!I2595</f>
        <v>5.3803432820132002E-9</v>
      </c>
      <c r="D2595" s="2">
        <f>MACD!E2595</f>
        <v>-5.4169225870921878E-2</v>
      </c>
      <c r="E2595" s="2">
        <f>MACD!F2595</f>
        <v>-4.9811956464113537E-2</v>
      </c>
      <c r="F2595" s="2">
        <f>'Moving Avg'!D2595</f>
        <v>42</v>
      </c>
      <c r="G2595" s="2">
        <f>'Moving Avg'!F2595</f>
        <v>42</v>
      </c>
      <c r="H2595" s="2">
        <f>'Moving Avg'!G2595</f>
        <v>42.320619999999998</v>
      </c>
      <c r="I2595" s="2">
        <f>'Moving Avg'!H2595</f>
        <v>42.787405000000128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45786</v>
      </c>
      <c r="B2596" s="2">
        <f>RSI!B2596</f>
        <v>42</v>
      </c>
      <c r="C2596" s="2">
        <f>RSI!I2596</f>
        <v>5.3803432820132002E-9</v>
      </c>
      <c r="D2596" s="2">
        <f>MACD!E2596</f>
        <v>-5.1769924237561327E-2</v>
      </c>
      <c r="E2596" s="2">
        <f>MACD!F2596</f>
        <v>-5.0203550018803098E-2</v>
      </c>
      <c r="F2596" s="2">
        <f>'Moving Avg'!D2596</f>
        <v>42</v>
      </c>
      <c r="G2596" s="2">
        <f>'Moving Avg'!F2596</f>
        <v>42</v>
      </c>
      <c r="H2596" s="2">
        <f>'Moving Avg'!G2596</f>
        <v>42.301759999999994</v>
      </c>
      <c r="I2596" s="2">
        <f>'Moving Avg'!H2596</f>
        <v>42.782690000000123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45789</v>
      </c>
      <c r="B2597" s="2">
        <f>RSI!B2597</f>
        <v>42</v>
      </c>
      <c r="C2597" s="2">
        <f>RSI!I2597</f>
        <v>5.3803432820132002E-9</v>
      </c>
      <c r="D2597" s="2">
        <f>MACD!E2597</f>
        <v>-4.9300158863985644E-2</v>
      </c>
      <c r="E2597" s="2">
        <f>MACD!F2597</f>
        <v>-5.002287178783961E-2</v>
      </c>
      <c r="F2597" s="2">
        <f>'Moving Avg'!D2597</f>
        <v>42</v>
      </c>
      <c r="G2597" s="2">
        <f>'Moving Avg'!F2597</f>
        <v>42</v>
      </c>
      <c r="H2597" s="2">
        <f>'Moving Avg'!G2597</f>
        <v>42.282899999999998</v>
      </c>
      <c r="I2597" s="2">
        <f>'Moving Avg'!H2597</f>
        <v>42.777975000000112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45790</v>
      </c>
      <c r="B2598" s="2">
        <f>RSI!B2598</f>
        <v>42</v>
      </c>
      <c r="C2598" s="2">
        <f>RSI!I2598</f>
        <v>5.3803432820132002E-9</v>
      </c>
      <c r="D2598" s="2">
        <f>MACD!E2598</f>
        <v>-4.6803332330682679E-2</v>
      </c>
      <c r="E2598" s="2">
        <f>MACD!F2598</f>
        <v>-4.9378963896408223E-2</v>
      </c>
      <c r="F2598" s="2">
        <f>'Moving Avg'!D2598</f>
        <v>42</v>
      </c>
      <c r="G2598" s="2">
        <f>'Moving Avg'!F2598</f>
        <v>42</v>
      </c>
      <c r="H2598" s="2">
        <f>'Moving Avg'!G2598</f>
        <v>42.264039999999994</v>
      </c>
      <c r="I2598" s="2">
        <f>'Moving Avg'!H2598</f>
        <v>42.773260000000121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42</v>
      </c>
      <c r="C2599" s="2">
        <f>RSI!I2599</f>
        <v>5.3803432820132002E-9</v>
      </c>
      <c r="D2599" s="2">
        <f>MACD!E2599</f>
        <v>-4.4313757897683104E-2</v>
      </c>
      <c r="E2599" s="2">
        <f>MACD!F2599</f>
        <v>-4.8365922696663205E-2</v>
      </c>
      <c r="F2599" s="2">
        <f>'Moving Avg'!D2599</f>
        <v>42</v>
      </c>
      <c r="G2599" s="2">
        <f>'Moving Avg'!F2599</f>
        <v>42</v>
      </c>
      <c r="H2599" s="2">
        <f>'Moving Avg'!G2599</f>
        <v>42.245179999999998</v>
      </c>
      <c r="I2599" s="2">
        <f>'Moving Avg'!H2599</f>
        <v>42.768545000000124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45792</v>
      </c>
      <c r="B2600" s="2">
        <f>RSI!B2600</f>
        <v>42</v>
      </c>
      <c r="C2600" s="2">
        <f>RSI!I2600</f>
        <v>5.3803432820132002E-9</v>
      </c>
      <c r="D2600" s="2">
        <f>MACD!E2600</f>
        <v>-4.1858236528263149E-2</v>
      </c>
      <c r="E2600" s="2">
        <f>MACD!F2600</f>
        <v>-4.7064385462983201E-2</v>
      </c>
      <c r="F2600" s="2">
        <f>'Moving Avg'!D2600</f>
        <v>42</v>
      </c>
      <c r="G2600" s="2">
        <f>'Moving Avg'!F2600</f>
        <v>42</v>
      </c>
      <c r="H2600" s="2">
        <f>'Moving Avg'!G2600</f>
        <v>42.226319999999994</v>
      </c>
      <c r="I2600" s="2">
        <f>'Moving Avg'!H2600</f>
        <v>42.763830000000119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45793</v>
      </c>
      <c r="B2601" s="2">
        <f>RSI!B2601</f>
        <v>42</v>
      </c>
      <c r="C2601" s="2">
        <f>RSI!I2601</f>
        <v>5.3803432820132002E-9</v>
      </c>
      <c r="D2601" s="2">
        <f>MACD!E2601</f>
        <v>-3.9457378059019277E-2</v>
      </c>
      <c r="E2601" s="2">
        <f>MACD!F2601</f>
        <v>-4.5542983982190421E-2</v>
      </c>
      <c r="F2601" s="2">
        <f>'Moving Avg'!D2601</f>
        <v>42</v>
      </c>
      <c r="G2601" s="2">
        <f>'Moving Avg'!F2601</f>
        <v>42</v>
      </c>
      <c r="H2601" s="2">
        <f>'Moving Avg'!G2601</f>
        <v>42.20745999999999</v>
      </c>
      <c r="I2601" s="2">
        <f>'Moving Avg'!H2601</f>
        <v>42.759115000000108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45796</v>
      </c>
      <c r="B2602" s="2">
        <f>RSI!B2602</f>
        <v>42</v>
      </c>
      <c r="C2602" s="2">
        <f>RSI!I2602</f>
        <v>5.3803432820132002E-9</v>
      </c>
      <c r="D2602" s="2">
        <f>MACD!E2602</f>
        <v>-3.7126706858799707E-2</v>
      </c>
      <c r="E2602" s="2">
        <f>MACD!F2602</f>
        <v>-4.385972855751228E-2</v>
      </c>
      <c r="F2602" s="2">
        <f>'Moving Avg'!D2602</f>
        <v>42</v>
      </c>
      <c r="G2602" s="2">
        <f>'Moving Avg'!F2602</f>
        <v>42</v>
      </c>
      <c r="H2602" s="2">
        <f>'Moving Avg'!G2602</f>
        <v>42.188599999999994</v>
      </c>
      <c r="I2602" s="2">
        <f>'Moving Avg'!H2602</f>
        <v>42.754400000000118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42</v>
      </c>
      <c r="C2603" s="2">
        <f>RSI!I2603</f>
        <v>5.3803432820132002E-9</v>
      </c>
      <c r="D2603" s="2">
        <f>MACD!E2603</f>
        <v>-3.4877586039733899E-2</v>
      </c>
      <c r="E2603" s="2">
        <f>MACD!F2603</f>
        <v>-4.2063300053956601E-2</v>
      </c>
      <c r="F2603" s="2">
        <f>'Moving Avg'!D2603</f>
        <v>42</v>
      </c>
      <c r="G2603" s="2">
        <f>'Moving Avg'!F2603</f>
        <v>42</v>
      </c>
      <c r="H2603" s="2">
        <f>'Moving Avg'!G2603</f>
        <v>42.169740000000004</v>
      </c>
      <c r="I2603" s="2">
        <f>'Moving Avg'!H2603</f>
        <v>42.74968500000012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42</v>
      </c>
      <c r="C2604" s="2">
        <f>RSI!I2604</f>
        <v>5.3803432820132002E-9</v>
      </c>
      <c r="D2604" s="2">
        <f>MACD!E2604</f>
        <v>-3.2717988975910828E-2</v>
      </c>
      <c r="E2604" s="2">
        <f>MACD!F2604</f>
        <v>-4.0194237838347448E-2</v>
      </c>
      <c r="F2604" s="2">
        <f>'Moving Avg'!D2604</f>
        <v>42</v>
      </c>
      <c r="G2604" s="2">
        <f>'Moving Avg'!F2604</f>
        <v>42</v>
      </c>
      <c r="H2604" s="2">
        <f>'Moving Avg'!G2604</f>
        <v>42.150880000000001</v>
      </c>
      <c r="I2604" s="2">
        <f>'Moving Avg'!H2604</f>
        <v>42.744970000000109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42</v>
      </c>
      <c r="C2605" s="2">
        <f>RSI!I2605</f>
        <v>5.3803432820132002E-9</v>
      </c>
      <c r="D2605" s="2">
        <f>MACD!E2605</f>
        <v>-3.0653142399110322E-2</v>
      </c>
      <c r="E2605" s="2">
        <f>MACD!F2605</f>
        <v>-3.8286018750500021E-2</v>
      </c>
      <c r="F2605" s="2">
        <f>'Moving Avg'!D2605</f>
        <v>42</v>
      </c>
      <c r="G2605" s="2">
        <f>'Moving Avg'!F2605</f>
        <v>42</v>
      </c>
      <c r="H2605" s="2">
        <f>'Moving Avg'!G2605</f>
        <v>42.13201999999999</v>
      </c>
      <c r="I2605" s="2">
        <f>'Moving Avg'!H2605</f>
        <v>42.740255000000104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42</v>
      </c>
      <c r="C2606" s="2">
        <f>RSI!I2606</f>
        <v>5.3803432820132002E-9</v>
      </c>
      <c r="D2606" s="2">
        <f>MACD!E2606</f>
        <v>-2.8686061549493047E-2</v>
      </c>
      <c r="E2606" s="2">
        <f>MACD!F2606</f>
        <v>-3.6366027310298629E-2</v>
      </c>
      <c r="F2606" s="2">
        <f>'Moving Avg'!D2606</f>
        <v>42</v>
      </c>
      <c r="G2606" s="2">
        <f>'Moving Avg'!F2606</f>
        <v>42</v>
      </c>
      <c r="H2606" s="2">
        <f>'Moving Avg'!G2606</f>
        <v>42.113160000000001</v>
      </c>
      <c r="I2606" s="2">
        <f>'Moving Avg'!H2606</f>
        <v>42.735540000000107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42</v>
      </c>
      <c r="C2607" s="2">
        <f>RSI!I2607</f>
        <v>5.3803432820132002E-9</v>
      </c>
      <c r="D2607" s="2">
        <f>MACD!E2607</f>
        <v>-2.6817994655353061E-2</v>
      </c>
      <c r="E2607" s="2">
        <f>MACD!F2607</f>
        <v>-3.4456420779309514E-2</v>
      </c>
      <c r="F2607" s="2">
        <f>'Moving Avg'!D2607</f>
        <v>42</v>
      </c>
      <c r="G2607" s="2">
        <f>'Moving Avg'!F2607</f>
        <v>42</v>
      </c>
      <c r="H2607" s="2">
        <f>'Moving Avg'!G2607</f>
        <v>42.094300000000004</v>
      </c>
      <c r="I2607" s="2">
        <f>'Moving Avg'!H2607</f>
        <v>42.730825000000117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42</v>
      </c>
      <c r="C2608" s="2">
        <f>RSI!I2608</f>
        <v>5.3803432820132002E-9</v>
      </c>
      <c r="D2608" s="2">
        <f>MACD!E2608</f>
        <v>-2.5048791309167484E-2</v>
      </c>
      <c r="E2608" s="2">
        <f>MACD!F2608</f>
        <v>-3.2574894885281112E-2</v>
      </c>
      <c r="F2608" s="2">
        <f>'Moving Avg'!D2608</f>
        <v>42</v>
      </c>
      <c r="G2608" s="2">
        <f>'Moving Avg'!F2608</f>
        <v>42</v>
      </c>
      <c r="H2608" s="2">
        <f>'Moving Avg'!G2608</f>
        <v>42.07544</v>
      </c>
      <c r="I2608" s="2">
        <f>'Moving Avg'!H2608</f>
        <v>42.726110000000105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42</v>
      </c>
      <c r="C2609" s="2">
        <f>RSI!I2609</f>
        <v>5.3803432820132002E-9</v>
      </c>
      <c r="D2609" s="2">
        <f>MACD!E2609</f>
        <v>-2.3377207020182311E-2</v>
      </c>
      <c r="E2609" s="2">
        <f>MACD!F2609</f>
        <v>-3.0735357312261354E-2</v>
      </c>
      <c r="F2609" s="2">
        <f>'Moving Avg'!D2609</f>
        <v>42</v>
      </c>
      <c r="G2609" s="2">
        <f>'Moving Avg'!F2609</f>
        <v>42</v>
      </c>
      <c r="H2609" s="2">
        <f>'Moving Avg'!G2609</f>
        <v>42.056579999999997</v>
      </c>
      <c r="I2609" s="2">
        <f>'Moving Avg'!H2609</f>
        <v>42.721395000000101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42</v>
      </c>
      <c r="C2610" s="2">
        <f>RSI!I2610</f>
        <v>5.3803432820132002E-9</v>
      </c>
      <c r="D2610" s="2">
        <f>MACD!E2610</f>
        <v>-2.1801154292106162E-2</v>
      </c>
      <c r="E2610" s="2">
        <f>MACD!F2610</f>
        <v>-2.8948516708230319E-2</v>
      </c>
      <c r="F2610" s="2">
        <f>'Moving Avg'!D2610</f>
        <v>42</v>
      </c>
      <c r="G2610" s="2">
        <f>'Moving Avg'!F2610</f>
        <v>42</v>
      </c>
      <c r="H2610" s="2">
        <f>'Moving Avg'!G2610</f>
        <v>42.03772</v>
      </c>
      <c r="I2610" s="2">
        <f>'Moving Avg'!H2610</f>
        <v>42.716680000000103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42</v>
      </c>
      <c r="C2611" s="2">
        <f>RSI!I2611</f>
        <v>5.3803432820132002E-9</v>
      </c>
      <c r="D2611" s="2">
        <f>MACD!E2611</f>
        <v>-2.0317908943425778E-2</v>
      </c>
      <c r="E2611" s="2">
        <f>MACD!F2611</f>
        <v>-2.7222395155269412E-2</v>
      </c>
      <c r="F2611" s="2">
        <f>'Moving Avg'!D2611</f>
        <v>42</v>
      </c>
      <c r="G2611" s="2">
        <f>'Moving Avg'!F2611</f>
        <v>42</v>
      </c>
      <c r="H2611" s="2">
        <f>'Moving Avg'!G2611</f>
        <v>42.018860000000004</v>
      </c>
      <c r="I2611" s="2">
        <f>'Moving Avg'!H2611</f>
        <v>42.711965000000106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42</v>
      </c>
      <c r="C2612" s="2">
        <f>RSI!I2612</f>
        <v>5.3803432820132002E-9</v>
      </c>
      <c r="D2612" s="2">
        <f>MACD!E2612</f>
        <v>-1.8924279009922884E-2</v>
      </c>
      <c r="E2612" s="2">
        <f>MACD!F2612</f>
        <v>-2.5562771926200108E-2</v>
      </c>
      <c r="F2612" s="2">
        <f>'Moving Avg'!D2612</f>
        <v>42</v>
      </c>
      <c r="G2612" s="2">
        <f>'Moving Avg'!F2612</f>
        <v>42</v>
      </c>
      <c r="H2612" s="2">
        <f>'Moving Avg'!G2612</f>
        <v>42</v>
      </c>
      <c r="I2612" s="2">
        <f>'Moving Avg'!H2612</f>
        <v>42.707250000000101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42</v>
      </c>
      <c r="C2613" s="2">
        <f>RSI!I2613</f>
        <v>5.3803432820132002E-9</v>
      </c>
      <c r="D2613" s="2">
        <f>MACD!E2613</f>
        <v>-1.7616742406630692E-2</v>
      </c>
      <c r="E2613" s="2">
        <f>MACD!F2613</f>
        <v>-2.3973566022286227E-2</v>
      </c>
      <c r="F2613" s="2">
        <f>'Moving Avg'!D2613</f>
        <v>42</v>
      </c>
      <c r="G2613" s="2">
        <f>'Moving Avg'!F2613</f>
        <v>42</v>
      </c>
      <c r="H2613" s="2">
        <f>'Moving Avg'!G2613</f>
        <v>42</v>
      </c>
      <c r="I2613" s="2">
        <f>'Moving Avg'!H2613</f>
        <v>42.702535000000097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42</v>
      </c>
      <c r="C2614" s="2">
        <f>RSI!I2614</f>
        <v>5.3803432820132002E-9</v>
      </c>
      <c r="D2614" s="2">
        <f>MACD!E2614</f>
        <v>-1.6391558544711415E-2</v>
      </c>
      <c r="E2614" s="2">
        <f>MACD!F2614</f>
        <v>-2.2457164526771264E-2</v>
      </c>
      <c r="F2614" s="2">
        <f>'Moving Avg'!D2614</f>
        <v>42</v>
      </c>
      <c r="G2614" s="2">
        <f>'Moving Avg'!F2614</f>
        <v>42</v>
      </c>
      <c r="H2614" s="2">
        <f>'Moving Avg'!G2614</f>
        <v>42</v>
      </c>
      <c r="I2614" s="2">
        <f>'Moving Avg'!H2614</f>
        <v>42.6978200000001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42</v>
      </c>
      <c r="C2615" s="2">
        <f>RSI!I2615</f>
        <v>5.3803432820132002E-9</v>
      </c>
      <c r="D2615" s="2">
        <f>MACD!E2615</f>
        <v>-1.5244858270619943E-2</v>
      </c>
      <c r="E2615" s="2">
        <f>MACD!F2615</f>
        <v>-2.1014703275540999E-2</v>
      </c>
      <c r="F2615" s="2">
        <f>'Moving Avg'!D2615</f>
        <v>42</v>
      </c>
      <c r="G2615" s="2">
        <f>'Moving Avg'!F2615</f>
        <v>42</v>
      </c>
      <c r="H2615" s="2">
        <f>'Moving Avg'!G2615</f>
        <v>42</v>
      </c>
      <c r="I2615" s="2">
        <f>'Moving Avg'!H2615</f>
        <v>42.693105000000102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42</v>
      </c>
      <c r="C2616" s="2">
        <f>RSI!I2616</f>
        <v>5.3803432820132002E-9</v>
      </c>
      <c r="D2616" s="2">
        <f>MACD!E2616</f>
        <v>-1.4172715796384239E-2</v>
      </c>
      <c r="E2616" s="2">
        <f>MACD!F2616</f>
        <v>-1.9646305779709647E-2</v>
      </c>
      <c r="F2616" s="2">
        <f>'Moving Avg'!D2616</f>
        <v>42</v>
      </c>
      <c r="G2616" s="2">
        <f>'Moving Avg'!F2616</f>
        <v>42</v>
      </c>
      <c r="H2616" s="2">
        <f>'Moving Avg'!G2616</f>
        <v>42</v>
      </c>
      <c r="I2616" s="2">
        <f>'Moving Avg'!H2616</f>
        <v>42.688390000000098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42</v>
      </c>
      <c r="C2617" s="2">
        <f>RSI!I2617</f>
        <v>5.3803432820132002E-9</v>
      </c>
      <c r="D2617" s="2">
        <f>MACD!E2617</f>
        <v>-1.3171205700658106E-2</v>
      </c>
      <c r="E2617" s="2">
        <f>MACD!F2617</f>
        <v>-1.8351285763899338E-2</v>
      </c>
      <c r="F2617" s="2">
        <f>'Moving Avg'!D2617</f>
        <v>42</v>
      </c>
      <c r="G2617" s="2">
        <f>'Moving Avg'!F2617</f>
        <v>42</v>
      </c>
      <c r="H2617" s="2">
        <f>'Moving Avg'!G2617</f>
        <v>42</v>
      </c>
      <c r="I2617" s="2">
        <f>'Moving Avg'!H2617</f>
        <v>42.683675000000093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42</v>
      </c>
      <c r="C2618" s="2">
        <f>RSI!I2618</f>
        <v>5.3803432820132002E-9</v>
      </c>
      <c r="D2618" s="2">
        <f>MACD!E2618</f>
        <v>-1.2236447583489962E-2</v>
      </c>
      <c r="E2618" s="2">
        <f>MACD!F2618</f>
        <v>-1.7128318127817465E-2</v>
      </c>
      <c r="F2618" s="2">
        <f>'Moving Avg'!D2618</f>
        <v>42</v>
      </c>
      <c r="G2618" s="2">
        <f>'Moving Avg'!F2618</f>
        <v>42</v>
      </c>
      <c r="H2618" s="2">
        <f>'Moving Avg'!G2618</f>
        <v>42</v>
      </c>
      <c r="I2618" s="2">
        <f>'Moving Avg'!H2618</f>
        <v>42.678960000000096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42</v>
      </c>
      <c r="C2619" s="2">
        <f>RSI!I2619</f>
        <v>5.3803432820132002E-9</v>
      </c>
      <c r="D2619" s="2">
        <f>MACD!E2619</f>
        <v>-1.1364640539170523E-2</v>
      </c>
      <c r="E2619" s="2">
        <f>MACD!F2619</f>
        <v>-1.5975582610088076E-2</v>
      </c>
      <c r="F2619" s="2">
        <f>'Moving Avg'!D2619</f>
        <v>42</v>
      </c>
      <c r="G2619" s="2">
        <f>'Moving Avg'!F2619</f>
        <v>42</v>
      </c>
      <c r="H2619" s="2">
        <f>'Moving Avg'!G2619</f>
        <v>42</v>
      </c>
      <c r="I2619" s="2">
        <f>'Moving Avg'!H2619</f>
        <v>42.674245000000099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42</v>
      </c>
      <c r="C2620" s="2">
        <f>RSI!I2620</f>
        <v>5.3803432820132002E-9</v>
      </c>
      <c r="D2620" s="2">
        <f>MACD!E2620</f>
        <v>-1.0552089258986541E-2</v>
      </c>
      <c r="E2620" s="2">
        <f>MACD!F2620</f>
        <v>-1.4890883939867769E-2</v>
      </c>
      <c r="F2620" s="2">
        <f>'Moving Avg'!D2620</f>
        <v>42</v>
      </c>
      <c r="G2620" s="2">
        <f>'Moving Avg'!F2620</f>
        <v>42</v>
      </c>
      <c r="H2620" s="2">
        <f>'Moving Avg'!G2620</f>
        <v>42</v>
      </c>
      <c r="I2620" s="2">
        <f>'Moving Avg'!H2620</f>
        <v>42.669530000000094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42</v>
      </c>
      <c r="C2621" s="2">
        <f>RSI!I2621</f>
        <v>5.3803432820132002E-9</v>
      </c>
      <c r="D2621" s="2">
        <f>MACD!E2621</f>
        <v>-9.7952232786795435E-3</v>
      </c>
      <c r="E2621" s="2">
        <f>MACD!F2621</f>
        <v>-1.3871751807630124E-2</v>
      </c>
      <c r="F2621" s="2">
        <f>'Moving Avg'!D2621</f>
        <v>42</v>
      </c>
      <c r="G2621" s="2">
        <f>'Moving Avg'!F2621</f>
        <v>42</v>
      </c>
      <c r="H2621" s="2">
        <f>'Moving Avg'!G2621</f>
        <v>42</v>
      </c>
      <c r="I2621" s="2">
        <f>'Moving Avg'!H2621</f>
        <v>42.66481500000009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42</v>
      </c>
      <c r="C2622" s="2">
        <f>RSI!I2622</f>
        <v>5.3803432820132002E-9</v>
      </c>
      <c r="D2622" s="2">
        <f>MACD!E2622</f>
        <v>-9.0906106356598571E-3</v>
      </c>
      <c r="E2622" s="2">
        <f>MACD!F2622</f>
        <v>-1.2915523573236071E-2</v>
      </c>
      <c r="F2622" s="2">
        <f>'Moving Avg'!D2622</f>
        <v>42</v>
      </c>
      <c r="G2622" s="2">
        <f>'Moving Avg'!F2622</f>
        <v>42</v>
      </c>
      <c r="H2622" s="2">
        <f>'Moving Avg'!G2622</f>
        <v>42</v>
      </c>
      <c r="I2622" s="2">
        <f>'Moving Avg'!H2622</f>
        <v>42.660100000000092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42</v>
      </c>
      <c r="C2623" s="2">
        <f>RSI!I2623</f>
        <v>5.3803432820132002E-9</v>
      </c>
      <c r="D2623" s="2">
        <f>MACD!E2623</f>
        <v>-8.4349669907268776E-3</v>
      </c>
      <c r="E2623" s="2">
        <f>MACD!F2623</f>
        <v>-1.2019412256734233E-2</v>
      </c>
      <c r="F2623" s="2">
        <f>'Moving Avg'!D2623</f>
        <v>42</v>
      </c>
      <c r="G2623" s="2">
        <f>'Moving Avg'!F2623</f>
        <v>42</v>
      </c>
      <c r="H2623" s="2">
        <f>'Moving Avg'!G2623</f>
        <v>42</v>
      </c>
      <c r="I2623" s="2">
        <f>'Moving Avg'!H2623</f>
        <v>42.655385000000095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42</v>
      </c>
      <c r="C2624" s="2">
        <f>RSI!I2624</f>
        <v>5.3803432820132002E-9</v>
      </c>
      <c r="D2624" s="2">
        <f>MACD!E2624</f>
        <v>-7.8251610923771864E-3</v>
      </c>
      <c r="E2624" s="2">
        <f>MACD!F2624</f>
        <v>-1.1180562023862823E-2</v>
      </c>
      <c r="F2624" s="2">
        <f>'Moving Avg'!D2624</f>
        <v>42</v>
      </c>
      <c r="G2624" s="2">
        <f>'Moving Avg'!F2624</f>
        <v>42</v>
      </c>
      <c r="H2624" s="2">
        <f>'Moving Avg'!G2624</f>
        <v>42</v>
      </c>
      <c r="I2624" s="2">
        <f>'Moving Avg'!H2624</f>
        <v>42.65067000000009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42</v>
      </c>
      <c r="C2625" s="2">
        <f>RSI!I2625</f>
        <v>5.3803432820132002E-9</v>
      </c>
      <c r="D2625" s="2">
        <f>MACD!E2625</f>
        <v>-7.2582173134208006E-3</v>
      </c>
      <c r="E2625" s="2">
        <f>MACD!F2625</f>
        <v>-1.0396093081774419E-2</v>
      </c>
      <c r="F2625" s="2">
        <f>'Moving Avg'!D2625</f>
        <v>42</v>
      </c>
      <c r="G2625" s="2">
        <f>'Moving Avg'!F2625</f>
        <v>42</v>
      </c>
      <c r="H2625" s="2">
        <f>'Moving Avg'!G2625</f>
        <v>42</v>
      </c>
      <c r="I2625" s="2">
        <f>'Moving Avg'!H2625</f>
        <v>42.645955000000086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42</v>
      </c>
      <c r="C2626" s="2">
        <f>RSI!I2626</f>
        <v>5.3803432820132002E-9</v>
      </c>
      <c r="D2626" s="2">
        <f>MACD!E2626</f>
        <v>-6.731315864790588E-3</v>
      </c>
      <c r="E2626" s="2">
        <f>MACD!F2626</f>
        <v>-9.663137638377655E-3</v>
      </c>
      <c r="F2626" s="2">
        <f>'Moving Avg'!D2626</f>
        <v>42</v>
      </c>
      <c r="G2626" s="2">
        <f>'Moving Avg'!F2626</f>
        <v>42</v>
      </c>
      <c r="H2626" s="2">
        <f>'Moving Avg'!G2626</f>
        <v>42</v>
      </c>
      <c r="I2626" s="2">
        <f>'Moving Avg'!H2626</f>
        <v>42.641240000000089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42</v>
      </c>
      <c r="C2627" s="2">
        <f>RSI!I2627</f>
        <v>5.3803432820132002E-9</v>
      </c>
      <c r="D2627" s="2">
        <f>MACD!E2627</f>
        <v>-6.2417911872074683E-3</v>
      </c>
      <c r="E2627" s="2">
        <f>MACD!F2627</f>
        <v>-8.9788683481436173E-3</v>
      </c>
      <c r="F2627" s="2">
        <f>'Moving Avg'!D2627</f>
        <v>42</v>
      </c>
      <c r="G2627" s="2">
        <f>'Moving Avg'!F2627</f>
        <v>42</v>
      </c>
      <c r="H2627" s="2">
        <f>'Moving Avg'!G2627</f>
        <v>42</v>
      </c>
      <c r="I2627" s="2">
        <f>'Moving Avg'!H2627</f>
        <v>42.636525000000091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42</v>
      </c>
      <c r="C2628" s="2">
        <f>RSI!I2628</f>
        <v>5.3803432820132002E-9</v>
      </c>
      <c r="D2628" s="2">
        <f>MACD!E2628</f>
        <v>-5.7871289334130438E-3</v>
      </c>
      <c r="E2628" s="2">
        <f>MACD!F2628</f>
        <v>-8.3405204651975026E-3</v>
      </c>
      <c r="F2628" s="2">
        <f>'Moving Avg'!D2628</f>
        <v>42</v>
      </c>
      <c r="G2628" s="2">
        <f>'Moving Avg'!F2628</f>
        <v>42</v>
      </c>
      <c r="H2628" s="2">
        <f>'Moving Avg'!G2628</f>
        <v>42</v>
      </c>
      <c r="I2628" s="2">
        <f>'Moving Avg'!H2628</f>
        <v>42.631810000000087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42</v>
      </c>
      <c r="C2629" s="2">
        <f>RSI!I2629</f>
        <v>5.3803432820132002E-9</v>
      </c>
      <c r="D2629" s="2">
        <f>MACD!E2629</f>
        <v>-5.3649618806161925E-3</v>
      </c>
      <c r="E2629" s="2">
        <f>MACD!F2629</f>
        <v>-7.7454087482812413E-3</v>
      </c>
      <c r="F2629" s="2">
        <f>'Moving Avg'!D2629</f>
        <v>42</v>
      </c>
      <c r="G2629" s="2">
        <f>'Moving Avg'!F2629</f>
        <v>42</v>
      </c>
      <c r="H2629" s="2">
        <f>'Moving Avg'!G2629</f>
        <v>42</v>
      </c>
      <c r="I2629" s="2">
        <f>'Moving Avg'!H2629</f>
        <v>42.627095000000082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42</v>
      </c>
      <c r="C2630" s="2">
        <f>RSI!I2630</f>
        <v>5.3803432820132002E-9</v>
      </c>
      <c r="D2630" s="2">
        <f>MACD!E2630</f>
        <v>-4.9730650514447916E-3</v>
      </c>
      <c r="E2630" s="2">
        <f>MACD!F2630</f>
        <v>-7.1909400089139519E-3</v>
      </c>
      <c r="F2630" s="2">
        <f>'Moving Avg'!D2630</f>
        <v>42</v>
      </c>
      <c r="G2630" s="2">
        <f>'Moving Avg'!F2630</f>
        <v>42</v>
      </c>
      <c r="H2630" s="2">
        <f>'Moving Avg'!G2630</f>
        <v>42</v>
      </c>
      <c r="I2630" s="2">
        <f>'Moving Avg'!H2630</f>
        <v>42.622380000000085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42</v>
      </c>
      <c r="C2631" s="2">
        <f>RSI!I2631</f>
        <v>5.3803432820132002E-9</v>
      </c>
      <c r="D2631" s="2">
        <f>MACD!E2631</f>
        <v>-4.6093502701722855E-3</v>
      </c>
      <c r="E2631" s="2">
        <f>MACD!F2631</f>
        <v>-6.6746220611656193E-3</v>
      </c>
      <c r="F2631" s="2">
        <f>'Moving Avg'!D2631</f>
        <v>42</v>
      </c>
      <c r="G2631" s="2">
        <f>'Moving Avg'!F2631</f>
        <v>42</v>
      </c>
      <c r="H2631" s="2">
        <f>'Moving Avg'!G2631</f>
        <v>42</v>
      </c>
      <c r="I2631" s="2">
        <f>'Moving Avg'!H2631</f>
        <v>42.617665000000088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42</v>
      </c>
      <c r="C2632" s="2">
        <f>RSI!I2632</f>
        <v>5.3803432820132002E-9</v>
      </c>
      <c r="D2632" s="2">
        <f>MACD!E2632</f>
        <v>-4.2718603387470466E-3</v>
      </c>
      <c r="E2632" s="2">
        <f>MACD!F2632</f>
        <v>-6.1940697166819048E-3</v>
      </c>
      <c r="F2632" s="2">
        <f>'Moving Avg'!D2632</f>
        <v>42</v>
      </c>
      <c r="G2632" s="2">
        <f>'Moving Avg'!F2632</f>
        <v>42</v>
      </c>
      <c r="H2632" s="2">
        <f>'Moving Avg'!G2632</f>
        <v>42</v>
      </c>
      <c r="I2632" s="2">
        <f>'Moving Avg'!H2632</f>
        <v>42.612950000000083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42</v>
      </c>
      <c r="C2633" s="2">
        <f>RSI!I2633</f>
        <v>5.3803432820132002E-9</v>
      </c>
      <c r="D2633" s="2">
        <f>MACD!E2633</f>
        <v>-3.9587629811990155E-3</v>
      </c>
      <c r="E2633" s="2">
        <f>MACD!F2633</f>
        <v>-5.7470083695853273E-3</v>
      </c>
      <c r="F2633" s="2">
        <f>'Moving Avg'!D2633</f>
        <v>42</v>
      </c>
      <c r="G2633" s="2">
        <f>'Moving Avg'!F2633</f>
        <v>42</v>
      </c>
      <c r="H2633" s="2">
        <f>'Moving Avg'!G2633</f>
        <v>42</v>
      </c>
      <c r="I2633" s="2">
        <f>'Moving Avg'!H2633</f>
        <v>42.608235000000079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42</v>
      </c>
      <c r="C2634" s="2">
        <f>RSI!I2634</f>
        <v>5.3803432820132002E-9</v>
      </c>
      <c r="D2634" s="2">
        <f>MACD!E2634</f>
        <v>-3.6683446756526905E-3</v>
      </c>
      <c r="E2634" s="2">
        <f>MACD!F2634</f>
        <v>-5.3312756307988002E-3</v>
      </c>
      <c r="F2634" s="2">
        <f>'Moving Avg'!D2634</f>
        <v>42</v>
      </c>
      <c r="G2634" s="2">
        <f>'Moving Avg'!F2634</f>
        <v>42</v>
      </c>
      <c r="H2634" s="2">
        <f>'Moving Avg'!G2634</f>
        <v>42</v>
      </c>
      <c r="I2634" s="2">
        <f>'Moving Avg'!H2634</f>
        <v>42.603520000000081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42</v>
      </c>
      <c r="C2635" s="2">
        <f>RSI!I2635</f>
        <v>5.3803432820132002E-9</v>
      </c>
      <c r="D2635" s="2">
        <f>MACD!E2635</f>
        <v>-3.399004468448652E-3</v>
      </c>
      <c r="E2635" s="2">
        <f>MACD!F2635</f>
        <v>-4.9448213983287704E-3</v>
      </c>
      <c r="F2635" s="2">
        <f>'Moving Avg'!D2635</f>
        <v>42</v>
      </c>
      <c r="G2635" s="2">
        <f>'Moving Avg'!F2635</f>
        <v>42</v>
      </c>
      <c r="H2635" s="2">
        <f>'Moving Avg'!G2635</f>
        <v>42</v>
      </c>
      <c r="I2635" s="2">
        <f>'Moving Avg'!H2635</f>
        <v>42.598805000000084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42</v>
      </c>
      <c r="C2636" s="2">
        <f>RSI!I2636</f>
        <v>5.3803432820132002E-9</v>
      </c>
      <c r="D2636" s="2">
        <f>MACD!E2636</f>
        <v>-3.1492478449308692E-3</v>
      </c>
      <c r="E2636" s="2">
        <f>MACD!F2636</f>
        <v>-4.5857066876491904E-3</v>
      </c>
      <c r="F2636" s="2">
        <f>'Moving Avg'!D2636</f>
        <v>42</v>
      </c>
      <c r="G2636" s="2">
        <f>'Moving Avg'!F2636</f>
        <v>42</v>
      </c>
      <c r="H2636" s="2">
        <f>'Moving Avg'!G2636</f>
        <v>42</v>
      </c>
      <c r="I2636" s="2">
        <f>'Moving Avg'!H2636</f>
        <v>42.594090000000079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42</v>
      </c>
      <c r="C2637" s="2">
        <f>RSI!I2637</f>
        <v>5.3803432820132002E-9</v>
      </c>
      <c r="D2637" s="2">
        <f>MACD!E2637</f>
        <v>-2.9176807143116434E-3</v>
      </c>
      <c r="E2637" s="2">
        <f>MACD!F2637</f>
        <v>-4.252101492981681E-3</v>
      </c>
      <c r="F2637" s="2">
        <f>'Moving Avg'!D2637</f>
        <v>42</v>
      </c>
      <c r="G2637" s="2">
        <f>'Moving Avg'!F2637</f>
        <v>42</v>
      </c>
      <c r="H2637" s="2">
        <f>'Moving Avg'!G2637</f>
        <v>42</v>
      </c>
      <c r="I2637" s="2">
        <f>'Moving Avg'!H2637</f>
        <v>42.589375000000075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42</v>
      </c>
      <c r="C2638" s="2">
        <f>RSI!I2638</f>
        <v>5.3803432820132002E-9</v>
      </c>
      <c r="D2638" s="2">
        <f>MACD!E2638</f>
        <v>-2.7030035525541507E-3</v>
      </c>
      <c r="E2638" s="2">
        <f>MACD!F2638</f>
        <v>-3.9422819048961751E-3</v>
      </c>
      <c r="F2638" s="2">
        <f>'Moving Avg'!D2638</f>
        <v>42</v>
      </c>
      <c r="G2638" s="2">
        <f>'Moving Avg'!F2638</f>
        <v>42</v>
      </c>
      <c r="H2638" s="2">
        <f>'Moving Avg'!G2638</f>
        <v>42</v>
      </c>
      <c r="I2638" s="2">
        <f>'Moving Avg'!H2638</f>
        <v>42.584660000000078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42</v>
      </c>
      <c r="C2639" s="2">
        <f>RSI!I2639</f>
        <v>5.3803432820132002E-9</v>
      </c>
      <c r="D2639" s="2">
        <f>MACD!E2639</f>
        <v>-2.5040057357585965E-3</v>
      </c>
      <c r="E2639" s="2">
        <f>MACD!F2639</f>
        <v>-3.6546266710686592E-3</v>
      </c>
      <c r="F2639" s="2">
        <f>'Moving Avg'!D2639</f>
        <v>42</v>
      </c>
      <c r="G2639" s="2">
        <f>'Moving Avg'!F2639</f>
        <v>42</v>
      </c>
      <c r="H2639" s="2">
        <f>'Moving Avg'!G2639</f>
        <v>42</v>
      </c>
      <c r="I2639" s="2">
        <f>'Moving Avg'!H2639</f>
        <v>42.57994500000008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42</v>
      </c>
      <c r="C2640" s="2">
        <f>RSI!I2640</f>
        <v>5.3803432820132002E-9</v>
      </c>
      <c r="D2640" s="2">
        <f>MACD!E2640</f>
        <v>-2.3195600874359457E-3</v>
      </c>
      <c r="E2640" s="2">
        <f>MACD!F2640</f>
        <v>-3.3876133543421167E-3</v>
      </c>
      <c r="F2640" s="2">
        <f>'Moving Avg'!D2640</f>
        <v>42</v>
      </c>
      <c r="G2640" s="2">
        <f>'Moving Avg'!F2640</f>
        <v>42</v>
      </c>
      <c r="H2640" s="2">
        <f>'Moving Avg'!G2640</f>
        <v>42</v>
      </c>
      <c r="I2640" s="2">
        <f>'Moving Avg'!H2640</f>
        <v>42.575230000000076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42</v>
      </c>
      <c r="C2641" s="2">
        <f>RSI!I2641</f>
        <v>5.3803432820132002E-9</v>
      </c>
      <c r="D2641" s="2">
        <f>MACD!E2641</f>
        <v>-2.1486176554219583E-3</v>
      </c>
      <c r="E2641" s="2">
        <f>MACD!F2641</f>
        <v>-3.1398142145580852E-3</v>
      </c>
      <c r="F2641" s="2">
        <f>'Moving Avg'!D2641</f>
        <v>42</v>
      </c>
      <c r="G2641" s="2">
        <f>'Moving Avg'!F2641</f>
        <v>42</v>
      </c>
      <c r="H2641" s="2">
        <f>'Moving Avg'!G2641</f>
        <v>42</v>
      </c>
      <c r="I2641" s="2">
        <f>'Moving Avg'!H2641</f>
        <v>42.570515000000071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42</v>
      </c>
      <c r="C2642" s="2">
        <f>RSI!I2642</f>
        <v>5.3803432820132002E-9</v>
      </c>
      <c r="D2642" s="2">
        <f>MACD!E2642</f>
        <v>-1.9902027282867607E-3</v>
      </c>
      <c r="E2642" s="2">
        <f>MACD!F2642</f>
        <v>-2.9098919173038205E-3</v>
      </c>
      <c r="F2642" s="2">
        <f>'Moving Avg'!D2642</f>
        <v>42</v>
      </c>
      <c r="G2642" s="2">
        <f>'Moving Avg'!F2642</f>
        <v>42</v>
      </c>
      <c r="H2642" s="2">
        <f>'Moving Avg'!G2642</f>
        <v>42</v>
      </c>
      <c r="I2642" s="2">
        <f>'Moving Avg'!H2642</f>
        <v>42.565800000000074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42</v>
      </c>
      <c r="C2643" s="2">
        <f>RSI!I2643</f>
        <v>5.3803432820132002E-9</v>
      </c>
      <c r="D2643" s="2">
        <f>MACD!E2643</f>
        <v>-1.843408096164012E-3</v>
      </c>
      <c r="E2643" s="2">
        <f>MACD!F2643</f>
        <v>-2.6965951530758588E-3</v>
      </c>
      <c r="F2643" s="2">
        <f>'Moving Avg'!D2643</f>
        <v>42</v>
      </c>
      <c r="G2643" s="2">
        <f>'Moving Avg'!F2643</f>
        <v>42</v>
      </c>
      <c r="H2643" s="2">
        <f>'Moving Avg'!G2643</f>
        <v>42</v>
      </c>
      <c r="I2643" s="2">
        <f>'Moving Avg'!H2643</f>
        <v>42.561085000000077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42</v>
      </c>
      <c r="C2644" s="2">
        <f>RSI!I2644</f>
        <v>5.3803432820132002E-9</v>
      </c>
      <c r="D2644" s="2">
        <f>MACD!E2644</f>
        <v>-1.707390557079691E-3</v>
      </c>
      <c r="E2644" s="2">
        <f>MACD!F2644</f>
        <v>-2.4987542338766253E-3</v>
      </c>
      <c r="F2644" s="2">
        <f>'Moving Avg'!D2644</f>
        <v>42</v>
      </c>
      <c r="G2644" s="2">
        <f>'Moving Avg'!F2644</f>
        <v>42</v>
      </c>
      <c r="H2644" s="2">
        <f>'Moving Avg'!G2644</f>
        <v>42</v>
      </c>
      <c r="I2644" s="2">
        <f>'Moving Avg'!H2644</f>
        <v>42.556370000000072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42</v>
      </c>
      <c r="C2645" s="2">
        <f>RSI!I2645</f>
        <v>5.3803432820132002E-9</v>
      </c>
      <c r="D2645" s="2">
        <f>MACD!E2645</f>
        <v>-1.5813666668265114E-3</v>
      </c>
      <c r="E2645" s="2">
        <f>MACD!F2645</f>
        <v>-2.3152767204666028E-3</v>
      </c>
      <c r="F2645" s="2">
        <f>'Moving Avg'!D2645</f>
        <v>42</v>
      </c>
      <c r="G2645" s="2">
        <f>'Moving Avg'!F2645</f>
        <v>42</v>
      </c>
      <c r="H2645" s="2">
        <f>'Moving Avg'!G2645</f>
        <v>42</v>
      </c>
      <c r="I2645" s="2">
        <f>'Moving Avg'!H2645</f>
        <v>42.551655000000068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42</v>
      </c>
      <c r="C2646" s="2">
        <f>RSI!I2646</f>
        <v>5.3803432820132002E-9</v>
      </c>
      <c r="D2646" s="2">
        <f>MACD!E2646</f>
        <v>-1.4646087281207087E-3</v>
      </c>
      <c r="E2646" s="2">
        <f>MACD!F2646</f>
        <v>-2.1451431219974243E-3</v>
      </c>
      <c r="F2646" s="2">
        <f>'Moving Avg'!D2646</f>
        <v>42</v>
      </c>
      <c r="G2646" s="2">
        <f>'Moving Avg'!F2646</f>
        <v>42</v>
      </c>
      <c r="H2646" s="2">
        <f>'Moving Avg'!G2646</f>
        <v>42</v>
      </c>
      <c r="I2646" s="2">
        <f>'Moving Avg'!H2646</f>
        <v>42.54694000000007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42</v>
      </c>
      <c r="C2647" s="2">
        <f>RSI!I2647</f>
        <v>5.3803432820132002E-9</v>
      </c>
      <c r="D2647" s="2">
        <f>MACD!E2647</f>
        <v>-1.3564410128523718E-3</v>
      </c>
      <c r="E2647" s="2">
        <f>MACD!F2647</f>
        <v>-1.9874027001684138E-3</v>
      </c>
      <c r="F2647" s="2">
        <f>'Moving Avg'!D2647</f>
        <v>42</v>
      </c>
      <c r="G2647" s="2">
        <f>'Moving Avg'!F2647</f>
        <v>42</v>
      </c>
      <c r="H2647" s="2">
        <f>'Moving Avg'!G2647</f>
        <v>42</v>
      </c>
      <c r="I2647" s="2">
        <f>'Moving Avg'!H2647</f>
        <v>42.542225000000073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42</v>
      </c>
      <c r="C2648" s="2">
        <f>RSI!I2648</f>
        <v>5.3803432820132002E-9</v>
      </c>
      <c r="D2648" s="2">
        <f>MACD!E2648</f>
        <v>-1.2562362101533608E-3</v>
      </c>
      <c r="E2648" s="2">
        <f>MACD!F2648</f>
        <v>-1.8411694021654033E-3</v>
      </c>
      <c r="F2648" s="2">
        <f>'Moving Avg'!D2648</f>
        <v>42</v>
      </c>
      <c r="G2648" s="2">
        <f>'Moving Avg'!F2648</f>
        <v>42</v>
      </c>
      <c r="H2648" s="2">
        <f>'Moving Avg'!G2648</f>
        <v>42</v>
      </c>
      <c r="I2648" s="2">
        <f>'Moving Avg'!H2648</f>
        <v>42.537510000000069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42</v>
      </c>
      <c r="C2649" s="2">
        <f>RSI!I2649</f>
        <v>5.3803432820132002E-9</v>
      </c>
      <c r="D2649" s="2">
        <f>MACD!E2649</f>
        <v>-1.1634120916781399E-3</v>
      </c>
      <c r="E2649" s="2">
        <f>MACD!F2649</f>
        <v>-1.7056179400679508E-3</v>
      </c>
      <c r="F2649" s="2">
        <f>'Moving Avg'!D2649</f>
        <v>42</v>
      </c>
      <c r="G2649" s="2">
        <f>'Moving Avg'!F2649</f>
        <v>42</v>
      </c>
      <c r="H2649" s="2">
        <f>'Moving Avg'!G2649</f>
        <v>42</v>
      </c>
      <c r="I2649" s="2">
        <f>'Moving Avg'!H2649</f>
        <v>42.532795000000057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45867</v>
      </c>
      <c r="B2650" s="2">
        <f>RSI!B2650</f>
        <v>42</v>
      </c>
      <c r="C2650" s="2">
        <f>RSI!I2650</f>
        <v>5.3803432820132002E-9</v>
      </c>
      <c r="D2650" s="2">
        <f>MACD!E2650</f>
        <v>-1.077428385272583E-3</v>
      </c>
      <c r="E2650" s="2">
        <f>MACD!F2650</f>
        <v>-1.5799800291088773E-3</v>
      </c>
      <c r="F2650" s="2">
        <f>'Moving Avg'!D2650</f>
        <v>42</v>
      </c>
      <c r="G2650" s="2">
        <f>'Moving Avg'!F2650</f>
        <v>42</v>
      </c>
      <c r="H2650" s="2">
        <f>'Moving Avg'!G2650</f>
        <v>42</v>
      </c>
      <c r="I2650" s="2">
        <f>'Moving Avg'!H2650</f>
        <v>42.528080000000067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45868</v>
      </c>
      <c r="B2651" s="2">
        <f>RSI!B2651</f>
        <v>42</v>
      </c>
      <c r="C2651" s="2">
        <f>RSI!I2651</f>
        <v>5.3803432820132002E-9</v>
      </c>
      <c r="D2651" s="2">
        <f>MACD!E2651</f>
        <v>-9.9778384738158366E-4</v>
      </c>
      <c r="E2651" s="2">
        <f>MACD!F2651</f>
        <v>-1.4635407927634186E-3</v>
      </c>
      <c r="F2651" s="2">
        <f>'Moving Avg'!D2651</f>
        <v>42</v>
      </c>
      <c r="G2651" s="2">
        <f>'Moving Avg'!F2651</f>
        <v>42</v>
      </c>
      <c r="H2651" s="2">
        <f>'Moving Avg'!G2651</f>
        <v>42</v>
      </c>
      <c r="I2651" s="2">
        <f>'Moving Avg'!H2651</f>
        <v>42.523365000000069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42</v>
      </c>
      <c r="C2652" s="2">
        <f>RSI!I2652</f>
        <v>5.3803432820132002E-9</v>
      </c>
      <c r="D2652" s="2">
        <f>MACD!E2652</f>
        <v>-9.2401352456050745E-4</v>
      </c>
      <c r="E2652" s="2">
        <f>MACD!F2652</f>
        <v>-1.3556353391228366E-3</v>
      </c>
      <c r="F2652" s="2">
        <f>'Moving Avg'!D2652</f>
        <v>42</v>
      </c>
      <c r="G2652" s="2">
        <f>'Moving Avg'!F2652</f>
        <v>42</v>
      </c>
      <c r="H2652" s="2">
        <f>'Moving Avg'!G2652</f>
        <v>42</v>
      </c>
      <c r="I2652" s="2">
        <f>'Moving Avg'!H2652</f>
        <v>42.518650000000065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42</v>
      </c>
      <c r="C2653" s="2">
        <f>RSI!I2653</f>
        <v>5.3803432820132002E-9</v>
      </c>
      <c r="D2653" s="2">
        <f>MACD!E2653</f>
        <v>-8.5568619442710769E-4</v>
      </c>
      <c r="E2653" s="2">
        <f>MACD!F2653</f>
        <v>-1.255645510183691E-3</v>
      </c>
      <c r="F2653" s="2">
        <f>'Moving Avg'!D2653</f>
        <v>42</v>
      </c>
      <c r="G2653" s="2">
        <f>'Moving Avg'!F2653</f>
        <v>42</v>
      </c>
      <c r="H2653" s="2">
        <f>'Moving Avg'!G2653</f>
        <v>42</v>
      </c>
      <c r="I2653" s="2">
        <f>'Moving Avg'!H2653</f>
        <v>42.513935000000053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42</v>
      </c>
      <c r="C2654" s="2">
        <f>RSI!I2654</f>
        <v>5.3803432820132002E-9</v>
      </c>
      <c r="D2654" s="2">
        <f>MACD!E2654</f>
        <v>-7.9240197630525699E-4</v>
      </c>
      <c r="E2654" s="2">
        <f>MACD!F2654</f>
        <v>-1.1629968034080043E-3</v>
      </c>
      <c r="F2654" s="2">
        <f>'Moving Avg'!D2654</f>
        <v>42</v>
      </c>
      <c r="G2654" s="2">
        <f>'Moving Avg'!F2654</f>
        <v>42</v>
      </c>
      <c r="H2654" s="2">
        <f>'Moving Avg'!G2654</f>
        <v>42</v>
      </c>
      <c r="I2654" s="2">
        <f>'Moving Avg'!H2654</f>
        <v>42.509220000000056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45874</v>
      </c>
      <c r="B2655" s="2">
        <f>RSI!B2655</f>
        <v>42</v>
      </c>
      <c r="C2655" s="2">
        <f>RSI!I2655</f>
        <v>5.3803432820132002E-9</v>
      </c>
      <c r="D2655" s="2">
        <f>MACD!E2655</f>
        <v>-7.3379010196816807E-4</v>
      </c>
      <c r="E2655" s="2">
        <f>MACD!F2655</f>
        <v>-1.0771554631200371E-3</v>
      </c>
      <c r="F2655" s="2">
        <f>'Moving Avg'!D2655</f>
        <v>42</v>
      </c>
      <c r="G2655" s="2">
        <f>'Moving Avg'!F2655</f>
        <v>42</v>
      </c>
      <c r="H2655" s="2">
        <f>'Moving Avg'!G2655</f>
        <v>42</v>
      </c>
      <c r="I2655" s="2">
        <f>'Moving Avg'!H2655</f>
        <v>42.504505000000066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42</v>
      </c>
      <c r="C2656" s="2">
        <f>RSI!I2656</f>
        <v>5.3803432820132002E-9</v>
      </c>
      <c r="D2656" s="2">
        <f>MACD!E2656</f>
        <v>-6.7950683745010565E-4</v>
      </c>
      <c r="E2656" s="2">
        <f>MACD!F2656</f>
        <v>-9.9762573798605077E-4</v>
      </c>
      <c r="F2656" s="2">
        <f>'Moving Avg'!D2656</f>
        <v>42</v>
      </c>
      <c r="G2656" s="2">
        <f>'Moving Avg'!F2656</f>
        <v>42</v>
      </c>
      <c r="H2656" s="2">
        <f>'Moving Avg'!G2656</f>
        <v>42</v>
      </c>
      <c r="I2656" s="2">
        <f>'Moving Avg'!H2656</f>
        <v>42.499790000000054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45876</v>
      </c>
      <c r="B2657" s="2">
        <f>RSI!B2657</f>
        <v>42</v>
      </c>
      <c r="C2657" s="2">
        <f>RSI!I2657</f>
        <v>5.3803432820132002E-9</v>
      </c>
      <c r="D2657" s="2">
        <f>MACD!E2657</f>
        <v>-6.2923354657584696E-4</v>
      </c>
      <c r="E2657" s="2">
        <f>MACD!F2657</f>
        <v>-9.2394729970401003E-4</v>
      </c>
      <c r="F2657" s="2">
        <f>'Moving Avg'!D2657</f>
        <v>42</v>
      </c>
      <c r="G2657" s="2">
        <f>'Moving Avg'!F2657</f>
        <v>42</v>
      </c>
      <c r="H2657" s="2">
        <f>'Moving Avg'!G2657</f>
        <v>42</v>
      </c>
      <c r="I2657" s="2">
        <f>'Moving Avg'!H2657</f>
        <v>42.49507500000005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45877</v>
      </c>
      <c r="B2658" s="2">
        <f>RSI!B2658</f>
        <v>42</v>
      </c>
      <c r="C2658" s="2">
        <f>RSI!I2658</f>
        <v>5.3803432820132002E-9</v>
      </c>
      <c r="D2658" s="2">
        <f>MACD!E2658</f>
        <v>-5.8267488795138433E-4</v>
      </c>
      <c r="E2658" s="2">
        <f>MACD!F2658</f>
        <v>-8.5569281735348494E-4</v>
      </c>
      <c r="F2658" s="2">
        <f>'Moving Avg'!D2658</f>
        <v>42</v>
      </c>
      <c r="G2658" s="2">
        <f>'Moving Avg'!F2658</f>
        <v>42</v>
      </c>
      <c r="H2658" s="2">
        <f>'Moving Avg'!G2658</f>
        <v>42</v>
      </c>
      <c r="I2658" s="2">
        <f>'Moving Avg'!H2658</f>
        <v>42.490360000000052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42</v>
      </c>
      <c r="C2659" s="2">
        <f>RSI!I2659</f>
        <v>5.3803432820132002E-9</v>
      </c>
      <c r="D2659" s="2">
        <f>MACD!E2659</f>
        <v>-5.3955713674724848E-4</v>
      </c>
      <c r="E2659" s="2">
        <f>MACD!F2659</f>
        <v>-7.9246568123223773E-4</v>
      </c>
      <c r="F2659" s="2">
        <f>'Moving Avg'!D2659</f>
        <v>42</v>
      </c>
      <c r="G2659" s="2">
        <f>'Moving Avg'!F2659</f>
        <v>42</v>
      </c>
      <c r="H2659" s="2">
        <f>'Moving Avg'!G2659</f>
        <v>42</v>
      </c>
      <c r="I2659" s="2">
        <f>'Moving Avg'!H2659</f>
        <v>42.485645000000062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42</v>
      </c>
      <c r="C2660" s="2">
        <f>RSI!I2660</f>
        <v>5.3803432820132002E-9</v>
      </c>
      <c r="D2660" s="2">
        <f>MACD!E2660</f>
        <v>-4.9962662357216914E-4</v>
      </c>
      <c r="E2660" s="2">
        <f>MACD!F2660</f>
        <v>-7.3389786970022401E-4</v>
      </c>
      <c r="F2660" s="2">
        <f>'Moving Avg'!D2660</f>
        <v>42</v>
      </c>
      <c r="G2660" s="2">
        <f>'Moving Avg'!F2660</f>
        <v>42</v>
      </c>
      <c r="H2660" s="2">
        <f>'Moving Avg'!G2660</f>
        <v>42</v>
      </c>
      <c r="I2660" s="2">
        <f>'Moving Avg'!H2660</f>
        <v>42.48093000000005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42</v>
      </c>
      <c r="C2661" s="2">
        <f>RSI!I2661</f>
        <v>5.3803432820132002E-9</v>
      </c>
      <c r="D2661" s="2">
        <f>MACD!E2661</f>
        <v>-4.6264828277742254E-4</v>
      </c>
      <c r="E2661" s="2">
        <f>MACD!F2661</f>
        <v>-6.7964795231566374E-4</v>
      </c>
      <c r="F2661" s="2">
        <f>'Moving Avg'!D2661</f>
        <v>42</v>
      </c>
      <c r="G2661" s="2">
        <f>'Moving Avg'!F2661</f>
        <v>42</v>
      </c>
      <c r="H2661" s="2">
        <f>'Moving Avg'!G2661</f>
        <v>42</v>
      </c>
      <c r="I2661" s="2">
        <f>'Moving Avg'!H2661</f>
        <v>42.476215000000046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42</v>
      </c>
      <c r="C2662" s="2">
        <f>RSI!I2662</f>
        <v>5.3803432820132002E-9</v>
      </c>
      <c r="D2662" s="2">
        <f>MACD!E2662</f>
        <v>-4.2840430315038702E-4</v>
      </c>
      <c r="E2662" s="2">
        <f>MACD!F2662</f>
        <v>-6.293992224826084E-4</v>
      </c>
      <c r="F2662" s="2">
        <f>'Moving Avg'!D2662</f>
        <v>42</v>
      </c>
      <c r="G2662" s="2">
        <f>'Moving Avg'!F2662</f>
        <v>42</v>
      </c>
      <c r="H2662" s="2">
        <f>'Moving Avg'!G2662</f>
        <v>42</v>
      </c>
      <c r="I2662" s="2">
        <f>'Moving Avg'!H2662</f>
        <v>42.471500000000049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42</v>
      </c>
      <c r="C2663" s="2">
        <f>RSI!I2663</f>
        <v>5.3803432820132002E-9</v>
      </c>
      <c r="D2663" s="2">
        <f>MACD!E2663</f>
        <v>-3.9669287406240983E-4</v>
      </c>
      <c r="E2663" s="2">
        <f>MACD!F2663</f>
        <v>-5.8285795279856877E-4</v>
      </c>
      <c r="F2663" s="2">
        <f>'Moving Avg'!D2663</f>
        <v>42</v>
      </c>
      <c r="G2663" s="2">
        <f>'Moving Avg'!F2663</f>
        <v>42</v>
      </c>
      <c r="H2663" s="2">
        <f>'Moving Avg'!G2663</f>
        <v>42</v>
      </c>
      <c r="I2663" s="2">
        <f>'Moving Avg'!H2663</f>
        <v>42.466785000000051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42</v>
      </c>
      <c r="C2664" s="2">
        <f>RSI!I2664</f>
        <v>5.3803432820132002E-9</v>
      </c>
      <c r="D2664" s="2">
        <f>MACD!E2664</f>
        <v>-3.6732702079689261E-4</v>
      </c>
      <c r="E2664" s="2">
        <f>MACD!F2664</f>
        <v>-5.3975176639823349E-4</v>
      </c>
      <c r="F2664" s="2">
        <f>'Moving Avg'!D2664</f>
        <v>42</v>
      </c>
      <c r="G2664" s="2">
        <f>'Moving Avg'!F2664</f>
        <v>42</v>
      </c>
      <c r="H2664" s="2">
        <f>'Moving Avg'!G2664</f>
        <v>42</v>
      </c>
      <c r="I2664" s="2">
        <f>'Moving Avg'!H2664</f>
        <v>42.462070000000047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42</v>
      </c>
      <c r="C2665" s="2">
        <f>RSI!I2665</f>
        <v>5.3803432820132002E-9</v>
      </c>
      <c r="D2665" s="2">
        <f>MACD!E2665</f>
        <v>-3.4013352299666622E-4</v>
      </c>
      <c r="E2665" s="2">
        <f>MACD!F2665</f>
        <v>-4.9982811771792006E-4</v>
      </c>
      <c r="F2665" s="2">
        <f>'Moving Avg'!D2665</f>
        <v>42</v>
      </c>
      <c r="G2665" s="2">
        <f>'Moving Avg'!F2665</f>
        <v>42</v>
      </c>
      <c r="H2665" s="2">
        <f>'Moving Avg'!G2665</f>
        <v>42</v>
      </c>
      <c r="I2665" s="2">
        <f>'Moving Avg'!H2665</f>
        <v>42.457355000000042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42</v>
      </c>
      <c r="C2666" s="2">
        <f>RSI!I2666</f>
        <v>5.3803432820132002E-9</v>
      </c>
      <c r="D2666" s="2">
        <f>MACD!E2666</f>
        <v>-3.1495191049657478E-4</v>
      </c>
      <c r="E2666" s="2">
        <f>MACD!F2666</f>
        <v>-4.62852876273651E-4</v>
      </c>
      <c r="F2666" s="2">
        <f>'Moving Avg'!D2666</f>
        <v>42</v>
      </c>
      <c r="G2666" s="2">
        <f>'Moving Avg'!F2666</f>
        <v>42</v>
      </c>
      <c r="H2666" s="2">
        <f>'Moving Avg'!G2666</f>
        <v>42</v>
      </c>
      <c r="I2666" s="2">
        <f>'Moving Avg'!H2666</f>
        <v>42.452640000000045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42</v>
      </c>
      <c r="C2667" s="2">
        <f>RSI!I2667</f>
        <v>5.3803432820132002E-9</v>
      </c>
      <c r="D2667" s="2">
        <f>MACD!E2667</f>
        <v>-2.9163353134720182E-4</v>
      </c>
      <c r="E2667" s="2">
        <f>MACD!F2667</f>
        <v>-4.286090072883612E-4</v>
      </c>
      <c r="F2667" s="2">
        <f>'Moving Avg'!D2667</f>
        <v>42</v>
      </c>
      <c r="G2667" s="2">
        <f>'Moving Avg'!F2667</f>
        <v>42</v>
      </c>
      <c r="H2667" s="2">
        <f>'Moving Avg'!G2667</f>
        <v>42</v>
      </c>
      <c r="I2667" s="2">
        <f>'Moving Avg'!H2667</f>
        <v>42.447925000000048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42</v>
      </c>
      <c r="C2668" s="2">
        <f>RSI!I2668</f>
        <v>5.3803432820132002E-9</v>
      </c>
      <c r="D2668" s="2">
        <f>MACD!E2668</f>
        <v>-2.7004068692093597E-4</v>
      </c>
      <c r="E2668" s="2">
        <f>MACD!F2668</f>
        <v>-3.968953432148762E-4</v>
      </c>
      <c r="F2668" s="2">
        <f>'Moving Avg'!D2668</f>
        <v>42</v>
      </c>
      <c r="G2668" s="2">
        <f>'Moving Avg'!F2668</f>
        <v>42</v>
      </c>
      <c r="H2668" s="2">
        <f>'Moving Avg'!G2668</f>
        <v>42</v>
      </c>
      <c r="I2668" s="2">
        <f>'Moving Avg'!H2668</f>
        <v>42.443210000000043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42</v>
      </c>
      <c r="C2669" s="2">
        <f>RSI!I2669</f>
        <v>5.3803432820132002E-9</v>
      </c>
      <c r="D2669" s="2">
        <f>MACD!E2669</f>
        <v>-2.5004582947474319E-4</v>
      </c>
      <c r="E2669" s="2">
        <f>MACD!F2669</f>
        <v>-3.6752544046684963E-4</v>
      </c>
      <c r="F2669" s="2">
        <f>'Moving Avg'!D2669</f>
        <v>42</v>
      </c>
      <c r="G2669" s="2">
        <f>'Moving Avg'!F2669</f>
        <v>42</v>
      </c>
      <c r="H2669" s="2">
        <f>'Moving Avg'!G2669</f>
        <v>42</v>
      </c>
      <c r="I2669" s="2">
        <f>'Moving Avg'!H2669</f>
        <v>42.438495000000046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42</v>
      </c>
      <c r="C2670" s="2">
        <f>RSI!I2670</f>
        <v>5.3803432820132002E-9</v>
      </c>
      <c r="D2670" s="2">
        <f>MACD!E2670</f>
        <v>-2.315308177571751E-4</v>
      </c>
      <c r="E2670" s="2">
        <f>MACD!F2670</f>
        <v>-3.4032651592491472E-4</v>
      </c>
      <c r="F2670" s="2">
        <f>'Moving Avg'!D2670</f>
        <v>42</v>
      </c>
      <c r="G2670" s="2">
        <f>'Moving Avg'!F2670</f>
        <v>42</v>
      </c>
      <c r="H2670" s="2">
        <f>'Moving Avg'!G2670</f>
        <v>42</v>
      </c>
      <c r="I2670" s="2">
        <f>'Moving Avg'!H2670</f>
        <v>42.433780000000041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42</v>
      </c>
      <c r="C2671" s="2">
        <f>RSI!I2671</f>
        <v>5.3803432820132002E-9</v>
      </c>
      <c r="D2671" s="2">
        <f>MACD!E2671</f>
        <v>-2.1438622659530893E-4</v>
      </c>
      <c r="E2671" s="2">
        <f>MACD!F2671</f>
        <v>-3.1513845805899358E-4</v>
      </c>
      <c r="F2671" s="2">
        <f>'Moving Avg'!D2671</f>
        <v>42</v>
      </c>
      <c r="G2671" s="2">
        <f>'Moving Avg'!F2671</f>
        <v>42</v>
      </c>
      <c r="H2671" s="2">
        <f>'Moving Avg'!G2671</f>
        <v>42</v>
      </c>
      <c r="I2671" s="2">
        <f>'Moving Avg'!H2671</f>
        <v>42.429065000000044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42</v>
      </c>
      <c r="C2672" s="2">
        <f>RSI!I2672</f>
        <v>5.3803432820132002E-9</v>
      </c>
      <c r="D2672" s="2">
        <f>MACD!E2672</f>
        <v>-1.9851070673126969E-4</v>
      </c>
      <c r="E2672" s="2">
        <f>MACD!F2672</f>
        <v>-2.9181290779344883E-4</v>
      </c>
      <c r="F2672" s="2">
        <f>'Moving Avg'!D2672</f>
        <v>42</v>
      </c>
      <c r="G2672" s="2">
        <f>'Moving Avg'!F2672</f>
        <v>42</v>
      </c>
      <c r="H2672" s="2">
        <f>'Moving Avg'!G2672</f>
        <v>42</v>
      </c>
      <c r="I2672" s="2">
        <f>'Moving Avg'!H2672</f>
        <v>42.42435000000004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45901</v>
      </c>
      <c r="B2673" s="2">
        <f>RSI!B2673</f>
        <v>42</v>
      </c>
      <c r="C2673" s="2">
        <f>RSI!I2673</f>
        <v>5.3803432820132002E-9</v>
      </c>
      <c r="D2673" s="2">
        <f>MACD!E2673</f>
        <v>-1.8381039108561481E-4</v>
      </c>
      <c r="E2673" s="2">
        <f>MACD!F2673</f>
        <v>-2.7021240445188207E-4</v>
      </c>
      <c r="F2673" s="2">
        <f>'Moving Avg'!D2673</f>
        <v>42</v>
      </c>
      <c r="G2673" s="2">
        <f>'Moving Avg'!F2673</f>
        <v>42</v>
      </c>
      <c r="H2673" s="2">
        <f>'Moving Avg'!G2673</f>
        <v>42</v>
      </c>
      <c r="I2673" s="2">
        <f>'Moving Avg'!H2673</f>
        <v>42.419635000000042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42</v>
      </c>
      <c r="C2674" s="2">
        <f>RSI!I2674</f>
        <v>5.3803432820132002E-9</v>
      </c>
      <c r="D2674" s="2">
        <f>MACD!E2674</f>
        <v>-1.7019834445619608E-4</v>
      </c>
      <c r="E2674" s="2">
        <f>MACD!F2674</f>
        <v>-2.5020959245274489E-4</v>
      </c>
      <c r="F2674" s="2">
        <f>'Moving Avg'!D2674</f>
        <v>42</v>
      </c>
      <c r="G2674" s="2">
        <f>'Moving Avg'!F2674</f>
        <v>42</v>
      </c>
      <c r="H2674" s="2">
        <f>'Moving Avg'!G2674</f>
        <v>42</v>
      </c>
      <c r="I2674" s="2">
        <f>'Moving Avg'!H2674</f>
        <v>42.414920000000038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45903</v>
      </c>
      <c r="B2675" s="2">
        <f>RSI!B2675</f>
        <v>42</v>
      </c>
      <c r="C2675" s="2">
        <f>RSI!I2675</f>
        <v>5.3803432820132002E-9</v>
      </c>
      <c r="D2675" s="2">
        <f>MACD!E2675</f>
        <v>-1.5759405329163201E-4</v>
      </c>
      <c r="E2675" s="2">
        <f>MACD!F2675</f>
        <v>-2.3168648462052233E-4</v>
      </c>
      <c r="F2675" s="2">
        <f>'Moving Avg'!D2675</f>
        <v>42</v>
      </c>
      <c r="G2675" s="2">
        <f>'Moving Avg'!F2675</f>
        <v>42</v>
      </c>
      <c r="H2675" s="2">
        <f>'Moving Avg'!G2675</f>
        <v>42</v>
      </c>
      <c r="I2675" s="2">
        <f>'Moving Avg'!H2675</f>
        <v>42.41020500000004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42</v>
      </c>
      <c r="C2676" s="2">
        <f>RSI!I2676</f>
        <v>5.3803432820132002E-9</v>
      </c>
      <c r="D2676" s="2">
        <f>MACD!E2676</f>
        <v>-1.4592295276827372E-4</v>
      </c>
      <c r="E2676" s="2">
        <f>MACD!F2676</f>
        <v>-2.1453377825007264E-4</v>
      </c>
      <c r="F2676" s="2">
        <f>'Moving Avg'!D2676</f>
        <v>42</v>
      </c>
      <c r="G2676" s="2">
        <f>'Moving Avg'!F2676</f>
        <v>42</v>
      </c>
      <c r="H2676" s="2">
        <f>'Moving Avg'!G2676</f>
        <v>42</v>
      </c>
      <c r="I2676" s="2">
        <f>'Moving Avg'!H2676</f>
        <v>42.405490000000036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42</v>
      </c>
      <c r="C2677" s="2">
        <f>RSI!I2677</f>
        <v>5.3803432820132002E-9</v>
      </c>
      <c r="D2677" s="2">
        <f>MACD!E2677</f>
        <v>-1.3511598850612927E-4</v>
      </c>
      <c r="E2677" s="2">
        <f>MACD!F2677</f>
        <v>-1.9865022030128397E-4</v>
      </c>
      <c r="F2677" s="2">
        <f>'Moving Avg'!D2677</f>
        <v>42</v>
      </c>
      <c r="G2677" s="2">
        <f>'Moving Avg'!F2677</f>
        <v>42</v>
      </c>
      <c r="H2677" s="2">
        <f>'Moving Avg'!G2677</f>
        <v>42</v>
      </c>
      <c r="I2677" s="2">
        <f>'Moving Avg'!H2677</f>
        <v>42.400775000000039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45909</v>
      </c>
      <c r="B2678" s="2">
        <f>RSI!B2678</f>
        <v>42</v>
      </c>
      <c r="C2678" s="2">
        <f>RSI!I2678</f>
        <v>5.3803432820132002E-9</v>
      </c>
      <c r="D2678" s="2">
        <f>MACD!E2678</f>
        <v>-1.2510921037289791E-4</v>
      </c>
      <c r="E2678" s="2">
        <f>MACD!F2678</f>
        <v>-1.8394201831560677E-4</v>
      </c>
      <c r="F2678" s="2">
        <f>'Moving Avg'!D2678</f>
        <v>42</v>
      </c>
      <c r="G2678" s="2">
        <f>'Moving Avg'!F2678</f>
        <v>42</v>
      </c>
      <c r="H2678" s="2">
        <f>'Moving Avg'!G2678</f>
        <v>42</v>
      </c>
      <c r="I2678" s="2">
        <f>'Moving Avg'!H2678</f>
        <v>42.396060000000034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42</v>
      </c>
      <c r="C2679" s="2">
        <f>RSI!I2679</f>
        <v>5.3803432820132002E-9</v>
      </c>
      <c r="D2679" s="2">
        <f>MACD!E2679</f>
        <v>-1.1584339604553406E-4</v>
      </c>
      <c r="E2679" s="2">
        <f>MACD!F2679</f>
        <v>-1.7032229386159225E-4</v>
      </c>
      <c r="F2679" s="2">
        <f>'Moving Avg'!D2679</f>
        <v>42</v>
      </c>
      <c r="G2679" s="2">
        <f>'Moving Avg'!F2679</f>
        <v>42</v>
      </c>
      <c r="H2679" s="2">
        <f>'Moving Avg'!G2679</f>
        <v>42</v>
      </c>
      <c r="I2679" s="2">
        <f>'Moving Avg'!H2679</f>
        <v>42.391345000000037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45911</v>
      </c>
      <c r="B2680" s="2">
        <f>RSI!B2680</f>
        <v>42</v>
      </c>
      <c r="C2680" s="2">
        <f>RSI!I2680</f>
        <v>5.3803432820132002E-9</v>
      </c>
      <c r="D2680" s="2">
        <f>MACD!E2680</f>
        <v>-1.0726370224034554E-4</v>
      </c>
      <c r="E2680" s="2">
        <f>MACD!F2680</f>
        <v>-1.5771057553734291E-4</v>
      </c>
      <c r="F2680" s="2">
        <f>'Moving Avg'!D2680</f>
        <v>42</v>
      </c>
      <c r="G2680" s="2">
        <f>'Moving Avg'!F2680</f>
        <v>42</v>
      </c>
      <c r="H2680" s="2">
        <f>'Moving Avg'!G2680</f>
        <v>42</v>
      </c>
      <c r="I2680" s="2">
        <f>'Moving Avg'!H2680</f>
        <v>42.386630000000032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45912</v>
      </c>
      <c r="B2681" s="2">
        <f>RSI!B2681</f>
        <v>42</v>
      </c>
      <c r="C2681" s="2">
        <f>RSI!I2681</f>
        <v>5.3803432820132002E-9</v>
      </c>
      <c r="D2681" s="2">
        <f>MACD!E2681</f>
        <v>-9.9319341551051821E-5</v>
      </c>
      <c r="E2681" s="2">
        <f>MACD!F2681</f>
        <v>-1.460323287400847E-4</v>
      </c>
      <c r="F2681" s="2">
        <f>'Moving Avg'!D2681</f>
        <v>42</v>
      </c>
      <c r="G2681" s="2">
        <f>'Moving Avg'!F2681</f>
        <v>42</v>
      </c>
      <c r="H2681" s="2">
        <f>'Moving Avg'!G2681</f>
        <v>42</v>
      </c>
      <c r="I2681" s="2">
        <f>'Moving Avg'!H2681</f>
        <v>42.381915000000035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42</v>
      </c>
      <c r="C2682" s="2">
        <f>RSI!I2682</f>
        <v>5.3803432820132002E-9</v>
      </c>
      <c r="D2682" s="2">
        <f>MACD!E2682</f>
        <v>-9.1963282990548123E-5</v>
      </c>
      <c r="E2682" s="2">
        <f>MACD!F2682</f>
        <v>-1.3521851959017738E-4</v>
      </c>
      <c r="F2682" s="2">
        <f>'Moving Avg'!D2682</f>
        <v>42</v>
      </c>
      <c r="G2682" s="2">
        <f>'Moving Avg'!F2682</f>
        <v>42</v>
      </c>
      <c r="H2682" s="2">
        <f>'Moving Avg'!G2682</f>
        <v>42</v>
      </c>
      <c r="I2682" s="2">
        <f>'Moving Avg'!H2682</f>
        <v>42.37720000000003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41.8</v>
      </c>
      <c r="C2683" s="2">
        <f>RSI!I2683</f>
        <v>3.4816594052244909E-12</v>
      </c>
      <c r="D2683" s="2">
        <f>MACD!E2683</f>
        <v>1.4729662840196056E-2</v>
      </c>
      <c r="E2683" s="2">
        <f>MACD!F2683</f>
        <v>2.8377577523670695E-3</v>
      </c>
      <c r="F2683" s="2">
        <f>'Moving Avg'!D2683</f>
        <v>41.96</v>
      </c>
      <c r="G2683" s="2">
        <f>'Moving Avg'!F2683</f>
        <v>41.989999999999995</v>
      </c>
      <c r="H2683" s="2">
        <f>'Moving Avg'!G2683</f>
        <v>41.996000000000002</v>
      </c>
      <c r="I2683" s="2">
        <f>'Moving Avg'!H2683</f>
        <v>42.371485000000028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41.8</v>
      </c>
      <c r="C2684" s="2">
        <f>RSI!I2684</f>
        <v>3.4816594052244909E-12</v>
      </c>
      <c r="D2684" s="2">
        <f>MACD!E2684</f>
        <v>2.8453390853059091E-2</v>
      </c>
      <c r="E2684" s="2">
        <f>MACD!F2684</f>
        <v>7.9608843725054741E-3</v>
      </c>
      <c r="F2684" s="2">
        <f>'Moving Avg'!D2684</f>
        <v>41.92</v>
      </c>
      <c r="G2684" s="2">
        <f>'Moving Avg'!F2684</f>
        <v>41.98</v>
      </c>
      <c r="H2684" s="2">
        <f>'Moving Avg'!G2684</f>
        <v>41.992000000000004</v>
      </c>
      <c r="I2684" s="2">
        <f>'Moving Avg'!H2684</f>
        <v>42.365770000000019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41.8</v>
      </c>
      <c r="C2685" s="2">
        <f>RSI!I2685</f>
        <v>3.4816594052244909E-12</v>
      </c>
      <c r="D2685" s="2">
        <f>MACD!E2685</f>
        <v>4.116054652293144E-2</v>
      </c>
      <c r="E2685" s="2">
        <f>MACD!F2685</f>
        <v>1.4600816802590667E-2</v>
      </c>
      <c r="F2685" s="2">
        <f>'Moving Avg'!D2685</f>
        <v>41.879999999999995</v>
      </c>
      <c r="G2685" s="2">
        <f>'Moving Avg'!F2685</f>
        <v>41.969999999999992</v>
      </c>
      <c r="H2685" s="2">
        <f>'Moving Avg'!G2685</f>
        <v>41.988</v>
      </c>
      <c r="I2685" s="2">
        <f>'Moving Avg'!H2685</f>
        <v>42.360055000000017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7.9</v>
      </c>
      <c r="C2686" s="2">
        <f>RSI!I2686</f>
        <v>2.8421709430404007E-14</v>
      </c>
      <c r="D2686" s="2">
        <f>MACD!E2686</f>
        <v>2.5640375426002109</v>
      </c>
      <c r="E2686" s="2">
        <f>MACD!F2686</f>
        <v>0.52448816196211479</v>
      </c>
      <c r="F2686" s="2">
        <f>'Moving Avg'!D2686</f>
        <v>35.059999999999995</v>
      </c>
      <c r="G2686" s="2">
        <f>'Moving Avg'!F2686</f>
        <v>40.264999999999993</v>
      </c>
      <c r="H2686" s="2">
        <f>'Moving Avg'!G2686</f>
        <v>41.306000000000004</v>
      </c>
      <c r="I2686" s="2">
        <f>'Moving Avg'!H2686</f>
        <v>42.184840000000015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7.99</v>
      </c>
      <c r="C2687" s="2">
        <f>RSI!I2687</f>
        <v>0.28375626857000213</v>
      </c>
      <c r="D2687" s="2">
        <f>MACD!E2687</f>
        <v>4.8933680945969371</v>
      </c>
      <c r="E2687" s="2">
        <f>MACD!F2687</f>
        <v>1.3982641484890792</v>
      </c>
      <c r="F2687" s="2">
        <f>'Moving Avg'!D2687</f>
        <v>28.257999999999999</v>
      </c>
      <c r="G2687" s="2">
        <f>'Moving Avg'!F2687</f>
        <v>38.564499999999995</v>
      </c>
      <c r="H2687" s="2">
        <f>'Moving Avg'!G2687</f>
        <v>40.625799999999998</v>
      </c>
      <c r="I2687" s="2">
        <f>'Moving Avg'!H2687</f>
        <v>42.010075000000015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7.99</v>
      </c>
      <c r="C2688" s="2">
        <f>RSI!I2688</f>
        <v>0.28375626857000213</v>
      </c>
      <c r="D2688" s="2">
        <f>MACD!E2688</f>
        <v>7.0501556428040928</v>
      </c>
      <c r="E2688" s="2">
        <f>MACD!F2688</f>
        <v>2.5286424473520821</v>
      </c>
      <c r="F2688" s="2">
        <f>'Moving Avg'!D2688</f>
        <v>21.495999999999999</v>
      </c>
      <c r="G2688" s="2">
        <f>'Moving Avg'!F2688</f>
        <v>36.86399999999999</v>
      </c>
      <c r="H2688" s="2">
        <f>'Moving Avg'!G2688</f>
        <v>39.945599999999999</v>
      </c>
      <c r="I2688" s="2">
        <f>'Moving Avg'!H2688</f>
        <v>41.835310000000007</v>
      </c>
      <c r="J2688" s="6" t="str">
        <f>OBV!F2688</f>
        <v>BULLISH</v>
      </c>
      <c r="K2688" s="6" t="str">
        <f>OBV!G2688</f>
        <v>WEAK</v>
      </c>
      <c r="L2688" s="6" t="str">
        <f>OBV!H2688</f>
        <v>BULLISH DIVERGENCE</v>
      </c>
    </row>
    <row r="2689" spans="1:12" ht="13.5" x14ac:dyDescent="0.35">
      <c r="A2689" s="3">
        <f>RSI!A2689</f>
        <v>45924</v>
      </c>
      <c r="B2689" s="4">
        <f>RSI!B2689</f>
        <v>7.99</v>
      </c>
      <c r="C2689" s="2">
        <f>RSI!I2689</f>
        <v>0.28375626857000213</v>
      </c>
      <c r="D2689" s="2">
        <f>MACD!E2689</f>
        <v>9.0471811504558062</v>
      </c>
      <c r="E2689" s="2">
        <f>MACD!F2689</f>
        <v>3.8323501879728274</v>
      </c>
      <c r="F2689" s="2">
        <f>'Moving Avg'!D2689</f>
        <v>14.733999999999998</v>
      </c>
      <c r="G2689" s="2">
        <f>'Moving Avg'!F2689</f>
        <v>35.163499999999992</v>
      </c>
      <c r="H2689" s="2">
        <f>'Moving Avg'!G2689</f>
        <v>39.2654</v>
      </c>
      <c r="I2689" s="2">
        <f>'Moving Avg'!H2689</f>
        <v>41.660545000000013</v>
      </c>
      <c r="J2689" s="6" t="str">
        <f>OBV!F2689</f>
        <v>BULLISH</v>
      </c>
      <c r="K2689" s="6" t="str">
        <f>OBV!G2689</f>
        <v>WEAK</v>
      </c>
      <c r="L2689" s="6" t="str">
        <f>OBV!H2689</f>
        <v>BULLISH DIVERGENCE</v>
      </c>
    </row>
    <row r="2690" spans="1:12" ht="13.5" x14ac:dyDescent="0.35">
      <c r="A2690" s="3">
        <f>RSI!A2690</f>
        <v>45925</v>
      </c>
      <c r="B2690" s="4">
        <f>RSI!B2690</f>
        <v>7.99</v>
      </c>
      <c r="C2690" s="2">
        <f>RSI!I2690</f>
        <v>0.28375626857000213</v>
      </c>
      <c r="D2690" s="2">
        <f>MACD!E2690</f>
        <v>10.896278842770329</v>
      </c>
      <c r="E2690" s="2">
        <f>MACD!F2690</f>
        <v>5.2451359189323279</v>
      </c>
      <c r="F2690" s="2">
        <f>'Moving Avg'!D2690</f>
        <v>7.9720000000000013</v>
      </c>
      <c r="G2690" s="2">
        <f>'Moving Avg'!F2690</f>
        <v>33.462999999999994</v>
      </c>
      <c r="H2690" s="2">
        <f>'Moving Avg'!G2690</f>
        <v>38.5852</v>
      </c>
      <c r="I2690" s="2">
        <f>'Moving Avg'!H2690</f>
        <v>41.485780000000013</v>
      </c>
      <c r="J2690" s="6" t="str">
        <f>OBV!F2690</f>
        <v>BULLISH</v>
      </c>
      <c r="K2690" s="6" t="str">
        <f>OBV!G2690</f>
        <v>WEAK</v>
      </c>
      <c r="L2690" s="6" t="str">
        <f>OBV!H2690</f>
        <v>BULLISH DIVERGENCE</v>
      </c>
    </row>
    <row r="2691" spans="1:12" ht="13.5" x14ac:dyDescent="0.35">
      <c r="A2691" s="3">
        <f>RSI!A2691</f>
        <v>45926</v>
      </c>
      <c r="B2691" s="4">
        <f>RSI!B2691</f>
        <v>7.99</v>
      </c>
      <c r="C2691" s="2">
        <f>RSI!I2691</f>
        <v>0.28375626857000213</v>
      </c>
      <c r="D2691" s="2">
        <f>MACD!E2691</f>
        <v>12.608406335691726</v>
      </c>
      <c r="E2691" s="2">
        <f>MACD!F2691</f>
        <v>6.7177900022842074</v>
      </c>
      <c r="F2691" s="2">
        <f>'Moving Avg'!D2691</f>
        <v>7.99</v>
      </c>
      <c r="G2691" s="2">
        <f>'Moving Avg'!F2691</f>
        <v>31.762499999999999</v>
      </c>
      <c r="H2691" s="2">
        <f>'Moving Avg'!G2691</f>
        <v>37.905000000000001</v>
      </c>
      <c r="I2691" s="2">
        <f>'Moving Avg'!H2691</f>
        <v>41.311015000000019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7.97</v>
      </c>
      <c r="C2692" s="2">
        <f>RSI!I2692</f>
        <v>0.28349732487986046</v>
      </c>
      <c r="D2692" s="2">
        <f>MACD!E2692</f>
        <v>14.1951910513915</v>
      </c>
      <c r="E2692" s="2">
        <f>MACD!F2692</f>
        <v>8.213270212105666</v>
      </c>
      <c r="F2692" s="2">
        <f>'Moving Avg'!D2692</f>
        <v>7.9859999999999998</v>
      </c>
      <c r="G2692" s="2">
        <f>'Moving Avg'!F2692</f>
        <v>30.061</v>
      </c>
      <c r="H2692" s="2">
        <f>'Moving Avg'!G2692</f>
        <v>37.224400000000003</v>
      </c>
      <c r="I2692" s="2">
        <f>'Moving Avg'!H2692</f>
        <v>41.136150000000015</v>
      </c>
      <c r="J2692" s="6" t="str">
        <f>OBV!F2692</f>
        <v>BEARISH</v>
      </c>
      <c r="K2692" s="6" t="str">
        <f>OBV!G2692</f>
        <v>STRONG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7.97</v>
      </c>
      <c r="C2693" s="2">
        <f>RSI!I2693</f>
        <v>0.28349732487986046</v>
      </c>
      <c r="D2693" s="2">
        <f>MACD!E2693</f>
        <v>15.633666927778599</v>
      </c>
      <c r="E2693" s="2">
        <f>MACD!F2693</f>
        <v>9.6973495552402529</v>
      </c>
      <c r="F2693" s="2">
        <f>'Moving Avg'!D2693</f>
        <v>7.9819999999999993</v>
      </c>
      <c r="G2693" s="2">
        <f>'Moving Avg'!F2693</f>
        <v>28.359500000000004</v>
      </c>
      <c r="H2693" s="2">
        <f>'Moving Avg'!G2693</f>
        <v>36.543800000000005</v>
      </c>
      <c r="I2693" s="2">
        <f>'Moving Avg'!H2693</f>
        <v>40.961285000000018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</row>
    <row r="2694" spans="1:12" ht="13.5" x14ac:dyDescent="0.35">
      <c r="A2694" s="3">
        <f>RSI!A2694</f>
        <v>45931</v>
      </c>
      <c r="B2694" s="4">
        <f>RSI!B2694</f>
        <v>7.97</v>
      </c>
      <c r="C2694" s="2">
        <f>RSI!I2694</f>
        <v>0.28349732487986046</v>
      </c>
      <c r="D2694" s="2">
        <f>MACD!E2694</f>
        <v>16.96804356109865</v>
      </c>
      <c r="E2694" s="2">
        <f>MACD!F2694</f>
        <v>11.151488356411933</v>
      </c>
      <c r="F2694" s="2">
        <f>'Moving Avg'!D2694</f>
        <v>7.9779999999999998</v>
      </c>
      <c r="G2694" s="2">
        <f>'Moving Avg'!F2694</f>
        <v>26.658000000000005</v>
      </c>
      <c r="H2694" s="2">
        <f>'Moving Avg'!G2694</f>
        <v>35.863199999999999</v>
      </c>
      <c r="I2694" s="2">
        <f>'Moving Avg'!H2694</f>
        <v>40.786420000000014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7.97</v>
      </c>
      <c r="C2695" s="2">
        <f>RSI!I2695</f>
        <v>0.28349732487986046</v>
      </c>
      <c r="D2695" s="2">
        <f>MACD!E2695</f>
        <v>18.205654387077619</v>
      </c>
      <c r="E2695" s="2">
        <f>MACD!F2695</f>
        <v>12.562321562545071</v>
      </c>
      <c r="F2695" s="2">
        <f>'Moving Avg'!D2695</f>
        <v>7.9739999999999993</v>
      </c>
      <c r="G2695" s="2">
        <f>'Moving Avg'!F2695</f>
        <v>24.956500000000009</v>
      </c>
      <c r="H2695" s="2">
        <f>'Moving Avg'!G2695</f>
        <v>35.182600000000001</v>
      </c>
      <c r="I2695" s="2">
        <f>'Moving Avg'!H2695</f>
        <v>40.611555000000024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7.97</v>
      </c>
      <c r="C2696" s="2">
        <f>RSI!I2696</f>
        <v>0.28349732487986046</v>
      </c>
      <c r="D2696" s="2">
        <f>MACD!E2696</f>
        <v>14.137963103875073</v>
      </c>
      <c r="E2696" s="2">
        <f>MACD!F2696</f>
        <v>12.877449870811072</v>
      </c>
      <c r="F2696" s="2">
        <f>'Moving Avg'!D2696</f>
        <v>7.9700000000000006</v>
      </c>
      <c r="G2696" s="2">
        <f>'Moving Avg'!F2696</f>
        <v>23.25500000000001</v>
      </c>
      <c r="H2696" s="2">
        <f>'Moving Avg'!G2696</f>
        <v>34.502000000000002</v>
      </c>
      <c r="I2696" s="2">
        <f>'Moving Avg'!H2696</f>
        <v>40.43669000000002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7.97</v>
      </c>
      <c r="C2697" s="2">
        <f>RSI!I2697</f>
        <v>0.28349732487986046</v>
      </c>
      <c r="D2697" s="2">
        <f>MACD!E2697</f>
        <v>10.802957533230629</v>
      </c>
      <c r="E2697" s="2">
        <f>MACD!F2697</f>
        <v>12.462551403294984</v>
      </c>
      <c r="F2697" s="2">
        <f>'Moving Avg'!D2697</f>
        <v>7.9700000000000006</v>
      </c>
      <c r="G2697" s="2">
        <f>'Moving Avg'!F2697</f>
        <v>21.55350000000001</v>
      </c>
      <c r="H2697" s="2">
        <f>'Moving Avg'!G2697</f>
        <v>33.821400000000004</v>
      </c>
      <c r="I2697" s="2">
        <f>'Moving Avg'!H2697</f>
        <v>40.261825000000023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7.97</v>
      </c>
      <c r="C2698" s="2">
        <f>RSI!I2698</f>
        <v>0.28349732487986046</v>
      </c>
      <c r="D2698" s="2">
        <f>MACD!E2698</f>
        <v>8.0671787239424688</v>
      </c>
      <c r="E2698" s="2">
        <f>MACD!F2698</f>
        <v>11.583476867424483</v>
      </c>
      <c r="F2698" s="2">
        <f>'Moving Avg'!D2698</f>
        <v>7.9700000000000006</v>
      </c>
      <c r="G2698" s="2">
        <f>'Moving Avg'!F2698</f>
        <v>19.852000000000011</v>
      </c>
      <c r="H2698" s="2">
        <f>'Moving Avg'!G2698</f>
        <v>33.140800000000006</v>
      </c>
      <c r="I2698" s="2">
        <f>'Moving Avg'!H2698</f>
        <v>40.086960000000019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7.97</v>
      </c>
      <c r="C2699" s="2">
        <f>RSI!I2699</f>
        <v>0.28349732487986046</v>
      </c>
      <c r="D2699" s="2">
        <f>MACD!E2699</f>
        <v>5.8320565374751929</v>
      </c>
      <c r="E2699" s="2">
        <f>MACD!F2699</f>
        <v>10.433192801434627</v>
      </c>
      <c r="F2699" s="2">
        <f>'Moving Avg'!D2699</f>
        <v>7.9700000000000006</v>
      </c>
      <c r="G2699" s="2">
        <f>'Moving Avg'!F2699</f>
        <v>18.150500000000015</v>
      </c>
      <c r="H2699" s="2">
        <f>'Moving Avg'!G2699</f>
        <v>32.460200000000007</v>
      </c>
      <c r="I2699" s="2">
        <f>'Moving Avg'!H2699</f>
        <v>39.912095000000022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7.93</v>
      </c>
      <c r="C2700" s="2">
        <f>RSI!I2700</f>
        <v>0.28256431842112306</v>
      </c>
      <c r="D2700" s="2">
        <f>MACD!E2700</f>
        <v>4.01762113169627</v>
      </c>
      <c r="E2700" s="2">
        <f>MACD!F2700</f>
        <v>9.1500784674869564</v>
      </c>
      <c r="F2700" s="2">
        <f>'Moving Avg'!D2700</f>
        <v>7.9620000000000006</v>
      </c>
      <c r="G2700" s="2">
        <f>'Moving Avg'!F2700</f>
        <v>16.44700000000001</v>
      </c>
      <c r="H2700" s="2">
        <f>'Moving Avg'!G2700</f>
        <v>31.778800000000004</v>
      </c>
      <c r="I2700" s="2">
        <f>'Moving Avg'!H2700</f>
        <v>39.737030000000019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7.93</v>
      </c>
      <c r="C2701" s="2">
        <f>RSI!I2701</f>
        <v>0.28256431842112306</v>
      </c>
      <c r="D2701" s="2">
        <f>MACD!E2701</f>
        <v>2.5509538350695209</v>
      </c>
      <c r="E2701" s="2">
        <f>MACD!F2701</f>
        <v>7.8302535410034704</v>
      </c>
      <c r="F2701" s="2">
        <f>'Moving Avg'!D2701</f>
        <v>7.9539999999999988</v>
      </c>
      <c r="G2701" s="2">
        <f>'Moving Avg'!F2701</f>
        <v>14.743500000000006</v>
      </c>
      <c r="H2701" s="2">
        <f>'Moving Avg'!G2701</f>
        <v>31.097400000000007</v>
      </c>
      <c r="I2701" s="2">
        <f>'Moving Avg'!H2701</f>
        <v>39.561965000000022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7.93</v>
      </c>
      <c r="C2702" s="2">
        <f>RSI!I2702</f>
        <v>0.28256431842112306</v>
      </c>
      <c r="D2702" s="2">
        <f>MACD!E2702</f>
        <v>1.3703916643782534</v>
      </c>
      <c r="E2702" s="2">
        <f>MACD!F2702</f>
        <v>6.5382811656784279</v>
      </c>
      <c r="F2702" s="2">
        <f>'Moving Avg'!D2702</f>
        <v>7.9459999999999997</v>
      </c>
      <c r="G2702" s="2">
        <f>'Moving Avg'!F2702</f>
        <v>13.040000000000001</v>
      </c>
      <c r="H2702" s="2">
        <f>'Moving Avg'!G2702</f>
        <v>30.416000000000007</v>
      </c>
      <c r="I2702" s="2">
        <f>'Moving Avg'!H2702</f>
        <v>39.386900000000018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7.93</v>
      </c>
      <c r="C2703" s="2">
        <f>RSI!I2703</f>
        <v>0.28256431842112306</v>
      </c>
      <c r="D2703" s="2">
        <f>MACD!E2703</f>
        <v>0.43028863418562935</v>
      </c>
      <c r="E2703" s="2">
        <f>MACD!F2703</f>
        <v>5.3166826593798682</v>
      </c>
      <c r="F2703" s="2">
        <f>'Moving Avg'!D2703</f>
        <v>7.9379999999999997</v>
      </c>
      <c r="G2703" s="2">
        <f>'Moving Avg'!F2703</f>
        <v>11.346500000000001</v>
      </c>
      <c r="H2703" s="2">
        <f>'Moving Avg'!G2703</f>
        <v>29.734600000000011</v>
      </c>
      <c r="I2703" s="2">
        <f>'Moving Avg'!H2703</f>
        <v>39.211835000000022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7.93</v>
      </c>
      <c r="C2704" s="2">
        <f>RSI!I2704</f>
        <v>0.28256431842112306</v>
      </c>
      <c r="D2704" s="2">
        <f>MACD!E2704</f>
        <v>-0.31070705766540918</v>
      </c>
      <c r="E2704" s="2">
        <f>MACD!F2704</f>
        <v>4.1912047159708132</v>
      </c>
      <c r="F2704" s="2">
        <f>'Moving Avg'!D2704</f>
        <v>7.93</v>
      </c>
      <c r="G2704" s="2">
        <f>'Moving Avg'!F2704</f>
        <v>9.6530000000000005</v>
      </c>
      <c r="H2704" s="2">
        <f>'Moving Avg'!G2704</f>
        <v>29.053200000000011</v>
      </c>
      <c r="I2704" s="2">
        <f>'Moving Avg'!H2704</f>
        <v>39.036770000000018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7.93</v>
      </c>
      <c r="C2705" s="2">
        <f>RSI!I2705</f>
        <v>0.28256431842112306</v>
      </c>
      <c r="D2705" s="2">
        <f>MACD!E2705</f>
        <v>-0.88726257626476546</v>
      </c>
      <c r="E2705" s="2">
        <f>MACD!F2705</f>
        <v>3.1755112575236977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28.371800000000011</v>
      </c>
      <c r="I2705" s="2">
        <f>'Moving Avg'!H2705</f>
        <v>38.861705000000022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7.9</v>
      </c>
      <c r="C2706" s="2">
        <f>RSI!I2706</f>
        <v>0.28148050787025625</v>
      </c>
      <c r="D2706" s="2">
        <f>MACD!E2706</f>
        <v>-1.3261905458082506</v>
      </c>
      <c r="E2706" s="2">
        <f>MACD!F2706</f>
        <v>2.2751708968573081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27.689800000000012</v>
      </c>
      <c r="I2706" s="2">
        <f>'Moving Avg'!H2706</f>
        <v>38.68649000000002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23.719000000000001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23.719000000000001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23.719000000000001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23.719000000000001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23.719000000000001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23.719000000000001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23.719000000000001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23.719000000000001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23.719000000000001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23.719000000000001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23.719000000000001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23.719000000000001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23.719000000000001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42019</v>
      </c>
      <c r="B10" s="2">
        <f>RSI!B10</f>
        <v>24.425000000000001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23.860199999999999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42020</v>
      </c>
      <c r="B11" s="2">
        <f>RSI!B11</f>
        <v>24.425000000000001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24.0014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42023</v>
      </c>
      <c r="B12" s="2">
        <f>RSI!B12</f>
        <v>25.524000000000001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24.362400000000001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42024</v>
      </c>
      <c r="B13" s="2">
        <f>RSI!B13</f>
        <v>25.524000000000001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24.723400000000002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42025</v>
      </c>
      <c r="B14" s="2">
        <f>RSI!B14</f>
        <v>26.669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25.313399999999998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42026</v>
      </c>
      <c r="B15" s="2">
        <f>RSI!B15</f>
        <v>26.669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25.7622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42027</v>
      </c>
      <c r="B16" s="2">
        <f>RSI!B16</f>
        <v>26.669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26.211000000000002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  <c r="M16" s="8">
        <f t="shared" si="0"/>
        <v>0</v>
      </c>
      <c r="N16" s="8">
        <f t="shared" si="1"/>
        <v>45</v>
      </c>
      <c r="O16" s="8">
        <f t="shared" si="2"/>
        <v>100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42030</v>
      </c>
      <c r="B17" s="2">
        <f>RSI!B17</f>
        <v>26.669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26.439999999999998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e">
        <f>OBV!G17</f>
        <v>#DIV/0!</v>
      </c>
      <c r="L17" s="6" t="str">
        <f>OBV!H17</f>
        <v>NEUTRAL</v>
      </c>
      <c r="M17" s="8">
        <f t="shared" si="0"/>
        <v>0</v>
      </c>
      <c r="N17" s="8">
        <f t="shared" si="1"/>
        <v>45</v>
      </c>
      <c r="O17" s="8">
        <f t="shared" si="2"/>
        <v>100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42031</v>
      </c>
      <c r="B18" s="2">
        <f>RSI!B18</f>
        <v>26.669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26.669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e">
        <f>OBV!G18</f>
        <v>#DIV/0!</v>
      </c>
      <c r="L18" s="6" t="str">
        <f>OBV!H18</f>
        <v>NEUTRAL</v>
      </c>
      <c r="M18" s="8">
        <f t="shared" si="0"/>
        <v>0</v>
      </c>
      <c r="N18" s="8">
        <f t="shared" si="1"/>
        <v>45</v>
      </c>
      <c r="O18" s="8">
        <f t="shared" si="2"/>
        <v>100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42032</v>
      </c>
      <c r="B19" s="2">
        <f>RSI!B19</f>
        <v>26.669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26.669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NEUTRAL</v>
      </c>
      <c r="K19" s="6" t="e">
        <f>OBV!G19</f>
        <v>#DIV/0!</v>
      </c>
      <c r="L19" s="6" t="str">
        <f>OBV!H19</f>
        <v>NEUTRAL</v>
      </c>
      <c r="M19" s="8">
        <f t="shared" si="0"/>
        <v>0</v>
      </c>
      <c r="N19" s="8">
        <f t="shared" si="1"/>
        <v>45</v>
      </c>
      <c r="O19" s="8">
        <f t="shared" si="2"/>
        <v>100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42033</v>
      </c>
      <c r="B20" s="2">
        <f>RSI!B20</f>
        <v>26.669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26.669</v>
      </c>
      <c r="G20" s="2">
        <f>'Moving Avg'!F20</f>
        <v>25.070157894736834</v>
      </c>
      <c r="H20" s="2">
        <f>'Moving Avg'!G20</f>
        <v>0</v>
      </c>
      <c r="I20" s="2">
        <f>'Moving Avg'!H20</f>
        <v>0</v>
      </c>
      <c r="J20" s="6" t="str">
        <f>OBV!F20</f>
        <v>NEUTRAL</v>
      </c>
      <c r="K20" s="6" t="e">
        <f>OBV!G20</f>
        <v>#DIV/0!</v>
      </c>
      <c r="L20" s="6" t="str">
        <f>OBV!H20</f>
        <v>NEUTRAL</v>
      </c>
      <c r="M20" s="8">
        <f t="shared" si="0"/>
        <v>0</v>
      </c>
      <c r="N20" s="8">
        <f t="shared" si="1"/>
        <v>45</v>
      </c>
      <c r="O20" s="8">
        <f t="shared" si="2"/>
        <v>100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42034</v>
      </c>
      <c r="B21" s="2">
        <f>RSI!B21</f>
        <v>26.669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26.669</v>
      </c>
      <c r="G21" s="2">
        <f>'Moving Avg'!F21</f>
        <v>25.150099999999991</v>
      </c>
      <c r="H21" s="2">
        <f>'Moving Avg'!G21</f>
        <v>0</v>
      </c>
      <c r="I21" s="2">
        <f>'Moving Avg'!H21</f>
        <v>0</v>
      </c>
      <c r="J21" s="6" t="str">
        <f>OBV!F21</f>
        <v>NEUTRAL</v>
      </c>
      <c r="K21" s="6" t="e">
        <f>OBV!G21</f>
        <v>#DIV/0!</v>
      </c>
      <c r="L21" s="6" t="str">
        <f>OBV!H21</f>
        <v>NEUTRAL</v>
      </c>
      <c r="M21" s="8">
        <f t="shared" si="0"/>
        <v>0</v>
      </c>
      <c r="N21" s="8">
        <f t="shared" si="1"/>
        <v>45</v>
      </c>
      <c r="O21" s="8">
        <f t="shared" si="2"/>
        <v>100</v>
      </c>
      <c r="P21" s="8" t="e">
        <f t="shared" si="3"/>
        <v>#DIV/0!</v>
      </c>
      <c r="Q21" s="9" t="e">
        <f t="shared" si="4"/>
        <v>#DIV/0!</v>
      </c>
      <c r="R21" s="9" t="e">
        <f t="shared" si="5"/>
        <v>#DIV/0!</v>
      </c>
      <c r="S21" s="9" t="e">
        <f t="shared" si="6"/>
        <v>#DIV/0!</v>
      </c>
      <c r="T21" s="9" t="e">
        <f t="shared" si="7"/>
        <v>#DIV/0!</v>
      </c>
      <c r="U21" s="8" t="e">
        <f t="shared" si="8"/>
        <v>#DIV/0!</v>
      </c>
      <c r="V21" s="8" t="e">
        <f t="shared" si="9"/>
        <v>#DIV/0!</v>
      </c>
    </row>
    <row r="22" spans="1:22" ht="13.5" x14ac:dyDescent="0.25">
      <c r="A22" s="3">
        <f>RSI!A22</f>
        <v>42037</v>
      </c>
      <c r="B22" s="2">
        <f>RSI!B22</f>
        <v>26.669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26.669</v>
      </c>
      <c r="G22" s="2">
        <f>'Moving Avg'!F22</f>
        <v>25.297599999999996</v>
      </c>
      <c r="H22" s="2">
        <f>'Moving Avg'!G22</f>
        <v>0</v>
      </c>
      <c r="I22" s="2">
        <f>'Moving Avg'!H22</f>
        <v>0</v>
      </c>
      <c r="J22" s="6" t="str">
        <f>OBV!F22</f>
        <v>NEUTRAL</v>
      </c>
      <c r="K22" s="6" t="e">
        <f>OBV!G22</f>
        <v>#DIV/0!</v>
      </c>
      <c r="L22" s="6" t="str">
        <f>OBV!H22</f>
        <v>NEUTRAL</v>
      </c>
      <c r="M22" s="8">
        <f t="shared" si="0"/>
        <v>0</v>
      </c>
      <c r="N22" s="8">
        <f t="shared" si="1"/>
        <v>45</v>
      </c>
      <c r="O22" s="8">
        <f t="shared" si="2"/>
        <v>100</v>
      </c>
      <c r="P22" s="8" t="e">
        <f t="shared" si="3"/>
        <v>#DIV/0!</v>
      </c>
      <c r="Q22" s="9" t="e">
        <f t="shared" si="4"/>
        <v>#DIV/0!</v>
      </c>
      <c r="R22" s="9" t="e">
        <f t="shared" si="5"/>
        <v>#DIV/0!</v>
      </c>
      <c r="S22" s="9" t="e">
        <f t="shared" si="6"/>
        <v>#DIV/0!</v>
      </c>
      <c r="T22" s="9" t="e">
        <f t="shared" si="7"/>
        <v>#DIV/0!</v>
      </c>
      <c r="U22" s="8" t="e">
        <f t="shared" si="8"/>
        <v>#DIV/0!</v>
      </c>
      <c r="V22" s="8" t="e">
        <f t="shared" si="9"/>
        <v>#DIV/0!</v>
      </c>
    </row>
    <row r="23" spans="1:22" ht="13.5" x14ac:dyDescent="0.25">
      <c r="A23" s="3">
        <f>RSI!A23</f>
        <v>42038</v>
      </c>
      <c r="B23" s="2">
        <f>RSI!B23</f>
        <v>26.669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26.669</v>
      </c>
      <c r="G23" s="2">
        <f>'Moving Avg'!F23</f>
        <v>25.445099999999993</v>
      </c>
      <c r="H23" s="2">
        <f>'Moving Avg'!G23</f>
        <v>0</v>
      </c>
      <c r="I23" s="2">
        <f>'Moving Avg'!H23</f>
        <v>0</v>
      </c>
      <c r="J23" s="6" t="str">
        <f>OBV!F23</f>
        <v>NEUTRAL</v>
      </c>
      <c r="K23" s="6" t="e">
        <f>OBV!G23</f>
        <v>#DIV/0!</v>
      </c>
      <c r="L23" s="6" t="str">
        <f>OBV!H23</f>
        <v>NEUTRAL</v>
      </c>
      <c r="M23" s="8">
        <f t="shared" si="0"/>
        <v>0</v>
      </c>
      <c r="N23" s="8">
        <f t="shared" si="1"/>
        <v>45</v>
      </c>
      <c r="O23" s="8">
        <f t="shared" si="2"/>
        <v>100</v>
      </c>
      <c r="P23" s="8" t="e">
        <f t="shared" si="3"/>
        <v>#DIV/0!</v>
      </c>
      <c r="Q23" s="9" t="e">
        <f t="shared" si="4"/>
        <v>#DIV/0!</v>
      </c>
      <c r="R23" s="9" t="e">
        <f t="shared" si="5"/>
        <v>#DIV/0!</v>
      </c>
      <c r="S23" s="9" t="e">
        <f t="shared" si="6"/>
        <v>#DIV/0!</v>
      </c>
      <c r="T23" s="9" t="e">
        <f t="shared" si="7"/>
        <v>#DIV/0!</v>
      </c>
      <c r="U23" s="8" t="e">
        <f t="shared" si="8"/>
        <v>#DIV/0!</v>
      </c>
      <c r="V23" s="8" t="e">
        <f t="shared" si="9"/>
        <v>#DIV/0!</v>
      </c>
    </row>
    <row r="24" spans="1:22" ht="13.5" x14ac:dyDescent="0.25">
      <c r="A24" s="3">
        <f>RSI!A24</f>
        <v>42039</v>
      </c>
      <c r="B24" s="2">
        <f>RSI!B24</f>
        <v>26.669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26.669</v>
      </c>
      <c r="G24" s="2">
        <f>'Moving Avg'!F24</f>
        <v>25.592599999999994</v>
      </c>
      <c r="H24" s="2">
        <f>'Moving Avg'!G24</f>
        <v>0</v>
      </c>
      <c r="I24" s="2">
        <f>'Moving Avg'!H24</f>
        <v>0</v>
      </c>
      <c r="J24" s="6" t="str">
        <f>OBV!F24</f>
        <v>NEUTRAL</v>
      </c>
      <c r="K24" s="6" t="e">
        <f>OBV!G24</f>
        <v>#DIV/0!</v>
      </c>
      <c r="L24" s="6" t="str">
        <f>OBV!H24</f>
        <v>NEUTRAL</v>
      </c>
      <c r="M24" s="8">
        <f t="shared" si="0"/>
        <v>0</v>
      </c>
      <c r="N24" s="8">
        <f t="shared" si="1"/>
        <v>45</v>
      </c>
      <c r="O24" s="8">
        <f t="shared" si="2"/>
        <v>100</v>
      </c>
      <c r="P24" s="8" t="e">
        <f t="shared" si="3"/>
        <v>#DIV/0!</v>
      </c>
      <c r="Q24" s="9" t="e">
        <f t="shared" si="4"/>
        <v>#DIV/0!</v>
      </c>
      <c r="R24" s="9" t="e">
        <f t="shared" si="5"/>
        <v>#DIV/0!</v>
      </c>
      <c r="S24" s="9" t="e">
        <f t="shared" si="6"/>
        <v>#DIV/0!</v>
      </c>
      <c r="T24" s="9" t="e">
        <f t="shared" si="7"/>
        <v>#DIV/0!</v>
      </c>
      <c r="U24" s="8" t="e">
        <f t="shared" si="8"/>
        <v>#DIV/0!</v>
      </c>
      <c r="V24" s="8" t="e">
        <f t="shared" si="9"/>
        <v>#DIV/0!</v>
      </c>
    </row>
    <row r="25" spans="1:22" ht="13.5" x14ac:dyDescent="0.25">
      <c r="A25" s="3">
        <f>RSI!A25</f>
        <v>42040</v>
      </c>
      <c r="B25" s="2">
        <f>RSI!B25</f>
        <v>26.669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26.669</v>
      </c>
      <c r="G25" s="2">
        <f>'Moving Avg'!F25</f>
        <v>25.740099999999995</v>
      </c>
      <c r="H25" s="2">
        <f>'Moving Avg'!G25</f>
        <v>0</v>
      </c>
      <c r="I25" s="2">
        <f>'Moving Avg'!H25</f>
        <v>0</v>
      </c>
      <c r="J25" s="6" t="str">
        <f>OBV!F25</f>
        <v>NEUTRAL</v>
      </c>
      <c r="K25" s="6" t="e">
        <f>OBV!G25</f>
        <v>#DIV/0!</v>
      </c>
      <c r="L25" s="6" t="str">
        <f>OBV!H25</f>
        <v>NEUTRAL</v>
      </c>
      <c r="M25" s="8">
        <f t="shared" si="0"/>
        <v>0</v>
      </c>
      <c r="N25" s="8">
        <f t="shared" si="1"/>
        <v>45</v>
      </c>
      <c r="O25" s="8">
        <f t="shared" si="2"/>
        <v>100</v>
      </c>
      <c r="P25" s="8" t="e">
        <f t="shared" si="3"/>
        <v>#DIV/0!</v>
      </c>
      <c r="Q25" s="9" t="e">
        <f t="shared" si="4"/>
        <v>#DIV/0!</v>
      </c>
      <c r="R25" s="9" t="e">
        <f t="shared" si="5"/>
        <v>#DIV/0!</v>
      </c>
      <c r="S25" s="9" t="e">
        <f t="shared" si="6"/>
        <v>#DIV/0!</v>
      </c>
      <c r="T25" s="9" t="e">
        <f t="shared" si="7"/>
        <v>#DIV/0!</v>
      </c>
      <c r="U25" s="8" t="e">
        <f t="shared" si="8"/>
        <v>#DIV/0!</v>
      </c>
      <c r="V25" s="8" t="e">
        <f t="shared" si="9"/>
        <v>#DIV/0!</v>
      </c>
    </row>
    <row r="26" spans="1:22" ht="13.5" x14ac:dyDescent="0.25">
      <c r="A26" s="3">
        <f>RSI!A26</f>
        <v>42041</v>
      </c>
      <c r="B26" s="2">
        <f>RSI!B26</f>
        <v>26.669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26.669</v>
      </c>
      <c r="G26" s="2">
        <f>'Moving Avg'!F26</f>
        <v>25.887599999999999</v>
      </c>
      <c r="H26" s="2">
        <f>'Moving Avg'!G26</f>
        <v>0</v>
      </c>
      <c r="I26" s="2">
        <f>'Moving Avg'!H26</f>
        <v>0</v>
      </c>
      <c r="J26" s="6" t="str">
        <f>OBV!F26</f>
        <v>NEUTRAL</v>
      </c>
      <c r="K26" s="6" t="e">
        <f>OBV!G26</f>
        <v>#DIV/0!</v>
      </c>
      <c r="L26" s="6" t="str">
        <f>OBV!H26</f>
        <v>NEUTRAL</v>
      </c>
      <c r="M26" s="8">
        <f t="shared" si="0"/>
        <v>0</v>
      </c>
      <c r="N26" s="8">
        <f t="shared" si="1"/>
        <v>45</v>
      </c>
      <c r="O26" s="8">
        <f t="shared" si="2"/>
        <v>100</v>
      </c>
      <c r="P26" s="8" t="e">
        <f t="shared" si="3"/>
        <v>#DIV/0!</v>
      </c>
      <c r="Q26" s="9" t="e">
        <f t="shared" si="4"/>
        <v>#DIV/0!</v>
      </c>
      <c r="R26" s="9" t="e">
        <f t="shared" si="5"/>
        <v>#DIV/0!</v>
      </c>
      <c r="S26" s="9" t="e">
        <f t="shared" si="6"/>
        <v>#DIV/0!</v>
      </c>
      <c r="T26" s="9" t="e">
        <f t="shared" si="7"/>
        <v>#DIV/0!</v>
      </c>
      <c r="U26" s="8" t="e">
        <f t="shared" si="8"/>
        <v>#DIV/0!</v>
      </c>
      <c r="V26" s="8" t="e">
        <f t="shared" si="9"/>
        <v>#DIV/0!</v>
      </c>
    </row>
    <row r="27" spans="1:22" ht="13.5" x14ac:dyDescent="0.25">
      <c r="A27" s="3">
        <f>RSI!A27</f>
        <v>42044</v>
      </c>
      <c r="B27" s="2">
        <f>RSI!B27</f>
        <v>26.669</v>
      </c>
      <c r="C27" s="2">
        <f>RSI!I27</f>
        <v>100</v>
      </c>
      <c r="D27" s="2">
        <f>MACD!E27</f>
        <v>3.2911066606295947E-2</v>
      </c>
      <c r="E27" s="2">
        <f>MACD!F27</f>
        <v>0</v>
      </c>
      <c r="F27" s="2">
        <f>'Moving Avg'!D27</f>
        <v>26.669</v>
      </c>
      <c r="G27" s="2">
        <f>'Moving Avg'!F27</f>
        <v>26.035099999999993</v>
      </c>
      <c r="H27" s="2">
        <f>'Moving Avg'!G27</f>
        <v>0</v>
      </c>
      <c r="I27" s="2">
        <f>'Moving Avg'!H27</f>
        <v>0</v>
      </c>
      <c r="J27" s="6" t="str">
        <f>OBV!F27</f>
        <v>NEUTRAL</v>
      </c>
      <c r="K27" s="6" t="e">
        <f>OBV!G27</f>
        <v>#DIV/0!</v>
      </c>
      <c r="L27" s="6" t="str">
        <f>OBV!H27</f>
        <v>NEUTRAL</v>
      </c>
      <c r="M27" s="8">
        <f t="shared" si="0"/>
        <v>0</v>
      </c>
      <c r="N27" s="8">
        <f t="shared" si="1"/>
        <v>0</v>
      </c>
      <c r="O27" s="8">
        <f t="shared" si="2"/>
        <v>100</v>
      </c>
      <c r="P27" s="8" t="e">
        <f t="shared" si="3"/>
        <v>#DIV/0!</v>
      </c>
      <c r="Q27" s="9" t="e">
        <f t="shared" si="4"/>
        <v>#DIV/0!</v>
      </c>
      <c r="R27" s="9" t="e">
        <f t="shared" si="5"/>
        <v>#DIV/0!</v>
      </c>
      <c r="S27" s="9" t="e">
        <f t="shared" si="6"/>
        <v>#DIV/0!</v>
      </c>
      <c r="T27" s="9" t="e">
        <f t="shared" si="7"/>
        <v>#DIV/0!</v>
      </c>
      <c r="U27" s="8" t="e">
        <f t="shared" si="8"/>
        <v>#DIV/0!</v>
      </c>
      <c r="V27" s="8" t="e">
        <f t="shared" si="9"/>
        <v>#DIV/0!</v>
      </c>
    </row>
    <row r="28" spans="1:22" ht="13.5" x14ac:dyDescent="0.25">
      <c r="A28" s="3">
        <f>RSI!A28</f>
        <v>42045</v>
      </c>
      <c r="B28" s="2">
        <f>RSI!B28</f>
        <v>26.669</v>
      </c>
      <c r="C28" s="2">
        <f>RSI!I28</f>
        <v>100</v>
      </c>
      <c r="D28" s="2">
        <f>MACD!E28</f>
        <v>0.12105229633287706</v>
      </c>
      <c r="E28" s="2">
        <f>MACD!F28</f>
        <v>0</v>
      </c>
      <c r="F28" s="2">
        <f>'Moving Avg'!D28</f>
        <v>26.669</v>
      </c>
      <c r="G28" s="2">
        <f>'Moving Avg'!F28</f>
        <v>26.182599999999997</v>
      </c>
      <c r="H28" s="2">
        <f>'Moving Avg'!G28</f>
        <v>0</v>
      </c>
      <c r="I28" s="2">
        <f>'Moving Avg'!H28</f>
        <v>0</v>
      </c>
      <c r="J28" s="6" t="str">
        <f>OBV!F28</f>
        <v>NEUTRAL</v>
      </c>
      <c r="K28" s="6" t="e">
        <f>OBV!G28</f>
        <v>#DIV/0!</v>
      </c>
      <c r="L28" s="6" t="str">
        <f>OBV!H28</f>
        <v>NEUTRAL</v>
      </c>
      <c r="M28" s="8">
        <f t="shared" si="0"/>
        <v>0</v>
      </c>
      <c r="N28" s="8">
        <f t="shared" si="1"/>
        <v>0</v>
      </c>
      <c r="O28" s="8">
        <f t="shared" si="2"/>
        <v>100</v>
      </c>
      <c r="P28" s="8" t="e">
        <f t="shared" si="3"/>
        <v>#DIV/0!</v>
      </c>
      <c r="Q28" s="9" t="e">
        <f t="shared" si="4"/>
        <v>#DIV/0!</v>
      </c>
      <c r="R28" s="9" t="e">
        <f t="shared" si="5"/>
        <v>#DIV/0!</v>
      </c>
      <c r="S28" s="9" t="e">
        <f t="shared" si="6"/>
        <v>#DIV/0!</v>
      </c>
      <c r="T28" s="9" t="e">
        <f t="shared" si="7"/>
        <v>#DIV/0!</v>
      </c>
      <c r="U28" s="8" t="e">
        <f t="shared" si="8"/>
        <v>#DIV/0!</v>
      </c>
      <c r="V28" s="8" t="e">
        <f t="shared" si="9"/>
        <v>#DIV/0!</v>
      </c>
    </row>
    <row r="29" spans="1:22" ht="13.5" x14ac:dyDescent="0.25">
      <c r="A29" s="3">
        <f>RSI!A29</f>
        <v>42046</v>
      </c>
      <c r="B29" s="2">
        <f>RSI!B29</f>
        <v>25.896000000000001</v>
      </c>
      <c r="C29" s="2">
        <f>RSI!I29</f>
        <v>59.287848595742915</v>
      </c>
      <c r="D29" s="2">
        <f>MACD!E29</f>
        <v>0.24598856126016599</v>
      </c>
      <c r="E29" s="2">
        <f>MACD!F29</f>
        <v>0</v>
      </c>
      <c r="F29" s="2">
        <f>'Moving Avg'!D29</f>
        <v>26.514400000000002</v>
      </c>
      <c r="G29" s="2">
        <f>'Moving Avg'!F29</f>
        <v>26.29144999999999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e">
        <f>OBV!G29</f>
        <v>#DIV/0!</v>
      </c>
      <c r="L29" s="6" t="str">
        <f>OBV!H29</f>
        <v>CONFIRMED BEARISH</v>
      </c>
      <c r="M29" s="8">
        <f t="shared" si="0"/>
        <v>25</v>
      </c>
      <c r="N29" s="8">
        <f t="shared" si="1"/>
        <v>0</v>
      </c>
      <c r="O29" s="8">
        <f t="shared" si="2"/>
        <v>100</v>
      </c>
      <c r="P29" s="8" t="e">
        <f t="shared" si="3"/>
        <v>#DIV/0!</v>
      </c>
      <c r="Q29" s="9" t="e">
        <f t="shared" si="4"/>
        <v>#DIV/0!</v>
      </c>
      <c r="R29" s="9" t="e">
        <f t="shared" si="5"/>
        <v>#DIV/0!</v>
      </c>
      <c r="S29" s="9" t="e">
        <f t="shared" si="6"/>
        <v>#DIV/0!</v>
      </c>
      <c r="T29" s="9" t="e">
        <f t="shared" si="7"/>
        <v>#DIV/0!</v>
      </c>
      <c r="U29" s="8" t="e">
        <f t="shared" si="8"/>
        <v>#DIV/0!</v>
      </c>
      <c r="V29" s="8" t="e">
        <f t="shared" si="9"/>
        <v>#DIV/0!</v>
      </c>
    </row>
    <row r="30" spans="1:22" ht="13.5" x14ac:dyDescent="0.25">
      <c r="A30" s="3">
        <f>RSI!A30</f>
        <v>42047</v>
      </c>
      <c r="B30" s="2">
        <f>RSI!B30</f>
        <v>25.896000000000001</v>
      </c>
      <c r="C30" s="2">
        <f>RSI!I30</f>
        <v>59.287848595742908</v>
      </c>
      <c r="D30" s="2">
        <f>MACD!E30</f>
        <v>0.34987892767031781</v>
      </c>
      <c r="E30" s="2">
        <f>MACD!F30</f>
        <v>0</v>
      </c>
      <c r="F30" s="2">
        <f>'Moving Avg'!D30</f>
        <v>26.3598</v>
      </c>
      <c r="G30" s="2">
        <f>'Moving Avg'!F30</f>
        <v>26.364999999999998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e">
        <f>OBV!G30</f>
        <v>#DIV/0!</v>
      </c>
      <c r="L30" s="6" t="str">
        <f>OBV!H30</f>
        <v>CONFIRMED BEARISH</v>
      </c>
      <c r="M30" s="8">
        <f t="shared" si="0"/>
        <v>25</v>
      </c>
      <c r="N30" s="8">
        <f t="shared" si="1"/>
        <v>0</v>
      </c>
      <c r="O30" s="8">
        <f t="shared" si="2"/>
        <v>100</v>
      </c>
      <c r="P30" s="8" t="e">
        <f t="shared" si="3"/>
        <v>#DIV/0!</v>
      </c>
      <c r="Q30" s="9" t="e">
        <f t="shared" si="4"/>
        <v>#DIV/0!</v>
      </c>
      <c r="R30" s="9" t="e">
        <f t="shared" si="5"/>
        <v>#DIV/0!</v>
      </c>
      <c r="S30" s="9" t="e">
        <f t="shared" si="6"/>
        <v>#DIV/0!</v>
      </c>
      <c r="T30" s="9" t="e">
        <f t="shared" si="7"/>
        <v>#DIV/0!</v>
      </c>
      <c r="U30" s="8" t="e">
        <f t="shared" si="8"/>
        <v>#DIV/0!</v>
      </c>
      <c r="V30" s="8" t="e">
        <f t="shared" si="9"/>
        <v>#DIV/0!</v>
      </c>
    </row>
    <row r="31" spans="1:22" ht="13.5" x14ac:dyDescent="0.25">
      <c r="A31" s="3">
        <f>RSI!A31</f>
        <v>42048</v>
      </c>
      <c r="B31" s="2">
        <f>RSI!B31</f>
        <v>25.896000000000001</v>
      </c>
      <c r="C31" s="2">
        <f>RSI!I31</f>
        <v>59.287848595742908</v>
      </c>
      <c r="D31" s="2">
        <f>MACD!E31</f>
        <v>0.43609640645125936</v>
      </c>
      <c r="E31" s="2">
        <f>MACD!F31</f>
        <v>0</v>
      </c>
      <c r="F31" s="2">
        <f>'Moving Avg'!D31</f>
        <v>26.205200000000001</v>
      </c>
      <c r="G31" s="2">
        <f>'Moving Avg'!F31</f>
        <v>26.438549999999999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e">
        <f>OBV!G31</f>
        <v>#DIV/0!</v>
      </c>
      <c r="L31" s="6" t="str">
        <f>OBV!H31</f>
        <v>CONFIRMED BEARISH</v>
      </c>
      <c r="M31" s="8">
        <f t="shared" si="0"/>
        <v>25</v>
      </c>
      <c r="N31" s="8">
        <f t="shared" si="1"/>
        <v>0</v>
      </c>
      <c r="O31" s="8">
        <f t="shared" si="2"/>
        <v>100</v>
      </c>
      <c r="P31" s="8" t="e">
        <f t="shared" si="3"/>
        <v>#DIV/0!</v>
      </c>
      <c r="Q31" s="9" t="e">
        <f t="shared" si="4"/>
        <v>#DIV/0!</v>
      </c>
      <c r="R31" s="9" t="e">
        <f t="shared" si="5"/>
        <v>#DIV/0!</v>
      </c>
      <c r="S31" s="9" t="e">
        <f t="shared" si="6"/>
        <v>#DIV/0!</v>
      </c>
      <c r="T31" s="9" t="e">
        <f t="shared" si="7"/>
        <v>#DIV/0!</v>
      </c>
      <c r="U31" s="8" t="e">
        <f t="shared" si="8"/>
        <v>#DIV/0!</v>
      </c>
      <c r="V31" s="8" t="e">
        <f t="shared" si="9"/>
        <v>#DIV/0!</v>
      </c>
    </row>
    <row r="32" spans="1:22" ht="13.5" x14ac:dyDescent="0.25">
      <c r="A32" s="3">
        <f>RSI!A32</f>
        <v>42051</v>
      </c>
      <c r="B32" s="2">
        <f>RSI!B32</f>
        <v>25.896000000000001</v>
      </c>
      <c r="C32" s="2">
        <f>RSI!I32</f>
        <v>59.287848595742908</v>
      </c>
      <c r="D32" s="2">
        <f>MACD!E32</f>
        <v>0.50748507037990009</v>
      </c>
      <c r="E32" s="2">
        <f>MACD!F32</f>
        <v>0</v>
      </c>
      <c r="F32" s="2">
        <f>'Moving Avg'!D32</f>
        <v>26.050599999999996</v>
      </c>
      <c r="G32" s="2">
        <f>'Moving Avg'!F32</f>
        <v>26.457149999999995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e">
        <f>OBV!G32</f>
        <v>#DIV/0!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100</v>
      </c>
      <c r="P32" s="8" t="e">
        <f t="shared" si="3"/>
        <v>#DIV/0!</v>
      </c>
      <c r="Q32" s="9" t="e">
        <f t="shared" si="4"/>
        <v>#DIV/0!</v>
      </c>
      <c r="R32" s="9" t="e">
        <f t="shared" si="5"/>
        <v>#DIV/0!</v>
      </c>
      <c r="S32" s="9" t="e">
        <f t="shared" si="6"/>
        <v>#DIV/0!</v>
      </c>
      <c r="T32" s="9" t="e">
        <f t="shared" si="7"/>
        <v>#DIV/0!</v>
      </c>
      <c r="U32" s="8" t="e">
        <f t="shared" si="8"/>
        <v>#DIV/0!</v>
      </c>
      <c r="V32" s="8" t="e">
        <f t="shared" si="9"/>
        <v>#DIV/0!</v>
      </c>
    </row>
    <row r="33" spans="1:22" ht="13.5" x14ac:dyDescent="0.25">
      <c r="A33" s="3">
        <f>RSI!A33</f>
        <v>42052</v>
      </c>
      <c r="B33" s="2">
        <f>RSI!B33</f>
        <v>25.896000000000001</v>
      </c>
      <c r="C33" s="2">
        <f>RSI!I33</f>
        <v>59.287848595742908</v>
      </c>
      <c r="D33" s="2">
        <f>MACD!E33</f>
        <v>0.56644217094644489</v>
      </c>
      <c r="E33" s="2">
        <f>MACD!F33</f>
        <v>0</v>
      </c>
      <c r="F33" s="2">
        <f>'Moving Avg'!D33</f>
        <v>25.896000000000004</v>
      </c>
      <c r="G33" s="2">
        <f>'Moving Avg'!F33</f>
        <v>26.475749999999998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e">
        <f>OBV!G33</f>
        <v>#DIV/0!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100</v>
      </c>
      <c r="P33" s="8" t="e">
        <f t="shared" si="3"/>
        <v>#DIV/0!</v>
      </c>
      <c r="Q33" s="9" t="e">
        <f t="shared" si="4"/>
        <v>#DIV/0!</v>
      </c>
      <c r="R33" s="9" t="e">
        <f t="shared" si="5"/>
        <v>#DIV/0!</v>
      </c>
      <c r="S33" s="9" t="e">
        <f t="shared" si="6"/>
        <v>#DIV/0!</v>
      </c>
      <c r="T33" s="9" t="e">
        <f t="shared" si="7"/>
        <v>#DIV/0!</v>
      </c>
      <c r="U33" s="8" t="e">
        <f t="shared" si="8"/>
        <v>#DIV/0!</v>
      </c>
      <c r="V33" s="8" t="e">
        <f t="shared" si="9"/>
        <v>#DIV/0!</v>
      </c>
    </row>
    <row r="34" spans="1:22" ht="13.5" x14ac:dyDescent="0.25">
      <c r="A34" s="3">
        <f>RSI!A34</f>
        <v>42053</v>
      </c>
      <c r="B34" s="2">
        <f>RSI!B34</f>
        <v>25.896000000000001</v>
      </c>
      <c r="C34" s="2">
        <f>RSI!I34</f>
        <v>59.287848595742908</v>
      </c>
      <c r="D34" s="2">
        <f>MACD!E34</f>
        <v>0.61498756687810996</v>
      </c>
      <c r="E34" s="2">
        <f>MACD!F34</f>
        <v>0</v>
      </c>
      <c r="F34" s="2">
        <f>'Moving Avg'!D34</f>
        <v>25.896000000000004</v>
      </c>
      <c r="G34" s="2">
        <f>'Moving Avg'!F34</f>
        <v>26.437100000000004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  <c r="M34" s="8">
        <f t="shared" si="0"/>
        <v>25</v>
      </c>
      <c r="N34" s="8">
        <f t="shared" si="1"/>
        <v>0</v>
      </c>
      <c r="O34" s="8">
        <f t="shared" si="2"/>
        <v>100</v>
      </c>
      <c r="P34" s="8">
        <f t="shared" si="3"/>
        <v>33</v>
      </c>
      <c r="Q34" s="9">
        <f t="shared" si="4"/>
        <v>28.7</v>
      </c>
      <c r="R34" s="9">
        <f t="shared" si="5"/>
        <v>48.25</v>
      </c>
      <c r="S34" s="9">
        <f t="shared" si="6"/>
        <v>43.6</v>
      </c>
      <c r="T34" s="9">
        <f t="shared" si="7"/>
        <v>39.5</v>
      </c>
      <c r="U34" s="8">
        <f t="shared" si="8"/>
        <v>40.183333333333337</v>
      </c>
      <c r="V34" s="8">
        <f t="shared" si="9"/>
        <v>40.012500000000003</v>
      </c>
    </row>
    <row r="35" spans="1:22" ht="13.5" x14ac:dyDescent="0.25">
      <c r="A35" s="3">
        <f>RSI!A35</f>
        <v>42054</v>
      </c>
      <c r="B35" s="2">
        <f>RSI!B35</f>
        <v>25.896000000000001</v>
      </c>
      <c r="C35" s="2">
        <f>RSI!I35</f>
        <v>59.287848595742908</v>
      </c>
      <c r="D35" s="2">
        <f>MACD!E35</f>
        <v>0.65482242047837858</v>
      </c>
      <c r="E35" s="2">
        <f>MACD!F35</f>
        <v>0.39218494300041662</v>
      </c>
      <c r="F35" s="2">
        <f>'Moving Avg'!D35</f>
        <v>25.896000000000004</v>
      </c>
      <c r="G35" s="2">
        <f>'Moving Avg'!F35</f>
        <v>26.398450000000004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  <c r="M35" s="8">
        <f t="shared" si="0"/>
        <v>25</v>
      </c>
      <c r="N35" s="8">
        <f t="shared" si="1"/>
        <v>0</v>
      </c>
      <c r="O35" s="8">
        <f t="shared" si="2"/>
        <v>100</v>
      </c>
      <c r="P35" s="8">
        <f t="shared" si="3"/>
        <v>33</v>
      </c>
      <c r="Q35" s="9">
        <f t="shared" si="4"/>
        <v>28.7</v>
      </c>
      <c r="R35" s="9">
        <f t="shared" si="5"/>
        <v>48.25</v>
      </c>
      <c r="S35" s="9">
        <f t="shared" si="6"/>
        <v>43.6</v>
      </c>
      <c r="T35" s="9">
        <f t="shared" si="7"/>
        <v>39.5</v>
      </c>
      <c r="U35" s="8">
        <f t="shared" si="8"/>
        <v>40.183333333333337</v>
      </c>
      <c r="V35" s="8">
        <f t="shared" si="9"/>
        <v>40.012500000000003</v>
      </c>
    </row>
    <row r="36" spans="1:22" ht="13.5" x14ac:dyDescent="0.25">
      <c r="A36" s="3">
        <f>RSI!A36</f>
        <v>42055</v>
      </c>
      <c r="B36" s="2">
        <f>RSI!B36</f>
        <v>25.896000000000001</v>
      </c>
      <c r="C36" s="2">
        <f>RSI!I36</f>
        <v>59.287848595742908</v>
      </c>
      <c r="D36" s="2">
        <f>MACD!E36</f>
        <v>0.68737881665547462</v>
      </c>
      <c r="E36" s="2">
        <f>MACD!F36</f>
        <v>0.45122371773142822</v>
      </c>
      <c r="F36" s="2">
        <f>'Moving Avg'!D36</f>
        <v>25.896000000000004</v>
      </c>
      <c r="G36" s="2">
        <f>'Moving Avg'!F36</f>
        <v>26.359800000000007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  <c r="M36" s="8">
        <f t="shared" si="0"/>
        <v>25</v>
      </c>
      <c r="N36" s="8">
        <f t="shared" si="1"/>
        <v>0</v>
      </c>
      <c r="O36" s="8">
        <f t="shared" si="2"/>
        <v>100</v>
      </c>
      <c r="P36" s="8">
        <f t="shared" si="3"/>
        <v>33</v>
      </c>
      <c r="Q36" s="9">
        <f t="shared" si="4"/>
        <v>28.7</v>
      </c>
      <c r="R36" s="9">
        <f t="shared" si="5"/>
        <v>48.25</v>
      </c>
      <c r="S36" s="9">
        <f t="shared" si="6"/>
        <v>43.6</v>
      </c>
      <c r="T36" s="9">
        <f t="shared" si="7"/>
        <v>39.5</v>
      </c>
      <c r="U36" s="8">
        <f t="shared" si="8"/>
        <v>40.183333333333337</v>
      </c>
      <c r="V36" s="8">
        <f t="shared" si="9"/>
        <v>40.012500000000003</v>
      </c>
    </row>
    <row r="37" spans="1:22" ht="13.5" x14ac:dyDescent="0.25">
      <c r="A37" s="3">
        <f>RSI!A37</f>
        <v>42058</v>
      </c>
      <c r="B37" s="2">
        <f>RSI!B37</f>
        <v>25.896000000000001</v>
      </c>
      <c r="C37" s="2">
        <f>RSI!I37</f>
        <v>59.287848595742908</v>
      </c>
      <c r="D37" s="2">
        <f>MACD!E37</f>
        <v>0.71386170463860665</v>
      </c>
      <c r="E37" s="2">
        <f>MACD!F37</f>
        <v>0.50375131511286386</v>
      </c>
      <c r="F37" s="2">
        <f>'Moving Avg'!D37</f>
        <v>25.896000000000004</v>
      </c>
      <c r="G37" s="2">
        <f>'Moving Avg'!F37</f>
        <v>26.321150000000006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33</v>
      </c>
      <c r="Q37" s="9">
        <f t="shared" si="4"/>
        <v>28.7</v>
      </c>
      <c r="R37" s="9">
        <f t="shared" si="5"/>
        <v>48.25</v>
      </c>
      <c r="S37" s="9">
        <f t="shared" si="6"/>
        <v>43.6</v>
      </c>
      <c r="T37" s="9">
        <f t="shared" si="7"/>
        <v>39.5</v>
      </c>
      <c r="U37" s="8">
        <f t="shared" si="8"/>
        <v>40.183333333333337</v>
      </c>
      <c r="V37" s="8">
        <f t="shared" si="9"/>
        <v>40.012500000000003</v>
      </c>
    </row>
    <row r="38" spans="1:22" ht="13.5" x14ac:dyDescent="0.25">
      <c r="A38" s="3">
        <f>RSI!A38</f>
        <v>42059</v>
      </c>
      <c r="B38" s="2">
        <f>RSI!B38</f>
        <v>25.896000000000001</v>
      </c>
      <c r="C38" s="2">
        <f>RSI!I38</f>
        <v>59.287848595742908</v>
      </c>
      <c r="D38" s="2">
        <f>MACD!E38</f>
        <v>0.73528434673777454</v>
      </c>
      <c r="E38" s="2">
        <f>MACD!F38</f>
        <v>0.55005792143784604</v>
      </c>
      <c r="F38" s="2">
        <f>'Moving Avg'!D38</f>
        <v>25.896000000000004</v>
      </c>
      <c r="G38" s="2">
        <f>'Moving Avg'!F38</f>
        <v>26.28250000000001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33</v>
      </c>
      <c r="Q38" s="9">
        <f t="shared" si="4"/>
        <v>28.7</v>
      </c>
      <c r="R38" s="9">
        <f t="shared" si="5"/>
        <v>48.25</v>
      </c>
      <c r="S38" s="9">
        <f t="shared" si="6"/>
        <v>43.6</v>
      </c>
      <c r="T38" s="9">
        <f t="shared" si="7"/>
        <v>39.5</v>
      </c>
      <c r="U38" s="8">
        <f t="shared" si="8"/>
        <v>40.183333333333337</v>
      </c>
      <c r="V38" s="8">
        <f t="shared" si="9"/>
        <v>40.012500000000003</v>
      </c>
    </row>
    <row r="39" spans="1:22" ht="13.5" x14ac:dyDescent="0.25">
      <c r="A39" s="3">
        <f>RSI!A39</f>
        <v>42060</v>
      </c>
      <c r="B39" s="2">
        <f>RSI!B39</f>
        <v>27.056000000000001</v>
      </c>
      <c r="C39" s="2">
        <f>RSI!I39</f>
        <v>82.158551046153647</v>
      </c>
      <c r="D39" s="2">
        <f>MACD!E39</f>
        <v>0.54764927320592349</v>
      </c>
      <c r="E39" s="2">
        <f>MACD!F39</f>
        <v>0.54957619179146155</v>
      </c>
      <c r="F39" s="2">
        <f>'Moving Avg'!D39</f>
        <v>26.128000000000004</v>
      </c>
      <c r="G39" s="2">
        <f>'Moving Avg'!F39</f>
        <v>26.301850000000009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  <c r="M39" s="8">
        <f t="shared" si="0"/>
        <v>0</v>
      </c>
      <c r="N39" s="8">
        <f t="shared" si="1"/>
        <v>45</v>
      </c>
      <c r="O39" s="8">
        <f t="shared" si="2"/>
        <v>100</v>
      </c>
      <c r="P39" s="8">
        <f t="shared" si="3"/>
        <v>33</v>
      </c>
      <c r="Q39" s="9">
        <f t="shared" si="4"/>
        <v>35.700000000000003</v>
      </c>
      <c r="R39" s="9">
        <f t="shared" si="5"/>
        <v>52.25</v>
      </c>
      <c r="S39" s="9">
        <f t="shared" si="6"/>
        <v>46.6</v>
      </c>
      <c r="T39" s="9">
        <f t="shared" si="7"/>
        <v>44.5</v>
      </c>
      <c r="U39" s="8">
        <f t="shared" si="8"/>
        <v>44.85</v>
      </c>
      <c r="V39" s="8">
        <f t="shared" si="9"/>
        <v>44.762500000000003</v>
      </c>
    </row>
    <row r="40" spans="1:22" ht="13.5" x14ac:dyDescent="0.25">
      <c r="A40" s="3">
        <f>RSI!A40</f>
        <v>42061</v>
      </c>
      <c r="B40" s="2">
        <f>RSI!B40</f>
        <v>27.056000000000001</v>
      </c>
      <c r="C40" s="2">
        <f>RSI!I40</f>
        <v>82.158551046153647</v>
      </c>
      <c r="D40" s="2">
        <f>MACD!E40</f>
        <v>0.38118134638517276</v>
      </c>
      <c r="E40" s="2">
        <f>MACD!F40</f>
        <v>0.51589722271020377</v>
      </c>
      <c r="F40" s="2">
        <f>'Moving Avg'!D40</f>
        <v>26.360000000000003</v>
      </c>
      <c r="G40" s="2">
        <f>'Moving Avg'!F40</f>
        <v>26.321200000000012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  <c r="M40" s="8">
        <f t="shared" si="0"/>
        <v>0</v>
      </c>
      <c r="N40" s="8">
        <f t="shared" si="1"/>
        <v>100</v>
      </c>
      <c r="O40" s="8">
        <f t="shared" si="2"/>
        <v>100</v>
      </c>
      <c r="P40" s="8">
        <f t="shared" si="3"/>
        <v>33</v>
      </c>
      <c r="Q40" s="9">
        <f t="shared" si="4"/>
        <v>54.95</v>
      </c>
      <c r="R40" s="9">
        <f t="shared" si="5"/>
        <v>63.25</v>
      </c>
      <c r="S40" s="9">
        <f t="shared" si="6"/>
        <v>54.85</v>
      </c>
      <c r="T40" s="9">
        <f t="shared" si="7"/>
        <v>58.25</v>
      </c>
      <c r="U40" s="8">
        <f t="shared" si="8"/>
        <v>57.683333333333337</v>
      </c>
      <c r="V40" s="8">
        <f t="shared" si="9"/>
        <v>57.825000000000003</v>
      </c>
    </row>
    <row r="41" spans="1:22" ht="13.5" x14ac:dyDescent="0.25">
      <c r="A41" s="3">
        <f>RSI!A41</f>
        <v>42062</v>
      </c>
      <c r="B41" s="2">
        <f>RSI!B41</f>
        <v>27.056000000000001</v>
      </c>
      <c r="C41" s="2">
        <f>RSI!I41</f>
        <v>82.158551046153647</v>
      </c>
      <c r="D41" s="2">
        <f>MACD!E41</f>
        <v>0.23319443680897223</v>
      </c>
      <c r="E41" s="2">
        <f>MACD!F41</f>
        <v>0.45935666552995746</v>
      </c>
      <c r="F41" s="2">
        <f>'Moving Avg'!D41</f>
        <v>26.592000000000002</v>
      </c>
      <c r="G41" s="2">
        <f>'Moving Avg'!F41</f>
        <v>26.340550000000007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str">
        <f>OBV!G41</f>
        <v>NEUTRAL</v>
      </c>
      <c r="L41" s="6" t="str">
        <f>OBV!H41</f>
        <v>NEUTRAL</v>
      </c>
      <c r="M41" s="8">
        <f t="shared" si="0"/>
        <v>0</v>
      </c>
      <c r="N41" s="8">
        <f t="shared" si="1"/>
        <v>100</v>
      </c>
      <c r="O41" s="8">
        <f t="shared" si="2"/>
        <v>100</v>
      </c>
      <c r="P41" s="8">
        <f t="shared" si="3"/>
        <v>33</v>
      </c>
      <c r="Q41" s="9">
        <f t="shared" si="4"/>
        <v>54.95</v>
      </c>
      <c r="R41" s="9">
        <f t="shared" si="5"/>
        <v>63.25</v>
      </c>
      <c r="S41" s="9">
        <f t="shared" si="6"/>
        <v>54.85</v>
      </c>
      <c r="T41" s="9">
        <f t="shared" si="7"/>
        <v>58.25</v>
      </c>
      <c r="U41" s="8">
        <f t="shared" si="8"/>
        <v>57.683333333333337</v>
      </c>
      <c r="V41" s="8">
        <f t="shared" si="9"/>
        <v>57.825000000000003</v>
      </c>
    </row>
    <row r="42" spans="1:22" ht="13.5" x14ac:dyDescent="0.25">
      <c r="A42" s="3">
        <f>RSI!A42</f>
        <v>42065</v>
      </c>
      <c r="B42" s="2">
        <f>RSI!B42</f>
        <v>27.056000000000001</v>
      </c>
      <c r="C42" s="2">
        <f>RSI!I42</f>
        <v>82.158551046153647</v>
      </c>
      <c r="D42" s="2">
        <f>MACD!E42</f>
        <v>0.10137341720586335</v>
      </c>
      <c r="E42" s="2">
        <f>MACD!F42</f>
        <v>0.38776001586513864</v>
      </c>
      <c r="F42" s="2">
        <f>'Moving Avg'!D42</f>
        <v>26.824000000000002</v>
      </c>
      <c r="G42" s="2">
        <f>'Moving Avg'!F42</f>
        <v>26.359900000000003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str">
        <f>OBV!G42</f>
        <v>NEUTRAL</v>
      </c>
      <c r="L42" s="6" t="str">
        <f>OBV!H42</f>
        <v>NEUTRAL</v>
      </c>
      <c r="M42" s="8">
        <f t="shared" si="0"/>
        <v>0</v>
      </c>
      <c r="N42" s="8">
        <f t="shared" si="1"/>
        <v>100</v>
      </c>
      <c r="O42" s="8">
        <f t="shared" si="2"/>
        <v>100</v>
      </c>
      <c r="P42" s="8">
        <f t="shared" si="3"/>
        <v>33</v>
      </c>
      <c r="Q42" s="9">
        <f t="shared" si="4"/>
        <v>54.95</v>
      </c>
      <c r="R42" s="9">
        <f t="shared" si="5"/>
        <v>63.25</v>
      </c>
      <c r="S42" s="9">
        <f t="shared" si="6"/>
        <v>54.85</v>
      </c>
      <c r="T42" s="9">
        <f t="shared" si="7"/>
        <v>58.25</v>
      </c>
      <c r="U42" s="8">
        <f t="shared" si="8"/>
        <v>57.683333333333337</v>
      </c>
      <c r="V42" s="8">
        <f t="shared" si="9"/>
        <v>57.825000000000003</v>
      </c>
    </row>
    <row r="43" spans="1:22" ht="13.5" x14ac:dyDescent="0.25">
      <c r="A43" s="3">
        <f>RSI!A43</f>
        <v>42066</v>
      </c>
      <c r="B43" s="2">
        <f>RSI!B43</f>
        <v>27.056000000000001</v>
      </c>
      <c r="C43" s="2">
        <f>RSI!I43</f>
        <v>82.158551046153647</v>
      </c>
      <c r="D43" s="2">
        <f>MACD!E43</f>
        <v>-1.627978524336271E-2</v>
      </c>
      <c r="E43" s="2">
        <f>MACD!F43</f>
        <v>0.30695205564343842</v>
      </c>
      <c r="F43" s="2">
        <f>'Moving Avg'!D43</f>
        <v>27.056000000000001</v>
      </c>
      <c r="G43" s="2">
        <f>'Moving Avg'!F43</f>
        <v>26.379250000000003</v>
      </c>
      <c r="H43" s="2">
        <f>'Moving Avg'!G43</f>
        <v>0</v>
      </c>
      <c r="I43" s="2">
        <f>'Moving Avg'!H43</f>
        <v>0</v>
      </c>
      <c r="J43" s="6" t="str">
        <f>OBV!F43</f>
        <v>NEUTRAL</v>
      </c>
      <c r="K43" s="6" t="str">
        <f>OBV!G43</f>
        <v>NEUTRAL</v>
      </c>
      <c r="L43" s="6" t="str">
        <f>OBV!H43</f>
        <v>NEUTRAL</v>
      </c>
      <c r="M43" s="8">
        <f t="shared" si="0"/>
        <v>0</v>
      </c>
      <c r="N43" s="8">
        <f t="shared" si="1"/>
        <v>100</v>
      </c>
      <c r="O43" s="8">
        <f t="shared" si="2"/>
        <v>100</v>
      </c>
      <c r="P43" s="8">
        <f t="shared" si="3"/>
        <v>33</v>
      </c>
      <c r="Q43" s="9">
        <f t="shared" si="4"/>
        <v>54.95</v>
      </c>
      <c r="R43" s="9">
        <f t="shared" si="5"/>
        <v>63.25</v>
      </c>
      <c r="S43" s="9">
        <f t="shared" si="6"/>
        <v>54.85</v>
      </c>
      <c r="T43" s="9">
        <f t="shared" si="7"/>
        <v>58.25</v>
      </c>
      <c r="U43" s="8">
        <f t="shared" si="8"/>
        <v>57.683333333333337</v>
      </c>
      <c r="V43" s="8">
        <f t="shared" si="9"/>
        <v>57.825000000000003</v>
      </c>
    </row>
    <row r="44" spans="1:22" ht="13.5" x14ac:dyDescent="0.25">
      <c r="A44" s="3">
        <f>RSI!A44</f>
        <v>42067</v>
      </c>
      <c r="B44" s="2">
        <f>RSI!B44</f>
        <v>27.056000000000001</v>
      </c>
      <c r="C44" s="2">
        <f>RSI!I44</f>
        <v>82.158551046153647</v>
      </c>
      <c r="D44" s="2">
        <f>MACD!E44</f>
        <v>-0.12149206881192143</v>
      </c>
      <c r="E44" s="2">
        <f>MACD!F44</f>
        <v>0.22126323075236645</v>
      </c>
      <c r="F44" s="2">
        <f>'Moving Avg'!D44</f>
        <v>27.056000000000001</v>
      </c>
      <c r="G44" s="2">
        <f>'Moving Avg'!F44</f>
        <v>26.398600000000005</v>
      </c>
      <c r="H44" s="2">
        <f>'Moving Avg'!G44</f>
        <v>0</v>
      </c>
      <c r="I44" s="2">
        <f>'Moving Avg'!H44</f>
        <v>0</v>
      </c>
      <c r="J44" s="6" t="str">
        <f>OBV!F44</f>
        <v>NEUTRAL</v>
      </c>
      <c r="K44" s="6" t="str">
        <f>OBV!G44</f>
        <v>NEUTRAL</v>
      </c>
      <c r="L44" s="6" t="str">
        <f>OBV!H44</f>
        <v>NEUTRAL</v>
      </c>
      <c r="M44" s="8">
        <f t="shared" si="0"/>
        <v>0</v>
      </c>
      <c r="N44" s="8">
        <f t="shared" si="1"/>
        <v>100</v>
      </c>
      <c r="O44" s="8">
        <f t="shared" si="2"/>
        <v>100</v>
      </c>
      <c r="P44" s="8">
        <f t="shared" si="3"/>
        <v>33</v>
      </c>
      <c r="Q44" s="9">
        <f t="shared" si="4"/>
        <v>54.95</v>
      </c>
      <c r="R44" s="9">
        <f t="shared" si="5"/>
        <v>63.25</v>
      </c>
      <c r="S44" s="9">
        <f t="shared" si="6"/>
        <v>54.85</v>
      </c>
      <c r="T44" s="9">
        <f t="shared" si="7"/>
        <v>58.25</v>
      </c>
      <c r="U44" s="8">
        <f t="shared" si="8"/>
        <v>57.683333333333337</v>
      </c>
      <c r="V44" s="8">
        <f t="shared" si="9"/>
        <v>57.825000000000003</v>
      </c>
    </row>
    <row r="45" spans="1:22" ht="13.5" x14ac:dyDescent="0.25">
      <c r="A45" s="3">
        <f>RSI!A45</f>
        <v>42068</v>
      </c>
      <c r="B45" s="2">
        <f>RSI!B45</f>
        <v>27.056000000000001</v>
      </c>
      <c r="C45" s="2">
        <f>RSI!I45</f>
        <v>82.158551046153647</v>
      </c>
      <c r="D45" s="2">
        <f>MACD!E45</f>
        <v>-0.21575819333073909</v>
      </c>
      <c r="E45" s="2">
        <f>MACD!F45</f>
        <v>0.13385894593574535</v>
      </c>
      <c r="F45" s="2">
        <f>'Moving Avg'!D45</f>
        <v>27.056000000000001</v>
      </c>
      <c r="G45" s="2">
        <f>'Moving Avg'!F45</f>
        <v>26.417950000000001</v>
      </c>
      <c r="H45" s="2">
        <f>'Moving Avg'!G45</f>
        <v>0</v>
      </c>
      <c r="I45" s="2">
        <f>'Moving Avg'!H45</f>
        <v>0</v>
      </c>
      <c r="J45" s="6" t="str">
        <f>OBV!F45</f>
        <v>NEUTRAL</v>
      </c>
      <c r="K45" s="6" t="str">
        <f>OBV!G45</f>
        <v>NEUTRAL</v>
      </c>
      <c r="L45" s="6" t="str">
        <f>OBV!H45</f>
        <v>NEUTRAL</v>
      </c>
      <c r="M45" s="8">
        <f t="shared" si="0"/>
        <v>0</v>
      </c>
      <c r="N45" s="8">
        <f t="shared" si="1"/>
        <v>100</v>
      </c>
      <c r="O45" s="8">
        <f t="shared" si="2"/>
        <v>100</v>
      </c>
      <c r="P45" s="8">
        <f t="shared" si="3"/>
        <v>33</v>
      </c>
      <c r="Q45" s="9">
        <f t="shared" si="4"/>
        <v>54.95</v>
      </c>
      <c r="R45" s="9">
        <f t="shared" si="5"/>
        <v>63.25</v>
      </c>
      <c r="S45" s="9">
        <f t="shared" si="6"/>
        <v>54.85</v>
      </c>
      <c r="T45" s="9">
        <f t="shared" si="7"/>
        <v>58.25</v>
      </c>
      <c r="U45" s="8">
        <f t="shared" si="8"/>
        <v>57.683333333333337</v>
      </c>
      <c r="V45" s="8">
        <f t="shared" si="9"/>
        <v>57.825000000000003</v>
      </c>
    </row>
    <row r="46" spans="1:22" ht="13.5" x14ac:dyDescent="0.25">
      <c r="A46" s="3">
        <f>RSI!A46</f>
        <v>42069</v>
      </c>
      <c r="B46" s="2">
        <f>RSI!B46</f>
        <v>27.056000000000001</v>
      </c>
      <c r="C46" s="2">
        <f>RSI!I46</f>
        <v>82.158551046153647</v>
      </c>
      <c r="D46" s="2">
        <f>MACD!E46</f>
        <v>-0.30037400948273785</v>
      </c>
      <c r="E46" s="2">
        <f>MACD!F46</f>
        <v>4.7012354852048716E-2</v>
      </c>
      <c r="F46" s="2">
        <f>'Moving Avg'!D46</f>
        <v>27.056000000000001</v>
      </c>
      <c r="G46" s="2">
        <f>'Moving Avg'!F46</f>
        <v>26.4373</v>
      </c>
      <c r="H46" s="2">
        <f>'Moving Avg'!G46</f>
        <v>0</v>
      </c>
      <c r="I46" s="2">
        <f>'Moving Avg'!H46</f>
        <v>0</v>
      </c>
      <c r="J46" s="6" t="str">
        <f>OBV!F46</f>
        <v>NEUTRAL</v>
      </c>
      <c r="K46" s="6" t="str">
        <f>OBV!G46</f>
        <v>NEUTRAL</v>
      </c>
      <c r="L46" s="6" t="str">
        <f>OBV!H46</f>
        <v>NEUTRAL</v>
      </c>
      <c r="M46" s="8">
        <f t="shared" si="0"/>
        <v>0</v>
      </c>
      <c r="N46" s="8">
        <f t="shared" si="1"/>
        <v>100</v>
      </c>
      <c r="O46" s="8">
        <f t="shared" si="2"/>
        <v>100</v>
      </c>
      <c r="P46" s="8">
        <f t="shared" si="3"/>
        <v>33</v>
      </c>
      <c r="Q46" s="9">
        <f t="shared" si="4"/>
        <v>54.95</v>
      </c>
      <c r="R46" s="9">
        <f t="shared" si="5"/>
        <v>63.25</v>
      </c>
      <c r="S46" s="9">
        <f t="shared" si="6"/>
        <v>54.85</v>
      </c>
      <c r="T46" s="9">
        <f t="shared" si="7"/>
        <v>58.25</v>
      </c>
      <c r="U46" s="8">
        <f t="shared" si="8"/>
        <v>57.683333333333337</v>
      </c>
      <c r="V46" s="8">
        <f t="shared" si="9"/>
        <v>57.825000000000003</v>
      </c>
    </row>
    <row r="47" spans="1:22" ht="13.5" x14ac:dyDescent="0.25">
      <c r="A47" s="3">
        <f>RSI!A47</f>
        <v>42072</v>
      </c>
      <c r="B47" s="2">
        <f>RSI!B47</f>
        <v>27.056000000000001</v>
      </c>
      <c r="C47" s="2">
        <f>RSI!I47</f>
        <v>82.158551046153647</v>
      </c>
      <c r="D47" s="2">
        <f>MACD!E47</f>
        <v>-0.3764647599211095</v>
      </c>
      <c r="E47" s="2">
        <f>MACD!F47</f>
        <v>-3.7683068102582935E-2</v>
      </c>
      <c r="F47" s="2">
        <f>'Moving Avg'!D47</f>
        <v>27.056000000000001</v>
      </c>
      <c r="G47" s="2">
        <f>'Moving Avg'!F47</f>
        <v>26.456649999999996</v>
      </c>
      <c r="H47" s="2">
        <f>'Moving Avg'!G47</f>
        <v>0</v>
      </c>
      <c r="I47" s="2">
        <f>'Moving Avg'!H47</f>
        <v>0</v>
      </c>
      <c r="J47" s="6" t="str">
        <f>OBV!F47</f>
        <v>NEUTRAL</v>
      </c>
      <c r="K47" s="6" t="str">
        <f>OBV!G47</f>
        <v>NEUTRAL</v>
      </c>
      <c r="L47" s="6" t="str">
        <f>OBV!H47</f>
        <v>NEUTRAL</v>
      </c>
      <c r="M47" s="8">
        <f t="shared" si="0"/>
        <v>0</v>
      </c>
      <c r="N47" s="8">
        <f t="shared" si="1"/>
        <v>100</v>
      </c>
      <c r="O47" s="8">
        <f t="shared" si="2"/>
        <v>100</v>
      </c>
      <c r="P47" s="8">
        <f t="shared" si="3"/>
        <v>33</v>
      </c>
      <c r="Q47" s="9">
        <f t="shared" si="4"/>
        <v>54.95</v>
      </c>
      <c r="R47" s="9">
        <f t="shared" si="5"/>
        <v>63.25</v>
      </c>
      <c r="S47" s="9">
        <f t="shared" si="6"/>
        <v>54.85</v>
      </c>
      <c r="T47" s="9">
        <f t="shared" si="7"/>
        <v>58.25</v>
      </c>
      <c r="U47" s="8">
        <f t="shared" si="8"/>
        <v>57.683333333333337</v>
      </c>
      <c r="V47" s="8">
        <f t="shared" si="9"/>
        <v>57.825000000000003</v>
      </c>
    </row>
    <row r="48" spans="1:22" ht="13.5" x14ac:dyDescent="0.25">
      <c r="A48" s="3">
        <f>RSI!A48</f>
        <v>42073</v>
      </c>
      <c r="B48" s="2">
        <f>RSI!B48</f>
        <v>27.056000000000001</v>
      </c>
      <c r="C48" s="2">
        <f>RSI!I48</f>
        <v>82.158551046153647</v>
      </c>
      <c r="D48" s="2">
        <f>MACD!E48</f>
        <v>-0.44500919676119111</v>
      </c>
      <c r="E48" s="2">
        <f>MACD!F48</f>
        <v>-0.11914829383430457</v>
      </c>
      <c r="F48" s="2">
        <f>'Moving Avg'!D48</f>
        <v>27.056000000000001</v>
      </c>
      <c r="G48" s="2">
        <f>'Moving Avg'!F48</f>
        <v>26.475999999999999</v>
      </c>
      <c r="H48" s="2">
        <f>'Moving Avg'!G48</f>
        <v>0</v>
      </c>
      <c r="I48" s="2">
        <f>'Moving Avg'!H48</f>
        <v>0</v>
      </c>
      <c r="J48" s="6" t="str">
        <f>OBV!F48</f>
        <v>NEUTRAL</v>
      </c>
      <c r="K48" s="6" t="str">
        <f>OBV!G48</f>
        <v>NEUTRAL</v>
      </c>
      <c r="L48" s="6" t="str">
        <f>OBV!H48</f>
        <v>NEUTRAL</v>
      </c>
      <c r="M48" s="8">
        <f t="shared" si="0"/>
        <v>0</v>
      </c>
      <c r="N48" s="8">
        <f t="shared" si="1"/>
        <v>100</v>
      </c>
      <c r="O48" s="8">
        <f t="shared" si="2"/>
        <v>100</v>
      </c>
      <c r="P48" s="8">
        <f t="shared" si="3"/>
        <v>33</v>
      </c>
      <c r="Q48" s="9">
        <f t="shared" si="4"/>
        <v>54.95</v>
      </c>
      <c r="R48" s="9">
        <f t="shared" si="5"/>
        <v>63.25</v>
      </c>
      <c r="S48" s="9">
        <f t="shared" si="6"/>
        <v>54.85</v>
      </c>
      <c r="T48" s="9">
        <f t="shared" si="7"/>
        <v>58.25</v>
      </c>
      <c r="U48" s="8">
        <f t="shared" si="8"/>
        <v>57.683333333333337</v>
      </c>
      <c r="V48" s="8">
        <f t="shared" si="9"/>
        <v>57.825000000000003</v>
      </c>
    </row>
    <row r="49" spans="1:22" ht="13.5" x14ac:dyDescent="0.25">
      <c r="A49" s="3">
        <f>RSI!A49</f>
        <v>42074</v>
      </c>
      <c r="B49" s="2">
        <f>RSI!B49</f>
        <v>27.056000000000001</v>
      </c>
      <c r="C49" s="2">
        <f>RSI!I49</f>
        <v>82.158551046153647</v>
      </c>
      <c r="D49" s="2">
        <f>MACD!E49</f>
        <v>-0.3283986079975918</v>
      </c>
      <c r="E49" s="2">
        <f>MACD!F49</f>
        <v>-0.16099835666696202</v>
      </c>
      <c r="F49" s="2">
        <f>'Moving Avg'!D49</f>
        <v>27.056000000000001</v>
      </c>
      <c r="G49" s="2">
        <f>'Moving Avg'!F49</f>
        <v>26.533999999999999</v>
      </c>
      <c r="H49" s="2">
        <f>'Moving Avg'!G49</f>
        <v>0</v>
      </c>
      <c r="I49" s="2">
        <f>'Moving Avg'!H49</f>
        <v>0</v>
      </c>
      <c r="J49" s="6" t="str">
        <f>OBV!F49</f>
        <v>NEUTRAL</v>
      </c>
      <c r="K49" s="6" t="str">
        <f>OBV!G49</f>
        <v>NEUTRAL</v>
      </c>
      <c r="L49" s="6" t="str">
        <f>OBV!H49</f>
        <v>NEUTRAL</v>
      </c>
      <c r="M49" s="8">
        <f t="shared" si="0"/>
        <v>0</v>
      </c>
      <c r="N49" s="8">
        <f t="shared" si="1"/>
        <v>100</v>
      </c>
      <c r="O49" s="8">
        <f t="shared" si="2"/>
        <v>100</v>
      </c>
      <c r="P49" s="8">
        <f t="shared" si="3"/>
        <v>33</v>
      </c>
      <c r="Q49" s="9">
        <f t="shared" si="4"/>
        <v>54.95</v>
      </c>
      <c r="R49" s="9">
        <f t="shared" si="5"/>
        <v>63.25</v>
      </c>
      <c r="S49" s="9">
        <f t="shared" si="6"/>
        <v>54.85</v>
      </c>
      <c r="T49" s="9">
        <f t="shared" si="7"/>
        <v>58.25</v>
      </c>
      <c r="U49" s="8">
        <f t="shared" si="8"/>
        <v>57.683333333333337</v>
      </c>
      <c r="V49" s="8">
        <f t="shared" si="9"/>
        <v>57.825000000000003</v>
      </c>
    </row>
    <row r="50" spans="1:22" ht="13.5" x14ac:dyDescent="0.25">
      <c r="A50" s="3">
        <f>RSI!A50</f>
        <v>42075</v>
      </c>
      <c r="B50" s="2">
        <f>RSI!B50</f>
        <v>27.056000000000001</v>
      </c>
      <c r="C50" s="2">
        <f>RSI!I50</f>
        <v>82.158551046153647</v>
      </c>
      <c r="D50" s="2">
        <f>MACD!E50</f>
        <v>-0.23329460132528368</v>
      </c>
      <c r="E50" s="2">
        <f>MACD!F50</f>
        <v>-0.17545760559862636</v>
      </c>
      <c r="F50" s="2">
        <f>'Moving Avg'!D50</f>
        <v>27.056000000000001</v>
      </c>
      <c r="G50" s="2">
        <f>'Moving Avg'!F50</f>
        <v>26.591999999999995</v>
      </c>
      <c r="H50" s="2">
        <f>'Moving Avg'!G50</f>
        <v>25.986061224489791</v>
      </c>
      <c r="I50" s="2">
        <f>'Moving Avg'!H50</f>
        <v>0</v>
      </c>
      <c r="J50" s="6" t="str">
        <f>OBV!F50</f>
        <v>NEUTRAL</v>
      </c>
      <c r="K50" s="6" t="str">
        <f>OBV!G50</f>
        <v>NEUTRAL</v>
      </c>
      <c r="L50" s="6" t="str">
        <f>OBV!H50</f>
        <v>NEUTRAL</v>
      </c>
      <c r="M50" s="8">
        <f t="shared" si="0"/>
        <v>0</v>
      </c>
      <c r="N50" s="8">
        <f t="shared" si="1"/>
        <v>100</v>
      </c>
      <c r="O50" s="8">
        <f t="shared" si="2"/>
        <v>100</v>
      </c>
      <c r="P50" s="8">
        <f t="shared" si="3"/>
        <v>33</v>
      </c>
      <c r="Q50" s="9">
        <f t="shared" si="4"/>
        <v>54.95</v>
      </c>
      <c r="R50" s="9">
        <f t="shared" si="5"/>
        <v>63.25</v>
      </c>
      <c r="S50" s="9">
        <f t="shared" si="6"/>
        <v>54.85</v>
      </c>
      <c r="T50" s="9">
        <f t="shared" si="7"/>
        <v>58.25</v>
      </c>
      <c r="U50" s="8">
        <f t="shared" si="8"/>
        <v>57.683333333333337</v>
      </c>
      <c r="V50" s="8">
        <f t="shared" si="9"/>
        <v>57.825000000000003</v>
      </c>
    </row>
    <row r="51" spans="1:22" ht="13.5" x14ac:dyDescent="0.25">
      <c r="A51" s="3">
        <f>RSI!A51</f>
        <v>42076</v>
      </c>
      <c r="B51" s="2">
        <f>RSI!B51</f>
        <v>27.056000000000001</v>
      </c>
      <c r="C51" s="2">
        <f>RSI!I51</f>
        <v>82.158551046153647</v>
      </c>
      <c r="D51" s="2">
        <f>MACD!E51</f>
        <v>-0.15612428725068028</v>
      </c>
      <c r="E51" s="2">
        <f>MACD!F51</f>
        <v>-0.17159094192903715</v>
      </c>
      <c r="F51" s="2">
        <f>'Moving Avg'!D51</f>
        <v>27.056000000000001</v>
      </c>
      <c r="G51" s="2">
        <f>'Moving Avg'!F51</f>
        <v>26.649999999999995</v>
      </c>
      <c r="H51" s="2">
        <f>'Moving Avg'!G51</f>
        <v>26.007459999999995</v>
      </c>
      <c r="I51" s="2">
        <f>'Moving Avg'!H51</f>
        <v>0</v>
      </c>
      <c r="J51" s="6" t="str">
        <f>OBV!F51</f>
        <v>NEUTRAL</v>
      </c>
      <c r="K51" s="6" t="str">
        <f>OBV!G51</f>
        <v>NEUTRAL</v>
      </c>
      <c r="L51" s="6" t="str">
        <f>OBV!H51</f>
        <v>NEUTRAL</v>
      </c>
      <c r="M51" s="8">
        <f t="shared" si="0"/>
        <v>0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19.95</v>
      </c>
      <c r="R51" s="9">
        <f t="shared" si="5"/>
        <v>43.25</v>
      </c>
      <c r="S51" s="9">
        <f t="shared" si="6"/>
        <v>39.85</v>
      </c>
      <c r="T51" s="9">
        <f t="shared" si="7"/>
        <v>33.25</v>
      </c>
      <c r="U51" s="8">
        <f t="shared" si="8"/>
        <v>34.35</v>
      </c>
      <c r="V51" s="8">
        <f t="shared" si="9"/>
        <v>34.075000000000003</v>
      </c>
    </row>
    <row r="52" spans="1:22" ht="13.5" x14ac:dyDescent="0.25">
      <c r="A52" s="3">
        <f>RSI!A52</f>
        <v>42079</v>
      </c>
      <c r="B52" s="2">
        <f>RSI!B52</f>
        <v>27.056000000000001</v>
      </c>
      <c r="C52" s="2">
        <f>RSI!I52</f>
        <v>82.158551046153647</v>
      </c>
      <c r="D52" s="2">
        <f>MACD!E52</f>
        <v>-9.3884020813305824E-2</v>
      </c>
      <c r="E52" s="2">
        <f>MACD!F52</f>
        <v>-0.15604955770589091</v>
      </c>
      <c r="F52" s="2">
        <f>'Moving Avg'!D52</f>
        <v>27.056000000000001</v>
      </c>
      <c r="G52" s="2">
        <f>'Moving Avg'!F52</f>
        <v>26.707999999999998</v>
      </c>
      <c r="H52" s="2">
        <f>'Moving Avg'!G52</f>
        <v>26.074199999999998</v>
      </c>
      <c r="I52" s="2">
        <f>'Moving Avg'!H52</f>
        <v>0</v>
      </c>
      <c r="J52" s="6" t="str">
        <f>OBV!F52</f>
        <v>NEUTRAL</v>
      </c>
      <c r="K52" s="6" t="str">
        <f>OBV!G52</f>
        <v>NEUTRAL</v>
      </c>
      <c r="L52" s="6" t="str">
        <f>OBV!H52</f>
        <v>NEUTRAL</v>
      </c>
      <c r="M52" s="8">
        <f t="shared" si="0"/>
        <v>0</v>
      </c>
      <c r="N52" s="8">
        <f t="shared" si="1"/>
        <v>0</v>
      </c>
      <c r="O52" s="8">
        <f t="shared" si="2"/>
        <v>100</v>
      </c>
      <c r="P52" s="8">
        <f t="shared" si="3"/>
        <v>33</v>
      </c>
      <c r="Q52" s="9">
        <f t="shared" si="4"/>
        <v>19.95</v>
      </c>
      <c r="R52" s="9">
        <f t="shared" si="5"/>
        <v>43.25</v>
      </c>
      <c r="S52" s="9">
        <f t="shared" si="6"/>
        <v>39.85</v>
      </c>
      <c r="T52" s="9">
        <f t="shared" si="7"/>
        <v>33.25</v>
      </c>
      <c r="U52" s="8">
        <f t="shared" si="8"/>
        <v>34.35</v>
      </c>
      <c r="V52" s="8">
        <f t="shared" si="9"/>
        <v>34.075000000000003</v>
      </c>
    </row>
    <row r="53" spans="1:22" ht="13.5" x14ac:dyDescent="0.25">
      <c r="A53" s="3">
        <f>RSI!A53</f>
        <v>42080</v>
      </c>
      <c r="B53" s="2">
        <f>RSI!B53</f>
        <v>27.056000000000001</v>
      </c>
      <c r="C53" s="2">
        <f>RSI!I53</f>
        <v>82.158551046153647</v>
      </c>
      <c r="D53" s="2">
        <f>MACD!E53</f>
        <v>-4.4050375931451669E-2</v>
      </c>
      <c r="E53" s="2">
        <f>MACD!F53</f>
        <v>-0.13364972135100306</v>
      </c>
      <c r="F53" s="2">
        <f>'Moving Avg'!D53</f>
        <v>27.056000000000001</v>
      </c>
      <c r="G53" s="2">
        <f>'Moving Avg'!F53</f>
        <v>26.765999999999998</v>
      </c>
      <c r="H53" s="2">
        <f>'Moving Avg'!G53</f>
        <v>26.140940000000001</v>
      </c>
      <c r="I53" s="2">
        <f>'Moving Avg'!H53</f>
        <v>0</v>
      </c>
      <c r="J53" s="6" t="str">
        <f>OBV!F53</f>
        <v>NEUTRAL</v>
      </c>
      <c r="K53" s="6" t="str">
        <f>OBV!G53</f>
        <v>NEUTRAL</v>
      </c>
      <c r="L53" s="6" t="str">
        <f>OBV!H53</f>
        <v>NEUTRAL</v>
      </c>
      <c r="M53" s="8">
        <f t="shared" si="0"/>
        <v>0</v>
      </c>
      <c r="N53" s="8">
        <f t="shared" si="1"/>
        <v>0</v>
      </c>
      <c r="O53" s="8">
        <f t="shared" si="2"/>
        <v>100</v>
      </c>
      <c r="P53" s="8">
        <f t="shared" si="3"/>
        <v>33</v>
      </c>
      <c r="Q53" s="9">
        <f t="shared" si="4"/>
        <v>19.95</v>
      </c>
      <c r="R53" s="9">
        <f t="shared" si="5"/>
        <v>43.25</v>
      </c>
      <c r="S53" s="9">
        <f t="shared" si="6"/>
        <v>39.85</v>
      </c>
      <c r="T53" s="9">
        <f t="shared" si="7"/>
        <v>33.25</v>
      </c>
      <c r="U53" s="8">
        <f t="shared" si="8"/>
        <v>34.35</v>
      </c>
      <c r="V53" s="8">
        <f t="shared" si="9"/>
        <v>34.075000000000003</v>
      </c>
    </row>
    <row r="54" spans="1:22" ht="13.5" x14ac:dyDescent="0.25">
      <c r="A54" s="3">
        <f>RSI!A54</f>
        <v>42081</v>
      </c>
      <c r="B54" s="2">
        <f>RSI!B54</f>
        <v>27.056000000000001</v>
      </c>
      <c r="C54" s="2">
        <f>RSI!I54</f>
        <v>82.158551046153647</v>
      </c>
      <c r="D54" s="2">
        <f>MACD!E54</f>
        <v>-4.5049233780716236E-3</v>
      </c>
      <c r="E54" s="2">
        <f>MACD!F54</f>
        <v>-0.10782076175641678</v>
      </c>
      <c r="F54" s="2">
        <f>'Moving Avg'!D54</f>
        <v>27.056000000000001</v>
      </c>
      <c r="G54" s="2">
        <f>'Moving Avg'!F54</f>
        <v>26.823999999999995</v>
      </c>
      <c r="H54" s="2">
        <f>'Moving Avg'!G54</f>
        <v>26.20768</v>
      </c>
      <c r="I54" s="2">
        <f>'Moving Avg'!H54</f>
        <v>0</v>
      </c>
      <c r="J54" s="6" t="str">
        <f>OBV!F54</f>
        <v>NEUTRAL</v>
      </c>
      <c r="K54" s="6" t="str">
        <f>OBV!G54</f>
        <v>NEUTRAL</v>
      </c>
      <c r="L54" s="6" t="str">
        <f>OBV!H54</f>
        <v>NEUTRAL</v>
      </c>
      <c r="M54" s="8">
        <f t="shared" si="0"/>
        <v>0</v>
      </c>
      <c r="N54" s="8">
        <f t="shared" si="1"/>
        <v>0</v>
      </c>
      <c r="O54" s="8">
        <f t="shared" si="2"/>
        <v>100</v>
      </c>
      <c r="P54" s="8">
        <f t="shared" si="3"/>
        <v>33</v>
      </c>
      <c r="Q54" s="9">
        <f t="shared" si="4"/>
        <v>19.95</v>
      </c>
      <c r="R54" s="9">
        <f t="shared" si="5"/>
        <v>43.25</v>
      </c>
      <c r="S54" s="9">
        <f t="shared" si="6"/>
        <v>39.85</v>
      </c>
      <c r="T54" s="9">
        <f t="shared" si="7"/>
        <v>33.25</v>
      </c>
      <c r="U54" s="8">
        <f t="shared" si="8"/>
        <v>34.35</v>
      </c>
      <c r="V54" s="8">
        <f t="shared" si="9"/>
        <v>34.075000000000003</v>
      </c>
    </row>
    <row r="55" spans="1:22" ht="13.5" x14ac:dyDescent="0.25">
      <c r="A55" s="3">
        <f>RSI!A55</f>
        <v>42082</v>
      </c>
      <c r="B55" s="2">
        <f>RSI!B55</f>
        <v>26.257000000000001</v>
      </c>
      <c r="C55" s="2">
        <f>RSI!I55</f>
        <v>36.249365697487512</v>
      </c>
      <c r="D55" s="2">
        <f>MACD!E55</f>
        <v>8.571450438742545E-2</v>
      </c>
      <c r="E55" s="2">
        <f>MACD!F55</f>
        <v>-6.9113708527648338E-2</v>
      </c>
      <c r="F55" s="2">
        <f>'Moving Avg'!D55</f>
        <v>26.8962</v>
      </c>
      <c r="G55" s="2">
        <f>'Moving Avg'!F55</f>
        <v>26.842049999999993</v>
      </c>
      <c r="H55" s="2">
        <f>'Moving Avg'!G55</f>
        <v>26.25844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33</v>
      </c>
      <c r="Q55" s="9">
        <f t="shared" si="4"/>
        <v>28.7</v>
      </c>
      <c r="R55" s="9">
        <f t="shared" si="5"/>
        <v>48.25</v>
      </c>
      <c r="S55" s="9">
        <f t="shared" si="6"/>
        <v>43.6</v>
      </c>
      <c r="T55" s="9">
        <f t="shared" si="7"/>
        <v>39.5</v>
      </c>
      <c r="U55" s="8">
        <f t="shared" si="8"/>
        <v>40.183333333333337</v>
      </c>
      <c r="V55" s="8">
        <f t="shared" si="9"/>
        <v>40.012500000000003</v>
      </c>
    </row>
    <row r="56" spans="1:22" ht="13.5" x14ac:dyDescent="0.25">
      <c r="A56" s="3">
        <f>RSI!A56</f>
        <v>42086</v>
      </c>
      <c r="B56" s="2">
        <f>RSI!B56</f>
        <v>26.257000000000001</v>
      </c>
      <c r="C56" s="2">
        <f>RSI!I56</f>
        <v>36.249365697487512</v>
      </c>
      <c r="D56" s="2">
        <f>MACD!E56</f>
        <v>0.16452785087734867</v>
      </c>
      <c r="E56" s="2">
        <f>MACD!F56</f>
        <v>-2.2385396646648938E-2</v>
      </c>
      <c r="F56" s="2">
        <f>'Moving Avg'!D56</f>
        <v>26.736400000000003</v>
      </c>
      <c r="G56" s="2">
        <f>'Moving Avg'!F56</f>
        <v>26.860099999999996</v>
      </c>
      <c r="H56" s="2">
        <f>'Moving Avg'!G56</f>
        <v>26.309200000000004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33</v>
      </c>
      <c r="Q56" s="9">
        <f t="shared" si="4"/>
        <v>28.7</v>
      </c>
      <c r="R56" s="9">
        <f t="shared" si="5"/>
        <v>48.25</v>
      </c>
      <c r="S56" s="9">
        <f t="shared" si="6"/>
        <v>43.6</v>
      </c>
      <c r="T56" s="9">
        <f t="shared" si="7"/>
        <v>39.5</v>
      </c>
      <c r="U56" s="8">
        <f t="shared" si="8"/>
        <v>40.183333333333337</v>
      </c>
      <c r="V56" s="8">
        <f t="shared" si="9"/>
        <v>40.012500000000003</v>
      </c>
    </row>
    <row r="57" spans="1:22" ht="13.5" x14ac:dyDescent="0.25">
      <c r="A57" s="3">
        <f>RSI!A57</f>
        <v>42087</v>
      </c>
      <c r="B57" s="2">
        <f>RSI!B57</f>
        <v>26.257000000000001</v>
      </c>
      <c r="C57" s="2">
        <f>RSI!I57</f>
        <v>36.249365697487526</v>
      </c>
      <c r="D57" s="2">
        <f>MACD!E57</f>
        <v>0.23350665110874758</v>
      </c>
      <c r="E57" s="2">
        <f>MACD!F57</f>
        <v>2.8793012904430371E-2</v>
      </c>
      <c r="F57" s="2">
        <f>'Moving Avg'!D57</f>
        <v>26.576600000000003</v>
      </c>
      <c r="G57" s="2">
        <f>'Moving Avg'!F57</f>
        <v>26.878149999999994</v>
      </c>
      <c r="H57" s="2">
        <f>'Moving Avg'!G57</f>
        <v>26.359960000000004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33</v>
      </c>
      <c r="Q57" s="9">
        <f t="shared" si="4"/>
        <v>28.7</v>
      </c>
      <c r="R57" s="9">
        <f t="shared" si="5"/>
        <v>48.25</v>
      </c>
      <c r="S57" s="9">
        <f t="shared" si="6"/>
        <v>43.6</v>
      </c>
      <c r="T57" s="9">
        <f t="shared" si="7"/>
        <v>39.5</v>
      </c>
      <c r="U57" s="8">
        <f t="shared" si="8"/>
        <v>40.183333333333337</v>
      </c>
      <c r="V57" s="8">
        <f t="shared" si="9"/>
        <v>40.012500000000003</v>
      </c>
    </row>
    <row r="58" spans="1:22" ht="13.5" x14ac:dyDescent="0.25">
      <c r="A58" s="3">
        <f>RSI!A58</f>
        <v>42088</v>
      </c>
      <c r="B58" s="2">
        <f>RSI!B58</f>
        <v>26.257000000000001</v>
      </c>
      <c r="C58" s="2">
        <f>RSI!I58</f>
        <v>36.249365697487526</v>
      </c>
      <c r="D58" s="2">
        <f>MACD!E58</f>
        <v>0.29399423931159419</v>
      </c>
      <c r="E58" s="2">
        <f>MACD!F58</f>
        <v>8.1833258185863136E-2</v>
      </c>
      <c r="F58" s="2">
        <f>'Moving Avg'!D58</f>
        <v>26.416800000000002</v>
      </c>
      <c r="G58" s="2">
        <f>'Moving Avg'!F58</f>
        <v>26.8962</v>
      </c>
      <c r="H58" s="2">
        <f>'Moving Avg'!G58</f>
        <v>26.410720000000005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100</v>
      </c>
      <c r="P58" s="8">
        <f t="shared" si="3"/>
        <v>33</v>
      </c>
      <c r="Q58" s="9">
        <f t="shared" si="4"/>
        <v>28.7</v>
      </c>
      <c r="R58" s="9">
        <f t="shared" si="5"/>
        <v>48.25</v>
      </c>
      <c r="S58" s="9">
        <f t="shared" si="6"/>
        <v>43.6</v>
      </c>
      <c r="T58" s="9">
        <f t="shared" si="7"/>
        <v>39.5</v>
      </c>
      <c r="U58" s="8">
        <f t="shared" si="8"/>
        <v>40.183333333333337</v>
      </c>
      <c r="V58" s="8">
        <f t="shared" si="9"/>
        <v>40.012500000000003</v>
      </c>
    </row>
    <row r="59" spans="1:22" ht="13.5" x14ac:dyDescent="0.25">
      <c r="A59" s="3">
        <f>RSI!A59</f>
        <v>42089</v>
      </c>
      <c r="B59" s="2">
        <f>RSI!B59</f>
        <v>26.257000000000001</v>
      </c>
      <c r="C59" s="2">
        <f>RSI!I59</f>
        <v>36.249365697487526</v>
      </c>
      <c r="D59" s="2">
        <f>MACD!E59</f>
        <v>0.3471398512732371</v>
      </c>
      <c r="E59" s="2">
        <f>MACD!F59</f>
        <v>0.13489457680333794</v>
      </c>
      <c r="F59" s="2">
        <f>'Moving Avg'!D59</f>
        <v>26.256999999999998</v>
      </c>
      <c r="G59" s="2">
        <f>'Moving Avg'!F59</f>
        <v>26.856249999999999</v>
      </c>
      <c r="H59" s="2">
        <f>'Moving Avg'!G59</f>
        <v>26.461480000000005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33</v>
      </c>
      <c r="Q59" s="9">
        <f t="shared" si="4"/>
        <v>28.7</v>
      </c>
      <c r="R59" s="9">
        <f t="shared" si="5"/>
        <v>48.25</v>
      </c>
      <c r="S59" s="9">
        <f t="shared" si="6"/>
        <v>43.6</v>
      </c>
      <c r="T59" s="9">
        <f t="shared" si="7"/>
        <v>39.5</v>
      </c>
      <c r="U59" s="8">
        <f t="shared" si="8"/>
        <v>40.183333333333337</v>
      </c>
      <c r="V59" s="8">
        <f t="shared" si="9"/>
        <v>40.012500000000003</v>
      </c>
    </row>
    <row r="60" spans="1:22" ht="13.5" x14ac:dyDescent="0.25">
      <c r="A60" s="3">
        <f>RSI!A60</f>
        <v>42090</v>
      </c>
      <c r="B60" s="2">
        <f>RSI!B60</f>
        <v>25.488</v>
      </c>
      <c r="C60" s="2">
        <f>RSI!I60</f>
        <v>20.376006114040408</v>
      </c>
      <c r="D60" s="2">
        <f>MACD!E60</f>
        <v>0.45089051761043919</v>
      </c>
      <c r="E60" s="2">
        <f>MACD!F60</f>
        <v>0.1980937649647582</v>
      </c>
      <c r="F60" s="2">
        <f>'Moving Avg'!D60</f>
        <v>26.103200000000005</v>
      </c>
      <c r="G60" s="2">
        <f>'Moving Avg'!F60</f>
        <v>26.777850000000001</v>
      </c>
      <c r="H60" s="2">
        <f>'Moving Avg'!G60</f>
        <v>26.482740000000014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50</v>
      </c>
      <c r="N60" s="8">
        <f t="shared" si="1"/>
        <v>0</v>
      </c>
      <c r="O60" s="8">
        <f t="shared" si="2"/>
        <v>100</v>
      </c>
      <c r="P60" s="8">
        <f t="shared" si="3"/>
        <v>33</v>
      </c>
      <c r="Q60" s="9">
        <f t="shared" si="4"/>
        <v>37.450000000000003</v>
      </c>
      <c r="R60" s="9">
        <f t="shared" si="5"/>
        <v>53.25</v>
      </c>
      <c r="S60" s="9">
        <f t="shared" si="6"/>
        <v>47.35</v>
      </c>
      <c r="T60" s="9">
        <f t="shared" si="7"/>
        <v>45.75</v>
      </c>
      <c r="U60" s="8">
        <f t="shared" si="8"/>
        <v>46.016666666666673</v>
      </c>
      <c r="V60" s="8">
        <f t="shared" si="9"/>
        <v>45.95</v>
      </c>
    </row>
    <row r="61" spans="1:22" ht="13.5" x14ac:dyDescent="0.25">
      <c r="A61" s="3">
        <f>RSI!A61</f>
        <v>42093</v>
      </c>
      <c r="B61" s="2">
        <f>RSI!B61</f>
        <v>24.725000000000001</v>
      </c>
      <c r="C61" s="2">
        <f>RSI!I61</f>
        <v>13.881076263333824</v>
      </c>
      <c r="D61" s="2">
        <f>MACD!E61</f>
        <v>0.60142576311553597</v>
      </c>
      <c r="E61" s="2">
        <f>MACD!F61</f>
        <v>0.27876016459491376</v>
      </c>
      <c r="F61" s="2">
        <f>'Moving Avg'!D61</f>
        <v>25.796800000000001</v>
      </c>
      <c r="G61" s="2">
        <f>'Moving Avg'!F61</f>
        <v>26.661300000000001</v>
      </c>
      <c r="H61" s="2">
        <f>'Moving Avg'!G61</f>
        <v>26.488740000000011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0"/>
        <v>50</v>
      </c>
      <c r="N61" s="8">
        <f t="shared" si="1"/>
        <v>0</v>
      </c>
      <c r="O61" s="8">
        <f t="shared" si="2"/>
        <v>100</v>
      </c>
      <c r="P61" s="8">
        <f t="shared" si="3"/>
        <v>33</v>
      </c>
      <c r="Q61" s="9">
        <f t="shared" si="4"/>
        <v>37.450000000000003</v>
      </c>
      <c r="R61" s="9">
        <f t="shared" si="5"/>
        <v>53.25</v>
      </c>
      <c r="S61" s="9">
        <f t="shared" si="6"/>
        <v>47.35</v>
      </c>
      <c r="T61" s="9">
        <f t="shared" si="7"/>
        <v>45.75</v>
      </c>
      <c r="U61" s="8">
        <f t="shared" si="8"/>
        <v>46.016666666666673</v>
      </c>
      <c r="V61" s="8">
        <f t="shared" si="9"/>
        <v>45.95</v>
      </c>
    </row>
    <row r="62" spans="1:22" ht="13.5" x14ac:dyDescent="0.25">
      <c r="A62" s="3">
        <f>RSI!A62</f>
        <v>42094</v>
      </c>
      <c r="B62" s="2">
        <f>RSI!B62</f>
        <v>24.725000000000001</v>
      </c>
      <c r="C62" s="2">
        <f>RSI!I62</f>
        <v>13.881076263333824</v>
      </c>
      <c r="D62" s="2">
        <f>MACD!E62</f>
        <v>0.73907673024214304</v>
      </c>
      <c r="E62" s="2">
        <f>MACD!F62</f>
        <v>0.37082347772435964</v>
      </c>
      <c r="F62" s="2">
        <f>'Moving Avg'!D62</f>
        <v>25.490400000000001</v>
      </c>
      <c r="G62" s="2">
        <f>'Moving Avg'!F62</f>
        <v>26.544750000000004</v>
      </c>
      <c r="H62" s="2">
        <f>'Moving Avg'!G62</f>
        <v>26.472760000000008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0"/>
        <v>50</v>
      </c>
      <c r="N62" s="8">
        <f t="shared" si="1"/>
        <v>0</v>
      </c>
      <c r="O62" s="8">
        <f t="shared" si="2"/>
        <v>100</v>
      </c>
      <c r="P62" s="8">
        <f t="shared" si="3"/>
        <v>33</v>
      </c>
      <c r="Q62" s="9">
        <f t="shared" si="4"/>
        <v>37.450000000000003</v>
      </c>
      <c r="R62" s="9">
        <f t="shared" si="5"/>
        <v>53.25</v>
      </c>
      <c r="S62" s="9">
        <f t="shared" si="6"/>
        <v>47.35</v>
      </c>
      <c r="T62" s="9">
        <f t="shared" si="7"/>
        <v>45.75</v>
      </c>
      <c r="U62" s="8">
        <f t="shared" si="8"/>
        <v>46.016666666666673</v>
      </c>
      <c r="V62" s="8">
        <f t="shared" si="9"/>
        <v>45.95</v>
      </c>
    </row>
    <row r="63" spans="1:22" ht="13.5" x14ac:dyDescent="0.25">
      <c r="A63" s="3">
        <f>RSI!A63</f>
        <v>42095</v>
      </c>
      <c r="B63" s="2">
        <f>RSI!B63</f>
        <v>24.725000000000001</v>
      </c>
      <c r="C63" s="2">
        <f>RSI!I63</f>
        <v>13.881076263333824</v>
      </c>
      <c r="D63" s="2">
        <f>MACD!E63</f>
        <v>0.86506450528159462</v>
      </c>
      <c r="E63" s="2">
        <f>MACD!F63</f>
        <v>0.46967168323580666</v>
      </c>
      <c r="F63" s="2">
        <f>'Moving Avg'!D63</f>
        <v>25.183999999999997</v>
      </c>
      <c r="G63" s="2">
        <f>'Moving Avg'!F63</f>
        <v>26.428200000000004</v>
      </c>
      <c r="H63" s="2">
        <f>'Moving Avg'!G63</f>
        <v>26.456780000000009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  <c r="M63" s="8">
        <f t="shared" si="0"/>
        <v>50</v>
      </c>
      <c r="N63" s="8">
        <f t="shared" si="1"/>
        <v>0</v>
      </c>
      <c r="O63" s="8">
        <f t="shared" si="2"/>
        <v>100</v>
      </c>
      <c r="P63" s="8">
        <f t="shared" si="3"/>
        <v>33</v>
      </c>
      <c r="Q63" s="9">
        <f t="shared" si="4"/>
        <v>37.450000000000003</v>
      </c>
      <c r="R63" s="9">
        <f t="shared" si="5"/>
        <v>53.25</v>
      </c>
      <c r="S63" s="9">
        <f t="shared" si="6"/>
        <v>47.35</v>
      </c>
      <c r="T63" s="9">
        <f t="shared" si="7"/>
        <v>45.75</v>
      </c>
      <c r="U63" s="8">
        <f t="shared" si="8"/>
        <v>46.016666666666673</v>
      </c>
      <c r="V63" s="8">
        <f t="shared" si="9"/>
        <v>45.95</v>
      </c>
    </row>
    <row r="64" spans="1:22" ht="13.5" x14ac:dyDescent="0.25">
      <c r="A64" s="3">
        <f>RSI!A64</f>
        <v>42096</v>
      </c>
      <c r="B64" s="2">
        <f>RSI!B64</f>
        <v>24.725000000000001</v>
      </c>
      <c r="C64" s="2">
        <f>RSI!I64</f>
        <v>13.881076263333824</v>
      </c>
      <c r="D64" s="2">
        <f>MACD!E64</f>
        <v>0.98047869364262752</v>
      </c>
      <c r="E64" s="2">
        <f>MACD!F64</f>
        <v>0.57183308531717081</v>
      </c>
      <c r="F64" s="2">
        <f>'Moving Avg'!D64</f>
        <v>24.877600000000001</v>
      </c>
      <c r="G64" s="2">
        <f>'Moving Avg'!F64</f>
        <v>26.311650000000007</v>
      </c>
      <c r="H64" s="2">
        <f>'Moving Avg'!G64</f>
        <v>26.41790000000001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50</v>
      </c>
      <c r="N64" s="8">
        <f t="shared" si="1"/>
        <v>0</v>
      </c>
      <c r="O64" s="8">
        <f t="shared" si="2"/>
        <v>100</v>
      </c>
      <c r="P64" s="8">
        <f t="shared" si="3"/>
        <v>33</v>
      </c>
      <c r="Q64" s="9">
        <f t="shared" si="4"/>
        <v>37.450000000000003</v>
      </c>
      <c r="R64" s="9">
        <f t="shared" si="5"/>
        <v>53.25</v>
      </c>
      <c r="S64" s="9">
        <f t="shared" si="6"/>
        <v>47.35</v>
      </c>
      <c r="T64" s="9">
        <f t="shared" si="7"/>
        <v>45.75</v>
      </c>
      <c r="U64" s="8">
        <f t="shared" si="8"/>
        <v>46.016666666666673</v>
      </c>
      <c r="V64" s="8">
        <f t="shared" si="9"/>
        <v>45.95</v>
      </c>
    </row>
    <row r="65" spans="1:22" ht="13.5" x14ac:dyDescent="0.25">
      <c r="A65" s="3">
        <f>RSI!A65</f>
        <v>42097</v>
      </c>
      <c r="B65" s="2">
        <f>RSI!B65</f>
        <v>24.725000000000001</v>
      </c>
      <c r="C65" s="2">
        <f>RSI!I65</f>
        <v>13.881076263333824</v>
      </c>
      <c r="D65" s="2">
        <f>MACD!E65</f>
        <v>0.9633703945677432</v>
      </c>
      <c r="E65" s="2">
        <f>MACD!F65</f>
        <v>0.65014054716728531</v>
      </c>
      <c r="F65" s="2">
        <f>'Moving Avg'!D65</f>
        <v>24.725000000000001</v>
      </c>
      <c r="G65" s="2">
        <f>'Moving Avg'!F65</f>
        <v>26.195100000000007</v>
      </c>
      <c r="H65" s="2">
        <f>'Moving Avg'!G65</f>
        <v>26.379020000000011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50</v>
      </c>
      <c r="N65" s="8">
        <f t="shared" si="1"/>
        <v>0</v>
      </c>
      <c r="O65" s="8">
        <f t="shared" si="2"/>
        <v>100</v>
      </c>
      <c r="P65" s="8">
        <f t="shared" si="3"/>
        <v>33</v>
      </c>
      <c r="Q65" s="9">
        <f t="shared" si="4"/>
        <v>37.450000000000003</v>
      </c>
      <c r="R65" s="9">
        <f t="shared" si="5"/>
        <v>53.25</v>
      </c>
      <c r="S65" s="9">
        <f t="shared" si="6"/>
        <v>47.35</v>
      </c>
      <c r="T65" s="9">
        <f t="shared" si="7"/>
        <v>45.75</v>
      </c>
      <c r="U65" s="8">
        <f t="shared" si="8"/>
        <v>46.016666666666673</v>
      </c>
      <c r="V65" s="8">
        <f t="shared" si="9"/>
        <v>45.95</v>
      </c>
    </row>
    <row r="66" spans="1:22" ht="13.5" x14ac:dyDescent="0.25">
      <c r="A66" s="3">
        <f>RSI!A66</f>
        <v>42100</v>
      </c>
      <c r="B66" s="2">
        <f>RSI!B66</f>
        <v>24.725000000000001</v>
      </c>
      <c r="C66" s="2">
        <f>RSI!I66</f>
        <v>13.881076263333824</v>
      </c>
      <c r="D66" s="2">
        <f>MACD!E66</f>
        <v>0.95644656600972411</v>
      </c>
      <c r="E66" s="2">
        <f>MACD!F66</f>
        <v>0.71140175093577318</v>
      </c>
      <c r="F66" s="2">
        <f>'Moving Avg'!D66</f>
        <v>24.725000000000001</v>
      </c>
      <c r="G66" s="2">
        <f>'Moving Avg'!F66</f>
        <v>26.078550000000007</v>
      </c>
      <c r="H66" s="2">
        <f>'Moving Avg'!G66</f>
        <v>26.340140000000009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  <c r="M66" s="8">
        <f t="shared" ref="M66:M129" si="10">IF(C66&lt;30,50, IF(C66&gt;70, 0, 25))</f>
        <v>50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37.450000000000003</v>
      </c>
      <c r="R66" s="9">
        <f t="shared" si="5"/>
        <v>53.25</v>
      </c>
      <c r="S66" s="9">
        <f t="shared" si="6"/>
        <v>47.35</v>
      </c>
      <c r="T66" s="9">
        <f t="shared" si="7"/>
        <v>45.75</v>
      </c>
      <c r="U66" s="8">
        <f t="shared" si="8"/>
        <v>46.016666666666673</v>
      </c>
      <c r="V66" s="8">
        <f t="shared" si="9"/>
        <v>45.95</v>
      </c>
    </row>
    <row r="67" spans="1:22" ht="13.5" x14ac:dyDescent="0.25">
      <c r="A67" s="3">
        <f>RSI!A67</f>
        <v>42101</v>
      </c>
      <c r="B67" s="2">
        <f>RSI!B67</f>
        <v>24.725000000000001</v>
      </c>
      <c r="C67" s="2">
        <f>RSI!I67</f>
        <v>13.881076263333824</v>
      </c>
      <c r="D67" s="2">
        <f>MACD!E67</f>
        <v>0.95758092749834489</v>
      </c>
      <c r="E67" s="2">
        <f>MACD!F67</f>
        <v>0.76063758624828759</v>
      </c>
      <c r="F67" s="2">
        <f>'Moving Avg'!D67</f>
        <v>24.725000000000001</v>
      </c>
      <c r="G67" s="2">
        <f>'Moving Avg'!F67</f>
        <v>25.962000000000007</v>
      </c>
      <c r="H67" s="2">
        <f>'Moving Avg'!G67</f>
        <v>26.301260000000006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  <c r="M67" s="8">
        <f t="shared" si="10"/>
        <v>50</v>
      </c>
      <c r="N67" s="8">
        <f t="shared" si="11"/>
        <v>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37.450000000000003</v>
      </c>
      <c r="R67" s="9">
        <f t="shared" ref="R67:R130" si="15">M67*0.2+N67*0.2+O67*0.35+P67*0.25</f>
        <v>53.25</v>
      </c>
      <c r="S67" s="9">
        <f t="shared" ref="S67:S130" si="16">M67*0.15+N67*0.15+O67*0.25+P67*0.45</f>
        <v>47.35</v>
      </c>
      <c r="T67" s="9">
        <f t="shared" ref="T67:T130" si="17">0.25*SUM(M67:P67)</f>
        <v>45.75</v>
      </c>
      <c r="U67" s="8">
        <f t="shared" ref="U67:U130" si="18">SUM(Q67:S67)/3</f>
        <v>46.016666666666673</v>
      </c>
      <c r="V67" s="8">
        <f t="shared" ref="V67:V130" si="19">SUM(Q67:T67)/4</f>
        <v>45.95</v>
      </c>
    </row>
    <row r="68" spans="1:22" ht="13.5" x14ac:dyDescent="0.25">
      <c r="A68" s="3">
        <f>RSI!A68</f>
        <v>42102</v>
      </c>
      <c r="B68" s="2">
        <f>RSI!B68</f>
        <v>24.725000000000001</v>
      </c>
      <c r="C68" s="2">
        <f>RSI!I68</f>
        <v>13.881076263333824</v>
      </c>
      <c r="D68" s="2">
        <f>MACD!E68</f>
        <v>0.96501575855070243</v>
      </c>
      <c r="E68" s="2">
        <f>MACD!F68</f>
        <v>0.80151322070877062</v>
      </c>
      <c r="F68" s="2">
        <f>'Moving Avg'!D68</f>
        <v>24.725000000000001</v>
      </c>
      <c r="G68" s="2">
        <f>'Moving Avg'!F68</f>
        <v>25.84545000000001</v>
      </c>
      <c r="H68" s="2">
        <f>'Moving Avg'!G68</f>
        <v>26.262380000000004</v>
      </c>
      <c r="I68" s="2">
        <f>'Moving Avg'!H68</f>
        <v>0</v>
      </c>
      <c r="J68" s="6" t="str">
        <f>OBV!F68</f>
        <v>NEUTRAL</v>
      </c>
      <c r="K68" s="6" t="str">
        <f>OBV!G68</f>
        <v>NEUTRAL</v>
      </c>
      <c r="L68" s="6" t="str">
        <f>OBV!H68</f>
        <v>NEUTRAL</v>
      </c>
      <c r="M68" s="8">
        <f t="shared" si="10"/>
        <v>50</v>
      </c>
      <c r="N68" s="8">
        <f t="shared" si="11"/>
        <v>0</v>
      </c>
      <c r="O68" s="8">
        <f t="shared" si="12"/>
        <v>100</v>
      </c>
      <c r="P68" s="8">
        <f t="shared" si="13"/>
        <v>33</v>
      </c>
      <c r="Q68" s="9">
        <f t="shared" si="14"/>
        <v>37.450000000000003</v>
      </c>
      <c r="R68" s="9">
        <f t="shared" si="15"/>
        <v>53.25</v>
      </c>
      <c r="S68" s="9">
        <f t="shared" si="16"/>
        <v>47.35</v>
      </c>
      <c r="T68" s="9">
        <f t="shared" si="17"/>
        <v>45.75</v>
      </c>
      <c r="U68" s="8">
        <f t="shared" si="18"/>
        <v>46.016666666666673</v>
      </c>
      <c r="V68" s="8">
        <f t="shared" si="19"/>
        <v>45.95</v>
      </c>
    </row>
    <row r="69" spans="1:22" ht="13.5" x14ac:dyDescent="0.25">
      <c r="A69" s="3">
        <f>RSI!A69</f>
        <v>42104</v>
      </c>
      <c r="B69" s="2">
        <f>RSI!B69</f>
        <v>24.725000000000001</v>
      </c>
      <c r="C69" s="2">
        <f>RSI!I69</f>
        <v>13.881076263333824</v>
      </c>
      <c r="D69" s="2">
        <f>MACD!E69</f>
        <v>0.97730212751137202</v>
      </c>
      <c r="E69" s="2">
        <f>MACD!F69</f>
        <v>0.8366710020692909</v>
      </c>
      <c r="F69" s="2">
        <f>'Moving Avg'!D69</f>
        <v>24.725000000000001</v>
      </c>
      <c r="G69" s="2">
        <f>'Moving Avg'!F69</f>
        <v>25.72890000000001</v>
      </c>
      <c r="H69" s="2">
        <f>'Moving Avg'!G69</f>
        <v>26.223499999999998</v>
      </c>
      <c r="I69" s="2">
        <f>'Moving Avg'!H69</f>
        <v>0</v>
      </c>
      <c r="J69" s="6" t="str">
        <f>OBV!F69</f>
        <v>NEUTRAL</v>
      </c>
      <c r="K69" s="6" t="str">
        <f>OBV!G69</f>
        <v>NEUTRAL</v>
      </c>
      <c r="L69" s="6" t="str">
        <f>OBV!H69</f>
        <v>NEUTRAL</v>
      </c>
      <c r="M69" s="8">
        <f t="shared" si="10"/>
        <v>50</v>
      </c>
      <c r="N69" s="8">
        <f t="shared" si="11"/>
        <v>0</v>
      </c>
      <c r="O69" s="8">
        <f t="shared" si="12"/>
        <v>100</v>
      </c>
      <c r="P69" s="8">
        <f t="shared" si="13"/>
        <v>33</v>
      </c>
      <c r="Q69" s="9">
        <f t="shared" si="14"/>
        <v>37.450000000000003</v>
      </c>
      <c r="R69" s="9">
        <f t="shared" si="15"/>
        <v>53.25</v>
      </c>
      <c r="S69" s="9">
        <f t="shared" si="16"/>
        <v>47.35</v>
      </c>
      <c r="T69" s="9">
        <f t="shared" si="17"/>
        <v>45.75</v>
      </c>
      <c r="U69" s="8">
        <f t="shared" si="18"/>
        <v>46.016666666666673</v>
      </c>
      <c r="V69" s="8">
        <f t="shared" si="19"/>
        <v>45.95</v>
      </c>
    </row>
    <row r="70" spans="1:22" ht="13.5" x14ac:dyDescent="0.25">
      <c r="A70" s="3">
        <f>RSI!A70</f>
        <v>42107</v>
      </c>
      <c r="B70" s="2">
        <f>RSI!B70</f>
        <v>24.725000000000001</v>
      </c>
      <c r="C70" s="2">
        <f>RSI!I70</f>
        <v>13.881076263333824</v>
      </c>
      <c r="D70" s="2">
        <f>MACD!E70</f>
        <v>0.87494185102743671</v>
      </c>
      <c r="E70" s="2">
        <f>MACD!F70</f>
        <v>0.84432517186092015</v>
      </c>
      <c r="F70" s="2">
        <f>'Moving Avg'!D70</f>
        <v>24.725000000000001</v>
      </c>
      <c r="G70" s="2">
        <f>'Moving Avg'!F70</f>
        <v>25.61235000000001</v>
      </c>
      <c r="H70" s="2">
        <f>'Moving Avg'!G70</f>
        <v>26.184619999999995</v>
      </c>
      <c r="I70" s="2">
        <f>'Moving Avg'!H70</f>
        <v>0</v>
      </c>
      <c r="J70" s="6" t="str">
        <f>OBV!F70</f>
        <v>NEUTRAL</v>
      </c>
      <c r="K70" s="6" t="str">
        <f>OBV!G70</f>
        <v>NEUTRAL</v>
      </c>
      <c r="L70" s="6" t="str">
        <f>OBV!H70</f>
        <v>NEUTRAL</v>
      </c>
      <c r="M70" s="8">
        <f t="shared" si="10"/>
        <v>50</v>
      </c>
      <c r="N70" s="8">
        <f t="shared" si="11"/>
        <v>0</v>
      </c>
      <c r="O70" s="8">
        <f t="shared" si="12"/>
        <v>100</v>
      </c>
      <c r="P70" s="8">
        <f t="shared" si="13"/>
        <v>33</v>
      </c>
      <c r="Q70" s="9">
        <f t="shared" si="14"/>
        <v>37.450000000000003</v>
      </c>
      <c r="R70" s="9">
        <f t="shared" si="15"/>
        <v>53.25</v>
      </c>
      <c r="S70" s="9">
        <f t="shared" si="16"/>
        <v>47.35</v>
      </c>
      <c r="T70" s="9">
        <f t="shared" si="17"/>
        <v>45.75</v>
      </c>
      <c r="U70" s="8">
        <f t="shared" si="18"/>
        <v>46.016666666666673</v>
      </c>
      <c r="V70" s="8">
        <f t="shared" si="19"/>
        <v>45.95</v>
      </c>
    </row>
    <row r="71" spans="1:22" ht="13.5" x14ac:dyDescent="0.25">
      <c r="A71" s="3">
        <f>RSI!A71</f>
        <v>42108</v>
      </c>
      <c r="B71" s="2">
        <f>RSI!B71</f>
        <v>24.725000000000001</v>
      </c>
      <c r="C71" s="2">
        <f>RSI!I71</f>
        <v>13.881076263333824</v>
      </c>
      <c r="D71" s="2">
        <f>MACD!E71</f>
        <v>0.67608474721777512</v>
      </c>
      <c r="E71" s="2">
        <f>MACD!F71</f>
        <v>0.81067708693229112</v>
      </c>
      <c r="F71" s="2">
        <f>'Moving Avg'!D71</f>
        <v>24.725000000000001</v>
      </c>
      <c r="G71" s="2">
        <f>'Moving Avg'!F71</f>
        <v>25.495800000000013</v>
      </c>
      <c r="H71" s="2">
        <f>'Moving Avg'!G71</f>
        <v>26.145739999999986</v>
      </c>
      <c r="I71" s="2">
        <f>'Moving Avg'!H71</f>
        <v>0</v>
      </c>
      <c r="J71" s="6" t="str">
        <f>OBV!F71</f>
        <v>NEUTRAL</v>
      </c>
      <c r="K71" s="6" t="str">
        <f>OBV!G71</f>
        <v>NEUTRAL</v>
      </c>
      <c r="L71" s="6" t="str">
        <f>OBV!H71</f>
        <v>NEUTRAL</v>
      </c>
      <c r="M71" s="8">
        <f t="shared" si="10"/>
        <v>50</v>
      </c>
      <c r="N71" s="8">
        <f t="shared" si="11"/>
        <v>100</v>
      </c>
      <c r="O71" s="8">
        <f t="shared" si="12"/>
        <v>100</v>
      </c>
      <c r="P71" s="8">
        <f t="shared" si="13"/>
        <v>33</v>
      </c>
      <c r="Q71" s="9">
        <f t="shared" si="14"/>
        <v>72.45</v>
      </c>
      <c r="R71" s="9">
        <f t="shared" si="15"/>
        <v>73.25</v>
      </c>
      <c r="S71" s="9">
        <f t="shared" si="16"/>
        <v>62.35</v>
      </c>
      <c r="T71" s="9">
        <f t="shared" si="17"/>
        <v>70.75</v>
      </c>
      <c r="U71" s="8">
        <f t="shared" si="18"/>
        <v>69.349999999999994</v>
      </c>
      <c r="V71" s="8">
        <f t="shared" si="19"/>
        <v>69.699999999999989</v>
      </c>
    </row>
    <row r="72" spans="1:22" ht="13.5" x14ac:dyDescent="0.25">
      <c r="A72" s="3">
        <f>RSI!A72</f>
        <v>42109</v>
      </c>
      <c r="B72" s="2">
        <f>RSI!B72</f>
        <v>24.725000000000001</v>
      </c>
      <c r="C72" s="2">
        <f>RSI!I72</f>
        <v>13.881076263333824</v>
      </c>
      <c r="D72" s="2">
        <f>MACD!E72</f>
        <v>0.51258035252681111</v>
      </c>
      <c r="E72" s="2">
        <f>MACD!F72</f>
        <v>0.75105774005119519</v>
      </c>
      <c r="F72" s="2">
        <f>'Moving Avg'!D72</f>
        <v>24.725000000000001</v>
      </c>
      <c r="G72" s="2">
        <f>'Moving Avg'!F72</f>
        <v>25.379250000000013</v>
      </c>
      <c r="H72" s="2">
        <f>'Moving Avg'!G72</f>
        <v>26.106859999999983</v>
      </c>
      <c r="I72" s="2">
        <f>'Moving Avg'!H72</f>
        <v>0</v>
      </c>
      <c r="J72" s="6" t="str">
        <f>OBV!F72</f>
        <v>NEUTRAL</v>
      </c>
      <c r="K72" s="6" t="str">
        <f>OBV!G72</f>
        <v>NEUTRAL</v>
      </c>
      <c r="L72" s="6" t="str">
        <f>OBV!H72</f>
        <v>NEUTRAL</v>
      </c>
      <c r="M72" s="8">
        <f t="shared" si="10"/>
        <v>50</v>
      </c>
      <c r="N72" s="8">
        <f t="shared" si="11"/>
        <v>100</v>
      </c>
      <c r="O72" s="8">
        <f t="shared" si="12"/>
        <v>100</v>
      </c>
      <c r="P72" s="8">
        <f t="shared" si="13"/>
        <v>33</v>
      </c>
      <c r="Q72" s="9">
        <f t="shared" si="14"/>
        <v>72.45</v>
      </c>
      <c r="R72" s="9">
        <f t="shared" si="15"/>
        <v>73.25</v>
      </c>
      <c r="S72" s="9">
        <f t="shared" si="16"/>
        <v>62.35</v>
      </c>
      <c r="T72" s="9">
        <f t="shared" si="17"/>
        <v>70.75</v>
      </c>
      <c r="U72" s="8">
        <f t="shared" si="18"/>
        <v>69.349999999999994</v>
      </c>
      <c r="V72" s="8">
        <f t="shared" si="19"/>
        <v>69.699999999999989</v>
      </c>
    </row>
    <row r="73" spans="1:22" ht="13.5" x14ac:dyDescent="0.25">
      <c r="A73" s="3">
        <f>RSI!A73</f>
        <v>42110</v>
      </c>
      <c r="B73" s="2">
        <f>RSI!B73</f>
        <v>24.725000000000001</v>
      </c>
      <c r="C73" s="2">
        <f>RSI!I73</f>
        <v>13.881076263333824</v>
      </c>
      <c r="D73" s="2">
        <f>MACD!E73</f>
        <v>0.37863724725580639</v>
      </c>
      <c r="E73" s="2">
        <f>MACD!F73</f>
        <v>0.67657364149211752</v>
      </c>
      <c r="F73" s="2">
        <f>'Moving Avg'!D73</f>
        <v>24.725000000000001</v>
      </c>
      <c r="G73" s="2">
        <f>'Moving Avg'!F73</f>
        <v>25.262700000000013</v>
      </c>
      <c r="H73" s="2">
        <f>'Moving Avg'!G73</f>
        <v>26.067979999999984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  <c r="M73" s="8">
        <f t="shared" si="10"/>
        <v>50</v>
      </c>
      <c r="N73" s="8">
        <f t="shared" si="11"/>
        <v>100</v>
      </c>
      <c r="O73" s="8">
        <f t="shared" si="12"/>
        <v>100</v>
      </c>
      <c r="P73" s="8">
        <f t="shared" si="13"/>
        <v>33</v>
      </c>
      <c r="Q73" s="9">
        <f t="shared" si="14"/>
        <v>72.45</v>
      </c>
      <c r="R73" s="9">
        <f t="shared" si="15"/>
        <v>73.25</v>
      </c>
      <c r="S73" s="9">
        <f t="shared" si="16"/>
        <v>62.35</v>
      </c>
      <c r="T73" s="9">
        <f t="shared" si="17"/>
        <v>70.75</v>
      </c>
      <c r="U73" s="8">
        <f t="shared" si="18"/>
        <v>69.349999999999994</v>
      </c>
      <c r="V73" s="8">
        <f t="shared" si="19"/>
        <v>69.699999999999989</v>
      </c>
    </row>
    <row r="74" spans="1:22" ht="13.5" x14ac:dyDescent="0.25">
      <c r="A74" s="3">
        <f>RSI!A74</f>
        <v>42111</v>
      </c>
      <c r="B74" s="2">
        <f>RSI!B74</f>
        <v>24.725000000000001</v>
      </c>
      <c r="C74" s="2">
        <f>RSI!I74</f>
        <v>13.881076263333824</v>
      </c>
      <c r="D74" s="2">
        <f>MACD!E74</f>
        <v>0.26938111352774285</v>
      </c>
      <c r="E74" s="2">
        <f>MACD!F74</f>
        <v>0.59513513589924261</v>
      </c>
      <c r="F74" s="2">
        <f>'Moving Avg'!D74</f>
        <v>24.725000000000001</v>
      </c>
      <c r="G74" s="2">
        <f>'Moving Avg'!F74</f>
        <v>25.146150000000009</v>
      </c>
      <c r="H74" s="2">
        <f>'Moving Avg'!G74</f>
        <v>26.029099999999985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  <c r="M74" s="8">
        <f t="shared" si="10"/>
        <v>50</v>
      </c>
      <c r="N74" s="8">
        <f t="shared" si="11"/>
        <v>100</v>
      </c>
      <c r="O74" s="8">
        <f t="shared" si="12"/>
        <v>100</v>
      </c>
      <c r="P74" s="8">
        <f t="shared" si="13"/>
        <v>33</v>
      </c>
      <c r="Q74" s="9">
        <f t="shared" si="14"/>
        <v>72.45</v>
      </c>
      <c r="R74" s="9">
        <f t="shared" si="15"/>
        <v>73.25</v>
      </c>
      <c r="S74" s="9">
        <f t="shared" si="16"/>
        <v>62.35</v>
      </c>
      <c r="T74" s="9">
        <f t="shared" si="17"/>
        <v>70.75</v>
      </c>
      <c r="U74" s="8">
        <f t="shared" si="18"/>
        <v>69.349999999999994</v>
      </c>
      <c r="V74" s="8">
        <f t="shared" si="19"/>
        <v>69.699999999999989</v>
      </c>
    </row>
    <row r="75" spans="1:22" ht="13.5" x14ac:dyDescent="0.25">
      <c r="A75" s="3">
        <f>RSI!A75</f>
        <v>42114</v>
      </c>
      <c r="B75" s="2">
        <f>RSI!B75</f>
        <v>24.725000000000001</v>
      </c>
      <c r="C75" s="2">
        <f>RSI!I75</f>
        <v>13.881076263333824</v>
      </c>
      <c r="D75" s="2">
        <f>MACD!E75</f>
        <v>0.18071170831598238</v>
      </c>
      <c r="E75" s="2">
        <f>MACD!F75</f>
        <v>0.51225045038259065</v>
      </c>
      <c r="F75" s="2">
        <f>'Moving Avg'!D75</f>
        <v>24.725000000000001</v>
      </c>
      <c r="G75" s="2">
        <f>'Moving Avg'!F75</f>
        <v>25.06955000000001</v>
      </c>
      <c r="H75" s="2">
        <f>'Moving Avg'!G75</f>
        <v>25.990219999999987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  <c r="M75" s="8">
        <f t="shared" si="10"/>
        <v>50</v>
      </c>
      <c r="N75" s="8">
        <f t="shared" si="11"/>
        <v>100</v>
      </c>
      <c r="O75" s="8">
        <f t="shared" si="12"/>
        <v>100</v>
      </c>
      <c r="P75" s="8">
        <f t="shared" si="13"/>
        <v>33</v>
      </c>
      <c r="Q75" s="9">
        <f t="shared" si="14"/>
        <v>72.45</v>
      </c>
      <c r="R75" s="9">
        <f t="shared" si="15"/>
        <v>73.25</v>
      </c>
      <c r="S75" s="9">
        <f t="shared" si="16"/>
        <v>62.35</v>
      </c>
      <c r="T75" s="9">
        <f t="shared" si="17"/>
        <v>70.75</v>
      </c>
      <c r="U75" s="8">
        <f t="shared" si="18"/>
        <v>69.349999999999994</v>
      </c>
      <c r="V75" s="8">
        <f t="shared" si="19"/>
        <v>69.699999999999989</v>
      </c>
    </row>
    <row r="76" spans="1:22" ht="13.5" x14ac:dyDescent="0.25">
      <c r="A76" s="3">
        <f>RSI!A76</f>
        <v>42115</v>
      </c>
      <c r="B76" s="2">
        <f>RSI!B76</f>
        <v>24.725000000000001</v>
      </c>
      <c r="C76" s="2">
        <f>RSI!I76</f>
        <v>13.881076263333824</v>
      </c>
      <c r="D76" s="2">
        <f>MACD!E76</f>
        <v>0.10918198391000544</v>
      </c>
      <c r="E76" s="2">
        <f>MACD!F76</f>
        <v>0.43163675708807364</v>
      </c>
      <c r="F76" s="2">
        <f>'Moving Avg'!D76</f>
        <v>24.725000000000001</v>
      </c>
      <c r="G76" s="2">
        <f>'Moving Avg'!F76</f>
        <v>24.992950000000011</v>
      </c>
      <c r="H76" s="2">
        <f>'Moving Avg'!G76</f>
        <v>25.951339999999981</v>
      </c>
      <c r="I76" s="2">
        <f>'Moving Avg'!H76</f>
        <v>0</v>
      </c>
      <c r="J76" s="6" t="str">
        <f>OBV!F76</f>
        <v>NEUTRAL</v>
      </c>
      <c r="K76" s="6" t="str">
        <f>OBV!G76</f>
        <v>NEUTRAL</v>
      </c>
      <c r="L76" s="6" t="str">
        <f>OBV!H76</f>
        <v>NEUTRAL</v>
      </c>
      <c r="M76" s="8">
        <f t="shared" si="10"/>
        <v>50</v>
      </c>
      <c r="N76" s="8">
        <f t="shared" si="11"/>
        <v>100</v>
      </c>
      <c r="O76" s="8">
        <f t="shared" si="12"/>
        <v>100</v>
      </c>
      <c r="P76" s="8">
        <f t="shared" si="13"/>
        <v>33</v>
      </c>
      <c r="Q76" s="9">
        <f t="shared" si="14"/>
        <v>72.45</v>
      </c>
      <c r="R76" s="9">
        <f t="shared" si="15"/>
        <v>73.25</v>
      </c>
      <c r="S76" s="9">
        <f t="shared" si="16"/>
        <v>62.35</v>
      </c>
      <c r="T76" s="9">
        <f t="shared" si="17"/>
        <v>70.75</v>
      </c>
      <c r="U76" s="8">
        <f t="shared" si="18"/>
        <v>69.349999999999994</v>
      </c>
      <c r="V76" s="8">
        <f t="shared" si="19"/>
        <v>69.699999999999989</v>
      </c>
    </row>
    <row r="77" spans="1:22" ht="13.5" x14ac:dyDescent="0.25">
      <c r="A77" s="3">
        <f>RSI!A77</f>
        <v>42116</v>
      </c>
      <c r="B77" s="2">
        <f>RSI!B77</f>
        <v>24.725000000000001</v>
      </c>
      <c r="C77" s="2">
        <f>RSI!I77</f>
        <v>13.881076263333824</v>
      </c>
      <c r="D77" s="2">
        <f>MACD!E77</f>
        <v>5.1895937906348166E-2</v>
      </c>
      <c r="E77" s="2">
        <f>MACD!F77</f>
        <v>0.35568859325172858</v>
      </c>
      <c r="F77" s="2">
        <f>'Moving Avg'!D77</f>
        <v>24.725000000000001</v>
      </c>
      <c r="G77" s="2">
        <f>'Moving Avg'!F77</f>
        <v>24.916350000000008</v>
      </c>
      <c r="H77" s="2">
        <f>'Moving Avg'!G77</f>
        <v>25.912459999999982</v>
      </c>
      <c r="I77" s="2">
        <f>'Moving Avg'!H77</f>
        <v>0</v>
      </c>
      <c r="J77" s="6" t="str">
        <f>OBV!F77</f>
        <v>NEUTRAL</v>
      </c>
      <c r="K77" s="6" t="str">
        <f>OBV!G77</f>
        <v>NEUTRAL</v>
      </c>
      <c r="L77" s="6" t="str">
        <f>OBV!H77</f>
        <v>NEUTRAL</v>
      </c>
      <c r="M77" s="8">
        <f t="shared" si="10"/>
        <v>50</v>
      </c>
      <c r="N77" s="8">
        <f t="shared" si="11"/>
        <v>100</v>
      </c>
      <c r="O77" s="8">
        <f t="shared" si="12"/>
        <v>100</v>
      </c>
      <c r="P77" s="8">
        <f t="shared" si="13"/>
        <v>33</v>
      </c>
      <c r="Q77" s="9">
        <f t="shared" si="14"/>
        <v>72.45</v>
      </c>
      <c r="R77" s="9">
        <f t="shared" si="15"/>
        <v>73.25</v>
      </c>
      <c r="S77" s="9">
        <f t="shared" si="16"/>
        <v>62.35</v>
      </c>
      <c r="T77" s="9">
        <f t="shared" si="17"/>
        <v>70.75</v>
      </c>
      <c r="U77" s="8">
        <f t="shared" si="18"/>
        <v>69.349999999999994</v>
      </c>
      <c r="V77" s="8">
        <f t="shared" si="19"/>
        <v>69.699999999999989</v>
      </c>
    </row>
    <row r="78" spans="1:22" ht="13.5" x14ac:dyDescent="0.25">
      <c r="A78" s="3">
        <f>RSI!A78</f>
        <v>42117</v>
      </c>
      <c r="B78" s="2">
        <f>RSI!B78</f>
        <v>24.725000000000001</v>
      </c>
      <c r="C78" s="2">
        <f>RSI!I78</f>
        <v>13.881076263333824</v>
      </c>
      <c r="D78" s="2">
        <f>MACD!E78</f>
        <v>6.4223014316162619E-3</v>
      </c>
      <c r="E78" s="2">
        <f>MACD!F78</f>
        <v>0.28583533488770613</v>
      </c>
      <c r="F78" s="2">
        <f>'Moving Avg'!D78</f>
        <v>24.725000000000001</v>
      </c>
      <c r="G78" s="2">
        <f>'Moving Avg'!F78</f>
        <v>24.839750000000009</v>
      </c>
      <c r="H78" s="2">
        <f>'Moving Avg'!G78</f>
        <v>25.873579999999983</v>
      </c>
      <c r="I78" s="2">
        <f>'Moving Avg'!H78</f>
        <v>0</v>
      </c>
      <c r="J78" s="6" t="str">
        <f>OBV!F78</f>
        <v>NEUTRAL</v>
      </c>
      <c r="K78" s="6" t="str">
        <f>OBV!G78</f>
        <v>NEUTRAL</v>
      </c>
      <c r="L78" s="6" t="str">
        <f>OBV!H78</f>
        <v>NEUTRAL</v>
      </c>
      <c r="M78" s="8">
        <f t="shared" si="10"/>
        <v>50</v>
      </c>
      <c r="N78" s="8">
        <f t="shared" si="11"/>
        <v>100</v>
      </c>
      <c r="O78" s="8">
        <f t="shared" si="12"/>
        <v>100</v>
      </c>
      <c r="P78" s="8">
        <f t="shared" si="13"/>
        <v>33</v>
      </c>
      <c r="Q78" s="9">
        <f t="shared" si="14"/>
        <v>72.45</v>
      </c>
      <c r="R78" s="9">
        <f t="shared" si="15"/>
        <v>73.25</v>
      </c>
      <c r="S78" s="9">
        <f t="shared" si="16"/>
        <v>62.35</v>
      </c>
      <c r="T78" s="9">
        <f t="shared" si="17"/>
        <v>70.75</v>
      </c>
      <c r="U78" s="8">
        <f t="shared" si="18"/>
        <v>69.349999999999994</v>
      </c>
      <c r="V78" s="8">
        <f t="shared" si="19"/>
        <v>69.699999999999989</v>
      </c>
    </row>
    <row r="79" spans="1:22" ht="13.5" x14ac:dyDescent="0.25">
      <c r="A79" s="3">
        <f>RSI!A79</f>
        <v>42118</v>
      </c>
      <c r="B79" s="2">
        <f>RSI!B79</f>
        <v>23.986999999999998</v>
      </c>
      <c r="C79" s="2">
        <f>RSI!I79</f>
        <v>6.3958113719563841</v>
      </c>
      <c r="D79" s="2">
        <f>MACD!E79</f>
        <v>2.5388286513443603E-2</v>
      </c>
      <c r="E79" s="2">
        <f>MACD!F79</f>
        <v>0.23374592521285364</v>
      </c>
      <c r="F79" s="2">
        <f>'Moving Avg'!D79</f>
        <v>24.577400000000001</v>
      </c>
      <c r="G79" s="2">
        <f>'Moving Avg'!F79</f>
        <v>24.726250000000011</v>
      </c>
      <c r="H79" s="2">
        <f>'Moving Avg'!G79</f>
        <v>25.835399999999986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50</v>
      </c>
      <c r="N79" s="8">
        <f t="shared" si="11"/>
        <v>100</v>
      </c>
      <c r="O79" s="8">
        <f t="shared" si="12"/>
        <v>100</v>
      </c>
      <c r="P79" s="8">
        <f t="shared" si="13"/>
        <v>33</v>
      </c>
      <c r="Q79" s="9">
        <f t="shared" si="14"/>
        <v>72.45</v>
      </c>
      <c r="R79" s="9">
        <f t="shared" si="15"/>
        <v>73.25</v>
      </c>
      <c r="S79" s="9">
        <f t="shared" si="16"/>
        <v>62.35</v>
      </c>
      <c r="T79" s="9">
        <f t="shared" si="17"/>
        <v>70.75</v>
      </c>
      <c r="U79" s="8">
        <f t="shared" si="18"/>
        <v>69.349999999999994</v>
      </c>
      <c r="V79" s="8">
        <f t="shared" si="19"/>
        <v>69.699999999999989</v>
      </c>
    </row>
    <row r="80" spans="1:22" ht="13.5" x14ac:dyDescent="0.25">
      <c r="A80" s="3">
        <f>RSI!A80</f>
        <v>42121</v>
      </c>
      <c r="B80" s="2">
        <f>RSI!B80</f>
        <v>23.986999999999998</v>
      </c>
      <c r="C80" s="2">
        <f>RSI!I80</f>
        <v>6.3958113719563841</v>
      </c>
      <c r="D80" s="2">
        <f>MACD!E80</f>
        <v>4.8368607742641956E-2</v>
      </c>
      <c r="E80" s="2">
        <f>MACD!F80</f>
        <v>0.19667046171881131</v>
      </c>
      <c r="F80" s="2">
        <f>'Moving Avg'!D80</f>
        <v>24.4298</v>
      </c>
      <c r="G80" s="2">
        <f>'Moving Avg'!F80</f>
        <v>24.65120000000001</v>
      </c>
      <c r="H80" s="2">
        <f>'Moving Avg'!G80</f>
        <v>25.797219999999989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50</v>
      </c>
      <c r="N80" s="8">
        <f t="shared" si="11"/>
        <v>100</v>
      </c>
      <c r="O80" s="8">
        <f t="shared" si="12"/>
        <v>100</v>
      </c>
      <c r="P80" s="8">
        <f t="shared" si="13"/>
        <v>33</v>
      </c>
      <c r="Q80" s="9">
        <f t="shared" si="14"/>
        <v>72.45</v>
      </c>
      <c r="R80" s="9">
        <f t="shared" si="15"/>
        <v>73.25</v>
      </c>
      <c r="S80" s="9">
        <f t="shared" si="16"/>
        <v>62.35</v>
      </c>
      <c r="T80" s="9">
        <f t="shared" si="17"/>
        <v>70.75</v>
      </c>
      <c r="U80" s="8">
        <f t="shared" si="18"/>
        <v>69.349999999999994</v>
      </c>
      <c r="V80" s="8">
        <f t="shared" si="19"/>
        <v>69.699999999999989</v>
      </c>
    </row>
    <row r="81" spans="1:22" ht="13.5" x14ac:dyDescent="0.25">
      <c r="A81" s="3">
        <f>RSI!A81</f>
        <v>42122</v>
      </c>
      <c r="B81" s="2">
        <f>RSI!B81</f>
        <v>23.986999999999998</v>
      </c>
      <c r="C81" s="2">
        <f>RSI!I81</f>
        <v>6.3958113719563841</v>
      </c>
      <c r="D81" s="2">
        <f>MACD!E81</f>
        <v>7.4232180127427938E-2</v>
      </c>
      <c r="E81" s="2">
        <f>MACD!F81</f>
        <v>0.17218280540053463</v>
      </c>
      <c r="F81" s="2">
        <f>'Moving Avg'!D81</f>
        <v>24.282199999999996</v>
      </c>
      <c r="G81" s="2">
        <f>'Moving Avg'!F81</f>
        <v>24.614300000000007</v>
      </c>
      <c r="H81" s="2">
        <f>'Moving Avg'!G81</f>
        <v>25.759039999999992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CONFIRMED BEARISH</v>
      </c>
      <c r="M81" s="8">
        <f t="shared" si="10"/>
        <v>50</v>
      </c>
      <c r="N81" s="8">
        <f t="shared" si="11"/>
        <v>100</v>
      </c>
      <c r="O81" s="8">
        <f t="shared" si="12"/>
        <v>100</v>
      </c>
      <c r="P81" s="8">
        <f t="shared" si="13"/>
        <v>33</v>
      </c>
      <c r="Q81" s="9">
        <f t="shared" si="14"/>
        <v>72.45</v>
      </c>
      <c r="R81" s="9">
        <f t="shared" si="15"/>
        <v>73.25</v>
      </c>
      <c r="S81" s="9">
        <f t="shared" si="16"/>
        <v>62.35</v>
      </c>
      <c r="T81" s="9">
        <f t="shared" si="17"/>
        <v>70.75</v>
      </c>
      <c r="U81" s="8">
        <f t="shared" si="18"/>
        <v>69.349999999999994</v>
      </c>
      <c r="V81" s="8">
        <f t="shared" si="19"/>
        <v>69.699999999999989</v>
      </c>
    </row>
    <row r="82" spans="1:22" ht="13.5" x14ac:dyDescent="0.25">
      <c r="A82" s="3">
        <f>RSI!A82</f>
        <v>42123</v>
      </c>
      <c r="B82" s="2">
        <f>RSI!B82</f>
        <v>23.986999999999998</v>
      </c>
      <c r="C82" s="2">
        <f>RSI!I82</f>
        <v>6.3958113719563841</v>
      </c>
      <c r="D82" s="2">
        <f>MACD!E82</f>
        <v>0.10205996840465659</v>
      </c>
      <c r="E82" s="2">
        <f>MACD!F82</f>
        <v>0.15815823800135903</v>
      </c>
      <c r="F82" s="2">
        <f>'Moving Avg'!D82</f>
        <v>24.134599999999999</v>
      </c>
      <c r="G82" s="2">
        <f>'Moving Avg'!F82</f>
        <v>24.577400000000008</v>
      </c>
      <c r="H82" s="2">
        <f>'Moving Avg'!G82</f>
        <v>25.720859999999998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50</v>
      </c>
      <c r="N82" s="8">
        <f t="shared" si="11"/>
        <v>100</v>
      </c>
      <c r="O82" s="8">
        <f t="shared" si="12"/>
        <v>100</v>
      </c>
      <c r="P82" s="8">
        <f t="shared" si="13"/>
        <v>33</v>
      </c>
      <c r="Q82" s="9">
        <f t="shared" si="14"/>
        <v>72.45</v>
      </c>
      <c r="R82" s="9">
        <f t="shared" si="15"/>
        <v>73.25</v>
      </c>
      <c r="S82" s="9">
        <f t="shared" si="16"/>
        <v>62.35</v>
      </c>
      <c r="T82" s="9">
        <f t="shared" si="17"/>
        <v>70.75</v>
      </c>
      <c r="U82" s="8">
        <f t="shared" si="18"/>
        <v>69.349999999999994</v>
      </c>
      <c r="V82" s="8">
        <f t="shared" si="19"/>
        <v>69.699999999999989</v>
      </c>
    </row>
    <row r="83" spans="1:22" ht="13.5" x14ac:dyDescent="0.25">
      <c r="A83" s="3">
        <f>RSI!A83</f>
        <v>42124</v>
      </c>
      <c r="B83" s="2">
        <f>RSI!B83</f>
        <v>23.986999999999998</v>
      </c>
      <c r="C83" s="2">
        <f>RSI!I83</f>
        <v>6.3958113719563841</v>
      </c>
      <c r="D83" s="2">
        <f>MACD!E83</f>
        <v>0.13110954647479645</v>
      </c>
      <c r="E83" s="2">
        <f>MACD!F83</f>
        <v>0.15274849969604654</v>
      </c>
      <c r="F83" s="2">
        <f>'Moving Avg'!D83</f>
        <v>23.986999999999998</v>
      </c>
      <c r="G83" s="2">
        <f>'Moving Avg'!F83</f>
        <v>24.540500000000009</v>
      </c>
      <c r="H83" s="2">
        <f>'Moving Avg'!G83</f>
        <v>25.682679999999994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0"/>
        <v>50</v>
      </c>
      <c r="N83" s="8">
        <f t="shared" si="11"/>
        <v>100</v>
      </c>
      <c r="O83" s="8">
        <f t="shared" si="12"/>
        <v>100</v>
      </c>
      <c r="P83" s="8">
        <f t="shared" si="13"/>
        <v>33</v>
      </c>
      <c r="Q83" s="9">
        <f t="shared" si="14"/>
        <v>72.45</v>
      </c>
      <c r="R83" s="9">
        <f t="shared" si="15"/>
        <v>73.25</v>
      </c>
      <c r="S83" s="9">
        <f t="shared" si="16"/>
        <v>62.35</v>
      </c>
      <c r="T83" s="9">
        <f t="shared" si="17"/>
        <v>70.75</v>
      </c>
      <c r="U83" s="8">
        <f t="shared" si="18"/>
        <v>69.349999999999994</v>
      </c>
      <c r="V83" s="8">
        <f t="shared" si="19"/>
        <v>69.699999999999989</v>
      </c>
    </row>
    <row r="84" spans="1:22" ht="13.5" x14ac:dyDescent="0.25">
      <c r="A84" s="3">
        <f>RSI!A84</f>
        <v>42128</v>
      </c>
      <c r="B84" s="2">
        <f>RSI!B84</f>
        <v>23.986999999999998</v>
      </c>
      <c r="C84" s="2">
        <f>RSI!I84</f>
        <v>6.3958113719563841</v>
      </c>
      <c r="D84" s="2">
        <f>MACD!E84</f>
        <v>0.16078531793744233</v>
      </c>
      <c r="E84" s="2">
        <f>MACD!F84</f>
        <v>0.15435586334432569</v>
      </c>
      <c r="F84" s="2">
        <f>'Moving Avg'!D84</f>
        <v>23.986999999999998</v>
      </c>
      <c r="G84" s="2">
        <f>'Moving Avg'!F84</f>
        <v>24.503600000000009</v>
      </c>
      <c r="H84" s="2">
        <f>'Moving Avg'!G84</f>
        <v>25.644500000000004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  <c r="M84" s="8">
        <f t="shared" si="10"/>
        <v>50</v>
      </c>
      <c r="N84" s="8">
        <f t="shared" si="11"/>
        <v>0</v>
      </c>
      <c r="O84" s="8">
        <f t="shared" si="12"/>
        <v>100</v>
      </c>
      <c r="P84" s="8">
        <f t="shared" si="13"/>
        <v>33</v>
      </c>
      <c r="Q84" s="9">
        <f t="shared" si="14"/>
        <v>37.450000000000003</v>
      </c>
      <c r="R84" s="9">
        <f t="shared" si="15"/>
        <v>53.25</v>
      </c>
      <c r="S84" s="9">
        <f t="shared" si="16"/>
        <v>47.35</v>
      </c>
      <c r="T84" s="9">
        <f t="shared" si="17"/>
        <v>45.75</v>
      </c>
      <c r="U84" s="8">
        <f t="shared" si="18"/>
        <v>46.016666666666673</v>
      </c>
      <c r="V84" s="8">
        <f t="shared" si="19"/>
        <v>45.95</v>
      </c>
    </row>
    <row r="85" spans="1:22" ht="13.5" x14ac:dyDescent="0.25">
      <c r="A85" s="3">
        <f>RSI!A85</f>
        <v>42129</v>
      </c>
      <c r="B85" s="2">
        <f>RSI!B85</f>
        <v>23.986999999999998</v>
      </c>
      <c r="C85" s="2">
        <f>RSI!I85</f>
        <v>6.3958113719563841</v>
      </c>
      <c r="D85" s="2">
        <f>MACD!E85</f>
        <v>0.19061351132911497</v>
      </c>
      <c r="E85" s="2">
        <f>MACD!F85</f>
        <v>0.16160739294128357</v>
      </c>
      <c r="F85" s="2">
        <f>'Moving Avg'!D85</f>
        <v>23.986999999999998</v>
      </c>
      <c r="G85" s="2">
        <f>'Moving Avg'!F85</f>
        <v>24.46670000000001</v>
      </c>
      <c r="H85" s="2">
        <f>'Moving Avg'!G85</f>
        <v>25.606320000000004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  <c r="M85" s="8">
        <f t="shared" si="10"/>
        <v>50</v>
      </c>
      <c r="N85" s="8">
        <f t="shared" si="11"/>
        <v>0</v>
      </c>
      <c r="O85" s="8">
        <f t="shared" si="12"/>
        <v>100</v>
      </c>
      <c r="P85" s="8">
        <f t="shared" si="13"/>
        <v>33</v>
      </c>
      <c r="Q85" s="9">
        <f t="shared" si="14"/>
        <v>37.450000000000003</v>
      </c>
      <c r="R85" s="9">
        <f t="shared" si="15"/>
        <v>53.25</v>
      </c>
      <c r="S85" s="9">
        <f t="shared" si="16"/>
        <v>47.35</v>
      </c>
      <c r="T85" s="9">
        <f t="shared" si="17"/>
        <v>45.75</v>
      </c>
      <c r="U85" s="8">
        <f t="shared" si="18"/>
        <v>46.016666666666673</v>
      </c>
      <c r="V85" s="8">
        <f t="shared" si="19"/>
        <v>45.95</v>
      </c>
    </row>
    <row r="86" spans="1:22" ht="13.5" x14ac:dyDescent="0.25">
      <c r="A86" s="3">
        <f>RSI!A86</f>
        <v>42130</v>
      </c>
      <c r="B86" s="2">
        <f>RSI!B86</f>
        <v>23.986999999999998</v>
      </c>
      <c r="C86" s="2">
        <f>RSI!I86</f>
        <v>6.3958113719563841</v>
      </c>
      <c r="D86" s="2">
        <f>MACD!E86</f>
        <v>0.2202212011792426</v>
      </c>
      <c r="E86" s="2">
        <f>MACD!F86</f>
        <v>0.17333015458887538</v>
      </c>
      <c r="F86" s="2">
        <f>'Moving Avg'!D86</f>
        <v>23.986999999999998</v>
      </c>
      <c r="G86" s="2">
        <f>'Moving Avg'!F86</f>
        <v>24.429800000000007</v>
      </c>
      <c r="H86" s="2">
        <f>'Moving Avg'!G86</f>
        <v>25.568140000000014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  <c r="M86" s="8">
        <f t="shared" si="10"/>
        <v>50</v>
      </c>
      <c r="N86" s="8">
        <f t="shared" si="11"/>
        <v>0</v>
      </c>
      <c r="O86" s="8">
        <f t="shared" si="12"/>
        <v>100</v>
      </c>
      <c r="P86" s="8">
        <f t="shared" si="13"/>
        <v>33</v>
      </c>
      <c r="Q86" s="9">
        <f t="shared" si="14"/>
        <v>37.450000000000003</v>
      </c>
      <c r="R86" s="9">
        <f t="shared" si="15"/>
        <v>53.25</v>
      </c>
      <c r="S86" s="9">
        <f t="shared" si="16"/>
        <v>47.35</v>
      </c>
      <c r="T86" s="9">
        <f t="shared" si="17"/>
        <v>45.75</v>
      </c>
      <c r="U86" s="8">
        <f t="shared" si="18"/>
        <v>46.016666666666673</v>
      </c>
      <c r="V86" s="8">
        <f t="shared" si="19"/>
        <v>45.95</v>
      </c>
    </row>
    <row r="87" spans="1:22" ht="13.5" x14ac:dyDescent="0.25">
      <c r="A87" s="3">
        <f>RSI!A87</f>
        <v>42131</v>
      </c>
      <c r="B87" s="2">
        <f>RSI!B87</f>
        <v>23.986999999999998</v>
      </c>
      <c r="C87" s="2">
        <f>RSI!I87</f>
        <v>6.3958113719563841</v>
      </c>
      <c r="D87" s="2">
        <f>MACD!E87</f>
        <v>0.24931872227345053</v>
      </c>
      <c r="E87" s="2">
        <f>MACD!F87</f>
        <v>0.18852786812579042</v>
      </c>
      <c r="F87" s="2">
        <f>'Moving Avg'!D87</f>
        <v>23.986999999999998</v>
      </c>
      <c r="G87" s="2">
        <f>'Moving Avg'!F87</f>
        <v>24.392900000000008</v>
      </c>
      <c r="H87" s="2">
        <f>'Moving Avg'!G87</f>
        <v>25.529960000000013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  <c r="M87" s="8">
        <f t="shared" si="10"/>
        <v>50</v>
      </c>
      <c r="N87" s="8">
        <f t="shared" si="11"/>
        <v>0</v>
      </c>
      <c r="O87" s="8">
        <f t="shared" si="12"/>
        <v>100</v>
      </c>
      <c r="P87" s="8">
        <f t="shared" si="13"/>
        <v>33</v>
      </c>
      <c r="Q87" s="9">
        <f t="shared" si="14"/>
        <v>37.450000000000003</v>
      </c>
      <c r="R87" s="9">
        <f t="shared" si="15"/>
        <v>53.25</v>
      </c>
      <c r="S87" s="9">
        <f t="shared" si="16"/>
        <v>47.35</v>
      </c>
      <c r="T87" s="9">
        <f t="shared" si="17"/>
        <v>45.75</v>
      </c>
      <c r="U87" s="8">
        <f t="shared" si="18"/>
        <v>46.016666666666673</v>
      </c>
      <c r="V87" s="8">
        <f t="shared" si="19"/>
        <v>45.95</v>
      </c>
    </row>
    <row r="88" spans="1:22" ht="13.5" x14ac:dyDescent="0.25">
      <c r="A88" s="3">
        <f>RSI!A88</f>
        <v>42132</v>
      </c>
      <c r="B88" s="2">
        <f>RSI!B88</f>
        <v>23.986999999999998</v>
      </c>
      <c r="C88" s="2">
        <f>RSI!I88</f>
        <v>6.3958113719563841</v>
      </c>
      <c r="D88" s="2">
        <f>MACD!E88</f>
        <v>0.27768494281992773</v>
      </c>
      <c r="E88" s="2">
        <f>MACD!F88</f>
        <v>0.20635928306461787</v>
      </c>
      <c r="F88" s="2">
        <f>'Moving Avg'!D88</f>
        <v>23.986999999999998</v>
      </c>
      <c r="G88" s="2">
        <f>'Moving Avg'!F88</f>
        <v>24.356000000000009</v>
      </c>
      <c r="H88" s="2">
        <f>'Moving Avg'!G88</f>
        <v>25.49178000000002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  <c r="M88" s="8">
        <f t="shared" si="10"/>
        <v>50</v>
      </c>
      <c r="N88" s="8">
        <f t="shared" si="11"/>
        <v>0</v>
      </c>
      <c r="O88" s="8">
        <f t="shared" si="12"/>
        <v>100</v>
      </c>
      <c r="P88" s="8">
        <f t="shared" si="13"/>
        <v>33</v>
      </c>
      <c r="Q88" s="9">
        <f t="shared" si="14"/>
        <v>37.450000000000003</v>
      </c>
      <c r="R88" s="9">
        <f t="shared" si="15"/>
        <v>53.25</v>
      </c>
      <c r="S88" s="9">
        <f t="shared" si="16"/>
        <v>47.35</v>
      </c>
      <c r="T88" s="9">
        <f t="shared" si="17"/>
        <v>45.75</v>
      </c>
      <c r="U88" s="8">
        <f t="shared" si="18"/>
        <v>46.016666666666673</v>
      </c>
      <c r="V88" s="8">
        <f t="shared" si="19"/>
        <v>45.95</v>
      </c>
    </row>
    <row r="89" spans="1:22" ht="13.5" x14ac:dyDescent="0.25">
      <c r="A89" s="3">
        <f>RSI!A89</f>
        <v>42135</v>
      </c>
      <c r="B89" s="2">
        <f>RSI!B89</f>
        <v>23.986999999999998</v>
      </c>
      <c r="C89" s="2">
        <f>RSI!I89</f>
        <v>6.3958113719563841</v>
      </c>
      <c r="D89" s="2">
        <f>MACD!E89</f>
        <v>0.19161648378574014</v>
      </c>
      <c r="E89" s="2">
        <f>MACD!F89</f>
        <v>0.20341072320884235</v>
      </c>
      <c r="F89" s="2">
        <f>'Moving Avg'!D89</f>
        <v>23.986999999999998</v>
      </c>
      <c r="G89" s="2">
        <f>'Moving Avg'!F89</f>
        <v>24.319100000000009</v>
      </c>
      <c r="H89" s="2">
        <f>'Moving Avg'!G89</f>
        <v>25.430400000000027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  <c r="M89" s="8">
        <f t="shared" si="10"/>
        <v>50</v>
      </c>
      <c r="N89" s="8">
        <f t="shared" si="11"/>
        <v>45</v>
      </c>
      <c r="O89" s="8">
        <f t="shared" si="12"/>
        <v>100</v>
      </c>
      <c r="P89" s="8">
        <f t="shared" si="13"/>
        <v>33</v>
      </c>
      <c r="Q89" s="9">
        <f t="shared" si="14"/>
        <v>53.2</v>
      </c>
      <c r="R89" s="9">
        <f t="shared" si="15"/>
        <v>62.25</v>
      </c>
      <c r="S89" s="9">
        <f t="shared" si="16"/>
        <v>54.1</v>
      </c>
      <c r="T89" s="9">
        <f t="shared" si="17"/>
        <v>57</v>
      </c>
      <c r="U89" s="8">
        <f t="shared" si="18"/>
        <v>56.516666666666673</v>
      </c>
      <c r="V89" s="8">
        <f t="shared" si="19"/>
        <v>56.637500000000003</v>
      </c>
    </row>
    <row r="90" spans="1:22" ht="13.5" x14ac:dyDescent="0.25">
      <c r="A90" s="3">
        <f>RSI!A90</f>
        <v>42136</v>
      </c>
      <c r="B90" s="2">
        <f>RSI!B90</f>
        <v>23.986999999999998</v>
      </c>
      <c r="C90" s="2">
        <f>RSI!I90</f>
        <v>6.3958113719563841</v>
      </c>
      <c r="D90" s="2">
        <f>MACD!E90</f>
        <v>0.12200026677849607</v>
      </c>
      <c r="E90" s="2">
        <f>MACD!F90</f>
        <v>0.18712863192277313</v>
      </c>
      <c r="F90" s="2">
        <f>'Moving Avg'!D90</f>
        <v>23.986999999999998</v>
      </c>
      <c r="G90" s="2">
        <f>'Moving Avg'!F90</f>
        <v>24.28220000000001</v>
      </c>
      <c r="H90" s="2">
        <f>'Moving Avg'!G90</f>
        <v>25.369020000000024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  <c r="M90" s="8">
        <f t="shared" si="10"/>
        <v>50</v>
      </c>
      <c r="N90" s="8">
        <f t="shared" si="11"/>
        <v>100</v>
      </c>
      <c r="O90" s="8">
        <f t="shared" si="12"/>
        <v>100</v>
      </c>
      <c r="P90" s="8">
        <f t="shared" si="13"/>
        <v>33</v>
      </c>
      <c r="Q90" s="9">
        <f t="shared" si="14"/>
        <v>72.45</v>
      </c>
      <c r="R90" s="9">
        <f t="shared" si="15"/>
        <v>73.25</v>
      </c>
      <c r="S90" s="9">
        <f t="shared" si="16"/>
        <v>62.35</v>
      </c>
      <c r="T90" s="9">
        <f t="shared" si="17"/>
        <v>70.75</v>
      </c>
      <c r="U90" s="8">
        <f t="shared" si="18"/>
        <v>69.349999999999994</v>
      </c>
      <c r="V90" s="8">
        <f t="shared" si="19"/>
        <v>69.699999999999989</v>
      </c>
    </row>
    <row r="91" spans="1:22" ht="13.5" x14ac:dyDescent="0.25">
      <c r="A91" s="3">
        <f>RSI!A91</f>
        <v>42137</v>
      </c>
      <c r="B91" s="2">
        <f>RSI!B91</f>
        <v>23.986999999999998</v>
      </c>
      <c r="C91" s="2">
        <f>RSI!I91</f>
        <v>6.3958113719563841</v>
      </c>
      <c r="D91" s="2">
        <f>MACD!E91</f>
        <v>6.6067330185596518E-2</v>
      </c>
      <c r="E91" s="2">
        <f>MACD!F91</f>
        <v>0.16291637157533781</v>
      </c>
      <c r="F91" s="2">
        <f>'Moving Avg'!D91</f>
        <v>23.986999999999998</v>
      </c>
      <c r="G91" s="2">
        <f>'Moving Avg'!F91</f>
        <v>24.245300000000007</v>
      </c>
      <c r="H91" s="2">
        <f>'Moving Avg'!G91</f>
        <v>25.307640000000024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  <c r="M91" s="8">
        <f t="shared" si="10"/>
        <v>50</v>
      </c>
      <c r="N91" s="8">
        <f t="shared" si="11"/>
        <v>100</v>
      </c>
      <c r="O91" s="8">
        <f t="shared" si="12"/>
        <v>100</v>
      </c>
      <c r="P91" s="8">
        <f t="shared" si="13"/>
        <v>33</v>
      </c>
      <c r="Q91" s="9">
        <f t="shared" si="14"/>
        <v>72.45</v>
      </c>
      <c r="R91" s="9">
        <f t="shared" si="15"/>
        <v>73.25</v>
      </c>
      <c r="S91" s="9">
        <f t="shared" si="16"/>
        <v>62.35</v>
      </c>
      <c r="T91" s="9">
        <f t="shared" si="17"/>
        <v>70.75</v>
      </c>
      <c r="U91" s="8">
        <f t="shared" si="18"/>
        <v>69.349999999999994</v>
      </c>
      <c r="V91" s="8">
        <f t="shared" si="19"/>
        <v>69.699999999999989</v>
      </c>
    </row>
    <row r="92" spans="1:22" ht="13.5" x14ac:dyDescent="0.25">
      <c r="A92" s="3">
        <f>RSI!A92</f>
        <v>42138</v>
      </c>
      <c r="B92" s="2">
        <f>RSI!B92</f>
        <v>23.986999999999998</v>
      </c>
      <c r="C92" s="2">
        <f>RSI!I92</f>
        <v>6.3958113719563841</v>
      </c>
      <c r="D92" s="2">
        <f>MACD!E92</f>
        <v>2.149232481867358E-2</v>
      </c>
      <c r="E92" s="2">
        <f>MACD!F92</f>
        <v>0.13463156222400496</v>
      </c>
      <c r="F92" s="2">
        <f>'Moving Avg'!D92</f>
        <v>23.986999999999998</v>
      </c>
      <c r="G92" s="2">
        <f>'Moving Avg'!F92</f>
        <v>24.208400000000008</v>
      </c>
      <c r="H92" s="2">
        <f>'Moving Avg'!G92</f>
        <v>25.246260000000021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  <c r="M92" s="8">
        <f t="shared" si="10"/>
        <v>50</v>
      </c>
      <c r="N92" s="8">
        <f t="shared" si="11"/>
        <v>100</v>
      </c>
      <c r="O92" s="8">
        <f t="shared" si="12"/>
        <v>100</v>
      </c>
      <c r="P92" s="8">
        <f t="shared" si="13"/>
        <v>33</v>
      </c>
      <c r="Q92" s="9">
        <f t="shared" si="14"/>
        <v>72.45</v>
      </c>
      <c r="R92" s="9">
        <f t="shared" si="15"/>
        <v>73.25</v>
      </c>
      <c r="S92" s="9">
        <f t="shared" si="16"/>
        <v>62.35</v>
      </c>
      <c r="T92" s="9">
        <f t="shared" si="17"/>
        <v>70.75</v>
      </c>
      <c r="U92" s="8">
        <f t="shared" si="18"/>
        <v>69.349999999999994</v>
      </c>
      <c r="V92" s="8">
        <f t="shared" si="19"/>
        <v>69.699999999999989</v>
      </c>
    </row>
    <row r="93" spans="1:22" ht="13.5" x14ac:dyDescent="0.25">
      <c r="A93" s="3">
        <f>RSI!A93</f>
        <v>42139</v>
      </c>
      <c r="B93" s="2">
        <f>RSI!B93</f>
        <v>23.986999999999998</v>
      </c>
      <c r="C93" s="2">
        <f>RSI!I93</f>
        <v>6.3958113719563841</v>
      </c>
      <c r="D93" s="2">
        <f>MACD!E93</f>
        <v>-1.3676039213169844E-2</v>
      </c>
      <c r="E93" s="2">
        <f>MACD!F93</f>
        <v>0.10497004193657002</v>
      </c>
      <c r="F93" s="2">
        <f>'Moving Avg'!D93</f>
        <v>23.986999999999998</v>
      </c>
      <c r="G93" s="2">
        <f>'Moving Avg'!F93</f>
        <v>24.171500000000009</v>
      </c>
      <c r="H93" s="2">
        <f>'Moving Avg'!G93</f>
        <v>25.184880000000021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  <c r="M93" s="8">
        <f t="shared" si="10"/>
        <v>50</v>
      </c>
      <c r="N93" s="8">
        <f t="shared" si="11"/>
        <v>100</v>
      </c>
      <c r="O93" s="8">
        <f t="shared" si="12"/>
        <v>100</v>
      </c>
      <c r="P93" s="8">
        <f t="shared" si="13"/>
        <v>33</v>
      </c>
      <c r="Q93" s="9">
        <f t="shared" si="14"/>
        <v>72.45</v>
      </c>
      <c r="R93" s="9">
        <f t="shared" si="15"/>
        <v>73.25</v>
      </c>
      <c r="S93" s="9">
        <f t="shared" si="16"/>
        <v>62.35</v>
      </c>
      <c r="T93" s="9">
        <f t="shared" si="17"/>
        <v>70.75</v>
      </c>
      <c r="U93" s="8">
        <f t="shared" si="18"/>
        <v>69.349999999999994</v>
      </c>
      <c r="V93" s="8">
        <f t="shared" si="19"/>
        <v>69.699999999999989</v>
      </c>
    </row>
    <row r="94" spans="1:22" ht="13.5" x14ac:dyDescent="0.25">
      <c r="A94" s="3">
        <f>RSI!A94</f>
        <v>42142</v>
      </c>
      <c r="B94" s="2">
        <f>RSI!B94</f>
        <v>23.986999999999998</v>
      </c>
      <c r="C94" s="2">
        <f>RSI!I94</f>
        <v>6.3958113719563841</v>
      </c>
      <c r="D94" s="2">
        <f>MACD!E94</f>
        <v>-4.107374847786005E-2</v>
      </c>
      <c r="E94" s="2">
        <f>MACD!F94</f>
        <v>7.5761283853684011E-2</v>
      </c>
      <c r="F94" s="2">
        <f>'Moving Avg'!D94</f>
        <v>23.986999999999998</v>
      </c>
      <c r="G94" s="2">
        <f>'Moving Avg'!F94</f>
        <v>24.13460000000001</v>
      </c>
      <c r="H94" s="2">
        <f>'Moving Avg'!G94</f>
        <v>25.123500000000021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  <c r="M94" s="8">
        <f t="shared" si="10"/>
        <v>50</v>
      </c>
      <c r="N94" s="8">
        <f t="shared" si="11"/>
        <v>100</v>
      </c>
      <c r="O94" s="8">
        <f t="shared" si="12"/>
        <v>100</v>
      </c>
      <c r="P94" s="8">
        <f t="shared" si="13"/>
        <v>33</v>
      </c>
      <c r="Q94" s="9">
        <f t="shared" si="14"/>
        <v>72.45</v>
      </c>
      <c r="R94" s="9">
        <f t="shared" si="15"/>
        <v>73.25</v>
      </c>
      <c r="S94" s="9">
        <f t="shared" si="16"/>
        <v>62.35</v>
      </c>
      <c r="T94" s="9">
        <f t="shared" si="17"/>
        <v>70.75</v>
      </c>
      <c r="U94" s="8">
        <f t="shared" si="18"/>
        <v>69.349999999999994</v>
      </c>
      <c r="V94" s="8">
        <f t="shared" si="19"/>
        <v>69.699999999999989</v>
      </c>
    </row>
    <row r="95" spans="1:22" ht="13.5" x14ac:dyDescent="0.25">
      <c r="A95" s="3">
        <f>RSI!A95</f>
        <v>42143</v>
      </c>
      <c r="B95" s="2">
        <f>RSI!B95</f>
        <v>23.986999999999998</v>
      </c>
      <c r="C95" s="2">
        <f>RSI!I95</f>
        <v>6.3958113719563841</v>
      </c>
      <c r="D95" s="2">
        <f>MACD!E95</f>
        <v>-6.2071113303719727E-2</v>
      </c>
      <c r="E95" s="2">
        <f>MACD!F95</f>
        <v>4.8194804422203266E-2</v>
      </c>
      <c r="F95" s="2">
        <f>'Moving Avg'!D95</f>
        <v>23.986999999999998</v>
      </c>
      <c r="G95" s="2">
        <f>'Moving Avg'!F95</f>
        <v>24.09770000000001</v>
      </c>
      <c r="H95" s="2">
        <f>'Moving Avg'!G95</f>
        <v>25.062120000000018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  <c r="M95" s="8">
        <f t="shared" si="10"/>
        <v>50</v>
      </c>
      <c r="N95" s="8">
        <f t="shared" si="11"/>
        <v>100</v>
      </c>
      <c r="O95" s="8">
        <f t="shared" si="12"/>
        <v>100</v>
      </c>
      <c r="P95" s="8">
        <f t="shared" si="13"/>
        <v>33</v>
      </c>
      <c r="Q95" s="9">
        <f t="shared" si="14"/>
        <v>72.45</v>
      </c>
      <c r="R95" s="9">
        <f t="shared" si="15"/>
        <v>73.25</v>
      </c>
      <c r="S95" s="9">
        <f t="shared" si="16"/>
        <v>62.35</v>
      </c>
      <c r="T95" s="9">
        <f t="shared" si="17"/>
        <v>70.75</v>
      </c>
      <c r="U95" s="8">
        <f t="shared" si="18"/>
        <v>69.349999999999994</v>
      </c>
      <c r="V95" s="8">
        <f t="shared" si="19"/>
        <v>69.699999999999989</v>
      </c>
    </row>
    <row r="96" spans="1:22" ht="13.5" x14ac:dyDescent="0.25">
      <c r="A96" s="3">
        <f>RSI!A96</f>
        <v>42144</v>
      </c>
      <c r="B96" s="2">
        <f>RSI!B96</f>
        <v>23.986999999999998</v>
      </c>
      <c r="C96" s="2">
        <f>RSI!I96</f>
        <v>6.3958113719563841</v>
      </c>
      <c r="D96" s="2">
        <f>MACD!E96</f>
        <v>-7.7814677047019387E-2</v>
      </c>
      <c r="E96" s="2">
        <f>MACD!F96</f>
        <v>2.299290812835874E-2</v>
      </c>
      <c r="F96" s="2">
        <f>'Moving Avg'!D96</f>
        <v>23.986999999999998</v>
      </c>
      <c r="G96" s="2">
        <f>'Moving Avg'!F96</f>
        <v>24.060800000000008</v>
      </c>
      <c r="H96" s="2">
        <f>'Moving Avg'!G96</f>
        <v>25.000740000000018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  <c r="M96" s="8">
        <f t="shared" si="10"/>
        <v>50</v>
      </c>
      <c r="N96" s="8">
        <f t="shared" si="11"/>
        <v>100</v>
      </c>
      <c r="O96" s="8">
        <f t="shared" si="12"/>
        <v>100</v>
      </c>
      <c r="P96" s="8">
        <f t="shared" si="13"/>
        <v>33</v>
      </c>
      <c r="Q96" s="9">
        <f t="shared" si="14"/>
        <v>72.45</v>
      </c>
      <c r="R96" s="9">
        <f t="shared" si="15"/>
        <v>73.25</v>
      </c>
      <c r="S96" s="9">
        <f t="shared" si="16"/>
        <v>62.35</v>
      </c>
      <c r="T96" s="9">
        <f t="shared" si="17"/>
        <v>70.75</v>
      </c>
      <c r="U96" s="8">
        <f t="shared" si="18"/>
        <v>69.349999999999994</v>
      </c>
      <c r="V96" s="8">
        <f t="shared" si="19"/>
        <v>69.699999999999989</v>
      </c>
    </row>
    <row r="97" spans="1:22" ht="13.5" x14ac:dyDescent="0.25">
      <c r="A97" s="3">
        <f>RSI!A97</f>
        <v>42145</v>
      </c>
      <c r="B97" s="2">
        <f>RSI!B97</f>
        <v>23.986999999999998</v>
      </c>
      <c r="C97" s="2">
        <f>RSI!I97</f>
        <v>6.3958113719563841</v>
      </c>
      <c r="D97" s="2">
        <f>MACD!E97</f>
        <v>-8.926260103909911E-2</v>
      </c>
      <c r="E97" s="2">
        <f>MACD!F97</f>
        <v>5.4180629486716772E-4</v>
      </c>
      <c r="F97" s="2">
        <f>'Moving Avg'!D97</f>
        <v>23.986999999999998</v>
      </c>
      <c r="G97" s="2">
        <f>'Moving Avg'!F97</f>
        <v>24.023900000000008</v>
      </c>
      <c r="H97" s="2">
        <f>'Moving Avg'!G97</f>
        <v>24.939360000000015</v>
      </c>
      <c r="I97" s="2">
        <f>'Moving Avg'!H97</f>
        <v>0</v>
      </c>
      <c r="J97" s="6" t="str">
        <f>OBV!F97</f>
        <v>NEUTRAL</v>
      </c>
      <c r="K97" s="6" t="str">
        <f>OBV!G97</f>
        <v>NEUTRAL</v>
      </c>
      <c r="L97" s="6" t="str">
        <f>OBV!H97</f>
        <v>NEUTRAL</v>
      </c>
      <c r="M97" s="8">
        <f t="shared" si="10"/>
        <v>50</v>
      </c>
      <c r="N97" s="8">
        <f t="shared" si="11"/>
        <v>100</v>
      </c>
      <c r="O97" s="8">
        <f t="shared" si="12"/>
        <v>100</v>
      </c>
      <c r="P97" s="8">
        <f t="shared" si="13"/>
        <v>33</v>
      </c>
      <c r="Q97" s="9">
        <f t="shared" si="14"/>
        <v>72.45</v>
      </c>
      <c r="R97" s="9">
        <f t="shared" si="15"/>
        <v>73.25</v>
      </c>
      <c r="S97" s="9">
        <f t="shared" si="16"/>
        <v>62.35</v>
      </c>
      <c r="T97" s="9">
        <f t="shared" si="17"/>
        <v>70.75</v>
      </c>
      <c r="U97" s="8">
        <f t="shared" si="18"/>
        <v>69.349999999999994</v>
      </c>
      <c r="V97" s="8">
        <f t="shared" si="19"/>
        <v>69.699999999999989</v>
      </c>
    </row>
    <row r="98" spans="1:22" ht="13.5" x14ac:dyDescent="0.25">
      <c r="A98" s="3">
        <f>RSI!A98</f>
        <v>42146</v>
      </c>
      <c r="B98" s="2">
        <f>RSI!B98</f>
        <v>23.986999999999998</v>
      </c>
      <c r="C98" s="2">
        <f>RSI!I98</f>
        <v>6.3958113719563841</v>
      </c>
      <c r="D98" s="2">
        <f>MACD!E98</f>
        <v>-9.7214534639281425E-2</v>
      </c>
      <c r="E98" s="2">
        <f>MACD!F98</f>
        <v>-1.9009461891962554E-2</v>
      </c>
      <c r="F98" s="2">
        <f>'Moving Avg'!D98</f>
        <v>23.986999999999998</v>
      </c>
      <c r="G98" s="2">
        <f>'Moving Avg'!F98</f>
        <v>23.987000000000009</v>
      </c>
      <c r="H98" s="2">
        <f>'Moving Avg'!G98</f>
        <v>24.877980000000015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  <c r="M98" s="8">
        <f t="shared" si="10"/>
        <v>50</v>
      </c>
      <c r="N98" s="8">
        <f t="shared" si="11"/>
        <v>100</v>
      </c>
      <c r="O98" s="8">
        <f t="shared" si="12"/>
        <v>100</v>
      </c>
      <c r="P98" s="8">
        <f t="shared" si="13"/>
        <v>33</v>
      </c>
      <c r="Q98" s="9">
        <f t="shared" si="14"/>
        <v>72.45</v>
      </c>
      <c r="R98" s="9">
        <f t="shared" si="15"/>
        <v>73.25</v>
      </c>
      <c r="S98" s="9">
        <f t="shared" si="16"/>
        <v>62.35</v>
      </c>
      <c r="T98" s="9">
        <f t="shared" si="17"/>
        <v>70.75</v>
      </c>
      <c r="U98" s="8">
        <f t="shared" si="18"/>
        <v>69.349999999999994</v>
      </c>
      <c r="V98" s="8">
        <f t="shared" si="19"/>
        <v>69.699999999999989</v>
      </c>
    </row>
    <row r="99" spans="1:22" ht="13.5" x14ac:dyDescent="0.25">
      <c r="A99" s="3">
        <f>RSI!A99</f>
        <v>42149</v>
      </c>
      <c r="B99" s="2">
        <f>RSI!B99</f>
        <v>23.986999999999998</v>
      </c>
      <c r="C99" s="2">
        <f>RSI!I99</f>
        <v>6.3958113719563841</v>
      </c>
      <c r="D99" s="2">
        <f>MACD!E99</f>
        <v>-0.102336824102224</v>
      </c>
      <c r="E99" s="2">
        <f>MACD!F99</f>
        <v>-3.5674934334014849E-2</v>
      </c>
      <c r="F99" s="2">
        <f>'Moving Avg'!D99</f>
        <v>23.986999999999998</v>
      </c>
      <c r="G99" s="2">
        <f>'Moving Avg'!F99</f>
        <v>23.987000000000009</v>
      </c>
      <c r="H99" s="2">
        <f>'Moving Avg'!G99</f>
        <v>24.816600000000015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  <c r="M99" s="8">
        <f t="shared" si="10"/>
        <v>50</v>
      </c>
      <c r="N99" s="8">
        <f t="shared" si="11"/>
        <v>100</v>
      </c>
      <c r="O99" s="8">
        <f t="shared" si="12"/>
        <v>100</v>
      </c>
      <c r="P99" s="8">
        <f t="shared" si="13"/>
        <v>33</v>
      </c>
      <c r="Q99" s="9">
        <f t="shared" si="14"/>
        <v>72.45</v>
      </c>
      <c r="R99" s="9">
        <f t="shared" si="15"/>
        <v>73.25</v>
      </c>
      <c r="S99" s="9">
        <f t="shared" si="16"/>
        <v>62.35</v>
      </c>
      <c r="T99" s="9">
        <f t="shared" si="17"/>
        <v>70.75</v>
      </c>
      <c r="U99" s="8">
        <f t="shared" si="18"/>
        <v>69.349999999999994</v>
      </c>
      <c r="V99" s="8">
        <f t="shared" si="19"/>
        <v>69.699999999999989</v>
      </c>
    </row>
    <row r="100" spans="1:22" ht="13.5" x14ac:dyDescent="0.25">
      <c r="A100" s="3">
        <f>RSI!A100</f>
        <v>42150</v>
      </c>
      <c r="B100" s="2">
        <f>RSI!B100</f>
        <v>23.986999999999998</v>
      </c>
      <c r="C100" s="2">
        <f>RSI!I100</f>
        <v>6.3958113719563841</v>
      </c>
      <c r="D100" s="2">
        <f>MACD!E100</f>
        <v>-0.10518378223869362</v>
      </c>
      <c r="E100" s="2">
        <f>MACD!F100</f>
        <v>-4.9576703914950601E-2</v>
      </c>
      <c r="F100" s="2">
        <f>'Moving Avg'!D100</f>
        <v>23.986999999999998</v>
      </c>
      <c r="G100" s="2">
        <f>'Moving Avg'!F100</f>
        <v>23.987000000000009</v>
      </c>
      <c r="H100" s="2">
        <f>'Moving Avg'!G100</f>
        <v>24.755220000000012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  <c r="M100" s="8">
        <f t="shared" si="10"/>
        <v>50</v>
      </c>
      <c r="N100" s="8">
        <f t="shared" si="11"/>
        <v>100</v>
      </c>
      <c r="O100" s="8">
        <f t="shared" si="12"/>
        <v>100</v>
      </c>
      <c r="P100" s="8">
        <f t="shared" si="13"/>
        <v>33</v>
      </c>
      <c r="Q100" s="9">
        <f t="shared" si="14"/>
        <v>72.45</v>
      </c>
      <c r="R100" s="9">
        <f t="shared" si="15"/>
        <v>73.25</v>
      </c>
      <c r="S100" s="9">
        <f t="shared" si="16"/>
        <v>62.35</v>
      </c>
      <c r="T100" s="9">
        <f t="shared" si="17"/>
        <v>70.75</v>
      </c>
      <c r="U100" s="8">
        <f t="shared" si="18"/>
        <v>69.349999999999994</v>
      </c>
      <c r="V100" s="8">
        <f t="shared" si="19"/>
        <v>69.699999999999989</v>
      </c>
    </row>
    <row r="101" spans="1:22" ht="13.5" x14ac:dyDescent="0.25">
      <c r="A101" s="3">
        <f>RSI!A101</f>
        <v>42151</v>
      </c>
      <c r="B101" s="2">
        <f>RSI!B101</f>
        <v>23.986999999999998</v>
      </c>
      <c r="C101" s="2">
        <f>RSI!I101</f>
        <v>6.3958113719563841</v>
      </c>
      <c r="D101" s="2">
        <f>MACD!E101</f>
        <v>-0.10621562941411966</v>
      </c>
      <c r="E101" s="2">
        <f>MACD!F101</f>
        <v>-6.0904489014784416E-2</v>
      </c>
      <c r="F101" s="2">
        <f>'Moving Avg'!D101</f>
        <v>23.986999999999998</v>
      </c>
      <c r="G101" s="2">
        <f>'Moving Avg'!F101</f>
        <v>23.987000000000009</v>
      </c>
      <c r="H101" s="2">
        <f>'Moving Avg'!G101</f>
        <v>24.693840000000012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  <c r="M101" s="8">
        <f t="shared" si="10"/>
        <v>50</v>
      </c>
      <c r="N101" s="8">
        <f t="shared" si="11"/>
        <v>100</v>
      </c>
      <c r="O101" s="8">
        <f t="shared" si="12"/>
        <v>100</v>
      </c>
      <c r="P101" s="8">
        <f t="shared" si="13"/>
        <v>33</v>
      </c>
      <c r="Q101" s="9">
        <f t="shared" si="14"/>
        <v>72.45</v>
      </c>
      <c r="R101" s="9">
        <f t="shared" si="15"/>
        <v>73.25</v>
      </c>
      <c r="S101" s="9">
        <f t="shared" si="16"/>
        <v>62.35</v>
      </c>
      <c r="T101" s="9">
        <f t="shared" si="17"/>
        <v>70.75</v>
      </c>
      <c r="U101" s="8">
        <f t="shared" si="18"/>
        <v>69.349999999999994</v>
      </c>
      <c r="V101" s="8">
        <f t="shared" si="19"/>
        <v>69.699999999999989</v>
      </c>
    </row>
    <row r="102" spans="1:22" ht="13.5" x14ac:dyDescent="0.25">
      <c r="A102" s="3">
        <f>RSI!A102</f>
        <v>42152</v>
      </c>
      <c r="B102" s="2">
        <f>RSI!B102</f>
        <v>23.986999999999998</v>
      </c>
      <c r="C102" s="2">
        <f>RSI!I102</f>
        <v>6.3958113719563841</v>
      </c>
      <c r="D102" s="2">
        <f>MACD!E102</f>
        <v>-0.10581362216507983</v>
      </c>
      <c r="E102" s="2">
        <f>MACD!F102</f>
        <v>-6.9886315644843502E-2</v>
      </c>
      <c r="F102" s="2">
        <f>'Moving Avg'!D102</f>
        <v>23.986999999999998</v>
      </c>
      <c r="G102" s="2">
        <f>'Moving Avg'!F102</f>
        <v>23.987000000000009</v>
      </c>
      <c r="H102" s="2">
        <f>'Moving Avg'!G102</f>
        <v>24.632460000000009</v>
      </c>
      <c r="I102" s="2">
        <f>'Moving Avg'!H102</f>
        <v>0</v>
      </c>
      <c r="J102" s="6" t="str">
        <f>OBV!F102</f>
        <v>NEUTRAL</v>
      </c>
      <c r="K102" s="6" t="str">
        <f>OBV!G102</f>
        <v>NEUTRAL</v>
      </c>
      <c r="L102" s="6" t="str">
        <f>OBV!H102</f>
        <v>NEUTRAL</v>
      </c>
      <c r="M102" s="8">
        <f t="shared" si="10"/>
        <v>50</v>
      </c>
      <c r="N102" s="8">
        <f t="shared" si="11"/>
        <v>100</v>
      </c>
      <c r="O102" s="8">
        <f t="shared" si="12"/>
        <v>100</v>
      </c>
      <c r="P102" s="8">
        <f t="shared" si="13"/>
        <v>33</v>
      </c>
      <c r="Q102" s="9">
        <f t="shared" si="14"/>
        <v>72.45</v>
      </c>
      <c r="R102" s="9">
        <f t="shared" si="15"/>
        <v>73.25</v>
      </c>
      <c r="S102" s="9">
        <f t="shared" si="16"/>
        <v>62.35</v>
      </c>
      <c r="T102" s="9">
        <f t="shared" si="17"/>
        <v>70.75</v>
      </c>
      <c r="U102" s="8">
        <f t="shared" si="18"/>
        <v>69.349999999999994</v>
      </c>
      <c r="V102" s="8">
        <f t="shared" si="19"/>
        <v>69.699999999999989</v>
      </c>
    </row>
    <row r="103" spans="1:22" ht="13.5" x14ac:dyDescent="0.25">
      <c r="A103" s="3">
        <f>RSI!A103</f>
        <v>42153</v>
      </c>
      <c r="B103" s="2">
        <f>RSI!B103</f>
        <v>23.986999999999998</v>
      </c>
      <c r="C103" s="2">
        <f>RSI!I103</f>
        <v>6.3958113719563841</v>
      </c>
      <c r="D103" s="2">
        <f>MACD!E103</f>
        <v>-0.10429280597662682</v>
      </c>
      <c r="E103" s="2">
        <f>MACD!F103</f>
        <v>-7.6767613711200167E-2</v>
      </c>
      <c r="F103" s="2">
        <f>'Moving Avg'!D103</f>
        <v>23.986999999999998</v>
      </c>
      <c r="G103" s="2">
        <f>'Moving Avg'!F103</f>
        <v>23.987000000000009</v>
      </c>
      <c r="H103" s="2">
        <f>'Moving Avg'!G103</f>
        <v>24.571080000000009</v>
      </c>
      <c r="I103" s="2">
        <f>'Moving Avg'!H103</f>
        <v>0</v>
      </c>
      <c r="J103" s="6" t="str">
        <f>OBV!F103</f>
        <v>NEUTRAL</v>
      </c>
      <c r="K103" s="6" t="str">
        <f>OBV!G103</f>
        <v>NEUTRAL</v>
      </c>
      <c r="L103" s="6" t="str">
        <f>OBV!H103</f>
        <v>NEUTRAL</v>
      </c>
      <c r="M103" s="8">
        <f t="shared" si="10"/>
        <v>50</v>
      </c>
      <c r="N103" s="8">
        <f t="shared" si="11"/>
        <v>100</v>
      </c>
      <c r="O103" s="8">
        <f t="shared" si="12"/>
        <v>100</v>
      </c>
      <c r="P103" s="8">
        <f t="shared" si="13"/>
        <v>33</v>
      </c>
      <c r="Q103" s="9">
        <f t="shared" si="14"/>
        <v>72.45</v>
      </c>
      <c r="R103" s="9">
        <f t="shared" si="15"/>
        <v>73.25</v>
      </c>
      <c r="S103" s="9">
        <f t="shared" si="16"/>
        <v>62.35</v>
      </c>
      <c r="T103" s="9">
        <f t="shared" si="17"/>
        <v>70.75</v>
      </c>
      <c r="U103" s="8">
        <f t="shared" si="18"/>
        <v>69.349999999999994</v>
      </c>
      <c r="V103" s="8">
        <f t="shared" si="19"/>
        <v>69.699999999999989</v>
      </c>
    </row>
    <row r="104" spans="1:22" ht="13.5" x14ac:dyDescent="0.25">
      <c r="A104" s="3">
        <f>RSI!A104</f>
        <v>42156</v>
      </c>
      <c r="B104" s="2">
        <f>RSI!B104</f>
        <v>23.986999999999998</v>
      </c>
      <c r="C104" s="2">
        <f>RSI!I104</f>
        <v>6.3958113719563841</v>
      </c>
      <c r="D104" s="2">
        <f>MACD!E104</f>
        <v>-0.10191276131642724</v>
      </c>
      <c r="E104" s="2">
        <f>MACD!F104</f>
        <v>-8.1796643232245586E-2</v>
      </c>
      <c r="F104" s="2">
        <f>'Moving Avg'!D104</f>
        <v>23.986999999999998</v>
      </c>
      <c r="G104" s="2">
        <f>'Moving Avg'!F104</f>
        <v>23.987000000000009</v>
      </c>
      <c r="H104" s="2">
        <f>'Moving Avg'!G104</f>
        <v>24.509700000000006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  <c r="M104" s="8">
        <f t="shared" si="10"/>
        <v>50</v>
      </c>
      <c r="N104" s="8">
        <f t="shared" si="11"/>
        <v>100</v>
      </c>
      <c r="O104" s="8">
        <f t="shared" si="12"/>
        <v>100</v>
      </c>
      <c r="P104" s="8">
        <f t="shared" si="13"/>
        <v>33</v>
      </c>
      <c r="Q104" s="9">
        <f t="shared" si="14"/>
        <v>72.45</v>
      </c>
      <c r="R104" s="9">
        <f t="shared" si="15"/>
        <v>73.25</v>
      </c>
      <c r="S104" s="9">
        <f t="shared" si="16"/>
        <v>62.35</v>
      </c>
      <c r="T104" s="9">
        <f t="shared" si="17"/>
        <v>70.75</v>
      </c>
      <c r="U104" s="8">
        <f t="shared" si="18"/>
        <v>69.349999999999994</v>
      </c>
      <c r="V104" s="8">
        <f t="shared" si="19"/>
        <v>69.699999999999989</v>
      </c>
    </row>
    <row r="105" spans="1:22" ht="13.5" x14ac:dyDescent="0.25">
      <c r="A105" s="3">
        <f>RSI!A105</f>
        <v>42157</v>
      </c>
      <c r="B105" s="2">
        <f>RSI!B105</f>
        <v>23.986999999999998</v>
      </c>
      <c r="C105" s="2">
        <f>RSI!I105</f>
        <v>6.3958113719563841</v>
      </c>
      <c r="D105" s="2">
        <f>MACD!E105</f>
        <v>-9.8886654972201171E-2</v>
      </c>
      <c r="E105" s="2">
        <f>MACD!F105</f>
        <v>-8.5214645580236711E-2</v>
      </c>
      <c r="F105" s="2">
        <f>'Moving Avg'!D105</f>
        <v>23.986999999999998</v>
      </c>
      <c r="G105" s="2">
        <f>'Moving Avg'!F105</f>
        <v>23.987000000000009</v>
      </c>
      <c r="H105" s="2">
        <f>'Moving Avg'!G105</f>
        <v>24.464300000000009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  <c r="M105" s="8">
        <f t="shared" si="10"/>
        <v>50</v>
      </c>
      <c r="N105" s="8">
        <f t="shared" si="11"/>
        <v>45</v>
      </c>
      <c r="O105" s="8">
        <f t="shared" si="12"/>
        <v>100</v>
      </c>
      <c r="P105" s="8">
        <f t="shared" si="13"/>
        <v>33</v>
      </c>
      <c r="Q105" s="9">
        <f t="shared" si="14"/>
        <v>53.2</v>
      </c>
      <c r="R105" s="9">
        <f t="shared" si="15"/>
        <v>62.25</v>
      </c>
      <c r="S105" s="9">
        <f t="shared" si="16"/>
        <v>54.1</v>
      </c>
      <c r="T105" s="9">
        <f t="shared" si="17"/>
        <v>57</v>
      </c>
      <c r="U105" s="8">
        <f t="shared" si="18"/>
        <v>56.516666666666673</v>
      </c>
      <c r="V105" s="8">
        <f t="shared" si="19"/>
        <v>56.637500000000003</v>
      </c>
    </row>
    <row r="106" spans="1:22" ht="13.5" x14ac:dyDescent="0.25">
      <c r="A106" s="3">
        <f>RSI!A106</f>
        <v>42158</v>
      </c>
      <c r="B106" s="2">
        <f>RSI!B106</f>
        <v>23.986999999999998</v>
      </c>
      <c r="C106" s="2">
        <f>RSI!I106</f>
        <v>6.3958113719563841</v>
      </c>
      <c r="D106" s="2">
        <f>MACD!E106</f>
        <v>-9.5388860486306015E-2</v>
      </c>
      <c r="E106" s="2">
        <f>MACD!F106</f>
        <v>-8.7249488561450581E-2</v>
      </c>
      <c r="F106" s="2">
        <f>'Moving Avg'!D106</f>
        <v>23.986999999999998</v>
      </c>
      <c r="G106" s="2">
        <f>'Moving Avg'!F106</f>
        <v>23.987000000000009</v>
      </c>
      <c r="H106" s="2">
        <f>'Moving Avg'!G106</f>
        <v>24.418900000000004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  <c r="M106" s="8">
        <f t="shared" si="10"/>
        <v>50</v>
      </c>
      <c r="N106" s="8">
        <f t="shared" si="11"/>
        <v>45</v>
      </c>
      <c r="O106" s="8">
        <f t="shared" si="12"/>
        <v>100</v>
      </c>
      <c r="P106" s="8">
        <f t="shared" si="13"/>
        <v>33</v>
      </c>
      <c r="Q106" s="9">
        <f t="shared" si="14"/>
        <v>53.2</v>
      </c>
      <c r="R106" s="9">
        <f t="shared" si="15"/>
        <v>62.25</v>
      </c>
      <c r="S106" s="9">
        <f t="shared" si="16"/>
        <v>54.1</v>
      </c>
      <c r="T106" s="9">
        <f t="shared" si="17"/>
        <v>57</v>
      </c>
      <c r="U106" s="8">
        <f t="shared" si="18"/>
        <v>56.516666666666673</v>
      </c>
      <c r="V106" s="8">
        <f t="shared" si="19"/>
        <v>56.637500000000003</v>
      </c>
    </row>
    <row r="107" spans="1:22" ht="13.5" x14ac:dyDescent="0.25">
      <c r="A107" s="3">
        <f>RSI!A107</f>
        <v>42159</v>
      </c>
      <c r="B107" s="2">
        <f>RSI!B107</f>
        <v>23.986999999999998</v>
      </c>
      <c r="C107" s="2">
        <f>RSI!I107</f>
        <v>6.3958113719563841</v>
      </c>
      <c r="D107" s="2">
        <f>MACD!E107</f>
        <v>-9.1561370669875686E-2</v>
      </c>
      <c r="E107" s="2">
        <f>MACD!F107</f>
        <v>-8.8111864983135613E-2</v>
      </c>
      <c r="F107" s="2">
        <f>'Moving Avg'!D107</f>
        <v>23.986999999999998</v>
      </c>
      <c r="G107" s="2">
        <f>'Moving Avg'!F107</f>
        <v>23.987000000000009</v>
      </c>
      <c r="H107" s="2">
        <f>'Moving Avg'!G107</f>
        <v>24.373500000000003</v>
      </c>
      <c r="I107" s="2">
        <f>'Moving Avg'!H107</f>
        <v>0</v>
      </c>
      <c r="J107" s="6" t="str">
        <f>OBV!F107</f>
        <v>NEUTRAL</v>
      </c>
      <c r="K107" s="6" t="str">
        <f>OBV!G107</f>
        <v>NEUTRAL</v>
      </c>
      <c r="L107" s="6" t="str">
        <f>OBV!H107</f>
        <v>NEUTRAL</v>
      </c>
      <c r="M107" s="8">
        <f t="shared" si="10"/>
        <v>50</v>
      </c>
      <c r="N107" s="8">
        <f t="shared" si="11"/>
        <v>45</v>
      </c>
      <c r="O107" s="8">
        <f t="shared" si="12"/>
        <v>100</v>
      </c>
      <c r="P107" s="8">
        <f t="shared" si="13"/>
        <v>33</v>
      </c>
      <c r="Q107" s="9">
        <f t="shared" si="14"/>
        <v>53.2</v>
      </c>
      <c r="R107" s="9">
        <f t="shared" si="15"/>
        <v>62.25</v>
      </c>
      <c r="S107" s="9">
        <f t="shared" si="16"/>
        <v>54.1</v>
      </c>
      <c r="T107" s="9">
        <f t="shared" si="17"/>
        <v>57</v>
      </c>
      <c r="U107" s="8">
        <f t="shared" si="18"/>
        <v>56.516666666666673</v>
      </c>
      <c r="V107" s="8">
        <f t="shared" si="19"/>
        <v>56.637500000000003</v>
      </c>
    </row>
    <row r="108" spans="1:22" ht="13.5" x14ac:dyDescent="0.25">
      <c r="A108" s="3">
        <f>RSI!A108</f>
        <v>42160</v>
      </c>
      <c r="B108" s="2">
        <f>RSI!B108</f>
        <v>23.986999999999998</v>
      </c>
      <c r="C108" s="2">
        <f>RSI!I108</f>
        <v>6.3958113719563841</v>
      </c>
      <c r="D108" s="2">
        <f>MACD!E108</f>
        <v>-8.7519190663616797E-2</v>
      </c>
      <c r="E108" s="2">
        <f>MACD!F108</f>
        <v>-8.7993330119231855E-2</v>
      </c>
      <c r="F108" s="2">
        <f>'Moving Avg'!D108</f>
        <v>23.986999999999998</v>
      </c>
      <c r="G108" s="2">
        <f>'Moving Avg'!F108</f>
        <v>23.987000000000009</v>
      </c>
      <c r="H108" s="2">
        <f>'Moving Avg'!G108</f>
        <v>24.328100000000003</v>
      </c>
      <c r="I108" s="2">
        <f>'Moving Avg'!H108</f>
        <v>0</v>
      </c>
      <c r="J108" s="6" t="str">
        <f>OBV!F108</f>
        <v>NEUTRAL</v>
      </c>
      <c r="K108" s="6" t="str">
        <f>OBV!G108</f>
        <v>NEUTRAL</v>
      </c>
      <c r="L108" s="6" t="str">
        <f>OBV!H108</f>
        <v>NEUTRAL</v>
      </c>
      <c r="M108" s="8">
        <f t="shared" si="10"/>
        <v>50</v>
      </c>
      <c r="N108" s="8">
        <f t="shared" si="11"/>
        <v>0</v>
      </c>
      <c r="O108" s="8">
        <f t="shared" si="12"/>
        <v>100</v>
      </c>
      <c r="P108" s="8">
        <f t="shared" si="13"/>
        <v>33</v>
      </c>
      <c r="Q108" s="9">
        <f t="shared" si="14"/>
        <v>37.450000000000003</v>
      </c>
      <c r="R108" s="9">
        <f t="shared" si="15"/>
        <v>53.25</v>
      </c>
      <c r="S108" s="9">
        <f t="shared" si="16"/>
        <v>47.35</v>
      </c>
      <c r="T108" s="9">
        <f t="shared" si="17"/>
        <v>45.75</v>
      </c>
      <c r="U108" s="8">
        <f t="shared" si="18"/>
        <v>46.016666666666673</v>
      </c>
      <c r="V108" s="8">
        <f t="shared" si="19"/>
        <v>45.95</v>
      </c>
    </row>
    <row r="109" spans="1:22" ht="13.5" x14ac:dyDescent="0.25">
      <c r="A109" s="3">
        <f>RSI!A109</f>
        <v>42163</v>
      </c>
      <c r="B109" s="2">
        <f>RSI!B109</f>
        <v>23.986999999999998</v>
      </c>
      <c r="C109" s="2">
        <f>RSI!I109</f>
        <v>6.3958113719563983</v>
      </c>
      <c r="D109" s="2">
        <f>MACD!E109</f>
        <v>-8.3354870822091698E-2</v>
      </c>
      <c r="E109" s="2">
        <f>MACD!F109</f>
        <v>-8.7065638259803832E-2</v>
      </c>
      <c r="F109" s="2">
        <f>'Moving Avg'!D109</f>
        <v>23.986999999999998</v>
      </c>
      <c r="G109" s="2">
        <f>'Moving Avg'!F109</f>
        <v>23.987000000000009</v>
      </c>
      <c r="H109" s="2">
        <f>'Moving Avg'!G109</f>
        <v>24.282699999999998</v>
      </c>
      <c r="I109" s="2">
        <f>'Moving Avg'!H109</f>
        <v>0</v>
      </c>
      <c r="J109" s="6" t="str">
        <f>OBV!F109</f>
        <v>NEUTRAL</v>
      </c>
      <c r="K109" s="6" t="str">
        <f>OBV!G109</f>
        <v>NEUTRAL</v>
      </c>
      <c r="L109" s="6" t="str">
        <f>OBV!H109</f>
        <v>NEUTRAL</v>
      </c>
      <c r="M109" s="8">
        <f t="shared" si="10"/>
        <v>50</v>
      </c>
      <c r="N109" s="8">
        <f t="shared" si="11"/>
        <v>0</v>
      </c>
      <c r="O109" s="8">
        <f t="shared" si="12"/>
        <v>100</v>
      </c>
      <c r="P109" s="8">
        <f t="shared" si="13"/>
        <v>33</v>
      </c>
      <c r="Q109" s="9">
        <f t="shared" si="14"/>
        <v>37.450000000000003</v>
      </c>
      <c r="R109" s="9">
        <f t="shared" si="15"/>
        <v>53.25</v>
      </c>
      <c r="S109" s="9">
        <f t="shared" si="16"/>
        <v>47.35</v>
      </c>
      <c r="T109" s="9">
        <f t="shared" si="17"/>
        <v>45.75</v>
      </c>
      <c r="U109" s="8">
        <f t="shared" si="18"/>
        <v>46.016666666666673</v>
      </c>
      <c r="V109" s="8">
        <f t="shared" si="19"/>
        <v>45.95</v>
      </c>
    </row>
    <row r="110" spans="1:22" ht="13.5" x14ac:dyDescent="0.25">
      <c r="A110" s="3">
        <f>RSI!A110</f>
        <v>42164</v>
      </c>
      <c r="B110" s="2">
        <f>RSI!B110</f>
        <v>23.986999999999998</v>
      </c>
      <c r="C110" s="2">
        <f>RSI!I110</f>
        <v>6.3958113719563983</v>
      </c>
      <c r="D110" s="2">
        <f>MACD!E110</f>
        <v>-7.9142314013807891E-2</v>
      </c>
      <c r="E110" s="2">
        <f>MACD!F110</f>
        <v>-8.5480973410604649E-2</v>
      </c>
      <c r="F110" s="2">
        <f>'Moving Avg'!D110</f>
        <v>23.986999999999998</v>
      </c>
      <c r="G110" s="2">
        <f>'Moving Avg'!F110</f>
        <v>23.987000000000009</v>
      </c>
      <c r="H110" s="2">
        <f>'Moving Avg'!G110</f>
        <v>24.252680000000002</v>
      </c>
      <c r="I110" s="2">
        <f>'Moving Avg'!H110</f>
        <v>0</v>
      </c>
      <c r="J110" s="6" t="str">
        <f>OBV!F110</f>
        <v>NEUTRAL</v>
      </c>
      <c r="K110" s="6" t="str">
        <f>OBV!G110</f>
        <v>NEUTRAL</v>
      </c>
      <c r="L110" s="6" t="str">
        <f>OBV!H110</f>
        <v>NEUTRAL</v>
      </c>
      <c r="M110" s="8">
        <f t="shared" si="10"/>
        <v>50</v>
      </c>
      <c r="N110" s="8">
        <f t="shared" si="11"/>
        <v>0</v>
      </c>
      <c r="O110" s="8">
        <f t="shared" si="12"/>
        <v>100</v>
      </c>
      <c r="P110" s="8">
        <f t="shared" si="13"/>
        <v>33</v>
      </c>
      <c r="Q110" s="9">
        <f t="shared" si="14"/>
        <v>37.450000000000003</v>
      </c>
      <c r="R110" s="9">
        <f t="shared" si="15"/>
        <v>53.25</v>
      </c>
      <c r="S110" s="9">
        <f t="shared" si="16"/>
        <v>47.35</v>
      </c>
      <c r="T110" s="9">
        <f t="shared" si="17"/>
        <v>45.75</v>
      </c>
      <c r="U110" s="8">
        <f t="shared" si="18"/>
        <v>46.016666666666673</v>
      </c>
      <c r="V110" s="8">
        <f t="shared" si="19"/>
        <v>45.95</v>
      </c>
    </row>
    <row r="111" spans="1:22" ht="13.5" x14ac:dyDescent="0.25">
      <c r="A111" s="3">
        <f>RSI!A111</f>
        <v>42165</v>
      </c>
      <c r="B111" s="2">
        <f>RSI!B111</f>
        <v>23.986999999999998</v>
      </c>
      <c r="C111" s="2">
        <f>RSI!I111</f>
        <v>6.3958113719563983</v>
      </c>
      <c r="D111" s="2">
        <f>MACD!E111</f>
        <v>-7.4939971055588472E-2</v>
      </c>
      <c r="E111" s="2">
        <f>MACD!F111</f>
        <v>-8.3372772939601422E-2</v>
      </c>
      <c r="F111" s="2">
        <f>'Moving Avg'!D111</f>
        <v>23.986999999999998</v>
      </c>
      <c r="G111" s="2">
        <f>'Moving Avg'!F111</f>
        <v>23.987000000000009</v>
      </c>
      <c r="H111" s="2">
        <f>'Moving Avg'!G111</f>
        <v>24.237919999999999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  <c r="M111" s="8">
        <f t="shared" si="10"/>
        <v>50</v>
      </c>
      <c r="N111" s="8">
        <f t="shared" si="11"/>
        <v>0</v>
      </c>
      <c r="O111" s="8">
        <f t="shared" si="12"/>
        <v>100</v>
      </c>
      <c r="P111" s="8">
        <f t="shared" si="13"/>
        <v>33</v>
      </c>
      <c r="Q111" s="9">
        <f t="shared" si="14"/>
        <v>37.450000000000003</v>
      </c>
      <c r="R111" s="9">
        <f t="shared" si="15"/>
        <v>53.25</v>
      </c>
      <c r="S111" s="9">
        <f t="shared" si="16"/>
        <v>47.35</v>
      </c>
      <c r="T111" s="9">
        <f t="shared" si="17"/>
        <v>45.75</v>
      </c>
      <c r="U111" s="8">
        <f t="shared" si="18"/>
        <v>46.016666666666673</v>
      </c>
      <c r="V111" s="8">
        <f t="shared" si="19"/>
        <v>45.95</v>
      </c>
    </row>
    <row r="112" spans="1:22" ht="13.5" x14ac:dyDescent="0.25">
      <c r="A112" s="3">
        <f>RSI!A112</f>
        <v>42166</v>
      </c>
      <c r="B112" s="2">
        <f>RSI!B112</f>
        <v>23.986999999999998</v>
      </c>
      <c r="C112" s="2">
        <f>RSI!I112</f>
        <v>6.3958113719563983</v>
      </c>
      <c r="D112" s="2">
        <f>MACD!E112</f>
        <v>-7.0793520349802463E-2</v>
      </c>
      <c r="E112" s="2">
        <f>MACD!F112</f>
        <v>-8.0856922421641636E-2</v>
      </c>
      <c r="F112" s="2">
        <f>'Moving Avg'!D112</f>
        <v>23.986999999999998</v>
      </c>
      <c r="G112" s="2">
        <f>'Moving Avg'!F112</f>
        <v>23.987000000000009</v>
      </c>
      <c r="H112" s="2">
        <f>'Moving Avg'!G112</f>
        <v>24.223160000000004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  <c r="M112" s="8">
        <f t="shared" si="10"/>
        <v>50</v>
      </c>
      <c r="N112" s="8">
        <f t="shared" si="11"/>
        <v>0</v>
      </c>
      <c r="O112" s="8">
        <f t="shared" si="12"/>
        <v>100</v>
      </c>
      <c r="P112" s="8">
        <f t="shared" si="13"/>
        <v>33</v>
      </c>
      <c r="Q112" s="9">
        <f t="shared" si="14"/>
        <v>37.450000000000003</v>
      </c>
      <c r="R112" s="9">
        <f t="shared" si="15"/>
        <v>53.25</v>
      </c>
      <c r="S112" s="9">
        <f t="shared" si="16"/>
        <v>47.35</v>
      </c>
      <c r="T112" s="9">
        <f t="shared" si="17"/>
        <v>45.75</v>
      </c>
      <c r="U112" s="8">
        <f t="shared" si="18"/>
        <v>46.016666666666673</v>
      </c>
      <c r="V112" s="8">
        <f t="shared" si="19"/>
        <v>45.95</v>
      </c>
    </row>
    <row r="113" spans="1:22" ht="13.5" x14ac:dyDescent="0.25">
      <c r="A113" s="3">
        <f>RSI!A113</f>
        <v>42167</v>
      </c>
      <c r="B113" s="2">
        <f>RSI!B113</f>
        <v>23.986999999999998</v>
      </c>
      <c r="C113" s="2">
        <f>RSI!I113</f>
        <v>6.3958113719563983</v>
      </c>
      <c r="D113" s="2">
        <f>MACD!E113</f>
        <v>-6.6738112869767718E-2</v>
      </c>
      <c r="E113" s="2">
        <f>MACD!F113</f>
        <v>-7.8033160511266852E-2</v>
      </c>
      <c r="F113" s="2">
        <f>'Moving Avg'!D113</f>
        <v>23.986999999999998</v>
      </c>
      <c r="G113" s="2">
        <f>'Moving Avg'!F113</f>
        <v>23.987000000000009</v>
      </c>
      <c r="H113" s="2">
        <f>'Moving Avg'!G113</f>
        <v>24.208400000000001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  <c r="M113" s="8">
        <f t="shared" si="10"/>
        <v>50</v>
      </c>
      <c r="N113" s="8">
        <f t="shared" si="11"/>
        <v>0</v>
      </c>
      <c r="O113" s="8">
        <f t="shared" si="12"/>
        <v>100</v>
      </c>
      <c r="P113" s="8">
        <f t="shared" si="13"/>
        <v>33</v>
      </c>
      <c r="Q113" s="9">
        <f t="shared" si="14"/>
        <v>37.450000000000003</v>
      </c>
      <c r="R113" s="9">
        <f t="shared" si="15"/>
        <v>53.25</v>
      </c>
      <c r="S113" s="9">
        <f t="shared" si="16"/>
        <v>47.35</v>
      </c>
      <c r="T113" s="9">
        <f t="shared" si="17"/>
        <v>45.75</v>
      </c>
      <c r="U113" s="8">
        <f t="shared" si="18"/>
        <v>46.016666666666673</v>
      </c>
      <c r="V113" s="8">
        <f t="shared" si="19"/>
        <v>45.95</v>
      </c>
    </row>
    <row r="114" spans="1:22" ht="13.5" x14ac:dyDescent="0.25">
      <c r="A114" s="3">
        <f>RSI!A114</f>
        <v>42170</v>
      </c>
      <c r="B114" s="2">
        <f>RSI!B114</f>
        <v>23.986999999999998</v>
      </c>
      <c r="C114" s="2">
        <f>RSI!I114</f>
        <v>6.3958113719563983</v>
      </c>
      <c r="D114" s="2">
        <f>MACD!E114</f>
        <v>-6.2800251022220976E-2</v>
      </c>
      <c r="E114" s="2">
        <f>MACD!F114</f>
        <v>-7.4986578613457686E-2</v>
      </c>
      <c r="F114" s="2">
        <f>'Moving Avg'!D114</f>
        <v>23.986999999999998</v>
      </c>
      <c r="G114" s="2">
        <f>'Moving Avg'!F114</f>
        <v>23.987000000000009</v>
      </c>
      <c r="H114" s="2">
        <f>'Moving Avg'!G114</f>
        <v>24.193640000000002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  <c r="M114" s="8">
        <f t="shared" si="10"/>
        <v>50</v>
      </c>
      <c r="N114" s="8">
        <f t="shared" si="11"/>
        <v>0</v>
      </c>
      <c r="O114" s="8">
        <f t="shared" si="12"/>
        <v>100</v>
      </c>
      <c r="P114" s="8">
        <f t="shared" si="13"/>
        <v>33</v>
      </c>
      <c r="Q114" s="9">
        <f t="shared" si="14"/>
        <v>37.450000000000003</v>
      </c>
      <c r="R114" s="9">
        <f t="shared" si="15"/>
        <v>53.25</v>
      </c>
      <c r="S114" s="9">
        <f t="shared" si="16"/>
        <v>47.35</v>
      </c>
      <c r="T114" s="9">
        <f t="shared" si="17"/>
        <v>45.75</v>
      </c>
      <c r="U114" s="8">
        <f t="shared" si="18"/>
        <v>46.016666666666673</v>
      </c>
      <c r="V114" s="8">
        <f t="shared" si="19"/>
        <v>45.95</v>
      </c>
    </row>
    <row r="115" spans="1:22" ht="13.5" x14ac:dyDescent="0.25">
      <c r="A115" s="3">
        <f>RSI!A115</f>
        <v>42171</v>
      </c>
      <c r="B115" s="2">
        <f>RSI!B115</f>
        <v>23.986999999999998</v>
      </c>
      <c r="C115" s="2">
        <f>RSI!I115</f>
        <v>6.3958113719563983</v>
      </c>
      <c r="D115" s="2">
        <f>MACD!E115</f>
        <v>-5.8999359249678918E-2</v>
      </c>
      <c r="E115" s="2">
        <f>MACD!F115</f>
        <v>-7.1789134740701935E-2</v>
      </c>
      <c r="F115" s="2">
        <f>'Moving Avg'!D115</f>
        <v>23.986999999999998</v>
      </c>
      <c r="G115" s="2">
        <f>'Moving Avg'!F115</f>
        <v>23.987000000000009</v>
      </c>
      <c r="H115" s="2">
        <f>'Moving Avg'!G115</f>
        <v>24.178879999999999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  <c r="M115" s="8">
        <f t="shared" si="10"/>
        <v>50</v>
      </c>
      <c r="N115" s="8">
        <f t="shared" si="11"/>
        <v>0</v>
      </c>
      <c r="O115" s="8">
        <f t="shared" si="12"/>
        <v>100</v>
      </c>
      <c r="P115" s="8">
        <f t="shared" si="13"/>
        <v>33</v>
      </c>
      <c r="Q115" s="9">
        <f t="shared" si="14"/>
        <v>37.450000000000003</v>
      </c>
      <c r="R115" s="9">
        <f t="shared" si="15"/>
        <v>53.25</v>
      </c>
      <c r="S115" s="9">
        <f t="shared" si="16"/>
        <v>47.35</v>
      </c>
      <c r="T115" s="9">
        <f t="shared" si="17"/>
        <v>45.75</v>
      </c>
      <c r="U115" s="8">
        <f t="shared" si="18"/>
        <v>46.016666666666673</v>
      </c>
      <c r="V115" s="8">
        <f t="shared" si="19"/>
        <v>45.95</v>
      </c>
    </row>
    <row r="116" spans="1:22" ht="13.5" x14ac:dyDescent="0.25">
      <c r="A116" s="3">
        <f>RSI!A116</f>
        <v>42172</v>
      </c>
      <c r="B116" s="2">
        <f>RSI!B116</f>
        <v>23.986999999999998</v>
      </c>
      <c r="C116" s="2">
        <f>RSI!I116</f>
        <v>6.3958113719563983</v>
      </c>
      <c r="D116" s="2">
        <f>MACD!E116</f>
        <v>-5.534909521991338E-2</v>
      </c>
      <c r="E116" s="2">
        <f>MACD!F116</f>
        <v>-6.8501126836544232E-2</v>
      </c>
      <c r="F116" s="2">
        <f>'Moving Avg'!D116</f>
        <v>23.986999999999998</v>
      </c>
      <c r="G116" s="2">
        <f>'Moving Avg'!F116</f>
        <v>23.987000000000009</v>
      </c>
      <c r="H116" s="2">
        <f>'Moving Avg'!G116</f>
        <v>24.164120000000004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  <c r="M116" s="8">
        <f t="shared" si="10"/>
        <v>50</v>
      </c>
      <c r="N116" s="8">
        <f t="shared" si="11"/>
        <v>0</v>
      </c>
      <c r="O116" s="8">
        <f t="shared" si="12"/>
        <v>100</v>
      </c>
      <c r="P116" s="8">
        <f t="shared" si="13"/>
        <v>33</v>
      </c>
      <c r="Q116" s="9">
        <f t="shared" si="14"/>
        <v>37.450000000000003</v>
      </c>
      <c r="R116" s="9">
        <f t="shared" si="15"/>
        <v>53.25</v>
      </c>
      <c r="S116" s="9">
        <f t="shared" si="16"/>
        <v>47.35</v>
      </c>
      <c r="T116" s="9">
        <f t="shared" si="17"/>
        <v>45.75</v>
      </c>
      <c r="U116" s="8">
        <f t="shared" si="18"/>
        <v>46.016666666666673</v>
      </c>
      <c r="V116" s="8">
        <f t="shared" si="19"/>
        <v>45.95</v>
      </c>
    </row>
    <row r="117" spans="1:22" ht="13.5" x14ac:dyDescent="0.25">
      <c r="A117" s="3">
        <f>RSI!A117</f>
        <v>42173</v>
      </c>
      <c r="B117" s="2">
        <f>RSI!B117</f>
        <v>23.986999999999998</v>
      </c>
      <c r="C117" s="2">
        <f>RSI!I117</f>
        <v>6.3958113719563983</v>
      </c>
      <c r="D117" s="2">
        <f>MACD!E117</f>
        <v>-5.185844282941332E-2</v>
      </c>
      <c r="E117" s="2">
        <f>MACD!F117</f>
        <v>-6.517259003511805E-2</v>
      </c>
      <c r="F117" s="2">
        <f>'Moving Avg'!D117</f>
        <v>23.986999999999998</v>
      </c>
      <c r="G117" s="2">
        <f>'Moving Avg'!F117</f>
        <v>23.987000000000009</v>
      </c>
      <c r="H117" s="2">
        <f>'Moving Avg'!G117</f>
        <v>24.149360000000001</v>
      </c>
      <c r="I117" s="2">
        <f>'Moving Avg'!H117</f>
        <v>0</v>
      </c>
      <c r="J117" s="6" t="str">
        <f>OBV!F117</f>
        <v>NEUTRAL</v>
      </c>
      <c r="K117" s="6" t="str">
        <f>OBV!G117</f>
        <v>NEUTRAL</v>
      </c>
      <c r="L117" s="6" t="str">
        <f>OBV!H117</f>
        <v>NEUTRAL</v>
      </c>
      <c r="M117" s="8">
        <f t="shared" si="10"/>
        <v>50</v>
      </c>
      <c r="N117" s="8">
        <f t="shared" si="11"/>
        <v>0</v>
      </c>
      <c r="O117" s="8">
        <f t="shared" si="12"/>
        <v>100</v>
      </c>
      <c r="P117" s="8">
        <f t="shared" si="13"/>
        <v>33</v>
      </c>
      <c r="Q117" s="9">
        <f t="shared" si="14"/>
        <v>37.450000000000003</v>
      </c>
      <c r="R117" s="9">
        <f t="shared" si="15"/>
        <v>53.25</v>
      </c>
      <c r="S117" s="9">
        <f t="shared" si="16"/>
        <v>47.35</v>
      </c>
      <c r="T117" s="9">
        <f t="shared" si="17"/>
        <v>45.75</v>
      </c>
      <c r="U117" s="8">
        <f t="shared" si="18"/>
        <v>46.016666666666673</v>
      </c>
      <c r="V117" s="8">
        <f t="shared" si="19"/>
        <v>45.95</v>
      </c>
    </row>
    <row r="118" spans="1:22" ht="13.5" x14ac:dyDescent="0.25">
      <c r="A118" s="3">
        <f>RSI!A118</f>
        <v>42174</v>
      </c>
      <c r="B118" s="2">
        <f>RSI!B118</f>
        <v>23.986999999999998</v>
      </c>
      <c r="C118" s="2">
        <f>RSI!I118</f>
        <v>6.3958113719563983</v>
      </c>
      <c r="D118" s="2">
        <f>MACD!E118</f>
        <v>-4.8532621807463983E-2</v>
      </c>
      <c r="E118" s="2">
        <f>MACD!F118</f>
        <v>-6.1844596389587239E-2</v>
      </c>
      <c r="F118" s="2">
        <f>'Moving Avg'!D118</f>
        <v>23.986999999999998</v>
      </c>
      <c r="G118" s="2">
        <f>'Moving Avg'!F118</f>
        <v>23.987000000000009</v>
      </c>
      <c r="H118" s="2">
        <f>'Moving Avg'!G118</f>
        <v>24.134599999999999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  <c r="M118" s="8">
        <f t="shared" si="10"/>
        <v>50</v>
      </c>
      <c r="N118" s="8">
        <f t="shared" si="11"/>
        <v>0</v>
      </c>
      <c r="O118" s="8">
        <f t="shared" si="12"/>
        <v>100</v>
      </c>
      <c r="P118" s="8">
        <f t="shared" si="13"/>
        <v>33</v>
      </c>
      <c r="Q118" s="9">
        <f t="shared" si="14"/>
        <v>37.450000000000003</v>
      </c>
      <c r="R118" s="9">
        <f t="shared" si="15"/>
        <v>53.25</v>
      </c>
      <c r="S118" s="9">
        <f t="shared" si="16"/>
        <v>47.35</v>
      </c>
      <c r="T118" s="9">
        <f t="shared" si="17"/>
        <v>45.75</v>
      </c>
      <c r="U118" s="8">
        <f t="shared" si="18"/>
        <v>46.016666666666673</v>
      </c>
      <c r="V118" s="8">
        <f t="shared" si="19"/>
        <v>45.95</v>
      </c>
    </row>
    <row r="119" spans="1:22" ht="13.5" x14ac:dyDescent="0.25">
      <c r="A119" s="3">
        <f>RSI!A119</f>
        <v>42177</v>
      </c>
      <c r="B119" s="2">
        <f>RSI!B119</f>
        <v>23.986999999999998</v>
      </c>
      <c r="C119" s="2">
        <f>RSI!I119</f>
        <v>6.3958113719563983</v>
      </c>
      <c r="D119" s="2">
        <f>MACD!E119</f>
        <v>-4.5373843265387848E-2</v>
      </c>
      <c r="E119" s="2">
        <f>MACD!F119</f>
        <v>-5.8550445764747362E-2</v>
      </c>
      <c r="F119" s="2">
        <f>'Moving Avg'!D119</f>
        <v>23.986999999999998</v>
      </c>
      <c r="G119" s="2">
        <f>'Moving Avg'!F119</f>
        <v>23.987000000000009</v>
      </c>
      <c r="H119" s="2">
        <f>'Moving Avg'!G119</f>
        <v>24.119840000000003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  <c r="M119" s="8">
        <f t="shared" si="10"/>
        <v>50</v>
      </c>
      <c r="N119" s="8">
        <f t="shared" si="11"/>
        <v>0</v>
      </c>
      <c r="O119" s="8">
        <f t="shared" si="12"/>
        <v>100</v>
      </c>
      <c r="P119" s="8">
        <f t="shared" si="13"/>
        <v>33</v>
      </c>
      <c r="Q119" s="9">
        <f t="shared" si="14"/>
        <v>37.450000000000003</v>
      </c>
      <c r="R119" s="9">
        <f t="shared" si="15"/>
        <v>53.25</v>
      </c>
      <c r="S119" s="9">
        <f t="shared" si="16"/>
        <v>47.35</v>
      </c>
      <c r="T119" s="9">
        <f t="shared" si="17"/>
        <v>45.75</v>
      </c>
      <c r="U119" s="8">
        <f t="shared" si="18"/>
        <v>46.016666666666673</v>
      </c>
      <c r="V119" s="8">
        <f t="shared" si="19"/>
        <v>45.95</v>
      </c>
    </row>
    <row r="120" spans="1:22" ht="13.5" x14ac:dyDescent="0.25">
      <c r="A120" s="3">
        <f>RSI!A120</f>
        <v>42178</v>
      </c>
      <c r="B120" s="2">
        <f>RSI!B120</f>
        <v>23.986999999999998</v>
      </c>
      <c r="C120" s="2">
        <f>RSI!I120</f>
        <v>6.3958113719563983</v>
      </c>
      <c r="D120" s="2">
        <f>MACD!E120</f>
        <v>-4.2381935937378046E-2</v>
      </c>
      <c r="E120" s="2">
        <f>MACD!F120</f>
        <v>-5.5316743799273496E-2</v>
      </c>
      <c r="F120" s="2">
        <f>'Moving Avg'!D120</f>
        <v>23.986999999999998</v>
      </c>
      <c r="G120" s="2">
        <f>'Moving Avg'!F120</f>
        <v>23.987000000000009</v>
      </c>
      <c r="H120" s="2">
        <f>'Moving Avg'!G120</f>
        <v>24.105080000000001</v>
      </c>
      <c r="I120" s="2">
        <f>'Moving Avg'!H120</f>
        <v>0</v>
      </c>
      <c r="J120" s="6" t="str">
        <f>OBV!F120</f>
        <v>NEUTRAL</v>
      </c>
      <c r="K120" s="6" t="str">
        <f>OBV!G120</f>
        <v>NEUTRAL</v>
      </c>
      <c r="L120" s="6" t="str">
        <f>OBV!H120</f>
        <v>NEUTRAL</v>
      </c>
      <c r="M120" s="8">
        <f t="shared" si="10"/>
        <v>50</v>
      </c>
      <c r="N120" s="8">
        <f t="shared" si="11"/>
        <v>0</v>
      </c>
      <c r="O120" s="8">
        <f t="shared" si="12"/>
        <v>100</v>
      </c>
      <c r="P120" s="8">
        <f t="shared" si="13"/>
        <v>33</v>
      </c>
      <c r="Q120" s="9">
        <f t="shared" si="14"/>
        <v>37.450000000000003</v>
      </c>
      <c r="R120" s="9">
        <f t="shared" si="15"/>
        <v>53.25</v>
      </c>
      <c r="S120" s="9">
        <f t="shared" si="16"/>
        <v>47.35</v>
      </c>
      <c r="T120" s="9">
        <f t="shared" si="17"/>
        <v>45.75</v>
      </c>
      <c r="U120" s="8">
        <f t="shared" si="18"/>
        <v>46.016666666666673</v>
      </c>
      <c r="V120" s="8">
        <f t="shared" si="19"/>
        <v>45.95</v>
      </c>
    </row>
    <row r="121" spans="1:22" ht="13.5" x14ac:dyDescent="0.25">
      <c r="A121" s="3">
        <f>RSI!A121</f>
        <v>42179</v>
      </c>
      <c r="B121" s="2">
        <f>RSI!B121</f>
        <v>23.986999999999998</v>
      </c>
      <c r="C121" s="2">
        <f>RSI!I121</f>
        <v>6.3958113719563983</v>
      </c>
      <c r="D121" s="2">
        <f>MACD!E121</f>
        <v>-3.9554863974554877E-2</v>
      </c>
      <c r="E121" s="2">
        <f>MACD!F121</f>
        <v>-5.2164367834329775E-2</v>
      </c>
      <c r="F121" s="2">
        <f>'Moving Avg'!D121</f>
        <v>23.986999999999998</v>
      </c>
      <c r="G121" s="2">
        <f>'Moving Avg'!F121</f>
        <v>23.987000000000009</v>
      </c>
      <c r="H121" s="2">
        <f>'Moving Avg'!G121</f>
        <v>24.090320000000002</v>
      </c>
      <c r="I121" s="2">
        <f>'Moving Avg'!H121</f>
        <v>0</v>
      </c>
      <c r="J121" s="6" t="str">
        <f>OBV!F121</f>
        <v>NEUTRAL</v>
      </c>
      <c r="K121" s="6" t="str">
        <f>OBV!G121</f>
        <v>NEUTRAL</v>
      </c>
      <c r="L121" s="6" t="str">
        <f>OBV!H121</f>
        <v>NEUTRAL</v>
      </c>
      <c r="M121" s="8">
        <f t="shared" si="10"/>
        <v>50</v>
      </c>
      <c r="N121" s="8">
        <f t="shared" si="11"/>
        <v>0</v>
      </c>
      <c r="O121" s="8">
        <f t="shared" si="12"/>
        <v>100</v>
      </c>
      <c r="P121" s="8">
        <f t="shared" si="13"/>
        <v>33</v>
      </c>
      <c r="Q121" s="9">
        <f t="shared" si="14"/>
        <v>37.450000000000003</v>
      </c>
      <c r="R121" s="9">
        <f t="shared" si="15"/>
        <v>53.25</v>
      </c>
      <c r="S121" s="9">
        <f t="shared" si="16"/>
        <v>47.35</v>
      </c>
      <c r="T121" s="9">
        <f t="shared" si="17"/>
        <v>45.75</v>
      </c>
      <c r="U121" s="8">
        <f t="shared" si="18"/>
        <v>46.016666666666673</v>
      </c>
      <c r="V121" s="8">
        <f t="shared" si="19"/>
        <v>45.95</v>
      </c>
    </row>
    <row r="122" spans="1:22" ht="13.5" x14ac:dyDescent="0.25">
      <c r="A122" s="3">
        <f>RSI!A122</f>
        <v>42180</v>
      </c>
      <c r="B122" s="2">
        <f>RSI!B122</f>
        <v>23.986999999999998</v>
      </c>
      <c r="C122" s="2">
        <f>RSI!I122</f>
        <v>6.3958113719563983</v>
      </c>
      <c r="D122" s="2">
        <f>MACD!E122</f>
        <v>-3.688915387291658E-2</v>
      </c>
      <c r="E122" s="2">
        <f>MACD!F122</f>
        <v>-4.9109325042047139E-2</v>
      </c>
      <c r="F122" s="2">
        <f>'Moving Avg'!D122</f>
        <v>23.986999999999998</v>
      </c>
      <c r="G122" s="2">
        <f>'Moving Avg'!F122</f>
        <v>23.987000000000009</v>
      </c>
      <c r="H122" s="2">
        <f>'Moving Avg'!G122</f>
        <v>24.075559999999999</v>
      </c>
      <c r="I122" s="2">
        <f>'Moving Avg'!H122</f>
        <v>0</v>
      </c>
      <c r="J122" s="6" t="str">
        <f>OBV!F122</f>
        <v>NEUTRAL</v>
      </c>
      <c r="K122" s="6" t="str">
        <f>OBV!G122</f>
        <v>NEUTRAL</v>
      </c>
      <c r="L122" s="6" t="str">
        <f>OBV!H122</f>
        <v>NEUTRAL</v>
      </c>
      <c r="M122" s="8">
        <f t="shared" si="10"/>
        <v>50</v>
      </c>
      <c r="N122" s="8">
        <f t="shared" si="11"/>
        <v>0</v>
      </c>
      <c r="O122" s="8">
        <f t="shared" si="12"/>
        <v>100</v>
      </c>
      <c r="P122" s="8">
        <f t="shared" si="13"/>
        <v>33</v>
      </c>
      <c r="Q122" s="9">
        <f t="shared" si="14"/>
        <v>37.450000000000003</v>
      </c>
      <c r="R122" s="9">
        <f t="shared" si="15"/>
        <v>53.25</v>
      </c>
      <c r="S122" s="9">
        <f t="shared" si="16"/>
        <v>47.35</v>
      </c>
      <c r="T122" s="9">
        <f t="shared" si="17"/>
        <v>45.75</v>
      </c>
      <c r="U122" s="8">
        <f t="shared" si="18"/>
        <v>46.016666666666673</v>
      </c>
      <c r="V122" s="8">
        <f t="shared" si="19"/>
        <v>45.95</v>
      </c>
    </row>
    <row r="123" spans="1:22" ht="13.5" x14ac:dyDescent="0.25">
      <c r="A123" s="3">
        <f>RSI!A123</f>
        <v>42181</v>
      </c>
      <c r="B123" s="2">
        <f>RSI!B123</f>
        <v>23.986999999999998</v>
      </c>
      <c r="C123" s="2">
        <f>RSI!I123</f>
        <v>6.3958113719563983</v>
      </c>
      <c r="D123" s="2">
        <f>MACD!E123</f>
        <v>-3.4380245344593163E-2</v>
      </c>
      <c r="E123" s="2">
        <f>MACD!F123</f>
        <v>-4.6163509102556344E-2</v>
      </c>
      <c r="F123" s="2">
        <f>'Moving Avg'!D123</f>
        <v>23.986999999999998</v>
      </c>
      <c r="G123" s="2">
        <f>'Moving Avg'!F123</f>
        <v>23.987000000000009</v>
      </c>
      <c r="H123" s="2">
        <f>'Moving Avg'!G123</f>
        <v>24.060800000000004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  <c r="M123" s="8">
        <f t="shared" si="10"/>
        <v>50</v>
      </c>
      <c r="N123" s="8">
        <f t="shared" si="11"/>
        <v>0</v>
      </c>
      <c r="O123" s="8">
        <f t="shared" si="12"/>
        <v>100</v>
      </c>
      <c r="P123" s="8">
        <f t="shared" si="13"/>
        <v>33</v>
      </c>
      <c r="Q123" s="9">
        <f t="shared" si="14"/>
        <v>37.450000000000003</v>
      </c>
      <c r="R123" s="9">
        <f t="shared" si="15"/>
        <v>53.25</v>
      </c>
      <c r="S123" s="9">
        <f t="shared" si="16"/>
        <v>47.35</v>
      </c>
      <c r="T123" s="9">
        <f t="shared" si="17"/>
        <v>45.75</v>
      </c>
      <c r="U123" s="8">
        <f t="shared" si="18"/>
        <v>46.016666666666673</v>
      </c>
      <c r="V123" s="8">
        <f t="shared" si="19"/>
        <v>45.95</v>
      </c>
    </row>
    <row r="124" spans="1:22" ht="13.5" x14ac:dyDescent="0.25">
      <c r="A124" s="3">
        <f>RSI!A124</f>
        <v>42184</v>
      </c>
      <c r="B124" s="2">
        <f>RSI!B124</f>
        <v>23.986999999999998</v>
      </c>
      <c r="C124" s="2">
        <f>RSI!I124</f>
        <v>6.3958113719563983</v>
      </c>
      <c r="D124" s="2">
        <f>MACD!E124</f>
        <v>-3.202277860195224E-2</v>
      </c>
      <c r="E124" s="2">
        <f>MACD!F124</f>
        <v>-4.3335363002435526E-2</v>
      </c>
      <c r="F124" s="2">
        <f>'Moving Avg'!D124</f>
        <v>23.986999999999998</v>
      </c>
      <c r="G124" s="2">
        <f>'Moving Avg'!F124</f>
        <v>23.987000000000009</v>
      </c>
      <c r="H124" s="2">
        <f>'Moving Avg'!G124</f>
        <v>24.046040000000001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  <c r="M124" s="8">
        <f t="shared" si="10"/>
        <v>50</v>
      </c>
      <c r="N124" s="8">
        <f t="shared" si="11"/>
        <v>0</v>
      </c>
      <c r="O124" s="8">
        <f t="shared" si="12"/>
        <v>100</v>
      </c>
      <c r="P124" s="8">
        <f t="shared" si="13"/>
        <v>33</v>
      </c>
      <c r="Q124" s="9">
        <f t="shared" si="14"/>
        <v>37.450000000000003</v>
      </c>
      <c r="R124" s="9">
        <f t="shared" si="15"/>
        <v>53.25</v>
      </c>
      <c r="S124" s="9">
        <f t="shared" si="16"/>
        <v>47.35</v>
      </c>
      <c r="T124" s="9">
        <f t="shared" si="17"/>
        <v>45.75</v>
      </c>
      <c r="U124" s="8">
        <f t="shared" si="18"/>
        <v>46.016666666666673</v>
      </c>
      <c r="V124" s="8">
        <f t="shared" si="19"/>
        <v>45.95</v>
      </c>
    </row>
    <row r="125" spans="1:22" ht="13.5" x14ac:dyDescent="0.25">
      <c r="A125" s="3">
        <f>RSI!A125</f>
        <v>42185</v>
      </c>
      <c r="B125" s="2">
        <f>RSI!B125</f>
        <v>23.986999999999998</v>
      </c>
      <c r="C125" s="2">
        <f>RSI!I125</f>
        <v>6.3958113719563983</v>
      </c>
      <c r="D125" s="2">
        <f>MACD!E125</f>
        <v>-2.9810828548857415E-2</v>
      </c>
      <c r="E125" s="2">
        <f>MACD!F125</f>
        <v>-4.0630456111719906E-2</v>
      </c>
      <c r="F125" s="2">
        <f>'Moving Avg'!D125</f>
        <v>23.986999999999998</v>
      </c>
      <c r="G125" s="2">
        <f>'Moving Avg'!F125</f>
        <v>23.987000000000009</v>
      </c>
      <c r="H125" s="2">
        <f>'Moving Avg'!G125</f>
        <v>24.031280000000002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  <c r="M125" s="8">
        <f t="shared" si="10"/>
        <v>50</v>
      </c>
      <c r="N125" s="8">
        <f t="shared" si="11"/>
        <v>0</v>
      </c>
      <c r="O125" s="8">
        <f t="shared" si="12"/>
        <v>100</v>
      </c>
      <c r="P125" s="8">
        <f t="shared" si="13"/>
        <v>33</v>
      </c>
      <c r="Q125" s="9">
        <f t="shared" si="14"/>
        <v>37.450000000000003</v>
      </c>
      <c r="R125" s="9">
        <f t="shared" si="15"/>
        <v>53.25</v>
      </c>
      <c r="S125" s="9">
        <f t="shared" si="16"/>
        <v>47.35</v>
      </c>
      <c r="T125" s="9">
        <f t="shared" si="17"/>
        <v>45.75</v>
      </c>
      <c r="U125" s="8">
        <f t="shared" si="18"/>
        <v>46.016666666666673</v>
      </c>
      <c r="V125" s="8">
        <f t="shared" si="19"/>
        <v>45.95</v>
      </c>
    </row>
    <row r="126" spans="1:22" ht="13.5" x14ac:dyDescent="0.25">
      <c r="A126" s="3">
        <f>RSI!A126</f>
        <v>42186</v>
      </c>
      <c r="B126" s="2">
        <f>RSI!B126</f>
        <v>23.986999999999998</v>
      </c>
      <c r="C126" s="2">
        <f>RSI!I126</f>
        <v>6.3958113719563983</v>
      </c>
      <c r="D126" s="2">
        <f>MACD!E126</f>
        <v>-2.7738094706137417E-2</v>
      </c>
      <c r="E126" s="2">
        <f>MACD!F126</f>
        <v>-3.805198383060341E-2</v>
      </c>
      <c r="F126" s="2">
        <f>'Moving Avg'!D126</f>
        <v>23.986999999999998</v>
      </c>
      <c r="G126" s="2">
        <f>'Moving Avg'!F126</f>
        <v>23.987000000000009</v>
      </c>
      <c r="H126" s="2">
        <f>'Moving Avg'!G126</f>
        <v>24.01652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  <c r="M126" s="8">
        <f t="shared" si="10"/>
        <v>50</v>
      </c>
      <c r="N126" s="8">
        <f t="shared" si="11"/>
        <v>0</v>
      </c>
      <c r="O126" s="8">
        <f t="shared" si="12"/>
        <v>100</v>
      </c>
      <c r="P126" s="8">
        <f t="shared" si="13"/>
        <v>33</v>
      </c>
      <c r="Q126" s="9">
        <f t="shared" si="14"/>
        <v>37.450000000000003</v>
      </c>
      <c r="R126" s="9">
        <f t="shared" si="15"/>
        <v>53.25</v>
      </c>
      <c r="S126" s="9">
        <f t="shared" si="16"/>
        <v>47.35</v>
      </c>
      <c r="T126" s="9">
        <f t="shared" si="17"/>
        <v>45.75</v>
      </c>
      <c r="U126" s="8">
        <f t="shared" si="18"/>
        <v>46.016666666666673</v>
      </c>
      <c r="V126" s="8">
        <f t="shared" si="19"/>
        <v>45.95</v>
      </c>
    </row>
    <row r="127" spans="1:22" ht="13.5" x14ac:dyDescent="0.25">
      <c r="A127" s="3">
        <f>RSI!A127</f>
        <v>42187</v>
      </c>
      <c r="B127" s="2">
        <f>RSI!B127</f>
        <v>23.986999999999998</v>
      </c>
      <c r="C127" s="2">
        <f>RSI!I127</f>
        <v>6.3958113719563983</v>
      </c>
      <c r="D127" s="2">
        <f>MACD!E127</f>
        <v>-2.5798054291403361E-2</v>
      </c>
      <c r="E127" s="2">
        <f>MACD!F127</f>
        <v>-3.5601197922763402E-2</v>
      </c>
      <c r="F127" s="2">
        <f>'Moving Avg'!D127</f>
        <v>23.986999999999998</v>
      </c>
      <c r="G127" s="2">
        <f>'Moving Avg'!F127</f>
        <v>23.987000000000009</v>
      </c>
      <c r="H127" s="2">
        <f>'Moving Avg'!G127</f>
        <v>24.001760000000004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50</v>
      </c>
      <c r="N127" s="8">
        <f t="shared" si="11"/>
        <v>0</v>
      </c>
      <c r="O127" s="8">
        <f t="shared" si="12"/>
        <v>100</v>
      </c>
      <c r="P127" s="8">
        <f t="shared" si="13"/>
        <v>33</v>
      </c>
      <c r="Q127" s="9">
        <f t="shared" si="14"/>
        <v>37.450000000000003</v>
      </c>
      <c r="R127" s="9">
        <f t="shared" si="15"/>
        <v>53.25</v>
      </c>
      <c r="S127" s="9">
        <f t="shared" si="16"/>
        <v>47.35</v>
      </c>
      <c r="T127" s="9">
        <f t="shared" si="17"/>
        <v>45.75</v>
      </c>
      <c r="U127" s="8">
        <f t="shared" si="18"/>
        <v>46.016666666666673</v>
      </c>
      <c r="V127" s="8">
        <f t="shared" si="19"/>
        <v>45.95</v>
      </c>
    </row>
    <row r="128" spans="1:22" ht="13.5" x14ac:dyDescent="0.25">
      <c r="A128" s="3">
        <f>RSI!A128</f>
        <v>42188</v>
      </c>
      <c r="B128" s="2">
        <f>RSI!B128</f>
        <v>23.986999999999998</v>
      </c>
      <c r="C128" s="2">
        <f>RSI!I128</f>
        <v>6.3958113719563983</v>
      </c>
      <c r="D128" s="2">
        <f>MACD!E128</f>
        <v>-2.3984084686794915E-2</v>
      </c>
      <c r="E128" s="2">
        <f>MACD!F128</f>
        <v>-3.3277775275569708E-2</v>
      </c>
      <c r="F128" s="2">
        <f>'Moving Avg'!D128</f>
        <v>23.986999999999998</v>
      </c>
      <c r="G128" s="2">
        <f>'Moving Avg'!F128</f>
        <v>23.987000000000009</v>
      </c>
      <c r="H128" s="2">
        <f>'Moving Avg'!G128</f>
        <v>23.987000000000002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  <c r="M128" s="8">
        <f t="shared" si="10"/>
        <v>50</v>
      </c>
      <c r="N128" s="8">
        <f t="shared" si="11"/>
        <v>0</v>
      </c>
      <c r="O128" s="8">
        <f t="shared" si="12"/>
        <v>100</v>
      </c>
      <c r="P128" s="8">
        <f t="shared" si="13"/>
        <v>33</v>
      </c>
      <c r="Q128" s="9">
        <f t="shared" si="14"/>
        <v>37.450000000000003</v>
      </c>
      <c r="R128" s="9">
        <f t="shared" si="15"/>
        <v>53.25</v>
      </c>
      <c r="S128" s="9">
        <f t="shared" si="16"/>
        <v>47.35</v>
      </c>
      <c r="T128" s="9">
        <f t="shared" si="17"/>
        <v>45.75</v>
      </c>
      <c r="U128" s="8">
        <f t="shared" si="18"/>
        <v>46.016666666666673</v>
      </c>
      <c r="V128" s="8">
        <f t="shared" si="19"/>
        <v>45.95</v>
      </c>
    </row>
    <row r="129" spans="1:22" ht="13.5" x14ac:dyDescent="0.25">
      <c r="A129" s="3">
        <f>RSI!A129</f>
        <v>42191</v>
      </c>
      <c r="B129" s="2">
        <f>RSI!B129</f>
        <v>23.986999999999998</v>
      </c>
      <c r="C129" s="2">
        <f>RSI!I129</f>
        <v>6.3958113719563983</v>
      </c>
      <c r="D129" s="2">
        <f>MACD!E129</f>
        <v>-2.2289560527205765E-2</v>
      </c>
      <c r="E129" s="2">
        <f>MACD!F129</f>
        <v>-3.108013232589692E-2</v>
      </c>
      <c r="F129" s="2">
        <f>'Moving Avg'!D129</f>
        <v>23.986999999999998</v>
      </c>
      <c r="G129" s="2">
        <f>'Moving Avg'!F129</f>
        <v>23.987000000000009</v>
      </c>
      <c r="H129" s="2">
        <f>'Moving Avg'!G129</f>
        <v>23.987000000000002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  <c r="M129" s="8">
        <f t="shared" si="10"/>
        <v>50</v>
      </c>
      <c r="N129" s="8">
        <f t="shared" si="11"/>
        <v>0</v>
      </c>
      <c r="O129" s="8">
        <f t="shared" si="12"/>
        <v>100</v>
      </c>
      <c r="P129" s="8">
        <f t="shared" si="13"/>
        <v>33</v>
      </c>
      <c r="Q129" s="9">
        <f t="shared" si="14"/>
        <v>37.450000000000003</v>
      </c>
      <c r="R129" s="9">
        <f t="shared" si="15"/>
        <v>53.25</v>
      </c>
      <c r="S129" s="9">
        <f t="shared" si="16"/>
        <v>47.35</v>
      </c>
      <c r="T129" s="9">
        <f t="shared" si="17"/>
        <v>45.75</v>
      </c>
      <c r="U129" s="8">
        <f t="shared" si="18"/>
        <v>46.016666666666673</v>
      </c>
      <c r="V129" s="8">
        <f t="shared" si="19"/>
        <v>45.95</v>
      </c>
    </row>
    <row r="130" spans="1:22" ht="13.5" x14ac:dyDescent="0.25">
      <c r="A130" s="3">
        <f>RSI!A130</f>
        <v>42192</v>
      </c>
      <c r="B130" s="2">
        <f>RSI!B130</f>
        <v>23.986999999999998</v>
      </c>
      <c r="C130" s="2">
        <f>RSI!I130</f>
        <v>6.3958113719563983</v>
      </c>
      <c r="D130" s="2">
        <f>MACD!E130</f>
        <v>-2.0707929797872282E-2</v>
      </c>
      <c r="E130" s="2">
        <f>MACD!F130</f>
        <v>-2.9005691820291994E-2</v>
      </c>
      <c r="F130" s="2">
        <f>'Moving Avg'!D130</f>
        <v>23.986999999999998</v>
      </c>
      <c r="G130" s="2">
        <f>'Moving Avg'!F130</f>
        <v>23.987000000000009</v>
      </c>
      <c r="H130" s="2">
        <f>'Moving Avg'!G130</f>
        <v>23.987000000000002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  <c r="M130" s="8">
        <f t="shared" ref="M130:M193" si="20">IF(C130&lt;30,50, IF(C130&gt;70, 0, 25))</f>
        <v>50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37.450000000000003</v>
      </c>
      <c r="R130" s="9">
        <f t="shared" si="15"/>
        <v>53.25</v>
      </c>
      <c r="S130" s="9">
        <f t="shared" si="16"/>
        <v>47.35</v>
      </c>
      <c r="T130" s="9">
        <f t="shared" si="17"/>
        <v>45.75</v>
      </c>
      <c r="U130" s="8">
        <f t="shared" si="18"/>
        <v>46.016666666666673</v>
      </c>
      <c r="V130" s="8">
        <f t="shared" si="19"/>
        <v>45.95</v>
      </c>
    </row>
    <row r="131" spans="1:22" ht="13.5" x14ac:dyDescent="0.25">
      <c r="A131" s="3">
        <f>RSI!A131</f>
        <v>42193</v>
      </c>
      <c r="B131" s="2">
        <f>RSI!B131</f>
        <v>23.986999999999998</v>
      </c>
      <c r="C131" s="2">
        <f>RSI!I131</f>
        <v>6.3958113719563841</v>
      </c>
      <c r="D131" s="2">
        <f>MACD!E131</f>
        <v>-1.9232772619073302E-2</v>
      </c>
      <c r="E131" s="2">
        <f>MACD!F131</f>
        <v>-2.7051107980048256E-2</v>
      </c>
      <c r="F131" s="2">
        <f>'Moving Avg'!D131</f>
        <v>23.986999999999998</v>
      </c>
      <c r="G131" s="2">
        <f>'Moving Avg'!F131</f>
        <v>23.987000000000009</v>
      </c>
      <c r="H131" s="2">
        <f>'Moving Avg'!G131</f>
        <v>23.987000000000002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  <c r="M131" s="8">
        <f t="shared" si="20"/>
        <v>50</v>
      </c>
      <c r="N131" s="8">
        <f t="shared" si="21"/>
        <v>0</v>
      </c>
      <c r="O131" s="8">
        <f t="shared" si="22"/>
        <v>100</v>
      </c>
      <c r="P131" s="8">
        <f t="shared" si="23"/>
        <v>33</v>
      </c>
      <c r="Q131" s="9">
        <f t="shared" ref="Q131:Q194" si="24">0.35*M131+N131*0.35+O131*0.15+P131*0.15</f>
        <v>37.450000000000003</v>
      </c>
      <c r="R131" s="9">
        <f t="shared" ref="R131:R194" si="25">M131*0.2+N131*0.2+O131*0.35+P131*0.25</f>
        <v>53.25</v>
      </c>
      <c r="S131" s="9">
        <f t="shared" ref="S131:S194" si="26">M131*0.15+N131*0.15+O131*0.25+P131*0.45</f>
        <v>47.35</v>
      </c>
      <c r="T131" s="9">
        <f t="shared" ref="T131:T194" si="27">0.25*SUM(M131:P131)</f>
        <v>45.75</v>
      </c>
      <c r="U131" s="8">
        <f t="shared" ref="U131:U194" si="28">SUM(Q131:S131)/3</f>
        <v>46.016666666666673</v>
      </c>
      <c r="V131" s="8">
        <f t="shared" ref="V131:V194" si="29">SUM(Q131:T131)/4</f>
        <v>45.95</v>
      </c>
    </row>
    <row r="132" spans="1:22" ht="13.5" x14ac:dyDescent="0.25">
      <c r="A132" s="3">
        <f>RSI!A132</f>
        <v>42194</v>
      </c>
      <c r="B132" s="2">
        <f>RSI!B132</f>
        <v>23.986999999999998</v>
      </c>
      <c r="C132" s="2">
        <f>RSI!I132</f>
        <v>6.3958113719563983</v>
      </c>
      <c r="D132" s="2">
        <f>MACD!E132</f>
        <v>-1.7857845796722671E-2</v>
      </c>
      <c r="E132" s="2">
        <f>MACD!F132</f>
        <v>-2.5212455543383139E-2</v>
      </c>
      <c r="F132" s="2">
        <f>'Moving Avg'!D132</f>
        <v>23.986999999999998</v>
      </c>
      <c r="G132" s="2">
        <f>'Moving Avg'!F132</f>
        <v>23.987000000000009</v>
      </c>
      <c r="H132" s="2">
        <f>'Moving Avg'!G132</f>
        <v>23.987000000000002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  <c r="M132" s="8">
        <f t="shared" si="20"/>
        <v>50</v>
      </c>
      <c r="N132" s="8">
        <f t="shared" si="21"/>
        <v>0</v>
      </c>
      <c r="O132" s="8">
        <f t="shared" si="22"/>
        <v>100</v>
      </c>
      <c r="P132" s="8">
        <f t="shared" si="23"/>
        <v>33</v>
      </c>
      <c r="Q132" s="9">
        <f t="shared" si="24"/>
        <v>37.450000000000003</v>
      </c>
      <c r="R132" s="9">
        <f t="shared" si="25"/>
        <v>53.25</v>
      </c>
      <c r="S132" s="9">
        <f t="shared" si="26"/>
        <v>47.35</v>
      </c>
      <c r="T132" s="9">
        <f t="shared" si="27"/>
        <v>45.75</v>
      </c>
      <c r="U132" s="8">
        <f t="shared" si="28"/>
        <v>46.016666666666673</v>
      </c>
      <c r="V132" s="8">
        <f t="shared" si="29"/>
        <v>45.95</v>
      </c>
    </row>
    <row r="133" spans="1:22" ht="13.5" x14ac:dyDescent="0.25">
      <c r="A133" s="3">
        <f>RSI!A133</f>
        <v>42195</v>
      </c>
      <c r="B133" s="2">
        <f>RSI!B133</f>
        <v>23.986999999999998</v>
      </c>
      <c r="C133" s="2">
        <f>RSI!I133</f>
        <v>6.3958113719563841</v>
      </c>
      <c r="D133" s="2">
        <f>MACD!E133</f>
        <v>-1.6577115713150903E-2</v>
      </c>
      <c r="E133" s="2">
        <f>MACD!F133</f>
        <v>-2.3485387577336692E-2</v>
      </c>
      <c r="F133" s="2">
        <f>'Moving Avg'!D133</f>
        <v>23.986999999999998</v>
      </c>
      <c r="G133" s="2">
        <f>'Moving Avg'!F133</f>
        <v>23.987000000000009</v>
      </c>
      <c r="H133" s="2">
        <f>'Moving Avg'!G133</f>
        <v>23.987000000000002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  <c r="M133" s="8">
        <f t="shared" si="20"/>
        <v>50</v>
      </c>
      <c r="N133" s="8">
        <f t="shared" si="21"/>
        <v>0</v>
      </c>
      <c r="O133" s="8">
        <f t="shared" si="22"/>
        <v>100</v>
      </c>
      <c r="P133" s="8">
        <f t="shared" si="23"/>
        <v>33</v>
      </c>
      <c r="Q133" s="9">
        <f t="shared" si="24"/>
        <v>37.450000000000003</v>
      </c>
      <c r="R133" s="9">
        <f t="shared" si="25"/>
        <v>53.25</v>
      </c>
      <c r="S133" s="9">
        <f t="shared" si="26"/>
        <v>47.35</v>
      </c>
      <c r="T133" s="9">
        <f t="shared" si="27"/>
        <v>45.75</v>
      </c>
      <c r="U133" s="8">
        <f t="shared" si="28"/>
        <v>46.016666666666673</v>
      </c>
      <c r="V133" s="8">
        <f t="shared" si="29"/>
        <v>45.95</v>
      </c>
    </row>
    <row r="134" spans="1:22" ht="13.5" x14ac:dyDescent="0.25">
      <c r="A134" s="3">
        <f>RSI!A134</f>
        <v>42198</v>
      </c>
      <c r="B134" s="2">
        <f>RSI!B134</f>
        <v>23.986999999999998</v>
      </c>
      <c r="C134" s="2">
        <f>RSI!I134</f>
        <v>6.3958113719563983</v>
      </c>
      <c r="D134" s="2">
        <f>MACD!E134</f>
        <v>-1.538478170792601E-2</v>
      </c>
      <c r="E134" s="2">
        <f>MACD!F134</f>
        <v>-2.1865266403454559E-2</v>
      </c>
      <c r="F134" s="2">
        <f>'Moving Avg'!D134</f>
        <v>23.986999999999998</v>
      </c>
      <c r="G134" s="2">
        <f>'Moving Avg'!F134</f>
        <v>23.987000000000009</v>
      </c>
      <c r="H134" s="2">
        <f>'Moving Avg'!G134</f>
        <v>23.987000000000002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  <c r="M134" s="8">
        <f t="shared" si="20"/>
        <v>50</v>
      </c>
      <c r="N134" s="8">
        <f t="shared" si="21"/>
        <v>0</v>
      </c>
      <c r="O134" s="8">
        <f t="shared" si="22"/>
        <v>100</v>
      </c>
      <c r="P134" s="8">
        <f t="shared" si="23"/>
        <v>33</v>
      </c>
      <c r="Q134" s="9">
        <f t="shared" si="24"/>
        <v>37.450000000000003</v>
      </c>
      <c r="R134" s="9">
        <f t="shared" si="25"/>
        <v>53.25</v>
      </c>
      <c r="S134" s="9">
        <f t="shared" si="26"/>
        <v>47.35</v>
      </c>
      <c r="T134" s="9">
        <f t="shared" si="27"/>
        <v>45.75</v>
      </c>
      <c r="U134" s="8">
        <f t="shared" si="28"/>
        <v>46.016666666666673</v>
      </c>
      <c r="V134" s="8">
        <f t="shared" si="29"/>
        <v>45.95</v>
      </c>
    </row>
    <row r="135" spans="1:22" ht="13.5" x14ac:dyDescent="0.25">
      <c r="A135" s="3">
        <f>RSI!A135</f>
        <v>42199</v>
      </c>
      <c r="B135" s="2">
        <f>RSI!B135</f>
        <v>23.986999999999998</v>
      </c>
      <c r="C135" s="2">
        <f>RSI!I135</f>
        <v>6.3958113719563983</v>
      </c>
      <c r="D135" s="2">
        <f>MACD!E135</f>
        <v>-1.4275291741348894E-2</v>
      </c>
      <c r="E135" s="2">
        <f>MACD!F135</f>
        <v>-2.0347271471033428E-2</v>
      </c>
      <c r="F135" s="2">
        <f>'Moving Avg'!D135</f>
        <v>23.986999999999998</v>
      </c>
      <c r="G135" s="2">
        <f>'Moving Avg'!F135</f>
        <v>23.987000000000009</v>
      </c>
      <c r="H135" s="2">
        <f>'Moving Avg'!G135</f>
        <v>23.987000000000002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  <c r="M135" s="8">
        <f t="shared" si="20"/>
        <v>50</v>
      </c>
      <c r="N135" s="8">
        <f t="shared" si="21"/>
        <v>0</v>
      </c>
      <c r="O135" s="8">
        <f t="shared" si="22"/>
        <v>100</v>
      </c>
      <c r="P135" s="8">
        <f t="shared" si="23"/>
        <v>33</v>
      </c>
      <c r="Q135" s="9">
        <f t="shared" si="24"/>
        <v>37.450000000000003</v>
      </c>
      <c r="R135" s="9">
        <f t="shared" si="25"/>
        <v>53.25</v>
      </c>
      <c r="S135" s="9">
        <f t="shared" si="26"/>
        <v>47.35</v>
      </c>
      <c r="T135" s="9">
        <f t="shared" si="27"/>
        <v>45.75</v>
      </c>
      <c r="U135" s="8">
        <f t="shared" si="28"/>
        <v>46.016666666666673</v>
      </c>
      <c r="V135" s="8">
        <f t="shared" si="29"/>
        <v>45.95</v>
      </c>
    </row>
    <row r="136" spans="1:22" ht="13.5" x14ac:dyDescent="0.25">
      <c r="A136" s="3">
        <f>RSI!A136</f>
        <v>42200</v>
      </c>
      <c r="B136" s="2">
        <f>RSI!B136</f>
        <v>23.986999999999998</v>
      </c>
      <c r="C136" s="2">
        <f>RSI!I136</f>
        <v>6.3958113719563983</v>
      </c>
      <c r="D136" s="2">
        <f>MACD!E136</f>
        <v>-1.3243351833160943E-2</v>
      </c>
      <c r="E136" s="2">
        <f>MACD!F136</f>
        <v>-1.8926487543458933E-2</v>
      </c>
      <c r="F136" s="2">
        <f>'Moving Avg'!D136</f>
        <v>23.986999999999998</v>
      </c>
      <c r="G136" s="2">
        <f>'Moving Avg'!F136</f>
        <v>23.987000000000009</v>
      </c>
      <c r="H136" s="2">
        <f>'Moving Avg'!G136</f>
        <v>23.987000000000002</v>
      </c>
      <c r="I136" s="2">
        <f>'Moving Avg'!H136</f>
        <v>0</v>
      </c>
      <c r="J136" s="6" t="str">
        <f>OBV!F136</f>
        <v>NEUTRAL</v>
      </c>
      <c r="K136" s="6" t="str">
        <f>OBV!G136</f>
        <v>NEUTRAL</v>
      </c>
      <c r="L136" s="6" t="str">
        <f>OBV!H136</f>
        <v>NEUTRAL</v>
      </c>
      <c r="M136" s="8">
        <f t="shared" si="20"/>
        <v>50</v>
      </c>
      <c r="N136" s="8">
        <f t="shared" si="21"/>
        <v>0</v>
      </c>
      <c r="O136" s="8">
        <f t="shared" si="22"/>
        <v>100</v>
      </c>
      <c r="P136" s="8">
        <f t="shared" si="23"/>
        <v>33</v>
      </c>
      <c r="Q136" s="9">
        <f t="shared" si="24"/>
        <v>37.450000000000003</v>
      </c>
      <c r="R136" s="9">
        <f t="shared" si="25"/>
        <v>53.25</v>
      </c>
      <c r="S136" s="9">
        <f t="shared" si="26"/>
        <v>47.35</v>
      </c>
      <c r="T136" s="9">
        <f t="shared" si="27"/>
        <v>45.75</v>
      </c>
      <c r="U136" s="8">
        <f t="shared" si="28"/>
        <v>46.016666666666673</v>
      </c>
      <c r="V136" s="8">
        <f t="shared" si="29"/>
        <v>45.95</v>
      </c>
    </row>
    <row r="137" spans="1:22" ht="13.5" x14ac:dyDescent="0.25">
      <c r="A137" s="3">
        <f>RSI!A137</f>
        <v>42201</v>
      </c>
      <c r="B137" s="2">
        <f>RSI!B137</f>
        <v>23.986999999999998</v>
      </c>
      <c r="C137" s="2">
        <f>RSI!I137</f>
        <v>6.3958113719563983</v>
      </c>
      <c r="D137" s="2">
        <f>MACD!E137</f>
        <v>-1.2283930516684194E-2</v>
      </c>
      <c r="E137" s="2">
        <f>MACD!F137</f>
        <v>-1.7597976138103984E-2</v>
      </c>
      <c r="F137" s="2">
        <f>'Moving Avg'!D137</f>
        <v>23.986999999999998</v>
      </c>
      <c r="G137" s="2">
        <f>'Moving Avg'!F137</f>
        <v>23.987000000000009</v>
      </c>
      <c r="H137" s="2">
        <f>'Moving Avg'!G137</f>
        <v>23.987000000000002</v>
      </c>
      <c r="I137" s="2">
        <f>'Moving Avg'!H137</f>
        <v>0</v>
      </c>
      <c r="J137" s="6" t="str">
        <f>OBV!F137</f>
        <v>NEUTRAL</v>
      </c>
      <c r="K137" s="6" t="str">
        <f>OBV!G137</f>
        <v>NEUTRAL</v>
      </c>
      <c r="L137" s="6" t="str">
        <f>OBV!H137</f>
        <v>NEUTRAL</v>
      </c>
      <c r="M137" s="8">
        <f t="shared" si="20"/>
        <v>50</v>
      </c>
      <c r="N137" s="8">
        <f t="shared" si="21"/>
        <v>0</v>
      </c>
      <c r="O137" s="8">
        <f t="shared" si="22"/>
        <v>100</v>
      </c>
      <c r="P137" s="8">
        <f t="shared" si="23"/>
        <v>33</v>
      </c>
      <c r="Q137" s="9">
        <f t="shared" si="24"/>
        <v>37.450000000000003</v>
      </c>
      <c r="R137" s="9">
        <f t="shared" si="25"/>
        <v>53.25</v>
      </c>
      <c r="S137" s="9">
        <f t="shared" si="26"/>
        <v>47.35</v>
      </c>
      <c r="T137" s="9">
        <f t="shared" si="27"/>
        <v>45.75</v>
      </c>
      <c r="U137" s="8">
        <f t="shared" si="28"/>
        <v>46.016666666666673</v>
      </c>
      <c r="V137" s="8">
        <f t="shared" si="29"/>
        <v>45.95</v>
      </c>
    </row>
    <row r="138" spans="1:22" ht="13.5" x14ac:dyDescent="0.25">
      <c r="A138" s="3">
        <f>RSI!A138</f>
        <v>42205</v>
      </c>
      <c r="B138" s="2">
        <f>RSI!B138</f>
        <v>23.986999999999998</v>
      </c>
      <c r="C138" s="2">
        <f>RSI!I138</f>
        <v>6.3958113719563841</v>
      </c>
      <c r="D138" s="2">
        <f>MACD!E138</f>
        <v>-1.1392259336911792E-2</v>
      </c>
      <c r="E138" s="2">
        <f>MACD!F138</f>
        <v>-1.6356832777865548E-2</v>
      </c>
      <c r="F138" s="2">
        <f>'Moving Avg'!D138</f>
        <v>23.986999999999998</v>
      </c>
      <c r="G138" s="2">
        <f>'Moving Avg'!F138</f>
        <v>23.987000000000009</v>
      </c>
      <c r="H138" s="2">
        <f>'Moving Avg'!G138</f>
        <v>23.987000000000002</v>
      </c>
      <c r="I138" s="2">
        <f>'Moving Avg'!H138</f>
        <v>0</v>
      </c>
      <c r="J138" s="6" t="str">
        <f>OBV!F138</f>
        <v>NEUTRAL</v>
      </c>
      <c r="K138" s="6" t="str">
        <f>OBV!G138</f>
        <v>NEUTRAL</v>
      </c>
      <c r="L138" s="6" t="str">
        <f>OBV!H138</f>
        <v>NEUTRAL</v>
      </c>
      <c r="M138" s="8">
        <f t="shared" si="20"/>
        <v>50</v>
      </c>
      <c r="N138" s="8">
        <f t="shared" si="21"/>
        <v>0</v>
      </c>
      <c r="O138" s="8">
        <f t="shared" si="22"/>
        <v>100</v>
      </c>
      <c r="P138" s="8">
        <f t="shared" si="23"/>
        <v>33</v>
      </c>
      <c r="Q138" s="9">
        <f t="shared" si="24"/>
        <v>37.450000000000003</v>
      </c>
      <c r="R138" s="9">
        <f t="shared" si="25"/>
        <v>53.25</v>
      </c>
      <c r="S138" s="9">
        <f t="shared" si="26"/>
        <v>47.35</v>
      </c>
      <c r="T138" s="9">
        <f t="shared" si="27"/>
        <v>45.75</v>
      </c>
      <c r="U138" s="8">
        <f t="shared" si="28"/>
        <v>46.016666666666673</v>
      </c>
      <c r="V138" s="8">
        <f t="shared" si="29"/>
        <v>45.95</v>
      </c>
    </row>
    <row r="139" spans="1:22" ht="13.5" x14ac:dyDescent="0.25">
      <c r="A139" s="3">
        <f>RSI!A139</f>
        <v>42206</v>
      </c>
      <c r="B139" s="2">
        <f>RSI!B139</f>
        <v>23.986999999999998</v>
      </c>
      <c r="C139" s="2">
        <f>RSI!I139</f>
        <v>6.3958113719563983</v>
      </c>
      <c r="D139" s="2">
        <f>MACD!E139</f>
        <v>-1.0563830243512484E-2</v>
      </c>
      <c r="E139" s="2">
        <f>MACD!F139</f>
        <v>-1.5198232270994936E-2</v>
      </c>
      <c r="F139" s="2">
        <f>'Moving Avg'!D139</f>
        <v>23.986999999999998</v>
      </c>
      <c r="G139" s="2">
        <f>'Moving Avg'!F139</f>
        <v>23.987000000000009</v>
      </c>
      <c r="H139" s="2">
        <f>'Moving Avg'!G139</f>
        <v>23.987000000000002</v>
      </c>
      <c r="I139" s="2">
        <f>'Moving Avg'!H139</f>
        <v>0</v>
      </c>
      <c r="J139" s="6" t="str">
        <f>OBV!F139</f>
        <v>NEUTRAL</v>
      </c>
      <c r="K139" s="6" t="str">
        <f>OBV!G139</f>
        <v>NEUTRAL</v>
      </c>
      <c r="L139" s="6" t="str">
        <f>OBV!H139</f>
        <v>NEUTRAL</v>
      </c>
      <c r="M139" s="8">
        <f t="shared" si="20"/>
        <v>50</v>
      </c>
      <c r="N139" s="8">
        <f t="shared" si="21"/>
        <v>0</v>
      </c>
      <c r="O139" s="8">
        <f t="shared" si="22"/>
        <v>100</v>
      </c>
      <c r="P139" s="8">
        <f t="shared" si="23"/>
        <v>33</v>
      </c>
      <c r="Q139" s="9">
        <f t="shared" si="24"/>
        <v>37.450000000000003</v>
      </c>
      <c r="R139" s="9">
        <f t="shared" si="25"/>
        <v>53.25</v>
      </c>
      <c r="S139" s="9">
        <f t="shared" si="26"/>
        <v>47.35</v>
      </c>
      <c r="T139" s="9">
        <f t="shared" si="27"/>
        <v>45.75</v>
      </c>
      <c r="U139" s="8">
        <f t="shared" si="28"/>
        <v>46.016666666666673</v>
      </c>
      <c r="V139" s="8">
        <f t="shared" si="29"/>
        <v>45.95</v>
      </c>
    </row>
    <row r="140" spans="1:22" ht="13.5" x14ac:dyDescent="0.25">
      <c r="A140" s="3">
        <f>RSI!A140</f>
        <v>42207</v>
      </c>
      <c r="B140" s="2">
        <f>RSI!B140</f>
        <v>23.283000000000001</v>
      </c>
      <c r="C140" s="2">
        <f>RSI!I140</f>
        <v>0.13250660531753056</v>
      </c>
      <c r="D140" s="2">
        <f>MACD!E140</f>
        <v>4.235375756748283E-2</v>
      </c>
      <c r="E140" s="2">
        <f>MACD!F140</f>
        <v>-3.6878343032993831E-3</v>
      </c>
      <c r="F140" s="2">
        <f>'Moving Avg'!D140</f>
        <v>23.8462</v>
      </c>
      <c r="G140" s="2">
        <f>'Moving Avg'!F140</f>
        <v>23.951800000000009</v>
      </c>
      <c r="H140" s="2">
        <f>'Moving Avg'!G140</f>
        <v>23.972919999999998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50</v>
      </c>
      <c r="N140" s="8">
        <f t="shared" si="21"/>
        <v>0</v>
      </c>
      <c r="O140" s="8">
        <f t="shared" si="22"/>
        <v>100</v>
      </c>
      <c r="P140" s="8">
        <f t="shared" si="23"/>
        <v>33</v>
      </c>
      <c r="Q140" s="9">
        <f t="shared" si="24"/>
        <v>37.450000000000003</v>
      </c>
      <c r="R140" s="9">
        <f t="shared" si="25"/>
        <v>53.25</v>
      </c>
      <c r="S140" s="9">
        <f t="shared" si="26"/>
        <v>47.35</v>
      </c>
      <c r="T140" s="9">
        <f t="shared" si="27"/>
        <v>45.75</v>
      </c>
      <c r="U140" s="8">
        <f t="shared" si="28"/>
        <v>46.016666666666673</v>
      </c>
      <c r="V140" s="8">
        <f t="shared" si="29"/>
        <v>45.95</v>
      </c>
    </row>
    <row r="141" spans="1:22" ht="13.5" x14ac:dyDescent="0.25">
      <c r="A141" s="3">
        <f>RSI!A141</f>
        <v>42208</v>
      </c>
      <c r="B141" s="2">
        <f>RSI!B141</f>
        <v>23.283000000000001</v>
      </c>
      <c r="C141" s="2">
        <f>RSI!I141</f>
        <v>0.13250660531753056</v>
      </c>
      <c r="D141" s="2">
        <f>MACD!E141</f>
        <v>9.1353534256239044E-2</v>
      </c>
      <c r="E141" s="2">
        <f>MACD!F141</f>
        <v>1.5320439408608303E-2</v>
      </c>
      <c r="F141" s="2">
        <f>'Moving Avg'!D141</f>
        <v>23.705400000000001</v>
      </c>
      <c r="G141" s="2">
        <f>'Moving Avg'!F141</f>
        <v>23.91660000000001</v>
      </c>
      <c r="H141" s="2">
        <f>'Moving Avg'!G141</f>
        <v>23.958839999999995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100</v>
      </c>
      <c r="P141" s="8">
        <f t="shared" si="23"/>
        <v>33</v>
      </c>
      <c r="Q141" s="9">
        <f t="shared" si="24"/>
        <v>37.450000000000003</v>
      </c>
      <c r="R141" s="9">
        <f t="shared" si="25"/>
        <v>53.25</v>
      </c>
      <c r="S141" s="9">
        <f t="shared" si="26"/>
        <v>47.35</v>
      </c>
      <c r="T141" s="9">
        <f t="shared" si="27"/>
        <v>45.75</v>
      </c>
      <c r="U141" s="8">
        <f t="shared" si="28"/>
        <v>46.016666666666673</v>
      </c>
      <c r="V141" s="8">
        <f t="shared" si="29"/>
        <v>45.95</v>
      </c>
    </row>
    <row r="142" spans="1:22" ht="13.5" x14ac:dyDescent="0.25">
      <c r="A142" s="3">
        <f>RSI!A142</f>
        <v>42209</v>
      </c>
      <c r="B142" s="2">
        <f>RSI!B142</f>
        <v>23.283000000000001</v>
      </c>
      <c r="C142" s="2">
        <f>RSI!I142</f>
        <v>0.13250660531753056</v>
      </c>
      <c r="D142" s="2">
        <f>MACD!E142</f>
        <v>0.13672539879294376</v>
      </c>
      <c r="E142" s="2">
        <f>MACD!F142</f>
        <v>3.96014312854754E-2</v>
      </c>
      <c r="F142" s="2">
        <f>'Moving Avg'!D142</f>
        <v>23.564600000000002</v>
      </c>
      <c r="G142" s="2">
        <f>'Moving Avg'!F142</f>
        <v>23.881400000000006</v>
      </c>
      <c r="H142" s="2">
        <f>'Moving Avg'!G142</f>
        <v>23.944759999999992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50</v>
      </c>
      <c r="N142" s="8">
        <f t="shared" si="21"/>
        <v>0</v>
      </c>
      <c r="O142" s="8">
        <f t="shared" si="22"/>
        <v>100</v>
      </c>
      <c r="P142" s="8">
        <f t="shared" si="23"/>
        <v>33</v>
      </c>
      <c r="Q142" s="9">
        <f t="shared" si="24"/>
        <v>37.450000000000003</v>
      </c>
      <c r="R142" s="9">
        <f t="shared" si="25"/>
        <v>53.25</v>
      </c>
      <c r="S142" s="9">
        <f t="shared" si="26"/>
        <v>47.35</v>
      </c>
      <c r="T142" s="9">
        <f t="shared" si="27"/>
        <v>45.75</v>
      </c>
      <c r="U142" s="8">
        <f t="shared" si="28"/>
        <v>46.016666666666673</v>
      </c>
      <c r="V142" s="8">
        <f t="shared" si="29"/>
        <v>45.95</v>
      </c>
    </row>
    <row r="143" spans="1:22" ht="13.5" x14ac:dyDescent="0.25">
      <c r="A143" s="3">
        <f>RSI!A143</f>
        <v>42212</v>
      </c>
      <c r="B143" s="2">
        <f>RSI!B143</f>
        <v>23.283000000000001</v>
      </c>
      <c r="C143" s="2">
        <f>RSI!I143</f>
        <v>0.13250660531753056</v>
      </c>
      <c r="D143" s="2">
        <f>MACD!E143</f>
        <v>0.17873782372861768</v>
      </c>
      <c r="E143" s="2">
        <f>MACD!F143</f>
        <v>6.7428709774103868E-2</v>
      </c>
      <c r="F143" s="2">
        <f>'Moving Avg'!D143</f>
        <v>23.4238</v>
      </c>
      <c r="G143" s="2">
        <f>'Moving Avg'!F143</f>
        <v>23.846200000000007</v>
      </c>
      <c r="H143" s="2">
        <f>'Moving Avg'!G143</f>
        <v>23.930679999999988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  <c r="M143" s="8">
        <f t="shared" si="20"/>
        <v>50</v>
      </c>
      <c r="N143" s="8">
        <f t="shared" si="21"/>
        <v>0</v>
      </c>
      <c r="O143" s="8">
        <f t="shared" si="22"/>
        <v>100</v>
      </c>
      <c r="P143" s="8">
        <f t="shared" si="23"/>
        <v>33</v>
      </c>
      <c r="Q143" s="9">
        <f t="shared" si="24"/>
        <v>37.450000000000003</v>
      </c>
      <c r="R143" s="9">
        <f t="shared" si="25"/>
        <v>53.25</v>
      </c>
      <c r="S143" s="9">
        <f t="shared" si="26"/>
        <v>47.35</v>
      </c>
      <c r="T143" s="9">
        <f t="shared" si="27"/>
        <v>45.75</v>
      </c>
      <c r="U143" s="8">
        <f t="shared" si="28"/>
        <v>46.016666666666673</v>
      </c>
      <c r="V143" s="8">
        <f t="shared" si="29"/>
        <v>45.95</v>
      </c>
    </row>
    <row r="144" spans="1:22" ht="13.5" x14ac:dyDescent="0.25">
      <c r="A144" s="3">
        <f>RSI!A144</f>
        <v>42213</v>
      </c>
      <c r="B144" s="2">
        <f>RSI!B144</f>
        <v>23.283000000000001</v>
      </c>
      <c r="C144" s="2">
        <f>RSI!I144</f>
        <v>0.13250660531753056</v>
      </c>
      <c r="D144" s="2">
        <f>MACD!E144</f>
        <v>0.21763943501749594</v>
      </c>
      <c r="E144" s="2">
        <f>MACD!F144</f>
        <v>9.7470854822782282E-2</v>
      </c>
      <c r="F144" s="2">
        <f>'Moving Avg'!D144</f>
        <v>23.283000000000001</v>
      </c>
      <c r="G144" s="2">
        <f>'Moving Avg'!F144</f>
        <v>23.811000000000007</v>
      </c>
      <c r="H144" s="2">
        <f>'Moving Avg'!G144</f>
        <v>23.916599999999985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  <c r="M144" s="8">
        <f t="shared" si="20"/>
        <v>50</v>
      </c>
      <c r="N144" s="8">
        <f t="shared" si="21"/>
        <v>0</v>
      </c>
      <c r="O144" s="8">
        <f t="shared" si="22"/>
        <v>100</v>
      </c>
      <c r="P144" s="8">
        <f t="shared" si="23"/>
        <v>33</v>
      </c>
      <c r="Q144" s="9">
        <f t="shared" si="24"/>
        <v>37.450000000000003</v>
      </c>
      <c r="R144" s="9">
        <f t="shared" si="25"/>
        <v>53.25</v>
      </c>
      <c r="S144" s="9">
        <f t="shared" si="26"/>
        <v>47.35</v>
      </c>
      <c r="T144" s="9">
        <f t="shared" si="27"/>
        <v>45.75</v>
      </c>
      <c r="U144" s="8">
        <f t="shared" si="28"/>
        <v>46.016666666666673</v>
      </c>
      <c r="V144" s="8">
        <f t="shared" si="29"/>
        <v>45.95</v>
      </c>
    </row>
    <row r="145" spans="1:22" ht="13.5" x14ac:dyDescent="0.25">
      <c r="A145" s="3">
        <f>RSI!A145</f>
        <v>42214</v>
      </c>
      <c r="B145" s="2">
        <f>RSI!B145</f>
        <v>23.283000000000001</v>
      </c>
      <c r="C145" s="2">
        <f>RSI!I145</f>
        <v>0.13250660531753056</v>
      </c>
      <c r="D145" s="2">
        <f>MACD!E145</f>
        <v>0.25366047594162922</v>
      </c>
      <c r="E145" s="2">
        <f>MACD!F145</f>
        <v>0.12870877904655167</v>
      </c>
      <c r="F145" s="2">
        <f>'Moving Avg'!D145</f>
        <v>23.283000000000001</v>
      </c>
      <c r="G145" s="2">
        <f>'Moving Avg'!F145</f>
        <v>23.775800000000007</v>
      </c>
      <c r="H145" s="2">
        <f>'Moving Avg'!G145</f>
        <v>23.902519999999981</v>
      </c>
      <c r="I145" s="2">
        <f>'Moving Avg'!H145</f>
        <v>0</v>
      </c>
      <c r="J145" s="6" t="str">
        <f>OBV!F145</f>
        <v>NEUTRAL</v>
      </c>
      <c r="K145" s="6" t="str">
        <f>OBV!G145</f>
        <v>NEUTRAL</v>
      </c>
      <c r="L145" s="6" t="str">
        <f>OBV!H145</f>
        <v>NEUTRAL</v>
      </c>
      <c r="M145" s="8">
        <f t="shared" si="20"/>
        <v>50</v>
      </c>
      <c r="N145" s="8">
        <f t="shared" si="21"/>
        <v>0</v>
      </c>
      <c r="O145" s="8">
        <f t="shared" si="22"/>
        <v>100</v>
      </c>
      <c r="P145" s="8">
        <f t="shared" si="23"/>
        <v>33</v>
      </c>
      <c r="Q145" s="9">
        <f t="shared" si="24"/>
        <v>37.450000000000003</v>
      </c>
      <c r="R145" s="9">
        <f t="shared" si="25"/>
        <v>53.25</v>
      </c>
      <c r="S145" s="9">
        <f t="shared" si="26"/>
        <v>47.35</v>
      </c>
      <c r="T145" s="9">
        <f t="shared" si="27"/>
        <v>45.75</v>
      </c>
      <c r="U145" s="8">
        <f t="shared" si="28"/>
        <v>46.016666666666673</v>
      </c>
      <c r="V145" s="8">
        <f t="shared" si="29"/>
        <v>45.95</v>
      </c>
    </row>
    <row r="146" spans="1:22" ht="13.5" x14ac:dyDescent="0.25">
      <c r="A146" s="3">
        <f>RSI!A146</f>
        <v>42215</v>
      </c>
      <c r="B146" s="2">
        <f>RSI!B146</f>
        <v>23.283000000000001</v>
      </c>
      <c r="C146" s="2">
        <f>RSI!I146</f>
        <v>0.13250660531753056</v>
      </c>
      <c r="D146" s="2">
        <f>MACD!E146</f>
        <v>0.28701416354952158</v>
      </c>
      <c r="E146" s="2">
        <f>MACD!F146</f>
        <v>0.16036985594714565</v>
      </c>
      <c r="F146" s="2">
        <f>'Moving Avg'!D146</f>
        <v>23.283000000000001</v>
      </c>
      <c r="G146" s="2">
        <f>'Moving Avg'!F146</f>
        <v>23.740600000000008</v>
      </c>
      <c r="H146" s="2">
        <f>'Moving Avg'!G146</f>
        <v>23.888439999999978</v>
      </c>
      <c r="I146" s="2">
        <f>'Moving Avg'!H146</f>
        <v>0</v>
      </c>
      <c r="J146" s="6" t="str">
        <f>OBV!F146</f>
        <v>NEUTRAL</v>
      </c>
      <c r="K146" s="6" t="str">
        <f>OBV!G146</f>
        <v>NEUTRAL</v>
      </c>
      <c r="L146" s="6" t="str">
        <f>OBV!H146</f>
        <v>NEUTRAL</v>
      </c>
      <c r="M146" s="8">
        <f t="shared" si="20"/>
        <v>50</v>
      </c>
      <c r="N146" s="8">
        <f t="shared" si="21"/>
        <v>0</v>
      </c>
      <c r="O146" s="8">
        <f t="shared" si="22"/>
        <v>100</v>
      </c>
      <c r="P146" s="8">
        <f t="shared" si="23"/>
        <v>33</v>
      </c>
      <c r="Q146" s="9">
        <f t="shared" si="24"/>
        <v>37.450000000000003</v>
      </c>
      <c r="R146" s="9">
        <f t="shared" si="25"/>
        <v>53.25</v>
      </c>
      <c r="S146" s="9">
        <f t="shared" si="26"/>
        <v>47.35</v>
      </c>
      <c r="T146" s="9">
        <f t="shared" si="27"/>
        <v>45.75</v>
      </c>
      <c r="U146" s="8">
        <f t="shared" si="28"/>
        <v>46.016666666666673</v>
      </c>
      <c r="V146" s="8">
        <f t="shared" si="29"/>
        <v>45.95</v>
      </c>
    </row>
    <row r="147" spans="1:22" ht="13.5" x14ac:dyDescent="0.25">
      <c r="A147" s="3">
        <f>RSI!A147</f>
        <v>42216</v>
      </c>
      <c r="B147" s="2">
        <f>RSI!B147</f>
        <v>23.283000000000001</v>
      </c>
      <c r="C147" s="2">
        <f>RSI!I147</f>
        <v>0.13250660531753056</v>
      </c>
      <c r="D147" s="2">
        <f>MACD!E147</f>
        <v>0.317897945424086</v>
      </c>
      <c r="E147" s="2">
        <f>MACD!F147</f>
        <v>0.19187547384253373</v>
      </c>
      <c r="F147" s="2">
        <f>'Moving Avg'!D147</f>
        <v>23.283000000000001</v>
      </c>
      <c r="G147" s="2">
        <f>'Moving Avg'!F147</f>
        <v>23.705400000000004</v>
      </c>
      <c r="H147" s="2">
        <f>'Moving Avg'!G147</f>
        <v>23.874359999999974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  <c r="M147" s="8">
        <f t="shared" si="20"/>
        <v>50</v>
      </c>
      <c r="N147" s="8">
        <f t="shared" si="21"/>
        <v>0</v>
      </c>
      <c r="O147" s="8">
        <f t="shared" si="22"/>
        <v>100</v>
      </c>
      <c r="P147" s="8">
        <f t="shared" si="23"/>
        <v>33</v>
      </c>
      <c r="Q147" s="9">
        <f t="shared" si="24"/>
        <v>37.450000000000003</v>
      </c>
      <c r="R147" s="9">
        <f t="shared" si="25"/>
        <v>53.25</v>
      </c>
      <c r="S147" s="9">
        <f t="shared" si="26"/>
        <v>47.35</v>
      </c>
      <c r="T147" s="9">
        <f t="shared" si="27"/>
        <v>45.75</v>
      </c>
      <c r="U147" s="8">
        <f t="shared" si="28"/>
        <v>46.016666666666673</v>
      </c>
      <c r="V147" s="8">
        <f t="shared" si="29"/>
        <v>45.95</v>
      </c>
    </row>
    <row r="148" spans="1:22" ht="13.5" x14ac:dyDescent="0.25">
      <c r="A148" s="3">
        <f>RSI!A148</f>
        <v>42219</v>
      </c>
      <c r="B148" s="2">
        <f>RSI!B148</f>
        <v>23.283000000000001</v>
      </c>
      <c r="C148" s="2">
        <f>RSI!I148</f>
        <v>0.13250660531753056</v>
      </c>
      <c r="D148" s="2">
        <f>MACD!E148</f>
        <v>0.34649466403892504</v>
      </c>
      <c r="E148" s="2">
        <f>MACD!F148</f>
        <v>0.22279931188181201</v>
      </c>
      <c r="F148" s="2">
        <f>'Moving Avg'!D148</f>
        <v>23.283000000000001</v>
      </c>
      <c r="G148" s="2">
        <f>'Moving Avg'!F148</f>
        <v>23.670200000000005</v>
      </c>
      <c r="H148" s="2">
        <f>'Moving Avg'!G148</f>
        <v>23.860279999999975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  <c r="M148" s="8">
        <f t="shared" si="20"/>
        <v>50</v>
      </c>
      <c r="N148" s="8">
        <f t="shared" si="21"/>
        <v>0</v>
      </c>
      <c r="O148" s="8">
        <f t="shared" si="22"/>
        <v>100</v>
      </c>
      <c r="P148" s="8">
        <f t="shared" si="23"/>
        <v>33</v>
      </c>
      <c r="Q148" s="9">
        <f t="shared" si="24"/>
        <v>37.450000000000003</v>
      </c>
      <c r="R148" s="9">
        <f t="shared" si="25"/>
        <v>53.25</v>
      </c>
      <c r="S148" s="9">
        <f t="shared" si="26"/>
        <v>47.35</v>
      </c>
      <c r="T148" s="9">
        <f t="shared" si="27"/>
        <v>45.75</v>
      </c>
      <c r="U148" s="8">
        <f t="shared" si="28"/>
        <v>46.016666666666673</v>
      </c>
      <c r="V148" s="8">
        <f t="shared" si="29"/>
        <v>45.95</v>
      </c>
    </row>
    <row r="149" spans="1:22" ht="13.5" x14ac:dyDescent="0.25">
      <c r="A149" s="3">
        <f>RSI!A149</f>
        <v>42220</v>
      </c>
      <c r="B149" s="2">
        <f>RSI!B149</f>
        <v>23.283000000000001</v>
      </c>
      <c r="C149" s="2">
        <f>RSI!I149</f>
        <v>0.13250660531753056</v>
      </c>
      <c r="D149" s="2">
        <f>MACD!E149</f>
        <v>0.37297363544326956</v>
      </c>
      <c r="E149" s="2">
        <f>MACD!F149</f>
        <v>0.25283417659410357</v>
      </c>
      <c r="F149" s="2">
        <f>'Moving Avg'!D149</f>
        <v>23.283000000000001</v>
      </c>
      <c r="G149" s="2">
        <f>'Moving Avg'!F149</f>
        <v>23.635000000000005</v>
      </c>
      <c r="H149" s="2">
        <f>'Moving Avg'!G149</f>
        <v>23.846199999999975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  <c r="M149" s="8">
        <f t="shared" si="20"/>
        <v>50</v>
      </c>
      <c r="N149" s="8">
        <f t="shared" si="21"/>
        <v>0</v>
      </c>
      <c r="O149" s="8">
        <f t="shared" si="22"/>
        <v>100</v>
      </c>
      <c r="P149" s="8">
        <f t="shared" si="23"/>
        <v>33</v>
      </c>
      <c r="Q149" s="9">
        <f t="shared" si="24"/>
        <v>37.450000000000003</v>
      </c>
      <c r="R149" s="9">
        <f t="shared" si="25"/>
        <v>53.25</v>
      </c>
      <c r="S149" s="9">
        <f t="shared" si="26"/>
        <v>47.35</v>
      </c>
      <c r="T149" s="9">
        <f t="shared" si="27"/>
        <v>45.75</v>
      </c>
      <c r="U149" s="8">
        <f t="shared" si="28"/>
        <v>46.016666666666673</v>
      </c>
      <c r="V149" s="8">
        <f t="shared" si="29"/>
        <v>45.95</v>
      </c>
    </row>
    <row r="150" spans="1:22" ht="13.5" x14ac:dyDescent="0.25">
      <c r="A150" s="3">
        <f>RSI!A150</f>
        <v>42221</v>
      </c>
      <c r="B150" s="2">
        <f>RSI!B150</f>
        <v>23.283000000000001</v>
      </c>
      <c r="C150" s="2">
        <f>RSI!I150</f>
        <v>0.13250660531753056</v>
      </c>
      <c r="D150" s="2">
        <f>MACD!E150</f>
        <v>0.28918395622510218</v>
      </c>
      <c r="E150" s="2">
        <f>MACD!F150</f>
        <v>0.26010413252030329</v>
      </c>
      <c r="F150" s="2">
        <f>'Moving Avg'!D150</f>
        <v>23.283000000000001</v>
      </c>
      <c r="G150" s="2">
        <f>'Moving Avg'!F150</f>
        <v>23.599800000000009</v>
      </c>
      <c r="H150" s="2">
        <f>'Moving Avg'!G150</f>
        <v>23.832119999999978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  <c r="M150" s="8">
        <f t="shared" si="20"/>
        <v>50</v>
      </c>
      <c r="N150" s="8">
        <f t="shared" si="21"/>
        <v>0</v>
      </c>
      <c r="O150" s="8">
        <f t="shared" si="22"/>
        <v>100</v>
      </c>
      <c r="P150" s="8">
        <f t="shared" si="23"/>
        <v>33</v>
      </c>
      <c r="Q150" s="9">
        <f t="shared" si="24"/>
        <v>37.450000000000003</v>
      </c>
      <c r="R150" s="9">
        <f t="shared" si="25"/>
        <v>53.25</v>
      </c>
      <c r="S150" s="9">
        <f t="shared" si="26"/>
        <v>47.35</v>
      </c>
      <c r="T150" s="9">
        <f t="shared" si="27"/>
        <v>45.75</v>
      </c>
      <c r="U150" s="8">
        <f t="shared" si="28"/>
        <v>46.016666666666673</v>
      </c>
      <c r="V150" s="8">
        <f t="shared" si="29"/>
        <v>45.95</v>
      </c>
    </row>
    <row r="151" spans="1:22" ht="13.5" x14ac:dyDescent="0.25">
      <c r="A151" s="3">
        <f>RSI!A151</f>
        <v>42222</v>
      </c>
      <c r="B151" s="2">
        <f>RSI!B151</f>
        <v>23.283000000000001</v>
      </c>
      <c r="C151" s="2">
        <f>RSI!I151</f>
        <v>0.13250660531753056</v>
      </c>
      <c r="D151" s="2">
        <f>MACD!E151</f>
        <v>0.22024122799177803</v>
      </c>
      <c r="E151" s="2">
        <f>MACD!F151</f>
        <v>0.25213155161459827</v>
      </c>
      <c r="F151" s="2">
        <f>'Moving Avg'!D151</f>
        <v>23.283000000000001</v>
      </c>
      <c r="G151" s="2">
        <f>'Moving Avg'!F151</f>
        <v>23.564600000000006</v>
      </c>
      <c r="H151" s="2">
        <f>'Moving Avg'!G151</f>
        <v>23.818039999999979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  <c r="M151" s="8">
        <f t="shared" si="20"/>
        <v>50</v>
      </c>
      <c r="N151" s="8">
        <f t="shared" si="21"/>
        <v>100</v>
      </c>
      <c r="O151" s="8">
        <f t="shared" si="22"/>
        <v>100</v>
      </c>
      <c r="P151" s="8">
        <f t="shared" si="23"/>
        <v>33</v>
      </c>
      <c r="Q151" s="9">
        <f t="shared" si="24"/>
        <v>72.45</v>
      </c>
      <c r="R151" s="9">
        <f t="shared" si="25"/>
        <v>73.25</v>
      </c>
      <c r="S151" s="9">
        <f t="shared" si="26"/>
        <v>62.35</v>
      </c>
      <c r="T151" s="9">
        <f t="shared" si="27"/>
        <v>70.75</v>
      </c>
      <c r="U151" s="8">
        <f t="shared" si="28"/>
        <v>69.349999999999994</v>
      </c>
      <c r="V151" s="8">
        <f t="shared" si="29"/>
        <v>69.699999999999989</v>
      </c>
    </row>
    <row r="152" spans="1:22" ht="13.5" x14ac:dyDescent="0.25">
      <c r="A152" s="3">
        <f>RSI!A152</f>
        <v>42223</v>
      </c>
      <c r="B152" s="2">
        <f>RSI!B152</f>
        <v>23.283000000000001</v>
      </c>
      <c r="C152" s="2">
        <f>RSI!I152</f>
        <v>0.13250660531753056</v>
      </c>
      <c r="D152" s="2">
        <f>MACD!E152</f>
        <v>0.16371639843015018</v>
      </c>
      <c r="E152" s="2">
        <f>MACD!F152</f>
        <v>0.23444852097770869</v>
      </c>
      <c r="F152" s="2">
        <f>'Moving Avg'!D152</f>
        <v>23.283000000000001</v>
      </c>
      <c r="G152" s="2">
        <f>'Moving Avg'!F152</f>
        <v>23.52940000000001</v>
      </c>
      <c r="H152" s="2">
        <f>'Moving Avg'!G152</f>
        <v>23.803959999999979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  <c r="M152" s="8">
        <f t="shared" si="20"/>
        <v>50</v>
      </c>
      <c r="N152" s="8">
        <f t="shared" si="21"/>
        <v>100</v>
      </c>
      <c r="O152" s="8">
        <f t="shared" si="22"/>
        <v>100</v>
      </c>
      <c r="P152" s="8">
        <f t="shared" si="23"/>
        <v>33</v>
      </c>
      <c r="Q152" s="9">
        <f t="shared" si="24"/>
        <v>72.45</v>
      </c>
      <c r="R152" s="9">
        <f t="shared" si="25"/>
        <v>73.25</v>
      </c>
      <c r="S152" s="9">
        <f t="shared" si="26"/>
        <v>62.35</v>
      </c>
      <c r="T152" s="9">
        <f t="shared" si="27"/>
        <v>70.75</v>
      </c>
      <c r="U152" s="8">
        <f t="shared" si="28"/>
        <v>69.349999999999994</v>
      </c>
      <c r="V152" s="8">
        <f t="shared" si="29"/>
        <v>69.699999999999989</v>
      </c>
    </row>
    <row r="153" spans="1:22" ht="13.5" x14ac:dyDescent="0.25">
      <c r="A153" s="3">
        <f>RSI!A153</f>
        <v>42226</v>
      </c>
      <c r="B153" s="2">
        <f>RSI!B153</f>
        <v>23.283000000000001</v>
      </c>
      <c r="C153" s="2">
        <f>RSI!I153</f>
        <v>0.13250660531753056</v>
      </c>
      <c r="D153" s="2">
        <f>MACD!E153</f>
        <v>0.11756484936129397</v>
      </c>
      <c r="E153" s="2">
        <f>MACD!F153</f>
        <v>0.21107178665442575</v>
      </c>
      <c r="F153" s="2">
        <f>'Moving Avg'!D153</f>
        <v>23.283000000000001</v>
      </c>
      <c r="G153" s="2">
        <f>'Moving Avg'!F153</f>
        <v>23.49420000000001</v>
      </c>
      <c r="H153" s="2">
        <f>'Moving Avg'!G153</f>
        <v>23.789879999999979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50</v>
      </c>
      <c r="N153" s="8">
        <f t="shared" si="21"/>
        <v>100</v>
      </c>
      <c r="O153" s="8">
        <f t="shared" si="22"/>
        <v>100</v>
      </c>
      <c r="P153" s="8">
        <f t="shared" si="23"/>
        <v>33</v>
      </c>
      <c r="Q153" s="9">
        <f t="shared" si="24"/>
        <v>72.45</v>
      </c>
      <c r="R153" s="9">
        <f t="shared" si="25"/>
        <v>73.25</v>
      </c>
      <c r="S153" s="9">
        <f t="shared" si="26"/>
        <v>62.35</v>
      </c>
      <c r="T153" s="9">
        <f t="shared" si="27"/>
        <v>70.75</v>
      </c>
      <c r="U153" s="8">
        <f t="shared" si="28"/>
        <v>69.349999999999994</v>
      </c>
      <c r="V153" s="8">
        <f t="shared" si="29"/>
        <v>69.699999999999989</v>
      </c>
    </row>
    <row r="154" spans="1:22" ht="13.5" x14ac:dyDescent="0.25">
      <c r="A154" s="3">
        <f>RSI!A154</f>
        <v>42227</v>
      </c>
      <c r="B154" s="2">
        <f>RSI!B154</f>
        <v>23.283000000000001</v>
      </c>
      <c r="C154" s="2">
        <f>RSI!I154</f>
        <v>0.13250660531753056</v>
      </c>
      <c r="D154" s="2">
        <f>MACD!E154</f>
        <v>8.006645793285827E-2</v>
      </c>
      <c r="E154" s="2">
        <f>MACD!F154</f>
        <v>0.18487072091011228</v>
      </c>
      <c r="F154" s="2">
        <f>'Moving Avg'!D154</f>
        <v>23.283000000000001</v>
      </c>
      <c r="G154" s="2">
        <f>'Moving Avg'!F154</f>
        <v>23.45900000000001</v>
      </c>
      <c r="H154" s="2">
        <f>'Moving Avg'!G154</f>
        <v>23.775799999999983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50</v>
      </c>
      <c r="N154" s="8">
        <f t="shared" si="21"/>
        <v>100</v>
      </c>
      <c r="O154" s="8">
        <f t="shared" si="22"/>
        <v>100</v>
      </c>
      <c r="P154" s="8">
        <f t="shared" si="23"/>
        <v>33</v>
      </c>
      <c r="Q154" s="9">
        <f t="shared" si="24"/>
        <v>72.45</v>
      </c>
      <c r="R154" s="9">
        <f t="shared" si="25"/>
        <v>73.25</v>
      </c>
      <c r="S154" s="9">
        <f t="shared" si="26"/>
        <v>62.35</v>
      </c>
      <c r="T154" s="9">
        <f t="shared" si="27"/>
        <v>70.75</v>
      </c>
      <c r="U154" s="8">
        <f t="shared" si="28"/>
        <v>69.349999999999994</v>
      </c>
      <c r="V154" s="8">
        <f t="shared" si="29"/>
        <v>69.699999999999989</v>
      </c>
    </row>
    <row r="155" spans="1:22" ht="13.5" x14ac:dyDescent="0.25">
      <c r="A155" s="3">
        <f>RSI!A155</f>
        <v>42228</v>
      </c>
      <c r="B155" s="2">
        <f>RSI!B155</f>
        <v>23.283000000000001</v>
      </c>
      <c r="C155" s="2">
        <f>RSI!I155</f>
        <v>0.13250660531753056</v>
      </c>
      <c r="D155" s="2">
        <f>MACD!E155</f>
        <v>4.9774938062341789E-2</v>
      </c>
      <c r="E155" s="2">
        <f>MACD!F155</f>
        <v>0.15785156434055819</v>
      </c>
      <c r="F155" s="2">
        <f>'Moving Avg'!D155</f>
        <v>23.283000000000001</v>
      </c>
      <c r="G155" s="2">
        <f>'Moving Avg'!F155</f>
        <v>23.423800000000011</v>
      </c>
      <c r="H155" s="2">
        <f>'Moving Avg'!G155</f>
        <v>23.761719999999983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50</v>
      </c>
      <c r="N155" s="8">
        <f t="shared" si="21"/>
        <v>100</v>
      </c>
      <c r="O155" s="8">
        <f t="shared" si="22"/>
        <v>100</v>
      </c>
      <c r="P155" s="8">
        <f t="shared" si="23"/>
        <v>33</v>
      </c>
      <c r="Q155" s="9">
        <f t="shared" si="24"/>
        <v>72.45</v>
      </c>
      <c r="R155" s="9">
        <f t="shared" si="25"/>
        <v>73.25</v>
      </c>
      <c r="S155" s="9">
        <f t="shared" si="26"/>
        <v>62.35</v>
      </c>
      <c r="T155" s="9">
        <f t="shared" si="27"/>
        <v>70.75</v>
      </c>
      <c r="U155" s="8">
        <f t="shared" si="28"/>
        <v>69.349999999999994</v>
      </c>
      <c r="V155" s="8">
        <f t="shared" si="29"/>
        <v>69.699999999999989</v>
      </c>
    </row>
    <row r="156" spans="1:22" ht="13.5" x14ac:dyDescent="0.25">
      <c r="A156" s="3">
        <f>RSI!A156</f>
        <v>42230</v>
      </c>
      <c r="B156" s="2">
        <f>RSI!B156</f>
        <v>23.283000000000001</v>
      </c>
      <c r="C156" s="2">
        <f>RSI!I156</f>
        <v>0.13250660531753056</v>
      </c>
      <c r="D156" s="2">
        <f>MACD!E156</f>
        <v>2.547503003772178E-2</v>
      </c>
      <c r="E156" s="2">
        <f>MACD!F156</f>
        <v>0.13137625747999093</v>
      </c>
      <c r="F156" s="2">
        <f>'Moving Avg'!D156</f>
        <v>23.283000000000001</v>
      </c>
      <c r="G156" s="2">
        <f>'Moving Avg'!F156</f>
        <v>23.388600000000011</v>
      </c>
      <c r="H156" s="2">
        <f>'Moving Avg'!G156</f>
        <v>23.747639999999983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50</v>
      </c>
      <c r="N156" s="8">
        <f t="shared" si="21"/>
        <v>100</v>
      </c>
      <c r="O156" s="8">
        <f t="shared" si="22"/>
        <v>100</v>
      </c>
      <c r="P156" s="8">
        <f t="shared" si="23"/>
        <v>33</v>
      </c>
      <c r="Q156" s="9">
        <f t="shared" si="24"/>
        <v>72.45</v>
      </c>
      <c r="R156" s="9">
        <f t="shared" si="25"/>
        <v>73.25</v>
      </c>
      <c r="S156" s="9">
        <f t="shared" si="26"/>
        <v>62.35</v>
      </c>
      <c r="T156" s="9">
        <f t="shared" si="27"/>
        <v>70.75</v>
      </c>
      <c r="U156" s="8">
        <f t="shared" si="28"/>
        <v>69.349999999999994</v>
      </c>
      <c r="V156" s="8">
        <f t="shared" si="29"/>
        <v>69.699999999999989</v>
      </c>
    </row>
    <row r="157" spans="1:22" ht="13.5" x14ac:dyDescent="0.25">
      <c r="A157" s="3">
        <f>RSI!A157</f>
        <v>42233</v>
      </c>
      <c r="B157" s="2">
        <f>RSI!B157</f>
        <v>23.283000000000001</v>
      </c>
      <c r="C157" s="2">
        <f>RSI!I157</f>
        <v>0.13250660531753056</v>
      </c>
      <c r="D157" s="2">
        <f>MACD!E157</f>
        <v>6.1463268271211291E-3</v>
      </c>
      <c r="E157" s="2">
        <f>MACD!F157</f>
        <v>0.10633027134941697</v>
      </c>
      <c r="F157" s="2">
        <f>'Moving Avg'!D157</f>
        <v>23.283000000000001</v>
      </c>
      <c r="G157" s="2">
        <f>'Moving Avg'!F157</f>
        <v>23.353400000000011</v>
      </c>
      <c r="H157" s="2">
        <f>'Moving Avg'!G157</f>
        <v>23.73355999999999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50</v>
      </c>
      <c r="N157" s="8">
        <f t="shared" si="21"/>
        <v>100</v>
      </c>
      <c r="O157" s="8">
        <f t="shared" si="22"/>
        <v>100</v>
      </c>
      <c r="P157" s="8">
        <f t="shared" si="23"/>
        <v>33</v>
      </c>
      <c r="Q157" s="9">
        <f t="shared" si="24"/>
        <v>72.45</v>
      </c>
      <c r="R157" s="9">
        <f t="shared" si="25"/>
        <v>73.25</v>
      </c>
      <c r="S157" s="9">
        <f t="shared" si="26"/>
        <v>62.35</v>
      </c>
      <c r="T157" s="9">
        <f t="shared" si="27"/>
        <v>70.75</v>
      </c>
      <c r="U157" s="8">
        <f t="shared" si="28"/>
        <v>69.349999999999994</v>
      </c>
      <c r="V157" s="8">
        <f t="shared" si="29"/>
        <v>69.699999999999989</v>
      </c>
    </row>
    <row r="158" spans="1:22" ht="13.5" x14ac:dyDescent="0.25">
      <c r="A158" s="3">
        <f>RSI!A158</f>
        <v>42234</v>
      </c>
      <c r="B158" s="2">
        <f>RSI!B158</f>
        <v>23.283000000000001</v>
      </c>
      <c r="C158" s="2">
        <f>RSI!I158</f>
        <v>0.13250660531753056</v>
      </c>
      <c r="D158" s="2">
        <f>MACD!E158</f>
        <v>-9.0672876749415821E-3</v>
      </c>
      <c r="E158" s="2">
        <f>MACD!F158</f>
        <v>8.3250759544545264E-2</v>
      </c>
      <c r="F158" s="2">
        <f>'Moving Avg'!D158</f>
        <v>23.283000000000001</v>
      </c>
      <c r="G158" s="2">
        <f>'Moving Avg'!F158</f>
        <v>23.318200000000012</v>
      </c>
      <c r="H158" s="2">
        <f>'Moving Avg'!G158</f>
        <v>23.71947999999999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  <c r="M158" s="8">
        <f t="shared" si="20"/>
        <v>50</v>
      </c>
      <c r="N158" s="8">
        <f t="shared" si="21"/>
        <v>100</v>
      </c>
      <c r="O158" s="8">
        <f t="shared" si="22"/>
        <v>100</v>
      </c>
      <c r="P158" s="8">
        <f t="shared" si="23"/>
        <v>33</v>
      </c>
      <c r="Q158" s="9">
        <f t="shared" si="24"/>
        <v>72.45</v>
      </c>
      <c r="R158" s="9">
        <f t="shared" si="25"/>
        <v>73.25</v>
      </c>
      <c r="S158" s="9">
        <f t="shared" si="26"/>
        <v>62.35</v>
      </c>
      <c r="T158" s="9">
        <f t="shared" si="27"/>
        <v>70.75</v>
      </c>
      <c r="U158" s="8">
        <f t="shared" si="28"/>
        <v>69.349999999999994</v>
      </c>
      <c r="V158" s="8">
        <f t="shared" si="29"/>
        <v>69.699999999999989</v>
      </c>
    </row>
    <row r="159" spans="1:22" ht="13.5" x14ac:dyDescent="0.25">
      <c r="A159" s="3">
        <f>RSI!A159</f>
        <v>42235</v>
      </c>
      <c r="B159" s="2">
        <f>RSI!B159</f>
        <v>23.283000000000001</v>
      </c>
      <c r="C159" s="2">
        <f>RSI!I159</f>
        <v>0.13250660531753056</v>
      </c>
      <c r="D159" s="2">
        <f>MACD!E159</f>
        <v>-2.0883455302769249E-2</v>
      </c>
      <c r="E159" s="2">
        <f>MACD!F159</f>
        <v>6.2423916575082367E-2</v>
      </c>
      <c r="F159" s="2">
        <f>'Moving Avg'!D159</f>
        <v>23.283000000000001</v>
      </c>
      <c r="G159" s="2">
        <f>'Moving Avg'!F159</f>
        <v>23.283000000000008</v>
      </c>
      <c r="H159" s="2">
        <f>'Moving Avg'!G159</f>
        <v>23.70539999999999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  <c r="M159" s="8">
        <f t="shared" si="20"/>
        <v>50</v>
      </c>
      <c r="N159" s="8">
        <f t="shared" si="21"/>
        <v>100</v>
      </c>
      <c r="O159" s="8">
        <f t="shared" si="22"/>
        <v>100</v>
      </c>
      <c r="P159" s="8">
        <f t="shared" si="23"/>
        <v>33</v>
      </c>
      <c r="Q159" s="9">
        <f t="shared" si="24"/>
        <v>72.45</v>
      </c>
      <c r="R159" s="9">
        <f t="shared" si="25"/>
        <v>73.25</v>
      </c>
      <c r="S159" s="9">
        <f t="shared" si="26"/>
        <v>62.35</v>
      </c>
      <c r="T159" s="9">
        <f t="shared" si="27"/>
        <v>70.75</v>
      </c>
      <c r="U159" s="8">
        <f t="shared" si="28"/>
        <v>69.349999999999994</v>
      </c>
      <c r="V159" s="8">
        <f t="shared" si="29"/>
        <v>69.699999999999989</v>
      </c>
    </row>
    <row r="160" spans="1:22" ht="13.5" x14ac:dyDescent="0.25">
      <c r="A160" s="3">
        <f>RSI!A160</f>
        <v>42236</v>
      </c>
      <c r="B160" s="2">
        <f>RSI!B160</f>
        <v>23.283000000000001</v>
      </c>
      <c r="C160" s="2">
        <f>RSI!I160</f>
        <v>0.13250660531753056</v>
      </c>
      <c r="D160" s="2">
        <f>MACD!E160</f>
        <v>-2.9903148398044976E-2</v>
      </c>
      <c r="E160" s="2">
        <f>MACD!F160</f>
        <v>4.3958503580456901E-2</v>
      </c>
      <c r="F160" s="2">
        <f>'Moving Avg'!D160</f>
        <v>23.283000000000001</v>
      </c>
      <c r="G160" s="2">
        <f>'Moving Avg'!F160</f>
        <v>23.283000000000008</v>
      </c>
      <c r="H160" s="2">
        <f>'Moving Avg'!G160</f>
        <v>23.69131999999999</v>
      </c>
      <c r="I160" s="2">
        <f>'Moving Avg'!H160</f>
        <v>0</v>
      </c>
      <c r="J160" s="6" t="str">
        <f>OBV!F160</f>
        <v>NEUTRAL</v>
      </c>
      <c r="K160" s="6" t="str">
        <f>OBV!G160</f>
        <v>NEUTRAL</v>
      </c>
      <c r="L160" s="6" t="str">
        <f>OBV!H160</f>
        <v>NEUTRAL</v>
      </c>
      <c r="M160" s="8">
        <f t="shared" si="20"/>
        <v>50</v>
      </c>
      <c r="N160" s="8">
        <f t="shared" si="21"/>
        <v>100</v>
      </c>
      <c r="O160" s="8">
        <f t="shared" si="22"/>
        <v>100</v>
      </c>
      <c r="P160" s="8">
        <f t="shared" si="23"/>
        <v>33</v>
      </c>
      <c r="Q160" s="9">
        <f t="shared" si="24"/>
        <v>72.45</v>
      </c>
      <c r="R160" s="9">
        <f t="shared" si="25"/>
        <v>73.25</v>
      </c>
      <c r="S160" s="9">
        <f t="shared" si="26"/>
        <v>62.35</v>
      </c>
      <c r="T160" s="9">
        <f t="shared" si="27"/>
        <v>70.75</v>
      </c>
      <c r="U160" s="8">
        <f t="shared" si="28"/>
        <v>69.349999999999994</v>
      </c>
      <c r="V160" s="8">
        <f t="shared" si="29"/>
        <v>69.699999999999989</v>
      </c>
    </row>
    <row r="161" spans="1:22" ht="13.5" x14ac:dyDescent="0.25">
      <c r="A161" s="3">
        <f>RSI!A161</f>
        <v>42237</v>
      </c>
      <c r="B161" s="2">
        <f>RSI!B161</f>
        <v>23.283000000000001</v>
      </c>
      <c r="C161" s="2">
        <f>RSI!I161</f>
        <v>0.13250660531753056</v>
      </c>
      <c r="D161" s="2">
        <f>MACD!E161</f>
        <v>-3.6629082892655873E-2</v>
      </c>
      <c r="E161" s="2">
        <f>MACD!F161</f>
        <v>2.7840986285834347E-2</v>
      </c>
      <c r="F161" s="2">
        <f>'Moving Avg'!D161</f>
        <v>23.283000000000001</v>
      </c>
      <c r="G161" s="2">
        <f>'Moving Avg'!F161</f>
        <v>23.283000000000008</v>
      </c>
      <c r="H161" s="2">
        <f>'Moving Avg'!G161</f>
        <v>23.677239999999994</v>
      </c>
      <c r="I161" s="2">
        <f>'Moving Avg'!H161</f>
        <v>0</v>
      </c>
      <c r="J161" s="6" t="str">
        <f>OBV!F161</f>
        <v>NEUTRAL</v>
      </c>
      <c r="K161" s="6" t="str">
        <f>OBV!G161</f>
        <v>NEUTRAL</v>
      </c>
      <c r="L161" s="6" t="str">
        <f>OBV!H161</f>
        <v>NEUTRAL</v>
      </c>
      <c r="M161" s="8">
        <f t="shared" si="20"/>
        <v>50</v>
      </c>
      <c r="N161" s="8">
        <f t="shared" si="21"/>
        <v>100</v>
      </c>
      <c r="O161" s="8">
        <f t="shared" si="22"/>
        <v>100</v>
      </c>
      <c r="P161" s="8">
        <f t="shared" si="23"/>
        <v>33</v>
      </c>
      <c r="Q161" s="9">
        <f t="shared" si="24"/>
        <v>72.45</v>
      </c>
      <c r="R161" s="9">
        <f t="shared" si="25"/>
        <v>73.25</v>
      </c>
      <c r="S161" s="9">
        <f t="shared" si="26"/>
        <v>62.35</v>
      </c>
      <c r="T161" s="9">
        <f t="shared" si="27"/>
        <v>70.75</v>
      </c>
      <c r="U161" s="8">
        <f t="shared" si="28"/>
        <v>69.349999999999994</v>
      </c>
      <c r="V161" s="8">
        <f t="shared" si="29"/>
        <v>69.699999999999989</v>
      </c>
    </row>
    <row r="162" spans="1:22" ht="13.5" x14ac:dyDescent="0.25">
      <c r="A162" s="3">
        <f>RSI!A162</f>
        <v>42240</v>
      </c>
      <c r="B162" s="2">
        <f>RSI!B162</f>
        <v>23.283000000000001</v>
      </c>
      <c r="C162" s="2">
        <f>RSI!I162</f>
        <v>0.13250660531753056</v>
      </c>
      <c r="D162" s="2">
        <f>MACD!E162</f>
        <v>-4.1481264244357163E-2</v>
      </c>
      <c r="E162" s="2">
        <f>MACD!F162</f>
        <v>1.3976536179796046E-2</v>
      </c>
      <c r="F162" s="2">
        <f>'Moving Avg'!D162</f>
        <v>23.283000000000001</v>
      </c>
      <c r="G162" s="2">
        <f>'Moving Avg'!F162</f>
        <v>23.283000000000008</v>
      </c>
      <c r="H162" s="2">
        <f>'Moving Avg'!G162</f>
        <v>23.663159999999994</v>
      </c>
      <c r="I162" s="2">
        <f>'Moving Avg'!H162</f>
        <v>0</v>
      </c>
      <c r="J162" s="6" t="str">
        <f>OBV!F162</f>
        <v>NEUTRAL</v>
      </c>
      <c r="K162" s="6" t="str">
        <f>OBV!G162</f>
        <v>NEUTRAL</v>
      </c>
      <c r="L162" s="6" t="str">
        <f>OBV!H162</f>
        <v>NEUTRAL</v>
      </c>
      <c r="M162" s="8">
        <f t="shared" si="20"/>
        <v>50</v>
      </c>
      <c r="N162" s="8">
        <f t="shared" si="21"/>
        <v>100</v>
      </c>
      <c r="O162" s="8">
        <f t="shared" si="22"/>
        <v>100</v>
      </c>
      <c r="P162" s="8">
        <f t="shared" si="23"/>
        <v>33</v>
      </c>
      <c r="Q162" s="9">
        <f t="shared" si="24"/>
        <v>72.45</v>
      </c>
      <c r="R162" s="9">
        <f t="shared" si="25"/>
        <v>73.25</v>
      </c>
      <c r="S162" s="9">
        <f t="shared" si="26"/>
        <v>62.35</v>
      </c>
      <c r="T162" s="9">
        <f t="shared" si="27"/>
        <v>70.75</v>
      </c>
      <c r="U162" s="8">
        <f t="shared" si="28"/>
        <v>69.349999999999994</v>
      </c>
      <c r="V162" s="8">
        <f t="shared" si="29"/>
        <v>69.699999999999989</v>
      </c>
    </row>
    <row r="163" spans="1:22" ht="13.5" x14ac:dyDescent="0.25">
      <c r="A163" s="3">
        <f>RSI!A163</f>
        <v>42241</v>
      </c>
      <c r="B163" s="2">
        <f>RSI!B163</f>
        <v>23.283000000000001</v>
      </c>
      <c r="C163" s="2">
        <f>RSI!I163</f>
        <v>0.13250660531753056</v>
      </c>
      <c r="D163" s="2">
        <f>MACD!E163</f>
        <v>-4.4810109870400794E-2</v>
      </c>
      <c r="E163" s="2">
        <f>MACD!F163</f>
        <v>2.2192069697566773E-3</v>
      </c>
      <c r="F163" s="2">
        <f>'Moving Avg'!D163</f>
        <v>23.283000000000001</v>
      </c>
      <c r="G163" s="2">
        <f>'Moving Avg'!F163</f>
        <v>23.283000000000008</v>
      </c>
      <c r="H163" s="2">
        <f>'Moving Avg'!G163</f>
        <v>23.649079999999994</v>
      </c>
      <c r="I163" s="2">
        <f>'Moving Avg'!H163</f>
        <v>0</v>
      </c>
      <c r="J163" s="6" t="str">
        <f>OBV!F163</f>
        <v>NEUTRAL</v>
      </c>
      <c r="K163" s="6" t="str">
        <f>OBV!G163</f>
        <v>NEUTRAL</v>
      </c>
      <c r="L163" s="6" t="str">
        <f>OBV!H163</f>
        <v>NEUTRAL</v>
      </c>
      <c r="M163" s="8">
        <f t="shared" si="20"/>
        <v>50</v>
      </c>
      <c r="N163" s="8">
        <f t="shared" si="21"/>
        <v>100</v>
      </c>
      <c r="O163" s="8">
        <f t="shared" si="22"/>
        <v>100</v>
      </c>
      <c r="P163" s="8">
        <f t="shared" si="23"/>
        <v>33</v>
      </c>
      <c r="Q163" s="9">
        <f t="shared" si="24"/>
        <v>72.45</v>
      </c>
      <c r="R163" s="9">
        <f t="shared" si="25"/>
        <v>73.25</v>
      </c>
      <c r="S163" s="9">
        <f t="shared" si="26"/>
        <v>62.35</v>
      </c>
      <c r="T163" s="9">
        <f t="shared" si="27"/>
        <v>70.75</v>
      </c>
      <c r="U163" s="8">
        <f t="shared" si="28"/>
        <v>69.349999999999994</v>
      </c>
      <c r="V163" s="8">
        <f t="shared" si="29"/>
        <v>69.699999999999989</v>
      </c>
    </row>
    <row r="164" spans="1:22" ht="13.5" x14ac:dyDescent="0.25">
      <c r="A164" s="3">
        <f>RSI!A164</f>
        <v>42242</v>
      </c>
      <c r="B164" s="2">
        <f>RSI!B164</f>
        <v>23.283000000000001</v>
      </c>
      <c r="C164" s="2">
        <f>RSI!I164</f>
        <v>0.13250660531753056</v>
      </c>
      <c r="D164" s="2">
        <f>MACD!E164</f>
        <v>-4.6907523282595065E-2</v>
      </c>
      <c r="E164" s="2">
        <f>MACD!F164</f>
        <v>-7.6061390807136715E-3</v>
      </c>
      <c r="F164" s="2">
        <f>'Moving Avg'!D164</f>
        <v>23.283000000000001</v>
      </c>
      <c r="G164" s="2">
        <f>'Moving Avg'!F164</f>
        <v>23.283000000000008</v>
      </c>
      <c r="H164" s="2">
        <f>'Moving Avg'!G164</f>
        <v>23.634999999999994</v>
      </c>
      <c r="I164" s="2">
        <f>'Moving Avg'!H164</f>
        <v>0</v>
      </c>
      <c r="J164" s="6" t="str">
        <f>OBV!F164</f>
        <v>NEUTRAL</v>
      </c>
      <c r="K164" s="6" t="str">
        <f>OBV!G164</f>
        <v>NEUTRAL</v>
      </c>
      <c r="L164" s="6" t="str">
        <f>OBV!H164</f>
        <v>NEUTRAL</v>
      </c>
      <c r="M164" s="8">
        <f t="shared" si="20"/>
        <v>50</v>
      </c>
      <c r="N164" s="8">
        <f t="shared" si="21"/>
        <v>100</v>
      </c>
      <c r="O164" s="8">
        <f t="shared" si="22"/>
        <v>100</v>
      </c>
      <c r="P164" s="8">
        <f t="shared" si="23"/>
        <v>33</v>
      </c>
      <c r="Q164" s="9">
        <f t="shared" si="24"/>
        <v>72.45</v>
      </c>
      <c r="R164" s="9">
        <f t="shared" si="25"/>
        <v>73.25</v>
      </c>
      <c r="S164" s="9">
        <f t="shared" si="26"/>
        <v>62.35</v>
      </c>
      <c r="T164" s="9">
        <f t="shared" si="27"/>
        <v>70.75</v>
      </c>
      <c r="U164" s="8">
        <f t="shared" si="28"/>
        <v>69.349999999999994</v>
      </c>
      <c r="V164" s="8">
        <f t="shared" si="29"/>
        <v>69.699999999999989</v>
      </c>
    </row>
    <row r="165" spans="1:22" ht="13.5" x14ac:dyDescent="0.25">
      <c r="A165" s="3">
        <f>RSI!A165</f>
        <v>42243</v>
      </c>
      <c r="B165" s="2">
        <f>RSI!B165</f>
        <v>23.283000000000001</v>
      </c>
      <c r="C165" s="2">
        <f>RSI!I165</f>
        <v>0.13250660531753056</v>
      </c>
      <c r="D165" s="2">
        <f>MACD!E165</f>
        <v>-4.801623722909909E-2</v>
      </c>
      <c r="E165" s="2">
        <f>MACD!F165</f>
        <v>-1.5688158710390757E-2</v>
      </c>
      <c r="F165" s="2">
        <f>'Moving Avg'!D165</f>
        <v>23.283000000000001</v>
      </c>
      <c r="G165" s="2">
        <f>'Moving Avg'!F165</f>
        <v>23.283000000000008</v>
      </c>
      <c r="H165" s="2">
        <f>'Moving Avg'!G165</f>
        <v>23.620919999999998</v>
      </c>
      <c r="I165" s="2">
        <f>'Moving Avg'!H165</f>
        <v>0</v>
      </c>
      <c r="J165" s="6" t="str">
        <f>OBV!F165</f>
        <v>NEUTRAL</v>
      </c>
      <c r="K165" s="6" t="str">
        <f>OBV!G165</f>
        <v>NEUTRAL</v>
      </c>
      <c r="L165" s="6" t="str">
        <f>OBV!H165</f>
        <v>NEUTRAL</v>
      </c>
      <c r="M165" s="8">
        <f t="shared" si="20"/>
        <v>50</v>
      </c>
      <c r="N165" s="8">
        <f t="shared" si="21"/>
        <v>100</v>
      </c>
      <c r="O165" s="8">
        <f t="shared" si="22"/>
        <v>100</v>
      </c>
      <c r="P165" s="8">
        <f t="shared" si="23"/>
        <v>33</v>
      </c>
      <c r="Q165" s="9">
        <f t="shared" si="24"/>
        <v>72.45</v>
      </c>
      <c r="R165" s="9">
        <f t="shared" si="25"/>
        <v>73.25</v>
      </c>
      <c r="S165" s="9">
        <f t="shared" si="26"/>
        <v>62.35</v>
      </c>
      <c r="T165" s="9">
        <f t="shared" si="27"/>
        <v>70.75</v>
      </c>
      <c r="U165" s="8">
        <f t="shared" si="28"/>
        <v>69.349999999999994</v>
      </c>
      <c r="V165" s="8">
        <f t="shared" si="29"/>
        <v>69.699999999999989</v>
      </c>
    </row>
    <row r="166" spans="1:22" ht="13.5" x14ac:dyDescent="0.25">
      <c r="A166" s="3">
        <f>RSI!A166</f>
        <v>42244</v>
      </c>
      <c r="B166" s="2">
        <f>RSI!B166</f>
        <v>23.283000000000001</v>
      </c>
      <c r="C166" s="2">
        <f>RSI!I166</f>
        <v>0.13250660531753056</v>
      </c>
      <c r="D166" s="2">
        <f>MACD!E166</f>
        <v>-4.8337694170331957E-2</v>
      </c>
      <c r="E166" s="2">
        <f>MACD!F166</f>
        <v>-2.2218065802378999E-2</v>
      </c>
      <c r="F166" s="2">
        <f>'Moving Avg'!D166</f>
        <v>23.283000000000001</v>
      </c>
      <c r="G166" s="2">
        <f>'Moving Avg'!F166</f>
        <v>23.283000000000008</v>
      </c>
      <c r="H166" s="2">
        <f>'Moving Avg'!G166</f>
        <v>23.606839999999998</v>
      </c>
      <c r="I166" s="2">
        <f>'Moving Avg'!H166</f>
        <v>0</v>
      </c>
      <c r="J166" s="6" t="str">
        <f>OBV!F166</f>
        <v>NEUTRAL</v>
      </c>
      <c r="K166" s="6" t="str">
        <f>OBV!G166</f>
        <v>NEUTRAL</v>
      </c>
      <c r="L166" s="6" t="str">
        <f>OBV!H166</f>
        <v>NEUTRAL</v>
      </c>
      <c r="M166" s="8">
        <f t="shared" si="20"/>
        <v>50</v>
      </c>
      <c r="N166" s="8">
        <f t="shared" si="21"/>
        <v>100</v>
      </c>
      <c r="O166" s="8">
        <f t="shared" si="22"/>
        <v>100</v>
      </c>
      <c r="P166" s="8">
        <f t="shared" si="23"/>
        <v>33</v>
      </c>
      <c r="Q166" s="9">
        <f t="shared" si="24"/>
        <v>72.45</v>
      </c>
      <c r="R166" s="9">
        <f t="shared" si="25"/>
        <v>73.25</v>
      </c>
      <c r="S166" s="9">
        <f t="shared" si="26"/>
        <v>62.35</v>
      </c>
      <c r="T166" s="9">
        <f t="shared" si="27"/>
        <v>70.75</v>
      </c>
      <c r="U166" s="8">
        <f t="shared" si="28"/>
        <v>69.349999999999994</v>
      </c>
      <c r="V166" s="8">
        <f t="shared" si="29"/>
        <v>69.699999999999989</v>
      </c>
    </row>
    <row r="167" spans="1:22" ht="13.5" x14ac:dyDescent="0.25">
      <c r="A167" s="3">
        <f>RSI!A167</f>
        <v>42247</v>
      </c>
      <c r="B167" s="2">
        <f>RSI!B167</f>
        <v>23.283000000000001</v>
      </c>
      <c r="C167" s="2">
        <f>RSI!I167</f>
        <v>0.13250660531753056</v>
      </c>
      <c r="D167" s="2">
        <f>MACD!E167</f>
        <v>-4.8038690985595878E-2</v>
      </c>
      <c r="E167" s="2">
        <f>MACD!F167</f>
        <v>-2.7382190839022377E-2</v>
      </c>
      <c r="F167" s="2">
        <f>'Moving Avg'!D167</f>
        <v>23.283000000000001</v>
      </c>
      <c r="G167" s="2">
        <f>'Moving Avg'!F167</f>
        <v>23.283000000000008</v>
      </c>
      <c r="H167" s="2">
        <f>'Moving Avg'!G167</f>
        <v>23.592759999999998</v>
      </c>
      <c r="I167" s="2">
        <f>'Moving Avg'!H167</f>
        <v>0</v>
      </c>
      <c r="J167" s="6" t="str">
        <f>OBV!F167</f>
        <v>NEUTRAL</v>
      </c>
      <c r="K167" s="6" t="str">
        <f>OBV!G167</f>
        <v>NEUTRAL</v>
      </c>
      <c r="L167" s="6" t="str">
        <f>OBV!H167</f>
        <v>NEUTRAL</v>
      </c>
      <c r="M167" s="8">
        <f t="shared" si="20"/>
        <v>50</v>
      </c>
      <c r="N167" s="8">
        <f t="shared" si="21"/>
        <v>100</v>
      </c>
      <c r="O167" s="8">
        <f t="shared" si="22"/>
        <v>100</v>
      </c>
      <c r="P167" s="8">
        <f t="shared" si="23"/>
        <v>33</v>
      </c>
      <c r="Q167" s="9">
        <f t="shared" si="24"/>
        <v>72.45</v>
      </c>
      <c r="R167" s="9">
        <f t="shared" si="25"/>
        <v>73.25</v>
      </c>
      <c r="S167" s="9">
        <f t="shared" si="26"/>
        <v>62.35</v>
      </c>
      <c r="T167" s="9">
        <f t="shared" si="27"/>
        <v>70.75</v>
      </c>
      <c r="U167" s="8">
        <f t="shared" si="28"/>
        <v>69.349999999999994</v>
      </c>
      <c r="V167" s="8">
        <f t="shared" si="29"/>
        <v>69.699999999999989</v>
      </c>
    </row>
    <row r="168" spans="1:22" ht="13.5" x14ac:dyDescent="0.25">
      <c r="A168" s="3">
        <f>RSI!A168</f>
        <v>42248</v>
      </c>
      <c r="B168" s="2">
        <f>RSI!B168</f>
        <v>23.283000000000001</v>
      </c>
      <c r="C168" s="2">
        <f>RSI!I168</f>
        <v>0.13250660531753056</v>
      </c>
      <c r="D168" s="2">
        <f>MACD!E168</f>
        <v>-4.7256979761250761E-2</v>
      </c>
      <c r="E168" s="2">
        <f>MACD!F168</f>
        <v>-3.1357148623468056E-2</v>
      </c>
      <c r="F168" s="2">
        <f>'Moving Avg'!D168</f>
        <v>23.283000000000001</v>
      </c>
      <c r="G168" s="2">
        <f>'Moving Avg'!F168</f>
        <v>23.283000000000008</v>
      </c>
      <c r="H168" s="2">
        <f>'Moving Avg'!G168</f>
        <v>23.578679999999999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  <c r="M168" s="8">
        <f t="shared" si="20"/>
        <v>50</v>
      </c>
      <c r="N168" s="8">
        <f t="shared" si="21"/>
        <v>45</v>
      </c>
      <c r="O168" s="8">
        <f t="shared" si="22"/>
        <v>100</v>
      </c>
      <c r="P168" s="8">
        <f t="shared" si="23"/>
        <v>33</v>
      </c>
      <c r="Q168" s="9">
        <f t="shared" si="24"/>
        <v>53.2</v>
      </c>
      <c r="R168" s="9">
        <f t="shared" si="25"/>
        <v>62.25</v>
      </c>
      <c r="S168" s="9">
        <f t="shared" si="26"/>
        <v>54.1</v>
      </c>
      <c r="T168" s="9">
        <f t="shared" si="27"/>
        <v>57</v>
      </c>
      <c r="U168" s="8">
        <f t="shared" si="28"/>
        <v>56.516666666666673</v>
      </c>
      <c r="V168" s="8">
        <f t="shared" si="29"/>
        <v>56.637500000000003</v>
      </c>
    </row>
    <row r="169" spans="1:22" ht="13.5" x14ac:dyDescent="0.25">
      <c r="A169" s="3">
        <f>RSI!A169</f>
        <v>42249</v>
      </c>
      <c r="B169" s="2">
        <f>RSI!B169</f>
        <v>23.283000000000001</v>
      </c>
      <c r="C169" s="2">
        <f>RSI!I169</f>
        <v>0.13250660531753056</v>
      </c>
      <c r="D169" s="2">
        <f>MACD!E169</f>
        <v>-4.6105986867406301E-2</v>
      </c>
      <c r="E169" s="2">
        <f>MACD!F169</f>
        <v>-3.4306916272255711E-2</v>
      </c>
      <c r="F169" s="2">
        <f>'Moving Avg'!D169</f>
        <v>23.283000000000001</v>
      </c>
      <c r="G169" s="2">
        <f>'Moving Avg'!F169</f>
        <v>23.283000000000008</v>
      </c>
      <c r="H169" s="2">
        <f>'Moving Avg'!G169</f>
        <v>23.564599999999995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  <c r="M169" s="8">
        <f t="shared" si="20"/>
        <v>50</v>
      </c>
      <c r="N169" s="8">
        <f t="shared" si="21"/>
        <v>45</v>
      </c>
      <c r="O169" s="8">
        <f t="shared" si="22"/>
        <v>100</v>
      </c>
      <c r="P169" s="8">
        <f t="shared" si="23"/>
        <v>33</v>
      </c>
      <c r="Q169" s="9">
        <f t="shared" si="24"/>
        <v>53.2</v>
      </c>
      <c r="R169" s="9">
        <f t="shared" si="25"/>
        <v>62.25</v>
      </c>
      <c r="S169" s="9">
        <f t="shared" si="26"/>
        <v>54.1</v>
      </c>
      <c r="T169" s="9">
        <f t="shared" si="27"/>
        <v>57</v>
      </c>
      <c r="U169" s="8">
        <f t="shared" si="28"/>
        <v>56.516666666666673</v>
      </c>
      <c r="V169" s="8">
        <f t="shared" si="29"/>
        <v>56.637500000000003</v>
      </c>
    </row>
    <row r="170" spans="1:22" ht="13.5" x14ac:dyDescent="0.25">
      <c r="A170" s="3">
        <f>RSI!A170</f>
        <v>42250</v>
      </c>
      <c r="B170" s="2">
        <f>RSI!B170</f>
        <v>23.283000000000001</v>
      </c>
      <c r="C170" s="2">
        <f>RSI!I170</f>
        <v>0.13250660531753056</v>
      </c>
      <c r="D170" s="2">
        <f>MACD!E170</f>
        <v>-4.4678787456362556E-2</v>
      </c>
      <c r="E170" s="2">
        <f>MACD!F170</f>
        <v>-3.6381290509077083E-2</v>
      </c>
      <c r="F170" s="2">
        <f>'Moving Avg'!D170</f>
        <v>23.283000000000001</v>
      </c>
      <c r="G170" s="2">
        <f>'Moving Avg'!F170</f>
        <v>23.283000000000008</v>
      </c>
      <c r="H170" s="2">
        <f>'Moving Avg'!G170</f>
        <v>23.550519999999995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  <c r="M170" s="8">
        <f t="shared" si="20"/>
        <v>50</v>
      </c>
      <c r="N170" s="8">
        <f t="shared" si="21"/>
        <v>45</v>
      </c>
      <c r="O170" s="8">
        <f t="shared" si="22"/>
        <v>100</v>
      </c>
      <c r="P170" s="8">
        <f t="shared" si="23"/>
        <v>33</v>
      </c>
      <c r="Q170" s="9">
        <f t="shared" si="24"/>
        <v>53.2</v>
      </c>
      <c r="R170" s="9">
        <f t="shared" si="25"/>
        <v>62.25</v>
      </c>
      <c r="S170" s="9">
        <f t="shared" si="26"/>
        <v>54.1</v>
      </c>
      <c r="T170" s="9">
        <f t="shared" si="27"/>
        <v>57</v>
      </c>
      <c r="U170" s="8">
        <f t="shared" si="28"/>
        <v>56.516666666666673</v>
      </c>
      <c r="V170" s="8">
        <f t="shared" si="29"/>
        <v>56.637500000000003</v>
      </c>
    </row>
    <row r="171" spans="1:22" ht="13.5" x14ac:dyDescent="0.25">
      <c r="A171" s="3">
        <f>RSI!A171</f>
        <v>42251</v>
      </c>
      <c r="B171" s="2">
        <f>RSI!B171</f>
        <v>23.283000000000001</v>
      </c>
      <c r="C171" s="2">
        <f>RSI!I171</f>
        <v>0.13250660531753056</v>
      </c>
      <c r="D171" s="2">
        <f>MACD!E171</f>
        <v>-4.3051451308606659E-2</v>
      </c>
      <c r="E171" s="2">
        <f>MACD!F171</f>
        <v>-3.7715322668983003E-2</v>
      </c>
      <c r="F171" s="2">
        <f>'Moving Avg'!D171</f>
        <v>23.283000000000001</v>
      </c>
      <c r="G171" s="2">
        <f>'Moving Avg'!F171</f>
        <v>23.283000000000008</v>
      </c>
      <c r="H171" s="2">
        <f>'Moving Avg'!G171</f>
        <v>23.536439999999999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  <c r="M171" s="8">
        <f t="shared" si="20"/>
        <v>50</v>
      </c>
      <c r="N171" s="8">
        <f t="shared" si="21"/>
        <v>45</v>
      </c>
      <c r="O171" s="8">
        <f t="shared" si="22"/>
        <v>100</v>
      </c>
      <c r="P171" s="8">
        <f t="shared" si="23"/>
        <v>33</v>
      </c>
      <c r="Q171" s="9">
        <f t="shared" si="24"/>
        <v>53.2</v>
      </c>
      <c r="R171" s="9">
        <f t="shared" si="25"/>
        <v>62.25</v>
      </c>
      <c r="S171" s="9">
        <f t="shared" si="26"/>
        <v>54.1</v>
      </c>
      <c r="T171" s="9">
        <f t="shared" si="27"/>
        <v>57</v>
      </c>
      <c r="U171" s="8">
        <f t="shared" si="28"/>
        <v>56.516666666666673</v>
      </c>
      <c r="V171" s="8">
        <f t="shared" si="29"/>
        <v>56.637500000000003</v>
      </c>
    </row>
    <row r="172" spans="1:22" ht="13.5" x14ac:dyDescent="0.25">
      <c r="A172" s="3">
        <f>RSI!A172</f>
        <v>42254</v>
      </c>
      <c r="B172" s="2">
        <f>RSI!B172</f>
        <v>23.283000000000001</v>
      </c>
      <c r="C172" s="2">
        <f>RSI!I172</f>
        <v>0.13250660531753056</v>
      </c>
      <c r="D172" s="2">
        <f>MACD!E172</f>
        <v>-4.1285858015537968E-2</v>
      </c>
      <c r="E172" s="2">
        <f>MACD!F172</f>
        <v>-3.8429429738293996E-2</v>
      </c>
      <c r="F172" s="2">
        <f>'Moving Avg'!D172</f>
        <v>23.283000000000001</v>
      </c>
      <c r="G172" s="2">
        <f>'Moving Avg'!F172</f>
        <v>23.283000000000008</v>
      </c>
      <c r="H172" s="2">
        <f>'Moving Avg'!G172</f>
        <v>23.522359999999999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  <c r="M172" s="8">
        <f t="shared" si="20"/>
        <v>50</v>
      </c>
      <c r="N172" s="8">
        <f t="shared" si="21"/>
        <v>45</v>
      </c>
      <c r="O172" s="8">
        <f t="shared" si="22"/>
        <v>100</v>
      </c>
      <c r="P172" s="8">
        <f t="shared" si="23"/>
        <v>33</v>
      </c>
      <c r="Q172" s="9">
        <f t="shared" si="24"/>
        <v>53.2</v>
      </c>
      <c r="R172" s="9">
        <f t="shared" si="25"/>
        <v>62.25</v>
      </c>
      <c r="S172" s="9">
        <f t="shared" si="26"/>
        <v>54.1</v>
      </c>
      <c r="T172" s="9">
        <f t="shared" si="27"/>
        <v>57</v>
      </c>
      <c r="U172" s="8">
        <f t="shared" si="28"/>
        <v>56.516666666666673</v>
      </c>
      <c r="V172" s="8">
        <f t="shared" si="29"/>
        <v>56.637500000000003</v>
      </c>
    </row>
    <row r="173" spans="1:22" ht="13.5" x14ac:dyDescent="0.25">
      <c r="A173" s="3">
        <f>RSI!A173</f>
        <v>42255</v>
      </c>
      <c r="B173" s="2">
        <f>RSI!B173</f>
        <v>23.283000000000001</v>
      </c>
      <c r="C173" s="2">
        <f>RSI!I173</f>
        <v>0.13250660531753056</v>
      </c>
      <c r="D173" s="2">
        <f>MACD!E173</f>
        <v>-3.9432064318507543E-2</v>
      </c>
      <c r="E173" s="2">
        <f>MACD!F173</f>
        <v>-3.8629956654336703E-2</v>
      </c>
      <c r="F173" s="2">
        <f>'Moving Avg'!D173</f>
        <v>23.283000000000001</v>
      </c>
      <c r="G173" s="2">
        <f>'Moving Avg'!F173</f>
        <v>23.283000000000008</v>
      </c>
      <c r="H173" s="2">
        <f>'Moving Avg'!G173</f>
        <v>23.508279999999996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  <c r="M173" s="8">
        <f t="shared" si="20"/>
        <v>50</v>
      </c>
      <c r="N173" s="8">
        <f t="shared" si="21"/>
        <v>45</v>
      </c>
      <c r="O173" s="8">
        <f t="shared" si="22"/>
        <v>100</v>
      </c>
      <c r="P173" s="8">
        <f t="shared" si="23"/>
        <v>33</v>
      </c>
      <c r="Q173" s="9">
        <f t="shared" si="24"/>
        <v>53.2</v>
      </c>
      <c r="R173" s="9">
        <f t="shared" si="25"/>
        <v>62.25</v>
      </c>
      <c r="S173" s="9">
        <f t="shared" si="26"/>
        <v>54.1</v>
      </c>
      <c r="T173" s="9">
        <f t="shared" si="27"/>
        <v>57</v>
      </c>
      <c r="U173" s="8">
        <f t="shared" si="28"/>
        <v>56.516666666666673</v>
      </c>
      <c r="V173" s="8">
        <f t="shared" si="29"/>
        <v>56.637500000000003</v>
      </c>
    </row>
    <row r="174" spans="1:22" ht="13.5" x14ac:dyDescent="0.25">
      <c r="A174" s="3">
        <f>RSI!A174</f>
        <v>42256</v>
      </c>
      <c r="B174" s="2">
        <f>RSI!B174</f>
        <v>23.283000000000001</v>
      </c>
      <c r="C174" s="2">
        <f>RSI!I174</f>
        <v>0.13250660531753056</v>
      </c>
      <c r="D174" s="2">
        <f>MACD!E174</f>
        <v>-3.7530293594983277E-2</v>
      </c>
      <c r="E174" s="2">
        <f>MACD!F174</f>
        <v>-3.8410024042466018E-2</v>
      </c>
      <c r="F174" s="2">
        <f>'Moving Avg'!D174</f>
        <v>23.283000000000001</v>
      </c>
      <c r="G174" s="2">
        <f>'Moving Avg'!F174</f>
        <v>23.283000000000008</v>
      </c>
      <c r="H174" s="2">
        <f>'Moving Avg'!G174</f>
        <v>23.494199999999996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  <c r="M174" s="8">
        <f t="shared" si="20"/>
        <v>50</v>
      </c>
      <c r="N174" s="8">
        <f t="shared" si="21"/>
        <v>0</v>
      </c>
      <c r="O174" s="8">
        <f t="shared" si="22"/>
        <v>100</v>
      </c>
      <c r="P174" s="8">
        <f t="shared" si="23"/>
        <v>33</v>
      </c>
      <c r="Q174" s="9">
        <f t="shared" si="24"/>
        <v>37.450000000000003</v>
      </c>
      <c r="R174" s="9">
        <f t="shared" si="25"/>
        <v>53.25</v>
      </c>
      <c r="S174" s="9">
        <f t="shared" si="26"/>
        <v>47.35</v>
      </c>
      <c r="T174" s="9">
        <f t="shared" si="27"/>
        <v>45.75</v>
      </c>
      <c r="U174" s="8">
        <f t="shared" si="28"/>
        <v>46.016666666666673</v>
      </c>
      <c r="V174" s="8">
        <f t="shared" si="29"/>
        <v>45.95</v>
      </c>
    </row>
    <row r="175" spans="1:22" ht="13.5" x14ac:dyDescent="0.25">
      <c r="A175" s="3">
        <f>RSI!A175</f>
        <v>42257</v>
      </c>
      <c r="B175" s="2">
        <f>RSI!B175</f>
        <v>23.283000000000001</v>
      </c>
      <c r="C175" s="2">
        <f>RSI!I175</f>
        <v>0.13250660531753056</v>
      </c>
      <c r="D175" s="2">
        <f>MACD!E175</f>
        <v>-3.5612606633875998E-2</v>
      </c>
      <c r="E175" s="2">
        <f>MACD!F175</f>
        <v>-3.7850540560748019E-2</v>
      </c>
      <c r="F175" s="2">
        <f>'Moving Avg'!D175</f>
        <v>23.283000000000001</v>
      </c>
      <c r="G175" s="2">
        <f>'Moving Avg'!F175</f>
        <v>23.283000000000008</v>
      </c>
      <c r="H175" s="2">
        <f>'Moving Avg'!G175</f>
        <v>23.480119999999996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  <c r="M175" s="8">
        <f t="shared" si="20"/>
        <v>50</v>
      </c>
      <c r="N175" s="8">
        <f t="shared" si="21"/>
        <v>0</v>
      </c>
      <c r="O175" s="8">
        <f t="shared" si="22"/>
        <v>100</v>
      </c>
      <c r="P175" s="8">
        <f t="shared" si="23"/>
        <v>33</v>
      </c>
      <c r="Q175" s="9">
        <f t="shared" si="24"/>
        <v>37.450000000000003</v>
      </c>
      <c r="R175" s="9">
        <f t="shared" si="25"/>
        <v>53.25</v>
      </c>
      <c r="S175" s="9">
        <f t="shared" si="26"/>
        <v>47.35</v>
      </c>
      <c r="T175" s="9">
        <f t="shared" si="27"/>
        <v>45.75</v>
      </c>
      <c r="U175" s="8">
        <f t="shared" si="28"/>
        <v>46.016666666666673</v>
      </c>
      <c r="V175" s="8">
        <f t="shared" si="29"/>
        <v>45.95</v>
      </c>
    </row>
    <row r="176" spans="1:22" ht="13.5" x14ac:dyDescent="0.25">
      <c r="A176" s="3">
        <f>RSI!A176</f>
        <v>42258</v>
      </c>
      <c r="B176" s="2">
        <f>RSI!B176</f>
        <v>23.283000000000001</v>
      </c>
      <c r="C176" s="2">
        <f>RSI!I176</f>
        <v>0.13250660531753056</v>
      </c>
      <c r="D176" s="2">
        <f>MACD!E176</f>
        <v>-3.3704303668521618E-2</v>
      </c>
      <c r="E176" s="2">
        <f>MACD!F176</f>
        <v>-3.7021293182302739E-2</v>
      </c>
      <c r="F176" s="2">
        <f>'Moving Avg'!D176</f>
        <v>23.283000000000001</v>
      </c>
      <c r="G176" s="2">
        <f>'Moving Avg'!F176</f>
        <v>23.283000000000008</v>
      </c>
      <c r="H176" s="2">
        <f>'Moving Avg'!G176</f>
        <v>23.46604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  <c r="M176" s="8">
        <f t="shared" si="20"/>
        <v>50</v>
      </c>
      <c r="N176" s="8">
        <f t="shared" si="21"/>
        <v>0</v>
      </c>
      <c r="O176" s="8">
        <f t="shared" si="22"/>
        <v>100</v>
      </c>
      <c r="P176" s="8">
        <f t="shared" si="23"/>
        <v>33</v>
      </c>
      <c r="Q176" s="9">
        <f t="shared" si="24"/>
        <v>37.450000000000003</v>
      </c>
      <c r="R176" s="9">
        <f t="shared" si="25"/>
        <v>53.25</v>
      </c>
      <c r="S176" s="9">
        <f t="shared" si="26"/>
        <v>47.35</v>
      </c>
      <c r="T176" s="9">
        <f t="shared" si="27"/>
        <v>45.75</v>
      </c>
      <c r="U176" s="8">
        <f t="shared" si="28"/>
        <v>46.016666666666673</v>
      </c>
      <c r="V176" s="8">
        <f t="shared" si="29"/>
        <v>45.95</v>
      </c>
    </row>
    <row r="177" spans="1:22" ht="13.5" x14ac:dyDescent="0.25">
      <c r="A177" s="3">
        <f>RSI!A177</f>
        <v>42261</v>
      </c>
      <c r="B177" s="2">
        <f>RSI!B177</f>
        <v>23.283000000000001</v>
      </c>
      <c r="C177" s="2">
        <f>RSI!I177</f>
        <v>0.13250660531753056</v>
      </c>
      <c r="D177" s="2">
        <f>MACD!E177</f>
        <v>-3.1825099878929564E-2</v>
      </c>
      <c r="E177" s="2">
        <f>MACD!F177</f>
        <v>-3.5982054521628101E-2</v>
      </c>
      <c r="F177" s="2">
        <f>'Moving Avg'!D177</f>
        <v>23.283000000000001</v>
      </c>
      <c r="G177" s="2">
        <f>'Moving Avg'!F177</f>
        <v>23.283000000000008</v>
      </c>
      <c r="H177" s="2">
        <f>'Moving Avg'!G177</f>
        <v>23.451959999999996</v>
      </c>
      <c r="I177" s="2">
        <f>'Moving Avg'!H177</f>
        <v>0</v>
      </c>
      <c r="J177" s="6" t="str">
        <f>OBV!F177</f>
        <v>NEUTRAL</v>
      </c>
      <c r="K177" s="6" t="str">
        <f>OBV!G177</f>
        <v>NEUTRAL</v>
      </c>
      <c r="L177" s="6" t="str">
        <f>OBV!H177</f>
        <v>NEUTRAL</v>
      </c>
      <c r="M177" s="8">
        <f t="shared" si="20"/>
        <v>50</v>
      </c>
      <c r="N177" s="8">
        <f t="shared" si="21"/>
        <v>0</v>
      </c>
      <c r="O177" s="8">
        <f t="shared" si="22"/>
        <v>100</v>
      </c>
      <c r="P177" s="8">
        <f t="shared" si="23"/>
        <v>33</v>
      </c>
      <c r="Q177" s="9">
        <f t="shared" si="24"/>
        <v>37.450000000000003</v>
      </c>
      <c r="R177" s="9">
        <f t="shared" si="25"/>
        <v>53.25</v>
      </c>
      <c r="S177" s="9">
        <f t="shared" si="26"/>
        <v>47.35</v>
      </c>
      <c r="T177" s="9">
        <f t="shared" si="27"/>
        <v>45.75</v>
      </c>
      <c r="U177" s="8">
        <f t="shared" si="28"/>
        <v>46.016666666666673</v>
      </c>
      <c r="V177" s="8">
        <f t="shared" si="29"/>
        <v>45.95</v>
      </c>
    </row>
    <row r="178" spans="1:22" ht="13.5" x14ac:dyDescent="0.25">
      <c r="A178" s="3">
        <f>RSI!A178</f>
        <v>42262</v>
      </c>
      <c r="B178" s="2">
        <f>RSI!B178</f>
        <v>23.283000000000001</v>
      </c>
      <c r="C178" s="2">
        <f>RSI!I178</f>
        <v>0.13250660531753056</v>
      </c>
      <c r="D178" s="2">
        <f>MACD!E178</f>
        <v>-2.9990110016669291E-2</v>
      </c>
      <c r="E178" s="2">
        <f>MACD!F178</f>
        <v>-3.4783665620636339E-2</v>
      </c>
      <c r="F178" s="2">
        <f>'Moving Avg'!D178</f>
        <v>23.283000000000001</v>
      </c>
      <c r="G178" s="2">
        <f>'Moving Avg'!F178</f>
        <v>23.283000000000008</v>
      </c>
      <c r="H178" s="2">
        <f>'Moving Avg'!G178</f>
        <v>23.437879999999996</v>
      </c>
      <c r="I178" s="2">
        <f>'Moving Avg'!H178</f>
        <v>0</v>
      </c>
      <c r="J178" s="6" t="str">
        <f>OBV!F178</f>
        <v>NEUTRAL</v>
      </c>
      <c r="K178" s="6" t="str">
        <f>OBV!G178</f>
        <v>NEUTRAL</v>
      </c>
      <c r="L178" s="6" t="str">
        <f>OBV!H178</f>
        <v>NEUTRAL</v>
      </c>
      <c r="M178" s="8">
        <f t="shared" si="20"/>
        <v>50</v>
      </c>
      <c r="N178" s="8">
        <f t="shared" si="21"/>
        <v>0</v>
      </c>
      <c r="O178" s="8">
        <f t="shared" si="22"/>
        <v>100</v>
      </c>
      <c r="P178" s="8">
        <f t="shared" si="23"/>
        <v>33</v>
      </c>
      <c r="Q178" s="9">
        <f t="shared" si="24"/>
        <v>37.450000000000003</v>
      </c>
      <c r="R178" s="9">
        <f t="shared" si="25"/>
        <v>53.25</v>
      </c>
      <c r="S178" s="9">
        <f t="shared" si="26"/>
        <v>47.35</v>
      </c>
      <c r="T178" s="9">
        <f t="shared" si="27"/>
        <v>45.75</v>
      </c>
      <c r="U178" s="8">
        <f t="shared" si="28"/>
        <v>46.016666666666673</v>
      </c>
      <c r="V178" s="8">
        <f t="shared" si="29"/>
        <v>45.95</v>
      </c>
    </row>
    <row r="179" spans="1:22" ht="13.5" x14ac:dyDescent="0.25">
      <c r="A179" s="3">
        <f>RSI!A179</f>
        <v>42263</v>
      </c>
      <c r="B179" s="2">
        <f>RSI!B179</f>
        <v>23.283000000000001</v>
      </c>
      <c r="C179" s="2">
        <f>RSI!I179</f>
        <v>0.13250660531753056</v>
      </c>
      <c r="D179" s="2">
        <f>MACD!E179</f>
        <v>-2.821067226114593E-2</v>
      </c>
      <c r="E179" s="2">
        <f>MACD!F179</f>
        <v>-3.346906694873826E-2</v>
      </c>
      <c r="F179" s="2">
        <f>'Moving Avg'!D179</f>
        <v>23.283000000000001</v>
      </c>
      <c r="G179" s="2">
        <f>'Moving Avg'!F179</f>
        <v>23.283000000000008</v>
      </c>
      <c r="H179" s="2">
        <f>'Moving Avg'!G179</f>
        <v>23.423799999999996</v>
      </c>
      <c r="I179" s="2">
        <f>'Moving Avg'!H179</f>
        <v>0</v>
      </c>
      <c r="J179" s="6" t="str">
        <f>OBV!F179</f>
        <v>NEUTRAL</v>
      </c>
      <c r="K179" s="6" t="str">
        <f>OBV!G179</f>
        <v>NEUTRAL</v>
      </c>
      <c r="L179" s="6" t="str">
        <f>OBV!H179</f>
        <v>NEUTRAL</v>
      </c>
      <c r="M179" s="8">
        <f t="shared" si="20"/>
        <v>50</v>
      </c>
      <c r="N179" s="8">
        <f t="shared" si="21"/>
        <v>0</v>
      </c>
      <c r="O179" s="8">
        <f t="shared" si="22"/>
        <v>100</v>
      </c>
      <c r="P179" s="8">
        <f t="shared" si="23"/>
        <v>33</v>
      </c>
      <c r="Q179" s="9">
        <f t="shared" si="24"/>
        <v>37.450000000000003</v>
      </c>
      <c r="R179" s="9">
        <f t="shared" si="25"/>
        <v>53.25</v>
      </c>
      <c r="S179" s="9">
        <f t="shared" si="26"/>
        <v>47.35</v>
      </c>
      <c r="T179" s="9">
        <f t="shared" si="27"/>
        <v>45.75</v>
      </c>
      <c r="U179" s="8">
        <f t="shared" si="28"/>
        <v>46.016666666666673</v>
      </c>
      <c r="V179" s="8">
        <f t="shared" si="29"/>
        <v>45.95</v>
      </c>
    </row>
    <row r="180" spans="1:22" ht="13.5" x14ac:dyDescent="0.25">
      <c r="A180" s="3">
        <f>RSI!A180</f>
        <v>42264</v>
      </c>
      <c r="B180" s="2">
        <f>RSI!B180</f>
        <v>23.283000000000001</v>
      </c>
      <c r="C180" s="2">
        <f>RSI!I180</f>
        <v>0.13250660531753056</v>
      </c>
      <c r="D180" s="2">
        <f>MACD!E180</f>
        <v>-2.6495036728913846E-2</v>
      </c>
      <c r="E180" s="2">
        <f>MACD!F180</f>
        <v>-3.2074260904773381E-2</v>
      </c>
      <c r="F180" s="2">
        <f>'Moving Avg'!D180</f>
        <v>23.283000000000001</v>
      </c>
      <c r="G180" s="2">
        <f>'Moving Avg'!F180</f>
        <v>23.283000000000008</v>
      </c>
      <c r="H180" s="2">
        <f>'Moving Avg'!G180</f>
        <v>23.409719999999997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  <c r="M180" s="8">
        <f t="shared" si="20"/>
        <v>50</v>
      </c>
      <c r="N180" s="8">
        <f t="shared" si="21"/>
        <v>0</v>
      </c>
      <c r="O180" s="8">
        <f t="shared" si="22"/>
        <v>100</v>
      </c>
      <c r="P180" s="8">
        <f t="shared" si="23"/>
        <v>33</v>
      </c>
      <c r="Q180" s="9">
        <f t="shared" si="24"/>
        <v>37.450000000000003</v>
      </c>
      <c r="R180" s="9">
        <f t="shared" si="25"/>
        <v>53.25</v>
      </c>
      <c r="S180" s="9">
        <f t="shared" si="26"/>
        <v>47.35</v>
      </c>
      <c r="T180" s="9">
        <f t="shared" si="27"/>
        <v>45.75</v>
      </c>
      <c r="U180" s="8">
        <f t="shared" si="28"/>
        <v>46.016666666666673</v>
      </c>
      <c r="V180" s="8">
        <f t="shared" si="29"/>
        <v>45.95</v>
      </c>
    </row>
    <row r="181" spans="1:22" ht="13.5" x14ac:dyDescent="0.25">
      <c r="A181" s="3">
        <f>RSI!A181</f>
        <v>42265</v>
      </c>
      <c r="B181" s="2">
        <f>RSI!B181</f>
        <v>23.283000000000001</v>
      </c>
      <c r="C181" s="2">
        <f>RSI!I181</f>
        <v>0.13250660531753056</v>
      </c>
      <c r="D181" s="2">
        <f>MACD!E181</f>
        <v>-2.484894009564087E-2</v>
      </c>
      <c r="E181" s="2">
        <f>MACD!F181</f>
        <v>-3.0629196742946882E-2</v>
      </c>
      <c r="F181" s="2">
        <f>'Moving Avg'!D181</f>
        <v>23.283000000000001</v>
      </c>
      <c r="G181" s="2">
        <f>'Moving Avg'!F181</f>
        <v>23.283000000000008</v>
      </c>
      <c r="H181" s="2">
        <f>'Moving Avg'!G181</f>
        <v>23.39564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  <c r="M181" s="8">
        <f t="shared" si="20"/>
        <v>50</v>
      </c>
      <c r="N181" s="8">
        <f t="shared" si="21"/>
        <v>0</v>
      </c>
      <c r="O181" s="8">
        <f t="shared" si="22"/>
        <v>100</v>
      </c>
      <c r="P181" s="8">
        <f t="shared" si="23"/>
        <v>33</v>
      </c>
      <c r="Q181" s="9">
        <f t="shared" si="24"/>
        <v>37.450000000000003</v>
      </c>
      <c r="R181" s="9">
        <f t="shared" si="25"/>
        <v>53.25</v>
      </c>
      <c r="S181" s="9">
        <f t="shared" si="26"/>
        <v>47.35</v>
      </c>
      <c r="T181" s="9">
        <f t="shared" si="27"/>
        <v>45.75</v>
      </c>
      <c r="U181" s="8">
        <f t="shared" si="28"/>
        <v>46.016666666666673</v>
      </c>
      <c r="V181" s="8">
        <f t="shared" si="29"/>
        <v>45.95</v>
      </c>
    </row>
    <row r="182" spans="1:22" ht="13.5" x14ac:dyDescent="0.25">
      <c r="A182" s="3">
        <f>RSI!A182</f>
        <v>42268</v>
      </c>
      <c r="B182" s="2">
        <f>RSI!B182</f>
        <v>23.283000000000001</v>
      </c>
      <c r="C182" s="2">
        <f>RSI!I182</f>
        <v>0.13250660531753056</v>
      </c>
      <c r="D182" s="2">
        <f>MACD!E182</f>
        <v>-2.3276084441700817E-2</v>
      </c>
      <c r="E182" s="2">
        <f>MACD!F182</f>
        <v>-2.915857428269767E-2</v>
      </c>
      <c r="F182" s="2">
        <f>'Moving Avg'!D182</f>
        <v>23.283000000000001</v>
      </c>
      <c r="G182" s="2">
        <f>'Moving Avg'!F182</f>
        <v>23.283000000000008</v>
      </c>
      <c r="H182" s="2">
        <f>'Moving Avg'!G182</f>
        <v>23.38156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  <c r="M182" s="8">
        <f t="shared" si="20"/>
        <v>50</v>
      </c>
      <c r="N182" s="8">
        <f t="shared" si="21"/>
        <v>0</v>
      </c>
      <c r="O182" s="8">
        <f t="shared" si="22"/>
        <v>100</v>
      </c>
      <c r="P182" s="8">
        <f t="shared" si="23"/>
        <v>33</v>
      </c>
      <c r="Q182" s="9">
        <f t="shared" si="24"/>
        <v>37.450000000000003</v>
      </c>
      <c r="R182" s="9">
        <f t="shared" si="25"/>
        <v>53.25</v>
      </c>
      <c r="S182" s="9">
        <f t="shared" si="26"/>
        <v>47.35</v>
      </c>
      <c r="T182" s="9">
        <f t="shared" si="27"/>
        <v>45.75</v>
      </c>
      <c r="U182" s="8">
        <f t="shared" si="28"/>
        <v>46.016666666666673</v>
      </c>
      <c r="V182" s="8">
        <f t="shared" si="29"/>
        <v>45.95</v>
      </c>
    </row>
    <row r="183" spans="1:22" ht="13.5" x14ac:dyDescent="0.25">
      <c r="A183" s="3">
        <f>RSI!A183</f>
        <v>42269</v>
      </c>
      <c r="B183" s="2">
        <f>RSI!B183</f>
        <v>23.283000000000001</v>
      </c>
      <c r="C183" s="2">
        <f>RSI!I183</f>
        <v>0.13250660531753056</v>
      </c>
      <c r="D183" s="2">
        <f>MACD!E183</f>
        <v>-2.1778535602383187E-2</v>
      </c>
      <c r="E183" s="2">
        <f>MACD!F183</f>
        <v>-2.7682566546634778E-2</v>
      </c>
      <c r="F183" s="2">
        <f>'Moving Avg'!D183</f>
        <v>23.283000000000001</v>
      </c>
      <c r="G183" s="2">
        <f>'Moving Avg'!F183</f>
        <v>23.283000000000008</v>
      </c>
      <c r="H183" s="2">
        <f>'Moving Avg'!G183</f>
        <v>23.367479999999997</v>
      </c>
      <c r="I183" s="2">
        <f>'Moving Avg'!H183</f>
        <v>0</v>
      </c>
      <c r="J183" s="6" t="str">
        <f>OBV!F183</f>
        <v>NEUTRAL</v>
      </c>
      <c r="K183" s="6" t="str">
        <f>OBV!G183</f>
        <v>NEUTRAL</v>
      </c>
      <c r="L183" s="6" t="str">
        <f>OBV!H183</f>
        <v>NEUTRAL</v>
      </c>
      <c r="M183" s="8">
        <f t="shared" si="20"/>
        <v>50</v>
      </c>
      <c r="N183" s="8">
        <f t="shared" si="21"/>
        <v>0</v>
      </c>
      <c r="O183" s="8">
        <f t="shared" si="22"/>
        <v>100</v>
      </c>
      <c r="P183" s="8">
        <f t="shared" si="23"/>
        <v>33</v>
      </c>
      <c r="Q183" s="9">
        <f t="shared" si="24"/>
        <v>37.450000000000003</v>
      </c>
      <c r="R183" s="9">
        <f t="shared" si="25"/>
        <v>53.25</v>
      </c>
      <c r="S183" s="9">
        <f t="shared" si="26"/>
        <v>47.35</v>
      </c>
      <c r="T183" s="9">
        <f t="shared" si="27"/>
        <v>45.75</v>
      </c>
      <c r="U183" s="8">
        <f t="shared" si="28"/>
        <v>46.016666666666673</v>
      </c>
      <c r="V183" s="8">
        <f t="shared" si="29"/>
        <v>45.95</v>
      </c>
    </row>
    <row r="184" spans="1:22" ht="13.5" x14ac:dyDescent="0.25">
      <c r="A184" s="3">
        <f>RSI!A184</f>
        <v>42270</v>
      </c>
      <c r="B184" s="2">
        <f>RSI!B184</f>
        <v>23.283000000000001</v>
      </c>
      <c r="C184" s="2">
        <f>RSI!I184</f>
        <v>0.13250660531753056</v>
      </c>
      <c r="D184" s="2">
        <f>MACD!E184</f>
        <v>-2.0357053912292145E-2</v>
      </c>
      <c r="E184" s="2">
        <f>MACD!F184</f>
        <v>-2.6217464019766254E-2</v>
      </c>
      <c r="F184" s="2">
        <f>'Moving Avg'!D184</f>
        <v>23.283000000000001</v>
      </c>
      <c r="G184" s="2">
        <f>'Moving Avg'!F184</f>
        <v>23.283000000000008</v>
      </c>
      <c r="H184" s="2">
        <f>'Moving Avg'!G184</f>
        <v>23.353399999999997</v>
      </c>
      <c r="I184" s="2">
        <f>'Moving Avg'!H184</f>
        <v>0</v>
      </c>
      <c r="J184" s="6" t="str">
        <f>OBV!F184</f>
        <v>NEUTRAL</v>
      </c>
      <c r="K184" s="6" t="str">
        <f>OBV!G184</f>
        <v>NEUTRAL</v>
      </c>
      <c r="L184" s="6" t="str">
        <f>OBV!H184</f>
        <v>NEUTRAL</v>
      </c>
      <c r="M184" s="8">
        <f t="shared" si="20"/>
        <v>50</v>
      </c>
      <c r="N184" s="8">
        <f t="shared" si="21"/>
        <v>0</v>
      </c>
      <c r="O184" s="8">
        <f t="shared" si="22"/>
        <v>100</v>
      </c>
      <c r="P184" s="8">
        <f t="shared" si="23"/>
        <v>33</v>
      </c>
      <c r="Q184" s="9">
        <f t="shared" si="24"/>
        <v>37.450000000000003</v>
      </c>
      <c r="R184" s="9">
        <f t="shared" si="25"/>
        <v>53.25</v>
      </c>
      <c r="S184" s="9">
        <f t="shared" si="26"/>
        <v>47.35</v>
      </c>
      <c r="T184" s="9">
        <f t="shared" si="27"/>
        <v>45.75</v>
      </c>
      <c r="U184" s="8">
        <f t="shared" si="28"/>
        <v>46.016666666666673</v>
      </c>
      <c r="V184" s="8">
        <f t="shared" si="29"/>
        <v>45.95</v>
      </c>
    </row>
    <row r="185" spans="1:22" ht="13.5" x14ac:dyDescent="0.25">
      <c r="A185" s="3">
        <f>RSI!A185</f>
        <v>42275</v>
      </c>
      <c r="B185" s="2">
        <f>RSI!B185</f>
        <v>23.283000000000001</v>
      </c>
      <c r="C185" s="2">
        <f>RSI!I185</f>
        <v>0.13250660531753056</v>
      </c>
      <c r="D185" s="2">
        <f>MACD!E185</f>
        <v>-1.9011368213078583E-2</v>
      </c>
      <c r="E185" s="2">
        <f>MACD!F185</f>
        <v>-2.477624485842872E-2</v>
      </c>
      <c r="F185" s="2">
        <f>'Moving Avg'!D185</f>
        <v>23.283000000000001</v>
      </c>
      <c r="G185" s="2">
        <f>'Moving Avg'!F185</f>
        <v>23.283000000000008</v>
      </c>
      <c r="H185" s="2">
        <f>'Moving Avg'!G185</f>
        <v>23.339319999999997</v>
      </c>
      <c r="I185" s="2">
        <f>'Moving Avg'!H185</f>
        <v>0</v>
      </c>
      <c r="J185" s="6" t="str">
        <f>OBV!F185</f>
        <v>NEUTRAL</v>
      </c>
      <c r="K185" s="6" t="str">
        <f>OBV!G185</f>
        <v>NEUTRAL</v>
      </c>
      <c r="L185" s="6" t="str">
        <f>OBV!H185</f>
        <v>NEUTRAL</v>
      </c>
      <c r="M185" s="8">
        <f t="shared" si="20"/>
        <v>50</v>
      </c>
      <c r="N185" s="8">
        <f t="shared" si="21"/>
        <v>0</v>
      </c>
      <c r="O185" s="8">
        <f t="shared" si="22"/>
        <v>100</v>
      </c>
      <c r="P185" s="8">
        <f t="shared" si="23"/>
        <v>33</v>
      </c>
      <c r="Q185" s="9">
        <f t="shared" si="24"/>
        <v>37.450000000000003</v>
      </c>
      <c r="R185" s="9">
        <f t="shared" si="25"/>
        <v>53.25</v>
      </c>
      <c r="S185" s="9">
        <f t="shared" si="26"/>
        <v>47.35</v>
      </c>
      <c r="T185" s="9">
        <f t="shared" si="27"/>
        <v>45.75</v>
      </c>
      <c r="U185" s="8">
        <f t="shared" si="28"/>
        <v>46.016666666666673</v>
      </c>
      <c r="V185" s="8">
        <f t="shared" si="29"/>
        <v>45.95</v>
      </c>
    </row>
    <row r="186" spans="1:22" ht="13.5" x14ac:dyDescent="0.25">
      <c r="A186" s="3">
        <f>RSI!A186</f>
        <v>42276</v>
      </c>
      <c r="B186" s="2">
        <f>RSI!B186</f>
        <v>23.283000000000001</v>
      </c>
      <c r="C186" s="2">
        <f>RSI!I186</f>
        <v>0.13250660531753056</v>
      </c>
      <c r="D186" s="2">
        <f>MACD!E186</f>
        <v>-1.7740402286765544E-2</v>
      </c>
      <c r="E186" s="2">
        <f>MACD!F186</f>
        <v>-2.3369076344096087E-2</v>
      </c>
      <c r="F186" s="2">
        <f>'Moving Avg'!D186</f>
        <v>23.283000000000001</v>
      </c>
      <c r="G186" s="2">
        <f>'Moving Avg'!F186</f>
        <v>23.283000000000008</v>
      </c>
      <c r="H186" s="2">
        <f>'Moving Avg'!G186</f>
        <v>23.325239999999997</v>
      </c>
      <c r="I186" s="2">
        <f>'Moving Avg'!H186</f>
        <v>0</v>
      </c>
      <c r="J186" s="6" t="str">
        <f>OBV!F186</f>
        <v>NEUTRAL</v>
      </c>
      <c r="K186" s="6" t="str">
        <f>OBV!G186</f>
        <v>NEUTRAL</v>
      </c>
      <c r="L186" s="6" t="str">
        <f>OBV!H186</f>
        <v>NEUTRAL</v>
      </c>
      <c r="M186" s="8">
        <f t="shared" si="20"/>
        <v>50</v>
      </c>
      <c r="N186" s="8">
        <f t="shared" si="21"/>
        <v>0</v>
      </c>
      <c r="O186" s="8">
        <f t="shared" si="22"/>
        <v>100</v>
      </c>
      <c r="P186" s="8">
        <f t="shared" si="23"/>
        <v>33</v>
      </c>
      <c r="Q186" s="9">
        <f t="shared" si="24"/>
        <v>37.450000000000003</v>
      </c>
      <c r="R186" s="9">
        <f t="shared" si="25"/>
        <v>53.25</v>
      </c>
      <c r="S186" s="9">
        <f t="shared" si="26"/>
        <v>47.35</v>
      </c>
      <c r="T186" s="9">
        <f t="shared" si="27"/>
        <v>45.75</v>
      </c>
      <c r="U186" s="8">
        <f t="shared" si="28"/>
        <v>46.016666666666673</v>
      </c>
      <c r="V186" s="8">
        <f t="shared" si="29"/>
        <v>45.95</v>
      </c>
    </row>
    <row r="187" spans="1:22" ht="13.5" x14ac:dyDescent="0.25">
      <c r="A187" s="3">
        <f>RSI!A187</f>
        <v>42277</v>
      </c>
      <c r="B187" s="2">
        <f>RSI!B187</f>
        <v>23.283000000000001</v>
      </c>
      <c r="C187" s="2">
        <f>RSI!I187</f>
        <v>0.13250660531753056</v>
      </c>
      <c r="D187" s="2">
        <f>MACD!E187</f>
        <v>-1.6542461435246736E-2</v>
      </c>
      <c r="E187" s="2">
        <f>MACD!F187</f>
        <v>-2.2003753362326219E-2</v>
      </c>
      <c r="F187" s="2">
        <f>'Moving Avg'!D187</f>
        <v>23.283000000000001</v>
      </c>
      <c r="G187" s="2">
        <f>'Moving Avg'!F187</f>
        <v>23.283000000000008</v>
      </c>
      <c r="H187" s="2">
        <f>'Moving Avg'!G187</f>
        <v>23.311160000000001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  <c r="M187" s="8">
        <f t="shared" si="20"/>
        <v>50</v>
      </c>
      <c r="N187" s="8">
        <f t="shared" si="21"/>
        <v>0</v>
      </c>
      <c r="O187" s="8">
        <f t="shared" si="22"/>
        <v>100</v>
      </c>
      <c r="P187" s="8">
        <f t="shared" si="23"/>
        <v>33</v>
      </c>
      <c r="Q187" s="9">
        <f t="shared" si="24"/>
        <v>37.450000000000003</v>
      </c>
      <c r="R187" s="9">
        <f t="shared" si="25"/>
        <v>53.25</v>
      </c>
      <c r="S187" s="9">
        <f t="shared" si="26"/>
        <v>47.35</v>
      </c>
      <c r="T187" s="9">
        <f t="shared" si="27"/>
        <v>45.75</v>
      </c>
      <c r="U187" s="8">
        <f t="shared" si="28"/>
        <v>46.016666666666673</v>
      </c>
      <c r="V187" s="8">
        <f t="shared" si="29"/>
        <v>45.95</v>
      </c>
    </row>
    <row r="188" spans="1:22" ht="13.5" x14ac:dyDescent="0.25">
      <c r="A188" s="3">
        <f>RSI!A188</f>
        <v>42278</v>
      </c>
      <c r="B188" s="2">
        <f>RSI!B188</f>
        <v>23.283000000000001</v>
      </c>
      <c r="C188" s="2">
        <f>RSI!I188</f>
        <v>0.13250660531753056</v>
      </c>
      <c r="D188" s="2">
        <f>MACD!E188</f>
        <v>-1.5415385709012241E-2</v>
      </c>
      <c r="E188" s="2">
        <f>MACD!F188</f>
        <v>-2.0686079831663425E-2</v>
      </c>
      <c r="F188" s="2">
        <f>'Moving Avg'!D188</f>
        <v>23.283000000000001</v>
      </c>
      <c r="G188" s="2">
        <f>'Moving Avg'!F188</f>
        <v>23.283000000000008</v>
      </c>
      <c r="H188" s="2">
        <f>'Moving Avg'!G188</f>
        <v>23.297079999999998</v>
      </c>
      <c r="I188" s="2">
        <f>'Moving Avg'!H188</f>
        <v>0</v>
      </c>
      <c r="J188" s="6" t="str">
        <f>OBV!F188</f>
        <v>NEUTRAL</v>
      </c>
      <c r="K188" s="6" t="str">
        <f>OBV!G188</f>
        <v>NEUTRAL</v>
      </c>
      <c r="L188" s="6" t="str">
        <f>OBV!H188</f>
        <v>NEUTRAL</v>
      </c>
      <c r="M188" s="8">
        <f t="shared" si="20"/>
        <v>50</v>
      </c>
      <c r="N188" s="8">
        <f t="shared" si="21"/>
        <v>0</v>
      </c>
      <c r="O188" s="8">
        <f t="shared" si="22"/>
        <v>100</v>
      </c>
      <c r="P188" s="8">
        <f t="shared" si="23"/>
        <v>33</v>
      </c>
      <c r="Q188" s="9">
        <f t="shared" si="24"/>
        <v>37.450000000000003</v>
      </c>
      <c r="R188" s="9">
        <f t="shared" si="25"/>
        <v>53.25</v>
      </c>
      <c r="S188" s="9">
        <f t="shared" si="26"/>
        <v>47.35</v>
      </c>
      <c r="T188" s="9">
        <f t="shared" si="27"/>
        <v>45.75</v>
      </c>
      <c r="U188" s="8">
        <f t="shared" si="28"/>
        <v>46.016666666666673</v>
      </c>
      <c r="V188" s="8">
        <f t="shared" si="29"/>
        <v>45.95</v>
      </c>
    </row>
    <row r="189" spans="1:22" ht="13.5" x14ac:dyDescent="0.25">
      <c r="A189" s="3">
        <f>RSI!A189</f>
        <v>42279</v>
      </c>
      <c r="B189" s="2">
        <f>RSI!B189</f>
        <v>23.283000000000001</v>
      </c>
      <c r="C189" s="2">
        <f>RSI!I189</f>
        <v>0.13250660531753056</v>
      </c>
      <c r="D189" s="2">
        <f>MACD!E189</f>
        <v>-1.4356675260149387E-2</v>
      </c>
      <c r="E189" s="2">
        <f>MACD!F189</f>
        <v>-1.9420198917360618E-2</v>
      </c>
      <c r="F189" s="2">
        <f>'Moving Avg'!D189</f>
        <v>23.283000000000001</v>
      </c>
      <c r="G189" s="2">
        <f>'Moving Avg'!F189</f>
        <v>23.283000000000008</v>
      </c>
      <c r="H189" s="2">
        <f>'Moving Avg'!G189</f>
        <v>23.282999999999998</v>
      </c>
      <c r="I189" s="2">
        <f>'Moving Avg'!H189</f>
        <v>0</v>
      </c>
      <c r="J189" s="6" t="str">
        <f>OBV!F189</f>
        <v>NEUTRAL</v>
      </c>
      <c r="K189" s="6" t="str">
        <f>OBV!G189</f>
        <v>NEUTRAL</v>
      </c>
      <c r="L189" s="6" t="str">
        <f>OBV!H189</f>
        <v>NEUTRAL</v>
      </c>
      <c r="M189" s="8">
        <f t="shared" si="20"/>
        <v>50</v>
      </c>
      <c r="N189" s="8">
        <f t="shared" si="21"/>
        <v>0</v>
      </c>
      <c r="O189" s="8">
        <f t="shared" si="22"/>
        <v>100</v>
      </c>
      <c r="P189" s="8">
        <f t="shared" si="23"/>
        <v>33</v>
      </c>
      <c r="Q189" s="9">
        <f t="shared" si="24"/>
        <v>37.450000000000003</v>
      </c>
      <c r="R189" s="9">
        <f t="shared" si="25"/>
        <v>53.25</v>
      </c>
      <c r="S189" s="9">
        <f t="shared" si="26"/>
        <v>47.35</v>
      </c>
      <c r="T189" s="9">
        <f t="shared" si="27"/>
        <v>45.75</v>
      </c>
      <c r="U189" s="8">
        <f t="shared" si="28"/>
        <v>46.016666666666673</v>
      </c>
      <c r="V189" s="8">
        <f t="shared" si="29"/>
        <v>45.95</v>
      </c>
    </row>
    <row r="190" spans="1:22" ht="13.5" x14ac:dyDescent="0.25">
      <c r="A190" s="3">
        <f>RSI!A190</f>
        <v>42282</v>
      </c>
      <c r="B190" s="2">
        <f>RSI!B190</f>
        <v>23.283000000000001</v>
      </c>
      <c r="C190" s="2">
        <f>RSI!I190</f>
        <v>0.13250660531753056</v>
      </c>
      <c r="D190" s="2">
        <f>MACD!E190</f>
        <v>-1.3363592426877346E-2</v>
      </c>
      <c r="E190" s="2">
        <f>MACD!F190</f>
        <v>-1.8208877619263965E-2</v>
      </c>
      <c r="F190" s="2">
        <f>'Moving Avg'!D190</f>
        <v>23.283000000000001</v>
      </c>
      <c r="G190" s="2">
        <f>'Moving Avg'!F190</f>
        <v>23.283000000000008</v>
      </c>
      <c r="H190" s="2">
        <f>'Moving Avg'!G190</f>
        <v>23.282999999999998</v>
      </c>
      <c r="I190" s="2">
        <f>'Moving Avg'!H190</f>
        <v>0</v>
      </c>
      <c r="J190" s="6" t="str">
        <f>OBV!F190</f>
        <v>NEUTRAL</v>
      </c>
      <c r="K190" s="6" t="str">
        <f>OBV!G190</f>
        <v>NEUTRAL</v>
      </c>
      <c r="L190" s="6" t="str">
        <f>OBV!H190</f>
        <v>NEUTRAL</v>
      </c>
      <c r="M190" s="8">
        <f t="shared" si="20"/>
        <v>50</v>
      </c>
      <c r="N190" s="8">
        <f t="shared" si="21"/>
        <v>0</v>
      </c>
      <c r="O190" s="8">
        <f t="shared" si="22"/>
        <v>100</v>
      </c>
      <c r="P190" s="8">
        <f t="shared" si="23"/>
        <v>33</v>
      </c>
      <c r="Q190" s="9">
        <f t="shared" si="24"/>
        <v>37.450000000000003</v>
      </c>
      <c r="R190" s="9">
        <f t="shared" si="25"/>
        <v>53.25</v>
      </c>
      <c r="S190" s="9">
        <f t="shared" si="26"/>
        <v>47.35</v>
      </c>
      <c r="T190" s="9">
        <f t="shared" si="27"/>
        <v>45.75</v>
      </c>
      <c r="U190" s="8">
        <f t="shared" si="28"/>
        <v>46.016666666666673</v>
      </c>
      <c r="V190" s="8">
        <f t="shared" si="29"/>
        <v>45.95</v>
      </c>
    </row>
    <row r="191" spans="1:22" ht="13.5" x14ac:dyDescent="0.25">
      <c r="A191" s="3">
        <f>RSI!A191</f>
        <v>42283</v>
      </c>
      <c r="B191" s="2">
        <f>RSI!B191</f>
        <v>23.283000000000001</v>
      </c>
      <c r="C191" s="2">
        <f>RSI!I191</f>
        <v>0.13250660531753056</v>
      </c>
      <c r="D191" s="2">
        <f>MACD!E191</f>
        <v>-1.2433244424435941E-2</v>
      </c>
      <c r="E191" s="2">
        <f>MACD!F191</f>
        <v>-1.7053750980298359E-2</v>
      </c>
      <c r="F191" s="2">
        <f>'Moving Avg'!D191</f>
        <v>23.283000000000001</v>
      </c>
      <c r="G191" s="2">
        <f>'Moving Avg'!F191</f>
        <v>23.283000000000008</v>
      </c>
      <c r="H191" s="2">
        <f>'Moving Avg'!G191</f>
        <v>23.282999999999998</v>
      </c>
      <c r="I191" s="2">
        <f>'Moving Avg'!H191</f>
        <v>0</v>
      </c>
      <c r="J191" s="6" t="str">
        <f>OBV!F191</f>
        <v>NEUTRAL</v>
      </c>
      <c r="K191" s="6" t="str">
        <f>OBV!G191</f>
        <v>NEUTRAL</v>
      </c>
      <c r="L191" s="6" t="str">
        <f>OBV!H191</f>
        <v>NEUTRAL</v>
      </c>
      <c r="M191" s="8">
        <f t="shared" si="20"/>
        <v>50</v>
      </c>
      <c r="N191" s="8">
        <f t="shared" si="21"/>
        <v>0</v>
      </c>
      <c r="O191" s="8">
        <f t="shared" si="22"/>
        <v>100</v>
      </c>
      <c r="P191" s="8">
        <f t="shared" si="23"/>
        <v>33</v>
      </c>
      <c r="Q191" s="9">
        <f t="shared" si="24"/>
        <v>37.450000000000003</v>
      </c>
      <c r="R191" s="9">
        <f t="shared" si="25"/>
        <v>53.25</v>
      </c>
      <c r="S191" s="9">
        <f t="shared" si="26"/>
        <v>47.35</v>
      </c>
      <c r="T191" s="9">
        <f t="shared" si="27"/>
        <v>45.75</v>
      </c>
      <c r="U191" s="8">
        <f t="shared" si="28"/>
        <v>46.016666666666673</v>
      </c>
      <c r="V191" s="8">
        <f t="shared" si="29"/>
        <v>45.95</v>
      </c>
    </row>
    <row r="192" spans="1:22" ht="13.5" x14ac:dyDescent="0.25">
      <c r="A192" s="3">
        <f>RSI!A192</f>
        <v>42284</v>
      </c>
      <c r="B192" s="2">
        <f>RSI!B192</f>
        <v>23.283000000000001</v>
      </c>
      <c r="C192" s="2">
        <f>RSI!I192</f>
        <v>0.13250660531753056</v>
      </c>
      <c r="D192" s="2">
        <f>MACD!E192</f>
        <v>-1.1562649899168775E-2</v>
      </c>
      <c r="E192" s="2">
        <f>MACD!F192</f>
        <v>-1.5955530764072443E-2</v>
      </c>
      <c r="F192" s="2">
        <f>'Moving Avg'!D192</f>
        <v>23.283000000000001</v>
      </c>
      <c r="G192" s="2">
        <f>'Moving Avg'!F192</f>
        <v>23.283000000000008</v>
      </c>
      <c r="H192" s="2">
        <f>'Moving Avg'!G192</f>
        <v>23.282999999999998</v>
      </c>
      <c r="I192" s="2">
        <f>'Moving Avg'!H192</f>
        <v>0</v>
      </c>
      <c r="J192" s="6" t="str">
        <f>OBV!F192</f>
        <v>NEUTRAL</v>
      </c>
      <c r="K192" s="6" t="str">
        <f>OBV!G192</f>
        <v>NEUTRAL</v>
      </c>
      <c r="L192" s="6" t="str">
        <f>OBV!H192</f>
        <v>NEUTRAL</v>
      </c>
      <c r="M192" s="8">
        <f t="shared" si="20"/>
        <v>50</v>
      </c>
      <c r="N192" s="8">
        <f t="shared" si="21"/>
        <v>0</v>
      </c>
      <c r="O192" s="8">
        <f t="shared" si="22"/>
        <v>100</v>
      </c>
      <c r="P192" s="8">
        <f t="shared" si="23"/>
        <v>33</v>
      </c>
      <c r="Q192" s="9">
        <f t="shared" si="24"/>
        <v>37.450000000000003</v>
      </c>
      <c r="R192" s="9">
        <f t="shared" si="25"/>
        <v>53.25</v>
      </c>
      <c r="S192" s="9">
        <f t="shared" si="26"/>
        <v>47.35</v>
      </c>
      <c r="T192" s="9">
        <f t="shared" si="27"/>
        <v>45.75</v>
      </c>
      <c r="U192" s="8">
        <f t="shared" si="28"/>
        <v>46.016666666666673</v>
      </c>
      <c r="V192" s="8">
        <f t="shared" si="29"/>
        <v>45.95</v>
      </c>
    </row>
    <row r="193" spans="1:22" ht="13.5" x14ac:dyDescent="0.25">
      <c r="A193" s="3">
        <f>RSI!A193</f>
        <v>42285</v>
      </c>
      <c r="B193" s="2">
        <f>RSI!B193</f>
        <v>23.283000000000001</v>
      </c>
      <c r="C193" s="2">
        <f>RSI!I193</f>
        <v>0.13250660531753056</v>
      </c>
      <c r="D193" s="2">
        <f>MACD!E193</f>
        <v>-1.0748792081376024E-2</v>
      </c>
      <c r="E193" s="2">
        <f>MACD!F193</f>
        <v>-1.4914183027533161E-2</v>
      </c>
      <c r="F193" s="2">
        <f>'Moving Avg'!D193</f>
        <v>23.283000000000001</v>
      </c>
      <c r="G193" s="2">
        <f>'Moving Avg'!F193</f>
        <v>23.283000000000008</v>
      </c>
      <c r="H193" s="2">
        <f>'Moving Avg'!G193</f>
        <v>23.282999999999998</v>
      </c>
      <c r="I193" s="2">
        <f>'Moving Avg'!H193</f>
        <v>0</v>
      </c>
      <c r="J193" s="6" t="str">
        <f>OBV!F193</f>
        <v>NEUTRAL</v>
      </c>
      <c r="K193" s="6" t="str">
        <f>OBV!G193</f>
        <v>NEUTRAL</v>
      </c>
      <c r="L193" s="6" t="str">
        <f>OBV!H193</f>
        <v>NEUTRAL</v>
      </c>
      <c r="M193" s="8">
        <f t="shared" si="20"/>
        <v>50</v>
      </c>
      <c r="N193" s="8">
        <f t="shared" si="21"/>
        <v>0</v>
      </c>
      <c r="O193" s="8">
        <f t="shared" si="22"/>
        <v>100</v>
      </c>
      <c r="P193" s="8">
        <f t="shared" si="23"/>
        <v>33</v>
      </c>
      <c r="Q193" s="9">
        <f t="shared" si="24"/>
        <v>37.450000000000003</v>
      </c>
      <c r="R193" s="9">
        <f t="shared" si="25"/>
        <v>53.25</v>
      </c>
      <c r="S193" s="9">
        <f t="shared" si="26"/>
        <v>47.35</v>
      </c>
      <c r="T193" s="9">
        <f t="shared" si="27"/>
        <v>45.75</v>
      </c>
      <c r="U193" s="8">
        <f t="shared" si="28"/>
        <v>46.016666666666673</v>
      </c>
      <c r="V193" s="8">
        <f t="shared" si="29"/>
        <v>45.95</v>
      </c>
    </row>
    <row r="194" spans="1:22" ht="13.5" x14ac:dyDescent="0.25">
      <c r="A194" s="3">
        <f>RSI!A194</f>
        <v>42286</v>
      </c>
      <c r="B194" s="2">
        <f>RSI!B194</f>
        <v>23.283000000000001</v>
      </c>
      <c r="C194" s="2">
        <f>RSI!I194</f>
        <v>0.13250660531753056</v>
      </c>
      <c r="D194" s="2">
        <f>MACD!E194</f>
        <v>-9.9886608328887405E-3</v>
      </c>
      <c r="E194" s="2">
        <f>MACD!F194</f>
        <v>-1.3929078588604277E-2</v>
      </c>
      <c r="F194" s="2">
        <f>'Moving Avg'!D194</f>
        <v>23.283000000000001</v>
      </c>
      <c r="G194" s="2">
        <f>'Moving Avg'!F194</f>
        <v>23.283000000000008</v>
      </c>
      <c r="H194" s="2">
        <f>'Moving Avg'!G194</f>
        <v>23.282999999999998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37.450000000000003</v>
      </c>
      <c r="R194" s="9">
        <f t="shared" si="25"/>
        <v>53.25</v>
      </c>
      <c r="S194" s="9">
        <f t="shared" si="26"/>
        <v>47.35</v>
      </c>
      <c r="T194" s="9">
        <f t="shared" si="27"/>
        <v>45.75</v>
      </c>
      <c r="U194" s="8">
        <f t="shared" si="28"/>
        <v>46.016666666666673</v>
      </c>
      <c r="V194" s="8">
        <f t="shared" si="29"/>
        <v>45.95</v>
      </c>
    </row>
    <row r="195" spans="1:22" ht="13.5" x14ac:dyDescent="0.25">
      <c r="A195" s="3">
        <f>RSI!A195</f>
        <v>42289</v>
      </c>
      <c r="B195" s="2">
        <f>RSI!B195</f>
        <v>23.283000000000001</v>
      </c>
      <c r="C195" s="2">
        <f>RSI!I195</f>
        <v>0.13250660531753056</v>
      </c>
      <c r="D195" s="2">
        <f>MACD!E195</f>
        <v>-9.2792855147578734E-3</v>
      </c>
      <c r="E195" s="2">
        <f>MACD!F195</f>
        <v>-1.2999119973834997E-2</v>
      </c>
      <c r="F195" s="2">
        <f>'Moving Avg'!D195</f>
        <v>23.283000000000001</v>
      </c>
      <c r="G195" s="2">
        <f>'Moving Avg'!F195</f>
        <v>23.283000000000008</v>
      </c>
      <c r="H195" s="2">
        <f>'Moving Avg'!G195</f>
        <v>23.282999999999998</v>
      </c>
      <c r="I195" s="2">
        <f>'Moving Avg'!H195</f>
        <v>0</v>
      </c>
      <c r="J195" s="6" t="str">
        <f>OBV!F195</f>
        <v>NEUTRAL</v>
      </c>
      <c r="K195" s="6" t="str">
        <f>OBV!G195</f>
        <v>NEUTRAL</v>
      </c>
      <c r="L195" s="6" t="str">
        <f>OBV!H195</f>
        <v>NEUTRAL</v>
      </c>
      <c r="M195" s="8">
        <f t="shared" si="30"/>
        <v>50</v>
      </c>
      <c r="N195" s="8">
        <f t="shared" si="31"/>
        <v>0</v>
      </c>
      <c r="O195" s="8">
        <f t="shared" si="32"/>
        <v>100</v>
      </c>
      <c r="P195" s="8">
        <f t="shared" si="33"/>
        <v>33</v>
      </c>
      <c r="Q195" s="9">
        <f t="shared" ref="Q195:Q258" si="34">0.35*M195+N195*0.35+O195*0.15+P195*0.15</f>
        <v>37.450000000000003</v>
      </c>
      <c r="R195" s="9">
        <f t="shared" ref="R195:R258" si="35">M195*0.2+N195*0.2+O195*0.35+P195*0.25</f>
        <v>53.25</v>
      </c>
      <c r="S195" s="9">
        <f t="shared" ref="S195:S258" si="36">M195*0.15+N195*0.15+O195*0.25+P195*0.45</f>
        <v>47.35</v>
      </c>
      <c r="T195" s="9">
        <f t="shared" ref="T195:T258" si="37">0.25*SUM(M195:P195)</f>
        <v>45.75</v>
      </c>
      <c r="U195" s="8">
        <f t="shared" ref="U195:U258" si="38">SUM(Q195:S195)/3</f>
        <v>46.016666666666673</v>
      </c>
      <c r="V195" s="8">
        <f t="shared" ref="V195:V258" si="39">SUM(Q195:T195)/4</f>
        <v>45.95</v>
      </c>
    </row>
    <row r="196" spans="1:22" ht="13.5" x14ac:dyDescent="0.25">
      <c r="A196" s="3">
        <f>RSI!A196</f>
        <v>42290</v>
      </c>
      <c r="B196" s="2">
        <f>RSI!B196</f>
        <v>23.283000000000001</v>
      </c>
      <c r="C196" s="2">
        <f>RSI!I196</f>
        <v>0.13250660531753056</v>
      </c>
      <c r="D196" s="2">
        <f>MACD!E196</f>
        <v>-8.6177602881321036E-3</v>
      </c>
      <c r="E196" s="2">
        <f>MACD!F196</f>
        <v>-1.2122848036694419E-2</v>
      </c>
      <c r="F196" s="2">
        <f>'Moving Avg'!D196</f>
        <v>23.283000000000001</v>
      </c>
      <c r="G196" s="2">
        <f>'Moving Avg'!F196</f>
        <v>23.283000000000008</v>
      </c>
      <c r="H196" s="2">
        <f>'Moving Avg'!G196</f>
        <v>23.282999999999998</v>
      </c>
      <c r="I196" s="2">
        <f>'Moving Avg'!H196</f>
        <v>0</v>
      </c>
      <c r="J196" s="6" t="str">
        <f>OBV!F196</f>
        <v>NEUTRAL</v>
      </c>
      <c r="K196" s="6" t="str">
        <f>OBV!G196</f>
        <v>NEUTRAL</v>
      </c>
      <c r="L196" s="6" t="str">
        <f>OBV!H196</f>
        <v>NEUTRAL</v>
      </c>
      <c r="M196" s="8">
        <f t="shared" si="30"/>
        <v>50</v>
      </c>
      <c r="N196" s="8">
        <f t="shared" si="31"/>
        <v>0</v>
      </c>
      <c r="O196" s="8">
        <f t="shared" si="32"/>
        <v>100</v>
      </c>
      <c r="P196" s="8">
        <f t="shared" si="33"/>
        <v>33</v>
      </c>
      <c r="Q196" s="9">
        <f t="shared" si="34"/>
        <v>37.450000000000003</v>
      </c>
      <c r="R196" s="9">
        <f t="shared" si="35"/>
        <v>53.25</v>
      </c>
      <c r="S196" s="9">
        <f t="shared" si="36"/>
        <v>47.35</v>
      </c>
      <c r="T196" s="9">
        <f t="shared" si="37"/>
        <v>45.75</v>
      </c>
      <c r="U196" s="8">
        <f t="shared" si="38"/>
        <v>46.016666666666673</v>
      </c>
      <c r="V196" s="8">
        <f t="shared" si="39"/>
        <v>45.95</v>
      </c>
    </row>
    <row r="197" spans="1:22" ht="13.5" x14ac:dyDescent="0.25">
      <c r="A197" s="3">
        <f>RSI!A197</f>
        <v>42293</v>
      </c>
      <c r="B197" s="2">
        <f>RSI!B197</f>
        <v>23.283000000000001</v>
      </c>
      <c r="C197" s="2">
        <f>RSI!I197</f>
        <v>0.13250660531753056</v>
      </c>
      <c r="D197" s="2">
        <f>MACD!E197</f>
        <v>-8.0012631984587301E-3</v>
      </c>
      <c r="E197" s="2">
        <f>MACD!F197</f>
        <v>-1.1298531069047281E-2</v>
      </c>
      <c r="F197" s="2">
        <f>'Moving Avg'!D197</f>
        <v>23.283000000000001</v>
      </c>
      <c r="G197" s="2">
        <f>'Moving Avg'!F197</f>
        <v>23.283000000000008</v>
      </c>
      <c r="H197" s="2">
        <f>'Moving Avg'!G197</f>
        <v>23.282999999999998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  <c r="M197" s="8">
        <f t="shared" si="30"/>
        <v>50</v>
      </c>
      <c r="N197" s="8">
        <f t="shared" si="31"/>
        <v>0</v>
      </c>
      <c r="O197" s="8">
        <f t="shared" si="32"/>
        <v>100</v>
      </c>
      <c r="P197" s="8">
        <f t="shared" si="33"/>
        <v>33</v>
      </c>
      <c r="Q197" s="9">
        <f t="shared" si="34"/>
        <v>37.450000000000003</v>
      </c>
      <c r="R197" s="9">
        <f t="shared" si="35"/>
        <v>53.25</v>
      </c>
      <c r="S197" s="9">
        <f t="shared" si="36"/>
        <v>47.35</v>
      </c>
      <c r="T197" s="9">
        <f t="shared" si="37"/>
        <v>45.75</v>
      </c>
      <c r="U197" s="8">
        <f t="shared" si="38"/>
        <v>46.016666666666673</v>
      </c>
      <c r="V197" s="8">
        <f t="shared" si="39"/>
        <v>45.95</v>
      </c>
    </row>
    <row r="198" spans="1:22" ht="13.5" x14ac:dyDescent="0.25">
      <c r="A198" s="3">
        <f>RSI!A198</f>
        <v>42296</v>
      </c>
      <c r="B198" s="2">
        <f>RSI!B198</f>
        <v>23.283000000000001</v>
      </c>
      <c r="C198" s="2">
        <f>RSI!I198</f>
        <v>0.13250660531753056</v>
      </c>
      <c r="D198" s="2">
        <f>MACD!E198</f>
        <v>-7.4270701715235532E-3</v>
      </c>
      <c r="E198" s="2">
        <f>MACD!F198</f>
        <v>-1.0524238889542535E-2</v>
      </c>
      <c r="F198" s="2">
        <f>'Moving Avg'!D198</f>
        <v>23.283000000000001</v>
      </c>
      <c r="G198" s="2">
        <f>'Moving Avg'!F198</f>
        <v>23.283000000000008</v>
      </c>
      <c r="H198" s="2">
        <f>'Moving Avg'!G198</f>
        <v>23.282999999999998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  <c r="M198" s="8">
        <f t="shared" si="30"/>
        <v>50</v>
      </c>
      <c r="N198" s="8">
        <f t="shared" si="31"/>
        <v>0</v>
      </c>
      <c r="O198" s="8">
        <f t="shared" si="32"/>
        <v>100</v>
      </c>
      <c r="P198" s="8">
        <f t="shared" si="33"/>
        <v>33</v>
      </c>
      <c r="Q198" s="9">
        <f t="shared" si="34"/>
        <v>37.450000000000003</v>
      </c>
      <c r="R198" s="9">
        <f t="shared" si="35"/>
        <v>53.25</v>
      </c>
      <c r="S198" s="9">
        <f t="shared" si="36"/>
        <v>47.35</v>
      </c>
      <c r="T198" s="9">
        <f t="shared" si="37"/>
        <v>45.75</v>
      </c>
      <c r="U198" s="8">
        <f t="shared" si="38"/>
        <v>46.016666666666673</v>
      </c>
      <c r="V198" s="8">
        <f t="shared" si="39"/>
        <v>45.95</v>
      </c>
    </row>
    <row r="199" spans="1:22" ht="13.5" x14ac:dyDescent="0.25">
      <c r="A199" s="3">
        <f>RSI!A199</f>
        <v>42297</v>
      </c>
      <c r="B199" s="2">
        <f>RSI!B199</f>
        <v>23.283000000000001</v>
      </c>
      <c r="C199" s="2">
        <f>RSI!I199</f>
        <v>0.13250660531753056</v>
      </c>
      <c r="D199" s="2">
        <f>MACD!E199</f>
        <v>-6.892564863566264E-3</v>
      </c>
      <c r="E199" s="2">
        <f>MACD!F199</f>
        <v>-9.7979040843472823E-3</v>
      </c>
      <c r="F199" s="2">
        <f>'Moving Avg'!D199</f>
        <v>23.283000000000001</v>
      </c>
      <c r="G199" s="2">
        <f>'Moving Avg'!F199</f>
        <v>23.283000000000008</v>
      </c>
      <c r="H199" s="2">
        <f>'Moving Avg'!G199</f>
        <v>23.282999999999998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  <c r="M199" s="8">
        <f t="shared" si="30"/>
        <v>50</v>
      </c>
      <c r="N199" s="8">
        <f t="shared" si="31"/>
        <v>0</v>
      </c>
      <c r="O199" s="8">
        <f t="shared" si="32"/>
        <v>100</v>
      </c>
      <c r="P199" s="8">
        <f t="shared" si="33"/>
        <v>33</v>
      </c>
      <c r="Q199" s="9">
        <f t="shared" si="34"/>
        <v>37.450000000000003</v>
      </c>
      <c r="R199" s="9">
        <f t="shared" si="35"/>
        <v>53.25</v>
      </c>
      <c r="S199" s="9">
        <f t="shared" si="36"/>
        <v>47.35</v>
      </c>
      <c r="T199" s="9">
        <f t="shared" si="37"/>
        <v>45.75</v>
      </c>
      <c r="U199" s="8">
        <f t="shared" si="38"/>
        <v>46.016666666666673</v>
      </c>
      <c r="V199" s="8">
        <f t="shared" si="39"/>
        <v>45.95</v>
      </c>
    </row>
    <row r="200" spans="1:22" ht="13.5" x14ac:dyDescent="0.25">
      <c r="A200" s="3">
        <f>RSI!A200</f>
        <v>42298</v>
      </c>
      <c r="B200" s="2">
        <f>RSI!B200</f>
        <v>23.283000000000001</v>
      </c>
      <c r="C200" s="2">
        <f>RSI!I200</f>
        <v>0.13250660531753056</v>
      </c>
      <c r="D200" s="2">
        <f>MACD!E200</f>
        <v>-6.3952451509088348E-3</v>
      </c>
      <c r="E200" s="2">
        <f>MACD!F200</f>
        <v>-9.1173722976595935E-3</v>
      </c>
      <c r="F200" s="2">
        <f>'Moving Avg'!D200</f>
        <v>23.283000000000001</v>
      </c>
      <c r="G200" s="2">
        <f>'Moving Avg'!F200</f>
        <v>23.283000000000008</v>
      </c>
      <c r="H200" s="2">
        <f>'Moving Avg'!G200</f>
        <v>23.282999999999998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  <c r="M200" s="8">
        <f t="shared" si="30"/>
        <v>50</v>
      </c>
      <c r="N200" s="8">
        <f t="shared" si="31"/>
        <v>0</v>
      </c>
      <c r="O200" s="8">
        <f t="shared" si="32"/>
        <v>100</v>
      </c>
      <c r="P200" s="8">
        <f t="shared" si="33"/>
        <v>33</v>
      </c>
      <c r="Q200" s="9">
        <f t="shared" si="34"/>
        <v>37.450000000000003</v>
      </c>
      <c r="R200" s="9">
        <f t="shared" si="35"/>
        <v>53.25</v>
      </c>
      <c r="S200" s="9">
        <f t="shared" si="36"/>
        <v>47.35</v>
      </c>
      <c r="T200" s="9">
        <f t="shared" si="37"/>
        <v>45.75</v>
      </c>
      <c r="U200" s="8">
        <f t="shared" si="38"/>
        <v>46.016666666666673</v>
      </c>
      <c r="V200" s="8">
        <f t="shared" si="39"/>
        <v>45.95</v>
      </c>
    </row>
    <row r="201" spans="1:22" ht="13.5" x14ac:dyDescent="0.25">
      <c r="A201" s="3">
        <f>RSI!A201</f>
        <v>42299</v>
      </c>
      <c r="B201" s="2">
        <f>RSI!B201</f>
        <v>23.283000000000001</v>
      </c>
      <c r="C201" s="2">
        <f>RSI!I201</f>
        <v>0.13250660531753056</v>
      </c>
      <c r="D201" s="2">
        <f>MACD!E201</f>
        <v>-5.9327269127784632E-3</v>
      </c>
      <c r="E201" s="2">
        <f>MACD!F201</f>
        <v>-8.4804432206833681E-3</v>
      </c>
      <c r="F201" s="2">
        <f>'Moving Avg'!D201</f>
        <v>23.283000000000001</v>
      </c>
      <c r="G201" s="2">
        <f>'Moving Avg'!F201</f>
        <v>23.283000000000008</v>
      </c>
      <c r="H201" s="2">
        <f>'Moving Avg'!G201</f>
        <v>23.282999999999998</v>
      </c>
      <c r="I201" s="2">
        <f>'Moving Avg'!H201</f>
        <v>24.450585000000064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  <c r="M201" s="8">
        <f t="shared" si="30"/>
        <v>50</v>
      </c>
      <c r="N201" s="8">
        <f t="shared" si="31"/>
        <v>0</v>
      </c>
      <c r="O201" s="8">
        <f t="shared" si="32"/>
        <v>0</v>
      </c>
      <c r="P201" s="8">
        <f t="shared" si="33"/>
        <v>33</v>
      </c>
      <c r="Q201" s="9">
        <f t="shared" si="34"/>
        <v>22.45</v>
      </c>
      <c r="R201" s="9">
        <f t="shared" si="35"/>
        <v>18.25</v>
      </c>
      <c r="S201" s="9">
        <f t="shared" si="36"/>
        <v>22.35</v>
      </c>
      <c r="T201" s="9">
        <f t="shared" si="37"/>
        <v>20.75</v>
      </c>
      <c r="U201" s="8">
        <f t="shared" si="38"/>
        <v>21.016666666666669</v>
      </c>
      <c r="V201" s="8">
        <f t="shared" si="39"/>
        <v>20.950000000000003</v>
      </c>
    </row>
    <row r="202" spans="1:22" ht="13.5" x14ac:dyDescent="0.25">
      <c r="A202" s="3">
        <f>RSI!A202</f>
        <v>42300</v>
      </c>
      <c r="B202" s="2">
        <f>RSI!B202</f>
        <v>23.283000000000001</v>
      </c>
      <c r="C202" s="2">
        <f>RSI!I202</f>
        <v>0.13250660531753056</v>
      </c>
      <c r="D202" s="2">
        <f>MACD!E202</f>
        <v>-5.5027456502791949E-3</v>
      </c>
      <c r="E202" s="2">
        <f>MACD!F202</f>
        <v>-7.8849037066025338E-3</v>
      </c>
      <c r="F202" s="2">
        <f>'Moving Avg'!D202</f>
        <v>23.283000000000001</v>
      </c>
      <c r="G202" s="2">
        <f>'Moving Avg'!F202</f>
        <v>23.283000000000008</v>
      </c>
      <c r="H202" s="2">
        <f>'Moving Avg'!G202</f>
        <v>23.282999999999998</v>
      </c>
      <c r="I202" s="2">
        <f>'Moving Avg'!H202</f>
        <v>24.448405000000065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22.45</v>
      </c>
      <c r="R202" s="9">
        <f t="shared" si="35"/>
        <v>18.25</v>
      </c>
      <c r="S202" s="9">
        <f t="shared" si="36"/>
        <v>22.35</v>
      </c>
      <c r="T202" s="9">
        <f t="shared" si="37"/>
        <v>20.75</v>
      </c>
      <c r="U202" s="8">
        <f t="shared" si="38"/>
        <v>21.016666666666669</v>
      </c>
      <c r="V202" s="8">
        <f t="shared" si="39"/>
        <v>20.950000000000003</v>
      </c>
    </row>
    <row r="203" spans="1:22" ht="13.5" x14ac:dyDescent="0.25">
      <c r="A203" s="3">
        <f>RSI!A203</f>
        <v>42303</v>
      </c>
      <c r="B203" s="2">
        <f>RSI!B203</f>
        <v>23.283000000000001</v>
      </c>
      <c r="C203" s="2">
        <f>RSI!I203</f>
        <v>0.13250660531753056</v>
      </c>
      <c r="D203" s="2">
        <f>MACD!E203</f>
        <v>-5.1031563916232869E-3</v>
      </c>
      <c r="E203" s="2">
        <f>MACD!F203</f>
        <v>-7.3285542436066853E-3</v>
      </c>
      <c r="F203" s="2">
        <f>'Moving Avg'!D203</f>
        <v>23.283000000000001</v>
      </c>
      <c r="G203" s="2">
        <f>'Moving Avg'!F203</f>
        <v>23.283000000000008</v>
      </c>
      <c r="H203" s="2">
        <f>'Moving Avg'!G203</f>
        <v>23.282999999999998</v>
      </c>
      <c r="I203" s="2">
        <f>'Moving Avg'!H203</f>
        <v>24.446225000000062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50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22.45</v>
      </c>
      <c r="R203" s="9">
        <f t="shared" si="35"/>
        <v>18.25</v>
      </c>
      <c r="S203" s="9">
        <f t="shared" si="36"/>
        <v>22.35</v>
      </c>
      <c r="T203" s="9">
        <f t="shared" si="37"/>
        <v>20.75</v>
      </c>
      <c r="U203" s="8">
        <f t="shared" si="38"/>
        <v>21.016666666666669</v>
      </c>
      <c r="V203" s="8">
        <f t="shared" si="39"/>
        <v>20.950000000000003</v>
      </c>
    </row>
    <row r="204" spans="1:22" ht="13.5" x14ac:dyDescent="0.25">
      <c r="A204" s="3">
        <f>RSI!A204</f>
        <v>42304</v>
      </c>
      <c r="B204" s="2">
        <f>RSI!B204</f>
        <v>23.283000000000001</v>
      </c>
      <c r="C204" s="2">
        <f>RSI!I204</f>
        <v>0.13250660531753056</v>
      </c>
      <c r="D204" s="2">
        <f>MACD!E204</f>
        <v>-4.7319322557335397E-3</v>
      </c>
      <c r="E204" s="2">
        <f>MACD!F204</f>
        <v>-6.8092298460320569E-3</v>
      </c>
      <c r="F204" s="2">
        <f>'Moving Avg'!D204</f>
        <v>23.283000000000001</v>
      </c>
      <c r="G204" s="2">
        <f>'Moving Avg'!F204</f>
        <v>23.283000000000008</v>
      </c>
      <c r="H204" s="2">
        <f>'Moving Avg'!G204</f>
        <v>23.282999999999998</v>
      </c>
      <c r="I204" s="2">
        <f>'Moving Avg'!H204</f>
        <v>24.444045000000063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50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22.45</v>
      </c>
      <c r="R204" s="9">
        <f t="shared" si="35"/>
        <v>18.25</v>
      </c>
      <c r="S204" s="9">
        <f t="shared" si="36"/>
        <v>22.35</v>
      </c>
      <c r="T204" s="9">
        <f t="shared" si="37"/>
        <v>20.75</v>
      </c>
      <c r="U204" s="8">
        <f t="shared" si="38"/>
        <v>21.016666666666669</v>
      </c>
      <c r="V204" s="8">
        <f t="shared" si="39"/>
        <v>20.950000000000003</v>
      </c>
    </row>
    <row r="205" spans="1:22" ht="13.5" x14ac:dyDescent="0.25">
      <c r="A205" s="3">
        <f>RSI!A205</f>
        <v>42305</v>
      </c>
      <c r="B205" s="2">
        <f>RSI!B205</f>
        <v>23.283000000000001</v>
      </c>
      <c r="C205" s="2">
        <f>RSI!I205</f>
        <v>0.13250660531753056</v>
      </c>
      <c r="D205" s="2">
        <f>MACD!E205</f>
        <v>-4.3871619811142182E-3</v>
      </c>
      <c r="E205" s="2">
        <f>MACD!F205</f>
        <v>-6.3248162730484897E-3</v>
      </c>
      <c r="F205" s="2">
        <f>'Moving Avg'!D205</f>
        <v>23.283000000000001</v>
      </c>
      <c r="G205" s="2">
        <f>'Moving Avg'!F205</f>
        <v>23.283000000000008</v>
      </c>
      <c r="H205" s="2">
        <f>'Moving Avg'!G205</f>
        <v>23.282999999999998</v>
      </c>
      <c r="I205" s="2">
        <f>'Moving Avg'!H205</f>
        <v>24.44186500000006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  <c r="M205" s="8">
        <f t="shared" si="30"/>
        <v>50</v>
      </c>
      <c r="N205" s="8">
        <f t="shared" si="31"/>
        <v>0</v>
      </c>
      <c r="O205" s="8">
        <f t="shared" si="32"/>
        <v>0</v>
      </c>
      <c r="P205" s="8">
        <f t="shared" si="33"/>
        <v>33</v>
      </c>
      <c r="Q205" s="9">
        <f t="shared" si="34"/>
        <v>22.45</v>
      </c>
      <c r="R205" s="9">
        <f t="shared" si="35"/>
        <v>18.25</v>
      </c>
      <c r="S205" s="9">
        <f t="shared" si="36"/>
        <v>22.35</v>
      </c>
      <c r="T205" s="9">
        <f t="shared" si="37"/>
        <v>20.75</v>
      </c>
      <c r="U205" s="8">
        <f t="shared" si="38"/>
        <v>21.016666666666669</v>
      </c>
      <c r="V205" s="8">
        <f t="shared" si="39"/>
        <v>20.950000000000003</v>
      </c>
    </row>
    <row r="206" spans="1:22" ht="13.5" x14ac:dyDescent="0.25">
      <c r="A206" s="3">
        <f>RSI!A206</f>
        <v>42306</v>
      </c>
      <c r="B206" s="2">
        <f>RSI!B206</f>
        <v>23.283000000000001</v>
      </c>
      <c r="C206" s="2">
        <f>RSI!I206</f>
        <v>0.13250660531753056</v>
      </c>
      <c r="D206" s="2">
        <f>MACD!E206</f>
        <v>-4.0670466721550724E-3</v>
      </c>
      <c r="E206" s="2">
        <f>MACD!F206</f>
        <v>-5.873262352869806E-3</v>
      </c>
      <c r="F206" s="2">
        <f>'Moving Avg'!D206</f>
        <v>23.283000000000001</v>
      </c>
      <c r="G206" s="2">
        <f>'Moving Avg'!F206</f>
        <v>23.283000000000008</v>
      </c>
      <c r="H206" s="2">
        <f>'Moving Avg'!G206</f>
        <v>23.282999999999998</v>
      </c>
      <c r="I206" s="2">
        <f>'Moving Avg'!H206</f>
        <v>24.439685000000065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  <c r="M206" s="8">
        <f t="shared" si="30"/>
        <v>50</v>
      </c>
      <c r="N206" s="8">
        <f t="shared" si="31"/>
        <v>0</v>
      </c>
      <c r="O206" s="8">
        <f t="shared" si="32"/>
        <v>0</v>
      </c>
      <c r="P206" s="8">
        <f t="shared" si="33"/>
        <v>33</v>
      </c>
      <c r="Q206" s="9">
        <f t="shared" si="34"/>
        <v>22.45</v>
      </c>
      <c r="R206" s="9">
        <f t="shared" si="35"/>
        <v>18.25</v>
      </c>
      <c r="S206" s="9">
        <f t="shared" si="36"/>
        <v>22.35</v>
      </c>
      <c r="T206" s="9">
        <f t="shared" si="37"/>
        <v>20.75</v>
      </c>
      <c r="U206" s="8">
        <f t="shared" si="38"/>
        <v>21.016666666666669</v>
      </c>
      <c r="V206" s="8">
        <f t="shared" si="39"/>
        <v>20.950000000000003</v>
      </c>
    </row>
    <row r="207" spans="1:22" ht="13.5" x14ac:dyDescent="0.25">
      <c r="A207" s="3">
        <f>RSI!A207</f>
        <v>42307</v>
      </c>
      <c r="B207" s="2">
        <f>RSI!B207</f>
        <v>23.283000000000001</v>
      </c>
      <c r="C207" s="2">
        <f>RSI!I207</f>
        <v>0.13250660531753056</v>
      </c>
      <c r="D207" s="2">
        <f>MACD!E207</f>
        <v>-3.769895969440995E-3</v>
      </c>
      <c r="E207" s="2">
        <f>MACD!F207</f>
        <v>-5.4525890761840442E-3</v>
      </c>
      <c r="F207" s="2">
        <f>'Moving Avg'!D207</f>
        <v>23.283000000000001</v>
      </c>
      <c r="G207" s="2">
        <f>'Moving Avg'!F207</f>
        <v>23.283000000000008</v>
      </c>
      <c r="H207" s="2">
        <f>'Moving Avg'!G207</f>
        <v>23.282999999999998</v>
      </c>
      <c r="I207" s="2">
        <f>'Moving Avg'!H207</f>
        <v>24.437505000000058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  <c r="M207" s="8">
        <f t="shared" si="30"/>
        <v>50</v>
      </c>
      <c r="N207" s="8">
        <f t="shared" si="31"/>
        <v>0</v>
      </c>
      <c r="O207" s="8">
        <f t="shared" si="32"/>
        <v>0</v>
      </c>
      <c r="P207" s="8">
        <f t="shared" si="33"/>
        <v>33</v>
      </c>
      <c r="Q207" s="9">
        <f t="shared" si="34"/>
        <v>22.45</v>
      </c>
      <c r="R207" s="9">
        <f t="shared" si="35"/>
        <v>18.25</v>
      </c>
      <c r="S207" s="9">
        <f t="shared" si="36"/>
        <v>22.35</v>
      </c>
      <c r="T207" s="9">
        <f t="shared" si="37"/>
        <v>20.75</v>
      </c>
      <c r="U207" s="8">
        <f t="shared" si="38"/>
        <v>21.016666666666669</v>
      </c>
      <c r="V207" s="8">
        <f t="shared" si="39"/>
        <v>20.950000000000003</v>
      </c>
    </row>
    <row r="208" spans="1:22" ht="13.5" x14ac:dyDescent="0.25">
      <c r="A208" s="3">
        <f>RSI!A208</f>
        <v>42310</v>
      </c>
      <c r="B208" s="2">
        <f>RSI!B208</f>
        <v>23.283000000000001</v>
      </c>
      <c r="C208" s="2">
        <f>RSI!I208</f>
        <v>0.13250660531753056</v>
      </c>
      <c r="D208" s="2">
        <f>MACD!E208</f>
        <v>-3.4941238123913365E-3</v>
      </c>
      <c r="E208" s="2">
        <f>MACD!F208</f>
        <v>-5.0608960234255033E-3</v>
      </c>
      <c r="F208" s="2">
        <f>'Moving Avg'!D208</f>
        <v>23.283000000000001</v>
      </c>
      <c r="G208" s="2">
        <f>'Moving Avg'!F208</f>
        <v>23.283000000000008</v>
      </c>
      <c r="H208" s="2">
        <f>'Moving Avg'!G208</f>
        <v>23.282999999999998</v>
      </c>
      <c r="I208" s="2">
        <f>'Moving Avg'!H208</f>
        <v>24.435325000000063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  <c r="M208" s="8">
        <f t="shared" si="30"/>
        <v>50</v>
      </c>
      <c r="N208" s="8">
        <f t="shared" si="31"/>
        <v>0</v>
      </c>
      <c r="O208" s="8">
        <f t="shared" si="32"/>
        <v>0</v>
      </c>
      <c r="P208" s="8">
        <f t="shared" si="33"/>
        <v>33</v>
      </c>
      <c r="Q208" s="9">
        <f t="shared" si="34"/>
        <v>22.45</v>
      </c>
      <c r="R208" s="9">
        <f t="shared" si="35"/>
        <v>18.25</v>
      </c>
      <c r="S208" s="9">
        <f t="shared" si="36"/>
        <v>22.35</v>
      </c>
      <c r="T208" s="9">
        <f t="shared" si="37"/>
        <v>20.75</v>
      </c>
      <c r="U208" s="8">
        <f t="shared" si="38"/>
        <v>21.016666666666669</v>
      </c>
      <c r="V208" s="8">
        <f t="shared" si="39"/>
        <v>20.950000000000003</v>
      </c>
    </row>
    <row r="209" spans="1:22" ht="13.5" x14ac:dyDescent="0.25">
      <c r="A209" s="3">
        <f>RSI!A209</f>
        <v>42311</v>
      </c>
      <c r="B209" s="2">
        <f>RSI!B209</f>
        <v>23.283000000000001</v>
      </c>
      <c r="C209" s="2">
        <f>RSI!I209</f>
        <v>0.13250660531753056</v>
      </c>
      <c r="D209" s="2">
        <f>MACD!E209</f>
        <v>-3.2382439308022981E-3</v>
      </c>
      <c r="E209" s="2">
        <f>MACD!F209</f>
        <v>-4.6963656049008621E-3</v>
      </c>
      <c r="F209" s="2">
        <f>'Moving Avg'!D209</f>
        <v>23.283000000000001</v>
      </c>
      <c r="G209" s="2">
        <f>'Moving Avg'!F209</f>
        <v>23.283000000000008</v>
      </c>
      <c r="H209" s="2">
        <f>'Moving Avg'!G209</f>
        <v>23.282999999999998</v>
      </c>
      <c r="I209" s="2">
        <f>'Moving Avg'!H209</f>
        <v>24.43314500000006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  <c r="M209" s="8">
        <f t="shared" si="30"/>
        <v>50</v>
      </c>
      <c r="N209" s="8">
        <f t="shared" si="31"/>
        <v>0</v>
      </c>
      <c r="O209" s="8">
        <f t="shared" si="32"/>
        <v>0</v>
      </c>
      <c r="P209" s="8">
        <f t="shared" si="33"/>
        <v>33</v>
      </c>
      <c r="Q209" s="9">
        <f t="shared" si="34"/>
        <v>22.45</v>
      </c>
      <c r="R209" s="9">
        <f t="shared" si="35"/>
        <v>18.25</v>
      </c>
      <c r="S209" s="9">
        <f t="shared" si="36"/>
        <v>22.35</v>
      </c>
      <c r="T209" s="9">
        <f t="shared" si="37"/>
        <v>20.75</v>
      </c>
      <c r="U209" s="8">
        <f t="shared" si="38"/>
        <v>21.016666666666669</v>
      </c>
      <c r="V209" s="8">
        <f t="shared" si="39"/>
        <v>20.950000000000003</v>
      </c>
    </row>
    <row r="210" spans="1:22" ht="13.5" x14ac:dyDescent="0.25">
      <c r="A210" s="3">
        <f>RSI!A210</f>
        <v>42312</v>
      </c>
      <c r="B210" s="2">
        <f>RSI!B210</f>
        <v>23.283000000000001</v>
      </c>
      <c r="C210" s="2">
        <f>RSI!I210</f>
        <v>0.13250660531753056</v>
      </c>
      <c r="D210" s="2">
        <f>MACD!E210</f>
        <v>-3.0008651753590243E-3</v>
      </c>
      <c r="E210" s="2">
        <f>MACD!F210</f>
        <v>-4.3572655189924947E-3</v>
      </c>
      <c r="F210" s="2">
        <f>'Moving Avg'!D210</f>
        <v>23.283000000000001</v>
      </c>
      <c r="G210" s="2">
        <f>'Moving Avg'!F210</f>
        <v>23.283000000000008</v>
      </c>
      <c r="H210" s="2">
        <f>'Moving Avg'!G210</f>
        <v>23.282999999999998</v>
      </c>
      <c r="I210" s="2">
        <f>'Moving Avg'!H210</f>
        <v>24.42743500000006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  <c r="M210" s="8">
        <f t="shared" si="30"/>
        <v>50</v>
      </c>
      <c r="N210" s="8">
        <f t="shared" si="31"/>
        <v>0</v>
      </c>
      <c r="O210" s="8">
        <f t="shared" si="32"/>
        <v>0</v>
      </c>
      <c r="P210" s="8">
        <f t="shared" si="33"/>
        <v>33</v>
      </c>
      <c r="Q210" s="9">
        <f t="shared" si="34"/>
        <v>22.45</v>
      </c>
      <c r="R210" s="9">
        <f t="shared" si="35"/>
        <v>18.25</v>
      </c>
      <c r="S210" s="9">
        <f t="shared" si="36"/>
        <v>22.35</v>
      </c>
      <c r="T210" s="9">
        <f t="shared" si="37"/>
        <v>20.75</v>
      </c>
      <c r="U210" s="8">
        <f t="shared" si="38"/>
        <v>21.016666666666669</v>
      </c>
      <c r="V210" s="8">
        <f t="shared" si="39"/>
        <v>20.950000000000003</v>
      </c>
    </row>
    <row r="211" spans="1:22" ht="13.5" x14ac:dyDescent="0.25">
      <c r="A211" s="3">
        <f>RSI!A211</f>
        <v>42313</v>
      </c>
      <c r="B211" s="2">
        <f>RSI!B211</f>
        <v>23.283000000000001</v>
      </c>
      <c r="C211" s="2">
        <f>RSI!I211</f>
        <v>0.13250660531753056</v>
      </c>
      <c r="D211" s="2">
        <f>MACD!E211</f>
        <v>-2.7806867752211417E-3</v>
      </c>
      <c r="E211" s="2">
        <f>MACD!F211</f>
        <v>-4.0419497702382243E-3</v>
      </c>
      <c r="F211" s="2">
        <f>'Moving Avg'!D211</f>
        <v>23.283000000000001</v>
      </c>
      <c r="G211" s="2">
        <f>'Moving Avg'!F211</f>
        <v>23.283000000000008</v>
      </c>
      <c r="H211" s="2">
        <f>'Moving Avg'!G211</f>
        <v>23.282999999999998</v>
      </c>
      <c r="I211" s="2">
        <f>'Moving Avg'!H211</f>
        <v>24.421725000000059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  <c r="M211" s="8">
        <f t="shared" si="30"/>
        <v>50</v>
      </c>
      <c r="N211" s="8">
        <f t="shared" si="31"/>
        <v>0</v>
      </c>
      <c r="O211" s="8">
        <f t="shared" si="32"/>
        <v>0</v>
      </c>
      <c r="P211" s="8">
        <f t="shared" si="33"/>
        <v>33</v>
      </c>
      <c r="Q211" s="9">
        <f t="shared" si="34"/>
        <v>22.45</v>
      </c>
      <c r="R211" s="9">
        <f t="shared" si="35"/>
        <v>18.25</v>
      </c>
      <c r="S211" s="9">
        <f t="shared" si="36"/>
        <v>22.35</v>
      </c>
      <c r="T211" s="9">
        <f t="shared" si="37"/>
        <v>20.75</v>
      </c>
      <c r="U211" s="8">
        <f t="shared" si="38"/>
        <v>21.016666666666669</v>
      </c>
      <c r="V211" s="8">
        <f t="shared" si="39"/>
        <v>20.950000000000003</v>
      </c>
    </row>
    <row r="212" spans="1:22" ht="13.5" x14ac:dyDescent="0.25">
      <c r="A212" s="3">
        <f>RSI!A212</f>
        <v>42314</v>
      </c>
      <c r="B212" s="2">
        <f>RSI!B212</f>
        <v>23.283000000000001</v>
      </c>
      <c r="C212" s="2">
        <f>RSI!I212</f>
        <v>0.13250660531753056</v>
      </c>
      <c r="D212" s="2">
        <f>MACD!E212</f>
        <v>-2.576493592492568E-3</v>
      </c>
      <c r="E212" s="2">
        <f>MACD!F212</f>
        <v>-3.7488585346890932E-3</v>
      </c>
      <c r="F212" s="2">
        <f>'Moving Avg'!D212</f>
        <v>23.283000000000001</v>
      </c>
      <c r="G212" s="2">
        <f>'Moving Avg'!F212</f>
        <v>23.283000000000008</v>
      </c>
      <c r="H212" s="2">
        <f>'Moving Avg'!G212</f>
        <v>23.282999999999998</v>
      </c>
      <c r="I212" s="2">
        <f>'Moving Avg'!H212</f>
        <v>24.410520000000062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33</v>
      </c>
      <c r="Q212" s="9">
        <f t="shared" si="34"/>
        <v>22.45</v>
      </c>
      <c r="R212" s="9">
        <f t="shared" si="35"/>
        <v>18.25</v>
      </c>
      <c r="S212" s="9">
        <f t="shared" si="36"/>
        <v>22.35</v>
      </c>
      <c r="T212" s="9">
        <f t="shared" si="37"/>
        <v>20.75</v>
      </c>
      <c r="U212" s="8">
        <f t="shared" si="38"/>
        <v>21.016666666666669</v>
      </c>
      <c r="V212" s="8">
        <f t="shared" si="39"/>
        <v>20.950000000000003</v>
      </c>
    </row>
    <row r="213" spans="1:22" ht="13.5" x14ac:dyDescent="0.25">
      <c r="A213" s="3">
        <f>RSI!A213</f>
        <v>42317</v>
      </c>
      <c r="B213" s="2">
        <f>RSI!B213</f>
        <v>23.283000000000001</v>
      </c>
      <c r="C213" s="2">
        <f>RSI!I213</f>
        <v>0.13250660531753056</v>
      </c>
      <c r="D213" s="2">
        <f>MACD!E213</f>
        <v>-2.3871514283300144E-3</v>
      </c>
      <c r="E213" s="2">
        <f>MACD!F213</f>
        <v>-3.4765171134172779E-3</v>
      </c>
      <c r="F213" s="2">
        <f>'Moving Avg'!D213</f>
        <v>23.283000000000001</v>
      </c>
      <c r="G213" s="2">
        <f>'Moving Avg'!F213</f>
        <v>23.283000000000008</v>
      </c>
      <c r="H213" s="2">
        <f>'Moving Avg'!G213</f>
        <v>23.282999999999998</v>
      </c>
      <c r="I213" s="2">
        <f>'Moving Avg'!H213</f>
        <v>24.399315000000062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33</v>
      </c>
      <c r="Q213" s="9">
        <f t="shared" si="34"/>
        <v>22.45</v>
      </c>
      <c r="R213" s="9">
        <f t="shared" si="35"/>
        <v>18.25</v>
      </c>
      <c r="S213" s="9">
        <f t="shared" si="36"/>
        <v>22.35</v>
      </c>
      <c r="T213" s="9">
        <f t="shared" si="37"/>
        <v>20.75</v>
      </c>
      <c r="U213" s="8">
        <f t="shared" si="38"/>
        <v>21.016666666666669</v>
      </c>
      <c r="V213" s="8">
        <f t="shared" si="39"/>
        <v>20.950000000000003</v>
      </c>
    </row>
    <row r="214" spans="1:22" ht="13.5" x14ac:dyDescent="0.25">
      <c r="A214" s="3">
        <f>RSI!A214</f>
        <v>42318</v>
      </c>
      <c r="B214" s="2">
        <f>RSI!B214</f>
        <v>23.283000000000001</v>
      </c>
      <c r="C214" s="2">
        <f>RSI!I214</f>
        <v>0.13250660531753056</v>
      </c>
      <c r="D214" s="2">
        <f>MACD!E214</f>
        <v>-2.2116024230349751E-3</v>
      </c>
      <c r="E214" s="2">
        <f>MACD!F214</f>
        <v>-3.2235341753408175E-3</v>
      </c>
      <c r="F214" s="2">
        <f>'Moving Avg'!D214</f>
        <v>23.283000000000001</v>
      </c>
      <c r="G214" s="2">
        <f>'Moving Avg'!F214</f>
        <v>23.283000000000008</v>
      </c>
      <c r="H214" s="2">
        <f>'Moving Avg'!G214</f>
        <v>23.282999999999998</v>
      </c>
      <c r="I214" s="2">
        <f>'Moving Avg'!H214</f>
        <v>24.38238500000006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33</v>
      </c>
      <c r="Q214" s="9">
        <f t="shared" si="34"/>
        <v>22.45</v>
      </c>
      <c r="R214" s="9">
        <f t="shared" si="35"/>
        <v>18.25</v>
      </c>
      <c r="S214" s="9">
        <f t="shared" si="36"/>
        <v>22.35</v>
      </c>
      <c r="T214" s="9">
        <f t="shared" si="37"/>
        <v>20.75</v>
      </c>
      <c r="U214" s="8">
        <f t="shared" si="38"/>
        <v>21.016666666666669</v>
      </c>
      <c r="V214" s="8">
        <f t="shared" si="39"/>
        <v>20.950000000000003</v>
      </c>
    </row>
    <row r="215" spans="1:22" ht="13.5" x14ac:dyDescent="0.25">
      <c r="A215" s="3">
        <f>RSI!A215</f>
        <v>42319</v>
      </c>
      <c r="B215" s="2">
        <f>RSI!B215</f>
        <v>23.283000000000001</v>
      </c>
      <c r="C215" s="2">
        <f>RSI!I215</f>
        <v>0.13250660531753056</v>
      </c>
      <c r="D215" s="2">
        <f>MACD!E215</f>
        <v>-2.0488605821604722E-3</v>
      </c>
      <c r="E215" s="2">
        <f>MACD!F215</f>
        <v>-2.9885994567047489E-3</v>
      </c>
      <c r="F215" s="2">
        <f>'Moving Avg'!D215</f>
        <v>23.283000000000001</v>
      </c>
      <c r="G215" s="2">
        <f>'Moving Avg'!F215</f>
        <v>23.283000000000008</v>
      </c>
      <c r="H215" s="2">
        <f>'Moving Avg'!G215</f>
        <v>23.282999999999998</v>
      </c>
      <c r="I215" s="2">
        <f>'Moving Avg'!H215</f>
        <v>24.365455000000061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22.45</v>
      </c>
      <c r="R215" s="9">
        <f t="shared" si="35"/>
        <v>18.25</v>
      </c>
      <c r="S215" s="9">
        <f t="shared" si="36"/>
        <v>22.35</v>
      </c>
      <c r="T215" s="9">
        <f t="shared" si="37"/>
        <v>20.75</v>
      </c>
      <c r="U215" s="8">
        <f t="shared" si="38"/>
        <v>21.016666666666669</v>
      </c>
      <c r="V215" s="8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23.283000000000001</v>
      </c>
      <c r="C216" s="2">
        <f>RSI!I216</f>
        <v>0.13250660531753056</v>
      </c>
      <c r="D216" s="2">
        <f>MACD!E216</f>
        <v>-1.8980074523291535E-3</v>
      </c>
      <c r="E216" s="2">
        <f>MACD!F216</f>
        <v>-2.77048105582963E-3</v>
      </c>
      <c r="F216" s="2">
        <f>'Moving Avg'!D216</f>
        <v>23.283000000000001</v>
      </c>
      <c r="G216" s="2">
        <f>'Moving Avg'!F216</f>
        <v>23.283000000000008</v>
      </c>
      <c r="H216" s="2">
        <f>'Moving Avg'!G216</f>
        <v>23.282999999999998</v>
      </c>
      <c r="I216" s="2">
        <f>'Moving Avg'!H216</f>
        <v>24.348525000000059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33</v>
      </c>
      <c r="Q216" s="9">
        <f t="shared" si="34"/>
        <v>22.45</v>
      </c>
      <c r="R216" s="9">
        <f t="shared" si="35"/>
        <v>18.25</v>
      </c>
      <c r="S216" s="9">
        <f t="shared" si="36"/>
        <v>22.35</v>
      </c>
      <c r="T216" s="9">
        <f t="shared" si="37"/>
        <v>20.75</v>
      </c>
      <c r="U216" s="8">
        <f t="shared" si="38"/>
        <v>21.016666666666669</v>
      </c>
      <c r="V216" s="8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23.283000000000001</v>
      </c>
      <c r="C217" s="2">
        <f>RSI!I217</f>
        <v>0.13250660531753056</v>
      </c>
      <c r="D217" s="2">
        <f>MACD!E217</f>
        <v>-1.7581879636914266E-3</v>
      </c>
      <c r="E217" s="2">
        <f>MACD!F217</f>
        <v>-2.5680224374019893E-3</v>
      </c>
      <c r="F217" s="2">
        <f>'Moving Avg'!D217</f>
        <v>23.283000000000001</v>
      </c>
      <c r="G217" s="2">
        <f>'Moving Avg'!F217</f>
        <v>23.283000000000008</v>
      </c>
      <c r="H217" s="2">
        <f>'Moving Avg'!G217</f>
        <v>23.282999999999998</v>
      </c>
      <c r="I217" s="2">
        <f>'Moving Avg'!H217</f>
        <v>24.331595000000057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33</v>
      </c>
      <c r="Q217" s="9">
        <f t="shared" si="34"/>
        <v>22.45</v>
      </c>
      <c r="R217" s="9">
        <f t="shared" si="35"/>
        <v>18.25</v>
      </c>
      <c r="S217" s="9">
        <f t="shared" si="36"/>
        <v>22.35</v>
      </c>
      <c r="T217" s="9">
        <f t="shared" si="37"/>
        <v>20.75</v>
      </c>
      <c r="U217" s="8">
        <f t="shared" si="38"/>
        <v>21.016666666666669</v>
      </c>
      <c r="V217" s="8">
        <f t="shared" si="39"/>
        <v>20.950000000000003</v>
      </c>
    </row>
    <row r="218" spans="1:22" ht="13.5" x14ac:dyDescent="0.25">
      <c r="A218" s="3">
        <f>RSI!A218</f>
        <v>42324</v>
      </c>
      <c r="B218" s="2">
        <f>RSI!B218</f>
        <v>23.283000000000001</v>
      </c>
      <c r="C218" s="2">
        <f>RSI!I218</f>
        <v>0.13250660531753056</v>
      </c>
      <c r="D218" s="2">
        <f>MACD!E218</f>
        <v>-1.6286064502146758E-3</v>
      </c>
      <c r="E218" s="2">
        <f>MACD!F218</f>
        <v>-2.3801392399645268E-3</v>
      </c>
      <c r="F218" s="2">
        <f>'Moving Avg'!D218</f>
        <v>23.283000000000001</v>
      </c>
      <c r="G218" s="2">
        <f>'Moving Avg'!F218</f>
        <v>23.283000000000008</v>
      </c>
      <c r="H218" s="2">
        <f>'Moving Avg'!G218</f>
        <v>23.282999999999998</v>
      </c>
      <c r="I218" s="2">
        <f>'Moving Avg'!H218</f>
        <v>24.314665000000055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  <c r="M218" s="8">
        <f t="shared" si="30"/>
        <v>50</v>
      </c>
      <c r="N218" s="8">
        <f t="shared" si="31"/>
        <v>0</v>
      </c>
      <c r="O218" s="8">
        <f t="shared" si="32"/>
        <v>0</v>
      </c>
      <c r="P218" s="8">
        <f t="shared" si="33"/>
        <v>33</v>
      </c>
      <c r="Q218" s="9">
        <f t="shared" si="34"/>
        <v>22.45</v>
      </c>
      <c r="R218" s="9">
        <f t="shared" si="35"/>
        <v>18.25</v>
      </c>
      <c r="S218" s="9">
        <f t="shared" si="36"/>
        <v>22.35</v>
      </c>
      <c r="T218" s="9">
        <f t="shared" si="37"/>
        <v>20.75</v>
      </c>
      <c r="U218" s="8">
        <f t="shared" si="38"/>
        <v>21.016666666666669</v>
      </c>
      <c r="V218" s="8">
        <f t="shared" si="39"/>
        <v>20.950000000000003</v>
      </c>
    </row>
    <row r="219" spans="1:22" ht="13.5" x14ac:dyDescent="0.25">
      <c r="A219" s="3">
        <f>RSI!A219</f>
        <v>42325</v>
      </c>
      <c r="B219" s="2">
        <f>RSI!B219</f>
        <v>23.283000000000001</v>
      </c>
      <c r="C219" s="2">
        <f>RSI!I219</f>
        <v>0.13250660531753056</v>
      </c>
      <c r="D219" s="2">
        <f>MACD!E219</f>
        <v>-1.5085228547526697E-3</v>
      </c>
      <c r="E219" s="2">
        <f>MACD!F219</f>
        <v>-2.2058159629221555E-3</v>
      </c>
      <c r="F219" s="2">
        <f>'Moving Avg'!D219</f>
        <v>23.283000000000001</v>
      </c>
      <c r="G219" s="2">
        <f>'Moving Avg'!F219</f>
        <v>23.283000000000008</v>
      </c>
      <c r="H219" s="2">
        <f>'Moving Avg'!G219</f>
        <v>23.282999999999998</v>
      </c>
      <c r="I219" s="2">
        <f>'Moving Avg'!H219</f>
        <v>24.297735000000053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  <c r="M219" s="8">
        <f t="shared" si="30"/>
        <v>50</v>
      </c>
      <c r="N219" s="8">
        <f t="shared" si="31"/>
        <v>0</v>
      </c>
      <c r="O219" s="8">
        <f t="shared" si="32"/>
        <v>0</v>
      </c>
      <c r="P219" s="8">
        <f t="shared" si="33"/>
        <v>33</v>
      </c>
      <c r="Q219" s="9">
        <f t="shared" si="34"/>
        <v>22.45</v>
      </c>
      <c r="R219" s="9">
        <f t="shared" si="35"/>
        <v>18.25</v>
      </c>
      <c r="S219" s="9">
        <f t="shared" si="36"/>
        <v>22.35</v>
      </c>
      <c r="T219" s="9">
        <f t="shared" si="37"/>
        <v>20.75</v>
      </c>
      <c r="U219" s="8">
        <f t="shared" si="38"/>
        <v>21.016666666666669</v>
      </c>
      <c r="V219" s="8">
        <f t="shared" si="39"/>
        <v>20.950000000000003</v>
      </c>
    </row>
    <row r="220" spans="1:22" ht="13.5" x14ac:dyDescent="0.25">
      <c r="A220" s="3">
        <f>RSI!A220</f>
        <v>42326</v>
      </c>
      <c r="B220" s="2">
        <f>RSI!B220</f>
        <v>23.283000000000001</v>
      </c>
      <c r="C220" s="2">
        <f>RSI!I220</f>
        <v>0.13250660531753056</v>
      </c>
      <c r="D220" s="2">
        <f>MACD!E220</f>
        <v>-1.3972491220712868E-3</v>
      </c>
      <c r="E220" s="2">
        <f>MACD!F220</f>
        <v>-2.0441025947519819E-3</v>
      </c>
      <c r="F220" s="2">
        <f>'Moving Avg'!D220</f>
        <v>23.283000000000001</v>
      </c>
      <c r="G220" s="2">
        <f>'Moving Avg'!F220</f>
        <v>23.283000000000008</v>
      </c>
      <c r="H220" s="2">
        <f>'Moving Avg'!G220</f>
        <v>23.282999999999998</v>
      </c>
      <c r="I220" s="2">
        <f>'Moving Avg'!H220</f>
        <v>24.280805000000054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  <c r="M220" s="8">
        <f t="shared" si="30"/>
        <v>50</v>
      </c>
      <c r="N220" s="8">
        <f t="shared" si="31"/>
        <v>0</v>
      </c>
      <c r="O220" s="8">
        <f t="shared" si="32"/>
        <v>0</v>
      </c>
      <c r="P220" s="8">
        <f t="shared" si="33"/>
        <v>33</v>
      </c>
      <c r="Q220" s="9">
        <f t="shared" si="34"/>
        <v>22.45</v>
      </c>
      <c r="R220" s="9">
        <f t="shared" si="35"/>
        <v>18.25</v>
      </c>
      <c r="S220" s="9">
        <f t="shared" si="36"/>
        <v>22.35</v>
      </c>
      <c r="T220" s="9">
        <f t="shared" si="37"/>
        <v>20.75</v>
      </c>
      <c r="U220" s="8">
        <f t="shared" si="38"/>
        <v>21.016666666666669</v>
      </c>
      <c r="V220" s="8">
        <f t="shared" si="39"/>
        <v>20.950000000000003</v>
      </c>
    </row>
    <row r="221" spans="1:22" ht="13.5" x14ac:dyDescent="0.25">
      <c r="A221" s="3">
        <f>RSI!A221</f>
        <v>42327</v>
      </c>
      <c r="B221" s="2">
        <f>RSI!B221</f>
        <v>23.283000000000001</v>
      </c>
      <c r="C221" s="2">
        <f>RSI!I221</f>
        <v>0.13250660531753056</v>
      </c>
      <c r="D221" s="2">
        <f>MACD!E221</f>
        <v>-1.2941457802604361E-3</v>
      </c>
      <c r="E221" s="2">
        <f>MACD!F221</f>
        <v>-1.8941112318536727E-3</v>
      </c>
      <c r="F221" s="2">
        <f>'Moving Avg'!D221</f>
        <v>23.283000000000001</v>
      </c>
      <c r="G221" s="2">
        <f>'Moving Avg'!F221</f>
        <v>23.283000000000008</v>
      </c>
      <c r="H221" s="2">
        <f>'Moving Avg'!G221</f>
        <v>23.282999999999998</v>
      </c>
      <c r="I221" s="2">
        <f>'Moving Avg'!H221</f>
        <v>24.263875000000052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  <c r="M221" s="8">
        <f t="shared" si="30"/>
        <v>50</v>
      </c>
      <c r="N221" s="8">
        <f t="shared" si="31"/>
        <v>0</v>
      </c>
      <c r="O221" s="8">
        <f t="shared" si="32"/>
        <v>0</v>
      </c>
      <c r="P221" s="8">
        <f t="shared" si="33"/>
        <v>33</v>
      </c>
      <c r="Q221" s="9">
        <f t="shared" si="34"/>
        <v>22.45</v>
      </c>
      <c r="R221" s="9">
        <f t="shared" si="35"/>
        <v>18.25</v>
      </c>
      <c r="S221" s="9">
        <f t="shared" si="36"/>
        <v>22.35</v>
      </c>
      <c r="T221" s="9">
        <f t="shared" si="37"/>
        <v>20.75</v>
      </c>
      <c r="U221" s="8">
        <f t="shared" si="38"/>
        <v>21.016666666666669</v>
      </c>
      <c r="V221" s="8">
        <f t="shared" si="39"/>
        <v>20.950000000000003</v>
      </c>
    </row>
    <row r="222" spans="1:22" ht="13.5" x14ac:dyDescent="0.25">
      <c r="A222" s="3">
        <f>RSI!A222</f>
        <v>42328</v>
      </c>
      <c r="B222" s="2">
        <f>RSI!B222</f>
        <v>23.283000000000001</v>
      </c>
      <c r="C222" s="2">
        <f>RSI!I222</f>
        <v>0.13250660531753056</v>
      </c>
      <c r="D222" s="2">
        <f>MACD!E222</f>
        <v>-1.198618708698973E-3</v>
      </c>
      <c r="E222" s="2">
        <f>MACD!F222</f>
        <v>-1.755012727222733E-3</v>
      </c>
      <c r="F222" s="2">
        <f>'Moving Avg'!D222</f>
        <v>23.283000000000001</v>
      </c>
      <c r="G222" s="2">
        <f>'Moving Avg'!F222</f>
        <v>23.283000000000008</v>
      </c>
      <c r="H222" s="2">
        <f>'Moving Avg'!G222</f>
        <v>23.282999999999998</v>
      </c>
      <c r="I222" s="2">
        <f>'Moving Avg'!H222</f>
        <v>24.24694500000005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  <c r="M222" s="8">
        <f t="shared" si="30"/>
        <v>50</v>
      </c>
      <c r="N222" s="8">
        <f t="shared" si="31"/>
        <v>0</v>
      </c>
      <c r="O222" s="8">
        <f t="shared" si="32"/>
        <v>0</v>
      </c>
      <c r="P222" s="8">
        <f t="shared" si="33"/>
        <v>33</v>
      </c>
      <c r="Q222" s="9">
        <f t="shared" si="34"/>
        <v>22.45</v>
      </c>
      <c r="R222" s="9">
        <f t="shared" si="35"/>
        <v>18.25</v>
      </c>
      <c r="S222" s="9">
        <f t="shared" si="36"/>
        <v>22.35</v>
      </c>
      <c r="T222" s="9">
        <f t="shared" si="37"/>
        <v>20.75</v>
      </c>
      <c r="U222" s="8">
        <f t="shared" si="38"/>
        <v>21.016666666666669</v>
      </c>
      <c r="V222" s="8">
        <f t="shared" si="39"/>
        <v>20.950000000000003</v>
      </c>
    </row>
    <row r="223" spans="1:22" ht="13.5" x14ac:dyDescent="0.25">
      <c r="A223" s="3">
        <f>RSI!A223</f>
        <v>42331</v>
      </c>
      <c r="B223" s="2">
        <f>RSI!B223</f>
        <v>23.283000000000001</v>
      </c>
      <c r="C223" s="2">
        <f>RSI!I223</f>
        <v>0.13250660531753056</v>
      </c>
      <c r="D223" s="2">
        <f>MACD!E223</f>
        <v>-1.1101160889985806E-3</v>
      </c>
      <c r="E223" s="2">
        <f>MACD!F223</f>
        <v>-1.6260333995779027E-3</v>
      </c>
      <c r="F223" s="2">
        <f>'Moving Avg'!D223</f>
        <v>23.283000000000001</v>
      </c>
      <c r="G223" s="2">
        <f>'Moving Avg'!F223</f>
        <v>23.283000000000008</v>
      </c>
      <c r="H223" s="2">
        <f>'Moving Avg'!G223</f>
        <v>23.282999999999998</v>
      </c>
      <c r="I223" s="2">
        <f>'Moving Avg'!H223</f>
        <v>24.230015000000048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  <c r="M223" s="8">
        <f t="shared" si="30"/>
        <v>50</v>
      </c>
      <c r="N223" s="8">
        <f t="shared" si="31"/>
        <v>0</v>
      </c>
      <c r="O223" s="8">
        <f t="shared" si="32"/>
        <v>0</v>
      </c>
      <c r="P223" s="8">
        <f t="shared" si="33"/>
        <v>33</v>
      </c>
      <c r="Q223" s="9">
        <f t="shared" si="34"/>
        <v>22.45</v>
      </c>
      <c r="R223" s="9">
        <f t="shared" si="35"/>
        <v>18.25</v>
      </c>
      <c r="S223" s="9">
        <f t="shared" si="36"/>
        <v>22.35</v>
      </c>
      <c r="T223" s="9">
        <f t="shared" si="37"/>
        <v>20.75</v>
      </c>
      <c r="U223" s="8">
        <f t="shared" si="38"/>
        <v>21.016666666666669</v>
      </c>
      <c r="V223" s="8">
        <f t="shared" si="39"/>
        <v>20.950000000000003</v>
      </c>
    </row>
    <row r="224" spans="1:22" ht="13.5" x14ac:dyDescent="0.25">
      <c r="A224" s="3">
        <f>RSI!A224</f>
        <v>42332</v>
      </c>
      <c r="B224" s="2">
        <f>RSI!B224</f>
        <v>23.283000000000001</v>
      </c>
      <c r="C224" s="2">
        <f>RSI!I224</f>
        <v>0.13250660531753056</v>
      </c>
      <c r="D224" s="2">
        <f>MACD!E224</f>
        <v>-1.0281255340913731E-3</v>
      </c>
      <c r="E224" s="2">
        <f>MACD!F224</f>
        <v>-1.5064518264805969E-3</v>
      </c>
      <c r="F224" s="2">
        <f>'Moving Avg'!D224</f>
        <v>23.283000000000001</v>
      </c>
      <c r="G224" s="2">
        <f>'Moving Avg'!F224</f>
        <v>23.283000000000008</v>
      </c>
      <c r="H224" s="2">
        <f>'Moving Avg'!G224</f>
        <v>23.282999999999998</v>
      </c>
      <c r="I224" s="2">
        <f>'Moving Avg'!H224</f>
        <v>24.213085000000049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50</v>
      </c>
      <c r="N224" s="8">
        <f t="shared" si="31"/>
        <v>0</v>
      </c>
      <c r="O224" s="8">
        <f t="shared" si="32"/>
        <v>0</v>
      </c>
      <c r="P224" s="8">
        <f t="shared" si="33"/>
        <v>33</v>
      </c>
      <c r="Q224" s="9">
        <f t="shared" si="34"/>
        <v>22.45</v>
      </c>
      <c r="R224" s="9">
        <f t="shared" si="35"/>
        <v>18.25</v>
      </c>
      <c r="S224" s="9">
        <f t="shared" si="36"/>
        <v>22.35</v>
      </c>
      <c r="T224" s="9">
        <f t="shared" si="37"/>
        <v>20.75</v>
      </c>
      <c r="U224" s="8">
        <f t="shared" si="38"/>
        <v>21.016666666666669</v>
      </c>
      <c r="V224" s="8">
        <f t="shared" si="39"/>
        <v>20.950000000000003</v>
      </c>
    </row>
    <row r="225" spans="1:22" ht="13.5" x14ac:dyDescent="0.25">
      <c r="A225" s="3">
        <f>RSI!A225</f>
        <v>42333</v>
      </c>
      <c r="B225" s="2">
        <f>RSI!B225</f>
        <v>23.283000000000001</v>
      </c>
      <c r="C225" s="2">
        <f>RSI!I225</f>
        <v>0.13250660531753056</v>
      </c>
      <c r="D225" s="2">
        <f>MACD!E225</f>
        <v>-9.5217138954595271E-4</v>
      </c>
      <c r="E225" s="2">
        <f>MACD!F225</f>
        <v>-1.3955957390936681E-3</v>
      </c>
      <c r="F225" s="2">
        <f>'Moving Avg'!D225</f>
        <v>23.283000000000001</v>
      </c>
      <c r="G225" s="2">
        <f>'Moving Avg'!F225</f>
        <v>23.283000000000008</v>
      </c>
      <c r="H225" s="2">
        <f>'Moving Avg'!G225</f>
        <v>23.282999999999998</v>
      </c>
      <c r="I225" s="2">
        <f>'Moving Avg'!H225</f>
        <v>24.196155000000047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50</v>
      </c>
      <c r="N225" s="8">
        <f t="shared" si="31"/>
        <v>0</v>
      </c>
      <c r="O225" s="8">
        <f t="shared" si="32"/>
        <v>0</v>
      </c>
      <c r="P225" s="8">
        <f t="shared" si="33"/>
        <v>33</v>
      </c>
      <c r="Q225" s="9">
        <f t="shared" si="34"/>
        <v>22.45</v>
      </c>
      <c r="R225" s="9">
        <f t="shared" si="35"/>
        <v>18.25</v>
      </c>
      <c r="S225" s="9">
        <f t="shared" si="36"/>
        <v>22.35</v>
      </c>
      <c r="T225" s="9">
        <f t="shared" si="37"/>
        <v>20.75</v>
      </c>
      <c r="U225" s="8">
        <f t="shared" si="38"/>
        <v>21.016666666666669</v>
      </c>
      <c r="V225" s="8">
        <f t="shared" si="39"/>
        <v>20.950000000000003</v>
      </c>
    </row>
    <row r="226" spans="1:22" ht="13.5" x14ac:dyDescent="0.25">
      <c r="A226" s="3">
        <f>RSI!A226</f>
        <v>42334</v>
      </c>
      <c r="B226" s="2">
        <f>RSI!B226</f>
        <v>23.283000000000001</v>
      </c>
      <c r="C226" s="2">
        <f>RSI!I226</f>
        <v>0.13250660531753056</v>
      </c>
      <c r="D226" s="2">
        <f>MACD!E226</f>
        <v>-8.8181220063177079E-4</v>
      </c>
      <c r="E226" s="2">
        <f>MACD!F226</f>
        <v>-1.2928390314012887E-3</v>
      </c>
      <c r="F226" s="2">
        <f>'Moving Avg'!D226</f>
        <v>23.283000000000001</v>
      </c>
      <c r="G226" s="2">
        <f>'Moving Avg'!F226</f>
        <v>23.283000000000008</v>
      </c>
      <c r="H226" s="2">
        <f>'Moving Avg'!G226</f>
        <v>23.282999999999998</v>
      </c>
      <c r="I226" s="2">
        <f>'Moving Avg'!H226</f>
        <v>24.179225000000045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50</v>
      </c>
      <c r="N226" s="8">
        <f t="shared" si="31"/>
        <v>0</v>
      </c>
      <c r="O226" s="8">
        <f t="shared" si="32"/>
        <v>0</v>
      </c>
      <c r="P226" s="8">
        <f t="shared" si="33"/>
        <v>33</v>
      </c>
      <c r="Q226" s="9">
        <f t="shared" si="34"/>
        <v>22.45</v>
      </c>
      <c r="R226" s="9">
        <f t="shared" si="35"/>
        <v>18.25</v>
      </c>
      <c r="S226" s="9">
        <f t="shared" si="36"/>
        <v>22.35</v>
      </c>
      <c r="T226" s="9">
        <f t="shared" si="37"/>
        <v>20.75</v>
      </c>
      <c r="U226" s="8">
        <f t="shared" si="38"/>
        <v>21.016666666666669</v>
      </c>
      <c r="V226" s="8">
        <f t="shared" si="39"/>
        <v>20.950000000000003</v>
      </c>
    </row>
    <row r="227" spans="1:22" ht="13.5" x14ac:dyDescent="0.25">
      <c r="A227" s="3">
        <f>RSI!A227</f>
        <v>42335</v>
      </c>
      <c r="B227" s="2">
        <f>RSI!B227</f>
        <v>23.283000000000001</v>
      </c>
      <c r="C227" s="2">
        <f>RSI!I227</f>
        <v>0.13250660531753056</v>
      </c>
      <c r="D227" s="2">
        <f>MACD!E227</f>
        <v>-8.1663833808320874E-4</v>
      </c>
      <c r="E227" s="2">
        <f>MACD!F227</f>
        <v>-1.1975988927376727E-3</v>
      </c>
      <c r="F227" s="2">
        <f>'Moving Avg'!D227</f>
        <v>23.283000000000001</v>
      </c>
      <c r="G227" s="2">
        <f>'Moving Avg'!F227</f>
        <v>23.283000000000008</v>
      </c>
      <c r="H227" s="2">
        <f>'Moving Avg'!G227</f>
        <v>23.282999999999998</v>
      </c>
      <c r="I227" s="2">
        <f>'Moving Avg'!H227</f>
        <v>24.16229500000005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50</v>
      </c>
      <c r="N227" s="8">
        <f t="shared" si="31"/>
        <v>0</v>
      </c>
      <c r="O227" s="8">
        <f t="shared" si="32"/>
        <v>0</v>
      </c>
      <c r="P227" s="8">
        <f t="shared" si="33"/>
        <v>33</v>
      </c>
      <c r="Q227" s="9">
        <f t="shared" si="34"/>
        <v>22.45</v>
      </c>
      <c r="R227" s="9">
        <f t="shared" si="35"/>
        <v>18.25</v>
      </c>
      <c r="S227" s="9">
        <f t="shared" si="36"/>
        <v>22.35</v>
      </c>
      <c r="T227" s="9">
        <f t="shared" si="37"/>
        <v>20.75</v>
      </c>
      <c r="U227" s="8">
        <f t="shared" si="38"/>
        <v>21.016666666666669</v>
      </c>
      <c r="V227" s="8">
        <f t="shared" si="39"/>
        <v>20.950000000000003</v>
      </c>
    </row>
    <row r="228" spans="1:22" ht="13.5" x14ac:dyDescent="0.25">
      <c r="A228" s="3">
        <f>RSI!A228</f>
        <v>42338</v>
      </c>
      <c r="B228" s="2">
        <f>RSI!B228</f>
        <v>23.283000000000001</v>
      </c>
      <c r="C228" s="2">
        <f>RSI!I228</f>
        <v>0.13250660531753056</v>
      </c>
      <c r="D228" s="2">
        <f>MACD!E228</f>
        <v>-7.5626977525544703E-4</v>
      </c>
      <c r="E228" s="2">
        <f>MACD!F228</f>
        <v>-1.1093330692412277E-3</v>
      </c>
      <c r="F228" s="2">
        <f>'Moving Avg'!D228</f>
        <v>23.283000000000001</v>
      </c>
      <c r="G228" s="2">
        <f>'Moving Avg'!F228</f>
        <v>23.283000000000008</v>
      </c>
      <c r="H228" s="2">
        <f>'Moving Avg'!G228</f>
        <v>23.282999999999998</v>
      </c>
      <c r="I228" s="2">
        <f>'Moving Avg'!H228</f>
        <v>24.145365000000048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  <c r="M228" s="8">
        <f t="shared" si="30"/>
        <v>50</v>
      </c>
      <c r="N228" s="8">
        <f t="shared" si="31"/>
        <v>0</v>
      </c>
      <c r="O228" s="8">
        <f t="shared" si="32"/>
        <v>0</v>
      </c>
      <c r="P228" s="8">
        <f t="shared" si="33"/>
        <v>33</v>
      </c>
      <c r="Q228" s="9">
        <f t="shared" si="34"/>
        <v>22.45</v>
      </c>
      <c r="R228" s="9">
        <f t="shared" si="35"/>
        <v>18.25</v>
      </c>
      <c r="S228" s="9">
        <f t="shared" si="36"/>
        <v>22.35</v>
      </c>
      <c r="T228" s="9">
        <f t="shared" si="37"/>
        <v>20.75</v>
      </c>
      <c r="U228" s="8">
        <f t="shared" si="38"/>
        <v>21.016666666666669</v>
      </c>
      <c r="V228" s="8">
        <f t="shared" si="39"/>
        <v>20.950000000000003</v>
      </c>
    </row>
    <row r="229" spans="1:22" ht="13.5" x14ac:dyDescent="0.25">
      <c r="A229" s="3">
        <f>RSI!A229</f>
        <v>42339</v>
      </c>
      <c r="B229" s="2">
        <f>RSI!B229</f>
        <v>23.283000000000001</v>
      </c>
      <c r="C229" s="2">
        <f>RSI!I229</f>
        <v>0.13250660531753056</v>
      </c>
      <c r="D229" s="2">
        <f>MACD!E229</f>
        <v>-7.0035400921852897E-4</v>
      </c>
      <c r="E229" s="2">
        <f>MACD!F229</f>
        <v>-1.0275372572366879E-3</v>
      </c>
      <c r="F229" s="2">
        <f>'Moving Avg'!D229</f>
        <v>23.283000000000001</v>
      </c>
      <c r="G229" s="2">
        <f>'Moving Avg'!F229</f>
        <v>23.283000000000008</v>
      </c>
      <c r="H229" s="2">
        <f>'Moving Avg'!G229</f>
        <v>23.282999999999998</v>
      </c>
      <c r="I229" s="2">
        <f>'Moving Avg'!H229</f>
        <v>24.132300000000047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  <c r="M229" s="8">
        <f t="shared" si="30"/>
        <v>50</v>
      </c>
      <c r="N229" s="8">
        <f t="shared" si="31"/>
        <v>0</v>
      </c>
      <c r="O229" s="8">
        <f t="shared" si="32"/>
        <v>0</v>
      </c>
      <c r="P229" s="8">
        <f t="shared" si="33"/>
        <v>33</v>
      </c>
      <c r="Q229" s="9">
        <f t="shared" si="34"/>
        <v>22.45</v>
      </c>
      <c r="R229" s="9">
        <f t="shared" si="35"/>
        <v>18.25</v>
      </c>
      <c r="S229" s="9">
        <f t="shared" si="36"/>
        <v>22.35</v>
      </c>
      <c r="T229" s="9">
        <f t="shared" si="37"/>
        <v>20.75</v>
      </c>
      <c r="U229" s="8">
        <f t="shared" si="38"/>
        <v>21.016666666666669</v>
      </c>
      <c r="V229" s="8">
        <f t="shared" si="39"/>
        <v>20.950000000000003</v>
      </c>
    </row>
    <row r="230" spans="1:22" ht="13.5" x14ac:dyDescent="0.25">
      <c r="A230" s="3">
        <f>RSI!A230</f>
        <v>42340</v>
      </c>
      <c r="B230" s="2">
        <f>RSI!B230</f>
        <v>23.283000000000001</v>
      </c>
      <c r="C230" s="2">
        <f>RSI!I230</f>
        <v>0.13250660531753056</v>
      </c>
      <c r="D230" s="2">
        <f>MACD!E230</f>
        <v>-6.4856411834313121E-4</v>
      </c>
      <c r="E230" s="2">
        <f>MACD!F230</f>
        <v>-9.5174262945797662E-4</v>
      </c>
      <c r="F230" s="2">
        <f>'Moving Avg'!D230</f>
        <v>23.283000000000001</v>
      </c>
      <c r="G230" s="2">
        <f>'Moving Avg'!F230</f>
        <v>23.283000000000008</v>
      </c>
      <c r="H230" s="2">
        <f>'Moving Avg'!G230</f>
        <v>23.282999999999998</v>
      </c>
      <c r="I230" s="2">
        <f>'Moving Avg'!H230</f>
        <v>24.119235000000049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  <c r="M230" s="8">
        <f t="shared" si="30"/>
        <v>50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22.45</v>
      </c>
      <c r="R230" s="9">
        <f t="shared" si="35"/>
        <v>18.25</v>
      </c>
      <c r="S230" s="9">
        <f t="shared" si="36"/>
        <v>22.35</v>
      </c>
      <c r="T230" s="9">
        <f t="shared" si="37"/>
        <v>20.75</v>
      </c>
      <c r="U230" s="8">
        <f t="shared" si="38"/>
        <v>21.016666666666669</v>
      </c>
      <c r="V230" s="8">
        <f t="shared" si="39"/>
        <v>20.950000000000003</v>
      </c>
    </row>
    <row r="231" spans="1:22" ht="13.5" x14ac:dyDescent="0.25">
      <c r="A231" s="3">
        <f>RSI!A231</f>
        <v>42341</v>
      </c>
      <c r="B231" s="2">
        <f>RSI!B231</f>
        <v>23.283000000000001</v>
      </c>
      <c r="C231" s="2">
        <f>RSI!I231</f>
        <v>0.13250660531753056</v>
      </c>
      <c r="D231" s="2">
        <f>MACD!E231</f>
        <v>-6.0059694892800053E-4</v>
      </c>
      <c r="E231" s="2">
        <f>MACD!F231</f>
        <v>-8.8151349335198145E-4</v>
      </c>
      <c r="F231" s="2">
        <f>'Moving Avg'!D231</f>
        <v>23.283000000000001</v>
      </c>
      <c r="G231" s="2">
        <f>'Moving Avg'!F231</f>
        <v>23.283000000000008</v>
      </c>
      <c r="H231" s="2">
        <f>'Moving Avg'!G231</f>
        <v>23.282999999999998</v>
      </c>
      <c r="I231" s="2">
        <f>'Moving Avg'!H231</f>
        <v>24.106170000000049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  <c r="M231" s="8">
        <f t="shared" si="30"/>
        <v>50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22.45</v>
      </c>
      <c r="R231" s="9">
        <f t="shared" si="35"/>
        <v>18.25</v>
      </c>
      <c r="S231" s="9">
        <f t="shared" si="36"/>
        <v>22.35</v>
      </c>
      <c r="T231" s="9">
        <f t="shared" si="37"/>
        <v>20.75</v>
      </c>
      <c r="U231" s="8">
        <f t="shared" si="38"/>
        <v>21.016666666666669</v>
      </c>
      <c r="V231" s="8">
        <f t="shared" si="39"/>
        <v>20.950000000000003</v>
      </c>
    </row>
    <row r="232" spans="1:22" ht="13.5" x14ac:dyDescent="0.25">
      <c r="A232" s="3">
        <f>RSI!A232</f>
        <v>42342</v>
      </c>
      <c r="B232" s="2">
        <f>RSI!B232</f>
        <v>23.283000000000001</v>
      </c>
      <c r="C232" s="2">
        <f>RSI!I232</f>
        <v>0.13250660531753056</v>
      </c>
      <c r="D232" s="2">
        <f>MACD!E232</f>
        <v>-5.5617142361796823E-4</v>
      </c>
      <c r="E232" s="2">
        <f>MACD!F232</f>
        <v>-8.1644507940517889E-4</v>
      </c>
      <c r="F232" s="2">
        <f>'Moving Avg'!D232</f>
        <v>23.283000000000001</v>
      </c>
      <c r="G232" s="2">
        <f>'Moving Avg'!F232</f>
        <v>23.283000000000008</v>
      </c>
      <c r="H232" s="2">
        <f>'Moving Avg'!G232</f>
        <v>23.282999999999998</v>
      </c>
      <c r="I232" s="2">
        <f>'Moving Avg'!H232</f>
        <v>24.093105000000048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  <c r="M232" s="8">
        <f t="shared" si="30"/>
        <v>50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22.45</v>
      </c>
      <c r="R232" s="9">
        <f t="shared" si="35"/>
        <v>18.25</v>
      </c>
      <c r="S232" s="9">
        <f t="shared" si="36"/>
        <v>22.35</v>
      </c>
      <c r="T232" s="9">
        <f t="shared" si="37"/>
        <v>20.75</v>
      </c>
      <c r="U232" s="8">
        <f t="shared" si="38"/>
        <v>21.016666666666669</v>
      </c>
      <c r="V232" s="8">
        <f t="shared" si="39"/>
        <v>20.950000000000003</v>
      </c>
    </row>
    <row r="233" spans="1:22" ht="13.5" x14ac:dyDescent="0.25">
      <c r="A233" s="3">
        <f>RSI!A233</f>
        <v>42345</v>
      </c>
      <c r="B233" s="2">
        <f>RSI!B233</f>
        <v>23.283000000000001</v>
      </c>
      <c r="C233" s="2">
        <f>RSI!I233</f>
        <v>0.13250660531753056</v>
      </c>
      <c r="D233" s="2">
        <f>MACD!E233</f>
        <v>-5.1502696448935126E-4</v>
      </c>
      <c r="E233" s="2">
        <f>MACD!F233</f>
        <v>-7.5616145642201345E-4</v>
      </c>
      <c r="F233" s="2">
        <f>'Moving Avg'!D233</f>
        <v>23.283000000000001</v>
      </c>
      <c r="G233" s="2">
        <f>'Moving Avg'!F233</f>
        <v>23.283000000000008</v>
      </c>
      <c r="H233" s="2">
        <f>'Moving Avg'!G233</f>
        <v>23.282999999999998</v>
      </c>
      <c r="I233" s="2">
        <f>'Moving Avg'!H233</f>
        <v>24.080040000000043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22.45</v>
      </c>
      <c r="R233" s="9">
        <f t="shared" si="35"/>
        <v>18.25</v>
      </c>
      <c r="S233" s="9">
        <f t="shared" si="36"/>
        <v>22.35</v>
      </c>
      <c r="T233" s="9">
        <f t="shared" si="37"/>
        <v>20.75</v>
      </c>
      <c r="U233" s="8">
        <f t="shared" si="38"/>
        <v>21.016666666666669</v>
      </c>
      <c r="V233" s="8">
        <f t="shared" si="39"/>
        <v>20.950000000000003</v>
      </c>
    </row>
    <row r="234" spans="1:22" ht="13.5" x14ac:dyDescent="0.25">
      <c r="A234" s="3">
        <f>RSI!A234</f>
        <v>42346</v>
      </c>
      <c r="B234" s="2">
        <f>RSI!B234</f>
        <v>23.283000000000001</v>
      </c>
      <c r="C234" s="2">
        <f>RSI!I234</f>
        <v>0.13250660531753056</v>
      </c>
      <c r="D234" s="2">
        <f>MACD!E234</f>
        <v>-4.7692202397797701E-4</v>
      </c>
      <c r="E234" s="2">
        <f>MACD!F234</f>
        <v>-7.0031356993320614E-4</v>
      </c>
      <c r="F234" s="2">
        <f>'Moving Avg'!D234</f>
        <v>23.283000000000001</v>
      </c>
      <c r="G234" s="2">
        <f>'Moving Avg'!F234</f>
        <v>23.283000000000008</v>
      </c>
      <c r="H234" s="2">
        <f>'Moving Avg'!G234</f>
        <v>23.282999999999998</v>
      </c>
      <c r="I234" s="2">
        <f>'Moving Avg'!H234</f>
        <v>24.066975000000042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50</v>
      </c>
      <c r="N234" s="8">
        <f t="shared" si="31"/>
        <v>0</v>
      </c>
      <c r="O234" s="8">
        <f t="shared" si="32"/>
        <v>0</v>
      </c>
      <c r="P234" s="8">
        <f t="shared" si="33"/>
        <v>33</v>
      </c>
      <c r="Q234" s="9">
        <f t="shared" si="34"/>
        <v>22.45</v>
      </c>
      <c r="R234" s="9">
        <f t="shared" si="35"/>
        <v>18.25</v>
      </c>
      <c r="S234" s="9">
        <f t="shared" si="36"/>
        <v>22.35</v>
      </c>
      <c r="T234" s="9">
        <f t="shared" si="37"/>
        <v>20.75</v>
      </c>
      <c r="U234" s="8">
        <f t="shared" si="38"/>
        <v>21.016666666666669</v>
      </c>
      <c r="V234" s="8">
        <f t="shared" si="39"/>
        <v>20.950000000000003</v>
      </c>
    </row>
    <row r="235" spans="1:22" ht="13.5" x14ac:dyDescent="0.25">
      <c r="A235" s="3">
        <f>RSI!A235</f>
        <v>42347</v>
      </c>
      <c r="B235" s="2">
        <f>RSI!B235</f>
        <v>23.283000000000001</v>
      </c>
      <c r="C235" s="2">
        <f>RSI!I235</f>
        <v>0.13250660531753056</v>
      </c>
      <c r="D235" s="2">
        <f>MACD!E235</f>
        <v>-4.416327170382317E-4</v>
      </c>
      <c r="E235" s="2">
        <f>MACD!F235</f>
        <v>-6.4857739935421127E-4</v>
      </c>
      <c r="F235" s="2">
        <f>'Moving Avg'!D235</f>
        <v>23.283000000000001</v>
      </c>
      <c r="G235" s="2">
        <f>'Moving Avg'!F235</f>
        <v>23.283000000000008</v>
      </c>
      <c r="H235" s="2">
        <f>'Moving Avg'!G235</f>
        <v>23.282999999999998</v>
      </c>
      <c r="I235" s="2">
        <f>'Moving Avg'!H235</f>
        <v>24.053910000000045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50</v>
      </c>
      <c r="N235" s="8">
        <f t="shared" si="31"/>
        <v>0</v>
      </c>
      <c r="O235" s="8">
        <f t="shared" si="32"/>
        <v>0</v>
      </c>
      <c r="P235" s="8">
        <f t="shared" si="33"/>
        <v>33</v>
      </c>
      <c r="Q235" s="9">
        <f t="shared" si="34"/>
        <v>22.45</v>
      </c>
      <c r="R235" s="9">
        <f t="shared" si="35"/>
        <v>18.25</v>
      </c>
      <c r="S235" s="9">
        <f t="shared" si="36"/>
        <v>22.35</v>
      </c>
      <c r="T235" s="9">
        <f t="shared" si="37"/>
        <v>20.75</v>
      </c>
      <c r="U235" s="8">
        <f t="shared" si="38"/>
        <v>21.016666666666669</v>
      </c>
      <c r="V235" s="8">
        <f t="shared" si="39"/>
        <v>20.950000000000003</v>
      </c>
    </row>
    <row r="236" spans="1:22" ht="13.5" x14ac:dyDescent="0.25">
      <c r="A236" s="3">
        <f>RSI!A236</f>
        <v>42348</v>
      </c>
      <c r="B236" s="2">
        <f>RSI!B236</f>
        <v>23.283000000000001</v>
      </c>
      <c r="C236" s="2">
        <f>RSI!I236</f>
        <v>0.13250660531753056</v>
      </c>
      <c r="D236" s="2">
        <f>MACD!E236</f>
        <v>-4.0895154815956403E-4</v>
      </c>
      <c r="E236" s="2">
        <f>MACD!F236</f>
        <v>-6.0065222911528178E-4</v>
      </c>
      <c r="F236" s="2">
        <f>'Moving Avg'!D236</f>
        <v>23.283000000000001</v>
      </c>
      <c r="G236" s="2">
        <f>'Moving Avg'!F236</f>
        <v>23.283000000000008</v>
      </c>
      <c r="H236" s="2">
        <f>'Moving Avg'!G236</f>
        <v>23.282999999999998</v>
      </c>
      <c r="I236" s="2">
        <f>'Moving Avg'!H236</f>
        <v>24.040845000000044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50</v>
      </c>
      <c r="N236" s="8">
        <f t="shared" si="31"/>
        <v>0</v>
      </c>
      <c r="O236" s="8">
        <f t="shared" si="32"/>
        <v>0</v>
      </c>
      <c r="P236" s="8">
        <f t="shared" si="33"/>
        <v>33</v>
      </c>
      <c r="Q236" s="9">
        <f t="shared" si="34"/>
        <v>22.45</v>
      </c>
      <c r="R236" s="9">
        <f t="shared" si="35"/>
        <v>18.25</v>
      </c>
      <c r="S236" s="9">
        <f t="shared" si="36"/>
        <v>22.35</v>
      </c>
      <c r="T236" s="9">
        <f t="shared" si="37"/>
        <v>20.75</v>
      </c>
      <c r="U236" s="8">
        <f t="shared" si="38"/>
        <v>21.016666666666669</v>
      </c>
      <c r="V236" s="8">
        <f t="shared" si="39"/>
        <v>20.950000000000003</v>
      </c>
    </row>
    <row r="237" spans="1:22" ht="13.5" x14ac:dyDescent="0.25">
      <c r="A237" s="3">
        <f>RSI!A237</f>
        <v>42349</v>
      </c>
      <c r="B237" s="2">
        <f>RSI!B237</f>
        <v>23.283000000000001</v>
      </c>
      <c r="C237" s="2">
        <f>RSI!I237</f>
        <v>0.13250660531753056</v>
      </c>
      <c r="D237" s="2">
        <f>MACD!E237</f>
        <v>-3.786862272612268E-4</v>
      </c>
      <c r="E237" s="2">
        <f>MACD!F237</f>
        <v>-5.5625902874447081E-4</v>
      </c>
      <c r="F237" s="2">
        <f>'Moving Avg'!D237</f>
        <v>23.283000000000001</v>
      </c>
      <c r="G237" s="2">
        <f>'Moving Avg'!F237</f>
        <v>23.283000000000008</v>
      </c>
      <c r="H237" s="2">
        <f>'Moving Avg'!G237</f>
        <v>23.282999999999998</v>
      </c>
      <c r="I237" s="2">
        <f>'Moving Avg'!H237</f>
        <v>24.027780000000043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50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22.45</v>
      </c>
      <c r="R237" s="9">
        <f t="shared" si="35"/>
        <v>18.25</v>
      </c>
      <c r="S237" s="9">
        <f t="shared" si="36"/>
        <v>22.35</v>
      </c>
      <c r="T237" s="9">
        <f t="shared" si="37"/>
        <v>20.75</v>
      </c>
      <c r="U237" s="8">
        <f t="shared" si="38"/>
        <v>21.016666666666669</v>
      </c>
      <c r="V237" s="8">
        <f t="shared" si="39"/>
        <v>20.950000000000003</v>
      </c>
    </row>
    <row r="238" spans="1:22" ht="13.5" x14ac:dyDescent="0.25">
      <c r="A238" s="3">
        <f>RSI!A238</f>
        <v>42352</v>
      </c>
      <c r="B238" s="2">
        <f>RSI!B238</f>
        <v>23.283000000000001</v>
      </c>
      <c r="C238" s="2">
        <f>RSI!I238</f>
        <v>0.13250660531753056</v>
      </c>
      <c r="D238" s="2">
        <f>MACD!E238</f>
        <v>-3.5065856869920253E-4</v>
      </c>
      <c r="E238" s="2">
        <f>MACD!F238</f>
        <v>-5.1513893673541715E-4</v>
      </c>
      <c r="F238" s="2">
        <f>'Moving Avg'!D238</f>
        <v>23.283000000000001</v>
      </c>
      <c r="G238" s="2">
        <f>'Moving Avg'!F238</f>
        <v>23.283000000000008</v>
      </c>
      <c r="H238" s="2">
        <f>'Moving Avg'!G238</f>
        <v>23.282999999999998</v>
      </c>
      <c r="I238" s="2">
        <f>'Moving Avg'!H238</f>
        <v>24.014715000000045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50</v>
      </c>
      <c r="N238" s="8">
        <f t="shared" si="31"/>
        <v>0</v>
      </c>
      <c r="O238" s="8">
        <f t="shared" si="32"/>
        <v>0</v>
      </c>
      <c r="P238" s="8">
        <f t="shared" si="33"/>
        <v>33</v>
      </c>
      <c r="Q238" s="9">
        <f t="shared" si="34"/>
        <v>22.45</v>
      </c>
      <c r="R238" s="9">
        <f t="shared" si="35"/>
        <v>18.25</v>
      </c>
      <c r="S238" s="9">
        <f t="shared" si="36"/>
        <v>22.35</v>
      </c>
      <c r="T238" s="9">
        <f t="shared" si="37"/>
        <v>20.75</v>
      </c>
      <c r="U238" s="8">
        <f t="shared" si="38"/>
        <v>21.016666666666669</v>
      </c>
      <c r="V238" s="8">
        <f t="shared" si="39"/>
        <v>20.950000000000003</v>
      </c>
    </row>
    <row r="239" spans="1:22" ht="13.5" x14ac:dyDescent="0.25">
      <c r="A239" s="3">
        <f>RSI!A239</f>
        <v>42353</v>
      </c>
      <c r="B239" s="2">
        <f>RSI!B239</f>
        <v>23.283000000000001</v>
      </c>
      <c r="C239" s="2">
        <f>RSI!I239</f>
        <v>0.13250660531753056</v>
      </c>
      <c r="D239" s="2">
        <f>MACD!E239</f>
        <v>-3.2470346790347548E-4</v>
      </c>
      <c r="E239" s="2">
        <f>MACD!F239</f>
        <v>-4.7705184296902882E-4</v>
      </c>
      <c r="F239" s="2">
        <f>'Moving Avg'!D239</f>
        <v>23.283000000000001</v>
      </c>
      <c r="G239" s="2">
        <f>'Moving Avg'!F239</f>
        <v>23.283000000000008</v>
      </c>
      <c r="H239" s="2">
        <f>'Moving Avg'!G239</f>
        <v>23.282999999999998</v>
      </c>
      <c r="I239" s="2">
        <f>'Moving Avg'!H239</f>
        <v>23.995850000000047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50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22.45</v>
      </c>
      <c r="R239" s="9">
        <f t="shared" si="35"/>
        <v>18.25</v>
      </c>
      <c r="S239" s="9">
        <f t="shared" si="36"/>
        <v>22.35</v>
      </c>
      <c r="T239" s="9">
        <f t="shared" si="37"/>
        <v>20.75</v>
      </c>
      <c r="U239" s="8">
        <f t="shared" si="38"/>
        <v>21.016666666666669</v>
      </c>
      <c r="V239" s="8">
        <f t="shared" si="39"/>
        <v>20.950000000000003</v>
      </c>
    </row>
    <row r="240" spans="1:22" ht="13.5" x14ac:dyDescent="0.25">
      <c r="A240" s="3">
        <f>RSI!A240</f>
        <v>42354</v>
      </c>
      <c r="B240" s="2">
        <f>RSI!B240</f>
        <v>23.283000000000001</v>
      </c>
      <c r="C240" s="2">
        <f>RSI!I240</f>
        <v>0.13250660531753056</v>
      </c>
      <c r="D240" s="2">
        <f>MACD!E240</f>
        <v>-3.0066795055461171E-4</v>
      </c>
      <c r="E240" s="2">
        <f>MACD!F240</f>
        <v>-4.4177506448614542E-4</v>
      </c>
      <c r="F240" s="2">
        <f>'Moving Avg'!D240</f>
        <v>23.283000000000001</v>
      </c>
      <c r="G240" s="2">
        <f>'Moving Avg'!F240</f>
        <v>23.283000000000008</v>
      </c>
      <c r="H240" s="2">
        <f>'Moving Avg'!G240</f>
        <v>23.282999999999998</v>
      </c>
      <c r="I240" s="2">
        <f>'Moving Avg'!H240</f>
        <v>23.976985000000045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50</v>
      </c>
      <c r="N240" s="8">
        <f t="shared" si="31"/>
        <v>0</v>
      </c>
      <c r="O240" s="8">
        <f t="shared" si="32"/>
        <v>0</v>
      </c>
      <c r="P240" s="8">
        <f t="shared" si="33"/>
        <v>33</v>
      </c>
      <c r="Q240" s="9">
        <f t="shared" si="34"/>
        <v>22.45</v>
      </c>
      <c r="R240" s="9">
        <f t="shared" si="35"/>
        <v>18.25</v>
      </c>
      <c r="S240" s="9">
        <f t="shared" si="36"/>
        <v>22.35</v>
      </c>
      <c r="T240" s="9">
        <f t="shared" si="37"/>
        <v>20.75</v>
      </c>
      <c r="U240" s="8">
        <f t="shared" si="38"/>
        <v>21.016666666666669</v>
      </c>
      <c r="V240" s="8">
        <f t="shared" si="39"/>
        <v>20.950000000000003</v>
      </c>
    </row>
    <row r="241" spans="1:22" ht="13.5" x14ac:dyDescent="0.25">
      <c r="A241" s="3">
        <f>RSI!A241</f>
        <v>42355</v>
      </c>
      <c r="B241" s="2">
        <f>RSI!B241</f>
        <v>23.283000000000001</v>
      </c>
      <c r="C241" s="2">
        <f>RSI!I241</f>
        <v>0.13250660531753056</v>
      </c>
      <c r="D241" s="2">
        <f>MACD!E241</f>
        <v>-2.7841028937558576E-4</v>
      </c>
      <c r="E241" s="2">
        <f>MACD!F241</f>
        <v>-4.0910210946403354E-4</v>
      </c>
      <c r="F241" s="2">
        <f>'Moving Avg'!D241</f>
        <v>23.283000000000001</v>
      </c>
      <c r="G241" s="2">
        <f>'Moving Avg'!F241</f>
        <v>23.283000000000008</v>
      </c>
      <c r="H241" s="2">
        <f>'Moving Avg'!G241</f>
        <v>23.282999999999998</v>
      </c>
      <c r="I241" s="2">
        <f>'Moving Avg'!H241</f>
        <v>23.95812000000004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  <c r="M241" s="8">
        <f t="shared" si="30"/>
        <v>50</v>
      </c>
      <c r="N241" s="8">
        <f t="shared" si="31"/>
        <v>0</v>
      </c>
      <c r="O241" s="8">
        <f t="shared" si="32"/>
        <v>0</v>
      </c>
      <c r="P241" s="8">
        <f t="shared" si="33"/>
        <v>33</v>
      </c>
      <c r="Q241" s="9">
        <f t="shared" si="34"/>
        <v>22.45</v>
      </c>
      <c r="R241" s="9">
        <f t="shared" si="35"/>
        <v>18.25</v>
      </c>
      <c r="S241" s="9">
        <f t="shared" si="36"/>
        <v>22.35</v>
      </c>
      <c r="T241" s="9">
        <f t="shared" si="37"/>
        <v>20.75</v>
      </c>
      <c r="U241" s="8">
        <f t="shared" si="38"/>
        <v>21.016666666666669</v>
      </c>
      <c r="V241" s="8">
        <f t="shared" si="39"/>
        <v>20.950000000000003</v>
      </c>
    </row>
    <row r="242" spans="1:22" ht="13.5" x14ac:dyDescent="0.25">
      <c r="A242" s="3">
        <f>RSI!A242</f>
        <v>42356</v>
      </c>
      <c r="B242" s="2">
        <f>RSI!B242</f>
        <v>23.283000000000001</v>
      </c>
      <c r="C242" s="2">
        <f>RSI!I242</f>
        <v>0.13250660531753056</v>
      </c>
      <c r="D242" s="2">
        <f>MACD!E242</f>
        <v>-2.5779918401624968E-4</v>
      </c>
      <c r="E242" s="2">
        <f>MACD!F242</f>
        <v>-3.7884152437447677E-4</v>
      </c>
      <c r="F242" s="2">
        <f>'Moving Avg'!D242</f>
        <v>23.283000000000001</v>
      </c>
      <c r="G242" s="2">
        <f>'Moving Avg'!F242</f>
        <v>23.283000000000008</v>
      </c>
      <c r="H242" s="2">
        <f>'Moving Avg'!G242</f>
        <v>23.282999999999998</v>
      </c>
      <c r="I242" s="2">
        <f>'Moving Avg'!H242</f>
        <v>23.939255000000038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  <c r="M242" s="8">
        <f t="shared" si="30"/>
        <v>50</v>
      </c>
      <c r="N242" s="8">
        <f t="shared" si="31"/>
        <v>0</v>
      </c>
      <c r="O242" s="8">
        <f t="shared" si="32"/>
        <v>0</v>
      </c>
      <c r="P242" s="8">
        <f t="shared" si="33"/>
        <v>33</v>
      </c>
      <c r="Q242" s="9">
        <f t="shared" si="34"/>
        <v>22.45</v>
      </c>
      <c r="R242" s="9">
        <f t="shared" si="35"/>
        <v>18.25</v>
      </c>
      <c r="S242" s="9">
        <f t="shared" si="36"/>
        <v>22.35</v>
      </c>
      <c r="T242" s="9">
        <f t="shared" si="37"/>
        <v>20.75</v>
      </c>
      <c r="U242" s="8">
        <f t="shared" si="38"/>
        <v>21.016666666666669</v>
      </c>
      <c r="V242" s="8">
        <f t="shared" si="39"/>
        <v>20.950000000000003</v>
      </c>
    </row>
    <row r="243" spans="1:22" ht="13.5" x14ac:dyDescent="0.25">
      <c r="A243" s="3">
        <f>RSI!A243</f>
        <v>42359</v>
      </c>
      <c r="B243" s="2">
        <f>RSI!B243</f>
        <v>23.283000000000001</v>
      </c>
      <c r="C243" s="2">
        <f>RSI!I243</f>
        <v>0.13250660531753056</v>
      </c>
      <c r="D243" s="2">
        <f>MACD!E243</f>
        <v>-2.3871299965705362E-4</v>
      </c>
      <c r="E243" s="2">
        <f>MACD!F243</f>
        <v>-3.5081581943099217E-4</v>
      </c>
      <c r="F243" s="2">
        <f>'Moving Avg'!D243</f>
        <v>23.283000000000001</v>
      </c>
      <c r="G243" s="2">
        <f>'Moving Avg'!F243</f>
        <v>23.283000000000008</v>
      </c>
      <c r="H243" s="2">
        <f>'Moving Avg'!G243</f>
        <v>23.282999999999998</v>
      </c>
      <c r="I243" s="2">
        <f>'Moving Avg'!H243</f>
        <v>23.92039000000004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  <c r="M243" s="8">
        <f t="shared" si="30"/>
        <v>50</v>
      </c>
      <c r="N243" s="8">
        <f t="shared" si="31"/>
        <v>0</v>
      </c>
      <c r="O243" s="8">
        <f t="shared" si="32"/>
        <v>0</v>
      </c>
      <c r="P243" s="8">
        <f t="shared" si="33"/>
        <v>33</v>
      </c>
      <c r="Q243" s="9">
        <f t="shared" si="34"/>
        <v>22.45</v>
      </c>
      <c r="R243" s="9">
        <f t="shared" si="35"/>
        <v>18.25</v>
      </c>
      <c r="S243" s="9">
        <f t="shared" si="36"/>
        <v>22.35</v>
      </c>
      <c r="T243" s="9">
        <f t="shared" si="37"/>
        <v>20.75</v>
      </c>
      <c r="U243" s="8">
        <f t="shared" si="38"/>
        <v>21.016666666666669</v>
      </c>
      <c r="V243" s="8">
        <f t="shared" si="39"/>
        <v>20.950000000000003</v>
      </c>
    </row>
    <row r="244" spans="1:22" ht="13.5" x14ac:dyDescent="0.25">
      <c r="A244" s="3">
        <f>RSI!A244</f>
        <v>42360</v>
      </c>
      <c r="B244" s="2">
        <f>RSI!B244</f>
        <v>23.283000000000001</v>
      </c>
      <c r="C244" s="2">
        <f>RSI!I244</f>
        <v>0.13250660531753056</v>
      </c>
      <c r="D244" s="2">
        <f>MACD!E244</f>
        <v>-2.2103906034587339E-4</v>
      </c>
      <c r="E244" s="2">
        <f>MACD!F244</f>
        <v>-3.2486046761396844E-4</v>
      </c>
      <c r="F244" s="2">
        <f>'Moving Avg'!D244</f>
        <v>23.283000000000001</v>
      </c>
      <c r="G244" s="2">
        <f>'Moving Avg'!F244</f>
        <v>23.283000000000008</v>
      </c>
      <c r="H244" s="2">
        <f>'Moving Avg'!G244</f>
        <v>23.282999999999998</v>
      </c>
      <c r="I244" s="2">
        <f>'Moving Avg'!H244</f>
        <v>23.901525000000039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  <c r="M244" s="8">
        <f t="shared" si="30"/>
        <v>50</v>
      </c>
      <c r="N244" s="8">
        <f t="shared" si="31"/>
        <v>0</v>
      </c>
      <c r="O244" s="8">
        <f t="shared" si="32"/>
        <v>0</v>
      </c>
      <c r="P244" s="8">
        <f t="shared" si="33"/>
        <v>33</v>
      </c>
      <c r="Q244" s="9">
        <f t="shared" si="34"/>
        <v>22.45</v>
      </c>
      <c r="R244" s="9">
        <f t="shared" si="35"/>
        <v>18.25</v>
      </c>
      <c r="S244" s="9">
        <f t="shared" si="36"/>
        <v>22.35</v>
      </c>
      <c r="T244" s="9">
        <f t="shared" si="37"/>
        <v>20.75</v>
      </c>
      <c r="U244" s="8">
        <f t="shared" si="38"/>
        <v>21.016666666666669</v>
      </c>
      <c r="V244" s="8">
        <f t="shared" si="39"/>
        <v>20.950000000000003</v>
      </c>
    </row>
    <row r="245" spans="1:22" ht="13.5" x14ac:dyDescent="0.25">
      <c r="A245" s="3">
        <f>RSI!A245</f>
        <v>42361</v>
      </c>
      <c r="B245" s="2">
        <f>RSI!B245</f>
        <v>23.283000000000001</v>
      </c>
      <c r="C245" s="2">
        <f>RSI!I245</f>
        <v>0.13250660531753056</v>
      </c>
      <c r="D245" s="2">
        <f>MACD!E245</f>
        <v>-2.0467299324877786E-4</v>
      </c>
      <c r="E245" s="2">
        <f>MACD!F245</f>
        <v>-3.0082297274093035E-4</v>
      </c>
      <c r="F245" s="2">
        <f>'Moving Avg'!D245</f>
        <v>23.283000000000001</v>
      </c>
      <c r="G245" s="2">
        <f>'Moving Avg'!F245</f>
        <v>23.283000000000008</v>
      </c>
      <c r="H245" s="2">
        <f>'Moving Avg'!G245</f>
        <v>23.282999999999998</v>
      </c>
      <c r="I245" s="2">
        <f>'Moving Avg'!H245</f>
        <v>23.882660000000037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  <c r="M245" s="8">
        <f t="shared" si="30"/>
        <v>50</v>
      </c>
      <c r="N245" s="8">
        <f t="shared" si="31"/>
        <v>0</v>
      </c>
      <c r="O245" s="8">
        <f t="shared" si="32"/>
        <v>0</v>
      </c>
      <c r="P245" s="8">
        <f t="shared" si="33"/>
        <v>33</v>
      </c>
      <c r="Q245" s="9">
        <f t="shared" si="34"/>
        <v>22.45</v>
      </c>
      <c r="R245" s="9">
        <f t="shared" si="35"/>
        <v>18.25</v>
      </c>
      <c r="S245" s="9">
        <f t="shared" si="36"/>
        <v>22.35</v>
      </c>
      <c r="T245" s="9">
        <f t="shared" si="37"/>
        <v>20.75</v>
      </c>
      <c r="U245" s="8">
        <f t="shared" si="38"/>
        <v>21.016666666666669</v>
      </c>
      <c r="V245" s="8">
        <f t="shared" si="39"/>
        <v>20.950000000000003</v>
      </c>
    </row>
    <row r="246" spans="1:22" ht="13.5" x14ac:dyDescent="0.25">
      <c r="A246" s="3">
        <f>RSI!A246</f>
        <v>42363</v>
      </c>
      <c r="B246" s="2">
        <f>RSI!B246</f>
        <v>23.283000000000001</v>
      </c>
      <c r="C246" s="2">
        <f>RSI!I246</f>
        <v>0.13250660531753056</v>
      </c>
      <c r="D246" s="2">
        <f>MACD!E246</f>
        <v>-1.8951812024425863E-4</v>
      </c>
      <c r="E246" s="2">
        <f>MACD!F246</f>
        <v>-2.7856200224159601E-4</v>
      </c>
      <c r="F246" s="2">
        <f>'Moving Avg'!D246</f>
        <v>23.283000000000001</v>
      </c>
      <c r="G246" s="2">
        <f>'Moving Avg'!F246</f>
        <v>23.283000000000008</v>
      </c>
      <c r="H246" s="2">
        <f>'Moving Avg'!G246</f>
        <v>23.282999999999998</v>
      </c>
      <c r="I246" s="2">
        <f>'Moving Avg'!H246</f>
        <v>23.863795000000035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  <c r="M246" s="8">
        <f t="shared" si="30"/>
        <v>50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22.45</v>
      </c>
      <c r="R246" s="9">
        <f t="shared" si="35"/>
        <v>18.25</v>
      </c>
      <c r="S246" s="9">
        <f t="shared" si="36"/>
        <v>22.35</v>
      </c>
      <c r="T246" s="9">
        <f t="shared" si="37"/>
        <v>20.75</v>
      </c>
      <c r="U246" s="8">
        <f t="shared" si="38"/>
        <v>21.016666666666669</v>
      </c>
      <c r="V246" s="8">
        <f t="shared" si="39"/>
        <v>20.950000000000003</v>
      </c>
    </row>
    <row r="247" spans="1:22" ht="13.5" x14ac:dyDescent="0.25">
      <c r="A247" s="3">
        <f>RSI!A247</f>
        <v>42366</v>
      </c>
      <c r="B247" s="2">
        <f>RSI!B247</f>
        <v>23.283000000000001</v>
      </c>
      <c r="C247" s="2">
        <f>RSI!I247</f>
        <v>0.13250660531753056</v>
      </c>
      <c r="D247" s="2">
        <f>MACD!E247</f>
        <v>-1.7548489358532038E-4</v>
      </c>
      <c r="E247" s="2">
        <f>MACD!F247</f>
        <v>-2.5794658051034086E-4</v>
      </c>
      <c r="F247" s="2">
        <f>'Moving Avg'!D247</f>
        <v>23.283000000000001</v>
      </c>
      <c r="G247" s="2">
        <f>'Moving Avg'!F247</f>
        <v>23.283000000000008</v>
      </c>
      <c r="H247" s="2">
        <f>'Moving Avg'!G247</f>
        <v>23.282999999999998</v>
      </c>
      <c r="I247" s="2">
        <f>'Moving Avg'!H247</f>
        <v>23.84493000000003</v>
      </c>
      <c r="J247" s="6" t="str">
        <f>OBV!F247</f>
        <v>NEUTRAL</v>
      </c>
      <c r="K247" s="6" t="str">
        <f>OBV!G247</f>
        <v>NEUTRAL</v>
      </c>
      <c r="L247" s="6" t="str">
        <f>OBV!H247</f>
        <v>NEUTRAL</v>
      </c>
      <c r="M247" s="8">
        <f t="shared" si="30"/>
        <v>50</v>
      </c>
      <c r="N247" s="8">
        <f t="shared" si="31"/>
        <v>0</v>
      </c>
      <c r="O247" s="8">
        <f t="shared" si="32"/>
        <v>0</v>
      </c>
      <c r="P247" s="8">
        <f t="shared" si="33"/>
        <v>33</v>
      </c>
      <c r="Q247" s="9">
        <f t="shared" si="34"/>
        <v>22.45</v>
      </c>
      <c r="R247" s="9">
        <f t="shared" si="35"/>
        <v>18.25</v>
      </c>
      <c r="S247" s="9">
        <f t="shared" si="36"/>
        <v>22.35</v>
      </c>
      <c r="T247" s="9">
        <f t="shared" si="37"/>
        <v>20.75</v>
      </c>
      <c r="U247" s="8">
        <f t="shared" si="38"/>
        <v>21.016666666666669</v>
      </c>
      <c r="V247" s="8">
        <f t="shared" si="39"/>
        <v>20.950000000000003</v>
      </c>
    </row>
    <row r="248" spans="1:22" ht="13.5" x14ac:dyDescent="0.25">
      <c r="A248" s="3">
        <f>RSI!A248</f>
        <v>42367</v>
      </c>
      <c r="B248" s="2">
        <f>RSI!B248</f>
        <v>23.283000000000001</v>
      </c>
      <c r="C248" s="2">
        <f>RSI!I248</f>
        <v>0.13250660531753056</v>
      </c>
      <c r="D248" s="2">
        <f>MACD!E248</f>
        <v>-1.6249037248883269E-4</v>
      </c>
      <c r="E248" s="2">
        <f>MACD!F248</f>
        <v>-2.3885533890603925E-4</v>
      </c>
      <c r="F248" s="2">
        <f>'Moving Avg'!D248</f>
        <v>23.283000000000001</v>
      </c>
      <c r="G248" s="2">
        <f>'Moving Avg'!F248</f>
        <v>23.283000000000008</v>
      </c>
      <c r="H248" s="2">
        <f>'Moving Avg'!G248</f>
        <v>23.282999999999998</v>
      </c>
      <c r="I248" s="2">
        <f>'Moving Avg'!H248</f>
        <v>23.826065000000032</v>
      </c>
      <c r="J248" s="6" t="str">
        <f>OBV!F248</f>
        <v>NEUTRAL</v>
      </c>
      <c r="K248" s="6" t="str">
        <f>OBV!G248</f>
        <v>NEUTRAL</v>
      </c>
      <c r="L248" s="6" t="str">
        <f>OBV!H248</f>
        <v>NEUTRAL</v>
      </c>
      <c r="M248" s="8">
        <f t="shared" si="30"/>
        <v>50</v>
      </c>
      <c r="N248" s="8">
        <f t="shared" si="31"/>
        <v>0</v>
      </c>
      <c r="O248" s="8">
        <f t="shared" si="32"/>
        <v>0</v>
      </c>
      <c r="P248" s="8">
        <f t="shared" si="33"/>
        <v>33</v>
      </c>
      <c r="Q248" s="9">
        <f t="shared" si="34"/>
        <v>22.45</v>
      </c>
      <c r="R248" s="9">
        <f t="shared" si="35"/>
        <v>18.25</v>
      </c>
      <c r="S248" s="9">
        <f t="shared" si="36"/>
        <v>22.35</v>
      </c>
      <c r="T248" s="9">
        <f t="shared" si="37"/>
        <v>20.75</v>
      </c>
      <c r="U248" s="8">
        <f t="shared" si="38"/>
        <v>21.016666666666669</v>
      </c>
      <c r="V248" s="8">
        <f t="shared" si="39"/>
        <v>20.950000000000003</v>
      </c>
    </row>
    <row r="249" spans="1:22" ht="13.5" x14ac:dyDescent="0.25">
      <c r="A249" s="3">
        <f>RSI!A249</f>
        <v>42368</v>
      </c>
      <c r="B249" s="2">
        <f>RSI!B249</f>
        <v>23.283000000000001</v>
      </c>
      <c r="C249" s="2">
        <f>RSI!I249</f>
        <v>0.13250660531753056</v>
      </c>
      <c r="D249" s="2">
        <f>MACD!E249</f>
        <v>-1.5045773775312909E-4</v>
      </c>
      <c r="E249" s="2">
        <f>MACD!F249</f>
        <v>-2.2117581867545723E-4</v>
      </c>
      <c r="F249" s="2">
        <f>'Moving Avg'!D249</f>
        <v>23.283000000000001</v>
      </c>
      <c r="G249" s="2">
        <f>'Moving Avg'!F249</f>
        <v>23.283000000000008</v>
      </c>
      <c r="H249" s="2">
        <f>'Moving Avg'!G249</f>
        <v>23.282999999999998</v>
      </c>
      <c r="I249" s="2">
        <f>'Moving Avg'!H249</f>
        <v>23.80720000000003</v>
      </c>
      <c r="J249" s="6" t="str">
        <f>OBV!F249</f>
        <v>NEUTRAL</v>
      </c>
      <c r="K249" s="6" t="str">
        <f>OBV!G249</f>
        <v>NEUTRAL</v>
      </c>
      <c r="L249" s="6" t="str">
        <f>OBV!H249</f>
        <v>NEUTRAL</v>
      </c>
      <c r="M249" s="8">
        <f t="shared" si="30"/>
        <v>50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22.45</v>
      </c>
      <c r="R249" s="9">
        <f t="shared" si="35"/>
        <v>18.25</v>
      </c>
      <c r="S249" s="9">
        <f t="shared" si="36"/>
        <v>22.35</v>
      </c>
      <c r="T249" s="9">
        <f t="shared" si="37"/>
        <v>20.75</v>
      </c>
      <c r="U249" s="8">
        <f t="shared" si="38"/>
        <v>21.016666666666669</v>
      </c>
      <c r="V249" s="8">
        <f t="shared" si="39"/>
        <v>20.950000000000003</v>
      </c>
    </row>
    <row r="250" spans="1:22" ht="13.5" x14ac:dyDescent="0.25">
      <c r="A250" s="3">
        <f>RSI!A250</f>
        <v>42369</v>
      </c>
      <c r="B250" s="2">
        <f>RSI!B250</f>
        <v>23.283000000000001</v>
      </c>
      <c r="C250" s="2">
        <f>RSI!I250</f>
        <v>0.13250660531753056</v>
      </c>
      <c r="D250" s="2">
        <f>MACD!E250</f>
        <v>-1.3931584173221268E-4</v>
      </c>
      <c r="E250" s="2">
        <f>MACD!F250</f>
        <v>-2.0480382328680834E-4</v>
      </c>
      <c r="F250" s="2">
        <f>'Moving Avg'!D250</f>
        <v>23.283000000000001</v>
      </c>
      <c r="G250" s="2">
        <f>'Moving Avg'!F250</f>
        <v>23.283000000000008</v>
      </c>
      <c r="H250" s="2">
        <f>'Moving Avg'!G250</f>
        <v>23.282999999999998</v>
      </c>
      <c r="I250" s="2">
        <f>'Moving Avg'!H250</f>
        <v>23.788335000000028</v>
      </c>
      <c r="J250" s="6" t="str">
        <f>OBV!F250</f>
        <v>NEUTRAL</v>
      </c>
      <c r="K250" s="6" t="str">
        <f>OBV!G250</f>
        <v>NEUTRAL</v>
      </c>
      <c r="L250" s="6" t="str">
        <f>OBV!H250</f>
        <v>NEUTRAL</v>
      </c>
      <c r="M250" s="8">
        <f t="shared" si="30"/>
        <v>50</v>
      </c>
      <c r="N250" s="8">
        <f t="shared" si="31"/>
        <v>0</v>
      </c>
      <c r="O250" s="8">
        <f t="shared" si="32"/>
        <v>0</v>
      </c>
      <c r="P250" s="8">
        <f t="shared" si="33"/>
        <v>33</v>
      </c>
      <c r="Q250" s="9">
        <f t="shared" si="34"/>
        <v>22.45</v>
      </c>
      <c r="R250" s="9">
        <f t="shared" si="35"/>
        <v>18.25</v>
      </c>
      <c r="S250" s="9">
        <f t="shared" si="36"/>
        <v>22.35</v>
      </c>
      <c r="T250" s="9">
        <f t="shared" si="37"/>
        <v>20.75</v>
      </c>
      <c r="U250" s="8">
        <f t="shared" si="38"/>
        <v>21.016666666666669</v>
      </c>
      <c r="V250" s="8">
        <f t="shared" si="39"/>
        <v>20.950000000000003</v>
      </c>
    </row>
    <row r="251" spans="1:22" ht="13.5" x14ac:dyDescent="0.25">
      <c r="A251" s="3">
        <f>RSI!A251</f>
        <v>42373</v>
      </c>
      <c r="B251" s="2">
        <f>RSI!B251</f>
        <v>23.283000000000001</v>
      </c>
      <c r="C251" s="2">
        <f>RSI!I251</f>
        <v>0.13250660531753056</v>
      </c>
      <c r="D251" s="2">
        <f>MACD!E251</f>
        <v>-1.289987910979562E-4</v>
      </c>
      <c r="E251" s="2">
        <f>MACD!F251</f>
        <v>-1.8964281684903791E-4</v>
      </c>
      <c r="F251" s="2">
        <f>'Moving Avg'!D251</f>
        <v>23.283000000000001</v>
      </c>
      <c r="G251" s="2">
        <f>'Moving Avg'!F251</f>
        <v>23.283000000000008</v>
      </c>
      <c r="H251" s="2">
        <f>'Moving Avg'!G251</f>
        <v>23.282999999999998</v>
      </c>
      <c r="I251" s="2">
        <f>'Moving Avg'!H251</f>
        <v>23.769470000000027</v>
      </c>
      <c r="J251" s="6" t="str">
        <f>OBV!F251</f>
        <v>NEUTRAL</v>
      </c>
      <c r="K251" s="6" t="str">
        <f>OBV!G251</f>
        <v>NEUTRAL</v>
      </c>
      <c r="L251" s="6" t="str">
        <f>OBV!H251</f>
        <v>NEUTRAL</v>
      </c>
      <c r="M251" s="8">
        <f t="shared" si="30"/>
        <v>50</v>
      </c>
      <c r="N251" s="8">
        <f t="shared" si="31"/>
        <v>0</v>
      </c>
      <c r="O251" s="8">
        <f t="shared" si="32"/>
        <v>0</v>
      </c>
      <c r="P251" s="8">
        <f t="shared" si="33"/>
        <v>33</v>
      </c>
      <c r="Q251" s="9">
        <f t="shared" si="34"/>
        <v>22.45</v>
      </c>
      <c r="R251" s="9">
        <f t="shared" si="35"/>
        <v>18.25</v>
      </c>
      <c r="S251" s="9">
        <f t="shared" si="36"/>
        <v>22.35</v>
      </c>
      <c r="T251" s="9">
        <f t="shared" si="37"/>
        <v>20.75</v>
      </c>
      <c r="U251" s="8">
        <f t="shared" si="38"/>
        <v>21.016666666666669</v>
      </c>
      <c r="V251" s="8">
        <f t="shared" si="39"/>
        <v>20.950000000000003</v>
      </c>
    </row>
    <row r="252" spans="1:22" ht="13.5" x14ac:dyDescent="0.25">
      <c r="A252" s="3">
        <f>RSI!A252</f>
        <v>42374</v>
      </c>
      <c r="B252" s="2">
        <f>RSI!B252</f>
        <v>23.283000000000001</v>
      </c>
      <c r="C252" s="2">
        <f>RSI!I252</f>
        <v>0.13250660531753056</v>
      </c>
      <c r="D252" s="2">
        <f>MACD!E252</f>
        <v>-1.1944556007392748E-4</v>
      </c>
      <c r="E252" s="2">
        <f>MACD!F252</f>
        <v>-1.7560336549401584E-4</v>
      </c>
      <c r="F252" s="2">
        <f>'Moving Avg'!D252</f>
        <v>23.283000000000001</v>
      </c>
      <c r="G252" s="2">
        <f>'Moving Avg'!F252</f>
        <v>23.283000000000008</v>
      </c>
      <c r="H252" s="2">
        <f>'Moving Avg'!G252</f>
        <v>23.282999999999998</v>
      </c>
      <c r="I252" s="2">
        <f>'Moving Avg'!H252</f>
        <v>23.750605000000029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  <c r="M252" s="8">
        <f t="shared" si="30"/>
        <v>50</v>
      </c>
      <c r="N252" s="8">
        <f t="shared" si="31"/>
        <v>0</v>
      </c>
      <c r="O252" s="8">
        <f t="shared" si="32"/>
        <v>0</v>
      </c>
      <c r="P252" s="8">
        <f t="shared" si="33"/>
        <v>33</v>
      </c>
      <c r="Q252" s="9">
        <f t="shared" si="34"/>
        <v>22.45</v>
      </c>
      <c r="R252" s="9">
        <f t="shared" si="35"/>
        <v>18.25</v>
      </c>
      <c r="S252" s="9">
        <f t="shared" si="36"/>
        <v>22.35</v>
      </c>
      <c r="T252" s="9">
        <f t="shared" si="37"/>
        <v>20.75</v>
      </c>
      <c r="U252" s="8">
        <f t="shared" si="38"/>
        <v>21.016666666666669</v>
      </c>
      <c r="V252" s="8">
        <f t="shared" si="39"/>
        <v>20.950000000000003</v>
      </c>
    </row>
    <row r="253" spans="1:22" ht="13.5" x14ac:dyDescent="0.25">
      <c r="A253" s="3">
        <f>RSI!A253</f>
        <v>42375</v>
      </c>
      <c r="B253" s="2">
        <f>RSI!B253</f>
        <v>23.283000000000001</v>
      </c>
      <c r="C253" s="2">
        <f>RSI!I253</f>
        <v>0.13250660531753056</v>
      </c>
      <c r="D253" s="2">
        <f>MACD!E253</f>
        <v>-1.1059963195236833E-4</v>
      </c>
      <c r="E253" s="2">
        <f>MACD!F253</f>
        <v>-1.6260261878568635E-4</v>
      </c>
      <c r="F253" s="2">
        <f>'Moving Avg'!D253</f>
        <v>23.283000000000001</v>
      </c>
      <c r="G253" s="2">
        <f>'Moving Avg'!F253</f>
        <v>23.283000000000008</v>
      </c>
      <c r="H253" s="2">
        <f>'Moving Avg'!G253</f>
        <v>23.282999999999998</v>
      </c>
      <c r="I253" s="2">
        <f>'Moving Avg'!H253</f>
        <v>23.731740000000023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  <c r="M253" s="8">
        <f t="shared" si="30"/>
        <v>50</v>
      </c>
      <c r="N253" s="8">
        <f t="shared" si="31"/>
        <v>0</v>
      </c>
      <c r="O253" s="8">
        <f t="shared" si="32"/>
        <v>0</v>
      </c>
      <c r="P253" s="8">
        <f t="shared" si="33"/>
        <v>33</v>
      </c>
      <c r="Q253" s="9">
        <f t="shared" si="34"/>
        <v>22.45</v>
      </c>
      <c r="R253" s="9">
        <f t="shared" si="35"/>
        <v>18.25</v>
      </c>
      <c r="S253" s="9">
        <f t="shared" si="36"/>
        <v>22.35</v>
      </c>
      <c r="T253" s="9">
        <f t="shared" si="37"/>
        <v>20.75</v>
      </c>
      <c r="U253" s="8">
        <f t="shared" si="38"/>
        <v>21.016666666666669</v>
      </c>
      <c r="V253" s="8">
        <f t="shared" si="39"/>
        <v>20.950000000000003</v>
      </c>
    </row>
    <row r="254" spans="1:22" ht="13.5" x14ac:dyDescent="0.25">
      <c r="A254" s="3">
        <f>RSI!A254</f>
        <v>42376</v>
      </c>
      <c r="B254" s="2">
        <f>RSI!B254</f>
        <v>23.283000000000001</v>
      </c>
      <c r="C254" s="2">
        <f>RSI!I254</f>
        <v>0.13250660531753056</v>
      </c>
      <c r="D254" s="2">
        <f>MACD!E254</f>
        <v>-1.024086668195423E-4</v>
      </c>
      <c r="E254" s="2">
        <f>MACD!F254</f>
        <v>-1.5056382839245754E-4</v>
      </c>
      <c r="F254" s="2">
        <f>'Moving Avg'!D254</f>
        <v>23.283000000000001</v>
      </c>
      <c r="G254" s="2">
        <f>'Moving Avg'!F254</f>
        <v>23.283000000000008</v>
      </c>
      <c r="H254" s="2">
        <f>'Moving Avg'!G254</f>
        <v>23.282999999999998</v>
      </c>
      <c r="I254" s="2">
        <f>'Moving Avg'!H254</f>
        <v>23.712875000000022</v>
      </c>
      <c r="J254" s="6" t="str">
        <f>OBV!F254</f>
        <v>NEUTRAL</v>
      </c>
      <c r="K254" s="6" t="str">
        <f>OBV!G254</f>
        <v>NEUTRAL</v>
      </c>
      <c r="L254" s="6" t="str">
        <f>OBV!H254</f>
        <v>NEUTRAL</v>
      </c>
      <c r="M254" s="8">
        <f t="shared" si="30"/>
        <v>50</v>
      </c>
      <c r="N254" s="8">
        <f t="shared" si="31"/>
        <v>0</v>
      </c>
      <c r="O254" s="8">
        <f t="shared" si="32"/>
        <v>0</v>
      </c>
      <c r="P254" s="8">
        <f t="shared" si="33"/>
        <v>33</v>
      </c>
      <c r="Q254" s="9">
        <f t="shared" si="34"/>
        <v>22.45</v>
      </c>
      <c r="R254" s="9">
        <f t="shared" si="35"/>
        <v>18.25</v>
      </c>
      <c r="S254" s="9">
        <f t="shared" si="36"/>
        <v>22.35</v>
      </c>
      <c r="T254" s="9">
        <f t="shared" si="37"/>
        <v>20.75</v>
      </c>
      <c r="U254" s="8">
        <f t="shared" si="38"/>
        <v>21.016666666666669</v>
      </c>
      <c r="V254" s="8">
        <f t="shared" si="39"/>
        <v>20.950000000000003</v>
      </c>
    </row>
    <row r="255" spans="1:22" ht="13.5" x14ac:dyDescent="0.25">
      <c r="A255" s="3">
        <f>RSI!A255</f>
        <v>42377</v>
      </c>
      <c r="B255" s="2">
        <f>RSI!B255</f>
        <v>23.283000000000001</v>
      </c>
      <c r="C255" s="2">
        <f>RSI!I255</f>
        <v>0.13250660531753056</v>
      </c>
      <c r="D255" s="2">
        <f>MACD!E255</f>
        <v>-9.4824193659803768E-5</v>
      </c>
      <c r="E255" s="2">
        <f>MACD!F255</f>
        <v>-1.3941590144592679E-4</v>
      </c>
      <c r="F255" s="2">
        <f>'Moving Avg'!D255</f>
        <v>23.283000000000001</v>
      </c>
      <c r="G255" s="2">
        <f>'Moving Avg'!F255</f>
        <v>23.283000000000008</v>
      </c>
      <c r="H255" s="2">
        <f>'Moving Avg'!G255</f>
        <v>23.282999999999998</v>
      </c>
      <c r="I255" s="2">
        <f>'Moving Avg'!H255</f>
        <v>23.69800500000002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  <c r="M255" s="8">
        <f t="shared" si="30"/>
        <v>50</v>
      </c>
      <c r="N255" s="8">
        <f t="shared" si="31"/>
        <v>0</v>
      </c>
      <c r="O255" s="8">
        <f t="shared" si="32"/>
        <v>0</v>
      </c>
      <c r="P255" s="8">
        <f t="shared" si="33"/>
        <v>33</v>
      </c>
      <c r="Q255" s="9">
        <f t="shared" si="34"/>
        <v>22.45</v>
      </c>
      <c r="R255" s="9">
        <f t="shared" si="35"/>
        <v>18.25</v>
      </c>
      <c r="S255" s="9">
        <f t="shared" si="36"/>
        <v>22.35</v>
      </c>
      <c r="T255" s="9">
        <f t="shared" si="37"/>
        <v>20.75</v>
      </c>
      <c r="U255" s="8">
        <f t="shared" si="38"/>
        <v>21.016666666666669</v>
      </c>
      <c r="V255" s="8">
        <f t="shared" si="39"/>
        <v>20.950000000000003</v>
      </c>
    </row>
    <row r="256" spans="1:22" ht="13.5" x14ac:dyDescent="0.25">
      <c r="A256" s="3">
        <f>RSI!A256</f>
        <v>42380</v>
      </c>
      <c r="B256" s="2">
        <f>RSI!B256</f>
        <v>23.283000000000001</v>
      </c>
      <c r="C256" s="2">
        <f>RSI!I256</f>
        <v>0.13250660531753056</v>
      </c>
      <c r="D256" s="2">
        <f>MACD!E256</f>
        <v>-8.7801325015846032E-5</v>
      </c>
      <c r="E256" s="2">
        <f>MACD!F256</f>
        <v>-1.2909298615991065E-4</v>
      </c>
      <c r="F256" s="2">
        <f>'Moving Avg'!D256</f>
        <v>23.283000000000001</v>
      </c>
      <c r="G256" s="2">
        <f>'Moving Avg'!F256</f>
        <v>23.283000000000008</v>
      </c>
      <c r="H256" s="2">
        <f>'Moving Avg'!G256</f>
        <v>23.282999999999998</v>
      </c>
      <c r="I256" s="2">
        <f>'Moving Avg'!H256</f>
        <v>23.683135000000021</v>
      </c>
      <c r="J256" s="6" t="str">
        <f>OBV!F256</f>
        <v>NEUTRAL</v>
      </c>
      <c r="K256" s="6" t="str">
        <f>OBV!G256</f>
        <v>NEUTRAL</v>
      </c>
      <c r="L256" s="6" t="str">
        <f>OBV!H256</f>
        <v>NEUTRAL</v>
      </c>
      <c r="M256" s="8">
        <f t="shared" si="30"/>
        <v>50</v>
      </c>
      <c r="N256" s="8">
        <f t="shared" si="31"/>
        <v>0</v>
      </c>
      <c r="O256" s="8">
        <f t="shared" si="32"/>
        <v>0</v>
      </c>
      <c r="P256" s="8">
        <f t="shared" si="33"/>
        <v>33</v>
      </c>
      <c r="Q256" s="9">
        <f t="shared" si="34"/>
        <v>22.45</v>
      </c>
      <c r="R256" s="9">
        <f t="shared" si="35"/>
        <v>18.25</v>
      </c>
      <c r="S256" s="9">
        <f t="shared" si="36"/>
        <v>22.35</v>
      </c>
      <c r="T256" s="9">
        <f t="shared" si="37"/>
        <v>20.75</v>
      </c>
      <c r="U256" s="8">
        <f t="shared" si="38"/>
        <v>21.016666666666669</v>
      </c>
      <c r="V256" s="8">
        <f t="shared" si="39"/>
        <v>20.950000000000003</v>
      </c>
    </row>
    <row r="257" spans="1:22" ht="13.5" x14ac:dyDescent="0.25">
      <c r="A257" s="3">
        <f>RSI!A257</f>
        <v>42381</v>
      </c>
      <c r="B257" s="2">
        <f>RSI!B257</f>
        <v>23.283000000000001</v>
      </c>
      <c r="C257" s="2">
        <f>RSI!I257</f>
        <v>0.13250660531753056</v>
      </c>
      <c r="D257" s="2">
        <f>MACD!E257</f>
        <v>-8.1298492606407535E-5</v>
      </c>
      <c r="E257" s="2">
        <f>MACD!F257</f>
        <v>-1.1953408744921003E-4</v>
      </c>
      <c r="F257" s="2">
        <f>'Moving Avg'!D257</f>
        <v>23.283000000000001</v>
      </c>
      <c r="G257" s="2">
        <f>'Moving Avg'!F257</f>
        <v>23.283000000000008</v>
      </c>
      <c r="H257" s="2">
        <f>'Moving Avg'!G257</f>
        <v>23.282999999999998</v>
      </c>
      <c r="I257" s="2">
        <f>'Moving Avg'!H257</f>
        <v>23.668265000000019</v>
      </c>
      <c r="J257" s="6" t="str">
        <f>OBV!F257</f>
        <v>NEUTRAL</v>
      </c>
      <c r="K257" s="6" t="str">
        <f>OBV!G257</f>
        <v>NEUTRAL</v>
      </c>
      <c r="L257" s="6" t="str">
        <f>OBV!H257</f>
        <v>NEUTRAL</v>
      </c>
      <c r="M257" s="8">
        <f t="shared" si="30"/>
        <v>50</v>
      </c>
      <c r="N257" s="8">
        <f t="shared" si="31"/>
        <v>0</v>
      </c>
      <c r="O257" s="8">
        <f t="shared" si="32"/>
        <v>0</v>
      </c>
      <c r="P257" s="8">
        <f t="shared" si="33"/>
        <v>33</v>
      </c>
      <c r="Q257" s="9">
        <f t="shared" si="34"/>
        <v>22.45</v>
      </c>
      <c r="R257" s="9">
        <f t="shared" si="35"/>
        <v>18.25</v>
      </c>
      <c r="S257" s="9">
        <f t="shared" si="36"/>
        <v>22.35</v>
      </c>
      <c r="T257" s="9">
        <f t="shared" si="37"/>
        <v>20.75</v>
      </c>
      <c r="U257" s="8">
        <f t="shared" si="38"/>
        <v>21.016666666666669</v>
      </c>
      <c r="V257" s="8">
        <f t="shared" si="39"/>
        <v>20.950000000000003</v>
      </c>
    </row>
    <row r="258" spans="1:22" ht="13.5" x14ac:dyDescent="0.25">
      <c r="A258" s="3">
        <f>RSI!A258</f>
        <v>42382</v>
      </c>
      <c r="B258" s="2">
        <f>RSI!B258</f>
        <v>23.283000000000001</v>
      </c>
      <c r="C258" s="2">
        <f>RSI!I258</f>
        <v>0.13250660531753056</v>
      </c>
      <c r="D258" s="2">
        <f>MACD!E258</f>
        <v>-7.5277202338241977E-5</v>
      </c>
      <c r="E258" s="2">
        <f>MACD!F258</f>
        <v>-1.1068271042701643E-4</v>
      </c>
      <c r="F258" s="2">
        <f>'Moving Avg'!D258</f>
        <v>23.283000000000001</v>
      </c>
      <c r="G258" s="2">
        <f>'Moving Avg'!F258</f>
        <v>23.283000000000008</v>
      </c>
      <c r="H258" s="2">
        <f>'Moving Avg'!G258</f>
        <v>23.282999999999998</v>
      </c>
      <c r="I258" s="2">
        <f>'Moving Avg'!H258</f>
        <v>23.653395000000017</v>
      </c>
      <c r="J258" s="6" t="str">
        <f>OBV!F258</f>
        <v>NEUTRAL</v>
      </c>
      <c r="K258" s="6" t="str">
        <f>OBV!G258</f>
        <v>NEUTRAL</v>
      </c>
      <c r="L258" s="6" t="str">
        <f>OBV!H258</f>
        <v>NEUTRAL</v>
      </c>
      <c r="M258" s="8">
        <f t="shared" ref="M258:M321" si="40">IF(C258&lt;30,50, IF(C258&gt;70, 0, 25))</f>
        <v>50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22.45</v>
      </c>
      <c r="R258" s="9">
        <f t="shared" si="35"/>
        <v>18.25</v>
      </c>
      <c r="S258" s="9">
        <f t="shared" si="36"/>
        <v>22.35</v>
      </c>
      <c r="T258" s="9">
        <f t="shared" si="37"/>
        <v>20.75</v>
      </c>
      <c r="U258" s="8">
        <f t="shared" si="38"/>
        <v>21.016666666666669</v>
      </c>
      <c r="V258" s="8">
        <f t="shared" si="39"/>
        <v>20.950000000000003</v>
      </c>
    </row>
    <row r="259" spans="1:22" ht="13.5" x14ac:dyDescent="0.25">
      <c r="A259" s="3">
        <f>RSI!A259</f>
        <v>42384</v>
      </c>
      <c r="B259" s="2">
        <f>RSI!B259</f>
        <v>23.283000000000001</v>
      </c>
      <c r="C259" s="2">
        <f>RSI!I259</f>
        <v>0.13250660531753056</v>
      </c>
      <c r="D259" s="2">
        <f>MACD!E259</f>
        <v>-6.9701807376532088E-5</v>
      </c>
      <c r="E259" s="2">
        <f>MACD!F259</f>
        <v>-1.0248652981691958E-4</v>
      </c>
      <c r="F259" s="2">
        <f>'Moving Avg'!D259</f>
        <v>23.283000000000001</v>
      </c>
      <c r="G259" s="2">
        <f>'Moving Avg'!F259</f>
        <v>23.283000000000008</v>
      </c>
      <c r="H259" s="2">
        <f>'Moving Avg'!G259</f>
        <v>23.282999999999998</v>
      </c>
      <c r="I259" s="2">
        <f>'Moving Avg'!H259</f>
        <v>23.638525000000019</v>
      </c>
      <c r="J259" s="6" t="str">
        <f>OBV!F259</f>
        <v>NEUTRAL</v>
      </c>
      <c r="K259" s="6" t="str">
        <f>OBV!G259</f>
        <v>NEUTRAL</v>
      </c>
      <c r="L259" s="6" t="str">
        <f>OBV!H259</f>
        <v>NEUTRAL</v>
      </c>
      <c r="M259" s="8">
        <f t="shared" si="40"/>
        <v>50</v>
      </c>
      <c r="N259" s="8">
        <f t="shared" si="41"/>
        <v>0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22.45</v>
      </c>
      <c r="R259" s="9">
        <f t="shared" ref="R259:R322" si="45">M259*0.2+N259*0.2+O259*0.35+P259*0.25</f>
        <v>18.25</v>
      </c>
      <c r="S259" s="9">
        <f t="shared" ref="S259:S322" si="46">M259*0.15+N259*0.15+O259*0.25+P259*0.45</f>
        <v>22.35</v>
      </c>
      <c r="T259" s="9">
        <f t="shared" ref="T259:T322" si="47">0.25*SUM(M259:P259)</f>
        <v>20.75</v>
      </c>
      <c r="U259" s="8">
        <f t="shared" ref="U259:U322" si="48">SUM(Q259:S259)/3</f>
        <v>21.016666666666669</v>
      </c>
      <c r="V259" s="8">
        <f t="shared" ref="V259:V322" si="49">SUM(Q259:T259)/4</f>
        <v>20.950000000000003</v>
      </c>
    </row>
    <row r="260" spans="1:22" ht="13.5" x14ac:dyDescent="0.25">
      <c r="A260" s="3">
        <f>RSI!A260</f>
        <v>42387</v>
      </c>
      <c r="B260" s="2">
        <f>RSI!B260</f>
        <v>23.283000000000001</v>
      </c>
      <c r="C260" s="2">
        <f>RSI!I260</f>
        <v>0.13250660531753056</v>
      </c>
      <c r="D260" s="2">
        <f>MACD!E260</f>
        <v>-6.4539297845556121E-5</v>
      </c>
      <c r="E260" s="2">
        <f>MACD!F260</f>
        <v>-9.4897083422646893E-5</v>
      </c>
      <c r="F260" s="2">
        <f>'Moving Avg'!D260</f>
        <v>23.283000000000001</v>
      </c>
      <c r="G260" s="2">
        <f>'Moving Avg'!F260</f>
        <v>23.283000000000008</v>
      </c>
      <c r="H260" s="2">
        <f>'Moving Avg'!G260</f>
        <v>23.282999999999998</v>
      </c>
      <c r="I260" s="2">
        <f>'Moving Avg'!H260</f>
        <v>23.627500000000012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  <c r="M260" s="8">
        <f t="shared" si="40"/>
        <v>50</v>
      </c>
      <c r="N260" s="8">
        <f t="shared" si="41"/>
        <v>0</v>
      </c>
      <c r="O260" s="8">
        <f t="shared" si="42"/>
        <v>0</v>
      </c>
      <c r="P260" s="8">
        <f t="shared" si="43"/>
        <v>33</v>
      </c>
      <c r="Q260" s="9">
        <f t="shared" si="44"/>
        <v>22.45</v>
      </c>
      <c r="R260" s="9">
        <f t="shared" si="45"/>
        <v>18.25</v>
      </c>
      <c r="S260" s="9">
        <f t="shared" si="46"/>
        <v>22.35</v>
      </c>
      <c r="T260" s="9">
        <f t="shared" si="47"/>
        <v>20.75</v>
      </c>
      <c r="U260" s="8">
        <f t="shared" si="48"/>
        <v>21.016666666666669</v>
      </c>
      <c r="V260" s="8">
        <f t="shared" si="49"/>
        <v>20.950000000000003</v>
      </c>
    </row>
    <row r="261" spans="1:22" ht="13.5" x14ac:dyDescent="0.25">
      <c r="A261" s="3">
        <f>RSI!A261</f>
        <v>42388</v>
      </c>
      <c r="B261" s="2">
        <f>RSI!B261</f>
        <v>23.283000000000001</v>
      </c>
      <c r="C261" s="2">
        <f>RSI!I261</f>
        <v>0.13250660531753056</v>
      </c>
      <c r="D261" s="2">
        <f>MACD!E261</f>
        <v>-5.9759106072476698E-5</v>
      </c>
      <c r="E261" s="2">
        <f>MACD!F261</f>
        <v>-8.7869487952612854E-5</v>
      </c>
      <c r="F261" s="2">
        <f>'Moving Avg'!D261</f>
        <v>23.283000000000001</v>
      </c>
      <c r="G261" s="2">
        <f>'Moving Avg'!F261</f>
        <v>23.283000000000008</v>
      </c>
      <c r="H261" s="2">
        <f>'Moving Avg'!G261</f>
        <v>23.282999999999998</v>
      </c>
      <c r="I261" s="2">
        <f>'Moving Avg'!H261</f>
        <v>23.620290000000015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  <c r="M261" s="8">
        <f t="shared" si="40"/>
        <v>50</v>
      </c>
      <c r="N261" s="8">
        <f t="shared" si="41"/>
        <v>0</v>
      </c>
      <c r="O261" s="8">
        <f t="shared" si="42"/>
        <v>0</v>
      </c>
      <c r="P261" s="8">
        <f t="shared" si="43"/>
        <v>33</v>
      </c>
      <c r="Q261" s="9">
        <f t="shared" si="44"/>
        <v>22.45</v>
      </c>
      <c r="R261" s="9">
        <f t="shared" si="45"/>
        <v>18.25</v>
      </c>
      <c r="S261" s="9">
        <f t="shared" si="46"/>
        <v>22.35</v>
      </c>
      <c r="T261" s="9">
        <f t="shared" si="47"/>
        <v>20.75</v>
      </c>
      <c r="U261" s="8">
        <f t="shared" si="48"/>
        <v>21.016666666666669</v>
      </c>
      <c r="V261" s="8">
        <f t="shared" si="49"/>
        <v>20.950000000000003</v>
      </c>
    </row>
    <row r="262" spans="1:22" ht="13.5" x14ac:dyDescent="0.25">
      <c r="A262" s="3">
        <f>RSI!A262</f>
        <v>42389</v>
      </c>
      <c r="B262" s="2">
        <f>RSI!B262</f>
        <v>23.283000000000001</v>
      </c>
      <c r="C262" s="2">
        <f>RSI!I262</f>
        <v>0.13250660531753056</v>
      </c>
      <c r="D262" s="2">
        <f>MACD!E262</f>
        <v>-5.533292612369678E-5</v>
      </c>
      <c r="E262" s="2">
        <f>MACD!F262</f>
        <v>-8.1362175586829647E-5</v>
      </c>
      <c r="F262" s="2">
        <f>'Moving Avg'!D262</f>
        <v>23.283000000000001</v>
      </c>
      <c r="G262" s="2">
        <f>'Moving Avg'!F262</f>
        <v>23.283000000000008</v>
      </c>
      <c r="H262" s="2">
        <f>'Moving Avg'!G262</f>
        <v>23.282999999999998</v>
      </c>
      <c r="I262" s="2">
        <f>'Moving Avg'!H262</f>
        <v>23.613080000000014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  <c r="M262" s="8">
        <f t="shared" si="40"/>
        <v>50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22.45</v>
      </c>
      <c r="R262" s="9">
        <f t="shared" si="45"/>
        <v>18.25</v>
      </c>
      <c r="S262" s="9">
        <f t="shared" si="46"/>
        <v>22.35</v>
      </c>
      <c r="T262" s="9">
        <f t="shared" si="47"/>
        <v>20.75</v>
      </c>
      <c r="U262" s="8">
        <f t="shared" si="48"/>
        <v>21.016666666666669</v>
      </c>
      <c r="V262" s="8">
        <f t="shared" si="49"/>
        <v>20.950000000000003</v>
      </c>
    </row>
    <row r="263" spans="1:22" ht="13.5" x14ac:dyDescent="0.25">
      <c r="A263" s="3">
        <f>RSI!A263</f>
        <v>42390</v>
      </c>
      <c r="B263" s="2">
        <f>RSI!B263</f>
        <v>23.283000000000001</v>
      </c>
      <c r="C263" s="2">
        <f>RSI!I263</f>
        <v>0.13250660531753056</v>
      </c>
      <c r="D263" s="2">
        <f>MACD!E263</f>
        <v>-5.1234546663891933E-5</v>
      </c>
      <c r="E263" s="2">
        <f>MACD!F263</f>
        <v>-7.533664980224211E-5</v>
      </c>
      <c r="F263" s="2">
        <f>'Moving Avg'!D263</f>
        <v>23.283000000000001</v>
      </c>
      <c r="G263" s="2">
        <f>'Moving Avg'!F263</f>
        <v>23.283000000000008</v>
      </c>
      <c r="H263" s="2">
        <f>'Moving Avg'!G263</f>
        <v>23.282999999999998</v>
      </c>
      <c r="I263" s="2">
        <f>'Moving Avg'!H263</f>
        <v>23.60587000000001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  <c r="M263" s="8">
        <f t="shared" si="40"/>
        <v>50</v>
      </c>
      <c r="N263" s="8">
        <f t="shared" si="41"/>
        <v>0</v>
      </c>
      <c r="O263" s="8">
        <f t="shared" si="42"/>
        <v>0</v>
      </c>
      <c r="P263" s="8">
        <f t="shared" si="43"/>
        <v>33</v>
      </c>
      <c r="Q263" s="9">
        <f t="shared" si="44"/>
        <v>22.45</v>
      </c>
      <c r="R263" s="9">
        <f t="shared" si="45"/>
        <v>18.25</v>
      </c>
      <c r="S263" s="9">
        <f t="shared" si="46"/>
        <v>22.35</v>
      </c>
      <c r="T263" s="9">
        <f t="shared" si="47"/>
        <v>20.75</v>
      </c>
      <c r="U263" s="8">
        <f t="shared" si="48"/>
        <v>21.016666666666669</v>
      </c>
      <c r="V263" s="8">
        <f t="shared" si="49"/>
        <v>20.950000000000003</v>
      </c>
    </row>
    <row r="264" spans="1:22" ht="13.5" x14ac:dyDescent="0.25">
      <c r="A264" s="3">
        <f>RSI!A264</f>
        <v>42391</v>
      </c>
      <c r="B264" s="2">
        <f>RSI!B264</f>
        <v>23.283000000000001</v>
      </c>
      <c r="C264" s="2">
        <f>RSI!I264</f>
        <v>0.13250660531753056</v>
      </c>
      <c r="D264" s="2">
        <f>MACD!E264</f>
        <v>-4.743969612874821E-5</v>
      </c>
      <c r="E264" s="2">
        <f>MACD!F264</f>
        <v>-6.9757259067543341E-5</v>
      </c>
      <c r="F264" s="2">
        <f>'Moving Avg'!D264</f>
        <v>23.283000000000001</v>
      </c>
      <c r="G264" s="2">
        <f>'Moving Avg'!F264</f>
        <v>23.283000000000008</v>
      </c>
      <c r="H264" s="2">
        <f>'Moving Avg'!G264</f>
        <v>23.282999999999998</v>
      </c>
      <c r="I264" s="2">
        <f>'Moving Avg'!H264</f>
        <v>23.59866000000001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  <c r="M264" s="8">
        <f t="shared" si="40"/>
        <v>50</v>
      </c>
      <c r="N264" s="8">
        <f t="shared" si="41"/>
        <v>0</v>
      </c>
      <c r="O264" s="8">
        <f t="shared" si="42"/>
        <v>0</v>
      </c>
      <c r="P264" s="8">
        <f t="shared" si="43"/>
        <v>33</v>
      </c>
      <c r="Q264" s="9">
        <f t="shared" si="44"/>
        <v>22.45</v>
      </c>
      <c r="R264" s="9">
        <f t="shared" si="45"/>
        <v>18.25</v>
      </c>
      <c r="S264" s="9">
        <f t="shared" si="46"/>
        <v>22.35</v>
      </c>
      <c r="T264" s="9">
        <f t="shared" si="47"/>
        <v>20.75</v>
      </c>
      <c r="U264" s="8">
        <f t="shared" si="48"/>
        <v>21.016666666666669</v>
      </c>
      <c r="V264" s="8">
        <f t="shared" si="49"/>
        <v>20.950000000000003</v>
      </c>
    </row>
    <row r="265" spans="1:22" ht="13.5" x14ac:dyDescent="0.25">
      <c r="A265" s="3">
        <f>RSI!A265</f>
        <v>42394</v>
      </c>
      <c r="B265" s="2">
        <f>RSI!B265</f>
        <v>23.283000000000001</v>
      </c>
      <c r="C265" s="2">
        <f>RSI!I265</f>
        <v>0.13250660531753056</v>
      </c>
      <c r="D265" s="2">
        <f>MACD!E265</f>
        <v>-4.3925899316121786E-5</v>
      </c>
      <c r="E265" s="2">
        <f>MACD!F265</f>
        <v>-6.459098711725903E-5</v>
      </c>
      <c r="F265" s="2">
        <f>'Moving Avg'!D265</f>
        <v>23.283000000000001</v>
      </c>
      <c r="G265" s="2">
        <f>'Moving Avg'!F265</f>
        <v>23.283000000000008</v>
      </c>
      <c r="H265" s="2">
        <f>'Moving Avg'!G265</f>
        <v>23.282999999999998</v>
      </c>
      <c r="I265" s="2">
        <f>'Moving Avg'!H265</f>
        <v>23.591450000000009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22.45</v>
      </c>
      <c r="R265" s="9">
        <f t="shared" si="45"/>
        <v>18.25</v>
      </c>
      <c r="S265" s="9">
        <f t="shared" si="46"/>
        <v>22.35</v>
      </c>
      <c r="T265" s="9">
        <f t="shared" si="47"/>
        <v>20.75</v>
      </c>
      <c r="U265" s="8">
        <f t="shared" si="48"/>
        <v>21.016666666666669</v>
      </c>
      <c r="V265" s="8">
        <f t="shared" si="49"/>
        <v>20.950000000000003</v>
      </c>
    </row>
    <row r="266" spans="1:22" ht="13.5" x14ac:dyDescent="0.25">
      <c r="A266" s="3">
        <f>RSI!A266</f>
        <v>42395</v>
      </c>
      <c r="B266" s="2">
        <f>RSI!B266</f>
        <v>23.283000000000001</v>
      </c>
      <c r="C266" s="2">
        <f>RSI!I266</f>
        <v>0.13250660531753056</v>
      </c>
      <c r="D266" s="2">
        <f>MACD!E266</f>
        <v>-4.067234455717994E-5</v>
      </c>
      <c r="E266" s="2">
        <f>MACD!F266</f>
        <v>-5.9807258605243216E-5</v>
      </c>
      <c r="F266" s="2">
        <f>'Moving Avg'!D266</f>
        <v>23.283000000000001</v>
      </c>
      <c r="G266" s="2">
        <f>'Moving Avg'!F266</f>
        <v>23.283000000000008</v>
      </c>
      <c r="H266" s="2">
        <f>'Moving Avg'!G266</f>
        <v>23.282999999999998</v>
      </c>
      <c r="I266" s="2">
        <f>'Moving Avg'!H266</f>
        <v>23.584240000000008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  <c r="M266" s="8">
        <f t="shared" si="40"/>
        <v>50</v>
      </c>
      <c r="N266" s="8">
        <f t="shared" si="41"/>
        <v>0</v>
      </c>
      <c r="O266" s="8">
        <f t="shared" si="42"/>
        <v>0</v>
      </c>
      <c r="P266" s="8">
        <f t="shared" si="43"/>
        <v>33</v>
      </c>
      <c r="Q266" s="9">
        <f t="shared" si="44"/>
        <v>22.45</v>
      </c>
      <c r="R266" s="9">
        <f t="shared" si="45"/>
        <v>18.25</v>
      </c>
      <c r="S266" s="9">
        <f t="shared" si="46"/>
        <v>22.35</v>
      </c>
      <c r="T266" s="9">
        <f t="shared" si="47"/>
        <v>20.75</v>
      </c>
      <c r="U266" s="8">
        <f t="shared" si="48"/>
        <v>21.016666666666669</v>
      </c>
      <c r="V266" s="8">
        <f t="shared" si="49"/>
        <v>20.950000000000003</v>
      </c>
    </row>
    <row r="267" spans="1:22" ht="13.5" x14ac:dyDescent="0.25">
      <c r="A267" s="3">
        <f>RSI!A267</f>
        <v>42396</v>
      </c>
      <c r="B267" s="2">
        <f>RSI!B267</f>
        <v>23.283000000000001</v>
      </c>
      <c r="C267" s="2">
        <f>RSI!I267</f>
        <v>0.13250660531753056</v>
      </c>
      <c r="D267" s="2">
        <f>MACD!E267</f>
        <v>-3.7659760693031785E-5</v>
      </c>
      <c r="E267" s="2">
        <f>MACD!F267</f>
        <v>-5.5377759022800932E-5</v>
      </c>
      <c r="F267" s="2">
        <f>'Moving Avg'!D267</f>
        <v>23.283000000000001</v>
      </c>
      <c r="G267" s="2">
        <f>'Moving Avg'!F267</f>
        <v>23.283000000000008</v>
      </c>
      <c r="H267" s="2">
        <f>'Moving Avg'!G267</f>
        <v>23.282999999999998</v>
      </c>
      <c r="I267" s="2">
        <f>'Moving Avg'!H267</f>
        <v>23.577030000000008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  <c r="M267" s="8">
        <f t="shared" si="40"/>
        <v>50</v>
      </c>
      <c r="N267" s="8">
        <f t="shared" si="41"/>
        <v>0</v>
      </c>
      <c r="O267" s="8">
        <f t="shared" si="42"/>
        <v>0</v>
      </c>
      <c r="P267" s="8">
        <f t="shared" si="43"/>
        <v>33</v>
      </c>
      <c r="Q267" s="9">
        <f t="shared" si="44"/>
        <v>22.45</v>
      </c>
      <c r="R267" s="9">
        <f t="shared" si="45"/>
        <v>18.25</v>
      </c>
      <c r="S267" s="9">
        <f t="shared" si="46"/>
        <v>22.35</v>
      </c>
      <c r="T267" s="9">
        <f t="shared" si="47"/>
        <v>20.75</v>
      </c>
      <c r="U267" s="8">
        <f t="shared" si="48"/>
        <v>21.016666666666669</v>
      </c>
      <c r="V267" s="8">
        <f t="shared" si="49"/>
        <v>20.950000000000003</v>
      </c>
    </row>
    <row r="268" spans="1:22" ht="13.5" x14ac:dyDescent="0.25">
      <c r="A268" s="3">
        <f>RSI!A268</f>
        <v>42397</v>
      </c>
      <c r="B268" s="2">
        <f>RSI!B268</f>
        <v>23.283000000000001</v>
      </c>
      <c r="C268" s="2">
        <f>RSI!I268</f>
        <v>0.13250660531753056</v>
      </c>
      <c r="D268" s="2">
        <f>MACD!E268</f>
        <v>-3.4870303124989732E-5</v>
      </c>
      <c r="E268" s="2">
        <f>MACD!F268</f>
        <v>-5.1276267843238692E-5</v>
      </c>
      <c r="F268" s="2">
        <f>'Moving Avg'!D268</f>
        <v>23.283000000000001</v>
      </c>
      <c r="G268" s="2">
        <f>'Moving Avg'!F268</f>
        <v>23.283000000000008</v>
      </c>
      <c r="H268" s="2">
        <f>'Moving Avg'!G268</f>
        <v>23.282999999999998</v>
      </c>
      <c r="I268" s="2">
        <f>'Moving Avg'!H268</f>
        <v>23.569820000000004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  <c r="M268" s="8">
        <f t="shared" si="40"/>
        <v>50</v>
      </c>
      <c r="N268" s="8">
        <f t="shared" si="41"/>
        <v>0</v>
      </c>
      <c r="O268" s="8">
        <f t="shared" si="42"/>
        <v>0</v>
      </c>
      <c r="P268" s="8">
        <f t="shared" si="43"/>
        <v>33</v>
      </c>
      <c r="Q268" s="9">
        <f t="shared" si="44"/>
        <v>22.45</v>
      </c>
      <c r="R268" s="9">
        <f t="shared" si="45"/>
        <v>18.25</v>
      </c>
      <c r="S268" s="9">
        <f t="shared" si="46"/>
        <v>22.35</v>
      </c>
      <c r="T268" s="9">
        <f t="shared" si="47"/>
        <v>20.75</v>
      </c>
      <c r="U268" s="8">
        <f t="shared" si="48"/>
        <v>21.016666666666669</v>
      </c>
      <c r="V268" s="8">
        <f t="shared" si="49"/>
        <v>20.950000000000003</v>
      </c>
    </row>
    <row r="269" spans="1:22" ht="13.5" x14ac:dyDescent="0.25">
      <c r="A269" s="3">
        <f>RSI!A269</f>
        <v>42398</v>
      </c>
      <c r="B269" s="2">
        <f>RSI!B269</f>
        <v>23.283000000000001</v>
      </c>
      <c r="C269" s="2">
        <f>RSI!I269</f>
        <v>0.13250660531753056</v>
      </c>
      <c r="D269" s="2">
        <f>MACD!E269</f>
        <v>-3.2287448302525945E-5</v>
      </c>
      <c r="E269" s="2">
        <f>MACD!F269</f>
        <v>-4.7478503935096148E-5</v>
      </c>
      <c r="F269" s="2">
        <f>'Moving Avg'!D269</f>
        <v>23.283000000000001</v>
      </c>
      <c r="G269" s="2">
        <f>'Moving Avg'!F269</f>
        <v>23.283000000000008</v>
      </c>
      <c r="H269" s="2">
        <f>'Moving Avg'!G269</f>
        <v>23.282999999999998</v>
      </c>
      <c r="I269" s="2">
        <f>'Moving Avg'!H269</f>
        <v>23.562610000000003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  <c r="M269" s="8">
        <f t="shared" si="40"/>
        <v>50</v>
      </c>
      <c r="N269" s="8">
        <f t="shared" si="41"/>
        <v>0</v>
      </c>
      <c r="O269" s="8">
        <f t="shared" si="42"/>
        <v>0</v>
      </c>
      <c r="P269" s="8">
        <f t="shared" si="43"/>
        <v>33</v>
      </c>
      <c r="Q269" s="9">
        <f t="shared" si="44"/>
        <v>22.45</v>
      </c>
      <c r="R269" s="9">
        <f t="shared" si="45"/>
        <v>18.25</v>
      </c>
      <c r="S269" s="9">
        <f t="shared" si="46"/>
        <v>22.35</v>
      </c>
      <c r="T269" s="9">
        <f t="shared" si="47"/>
        <v>20.75</v>
      </c>
      <c r="U269" s="8">
        <f t="shared" si="48"/>
        <v>21.016666666666669</v>
      </c>
      <c r="V269" s="8">
        <f t="shared" si="49"/>
        <v>20.950000000000003</v>
      </c>
    </row>
    <row r="270" spans="1:22" ht="13.5" x14ac:dyDescent="0.25">
      <c r="A270" s="3">
        <f>RSI!A270</f>
        <v>42401</v>
      </c>
      <c r="B270" s="2">
        <f>RSI!B270</f>
        <v>23.283000000000001</v>
      </c>
      <c r="C270" s="2">
        <f>RSI!I270</f>
        <v>0.13250660531753056</v>
      </c>
      <c r="D270" s="2">
        <f>MACD!E270</f>
        <v>-2.9895895966802755E-5</v>
      </c>
      <c r="E270" s="2">
        <f>MACD!F270</f>
        <v>-4.3961982341437478E-5</v>
      </c>
      <c r="F270" s="2">
        <f>'Moving Avg'!D270</f>
        <v>23.283000000000001</v>
      </c>
      <c r="G270" s="2">
        <f>'Moving Avg'!F270</f>
        <v>23.283000000000008</v>
      </c>
      <c r="H270" s="2">
        <f>'Moving Avg'!G270</f>
        <v>23.282999999999998</v>
      </c>
      <c r="I270" s="2">
        <f>'Moving Avg'!H270</f>
        <v>23.555400000000006</v>
      </c>
      <c r="J270" s="6" t="str">
        <f>OBV!F270</f>
        <v>NEUTRAL</v>
      </c>
      <c r="K270" s="6" t="str">
        <f>OBV!G270</f>
        <v>NEUTRAL</v>
      </c>
      <c r="L270" s="6" t="str">
        <f>OBV!H270</f>
        <v>NEUTRAL</v>
      </c>
      <c r="M270" s="8">
        <f t="shared" si="40"/>
        <v>50</v>
      </c>
      <c r="N270" s="8">
        <f t="shared" si="41"/>
        <v>0</v>
      </c>
      <c r="O270" s="8">
        <f t="shared" si="42"/>
        <v>0</v>
      </c>
      <c r="P270" s="8">
        <f t="shared" si="43"/>
        <v>33</v>
      </c>
      <c r="Q270" s="9">
        <f t="shared" si="44"/>
        <v>22.45</v>
      </c>
      <c r="R270" s="9">
        <f t="shared" si="45"/>
        <v>18.25</v>
      </c>
      <c r="S270" s="9">
        <f t="shared" si="46"/>
        <v>22.35</v>
      </c>
      <c r="T270" s="9">
        <f t="shared" si="47"/>
        <v>20.75</v>
      </c>
      <c r="U270" s="8">
        <f t="shared" si="48"/>
        <v>21.016666666666669</v>
      </c>
      <c r="V270" s="8">
        <f t="shared" si="49"/>
        <v>20.950000000000003</v>
      </c>
    </row>
    <row r="271" spans="1:22" ht="13.5" x14ac:dyDescent="0.25">
      <c r="A271" s="3">
        <f>RSI!A271</f>
        <v>42402</v>
      </c>
      <c r="B271" s="2">
        <f>RSI!B271</f>
        <v>24.327999999999999</v>
      </c>
      <c r="C271" s="2">
        <f>RSI!I271</f>
        <v>99.995823995689847</v>
      </c>
      <c r="D271" s="2">
        <f>MACD!E271</f>
        <v>-7.7435088886062431E-2</v>
      </c>
      <c r="E271" s="2">
        <f>MACD!F271</f>
        <v>-1.5522187363085638E-2</v>
      </c>
      <c r="F271" s="2">
        <f>'Moving Avg'!D271</f>
        <v>23.492000000000001</v>
      </c>
      <c r="G271" s="2">
        <f>'Moving Avg'!F271</f>
        <v>23.335250000000009</v>
      </c>
      <c r="H271" s="2">
        <f>'Moving Avg'!G271</f>
        <v>23.303899999999999</v>
      </c>
      <c r="I271" s="2">
        <f>'Moving Avg'!H271</f>
        <v>23.553415000000005</v>
      </c>
      <c r="J271" s="6" t="str">
        <f>OBV!F271</f>
        <v>NEUTRAL</v>
      </c>
      <c r="K271" s="6" t="str">
        <f>OBV!G271</f>
        <v>NEUTRAL</v>
      </c>
      <c r="L271" s="6" t="str">
        <f>OBV!H271</f>
        <v>NEUTRAL</v>
      </c>
      <c r="M271" s="8">
        <f t="shared" si="40"/>
        <v>0</v>
      </c>
      <c r="N271" s="8">
        <f t="shared" si="41"/>
        <v>100</v>
      </c>
      <c r="O271" s="8">
        <f t="shared" si="42"/>
        <v>0</v>
      </c>
      <c r="P271" s="8">
        <f t="shared" si="43"/>
        <v>33</v>
      </c>
      <c r="Q271" s="9">
        <f t="shared" si="44"/>
        <v>39.950000000000003</v>
      </c>
      <c r="R271" s="9">
        <f t="shared" si="45"/>
        <v>28.25</v>
      </c>
      <c r="S271" s="9">
        <f t="shared" si="46"/>
        <v>29.85</v>
      </c>
      <c r="T271" s="9">
        <f t="shared" si="47"/>
        <v>33.25</v>
      </c>
      <c r="U271" s="8">
        <f t="shared" si="48"/>
        <v>32.683333333333337</v>
      </c>
      <c r="V271" s="8">
        <f t="shared" si="49"/>
        <v>32.825000000000003</v>
      </c>
    </row>
    <row r="272" spans="1:22" ht="13.5" x14ac:dyDescent="0.25">
      <c r="A272" s="3">
        <f>RSI!A272</f>
        <v>42403</v>
      </c>
      <c r="B272" s="2">
        <f>RSI!B272</f>
        <v>23.602</v>
      </c>
      <c r="C272" s="2">
        <f>RSI!I272</f>
        <v>57.201043417637031</v>
      </c>
      <c r="D272" s="2">
        <f>MACD!E272</f>
        <v>-9.5328786084728279E-2</v>
      </c>
      <c r="E272" s="2">
        <f>MACD!F272</f>
        <v>-3.1483507107414169E-2</v>
      </c>
      <c r="F272" s="2">
        <f>'Moving Avg'!D272</f>
        <v>23.555800000000001</v>
      </c>
      <c r="G272" s="2">
        <f>'Moving Avg'!F272</f>
        <v>23.351200000000006</v>
      </c>
      <c r="H272" s="2">
        <f>'Moving Avg'!G272</f>
        <v>23.310280000000002</v>
      </c>
      <c r="I272" s="2">
        <f>'Moving Avg'!H272</f>
        <v>23.547800000000002</v>
      </c>
      <c r="J272" s="6" t="str">
        <f>OBV!F272</f>
        <v>BEARISH</v>
      </c>
      <c r="K272" s="6" t="str">
        <f>OBV!G272</f>
        <v>STRONG</v>
      </c>
      <c r="L272" s="6" t="str">
        <f>OBV!H272</f>
        <v>BEARISH DIVERGENCE</v>
      </c>
      <c r="M272" s="8">
        <f t="shared" si="40"/>
        <v>25</v>
      </c>
      <c r="N272" s="8">
        <f t="shared" si="41"/>
        <v>100</v>
      </c>
      <c r="O272" s="8">
        <f t="shared" si="42"/>
        <v>50</v>
      </c>
      <c r="P272" s="8">
        <f t="shared" si="43"/>
        <v>33</v>
      </c>
      <c r="Q272" s="9">
        <f t="shared" si="44"/>
        <v>56.2</v>
      </c>
      <c r="R272" s="9">
        <f t="shared" si="45"/>
        <v>50.75</v>
      </c>
      <c r="S272" s="9">
        <f t="shared" si="46"/>
        <v>46.1</v>
      </c>
      <c r="T272" s="9">
        <f t="shared" si="47"/>
        <v>52</v>
      </c>
      <c r="U272" s="8">
        <f t="shared" si="48"/>
        <v>51.016666666666673</v>
      </c>
      <c r="V272" s="8">
        <f t="shared" si="49"/>
        <v>51.262500000000003</v>
      </c>
    </row>
    <row r="273" spans="1:22" ht="13.5" x14ac:dyDescent="0.25">
      <c r="A273" s="3">
        <f>RSI!A273</f>
        <v>42404</v>
      </c>
      <c r="B273" s="2">
        <f>RSI!B273</f>
        <v>23.602</v>
      </c>
      <c r="C273" s="2">
        <f>RSI!I273</f>
        <v>57.201043417637031</v>
      </c>
      <c r="D273" s="2">
        <f>MACD!E273</f>
        <v>-0.1118970242194699</v>
      </c>
      <c r="E273" s="2">
        <f>MACD!F273</f>
        <v>-4.756621052982532E-2</v>
      </c>
      <c r="F273" s="2">
        <f>'Moving Avg'!D273</f>
        <v>23.619600000000002</v>
      </c>
      <c r="G273" s="2">
        <f>'Moving Avg'!F273</f>
        <v>23.367150000000002</v>
      </c>
      <c r="H273" s="2">
        <f>'Moving Avg'!G273</f>
        <v>23.316660000000006</v>
      </c>
      <c r="I273" s="2">
        <f>'Moving Avg'!H273</f>
        <v>23.542185</v>
      </c>
      <c r="J273" s="6" t="str">
        <f>OBV!F273</f>
        <v>BEARISH</v>
      </c>
      <c r="K273" s="6" t="str">
        <f>OBV!G273</f>
        <v>STRONG</v>
      </c>
      <c r="L273" s="6" t="str">
        <f>OBV!H273</f>
        <v>BEARISH DIVERGENCE</v>
      </c>
      <c r="M273" s="8">
        <f t="shared" si="40"/>
        <v>25</v>
      </c>
      <c r="N273" s="8">
        <f t="shared" si="41"/>
        <v>100</v>
      </c>
      <c r="O273" s="8">
        <f t="shared" si="42"/>
        <v>50</v>
      </c>
      <c r="P273" s="8">
        <f t="shared" si="43"/>
        <v>33</v>
      </c>
      <c r="Q273" s="9">
        <f t="shared" si="44"/>
        <v>56.2</v>
      </c>
      <c r="R273" s="9">
        <f t="shared" si="45"/>
        <v>50.75</v>
      </c>
      <c r="S273" s="9">
        <f t="shared" si="46"/>
        <v>46.1</v>
      </c>
      <c r="T273" s="9">
        <f t="shared" si="47"/>
        <v>52</v>
      </c>
      <c r="U273" s="8">
        <f t="shared" si="48"/>
        <v>51.016666666666673</v>
      </c>
      <c r="V273" s="8">
        <f t="shared" si="49"/>
        <v>51.262500000000003</v>
      </c>
    </row>
    <row r="274" spans="1:22" ht="13.5" x14ac:dyDescent="0.25">
      <c r="A274" s="3">
        <f>RSI!A274</f>
        <v>42405</v>
      </c>
      <c r="B274" s="2">
        <f>RSI!B274</f>
        <v>23.602</v>
      </c>
      <c r="C274" s="2">
        <f>RSI!I274</f>
        <v>57.201043417637031</v>
      </c>
      <c r="D274" s="2">
        <f>MACD!E274</f>
        <v>-0.12723798544504206</v>
      </c>
      <c r="E274" s="2">
        <f>MACD!F274</f>
        <v>-6.3500565512868673E-2</v>
      </c>
      <c r="F274" s="2">
        <f>'Moving Avg'!D274</f>
        <v>23.683400000000002</v>
      </c>
      <c r="G274" s="2">
        <f>'Moving Avg'!F274</f>
        <v>23.383100000000002</v>
      </c>
      <c r="H274" s="2">
        <f>'Moving Avg'!G274</f>
        <v>23.32304000000001</v>
      </c>
      <c r="I274" s="2">
        <f>'Moving Avg'!H274</f>
        <v>23.536569999999994</v>
      </c>
      <c r="J274" s="6" t="str">
        <f>OBV!F274</f>
        <v>BEARISH</v>
      </c>
      <c r="K274" s="6" t="str">
        <f>OBV!G274</f>
        <v>STRONG</v>
      </c>
      <c r="L274" s="6" t="str">
        <f>OBV!H274</f>
        <v>BEARISH DIVERGENCE</v>
      </c>
      <c r="M274" s="8">
        <f t="shared" si="40"/>
        <v>25</v>
      </c>
      <c r="N274" s="8">
        <f t="shared" si="41"/>
        <v>100</v>
      </c>
      <c r="O274" s="8">
        <f t="shared" si="42"/>
        <v>50</v>
      </c>
      <c r="P274" s="8">
        <f t="shared" si="43"/>
        <v>33</v>
      </c>
      <c r="Q274" s="9">
        <f t="shared" si="44"/>
        <v>56.2</v>
      </c>
      <c r="R274" s="9">
        <f t="shared" si="45"/>
        <v>50.75</v>
      </c>
      <c r="S274" s="9">
        <f t="shared" si="46"/>
        <v>46.1</v>
      </c>
      <c r="T274" s="9">
        <f t="shared" si="47"/>
        <v>52</v>
      </c>
      <c r="U274" s="8">
        <f t="shared" si="48"/>
        <v>51.016666666666673</v>
      </c>
      <c r="V274" s="8">
        <f t="shared" si="49"/>
        <v>51.262500000000003</v>
      </c>
    </row>
    <row r="275" spans="1:22" ht="13.5" x14ac:dyDescent="0.25">
      <c r="A275" s="3">
        <f>RSI!A275</f>
        <v>42408</v>
      </c>
      <c r="B275" s="2">
        <f>RSI!B275</f>
        <v>22.899000000000001</v>
      </c>
      <c r="C275" s="2">
        <f>RSI!I275</f>
        <v>37.692150898890112</v>
      </c>
      <c r="D275" s="2">
        <f>MACD!E275</f>
        <v>-8.9368505089638006E-2</v>
      </c>
      <c r="E275" s="2">
        <f>MACD!F275</f>
        <v>-6.8674153428222542E-2</v>
      </c>
      <c r="F275" s="2">
        <f>'Moving Avg'!D275</f>
        <v>23.6066</v>
      </c>
      <c r="G275" s="2">
        <f>'Moving Avg'!F275</f>
        <v>23.363900000000001</v>
      </c>
      <c r="H275" s="2">
        <f>'Moving Avg'!G275</f>
        <v>23.315360000000009</v>
      </c>
      <c r="I275" s="2">
        <f>'Moving Avg'!H275</f>
        <v>23.527439999999991</v>
      </c>
      <c r="J275" s="6" t="str">
        <f>OBV!F275</f>
        <v>BEARISH</v>
      </c>
      <c r="K275" s="6" t="str">
        <f>OBV!G275</f>
        <v>STRONG</v>
      </c>
      <c r="L275" s="6" t="str">
        <f>OBV!H275</f>
        <v>CONFIRMED BEARISH</v>
      </c>
      <c r="M275" s="8">
        <f t="shared" si="40"/>
        <v>25</v>
      </c>
      <c r="N275" s="8">
        <f t="shared" si="41"/>
        <v>100</v>
      </c>
      <c r="O275" s="8">
        <f t="shared" si="42"/>
        <v>50</v>
      </c>
      <c r="P275" s="8">
        <f t="shared" si="43"/>
        <v>33</v>
      </c>
      <c r="Q275" s="9">
        <f t="shared" si="44"/>
        <v>56.2</v>
      </c>
      <c r="R275" s="9">
        <f t="shared" si="45"/>
        <v>50.75</v>
      </c>
      <c r="S275" s="9">
        <f t="shared" si="46"/>
        <v>46.1</v>
      </c>
      <c r="T275" s="9">
        <f t="shared" si="47"/>
        <v>52</v>
      </c>
      <c r="U275" s="8">
        <f t="shared" si="48"/>
        <v>51.016666666666673</v>
      </c>
      <c r="V275" s="8">
        <f t="shared" si="49"/>
        <v>51.262500000000003</v>
      </c>
    </row>
    <row r="276" spans="1:22" ht="13.5" x14ac:dyDescent="0.25">
      <c r="A276" s="3">
        <f>RSI!A276</f>
        <v>42409</v>
      </c>
      <c r="B276" s="2">
        <f>RSI!B276</f>
        <v>22.216000000000001</v>
      </c>
      <c r="C276" s="2">
        <f>RSI!I276</f>
        <v>27.779275588276036</v>
      </c>
      <c r="D276" s="2">
        <f>MACD!E276</f>
        <v>-3.7115788272572559E-3</v>
      </c>
      <c r="E276" s="2">
        <f>MACD!F276</f>
        <v>-5.5681638508029492E-2</v>
      </c>
      <c r="F276" s="2">
        <f>'Moving Avg'!D276</f>
        <v>23.184199999999997</v>
      </c>
      <c r="G276" s="2">
        <f>'Moving Avg'!F276</f>
        <v>23.310549999999999</v>
      </c>
      <c r="H276" s="2">
        <f>'Moving Avg'!G276</f>
        <v>23.29402000000001</v>
      </c>
      <c r="I276" s="2">
        <f>'Moving Avg'!H276</f>
        <v>23.514894999999992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50</v>
      </c>
      <c r="N276" s="8">
        <f t="shared" si="41"/>
        <v>0</v>
      </c>
      <c r="O276" s="8">
        <f t="shared" si="42"/>
        <v>0</v>
      </c>
      <c r="P276" s="8">
        <f t="shared" si="43"/>
        <v>33</v>
      </c>
      <c r="Q276" s="9">
        <f t="shared" si="44"/>
        <v>22.45</v>
      </c>
      <c r="R276" s="9">
        <f t="shared" si="45"/>
        <v>18.25</v>
      </c>
      <c r="S276" s="9">
        <f t="shared" si="46"/>
        <v>22.35</v>
      </c>
      <c r="T276" s="9">
        <f t="shared" si="47"/>
        <v>20.75</v>
      </c>
      <c r="U276" s="8">
        <f t="shared" si="48"/>
        <v>21.016666666666669</v>
      </c>
      <c r="V276" s="8">
        <f t="shared" si="49"/>
        <v>20.950000000000003</v>
      </c>
    </row>
    <row r="277" spans="1:22" ht="13.5" x14ac:dyDescent="0.25">
      <c r="A277" s="3">
        <f>RSI!A277</f>
        <v>42410</v>
      </c>
      <c r="B277" s="2">
        <f>RSI!B277</f>
        <v>22.216000000000001</v>
      </c>
      <c r="C277" s="2">
        <f>RSI!I277</f>
        <v>27.779275588276036</v>
      </c>
      <c r="D277" s="2">
        <f>MACD!E277</f>
        <v>7.5600389940444046E-2</v>
      </c>
      <c r="E277" s="2">
        <f>MACD!F277</f>
        <v>-2.9425232818334791E-2</v>
      </c>
      <c r="F277" s="2">
        <f>'Moving Avg'!D277</f>
        <v>22.907000000000004</v>
      </c>
      <c r="G277" s="2">
        <f>'Moving Avg'!F277</f>
        <v>23.257200000000001</v>
      </c>
      <c r="H277" s="2">
        <f>'Moving Avg'!G277</f>
        <v>23.272680000000008</v>
      </c>
      <c r="I277" s="2">
        <f>'Moving Avg'!H277</f>
        <v>23.502349999999989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  <c r="M277" s="8">
        <f t="shared" si="40"/>
        <v>50</v>
      </c>
      <c r="N277" s="8">
        <f t="shared" si="41"/>
        <v>0</v>
      </c>
      <c r="O277" s="8">
        <f t="shared" si="42"/>
        <v>0</v>
      </c>
      <c r="P277" s="8">
        <f t="shared" si="43"/>
        <v>33</v>
      </c>
      <c r="Q277" s="9">
        <f t="shared" si="44"/>
        <v>22.45</v>
      </c>
      <c r="R277" s="9">
        <f t="shared" si="45"/>
        <v>18.25</v>
      </c>
      <c r="S277" s="9">
        <f t="shared" si="46"/>
        <v>22.35</v>
      </c>
      <c r="T277" s="9">
        <f t="shared" si="47"/>
        <v>20.75</v>
      </c>
      <c r="U277" s="8">
        <f t="shared" si="48"/>
        <v>21.016666666666669</v>
      </c>
      <c r="V277" s="8">
        <f t="shared" si="49"/>
        <v>20.950000000000003</v>
      </c>
    </row>
    <row r="278" spans="1:22" ht="13.5" x14ac:dyDescent="0.25">
      <c r="A278" s="3">
        <f>RSI!A278</f>
        <v>42411</v>
      </c>
      <c r="B278" s="2">
        <f>RSI!B278</f>
        <v>22.216000000000001</v>
      </c>
      <c r="C278" s="2">
        <f>RSI!I278</f>
        <v>27.779275588276036</v>
      </c>
      <c r="D278" s="2">
        <f>MACD!E278</f>
        <v>0.14903739806396743</v>
      </c>
      <c r="E278" s="2">
        <f>MACD!F278</f>
        <v>6.2672933581256543E-3</v>
      </c>
      <c r="F278" s="2">
        <f>'Moving Avg'!D278</f>
        <v>22.629800000000007</v>
      </c>
      <c r="G278" s="2">
        <f>'Moving Avg'!F278</f>
        <v>23.203849999999999</v>
      </c>
      <c r="H278" s="2">
        <f>'Moving Avg'!G278</f>
        <v>23.25134000000001</v>
      </c>
      <c r="I278" s="2">
        <f>'Moving Avg'!H278</f>
        <v>23.489804999999986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  <c r="M278" s="8">
        <f t="shared" si="40"/>
        <v>50</v>
      </c>
      <c r="N278" s="8">
        <f t="shared" si="41"/>
        <v>0</v>
      </c>
      <c r="O278" s="8">
        <f t="shared" si="42"/>
        <v>0</v>
      </c>
      <c r="P278" s="8">
        <f t="shared" si="43"/>
        <v>33</v>
      </c>
      <c r="Q278" s="9">
        <f t="shared" si="44"/>
        <v>22.45</v>
      </c>
      <c r="R278" s="9">
        <f t="shared" si="45"/>
        <v>18.25</v>
      </c>
      <c r="S278" s="9">
        <f t="shared" si="46"/>
        <v>22.35</v>
      </c>
      <c r="T278" s="9">
        <f t="shared" si="47"/>
        <v>20.75</v>
      </c>
      <c r="U278" s="8">
        <f t="shared" si="48"/>
        <v>21.016666666666669</v>
      </c>
      <c r="V278" s="8">
        <f t="shared" si="49"/>
        <v>20.950000000000003</v>
      </c>
    </row>
    <row r="279" spans="1:22" ht="13.5" x14ac:dyDescent="0.25">
      <c r="A279" s="3">
        <f>RSI!A279</f>
        <v>42412</v>
      </c>
      <c r="B279" s="2">
        <f>RSI!B279</f>
        <v>22.216000000000001</v>
      </c>
      <c r="C279" s="2">
        <f>RSI!I279</f>
        <v>27.779275588276036</v>
      </c>
      <c r="D279" s="2">
        <f>MACD!E279</f>
        <v>0.21703462781243843</v>
      </c>
      <c r="E279" s="2">
        <f>MACD!F279</f>
        <v>4.8420760248988212E-2</v>
      </c>
      <c r="F279" s="2">
        <f>'Moving Avg'!D279</f>
        <v>22.352600000000002</v>
      </c>
      <c r="G279" s="2">
        <f>'Moving Avg'!F279</f>
        <v>23.150500000000001</v>
      </c>
      <c r="H279" s="2">
        <f>'Moving Avg'!G279</f>
        <v>23.23</v>
      </c>
      <c r="I279" s="2">
        <f>'Moving Avg'!H279</f>
        <v>23.480949999999989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  <c r="M279" s="8">
        <f t="shared" si="40"/>
        <v>50</v>
      </c>
      <c r="N279" s="8">
        <f t="shared" si="41"/>
        <v>0</v>
      </c>
      <c r="O279" s="8">
        <f t="shared" si="42"/>
        <v>0</v>
      </c>
      <c r="P279" s="8">
        <f t="shared" si="43"/>
        <v>33</v>
      </c>
      <c r="Q279" s="9">
        <f t="shared" si="44"/>
        <v>22.45</v>
      </c>
      <c r="R279" s="9">
        <f t="shared" si="45"/>
        <v>18.25</v>
      </c>
      <c r="S279" s="9">
        <f t="shared" si="46"/>
        <v>22.35</v>
      </c>
      <c r="T279" s="9">
        <f t="shared" si="47"/>
        <v>20.75</v>
      </c>
      <c r="U279" s="8">
        <f t="shared" si="48"/>
        <v>21.016666666666669</v>
      </c>
      <c r="V279" s="8">
        <f t="shared" si="49"/>
        <v>20.950000000000003</v>
      </c>
    </row>
    <row r="280" spans="1:22" ht="13.5" x14ac:dyDescent="0.25">
      <c r="A280" s="3">
        <f>RSI!A280</f>
        <v>42415</v>
      </c>
      <c r="B280" s="2">
        <f>RSI!B280</f>
        <v>22.216000000000001</v>
      </c>
      <c r="C280" s="2">
        <f>RSI!I280</f>
        <v>27.779275588276036</v>
      </c>
      <c r="D280" s="2">
        <f>MACD!E280</f>
        <v>0.27999502573146984</v>
      </c>
      <c r="E280" s="2">
        <f>MACD!F280</f>
        <v>9.473561334548454E-2</v>
      </c>
      <c r="F280" s="2">
        <f>'Moving Avg'!D280</f>
        <v>22.216000000000001</v>
      </c>
      <c r="G280" s="2">
        <f>'Moving Avg'!F280</f>
        <v>23.097149999999999</v>
      </c>
      <c r="H280" s="2">
        <f>'Moving Avg'!G280</f>
        <v>23.208659999999998</v>
      </c>
      <c r="I280" s="2">
        <f>'Moving Avg'!H280</f>
        <v>23.472094999999985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50</v>
      </c>
      <c r="N280" s="8">
        <f t="shared" si="41"/>
        <v>0</v>
      </c>
      <c r="O280" s="8">
        <f t="shared" si="42"/>
        <v>0</v>
      </c>
      <c r="P280" s="8">
        <f t="shared" si="43"/>
        <v>33</v>
      </c>
      <c r="Q280" s="9">
        <f t="shared" si="44"/>
        <v>22.45</v>
      </c>
      <c r="R280" s="9">
        <f t="shared" si="45"/>
        <v>18.25</v>
      </c>
      <c r="S280" s="9">
        <f t="shared" si="46"/>
        <v>22.35</v>
      </c>
      <c r="T280" s="9">
        <f t="shared" si="47"/>
        <v>20.75</v>
      </c>
      <c r="U280" s="8">
        <f t="shared" si="48"/>
        <v>21.016666666666669</v>
      </c>
      <c r="V280" s="8">
        <f t="shared" si="49"/>
        <v>20.950000000000003</v>
      </c>
    </row>
    <row r="281" spans="1:22" ht="13.5" x14ac:dyDescent="0.25">
      <c r="A281" s="3">
        <f>RSI!A281</f>
        <v>42416</v>
      </c>
      <c r="B281" s="2">
        <f>RSI!B281</f>
        <v>22.216000000000001</v>
      </c>
      <c r="C281" s="2">
        <f>RSI!I281</f>
        <v>27.779275588276036</v>
      </c>
      <c r="D281" s="2">
        <f>MACD!E281</f>
        <v>0.49906092124374268</v>
      </c>
      <c r="E281" s="2">
        <f>MACD!F281</f>
        <v>0.1756006749251362</v>
      </c>
      <c r="F281" s="2">
        <f>'Moving Avg'!D281</f>
        <v>22.216000000000001</v>
      </c>
      <c r="G281" s="2">
        <f>'Moving Avg'!F281</f>
        <v>23.043800000000001</v>
      </c>
      <c r="H281" s="2">
        <f>'Moving Avg'!G281</f>
        <v>23.187319999999996</v>
      </c>
      <c r="I281" s="2">
        <f>'Moving Avg'!H281</f>
        <v>23.463239999999988</v>
      </c>
      <c r="J281" s="6" t="str">
        <f>OBV!F281</f>
        <v>NEUTRAL</v>
      </c>
      <c r="K281" s="6" t="str">
        <f>OBV!G281</f>
        <v>NEUTRAL</v>
      </c>
      <c r="L281" s="6" t="str">
        <f>OBV!H281</f>
        <v>NEUTRAL</v>
      </c>
      <c r="M281" s="8">
        <f t="shared" si="40"/>
        <v>50</v>
      </c>
      <c r="N281" s="8">
        <f t="shared" si="41"/>
        <v>0</v>
      </c>
      <c r="O281" s="8">
        <f t="shared" si="42"/>
        <v>0</v>
      </c>
      <c r="P281" s="8">
        <f t="shared" si="43"/>
        <v>33</v>
      </c>
      <c r="Q281" s="9">
        <f t="shared" si="44"/>
        <v>22.45</v>
      </c>
      <c r="R281" s="9">
        <f t="shared" si="45"/>
        <v>18.25</v>
      </c>
      <c r="S281" s="9">
        <f t="shared" si="46"/>
        <v>22.35</v>
      </c>
      <c r="T281" s="9">
        <f t="shared" si="47"/>
        <v>20.75</v>
      </c>
      <c r="U281" s="8">
        <f t="shared" si="48"/>
        <v>21.016666666666669</v>
      </c>
      <c r="V281" s="8">
        <f t="shared" si="49"/>
        <v>20.950000000000003</v>
      </c>
    </row>
    <row r="282" spans="1:22" ht="13.5" x14ac:dyDescent="0.25">
      <c r="A282" s="3">
        <f>RSI!A282</f>
        <v>42417</v>
      </c>
      <c r="B282" s="2">
        <f>RSI!B282</f>
        <v>22.216000000000001</v>
      </c>
      <c r="C282" s="2">
        <f>RSI!I282</f>
        <v>27.779275588276036</v>
      </c>
      <c r="D282" s="2">
        <f>MACD!E282</f>
        <v>0.57738250979331696</v>
      </c>
      <c r="E282" s="2">
        <f>MACD!F282</f>
        <v>0.25595704189877239</v>
      </c>
      <c r="F282" s="2">
        <f>'Moving Avg'!D282</f>
        <v>22.216000000000001</v>
      </c>
      <c r="G282" s="2">
        <f>'Moving Avg'!F282</f>
        <v>22.990450000000003</v>
      </c>
      <c r="H282" s="2">
        <f>'Moving Avg'!G282</f>
        <v>23.165979999999994</v>
      </c>
      <c r="I282" s="2">
        <f>'Moving Avg'!H282</f>
        <v>23.454384999999984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  <c r="M282" s="8">
        <f t="shared" si="40"/>
        <v>50</v>
      </c>
      <c r="N282" s="8">
        <f t="shared" si="41"/>
        <v>0</v>
      </c>
      <c r="O282" s="8">
        <f t="shared" si="42"/>
        <v>0</v>
      </c>
      <c r="P282" s="8">
        <f t="shared" si="43"/>
        <v>33</v>
      </c>
      <c r="Q282" s="9">
        <f t="shared" si="44"/>
        <v>22.45</v>
      </c>
      <c r="R282" s="9">
        <f t="shared" si="45"/>
        <v>18.25</v>
      </c>
      <c r="S282" s="9">
        <f t="shared" si="46"/>
        <v>22.35</v>
      </c>
      <c r="T282" s="9">
        <f t="shared" si="47"/>
        <v>20.75</v>
      </c>
      <c r="U282" s="8">
        <f t="shared" si="48"/>
        <v>21.016666666666669</v>
      </c>
      <c r="V282" s="8">
        <f t="shared" si="49"/>
        <v>20.950000000000003</v>
      </c>
    </row>
    <row r="283" spans="1:22" ht="13.5" x14ac:dyDescent="0.25">
      <c r="A283" s="3">
        <f>RSI!A283</f>
        <v>42418</v>
      </c>
      <c r="B283" s="2">
        <f>RSI!B283</f>
        <v>22.216000000000001</v>
      </c>
      <c r="C283" s="2">
        <f>RSI!I283</f>
        <v>27.779275588276036</v>
      </c>
      <c r="D283" s="2">
        <f>MACD!E283</f>
        <v>0.64796059187867527</v>
      </c>
      <c r="E283" s="2">
        <f>MACD!F283</f>
        <v>0.33435775189475297</v>
      </c>
      <c r="F283" s="2">
        <f>'Moving Avg'!D283</f>
        <v>22.216000000000001</v>
      </c>
      <c r="G283" s="2">
        <f>'Moving Avg'!F283</f>
        <v>22.937100000000004</v>
      </c>
      <c r="H283" s="2">
        <f>'Moving Avg'!G283</f>
        <v>23.144639999999995</v>
      </c>
      <c r="I283" s="2">
        <f>'Moving Avg'!H283</f>
        <v>23.445529999999984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  <c r="M283" s="8">
        <f t="shared" si="40"/>
        <v>50</v>
      </c>
      <c r="N283" s="8">
        <f t="shared" si="41"/>
        <v>0</v>
      </c>
      <c r="O283" s="8">
        <f t="shared" si="42"/>
        <v>0</v>
      </c>
      <c r="P283" s="8">
        <f t="shared" si="43"/>
        <v>33</v>
      </c>
      <c r="Q283" s="9">
        <f t="shared" si="44"/>
        <v>22.45</v>
      </c>
      <c r="R283" s="9">
        <f t="shared" si="45"/>
        <v>18.25</v>
      </c>
      <c r="S283" s="9">
        <f t="shared" si="46"/>
        <v>22.35</v>
      </c>
      <c r="T283" s="9">
        <f t="shared" si="47"/>
        <v>20.75</v>
      </c>
      <c r="U283" s="8">
        <f t="shared" si="48"/>
        <v>21.016666666666669</v>
      </c>
      <c r="V283" s="8">
        <f t="shared" si="49"/>
        <v>20.950000000000003</v>
      </c>
    </row>
    <row r="284" spans="1:22" ht="13.5" x14ac:dyDescent="0.25">
      <c r="A284" s="3">
        <f>RSI!A284</f>
        <v>42419</v>
      </c>
      <c r="B284" s="2">
        <f>RSI!B284</f>
        <v>22.216000000000001</v>
      </c>
      <c r="C284" s="2">
        <f>RSI!I284</f>
        <v>27.779275588276036</v>
      </c>
      <c r="D284" s="2">
        <f>MACD!E284</f>
        <v>0.71166751554236996</v>
      </c>
      <c r="E284" s="2">
        <f>MACD!F284</f>
        <v>0.40981970462427642</v>
      </c>
      <c r="F284" s="2">
        <f>'Moving Avg'!D284</f>
        <v>22.216000000000001</v>
      </c>
      <c r="G284" s="2">
        <f>'Moving Avg'!F284</f>
        <v>22.883750000000003</v>
      </c>
      <c r="H284" s="2">
        <f>'Moving Avg'!G284</f>
        <v>23.123299999999993</v>
      </c>
      <c r="I284" s="2">
        <f>'Moving Avg'!H284</f>
        <v>23.436674999999983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  <c r="M284" s="8">
        <f t="shared" si="40"/>
        <v>50</v>
      </c>
      <c r="N284" s="8">
        <f t="shared" si="41"/>
        <v>0</v>
      </c>
      <c r="O284" s="8">
        <f t="shared" si="42"/>
        <v>0</v>
      </c>
      <c r="P284" s="8">
        <f t="shared" si="43"/>
        <v>33</v>
      </c>
      <c r="Q284" s="9">
        <f t="shared" si="44"/>
        <v>22.45</v>
      </c>
      <c r="R284" s="9">
        <f t="shared" si="45"/>
        <v>18.25</v>
      </c>
      <c r="S284" s="9">
        <f t="shared" si="46"/>
        <v>22.35</v>
      </c>
      <c r="T284" s="9">
        <f t="shared" si="47"/>
        <v>20.75</v>
      </c>
      <c r="U284" s="8">
        <f t="shared" si="48"/>
        <v>21.016666666666669</v>
      </c>
      <c r="V284" s="8">
        <f t="shared" si="49"/>
        <v>20.950000000000003</v>
      </c>
    </row>
    <row r="285" spans="1:22" ht="13.5" x14ac:dyDescent="0.25">
      <c r="A285" s="3">
        <f>RSI!A285</f>
        <v>42422</v>
      </c>
      <c r="B285" s="2">
        <f>RSI!B285</f>
        <v>22.216000000000001</v>
      </c>
      <c r="C285" s="2">
        <f>RSI!I285</f>
        <v>27.77927558827605</v>
      </c>
      <c r="D285" s="2">
        <f>MACD!E285</f>
        <v>0.66111120199635209</v>
      </c>
      <c r="E285" s="2">
        <f>MACD!F285</f>
        <v>0.4600780040986916</v>
      </c>
      <c r="F285" s="2">
        <f>'Moving Avg'!D285</f>
        <v>22.216000000000001</v>
      </c>
      <c r="G285" s="2">
        <f>'Moving Avg'!F285</f>
        <v>22.830400000000004</v>
      </c>
      <c r="H285" s="2">
        <f>'Moving Avg'!G285</f>
        <v>23.101959999999995</v>
      </c>
      <c r="I285" s="2">
        <f>'Moving Avg'!H285</f>
        <v>23.427819999999983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  <c r="M285" s="8">
        <f t="shared" si="40"/>
        <v>50</v>
      </c>
      <c r="N285" s="8">
        <f t="shared" si="41"/>
        <v>0</v>
      </c>
      <c r="O285" s="8">
        <f t="shared" si="42"/>
        <v>0</v>
      </c>
      <c r="P285" s="8">
        <f t="shared" si="43"/>
        <v>33</v>
      </c>
      <c r="Q285" s="9">
        <f t="shared" si="44"/>
        <v>22.45</v>
      </c>
      <c r="R285" s="9">
        <f t="shared" si="45"/>
        <v>18.25</v>
      </c>
      <c r="S285" s="9">
        <f t="shared" si="46"/>
        <v>22.35</v>
      </c>
      <c r="T285" s="9">
        <f t="shared" si="47"/>
        <v>20.75</v>
      </c>
      <c r="U285" s="8">
        <f t="shared" si="48"/>
        <v>21.016666666666669</v>
      </c>
      <c r="V285" s="8">
        <f t="shared" si="49"/>
        <v>20.950000000000003</v>
      </c>
    </row>
    <row r="286" spans="1:22" ht="13.5" x14ac:dyDescent="0.25">
      <c r="A286" s="3">
        <f>RSI!A286</f>
        <v>42423</v>
      </c>
      <c r="B286" s="2">
        <f>RSI!B286</f>
        <v>22.216000000000001</v>
      </c>
      <c r="C286" s="2">
        <f>RSI!I286</f>
        <v>27.77927558827605</v>
      </c>
      <c r="D286" s="2">
        <f>MACD!E286</f>
        <v>0.51667407654580799</v>
      </c>
      <c r="E286" s="2">
        <f>MACD!F286</f>
        <v>0.4713972185881149</v>
      </c>
      <c r="F286" s="2">
        <f>'Moving Avg'!D286</f>
        <v>22.216000000000001</v>
      </c>
      <c r="G286" s="2">
        <f>'Moving Avg'!F286</f>
        <v>22.777050000000006</v>
      </c>
      <c r="H286" s="2">
        <f>'Moving Avg'!G286</f>
        <v>23.080619999999996</v>
      </c>
      <c r="I286" s="2">
        <f>'Moving Avg'!H286</f>
        <v>23.418964999999979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  <c r="M286" s="8">
        <f t="shared" si="40"/>
        <v>50</v>
      </c>
      <c r="N286" s="8">
        <f t="shared" si="41"/>
        <v>0</v>
      </c>
      <c r="O286" s="8">
        <f t="shared" si="42"/>
        <v>0</v>
      </c>
      <c r="P286" s="8">
        <f t="shared" si="43"/>
        <v>33</v>
      </c>
      <c r="Q286" s="9">
        <f t="shared" si="44"/>
        <v>22.45</v>
      </c>
      <c r="R286" s="9">
        <f t="shared" si="45"/>
        <v>18.25</v>
      </c>
      <c r="S286" s="9">
        <f t="shared" si="46"/>
        <v>22.35</v>
      </c>
      <c r="T286" s="9">
        <f t="shared" si="47"/>
        <v>20.75</v>
      </c>
      <c r="U286" s="8">
        <f t="shared" si="48"/>
        <v>21.016666666666669</v>
      </c>
      <c r="V286" s="8">
        <f t="shared" si="49"/>
        <v>20.950000000000003</v>
      </c>
    </row>
    <row r="287" spans="1:22" ht="13.5" x14ac:dyDescent="0.25">
      <c r="A287" s="3">
        <f>RSI!A287</f>
        <v>42424</v>
      </c>
      <c r="B287" s="2">
        <f>RSI!B287</f>
        <v>22.216000000000001</v>
      </c>
      <c r="C287" s="2">
        <f>RSI!I287</f>
        <v>27.77927558827605</v>
      </c>
      <c r="D287" s="2">
        <f>MACD!E287</f>
        <v>0.39762306285611615</v>
      </c>
      <c r="E287" s="2">
        <f>MACD!F287</f>
        <v>0.45664238744171515</v>
      </c>
      <c r="F287" s="2">
        <f>'Moving Avg'!D287</f>
        <v>22.216000000000001</v>
      </c>
      <c r="G287" s="2">
        <f>'Moving Avg'!F287</f>
        <v>22.723700000000004</v>
      </c>
      <c r="H287" s="2">
        <f>'Moving Avg'!G287</f>
        <v>23.059279999999994</v>
      </c>
      <c r="I287" s="2">
        <f>'Moving Avg'!H287</f>
        <v>23.410109999999982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  <c r="M287" s="8">
        <f t="shared" si="40"/>
        <v>50</v>
      </c>
      <c r="N287" s="8">
        <f t="shared" si="41"/>
        <v>100</v>
      </c>
      <c r="O287" s="8">
        <f t="shared" si="42"/>
        <v>0</v>
      </c>
      <c r="P287" s="8">
        <f t="shared" si="43"/>
        <v>33</v>
      </c>
      <c r="Q287" s="9">
        <f t="shared" si="44"/>
        <v>57.45</v>
      </c>
      <c r="R287" s="9">
        <f t="shared" si="45"/>
        <v>38.25</v>
      </c>
      <c r="S287" s="9">
        <f t="shared" si="46"/>
        <v>37.35</v>
      </c>
      <c r="T287" s="9">
        <f t="shared" si="47"/>
        <v>45.75</v>
      </c>
      <c r="U287" s="8">
        <f t="shared" si="48"/>
        <v>44.35</v>
      </c>
      <c r="V287" s="8">
        <f t="shared" si="49"/>
        <v>44.7</v>
      </c>
    </row>
    <row r="288" spans="1:22" ht="13.5" x14ac:dyDescent="0.25">
      <c r="A288" s="3">
        <f>RSI!A288</f>
        <v>42425</v>
      </c>
      <c r="B288" s="2">
        <f>RSI!B288</f>
        <v>22.216000000000001</v>
      </c>
      <c r="C288" s="2">
        <f>RSI!I288</f>
        <v>27.77927558827605</v>
      </c>
      <c r="D288" s="2">
        <f>MACD!E288</f>
        <v>0.2998181596763736</v>
      </c>
      <c r="E288" s="2">
        <f>MACD!F288</f>
        <v>0.42527754188864686</v>
      </c>
      <c r="F288" s="2">
        <f>'Moving Avg'!D288</f>
        <v>22.216000000000001</v>
      </c>
      <c r="G288" s="2">
        <f>'Moving Avg'!F288</f>
        <v>22.670350000000006</v>
      </c>
      <c r="H288" s="2">
        <f>'Moving Avg'!G288</f>
        <v>23.037939999999995</v>
      </c>
      <c r="I288" s="2">
        <f>'Moving Avg'!H288</f>
        <v>23.401254999999978</v>
      </c>
      <c r="J288" s="6" t="str">
        <f>OBV!F288</f>
        <v>NEUTRAL</v>
      </c>
      <c r="K288" s="6" t="str">
        <f>OBV!G288</f>
        <v>NEUTRAL</v>
      </c>
      <c r="L288" s="6" t="str">
        <f>OBV!H288</f>
        <v>NEUTRAL</v>
      </c>
      <c r="M288" s="8">
        <f t="shared" si="40"/>
        <v>50</v>
      </c>
      <c r="N288" s="8">
        <f t="shared" si="41"/>
        <v>100</v>
      </c>
      <c r="O288" s="8">
        <f t="shared" si="42"/>
        <v>0</v>
      </c>
      <c r="P288" s="8">
        <f t="shared" si="43"/>
        <v>33</v>
      </c>
      <c r="Q288" s="9">
        <f t="shared" si="44"/>
        <v>57.45</v>
      </c>
      <c r="R288" s="9">
        <f t="shared" si="45"/>
        <v>38.25</v>
      </c>
      <c r="S288" s="9">
        <f t="shared" si="46"/>
        <v>37.35</v>
      </c>
      <c r="T288" s="9">
        <f t="shared" si="47"/>
        <v>45.75</v>
      </c>
      <c r="U288" s="8">
        <f t="shared" si="48"/>
        <v>44.35</v>
      </c>
      <c r="V288" s="8">
        <f t="shared" si="49"/>
        <v>44.7</v>
      </c>
    </row>
    <row r="289" spans="1:22" ht="13.5" x14ac:dyDescent="0.25">
      <c r="A289" s="3">
        <f>RSI!A289</f>
        <v>42426</v>
      </c>
      <c r="B289" s="2">
        <f>RSI!B289</f>
        <v>22.216000000000001</v>
      </c>
      <c r="C289" s="2">
        <f>RSI!I289</f>
        <v>27.77927558827605</v>
      </c>
      <c r="D289" s="2">
        <f>MACD!E289</f>
        <v>0.21977365536544369</v>
      </c>
      <c r="E289" s="2">
        <f>MACD!F289</f>
        <v>0.38417676458400624</v>
      </c>
      <c r="F289" s="2">
        <f>'Moving Avg'!D289</f>
        <v>22.216000000000001</v>
      </c>
      <c r="G289" s="2">
        <f>'Moving Avg'!F289</f>
        <v>22.617000000000008</v>
      </c>
      <c r="H289" s="2">
        <f>'Moving Avg'!G289</f>
        <v>23.016599999999993</v>
      </c>
      <c r="I289" s="2">
        <f>'Moving Avg'!H289</f>
        <v>23.392399999999981</v>
      </c>
      <c r="J289" s="6" t="str">
        <f>OBV!F289</f>
        <v>NEUTRAL</v>
      </c>
      <c r="K289" s="6" t="str">
        <f>OBV!G289</f>
        <v>NEUTRAL</v>
      </c>
      <c r="L289" s="6" t="str">
        <f>OBV!H289</f>
        <v>NEUTRAL</v>
      </c>
      <c r="M289" s="8">
        <f t="shared" si="40"/>
        <v>50</v>
      </c>
      <c r="N289" s="8">
        <f t="shared" si="41"/>
        <v>100</v>
      </c>
      <c r="O289" s="8">
        <f t="shared" si="42"/>
        <v>0</v>
      </c>
      <c r="P289" s="8">
        <f t="shared" si="43"/>
        <v>33</v>
      </c>
      <c r="Q289" s="9">
        <f t="shared" si="44"/>
        <v>57.45</v>
      </c>
      <c r="R289" s="9">
        <f t="shared" si="45"/>
        <v>38.25</v>
      </c>
      <c r="S289" s="9">
        <f t="shared" si="46"/>
        <v>37.35</v>
      </c>
      <c r="T289" s="9">
        <f t="shared" si="47"/>
        <v>45.75</v>
      </c>
      <c r="U289" s="8">
        <f t="shared" si="48"/>
        <v>44.35</v>
      </c>
      <c r="V289" s="8">
        <f t="shared" si="49"/>
        <v>44.7</v>
      </c>
    </row>
    <row r="290" spans="1:22" ht="13.5" x14ac:dyDescent="0.25">
      <c r="A290" s="3">
        <f>RSI!A290</f>
        <v>42429</v>
      </c>
      <c r="B290" s="2">
        <f>RSI!B290</f>
        <v>22.216000000000001</v>
      </c>
      <c r="C290" s="2">
        <f>RSI!I290</f>
        <v>27.77927558827605</v>
      </c>
      <c r="D290" s="2">
        <f>MACD!E290</f>
        <v>0.15455618155641915</v>
      </c>
      <c r="E290" s="2">
        <f>MACD!F290</f>
        <v>0.33825264797848886</v>
      </c>
      <c r="F290" s="2">
        <f>'Moving Avg'!D290</f>
        <v>22.216000000000001</v>
      </c>
      <c r="G290" s="2">
        <f>'Moving Avg'!F290</f>
        <v>22.563650000000003</v>
      </c>
      <c r="H290" s="2">
        <f>'Moving Avg'!G290</f>
        <v>22.995259999999995</v>
      </c>
      <c r="I290" s="2">
        <f>'Moving Avg'!H290</f>
        <v>23.383544999999977</v>
      </c>
      <c r="J290" s="6" t="str">
        <f>OBV!F290</f>
        <v>NEUTRAL</v>
      </c>
      <c r="K290" s="6" t="str">
        <f>OBV!G290</f>
        <v>NEUTRAL</v>
      </c>
      <c r="L290" s="6" t="str">
        <f>OBV!H290</f>
        <v>NEUTRAL</v>
      </c>
      <c r="M290" s="8">
        <f t="shared" si="40"/>
        <v>50</v>
      </c>
      <c r="N290" s="8">
        <f t="shared" si="41"/>
        <v>100</v>
      </c>
      <c r="O290" s="8">
        <f t="shared" si="42"/>
        <v>0</v>
      </c>
      <c r="P290" s="8">
        <f t="shared" si="43"/>
        <v>33</v>
      </c>
      <c r="Q290" s="9">
        <f t="shared" si="44"/>
        <v>57.45</v>
      </c>
      <c r="R290" s="9">
        <f t="shared" si="45"/>
        <v>38.25</v>
      </c>
      <c r="S290" s="9">
        <f t="shared" si="46"/>
        <v>37.35</v>
      </c>
      <c r="T290" s="9">
        <f t="shared" si="47"/>
        <v>45.75</v>
      </c>
      <c r="U290" s="8">
        <f t="shared" si="48"/>
        <v>44.35</v>
      </c>
      <c r="V290" s="8">
        <f t="shared" si="49"/>
        <v>44.7</v>
      </c>
    </row>
    <row r="291" spans="1:22" ht="13.5" x14ac:dyDescent="0.25">
      <c r="A291" s="3">
        <f>RSI!A291</f>
        <v>42430</v>
      </c>
      <c r="B291" s="2">
        <f>RSI!B291</f>
        <v>22.216000000000001</v>
      </c>
      <c r="C291" s="2">
        <f>RSI!I291</f>
        <v>27.779275588276036</v>
      </c>
      <c r="D291" s="2">
        <f>MACD!E291</f>
        <v>0.10169854616124496</v>
      </c>
      <c r="E291" s="2">
        <f>MACD!F291</f>
        <v>0.29094182761504006</v>
      </c>
      <c r="F291" s="2">
        <f>'Moving Avg'!D291</f>
        <v>22.216000000000001</v>
      </c>
      <c r="G291" s="2">
        <f>'Moving Avg'!F291</f>
        <v>22.458050000000007</v>
      </c>
      <c r="H291" s="2">
        <f>'Moving Avg'!G291</f>
        <v>22.973919999999993</v>
      </c>
      <c r="I291" s="2">
        <f>'Moving Avg'!H291</f>
        <v>23.374689999999976</v>
      </c>
      <c r="J291" s="6" t="str">
        <f>OBV!F291</f>
        <v>NEUTRAL</v>
      </c>
      <c r="K291" s="6" t="str">
        <f>OBV!G291</f>
        <v>NEUTRAL</v>
      </c>
      <c r="L291" s="6" t="str">
        <f>OBV!H291</f>
        <v>NEUTRAL</v>
      </c>
      <c r="M291" s="8">
        <f t="shared" si="40"/>
        <v>50</v>
      </c>
      <c r="N291" s="8">
        <f t="shared" si="41"/>
        <v>100</v>
      </c>
      <c r="O291" s="8">
        <f t="shared" si="42"/>
        <v>0</v>
      </c>
      <c r="P291" s="8">
        <f t="shared" si="43"/>
        <v>33</v>
      </c>
      <c r="Q291" s="9">
        <f t="shared" si="44"/>
        <v>57.45</v>
      </c>
      <c r="R291" s="9">
        <f t="shared" si="45"/>
        <v>38.25</v>
      </c>
      <c r="S291" s="9">
        <f t="shared" si="46"/>
        <v>37.35</v>
      </c>
      <c r="T291" s="9">
        <f t="shared" si="47"/>
        <v>45.75</v>
      </c>
      <c r="U291" s="8">
        <f t="shared" si="48"/>
        <v>44.35</v>
      </c>
      <c r="V291" s="8">
        <f t="shared" si="49"/>
        <v>44.7</v>
      </c>
    </row>
    <row r="292" spans="1:22" ht="13.5" x14ac:dyDescent="0.25">
      <c r="A292" s="3">
        <f>RSI!A292</f>
        <v>42431</v>
      </c>
      <c r="B292" s="2">
        <f>RSI!B292</f>
        <v>22.216000000000001</v>
      </c>
      <c r="C292" s="2">
        <f>RSI!I292</f>
        <v>27.779275588276036</v>
      </c>
      <c r="D292" s="2">
        <f>MACD!E292</f>
        <v>5.9126911066325505E-2</v>
      </c>
      <c r="E292" s="2">
        <f>MACD!F292</f>
        <v>0.24457884430529717</v>
      </c>
      <c r="F292" s="2">
        <f>'Moving Avg'!D292</f>
        <v>22.216000000000001</v>
      </c>
      <c r="G292" s="2">
        <f>'Moving Avg'!F292</f>
        <v>22.388750000000009</v>
      </c>
      <c r="H292" s="2">
        <f>'Moving Avg'!G292</f>
        <v>22.952579999999994</v>
      </c>
      <c r="I292" s="2">
        <f>'Moving Avg'!H292</f>
        <v>23.365834999999976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  <c r="M292" s="8">
        <f t="shared" si="40"/>
        <v>50</v>
      </c>
      <c r="N292" s="8">
        <f t="shared" si="41"/>
        <v>100</v>
      </c>
      <c r="O292" s="8">
        <f t="shared" si="42"/>
        <v>0</v>
      </c>
      <c r="P292" s="8">
        <f t="shared" si="43"/>
        <v>33</v>
      </c>
      <c r="Q292" s="9">
        <f t="shared" si="44"/>
        <v>57.45</v>
      </c>
      <c r="R292" s="9">
        <f t="shared" si="45"/>
        <v>38.25</v>
      </c>
      <c r="S292" s="9">
        <f t="shared" si="46"/>
        <v>37.35</v>
      </c>
      <c r="T292" s="9">
        <f t="shared" si="47"/>
        <v>45.75</v>
      </c>
      <c r="U292" s="8">
        <f t="shared" si="48"/>
        <v>44.35</v>
      </c>
      <c r="V292" s="8">
        <f t="shared" si="49"/>
        <v>44.7</v>
      </c>
    </row>
    <row r="293" spans="1:22" ht="13.5" x14ac:dyDescent="0.25">
      <c r="A293" s="3">
        <f>RSI!A293</f>
        <v>42432</v>
      </c>
      <c r="B293" s="2">
        <f>RSI!B293</f>
        <v>22.216000000000001</v>
      </c>
      <c r="C293" s="2">
        <f>RSI!I293</f>
        <v>27.779275588276036</v>
      </c>
      <c r="D293" s="2">
        <f>MACD!E293</f>
        <v>2.5099254954167094E-2</v>
      </c>
      <c r="E293" s="2">
        <f>MACD!F293</f>
        <v>0.20068292643507116</v>
      </c>
      <c r="F293" s="2">
        <f>'Moving Avg'!D293</f>
        <v>22.216000000000001</v>
      </c>
      <c r="G293" s="2">
        <f>'Moving Avg'!F293</f>
        <v>22.319450000000007</v>
      </c>
      <c r="H293" s="2">
        <f>'Moving Avg'!G293</f>
        <v>22.931239999999992</v>
      </c>
      <c r="I293" s="2">
        <f>'Moving Avg'!H293</f>
        <v>23.356979999999975</v>
      </c>
      <c r="J293" s="6" t="str">
        <f>OBV!F293</f>
        <v>NEUTRAL</v>
      </c>
      <c r="K293" s="6" t="str">
        <f>OBV!G293</f>
        <v>NEUTRAL</v>
      </c>
      <c r="L293" s="6" t="str">
        <f>OBV!H293</f>
        <v>NEUTRAL</v>
      </c>
      <c r="M293" s="8">
        <f t="shared" si="40"/>
        <v>50</v>
      </c>
      <c r="N293" s="8">
        <f t="shared" si="41"/>
        <v>100</v>
      </c>
      <c r="O293" s="8">
        <f t="shared" si="42"/>
        <v>0</v>
      </c>
      <c r="P293" s="8">
        <f t="shared" si="43"/>
        <v>33</v>
      </c>
      <c r="Q293" s="9">
        <f t="shared" si="44"/>
        <v>57.45</v>
      </c>
      <c r="R293" s="9">
        <f t="shared" si="45"/>
        <v>38.25</v>
      </c>
      <c r="S293" s="9">
        <f t="shared" si="46"/>
        <v>37.35</v>
      </c>
      <c r="T293" s="9">
        <f t="shared" si="47"/>
        <v>45.75</v>
      </c>
      <c r="U293" s="8">
        <f t="shared" si="48"/>
        <v>44.35</v>
      </c>
      <c r="V293" s="8">
        <f t="shared" si="49"/>
        <v>44.7</v>
      </c>
    </row>
    <row r="294" spans="1:22" ht="13.5" x14ac:dyDescent="0.25">
      <c r="A294" s="3">
        <f>RSI!A294</f>
        <v>42433</v>
      </c>
      <c r="B294" s="2">
        <f>RSI!B294</f>
        <v>22.216000000000001</v>
      </c>
      <c r="C294" s="2">
        <f>RSI!I294</f>
        <v>27.779275588276036</v>
      </c>
      <c r="D294" s="2">
        <f>MACD!E294</f>
        <v>-1.8466209736445194E-3</v>
      </c>
      <c r="E294" s="2">
        <f>MACD!F294</f>
        <v>0.16017701695332803</v>
      </c>
      <c r="F294" s="2">
        <f>'Moving Avg'!D294</f>
        <v>22.216000000000001</v>
      </c>
      <c r="G294" s="2">
        <f>'Moving Avg'!F294</f>
        <v>22.250150000000005</v>
      </c>
      <c r="H294" s="2">
        <f>'Moving Avg'!G294</f>
        <v>22.909899999999993</v>
      </c>
      <c r="I294" s="2">
        <f>'Moving Avg'!H294</f>
        <v>23.348124999999971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  <c r="M294" s="8">
        <f t="shared" si="40"/>
        <v>50</v>
      </c>
      <c r="N294" s="8">
        <f t="shared" si="41"/>
        <v>100</v>
      </c>
      <c r="O294" s="8">
        <f t="shared" si="42"/>
        <v>0</v>
      </c>
      <c r="P294" s="8">
        <f t="shared" si="43"/>
        <v>33</v>
      </c>
      <c r="Q294" s="9">
        <f t="shared" si="44"/>
        <v>57.45</v>
      </c>
      <c r="R294" s="9">
        <f t="shared" si="45"/>
        <v>38.25</v>
      </c>
      <c r="S294" s="9">
        <f t="shared" si="46"/>
        <v>37.35</v>
      </c>
      <c r="T294" s="9">
        <f t="shared" si="47"/>
        <v>45.75</v>
      </c>
      <c r="U294" s="8">
        <f t="shared" si="48"/>
        <v>44.35</v>
      </c>
      <c r="V294" s="8">
        <f t="shared" si="49"/>
        <v>44.7</v>
      </c>
    </row>
    <row r="295" spans="1:22" ht="13.5" x14ac:dyDescent="0.25">
      <c r="A295" s="3">
        <f>RSI!A295</f>
        <v>42436</v>
      </c>
      <c r="B295" s="2">
        <f>RSI!B295</f>
        <v>22.216000000000001</v>
      </c>
      <c r="C295" s="2">
        <f>RSI!I295</f>
        <v>27.779275588276036</v>
      </c>
      <c r="D295" s="2">
        <f>MACD!E295</f>
        <v>-2.2937018113967866E-2</v>
      </c>
      <c r="E295" s="2">
        <f>MACD!F295</f>
        <v>0.12355420993986886</v>
      </c>
      <c r="F295" s="2">
        <f>'Moving Avg'!D295</f>
        <v>22.216000000000001</v>
      </c>
      <c r="G295" s="2">
        <f>'Moving Avg'!F295</f>
        <v>22.216000000000005</v>
      </c>
      <c r="H295" s="2">
        <f>'Moving Avg'!G295</f>
        <v>22.888559999999995</v>
      </c>
      <c r="I295" s="2">
        <f>'Moving Avg'!H295</f>
        <v>23.339269999999974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  <c r="M295" s="8">
        <f t="shared" si="40"/>
        <v>50</v>
      </c>
      <c r="N295" s="8">
        <f t="shared" si="41"/>
        <v>100</v>
      </c>
      <c r="O295" s="8">
        <f t="shared" si="42"/>
        <v>0</v>
      </c>
      <c r="P295" s="8">
        <f t="shared" si="43"/>
        <v>33</v>
      </c>
      <c r="Q295" s="9">
        <f t="shared" si="44"/>
        <v>57.45</v>
      </c>
      <c r="R295" s="9">
        <f t="shared" si="45"/>
        <v>38.25</v>
      </c>
      <c r="S295" s="9">
        <f t="shared" si="46"/>
        <v>37.35</v>
      </c>
      <c r="T295" s="9">
        <f t="shared" si="47"/>
        <v>45.75</v>
      </c>
      <c r="U295" s="8">
        <f t="shared" si="48"/>
        <v>44.35</v>
      </c>
      <c r="V295" s="8">
        <f t="shared" si="49"/>
        <v>44.7</v>
      </c>
    </row>
    <row r="296" spans="1:22" ht="13.5" x14ac:dyDescent="0.25">
      <c r="A296" s="3">
        <f>RSI!A296</f>
        <v>42437</v>
      </c>
      <c r="B296" s="2">
        <f>RSI!B296</f>
        <v>22.216000000000001</v>
      </c>
      <c r="C296" s="2">
        <f>RSI!I296</f>
        <v>27.779275588276036</v>
      </c>
      <c r="D296" s="2">
        <f>MACD!E296</f>
        <v>-3.9199443017480462E-2</v>
      </c>
      <c r="E296" s="2">
        <f>MACD!F296</f>
        <v>9.1003479348399002E-2</v>
      </c>
      <c r="F296" s="2">
        <f>'Moving Avg'!D296</f>
        <v>22.216000000000001</v>
      </c>
      <c r="G296" s="2">
        <f>'Moving Avg'!F296</f>
        <v>22.216000000000005</v>
      </c>
      <c r="H296" s="2">
        <f>'Moving Avg'!G296</f>
        <v>22.867219999999993</v>
      </c>
      <c r="I296" s="2">
        <f>'Moving Avg'!H296</f>
        <v>23.33041499999997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  <c r="M296" s="8">
        <f t="shared" si="40"/>
        <v>50</v>
      </c>
      <c r="N296" s="8">
        <f t="shared" si="41"/>
        <v>100</v>
      </c>
      <c r="O296" s="8">
        <f t="shared" si="42"/>
        <v>0</v>
      </c>
      <c r="P296" s="8">
        <f t="shared" si="43"/>
        <v>33</v>
      </c>
      <c r="Q296" s="9">
        <f t="shared" si="44"/>
        <v>57.45</v>
      </c>
      <c r="R296" s="9">
        <f t="shared" si="45"/>
        <v>38.25</v>
      </c>
      <c r="S296" s="9">
        <f t="shared" si="46"/>
        <v>37.35</v>
      </c>
      <c r="T296" s="9">
        <f t="shared" si="47"/>
        <v>45.75</v>
      </c>
      <c r="U296" s="8">
        <f t="shared" si="48"/>
        <v>44.35</v>
      </c>
      <c r="V296" s="8">
        <f t="shared" si="49"/>
        <v>44.7</v>
      </c>
    </row>
    <row r="297" spans="1:22" ht="13.5" x14ac:dyDescent="0.25">
      <c r="A297" s="3">
        <f>RSI!A297</f>
        <v>42438</v>
      </c>
      <c r="B297" s="2">
        <f>RSI!B297</f>
        <v>22.216000000000001</v>
      </c>
      <c r="C297" s="2">
        <f>RSI!I297</f>
        <v>27.779275588276022</v>
      </c>
      <c r="D297" s="2">
        <f>MACD!E297</f>
        <v>-5.1493941810633714E-2</v>
      </c>
      <c r="E297" s="2">
        <f>MACD!F297</f>
        <v>6.2503995116592451E-2</v>
      </c>
      <c r="F297" s="2">
        <f>'Moving Avg'!D297</f>
        <v>22.216000000000001</v>
      </c>
      <c r="G297" s="2">
        <f>'Moving Avg'!F297</f>
        <v>22.216000000000005</v>
      </c>
      <c r="H297" s="2">
        <f>'Moving Avg'!G297</f>
        <v>22.845879999999994</v>
      </c>
      <c r="I297" s="2">
        <f>'Moving Avg'!H297</f>
        <v>23.321559999999973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  <c r="M297" s="8">
        <f t="shared" si="40"/>
        <v>50</v>
      </c>
      <c r="N297" s="8">
        <f t="shared" si="41"/>
        <v>100</v>
      </c>
      <c r="O297" s="8">
        <f t="shared" si="42"/>
        <v>0</v>
      </c>
      <c r="P297" s="8">
        <f t="shared" si="43"/>
        <v>33</v>
      </c>
      <c r="Q297" s="9">
        <f t="shared" si="44"/>
        <v>57.45</v>
      </c>
      <c r="R297" s="9">
        <f t="shared" si="45"/>
        <v>38.25</v>
      </c>
      <c r="S297" s="9">
        <f t="shared" si="46"/>
        <v>37.35</v>
      </c>
      <c r="T297" s="9">
        <f t="shared" si="47"/>
        <v>45.75</v>
      </c>
      <c r="U297" s="8">
        <f t="shared" si="48"/>
        <v>44.35</v>
      </c>
      <c r="V297" s="8">
        <f t="shared" si="49"/>
        <v>44.7</v>
      </c>
    </row>
    <row r="298" spans="1:22" ht="13.5" x14ac:dyDescent="0.25">
      <c r="A298" s="3">
        <f>RSI!A298</f>
        <v>42439</v>
      </c>
      <c r="B298" s="2">
        <f>RSI!B298</f>
        <v>22.216000000000001</v>
      </c>
      <c r="C298" s="2">
        <f>RSI!I298</f>
        <v>27.779275588276022</v>
      </c>
      <c r="D298" s="2">
        <f>MACD!E298</f>
        <v>-6.0539558337342925E-2</v>
      </c>
      <c r="E298" s="2">
        <f>MACD!F298</f>
        <v>3.7895284425805378E-2</v>
      </c>
      <c r="F298" s="2">
        <f>'Moving Avg'!D298</f>
        <v>22.216000000000001</v>
      </c>
      <c r="G298" s="2">
        <f>'Moving Avg'!F298</f>
        <v>22.216000000000005</v>
      </c>
      <c r="H298" s="2">
        <f>'Moving Avg'!G298</f>
        <v>22.824539999999992</v>
      </c>
      <c r="I298" s="2">
        <f>'Moving Avg'!H298</f>
        <v>23.312704999999973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  <c r="M298" s="8">
        <f t="shared" si="40"/>
        <v>50</v>
      </c>
      <c r="N298" s="8">
        <f t="shared" si="41"/>
        <v>100</v>
      </c>
      <c r="O298" s="8">
        <f t="shared" si="42"/>
        <v>0</v>
      </c>
      <c r="P298" s="8">
        <f t="shared" si="43"/>
        <v>33</v>
      </c>
      <c r="Q298" s="9">
        <f t="shared" si="44"/>
        <v>57.45</v>
      </c>
      <c r="R298" s="9">
        <f t="shared" si="45"/>
        <v>38.25</v>
      </c>
      <c r="S298" s="9">
        <f t="shared" si="46"/>
        <v>37.35</v>
      </c>
      <c r="T298" s="9">
        <f t="shared" si="47"/>
        <v>45.75</v>
      </c>
      <c r="U298" s="8">
        <f t="shared" si="48"/>
        <v>44.35</v>
      </c>
      <c r="V298" s="8">
        <f t="shared" si="49"/>
        <v>44.7</v>
      </c>
    </row>
    <row r="299" spans="1:22" ht="13.5" x14ac:dyDescent="0.25">
      <c r="A299" s="3">
        <f>RSI!A299</f>
        <v>42440</v>
      </c>
      <c r="B299" s="2">
        <f>RSI!B299</f>
        <v>22.216000000000001</v>
      </c>
      <c r="C299" s="2">
        <f>RSI!I299</f>
        <v>27.779275588276022</v>
      </c>
      <c r="D299" s="2">
        <f>MACD!E299</f>
        <v>-6.6936670335898896E-2</v>
      </c>
      <c r="E299" s="2">
        <f>MACD!F299</f>
        <v>1.6928893473464525E-2</v>
      </c>
      <c r="F299" s="2">
        <f>'Moving Avg'!D299</f>
        <v>22.216000000000001</v>
      </c>
      <c r="G299" s="2">
        <f>'Moving Avg'!F299</f>
        <v>22.216000000000005</v>
      </c>
      <c r="H299" s="2">
        <f>'Moving Avg'!G299</f>
        <v>22.803199999999993</v>
      </c>
      <c r="I299" s="2">
        <f>'Moving Avg'!H299</f>
        <v>23.303849999999979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  <c r="M299" s="8">
        <f t="shared" si="40"/>
        <v>50</v>
      </c>
      <c r="N299" s="8">
        <f t="shared" si="41"/>
        <v>100</v>
      </c>
      <c r="O299" s="8">
        <f t="shared" si="42"/>
        <v>0</v>
      </c>
      <c r="P299" s="8">
        <f t="shared" si="43"/>
        <v>33</v>
      </c>
      <c r="Q299" s="9">
        <f t="shared" si="44"/>
        <v>57.45</v>
      </c>
      <c r="R299" s="9">
        <f t="shared" si="45"/>
        <v>38.25</v>
      </c>
      <c r="S299" s="9">
        <f t="shared" si="46"/>
        <v>37.35</v>
      </c>
      <c r="T299" s="9">
        <f t="shared" si="47"/>
        <v>45.75</v>
      </c>
      <c r="U299" s="8">
        <f t="shared" si="48"/>
        <v>44.35</v>
      </c>
      <c r="V299" s="8">
        <f t="shared" si="49"/>
        <v>44.7</v>
      </c>
    </row>
    <row r="300" spans="1:22" ht="13.5" x14ac:dyDescent="0.25">
      <c r="A300" s="3">
        <f>RSI!A300</f>
        <v>42443</v>
      </c>
      <c r="B300" s="2">
        <f>RSI!B300</f>
        <v>22.216000000000001</v>
      </c>
      <c r="C300" s="2">
        <f>RSI!I300</f>
        <v>27.779275588276022</v>
      </c>
      <c r="D300" s="2">
        <f>MACD!E300</f>
        <v>-7.1185841612994238E-2</v>
      </c>
      <c r="E300" s="2">
        <f>MACD!F300</f>
        <v>-6.9405354382722807E-4</v>
      </c>
      <c r="F300" s="2">
        <f>'Moving Avg'!D300</f>
        <v>22.216000000000001</v>
      </c>
      <c r="G300" s="2">
        <f>'Moving Avg'!F300</f>
        <v>22.216000000000005</v>
      </c>
      <c r="H300" s="2">
        <f>'Moving Avg'!G300</f>
        <v>22.781859999999991</v>
      </c>
      <c r="I300" s="2">
        <f>'Moving Avg'!H300</f>
        <v>23.294994999999975</v>
      </c>
      <c r="J300" s="6" t="str">
        <f>OBV!F300</f>
        <v>NEUTRAL</v>
      </c>
      <c r="K300" s="6" t="str">
        <f>OBV!G300</f>
        <v>NEUTRAL</v>
      </c>
      <c r="L300" s="6" t="str">
        <f>OBV!H300</f>
        <v>NEUTRAL</v>
      </c>
      <c r="M300" s="8">
        <f t="shared" si="40"/>
        <v>50</v>
      </c>
      <c r="N300" s="8">
        <f t="shared" si="41"/>
        <v>100</v>
      </c>
      <c r="O300" s="8">
        <f t="shared" si="42"/>
        <v>0</v>
      </c>
      <c r="P300" s="8">
        <f t="shared" si="43"/>
        <v>33</v>
      </c>
      <c r="Q300" s="9">
        <f t="shared" si="44"/>
        <v>57.45</v>
      </c>
      <c r="R300" s="9">
        <f t="shared" si="45"/>
        <v>38.25</v>
      </c>
      <c r="S300" s="9">
        <f t="shared" si="46"/>
        <v>37.35</v>
      </c>
      <c r="T300" s="9">
        <f t="shared" si="47"/>
        <v>45.75</v>
      </c>
      <c r="U300" s="8">
        <f t="shared" si="48"/>
        <v>44.35</v>
      </c>
      <c r="V300" s="8">
        <f t="shared" si="49"/>
        <v>44.7</v>
      </c>
    </row>
    <row r="301" spans="1:22" ht="13.5" x14ac:dyDescent="0.25">
      <c r="A301" s="3">
        <f>RSI!A301</f>
        <v>42444</v>
      </c>
      <c r="B301" s="2">
        <f>RSI!B301</f>
        <v>22.216000000000001</v>
      </c>
      <c r="C301" s="2">
        <f>RSI!I301</f>
        <v>27.779275588276022</v>
      </c>
      <c r="D301" s="2">
        <f>MACD!E301</f>
        <v>-7.3703729746185331E-2</v>
      </c>
      <c r="E301" s="2">
        <f>MACD!F301</f>
        <v>-1.529598878429885E-2</v>
      </c>
      <c r="F301" s="2">
        <f>'Moving Avg'!D301</f>
        <v>22.216000000000001</v>
      </c>
      <c r="G301" s="2">
        <f>'Moving Avg'!F301</f>
        <v>22.216000000000005</v>
      </c>
      <c r="H301" s="2">
        <f>'Moving Avg'!G301</f>
        <v>22.760519999999993</v>
      </c>
      <c r="I301" s="2">
        <f>'Moving Avg'!H301</f>
        <v>23.286139999999978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  <c r="M301" s="8">
        <f t="shared" si="40"/>
        <v>50</v>
      </c>
      <c r="N301" s="8">
        <f t="shared" si="41"/>
        <v>100</v>
      </c>
      <c r="O301" s="8">
        <f t="shared" si="42"/>
        <v>0</v>
      </c>
      <c r="P301" s="8">
        <f t="shared" si="43"/>
        <v>33</v>
      </c>
      <c r="Q301" s="9">
        <f t="shared" si="44"/>
        <v>57.45</v>
      </c>
      <c r="R301" s="9">
        <f t="shared" si="45"/>
        <v>38.25</v>
      </c>
      <c r="S301" s="9">
        <f t="shared" si="46"/>
        <v>37.35</v>
      </c>
      <c r="T301" s="9">
        <f t="shared" si="47"/>
        <v>45.75</v>
      </c>
      <c r="U301" s="8">
        <f t="shared" si="48"/>
        <v>44.35</v>
      </c>
      <c r="V301" s="8">
        <f t="shared" si="49"/>
        <v>44.7</v>
      </c>
    </row>
    <row r="302" spans="1:22" ht="13.5" x14ac:dyDescent="0.25">
      <c r="A302" s="3">
        <f>RSI!A302</f>
        <v>42445</v>
      </c>
      <c r="B302" s="2">
        <f>RSI!B302</f>
        <v>22.216000000000001</v>
      </c>
      <c r="C302" s="2">
        <f>RSI!I302</f>
        <v>27.779275588276036</v>
      </c>
      <c r="D302" s="2">
        <f>MACD!E302</f>
        <v>-7.4836505579924051E-2</v>
      </c>
      <c r="E302" s="2">
        <f>MACD!F302</f>
        <v>-2.720409214342389E-2</v>
      </c>
      <c r="F302" s="2">
        <f>'Moving Avg'!D302</f>
        <v>22.216000000000001</v>
      </c>
      <c r="G302" s="2">
        <f>'Moving Avg'!F302</f>
        <v>22.216000000000005</v>
      </c>
      <c r="H302" s="2">
        <f>'Moving Avg'!G302</f>
        <v>22.73917999999999</v>
      </c>
      <c r="I302" s="2">
        <f>'Moving Avg'!H302</f>
        <v>23.277284999999978</v>
      </c>
      <c r="J302" s="6" t="str">
        <f>OBV!F302</f>
        <v>NEUTRAL</v>
      </c>
      <c r="K302" s="6" t="str">
        <f>OBV!G302</f>
        <v>NEUTRAL</v>
      </c>
      <c r="L302" s="6" t="str">
        <f>OBV!H302</f>
        <v>NEUTRAL</v>
      </c>
      <c r="M302" s="8">
        <f t="shared" si="40"/>
        <v>50</v>
      </c>
      <c r="N302" s="8">
        <f t="shared" si="41"/>
        <v>100</v>
      </c>
      <c r="O302" s="8">
        <f t="shared" si="42"/>
        <v>0</v>
      </c>
      <c r="P302" s="8">
        <f t="shared" si="43"/>
        <v>33</v>
      </c>
      <c r="Q302" s="9">
        <f t="shared" si="44"/>
        <v>57.45</v>
      </c>
      <c r="R302" s="9">
        <f t="shared" si="45"/>
        <v>38.25</v>
      </c>
      <c r="S302" s="9">
        <f t="shared" si="46"/>
        <v>37.35</v>
      </c>
      <c r="T302" s="9">
        <f t="shared" si="47"/>
        <v>45.75</v>
      </c>
      <c r="U302" s="8">
        <f t="shared" si="48"/>
        <v>44.35</v>
      </c>
      <c r="V302" s="8">
        <f t="shared" si="49"/>
        <v>44.7</v>
      </c>
    </row>
    <row r="303" spans="1:22" ht="13.5" x14ac:dyDescent="0.25">
      <c r="A303" s="3">
        <f>RSI!A303</f>
        <v>42446</v>
      </c>
      <c r="B303" s="2">
        <f>RSI!B303</f>
        <v>22.216000000000001</v>
      </c>
      <c r="C303" s="2">
        <f>RSI!I303</f>
        <v>27.779275588276022</v>
      </c>
      <c r="D303" s="2">
        <f>MACD!E303</f>
        <v>-7.4871170343339344E-2</v>
      </c>
      <c r="E303" s="2">
        <f>MACD!F303</f>
        <v>-3.6737507783406981E-2</v>
      </c>
      <c r="F303" s="2">
        <f>'Moving Avg'!D303</f>
        <v>22.216000000000001</v>
      </c>
      <c r="G303" s="2">
        <f>'Moving Avg'!F303</f>
        <v>22.216000000000005</v>
      </c>
      <c r="H303" s="2">
        <f>'Moving Avg'!G303</f>
        <v>22.717839999999992</v>
      </c>
      <c r="I303" s="2">
        <f>'Moving Avg'!H303</f>
        <v>23.268429999999981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  <c r="M303" s="8">
        <f t="shared" si="40"/>
        <v>50</v>
      </c>
      <c r="N303" s="8">
        <f t="shared" si="41"/>
        <v>100</v>
      </c>
      <c r="O303" s="8">
        <f t="shared" si="42"/>
        <v>0</v>
      </c>
      <c r="P303" s="8">
        <f t="shared" si="43"/>
        <v>33</v>
      </c>
      <c r="Q303" s="9">
        <f t="shared" si="44"/>
        <v>57.45</v>
      </c>
      <c r="R303" s="9">
        <f t="shared" si="45"/>
        <v>38.25</v>
      </c>
      <c r="S303" s="9">
        <f t="shared" si="46"/>
        <v>37.35</v>
      </c>
      <c r="T303" s="9">
        <f t="shared" si="47"/>
        <v>45.75</v>
      </c>
      <c r="U303" s="8">
        <f t="shared" si="48"/>
        <v>44.35</v>
      </c>
      <c r="V303" s="8">
        <f t="shared" si="49"/>
        <v>44.7</v>
      </c>
    </row>
    <row r="304" spans="1:22" ht="13.5" x14ac:dyDescent="0.25">
      <c r="A304" s="3">
        <f>RSI!A304</f>
        <v>42447</v>
      </c>
      <c r="B304" s="2">
        <f>RSI!B304</f>
        <v>22.216000000000001</v>
      </c>
      <c r="C304" s="2">
        <f>RSI!I304</f>
        <v>27.779275588276022</v>
      </c>
      <c r="D304" s="2">
        <f>MACD!E304</f>
        <v>-7.4045096635543928E-2</v>
      </c>
      <c r="E304" s="2">
        <f>MACD!F304</f>
        <v>-4.419902555383437E-2</v>
      </c>
      <c r="F304" s="2">
        <f>'Moving Avg'!D304</f>
        <v>22.216000000000001</v>
      </c>
      <c r="G304" s="2">
        <f>'Moving Avg'!F304</f>
        <v>22.216000000000005</v>
      </c>
      <c r="H304" s="2">
        <f>'Moving Avg'!G304</f>
        <v>22.696499999999997</v>
      </c>
      <c r="I304" s="2">
        <f>'Moving Avg'!H304</f>
        <v>23.259574999999977</v>
      </c>
      <c r="J304" s="6" t="str">
        <f>OBV!F304</f>
        <v>NEUTRAL</v>
      </c>
      <c r="K304" s="6" t="str">
        <f>OBV!G304</f>
        <v>NEUTRAL</v>
      </c>
      <c r="L304" s="6" t="str">
        <f>OBV!H304</f>
        <v>NEUTRAL</v>
      </c>
      <c r="M304" s="8">
        <f t="shared" si="40"/>
        <v>50</v>
      </c>
      <c r="N304" s="8">
        <f t="shared" si="41"/>
        <v>100</v>
      </c>
      <c r="O304" s="8">
        <f t="shared" si="42"/>
        <v>0</v>
      </c>
      <c r="P304" s="8">
        <f t="shared" si="43"/>
        <v>33</v>
      </c>
      <c r="Q304" s="9">
        <f t="shared" si="44"/>
        <v>57.45</v>
      </c>
      <c r="R304" s="9">
        <f t="shared" si="45"/>
        <v>38.25</v>
      </c>
      <c r="S304" s="9">
        <f t="shared" si="46"/>
        <v>37.35</v>
      </c>
      <c r="T304" s="9">
        <f t="shared" si="47"/>
        <v>45.75</v>
      </c>
      <c r="U304" s="8">
        <f t="shared" si="48"/>
        <v>44.35</v>
      </c>
      <c r="V304" s="8">
        <f t="shared" si="49"/>
        <v>44.7</v>
      </c>
    </row>
    <row r="305" spans="1:22" ht="13.5" x14ac:dyDescent="0.25">
      <c r="A305" s="3">
        <f>RSI!A305</f>
        <v>42450</v>
      </c>
      <c r="B305" s="2">
        <f>RSI!B305</f>
        <v>22.216000000000001</v>
      </c>
      <c r="C305" s="2">
        <f>RSI!I305</f>
        <v>27.779275588276022</v>
      </c>
      <c r="D305" s="2">
        <f>MACD!E305</f>
        <v>-7.2554069125043696E-2</v>
      </c>
      <c r="E305" s="2">
        <f>MACD!F305</f>
        <v>-4.9870034268076235E-2</v>
      </c>
      <c r="F305" s="2">
        <f>'Moving Avg'!D305</f>
        <v>22.216000000000001</v>
      </c>
      <c r="G305" s="2">
        <f>'Moving Avg'!F305</f>
        <v>22.216000000000005</v>
      </c>
      <c r="H305" s="2">
        <f>'Moving Avg'!G305</f>
        <v>22.675159999999995</v>
      </c>
      <c r="I305" s="2">
        <f>'Moving Avg'!H305</f>
        <v>23.25071999999998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  <c r="M305" s="8">
        <f t="shared" si="40"/>
        <v>50</v>
      </c>
      <c r="N305" s="8">
        <f t="shared" si="41"/>
        <v>100</v>
      </c>
      <c r="O305" s="8">
        <f t="shared" si="42"/>
        <v>0</v>
      </c>
      <c r="P305" s="8">
        <f t="shared" si="43"/>
        <v>33</v>
      </c>
      <c r="Q305" s="9">
        <f t="shared" si="44"/>
        <v>57.45</v>
      </c>
      <c r="R305" s="9">
        <f t="shared" si="45"/>
        <v>38.25</v>
      </c>
      <c r="S305" s="9">
        <f t="shared" si="46"/>
        <v>37.35</v>
      </c>
      <c r="T305" s="9">
        <f t="shared" si="47"/>
        <v>45.75</v>
      </c>
      <c r="U305" s="8">
        <f t="shared" si="48"/>
        <v>44.35</v>
      </c>
      <c r="V305" s="8">
        <f t="shared" si="49"/>
        <v>44.7</v>
      </c>
    </row>
    <row r="306" spans="1:22" ht="13.5" x14ac:dyDescent="0.25">
      <c r="A306" s="3">
        <f>RSI!A306</f>
        <v>42451</v>
      </c>
      <c r="B306" s="2">
        <f>RSI!B306</f>
        <v>22.216000000000001</v>
      </c>
      <c r="C306" s="2">
        <f>RSI!I306</f>
        <v>27.779275588276022</v>
      </c>
      <c r="D306" s="2">
        <f>MACD!E306</f>
        <v>-7.0559058179497924E-2</v>
      </c>
      <c r="E306" s="2">
        <f>MACD!F306</f>
        <v>-5.4007839050360579E-2</v>
      </c>
      <c r="F306" s="2">
        <f>'Moving Avg'!D306</f>
        <v>22.216000000000001</v>
      </c>
      <c r="G306" s="2">
        <f>'Moving Avg'!F306</f>
        <v>22.216000000000005</v>
      </c>
      <c r="H306" s="2">
        <f>'Moving Avg'!G306</f>
        <v>22.653819999999996</v>
      </c>
      <c r="I306" s="2">
        <f>'Moving Avg'!H306</f>
        <v>23.241864999999976</v>
      </c>
      <c r="J306" s="6" t="str">
        <f>OBV!F306</f>
        <v>NEUTRAL</v>
      </c>
      <c r="K306" s="6" t="str">
        <f>OBV!G306</f>
        <v>NEUTRAL</v>
      </c>
      <c r="L306" s="6" t="str">
        <f>OBV!H306</f>
        <v>NEUTRAL</v>
      </c>
      <c r="M306" s="8">
        <f t="shared" si="40"/>
        <v>50</v>
      </c>
      <c r="N306" s="8">
        <f t="shared" si="41"/>
        <v>45</v>
      </c>
      <c r="O306" s="8">
        <f t="shared" si="42"/>
        <v>0</v>
      </c>
      <c r="P306" s="8">
        <f t="shared" si="43"/>
        <v>33</v>
      </c>
      <c r="Q306" s="9">
        <f t="shared" si="44"/>
        <v>38.200000000000003</v>
      </c>
      <c r="R306" s="9">
        <f t="shared" si="45"/>
        <v>27.25</v>
      </c>
      <c r="S306" s="9">
        <f t="shared" si="46"/>
        <v>29.1</v>
      </c>
      <c r="T306" s="9">
        <f t="shared" si="47"/>
        <v>32</v>
      </c>
      <c r="U306" s="8">
        <f t="shared" si="48"/>
        <v>31.516666666666669</v>
      </c>
      <c r="V306" s="8">
        <f t="shared" si="49"/>
        <v>31.637500000000003</v>
      </c>
    </row>
    <row r="307" spans="1:22" ht="13.5" x14ac:dyDescent="0.25">
      <c r="A307" s="3">
        <f>RSI!A307</f>
        <v>42452</v>
      </c>
      <c r="B307" s="2">
        <f>RSI!B307</f>
        <v>22.216000000000001</v>
      </c>
      <c r="C307" s="2">
        <f>RSI!I307</f>
        <v>27.779275588276022</v>
      </c>
      <c r="D307" s="2">
        <f>MACD!E307</f>
        <v>-6.8191923584787872E-2</v>
      </c>
      <c r="E307" s="2">
        <f>MACD!F307</f>
        <v>-5.684465595724604E-2</v>
      </c>
      <c r="F307" s="2">
        <f>'Moving Avg'!D307</f>
        <v>22.216000000000001</v>
      </c>
      <c r="G307" s="2">
        <f>'Moving Avg'!F307</f>
        <v>22.216000000000005</v>
      </c>
      <c r="H307" s="2">
        <f>'Moving Avg'!G307</f>
        <v>22.632479999999997</v>
      </c>
      <c r="I307" s="2">
        <f>'Moving Avg'!H307</f>
        <v>23.233009999999975</v>
      </c>
      <c r="J307" s="6" t="str">
        <f>OBV!F307</f>
        <v>NEUTRAL</v>
      </c>
      <c r="K307" s="6" t="str">
        <f>OBV!G307</f>
        <v>NEUTRAL</v>
      </c>
      <c r="L307" s="6" t="str">
        <f>OBV!H307</f>
        <v>NEUTRAL</v>
      </c>
      <c r="M307" s="8">
        <f t="shared" si="40"/>
        <v>50</v>
      </c>
      <c r="N307" s="8">
        <f t="shared" si="41"/>
        <v>45</v>
      </c>
      <c r="O307" s="8">
        <f t="shared" si="42"/>
        <v>0</v>
      </c>
      <c r="P307" s="8">
        <f t="shared" si="43"/>
        <v>33</v>
      </c>
      <c r="Q307" s="9">
        <f t="shared" si="44"/>
        <v>38.200000000000003</v>
      </c>
      <c r="R307" s="9">
        <f t="shared" si="45"/>
        <v>27.25</v>
      </c>
      <c r="S307" s="9">
        <f t="shared" si="46"/>
        <v>29.1</v>
      </c>
      <c r="T307" s="9">
        <f t="shared" si="47"/>
        <v>32</v>
      </c>
      <c r="U307" s="8">
        <f t="shared" si="48"/>
        <v>31.516666666666669</v>
      </c>
      <c r="V307" s="8">
        <f t="shared" si="49"/>
        <v>31.637500000000003</v>
      </c>
    </row>
    <row r="308" spans="1:22" ht="13.5" x14ac:dyDescent="0.25">
      <c r="A308" s="3">
        <f>RSI!A308</f>
        <v>42453</v>
      </c>
      <c r="B308" s="2">
        <f>RSI!B308</f>
        <v>22.216000000000001</v>
      </c>
      <c r="C308" s="2">
        <f>RSI!I308</f>
        <v>27.779275588276036</v>
      </c>
      <c r="D308" s="2">
        <f>MACD!E308</f>
        <v>-6.5560215015313617E-2</v>
      </c>
      <c r="E308" s="2">
        <f>MACD!F308</f>
        <v>-5.8587767768859558E-2</v>
      </c>
      <c r="F308" s="2">
        <f>'Moving Avg'!D308</f>
        <v>22.216000000000001</v>
      </c>
      <c r="G308" s="2">
        <f>'Moving Avg'!F308</f>
        <v>22.216000000000005</v>
      </c>
      <c r="H308" s="2">
        <f>'Moving Avg'!G308</f>
        <v>22.611139999999995</v>
      </c>
      <c r="I308" s="2">
        <f>'Moving Avg'!H308</f>
        <v>23.224154999999978</v>
      </c>
      <c r="J308" s="6" t="str">
        <f>OBV!F308</f>
        <v>NEUTRAL</v>
      </c>
      <c r="K308" s="6" t="str">
        <f>OBV!G308</f>
        <v>NEUTRAL</v>
      </c>
      <c r="L308" s="6" t="str">
        <f>OBV!H308</f>
        <v>NEUTRAL</v>
      </c>
      <c r="M308" s="8">
        <f t="shared" si="40"/>
        <v>50</v>
      </c>
      <c r="N308" s="8">
        <f t="shared" si="41"/>
        <v>45</v>
      </c>
      <c r="O308" s="8">
        <f t="shared" si="42"/>
        <v>0</v>
      </c>
      <c r="P308" s="8">
        <f t="shared" si="43"/>
        <v>33</v>
      </c>
      <c r="Q308" s="9">
        <f t="shared" si="44"/>
        <v>38.200000000000003</v>
      </c>
      <c r="R308" s="9">
        <f t="shared" si="45"/>
        <v>27.25</v>
      </c>
      <c r="S308" s="9">
        <f t="shared" si="46"/>
        <v>29.1</v>
      </c>
      <c r="T308" s="9">
        <f t="shared" si="47"/>
        <v>32</v>
      </c>
      <c r="U308" s="8">
        <f t="shared" si="48"/>
        <v>31.516666666666669</v>
      </c>
      <c r="V308" s="8">
        <f t="shared" si="49"/>
        <v>31.637500000000003</v>
      </c>
    </row>
    <row r="309" spans="1:22" ht="13.5" x14ac:dyDescent="0.25">
      <c r="A309" s="3">
        <f>RSI!A309</f>
        <v>42454</v>
      </c>
      <c r="B309" s="2">
        <f>RSI!B309</f>
        <v>22.216000000000001</v>
      </c>
      <c r="C309" s="2">
        <f>RSI!I309</f>
        <v>27.779275588276022</v>
      </c>
      <c r="D309" s="2">
        <f>MACD!E309</f>
        <v>-6.2751210124524448E-2</v>
      </c>
      <c r="E309" s="2">
        <f>MACD!F309</f>
        <v>-5.9420456239992536E-2</v>
      </c>
      <c r="F309" s="2">
        <f>'Moving Avg'!D309</f>
        <v>22.216000000000001</v>
      </c>
      <c r="G309" s="2">
        <f>'Moving Avg'!F309</f>
        <v>22.216000000000005</v>
      </c>
      <c r="H309" s="2">
        <f>'Moving Avg'!G309</f>
        <v>22.589799999999997</v>
      </c>
      <c r="I309" s="2">
        <f>'Moving Avg'!H309</f>
        <v>23.215299999999978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  <c r="M309" s="8">
        <f t="shared" si="40"/>
        <v>50</v>
      </c>
      <c r="N309" s="8">
        <f t="shared" si="41"/>
        <v>45</v>
      </c>
      <c r="O309" s="8">
        <f t="shared" si="42"/>
        <v>0</v>
      </c>
      <c r="P309" s="8">
        <f t="shared" si="43"/>
        <v>33</v>
      </c>
      <c r="Q309" s="9">
        <f t="shared" si="44"/>
        <v>38.200000000000003</v>
      </c>
      <c r="R309" s="9">
        <f t="shared" si="45"/>
        <v>27.25</v>
      </c>
      <c r="S309" s="9">
        <f t="shared" si="46"/>
        <v>29.1</v>
      </c>
      <c r="T309" s="9">
        <f t="shared" si="47"/>
        <v>32</v>
      </c>
      <c r="U309" s="8">
        <f t="shared" si="48"/>
        <v>31.516666666666669</v>
      </c>
      <c r="V309" s="8">
        <f t="shared" si="49"/>
        <v>31.637500000000003</v>
      </c>
    </row>
    <row r="310" spans="1:22" ht="13.5" x14ac:dyDescent="0.25">
      <c r="A310" s="3">
        <f>RSI!A310</f>
        <v>42457</v>
      </c>
      <c r="B310" s="2">
        <f>RSI!B310</f>
        <v>22.216000000000001</v>
      </c>
      <c r="C310" s="2">
        <f>RSI!I310</f>
        <v>27.779275588276022</v>
      </c>
      <c r="D310" s="2">
        <f>MACD!E310</f>
        <v>-5.9835309311235818E-2</v>
      </c>
      <c r="E310" s="2">
        <f>MACD!F310</f>
        <v>-5.9503426854241197E-2</v>
      </c>
      <c r="F310" s="2">
        <f>'Moving Avg'!D310</f>
        <v>22.216000000000001</v>
      </c>
      <c r="G310" s="2">
        <f>'Moving Avg'!F310</f>
        <v>22.216000000000005</v>
      </c>
      <c r="H310" s="2">
        <f>'Moving Avg'!G310</f>
        <v>22.568459999999995</v>
      </c>
      <c r="I310" s="2">
        <f>'Moving Avg'!H310</f>
        <v>23.206444999999981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  <c r="M310" s="8">
        <f t="shared" si="40"/>
        <v>50</v>
      </c>
      <c r="N310" s="8">
        <f t="shared" si="41"/>
        <v>45</v>
      </c>
      <c r="O310" s="8">
        <f t="shared" si="42"/>
        <v>0</v>
      </c>
      <c r="P310" s="8">
        <f t="shared" si="43"/>
        <v>33</v>
      </c>
      <c r="Q310" s="9">
        <f t="shared" si="44"/>
        <v>38.200000000000003</v>
      </c>
      <c r="R310" s="9">
        <f t="shared" si="45"/>
        <v>27.25</v>
      </c>
      <c r="S310" s="9">
        <f t="shared" si="46"/>
        <v>29.1</v>
      </c>
      <c r="T310" s="9">
        <f t="shared" si="47"/>
        <v>32</v>
      </c>
      <c r="U310" s="8">
        <f t="shared" si="48"/>
        <v>31.516666666666669</v>
      </c>
      <c r="V310" s="8">
        <f t="shared" si="49"/>
        <v>31.637500000000003</v>
      </c>
    </row>
    <row r="311" spans="1:22" ht="13.5" x14ac:dyDescent="0.25">
      <c r="A311" s="3">
        <f>RSI!A311</f>
        <v>42458</v>
      </c>
      <c r="B311" s="2">
        <f>RSI!B311</f>
        <v>22.216000000000001</v>
      </c>
      <c r="C311" s="2">
        <f>RSI!I311</f>
        <v>27.779275588276022</v>
      </c>
      <c r="D311" s="2">
        <f>MACD!E311</f>
        <v>-5.6868887770214371E-2</v>
      </c>
      <c r="E311" s="2">
        <f>MACD!F311</f>
        <v>-5.8976519037435837E-2</v>
      </c>
      <c r="F311" s="2">
        <f>'Moving Avg'!D311</f>
        <v>22.216000000000001</v>
      </c>
      <c r="G311" s="2">
        <f>'Moving Avg'!F311</f>
        <v>22.216000000000005</v>
      </c>
      <c r="H311" s="2">
        <f>'Moving Avg'!G311</f>
        <v>22.547119999999996</v>
      </c>
      <c r="I311" s="2">
        <f>'Moving Avg'!H311</f>
        <v>23.197589999999977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  <c r="M311" s="8">
        <f t="shared" si="40"/>
        <v>50</v>
      </c>
      <c r="N311" s="8">
        <f t="shared" si="41"/>
        <v>0</v>
      </c>
      <c r="O311" s="8">
        <f t="shared" si="42"/>
        <v>0</v>
      </c>
      <c r="P311" s="8">
        <f t="shared" si="43"/>
        <v>33</v>
      </c>
      <c r="Q311" s="9">
        <f t="shared" si="44"/>
        <v>22.45</v>
      </c>
      <c r="R311" s="9">
        <f t="shared" si="45"/>
        <v>18.25</v>
      </c>
      <c r="S311" s="9">
        <f t="shared" si="46"/>
        <v>22.35</v>
      </c>
      <c r="T311" s="9">
        <f t="shared" si="47"/>
        <v>20.75</v>
      </c>
      <c r="U311" s="8">
        <f t="shared" si="48"/>
        <v>21.016666666666669</v>
      </c>
      <c r="V311" s="8">
        <f t="shared" si="49"/>
        <v>20.950000000000003</v>
      </c>
    </row>
    <row r="312" spans="1:22" ht="13.5" x14ac:dyDescent="0.25">
      <c r="A312" s="3">
        <f>RSI!A312</f>
        <v>42459</v>
      </c>
      <c r="B312" s="2">
        <f>RSI!B312</f>
        <v>22.216000000000001</v>
      </c>
      <c r="C312" s="2">
        <f>RSI!I312</f>
        <v>27.779275588276022</v>
      </c>
      <c r="D312" s="2">
        <f>MACD!E312</f>
        <v>-5.3896689836129497E-2</v>
      </c>
      <c r="E312" s="2">
        <f>MACD!F312</f>
        <v>-5.7960553197174566E-2</v>
      </c>
      <c r="F312" s="2">
        <f>'Moving Avg'!D312</f>
        <v>22.216000000000001</v>
      </c>
      <c r="G312" s="2">
        <f>'Moving Avg'!F312</f>
        <v>22.216000000000005</v>
      </c>
      <c r="H312" s="2">
        <f>'Moving Avg'!G312</f>
        <v>22.525779999999994</v>
      </c>
      <c r="I312" s="2">
        <f>'Moving Avg'!H312</f>
        <v>23.18873499999998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  <c r="M312" s="8">
        <f t="shared" si="40"/>
        <v>50</v>
      </c>
      <c r="N312" s="8">
        <f t="shared" si="41"/>
        <v>0</v>
      </c>
      <c r="O312" s="8">
        <f t="shared" si="42"/>
        <v>0</v>
      </c>
      <c r="P312" s="8">
        <f t="shared" si="43"/>
        <v>33</v>
      </c>
      <c r="Q312" s="9">
        <f t="shared" si="44"/>
        <v>22.45</v>
      </c>
      <c r="R312" s="9">
        <f t="shared" si="45"/>
        <v>18.25</v>
      </c>
      <c r="S312" s="9">
        <f t="shared" si="46"/>
        <v>22.35</v>
      </c>
      <c r="T312" s="9">
        <f t="shared" si="47"/>
        <v>20.75</v>
      </c>
      <c r="U312" s="8">
        <f t="shared" si="48"/>
        <v>21.016666666666669</v>
      </c>
      <c r="V312" s="8">
        <f t="shared" si="49"/>
        <v>20.950000000000003</v>
      </c>
    </row>
    <row r="313" spans="1:22" ht="13.5" x14ac:dyDescent="0.25">
      <c r="A313" s="3">
        <f>RSI!A313</f>
        <v>42460</v>
      </c>
      <c r="B313" s="2">
        <f>RSI!B313</f>
        <v>22.216000000000001</v>
      </c>
      <c r="C313" s="2">
        <f>RSI!I313</f>
        <v>27.779275588276036</v>
      </c>
      <c r="D313" s="2">
        <f>MACD!E313</f>
        <v>-5.0953837439504213E-2</v>
      </c>
      <c r="E313" s="2">
        <f>MACD!F313</f>
        <v>-5.6559210045640497E-2</v>
      </c>
      <c r="F313" s="2">
        <f>'Moving Avg'!D313</f>
        <v>22.216000000000001</v>
      </c>
      <c r="G313" s="2">
        <f>'Moving Avg'!F313</f>
        <v>22.216000000000005</v>
      </c>
      <c r="H313" s="2">
        <f>'Moving Avg'!G313</f>
        <v>22.504439999999995</v>
      </c>
      <c r="I313" s="2">
        <f>'Moving Avg'!H313</f>
        <v>23.179879999999979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  <c r="M313" s="8">
        <f t="shared" si="40"/>
        <v>50</v>
      </c>
      <c r="N313" s="8">
        <f t="shared" si="41"/>
        <v>0</v>
      </c>
      <c r="O313" s="8">
        <f t="shared" si="42"/>
        <v>0</v>
      </c>
      <c r="P313" s="8">
        <f t="shared" si="43"/>
        <v>33</v>
      </c>
      <c r="Q313" s="9">
        <f t="shared" si="44"/>
        <v>22.45</v>
      </c>
      <c r="R313" s="9">
        <f t="shared" si="45"/>
        <v>18.25</v>
      </c>
      <c r="S313" s="9">
        <f t="shared" si="46"/>
        <v>22.35</v>
      </c>
      <c r="T313" s="9">
        <f t="shared" si="47"/>
        <v>20.75</v>
      </c>
      <c r="U313" s="8">
        <f t="shared" si="48"/>
        <v>21.016666666666669</v>
      </c>
      <c r="V313" s="8">
        <f t="shared" si="49"/>
        <v>20.950000000000003</v>
      </c>
    </row>
    <row r="314" spans="1:22" ht="13.5" x14ac:dyDescent="0.25">
      <c r="A314" s="3">
        <f>RSI!A314</f>
        <v>42461</v>
      </c>
      <c r="B314" s="2">
        <f>RSI!B314</f>
        <v>22.216000000000001</v>
      </c>
      <c r="C314" s="2">
        <f>RSI!I314</f>
        <v>27.779275588276036</v>
      </c>
      <c r="D314" s="2">
        <f>MACD!E314</f>
        <v>-4.8067513340267709E-2</v>
      </c>
      <c r="E314" s="2">
        <f>MACD!F314</f>
        <v>-5.4860870704565939E-2</v>
      </c>
      <c r="F314" s="2">
        <f>'Moving Avg'!D314</f>
        <v>22.216000000000001</v>
      </c>
      <c r="G314" s="2">
        <f>'Moving Avg'!F314</f>
        <v>22.216000000000005</v>
      </c>
      <c r="H314" s="2">
        <f>'Moving Avg'!G314</f>
        <v>22.483099999999993</v>
      </c>
      <c r="I314" s="2">
        <f>'Moving Avg'!H314</f>
        <v>23.171024999999982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  <c r="M314" s="8">
        <f t="shared" si="40"/>
        <v>50</v>
      </c>
      <c r="N314" s="8">
        <f t="shared" si="41"/>
        <v>0</v>
      </c>
      <c r="O314" s="8">
        <f t="shared" si="42"/>
        <v>0</v>
      </c>
      <c r="P314" s="8">
        <f t="shared" si="43"/>
        <v>33</v>
      </c>
      <c r="Q314" s="9">
        <f t="shared" si="44"/>
        <v>22.45</v>
      </c>
      <c r="R314" s="9">
        <f t="shared" si="45"/>
        <v>18.25</v>
      </c>
      <c r="S314" s="9">
        <f t="shared" si="46"/>
        <v>22.35</v>
      </c>
      <c r="T314" s="9">
        <f t="shared" si="47"/>
        <v>20.75</v>
      </c>
      <c r="U314" s="8">
        <f t="shared" si="48"/>
        <v>21.016666666666669</v>
      </c>
      <c r="V314" s="8">
        <f t="shared" si="49"/>
        <v>20.950000000000003</v>
      </c>
    </row>
    <row r="315" spans="1:22" ht="13.5" x14ac:dyDescent="0.25">
      <c r="A315" s="3">
        <f>RSI!A315</f>
        <v>42464</v>
      </c>
      <c r="B315" s="2">
        <f>RSI!B315</f>
        <v>22.216000000000001</v>
      </c>
      <c r="C315" s="2">
        <f>RSI!I315</f>
        <v>27.779275588276036</v>
      </c>
      <c r="D315" s="2">
        <f>MACD!E315</f>
        <v>-4.5258370375449886E-2</v>
      </c>
      <c r="E315" s="2">
        <f>MACD!F315</f>
        <v>-5.2940370638742733E-2</v>
      </c>
      <c r="F315" s="2">
        <f>'Moving Avg'!D315</f>
        <v>22.216000000000001</v>
      </c>
      <c r="G315" s="2">
        <f>'Moving Avg'!F315</f>
        <v>22.216000000000005</v>
      </c>
      <c r="H315" s="2">
        <f>'Moving Avg'!G315</f>
        <v>22.461759999999995</v>
      </c>
      <c r="I315" s="2">
        <f>'Moving Avg'!H315</f>
        <v>23.162169999999978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50</v>
      </c>
      <c r="N315" s="8">
        <f t="shared" si="41"/>
        <v>0</v>
      </c>
      <c r="O315" s="8">
        <f t="shared" si="42"/>
        <v>0</v>
      </c>
      <c r="P315" s="8">
        <f t="shared" si="43"/>
        <v>33</v>
      </c>
      <c r="Q315" s="9">
        <f t="shared" si="44"/>
        <v>22.45</v>
      </c>
      <c r="R315" s="9">
        <f t="shared" si="45"/>
        <v>18.25</v>
      </c>
      <c r="S315" s="9">
        <f t="shared" si="46"/>
        <v>22.35</v>
      </c>
      <c r="T315" s="9">
        <f t="shared" si="47"/>
        <v>20.75</v>
      </c>
      <c r="U315" s="8">
        <f t="shared" si="48"/>
        <v>21.016666666666669</v>
      </c>
      <c r="V315" s="8">
        <f t="shared" si="49"/>
        <v>20.950000000000003</v>
      </c>
    </row>
    <row r="316" spans="1:22" ht="13.5" x14ac:dyDescent="0.25">
      <c r="A316" s="3">
        <f>RSI!A316</f>
        <v>42465</v>
      </c>
      <c r="B316" s="2">
        <f>RSI!B316</f>
        <v>22.216000000000001</v>
      </c>
      <c r="C316" s="2">
        <f>RSI!I316</f>
        <v>27.779275588276022</v>
      </c>
      <c r="D316" s="2">
        <f>MACD!E316</f>
        <v>-4.2541709985631115E-2</v>
      </c>
      <c r="E316" s="2">
        <f>MACD!F316</f>
        <v>-5.0860638508120413E-2</v>
      </c>
      <c r="F316" s="2">
        <f>'Moving Avg'!D316</f>
        <v>22.216000000000001</v>
      </c>
      <c r="G316" s="2">
        <f>'Moving Avg'!F316</f>
        <v>22.216000000000005</v>
      </c>
      <c r="H316" s="2">
        <f>'Moving Avg'!G316</f>
        <v>22.440419999999996</v>
      </c>
      <c r="I316" s="2">
        <f>'Moving Avg'!H316</f>
        <v>23.153314999999978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50</v>
      </c>
      <c r="N316" s="8">
        <f t="shared" si="41"/>
        <v>0</v>
      </c>
      <c r="O316" s="8">
        <f t="shared" si="42"/>
        <v>0</v>
      </c>
      <c r="P316" s="8">
        <f t="shared" si="43"/>
        <v>33</v>
      </c>
      <c r="Q316" s="9">
        <f t="shared" si="44"/>
        <v>22.45</v>
      </c>
      <c r="R316" s="9">
        <f t="shared" si="45"/>
        <v>18.25</v>
      </c>
      <c r="S316" s="9">
        <f t="shared" si="46"/>
        <v>22.35</v>
      </c>
      <c r="T316" s="9">
        <f t="shared" si="47"/>
        <v>20.75</v>
      </c>
      <c r="U316" s="8">
        <f t="shared" si="48"/>
        <v>21.016666666666669</v>
      </c>
      <c r="V316" s="8">
        <f t="shared" si="49"/>
        <v>20.950000000000003</v>
      </c>
    </row>
    <row r="317" spans="1:22" ht="13.5" x14ac:dyDescent="0.25">
      <c r="A317" s="3">
        <f>RSI!A317</f>
        <v>42466</v>
      </c>
      <c r="B317" s="2">
        <f>RSI!B317</f>
        <v>22.216000000000001</v>
      </c>
      <c r="C317" s="2">
        <f>RSI!I317</f>
        <v>27.779275588276036</v>
      </c>
      <c r="D317" s="2">
        <f>MACD!E317</f>
        <v>-3.9928466546474084E-2</v>
      </c>
      <c r="E317" s="2">
        <f>MACD!F317</f>
        <v>-4.8674204115791153E-2</v>
      </c>
      <c r="F317" s="2">
        <f>'Moving Avg'!D317</f>
        <v>22.216000000000001</v>
      </c>
      <c r="G317" s="2">
        <f>'Moving Avg'!F317</f>
        <v>22.216000000000005</v>
      </c>
      <c r="H317" s="2">
        <f>'Moving Avg'!G317</f>
        <v>22.419079999999994</v>
      </c>
      <c r="I317" s="2">
        <f>'Moving Avg'!H317</f>
        <v>23.144459999999977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  <c r="M317" s="8">
        <f t="shared" si="40"/>
        <v>50</v>
      </c>
      <c r="N317" s="8">
        <f t="shared" si="41"/>
        <v>0</v>
      </c>
      <c r="O317" s="8">
        <f t="shared" si="42"/>
        <v>0</v>
      </c>
      <c r="P317" s="8">
        <f t="shared" si="43"/>
        <v>33</v>
      </c>
      <c r="Q317" s="9">
        <f t="shared" si="44"/>
        <v>22.45</v>
      </c>
      <c r="R317" s="9">
        <f t="shared" si="45"/>
        <v>18.25</v>
      </c>
      <c r="S317" s="9">
        <f t="shared" si="46"/>
        <v>22.35</v>
      </c>
      <c r="T317" s="9">
        <f t="shared" si="47"/>
        <v>20.75</v>
      </c>
      <c r="U317" s="8">
        <f t="shared" si="48"/>
        <v>21.016666666666669</v>
      </c>
      <c r="V317" s="8">
        <f t="shared" si="49"/>
        <v>20.950000000000003</v>
      </c>
    </row>
    <row r="318" spans="1:22" ht="13.5" x14ac:dyDescent="0.25">
      <c r="A318" s="3">
        <f>RSI!A318</f>
        <v>42467</v>
      </c>
      <c r="B318" s="2">
        <f>RSI!B318</f>
        <v>22.216000000000001</v>
      </c>
      <c r="C318" s="2">
        <f>RSI!I318</f>
        <v>27.779275588276022</v>
      </c>
      <c r="D318" s="2">
        <f>MACD!E318</f>
        <v>-3.7426028335783457E-2</v>
      </c>
      <c r="E318" s="2">
        <f>MACD!F318</f>
        <v>-4.6424568959789615E-2</v>
      </c>
      <c r="F318" s="2">
        <f>'Moving Avg'!D318</f>
        <v>22.216000000000001</v>
      </c>
      <c r="G318" s="2">
        <f>'Moving Avg'!F318</f>
        <v>22.216000000000005</v>
      </c>
      <c r="H318" s="2">
        <f>'Moving Avg'!G318</f>
        <v>22.397739999999995</v>
      </c>
      <c r="I318" s="2">
        <f>'Moving Avg'!H318</f>
        <v>23.135604999999977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  <c r="M318" s="8">
        <f t="shared" si="40"/>
        <v>50</v>
      </c>
      <c r="N318" s="8">
        <f t="shared" si="41"/>
        <v>0</v>
      </c>
      <c r="O318" s="8">
        <f t="shared" si="42"/>
        <v>0</v>
      </c>
      <c r="P318" s="8">
        <f t="shared" si="43"/>
        <v>33</v>
      </c>
      <c r="Q318" s="9">
        <f t="shared" si="44"/>
        <v>22.45</v>
      </c>
      <c r="R318" s="9">
        <f t="shared" si="45"/>
        <v>18.25</v>
      </c>
      <c r="S318" s="9">
        <f t="shared" si="46"/>
        <v>22.35</v>
      </c>
      <c r="T318" s="9">
        <f t="shared" si="47"/>
        <v>20.75</v>
      </c>
      <c r="U318" s="8">
        <f t="shared" si="48"/>
        <v>21.016666666666669</v>
      </c>
      <c r="V318" s="8">
        <f t="shared" si="49"/>
        <v>20.950000000000003</v>
      </c>
    </row>
    <row r="319" spans="1:22" ht="13.5" x14ac:dyDescent="0.25">
      <c r="A319" s="3">
        <f>RSI!A319</f>
        <v>42468</v>
      </c>
      <c r="B319" s="2">
        <f>RSI!B319</f>
        <v>22.216000000000001</v>
      </c>
      <c r="C319" s="2">
        <f>RSI!I319</f>
        <v>27.779275588276022</v>
      </c>
      <c r="D319" s="2">
        <f>MACD!E319</f>
        <v>-3.5038921152640512E-2</v>
      </c>
      <c r="E319" s="2">
        <f>MACD!F319</f>
        <v>-4.41474393983598E-2</v>
      </c>
      <c r="F319" s="2">
        <f>'Moving Avg'!D319</f>
        <v>22.216000000000001</v>
      </c>
      <c r="G319" s="2">
        <f>'Moving Avg'!F319</f>
        <v>22.216000000000005</v>
      </c>
      <c r="H319" s="2">
        <f>'Moving Avg'!G319</f>
        <v>22.3764</v>
      </c>
      <c r="I319" s="2">
        <f>'Moving Avg'!H319</f>
        <v>23.12674999999998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50</v>
      </c>
      <c r="N319" s="8">
        <f t="shared" si="41"/>
        <v>0</v>
      </c>
      <c r="O319" s="8">
        <f t="shared" si="42"/>
        <v>0</v>
      </c>
      <c r="P319" s="8">
        <f t="shared" si="43"/>
        <v>33</v>
      </c>
      <c r="Q319" s="9">
        <f t="shared" si="44"/>
        <v>22.45</v>
      </c>
      <c r="R319" s="9">
        <f t="shared" si="45"/>
        <v>18.25</v>
      </c>
      <c r="S319" s="9">
        <f t="shared" si="46"/>
        <v>22.35</v>
      </c>
      <c r="T319" s="9">
        <f t="shared" si="47"/>
        <v>20.75</v>
      </c>
      <c r="U319" s="8">
        <f t="shared" si="48"/>
        <v>21.016666666666669</v>
      </c>
      <c r="V319" s="8">
        <f t="shared" si="49"/>
        <v>20.950000000000003</v>
      </c>
    </row>
    <row r="320" spans="1:22" ht="13.5" x14ac:dyDescent="0.25">
      <c r="A320" s="3">
        <f>RSI!A320</f>
        <v>42471</v>
      </c>
      <c r="B320" s="2">
        <f>RSI!B320</f>
        <v>22.216000000000001</v>
      </c>
      <c r="C320" s="2">
        <f>RSI!I320</f>
        <v>27.779275588276022</v>
      </c>
      <c r="D320" s="2">
        <f>MACD!E320</f>
        <v>-3.2769376537327588E-2</v>
      </c>
      <c r="E320" s="2">
        <f>MACD!F320</f>
        <v>-4.1871826826153362E-2</v>
      </c>
      <c r="F320" s="2">
        <f>'Moving Avg'!D320</f>
        <v>22.216000000000001</v>
      </c>
      <c r="G320" s="2">
        <f>'Moving Avg'!F320</f>
        <v>22.216000000000005</v>
      </c>
      <c r="H320" s="2">
        <f>'Moving Avg'!G320</f>
        <v>22.355059999999995</v>
      </c>
      <c r="I320" s="2">
        <f>'Moving Avg'!H320</f>
        <v>23.117894999999976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  <c r="M320" s="8">
        <f t="shared" si="40"/>
        <v>50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22.45</v>
      </c>
      <c r="R320" s="9">
        <f t="shared" si="45"/>
        <v>18.25</v>
      </c>
      <c r="S320" s="9">
        <f t="shared" si="46"/>
        <v>22.35</v>
      </c>
      <c r="T320" s="9">
        <f t="shared" si="47"/>
        <v>20.75</v>
      </c>
      <c r="U320" s="8">
        <f t="shared" si="48"/>
        <v>21.016666666666669</v>
      </c>
      <c r="V320" s="8">
        <f t="shared" si="49"/>
        <v>20.950000000000003</v>
      </c>
    </row>
    <row r="321" spans="1:22" ht="13.5" x14ac:dyDescent="0.25">
      <c r="A321" s="3">
        <f>RSI!A321</f>
        <v>42472</v>
      </c>
      <c r="B321" s="2">
        <f>RSI!B321</f>
        <v>22.216000000000001</v>
      </c>
      <c r="C321" s="2">
        <f>RSI!I321</f>
        <v>27.779275588276022</v>
      </c>
      <c r="D321" s="2">
        <f>MACD!E321</f>
        <v>-3.0617803103247354E-2</v>
      </c>
      <c r="E321" s="2">
        <f>MACD!F321</f>
        <v>-3.9621022081572158E-2</v>
      </c>
      <c r="F321" s="2">
        <f>'Moving Avg'!D321</f>
        <v>22.216000000000001</v>
      </c>
      <c r="G321" s="2">
        <f>'Moving Avg'!F321</f>
        <v>22.216000000000005</v>
      </c>
      <c r="H321" s="2">
        <f>'Moving Avg'!G321</f>
        <v>22.312819999999999</v>
      </c>
      <c r="I321" s="2">
        <f>'Moving Avg'!H321</f>
        <v>23.109039999999979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  <c r="M321" s="8">
        <f t="shared" si="40"/>
        <v>50</v>
      </c>
      <c r="N321" s="8">
        <f t="shared" si="41"/>
        <v>0</v>
      </c>
      <c r="O321" s="8">
        <f t="shared" si="42"/>
        <v>0</v>
      </c>
      <c r="P321" s="8">
        <f t="shared" si="43"/>
        <v>33</v>
      </c>
      <c r="Q321" s="9">
        <f t="shared" si="44"/>
        <v>22.45</v>
      </c>
      <c r="R321" s="9">
        <f t="shared" si="45"/>
        <v>18.25</v>
      </c>
      <c r="S321" s="9">
        <f t="shared" si="46"/>
        <v>22.35</v>
      </c>
      <c r="T321" s="9">
        <f t="shared" si="47"/>
        <v>20.75</v>
      </c>
      <c r="U321" s="8">
        <f t="shared" si="48"/>
        <v>21.016666666666669</v>
      </c>
      <c r="V321" s="8">
        <f t="shared" si="49"/>
        <v>20.950000000000003</v>
      </c>
    </row>
    <row r="322" spans="1:22" ht="13.5" x14ac:dyDescent="0.25">
      <c r="A322" s="3">
        <f>RSI!A322</f>
        <v>42473</v>
      </c>
      <c r="B322" s="2">
        <f>RSI!B322</f>
        <v>22.216000000000001</v>
      </c>
      <c r="C322" s="2">
        <f>RSI!I322</f>
        <v>27.779275588276036</v>
      </c>
      <c r="D322" s="2">
        <f>MACD!E322</f>
        <v>-2.8583176588192316E-2</v>
      </c>
      <c r="E322" s="2">
        <f>MACD!F322</f>
        <v>-3.7413452982896188E-2</v>
      </c>
      <c r="F322" s="2">
        <f>'Moving Avg'!D322</f>
        <v>22.216000000000001</v>
      </c>
      <c r="G322" s="2">
        <f>'Moving Avg'!F322</f>
        <v>22.216000000000005</v>
      </c>
      <c r="H322" s="2">
        <f>'Moving Avg'!G322</f>
        <v>22.285099999999996</v>
      </c>
      <c r="I322" s="2">
        <f>'Moving Avg'!H322</f>
        <v>23.100184999999978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22.45</v>
      </c>
      <c r="R322" s="9">
        <f t="shared" si="45"/>
        <v>18.25</v>
      </c>
      <c r="S322" s="9">
        <f t="shared" si="46"/>
        <v>22.35</v>
      </c>
      <c r="T322" s="9">
        <f t="shared" si="47"/>
        <v>20.75</v>
      </c>
      <c r="U322" s="8">
        <f t="shared" si="48"/>
        <v>21.016666666666669</v>
      </c>
      <c r="V322" s="8">
        <f t="shared" si="49"/>
        <v>20.950000000000003</v>
      </c>
    </row>
    <row r="323" spans="1:22" ht="13.5" x14ac:dyDescent="0.25">
      <c r="A323" s="3">
        <f>RSI!A323</f>
        <v>42474</v>
      </c>
      <c r="B323" s="2">
        <f>RSI!B323</f>
        <v>22.216000000000001</v>
      </c>
      <c r="C323" s="2">
        <f>RSI!I323</f>
        <v>27.779275588276036</v>
      </c>
      <c r="D323" s="2">
        <f>MACD!E323</f>
        <v>-2.6663361779096562E-2</v>
      </c>
      <c r="E323" s="2">
        <f>MACD!F323</f>
        <v>-3.5263434742136265E-2</v>
      </c>
      <c r="F323" s="2">
        <f>'Moving Avg'!D323</f>
        <v>22.216000000000001</v>
      </c>
      <c r="G323" s="2">
        <f>'Moving Avg'!F323</f>
        <v>22.216000000000005</v>
      </c>
      <c r="H323" s="2">
        <f>'Moving Avg'!G323</f>
        <v>22.257379999999998</v>
      </c>
      <c r="I323" s="2">
        <f>'Moving Avg'!H323</f>
        <v>23.091329999999974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50</v>
      </c>
      <c r="N323" s="8">
        <f t="shared" si="51"/>
        <v>0</v>
      </c>
      <c r="O323" s="8">
        <f t="shared" si="52"/>
        <v>0</v>
      </c>
      <c r="P323" s="8">
        <f t="shared" si="53"/>
        <v>33</v>
      </c>
      <c r="Q323" s="9">
        <f t="shared" ref="Q323:Q386" si="54">0.35*M323+N323*0.35+O323*0.15+P323*0.15</f>
        <v>22.45</v>
      </c>
      <c r="R323" s="9">
        <f t="shared" ref="R323:R386" si="55">M323*0.2+N323*0.2+O323*0.35+P323*0.25</f>
        <v>18.25</v>
      </c>
      <c r="S323" s="9">
        <f t="shared" ref="S323:S386" si="56">M323*0.15+N323*0.15+O323*0.25+P323*0.45</f>
        <v>22.35</v>
      </c>
      <c r="T323" s="9">
        <f t="shared" ref="T323:T386" si="57">0.25*SUM(M323:P323)</f>
        <v>20.75</v>
      </c>
      <c r="U323" s="8">
        <f t="shared" ref="U323:U386" si="58">SUM(Q323:S323)/3</f>
        <v>21.016666666666669</v>
      </c>
      <c r="V323" s="8">
        <f t="shared" ref="V323:V386" si="59">SUM(Q323:T323)/4</f>
        <v>20.950000000000003</v>
      </c>
    </row>
    <row r="324" spans="1:22" ht="13.5" x14ac:dyDescent="0.25">
      <c r="A324" s="3">
        <f>RSI!A324</f>
        <v>42475</v>
      </c>
      <c r="B324" s="2">
        <f>RSI!B324</f>
        <v>22.216000000000001</v>
      </c>
      <c r="C324" s="2">
        <f>RSI!I324</f>
        <v>27.779275588276036</v>
      </c>
      <c r="D324" s="2">
        <f>MACD!E324</f>
        <v>-2.4855377392718481E-2</v>
      </c>
      <c r="E324" s="2">
        <f>MACD!F324</f>
        <v>-3.3181823272252706E-2</v>
      </c>
      <c r="F324" s="2">
        <f>'Moving Avg'!D324</f>
        <v>22.216000000000001</v>
      </c>
      <c r="G324" s="2">
        <f>'Moving Avg'!F324</f>
        <v>22.216000000000005</v>
      </c>
      <c r="H324" s="2">
        <f>'Moving Avg'!G324</f>
        <v>22.229659999999999</v>
      </c>
      <c r="I324" s="2">
        <f>'Moving Avg'!H324</f>
        <v>23.082474999999977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50</v>
      </c>
      <c r="N324" s="8">
        <f t="shared" si="51"/>
        <v>0</v>
      </c>
      <c r="O324" s="8">
        <f t="shared" si="52"/>
        <v>0</v>
      </c>
      <c r="P324" s="8">
        <f t="shared" si="53"/>
        <v>33</v>
      </c>
      <c r="Q324" s="9">
        <f t="shared" si="54"/>
        <v>22.45</v>
      </c>
      <c r="R324" s="9">
        <f t="shared" si="55"/>
        <v>18.25</v>
      </c>
      <c r="S324" s="9">
        <f t="shared" si="56"/>
        <v>22.35</v>
      </c>
      <c r="T324" s="9">
        <f t="shared" si="57"/>
        <v>20.75</v>
      </c>
      <c r="U324" s="8">
        <f t="shared" si="58"/>
        <v>21.016666666666669</v>
      </c>
      <c r="V324" s="8">
        <f t="shared" si="59"/>
        <v>20.950000000000003</v>
      </c>
    </row>
    <row r="325" spans="1:22" ht="13.5" x14ac:dyDescent="0.25">
      <c r="A325" s="3">
        <f>RSI!A325</f>
        <v>42478</v>
      </c>
      <c r="B325" s="2">
        <f>RSI!B325</f>
        <v>22.216000000000001</v>
      </c>
      <c r="C325" s="2">
        <f>RSI!I325</f>
        <v>27.779275588276036</v>
      </c>
      <c r="D325" s="2">
        <f>MACD!E325</f>
        <v>-2.3155613245069873E-2</v>
      </c>
      <c r="E325" s="2">
        <f>MACD!F325</f>
        <v>-3.117658126681614E-2</v>
      </c>
      <c r="F325" s="2">
        <f>'Moving Avg'!D325</f>
        <v>22.216000000000001</v>
      </c>
      <c r="G325" s="2">
        <f>'Moving Avg'!F325</f>
        <v>22.216000000000005</v>
      </c>
      <c r="H325" s="2">
        <f>'Moving Avg'!G325</f>
        <v>22.215999999999998</v>
      </c>
      <c r="I325" s="2">
        <f>'Moving Avg'!H325</f>
        <v>23.073619999999977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50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22.45</v>
      </c>
      <c r="R325" s="9">
        <f t="shared" si="55"/>
        <v>18.25</v>
      </c>
      <c r="S325" s="9">
        <f t="shared" si="56"/>
        <v>22.35</v>
      </c>
      <c r="T325" s="9">
        <f t="shared" si="57"/>
        <v>20.75</v>
      </c>
      <c r="U325" s="8">
        <f t="shared" si="58"/>
        <v>21.016666666666669</v>
      </c>
      <c r="V325" s="8">
        <f t="shared" si="59"/>
        <v>20.950000000000003</v>
      </c>
    </row>
    <row r="326" spans="1:22" ht="13.5" x14ac:dyDescent="0.25">
      <c r="A326" s="3">
        <f>RSI!A326</f>
        <v>42479</v>
      </c>
      <c r="B326" s="2">
        <f>RSI!B326</f>
        <v>22.216000000000001</v>
      </c>
      <c r="C326" s="2">
        <f>RSI!I326</f>
        <v>27.779275588276036</v>
      </c>
      <c r="D326" s="2">
        <f>MACD!E326</f>
        <v>-2.1560007565341266E-2</v>
      </c>
      <c r="E326" s="2">
        <f>MACD!F326</f>
        <v>-2.9253266526521167E-2</v>
      </c>
      <c r="F326" s="2">
        <f>'Moving Avg'!D326</f>
        <v>22.216000000000001</v>
      </c>
      <c r="G326" s="2">
        <f>'Moving Avg'!F326</f>
        <v>22.216000000000005</v>
      </c>
      <c r="H326" s="2">
        <f>'Moving Avg'!G326</f>
        <v>22.215999999999998</v>
      </c>
      <c r="I326" s="2">
        <f>'Moving Avg'!H326</f>
        <v>23.06476499999998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50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22.45</v>
      </c>
      <c r="R326" s="9">
        <f t="shared" si="55"/>
        <v>18.25</v>
      </c>
      <c r="S326" s="9">
        <f t="shared" si="56"/>
        <v>22.35</v>
      </c>
      <c r="T326" s="9">
        <f t="shared" si="57"/>
        <v>20.75</v>
      </c>
      <c r="U326" s="8">
        <f t="shared" si="58"/>
        <v>21.016666666666669</v>
      </c>
      <c r="V326" s="8">
        <f t="shared" si="59"/>
        <v>20.950000000000003</v>
      </c>
    </row>
    <row r="327" spans="1:22" ht="13.5" x14ac:dyDescent="0.25">
      <c r="A327" s="3">
        <f>RSI!A327</f>
        <v>42480</v>
      </c>
      <c r="B327" s="2">
        <f>RSI!B327</f>
        <v>22.216000000000001</v>
      </c>
      <c r="C327" s="2">
        <f>RSI!I327</f>
        <v>27.779275588276036</v>
      </c>
      <c r="D327" s="2">
        <f>MACD!E327</f>
        <v>-2.0064191063390524E-2</v>
      </c>
      <c r="E327" s="2">
        <f>MACD!F327</f>
        <v>-2.7415451433895042E-2</v>
      </c>
      <c r="F327" s="2">
        <f>'Moving Avg'!D327</f>
        <v>22.216000000000001</v>
      </c>
      <c r="G327" s="2">
        <f>'Moving Avg'!F327</f>
        <v>22.216000000000005</v>
      </c>
      <c r="H327" s="2">
        <f>'Moving Avg'!G327</f>
        <v>22.215999999999998</v>
      </c>
      <c r="I327" s="2">
        <f>'Moving Avg'!H327</f>
        <v>23.055909999999976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50</v>
      </c>
      <c r="N327" s="8">
        <f t="shared" si="51"/>
        <v>0</v>
      </c>
      <c r="O327" s="8">
        <f t="shared" si="52"/>
        <v>0</v>
      </c>
      <c r="P327" s="8">
        <f t="shared" si="53"/>
        <v>33</v>
      </c>
      <c r="Q327" s="9">
        <f t="shared" si="54"/>
        <v>22.45</v>
      </c>
      <c r="R327" s="9">
        <f t="shared" si="55"/>
        <v>18.25</v>
      </c>
      <c r="S327" s="9">
        <f t="shared" si="56"/>
        <v>22.35</v>
      </c>
      <c r="T327" s="9">
        <f t="shared" si="57"/>
        <v>20.75</v>
      </c>
      <c r="U327" s="8">
        <f t="shared" si="58"/>
        <v>21.016666666666669</v>
      </c>
      <c r="V327" s="8">
        <f t="shared" si="59"/>
        <v>20.950000000000003</v>
      </c>
    </row>
    <row r="328" spans="1:22" ht="13.5" x14ac:dyDescent="0.25">
      <c r="A328" s="3">
        <f>RSI!A328</f>
        <v>42481</v>
      </c>
      <c r="B328" s="2">
        <f>RSI!B328</f>
        <v>22.216000000000001</v>
      </c>
      <c r="C328" s="2">
        <f>RSI!I328</f>
        <v>27.779275588276036</v>
      </c>
      <c r="D328" s="2">
        <f>MACD!E328</f>
        <v>-1.8663603307572885E-2</v>
      </c>
      <c r="E328" s="2">
        <f>MACD!F328</f>
        <v>-2.5665081808630613E-2</v>
      </c>
      <c r="F328" s="2">
        <f>'Moving Avg'!D328</f>
        <v>22.216000000000001</v>
      </c>
      <c r="G328" s="2">
        <f>'Moving Avg'!F328</f>
        <v>22.216000000000005</v>
      </c>
      <c r="H328" s="2">
        <f>'Moving Avg'!G328</f>
        <v>22.215999999999998</v>
      </c>
      <c r="I328" s="2">
        <f>'Moving Avg'!H328</f>
        <v>23.047054999999979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50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22.45</v>
      </c>
      <c r="R328" s="9">
        <f t="shared" si="55"/>
        <v>18.25</v>
      </c>
      <c r="S328" s="9">
        <f t="shared" si="56"/>
        <v>22.35</v>
      </c>
      <c r="T328" s="9">
        <f t="shared" si="57"/>
        <v>20.75</v>
      </c>
      <c r="U328" s="8">
        <f t="shared" si="58"/>
        <v>21.016666666666669</v>
      </c>
      <c r="V328" s="8">
        <f t="shared" si="59"/>
        <v>20.950000000000003</v>
      </c>
    </row>
    <row r="329" spans="1:22" ht="13.5" x14ac:dyDescent="0.25">
      <c r="A329" s="3">
        <f>RSI!A329</f>
        <v>42482</v>
      </c>
      <c r="B329" s="2">
        <f>RSI!B329</f>
        <v>22.216000000000001</v>
      </c>
      <c r="C329" s="2">
        <f>RSI!I329</f>
        <v>27.779275588276036</v>
      </c>
      <c r="D329" s="2">
        <f>MACD!E329</f>
        <v>-1.7353586082275996E-2</v>
      </c>
      <c r="E329" s="2">
        <f>MACD!F329</f>
        <v>-2.400278266335969E-2</v>
      </c>
      <c r="F329" s="2">
        <f>'Moving Avg'!D329</f>
        <v>22.216000000000001</v>
      </c>
      <c r="G329" s="2">
        <f>'Moving Avg'!F329</f>
        <v>22.216000000000005</v>
      </c>
      <c r="H329" s="2">
        <f>'Moving Avg'!G329</f>
        <v>22.215999999999998</v>
      </c>
      <c r="I329" s="2">
        <f>'Moving Avg'!H329</f>
        <v>23.038199999999978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50</v>
      </c>
      <c r="N329" s="8">
        <f t="shared" si="51"/>
        <v>0</v>
      </c>
      <c r="O329" s="8">
        <f t="shared" si="52"/>
        <v>0</v>
      </c>
      <c r="P329" s="8">
        <f t="shared" si="53"/>
        <v>33</v>
      </c>
      <c r="Q329" s="9">
        <f t="shared" si="54"/>
        <v>22.45</v>
      </c>
      <c r="R329" s="9">
        <f t="shared" si="55"/>
        <v>18.25</v>
      </c>
      <c r="S329" s="9">
        <f t="shared" si="56"/>
        <v>22.35</v>
      </c>
      <c r="T329" s="9">
        <f t="shared" si="57"/>
        <v>20.75</v>
      </c>
      <c r="U329" s="8">
        <f t="shared" si="58"/>
        <v>21.016666666666669</v>
      </c>
      <c r="V329" s="8">
        <f t="shared" si="59"/>
        <v>20.950000000000003</v>
      </c>
    </row>
    <row r="330" spans="1:22" ht="13.5" x14ac:dyDescent="0.25">
      <c r="A330" s="3">
        <f>RSI!A330</f>
        <v>42485</v>
      </c>
      <c r="B330" s="2">
        <f>RSI!B330</f>
        <v>22.216000000000001</v>
      </c>
      <c r="C330" s="2">
        <f>RSI!I330</f>
        <v>27.779275588276036</v>
      </c>
      <c r="D330" s="2">
        <f>MACD!E330</f>
        <v>-1.6129457645565282E-2</v>
      </c>
      <c r="E330" s="2">
        <f>MACD!F330</f>
        <v>-2.2428117659800812E-2</v>
      </c>
      <c r="F330" s="2">
        <f>'Moving Avg'!D330</f>
        <v>22.216000000000001</v>
      </c>
      <c r="G330" s="2">
        <f>'Moving Avg'!F330</f>
        <v>22.216000000000005</v>
      </c>
      <c r="H330" s="2">
        <f>'Moving Avg'!G330</f>
        <v>22.215999999999998</v>
      </c>
      <c r="I330" s="2">
        <f>'Moving Avg'!H330</f>
        <v>23.029344999999974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  <c r="M330" s="8">
        <f t="shared" si="50"/>
        <v>50</v>
      </c>
      <c r="N330" s="8">
        <f t="shared" si="51"/>
        <v>0</v>
      </c>
      <c r="O330" s="8">
        <f t="shared" si="52"/>
        <v>0</v>
      </c>
      <c r="P330" s="8">
        <f t="shared" si="53"/>
        <v>33</v>
      </c>
      <c r="Q330" s="9">
        <f t="shared" si="54"/>
        <v>22.45</v>
      </c>
      <c r="R330" s="9">
        <f t="shared" si="55"/>
        <v>18.25</v>
      </c>
      <c r="S330" s="9">
        <f t="shared" si="56"/>
        <v>22.35</v>
      </c>
      <c r="T330" s="9">
        <f t="shared" si="57"/>
        <v>20.75</v>
      </c>
      <c r="U330" s="8">
        <f t="shared" si="58"/>
        <v>21.016666666666669</v>
      </c>
      <c r="V330" s="8">
        <f t="shared" si="59"/>
        <v>20.950000000000003</v>
      </c>
    </row>
    <row r="331" spans="1:22" ht="13.5" x14ac:dyDescent="0.25">
      <c r="A331" s="3">
        <f>RSI!A331</f>
        <v>42486</v>
      </c>
      <c r="B331" s="2">
        <f>RSI!B331</f>
        <v>22.216000000000001</v>
      </c>
      <c r="C331" s="2">
        <f>RSI!I331</f>
        <v>27.779275588276036</v>
      </c>
      <c r="D331" s="2">
        <f>MACD!E331</f>
        <v>-1.4986571176397234E-2</v>
      </c>
      <c r="E331" s="2">
        <f>MACD!F331</f>
        <v>-2.0939808363120097E-2</v>
      </c>
      <c r="F331" s="2">
        <f>'Moving Avg'!D331</f>
        <v>22.216000000000001</v>
      </c>
      <c r="G331" s="2">
        <f>'Moving Avg'!F331</f>
        <v>22.216000000000005</v>
      </c>
      <c r="H331" s="2">
        <f>'Moving Avg'!G331</f>
        <v>22.215999999999998</v>
      </c>
      <c r="I331" s="2">
        <f>'Moving Avg'!H331</f>
        <v>23.020489999999977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0"/>
        <v>50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22.45</v>
      </c>
      <c r="R331" s="9">
        <f t="shared" si="55"/>
        <v>18.25</v>
      </c>
      <c r="S331" s="9">
        <f t="shared" si="56"/>
        <v>22.35</v>
      </c>
      <c r="T331" s="9">
        <f t="shared" si="57"/>
        <v>20.75</v>
      </c>
      <c r="U331" s="8">
        <f t="shared" si="58"/>
        <v>21.016666666666669</v>
      </c>
      <c r="V331" s="8">
        <f t="shared" si="59"/>
        <v>20.950000000000003</v>
      </c>
    </row>
    <row r="332" spans="1:22" ht="13.5" x14ac:dyDescent="0.25">
      <c r="A332" s="3">
        <f>RSI!A332</f>
        <v>42487</v>
      </c>
      <c r="B332" s="2">
        <f>RSI!B332</f>
        <v>22.216000000000001</v>
      </c>
      <c r="C332" s="2">
        <f>RSI!I332</f>
        <v>27.779275588276036</v>
      </c>
      <c r="D332" s="2">
        <f>MACD!E332</f>
        <v>-1.3920360168626189E-2</v>
      </c>
      <c r="E332" s="2">
        <f>MACD!F332</f>
        <v>-1.9535918724221314E-2</v>
      </c>
      <c r="F332" s="2">
        <f>'Moving Avg'!D332</f>
        <v>22.216000000000001</v>
      </c>
      <c r="G332" s="2">
        <f>'Moving Avg'!F332</f>
        <v>22.216000000000005</v>
      </c>
      <c r="H332" s="2">
        <f>'Moving Avg'!G332</f>
        <v>22.215999999999998</v>
      </c>
      <c r="I332" s="2">
        <f>'Moving Avg'!H332</f>
        <v>23.011634999999973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50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22.45</v>
      </c>
      <c r="R332" s="9">
        <f t="shared" si="55"/>
        <v>18.25</v>
      </c>
      <c r="S332" s="9">
        <f t="shared" si="56"/>
        <v>22.35</v>
      </c>
      <c r="T332" s="9">
        <f t="shared" si="57"/>
        <v>20.75</v>
      </c>
      <c r="U332" s="8">
        <f t="shared" si="58"/>
        <v>21.016666666666669</v>
      </c>
      <c r="V332" s="8">
        <f t="shared" si="59"/>
        <v>20.950000000000003</v>
      </c>
    </row>
    <row r="333" spans="1:22" ht="13.5" x14ac:dyDescent="0.25">
      <c r="A333" s="3">
        <f>RSI!A333</f>
        <v>42488</v>
      </c>
      <c r="B333" s="2">
        <f>RSI!B333</f>
        <v>22.216000000000001</v>
      </c>
      <c r="C333" s="2">
        <f>RSI!I333</f>
        <v>27.779275588276036</v>
      </c>
      <c r="D333" s="2">
        <f>MACD!E333</f>
        <v>-1.2926373080844655E-2</v>
      </c>
      <c r="E333" s="2">
        <f>MACD!F333</f>
        <v>-1.8214009595545984E-2</v>
      </c>
      <c r="F333" s="2">
        <f>'Moving Avg'!D333</f>
        <v>22.216000000000001</v>
      </c>
      <c r="G333" s="2">
        <f>'Moving Avg'!F333</f>
        <v>22.216000000000005</v>
      </c>
      <c r="H333" s="2">
        <f>'Moving Avg'!G333</f>
        <v>22.215999999999998</v>
      </c>
      <c r="I333" s="2">
        <f>'Moving Avg'!H333</f>
        <v>23.002779999999976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50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22.45</v>
      </c>
      <c r="R333" s="9">
        <f t="shared" si="55"/>
        <v>18.25</v>
      </c>
      <c r="S333" s="9">
        <f t="shared" si="56"/>
        <v>22.35</v>
      </c>
      <c r="T333" s="9">
        <f t="shared" si="57"/>
        <v>20.75</v>
      </c>
      <c r="U333" s="8">
        <f t="shared" si="58"/>
        <v>21.016666666666669</v>
      </c>
      <c r="V333" s="8">
        <f t="shared" si="59"/>
        <v>20.950000000000003</v>
      </c>
    </row>
    <row r="334" spans="1:22" ht="13.5" x14ac:dyDescent="0.25">
      <c r="A334" s="3">
        <f>RSI!A334</f>
        <v>42489</v>
      </c>
      <c r="B334" s="2">
        <f>RSI!B334</f>
        <v>22.216000000000001</v>
      </c>
      <c r="C334" s="2">
        <f>RSI!I334</f>
        <v>27.779275588276036</v>
      </c>
      <c r="D334" s="2">
        <f>MACD!E334</f>
        <v>-1.200029917353973E-2</v>
      </c>
      <c r="E334" s="2">
        <f>MACD!F334</f>
        <v>-1.6971267511144736E-2</v>
      </c>
      <c r="F334" s="2">
        <f>'Moving Avg'!D334</f>
        <v>22.216000000000001</v>
      </c>
      <c r="G334" s="2">
        <f>'Moving Avg'!F334</f>
        <v>22.216000000000005</v>
      </c>
      <c r="H334" s="2">
        <f>'Moving Avg'!G334</f>
        <v>22.215999999999998</v>
      </c>
      <c r="I334" s="2">
        <f>'Moving Avg'!H334</f>
        <v>22.993924999999976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  <c r="M334" s="8">
        <f t="shared" si="50"/>
        <v>50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22.45</v>
      </c>
      <c r="R334" s="9">
        <f t="shared" si="55"/>
        <v>18.25</v>
      </c>
      <c r="S334" s="9">
        <f t="shared" si="56"/>
        <v>22.35</v>
      </c>
      <c r="T334" s="9">
        <f t="shared" si="57"/>
        <v>20.75</v>
      </c>
      <c r="U334" s="8">
        <f t="shared" si="58"/>
        <v>21.016666666666669</v>
      </c>
      <c r="V334" s="8">
        <f t="shared" si="59"/>
        <v>20.950000000000003</v>
      </c>
    </row>
    <row r="335" spans="1:22" ht="13.5" x14ac:dyDescent="0.25">
      <c r="A335" s="3">
        <f>RSI!A335</f>
        <v>42492</v>
      </c>
      <c r="B335" s="2">
        <f>RSI!B335</f>
        <v>21.132999999999999</v>
      </c>
      <c r="C335" s="2">
        <f>RSI!I335</f>
        <v>0.816054161952394</v>
      </c>
      <c r="D335" s="2">
        <f>MACD!E335</f>
        <v>6.9084235074903688E-2</v>
      </c>
      <c r="E335" s="2">
        <f>MACD!F335</f>
        <v>2.3983300606494895E-4</v>
      </c>
      <c r="F335" s="2">
        <f>'Moving Avg'!D335</f>
        <v>21.999400000000001</v>
      </c>
      <c r="G335" s="2">
        <f>'Moving Avg'!F335</f>
        <v>22.161850000000005</v>
      </c>
      <c r="H335" s="2">
        <f>'Moving Avg'!G335</f>
        <v>22.19434</v>
      </c>
      <c r="I335" s="2">
        <f>'Moving Avg'!H335</f>
        <v>22.979654999999969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  <c r="M335" s="8">
        <f t="shared" si="50"/>
        <v>50</v>
      </c>
      <c r="N335" s="8">
        <f t="shared" si="51"/>
        <v>0</v>
      </c>
      <c r="O335" s="8">
        <f t="shared" si="52"/>
        <v>0</v>
      </c>
      <c r="P335" s="8">
        <f t="shared" si="53"/>
        <v>33</v>
      </c>
      <c r="Q335" s="9">
        <f t="shared" si="54"/>
        <v>22.45</v>
      </c>
      <c r="R335" s="9">
        <f t="shared" si="55"/>
        <v>18.25</v>
      </c>
      <c r="S335" s="9">
        <f t="shared" si="56"/>
        <v>22.35</v>
      </c>
      <c r="T335" s="9">
        <f t="shared" si="57"/>
        <v>20.75</v>
      </c>
      <c r="U335" s="8">
        <f t="shared" si="58"/>
        <v>21.016666666666669</v>
      </c>
      <c r="V335" s="8">
        <f t="shared" si="59"/>
        <v>20.950000000000003</v>
      </c>
    </row>
    <row r="336" spans="1:22" ht="13.5" x14ac:dyDescent="0.25">
      <c r="A336" s="3">
        <f>RSI!A336</f>
        <v>42493</v>
      </c>
      <c r="B336" s="2">
        <f>RSI!B336</f>
        <v>22.216000000000001</v>
      </c>
      <c r="C336" s="2">
        <f>RSI!I336</f>
        <v>51.506098512672864</v>
      </c>
      <c r="D336" s="2">
        <f>MACD!E336</f>
        <v>6.3944377462430424E-2</v>
      </c>
      <c r="E336" s="2">
        <f>MACD!F336</f>
        <v>1.2980741897338045E-2</v>
      </c>
      <c r="F336" s="2">
        <f>'Moving Avg'!D336</f>
        <v>21.999399999999998</v>
      </c>
      <c r="G336" s="2">
        <f>'Moving Avg'!F336</f>
        <v>22.161850000000005</v>
      </c>
      <c r="H336" s="2">
        <f>'Moving Avg'!G336</f>
        <v>22.19434</v>
      </c>
      <c r="I336" s="2">
        <f>'Moving Avg'!H336</f>
        <v>22.970799999999972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33</v>
      </c>
      <c r="Q336" s="9">
        <f t="shared" si="54"/>
        <v>13.7</v>
      </c>
      <c r="R336" s="9">
        <f t="shared" si="55"/>
        <v>13.25</v>
      </c>
      <c r="S336" s="9">
        <f t="shared" si="56"/>
        <v>18.600000000000001</v>
      </c>
      <c r="T336" s="9">
        <f t="shared" si="57"/>
        <v>14.5</v>
      </c>
      <c r="U336" s="8">
        <f t="shared" si="58"/>
        <v>15.183333333333332</v>
      </c>
      <c r="V336" s="8">
        <f t="shared" si="59"/>
        <v>15.012499999999999</v>
      </c>
    </row>
    <row r="337" spans="1:22" ht="13.5" x14ac:dyDescent="0.25">
      <c r="A337" s="3">
        <f>RSI!A337</f>
        <v>42494</v>
      </c>
      <c r="B337" s="2">
        <f>RSI!B337</f>
        <v>22.216000000000001</v>
      </c>
      <c r="C337" s="2">
        <f>RSI!I337</f>
        <v>51.506098512672864</v>
      </c>
      <c r="D337" s="2">
        <f>MACD!E337</f>
        <v>5.9188712638267305E-2</v>
      </c>
      <c r="E337" s="2">
        <f>MACD!F337</f>
        <v>2.2222336045523899E-2</v>
      </c>
      <c r="F337" s="2">
        <f>'Moving Avg'!D337</f>
        <v>21.999400000000001</v>
      </c>
      <c r="G337" s="2">
        <f>'Moving Avg'!F337</f>
        <v>22.161850000000005</v>
      </c>
      <c r="H337" s="2">
        <f>'Moving Avg'!G337</f>
        <v>22.19434</v>
      </c>
      <c r="I337" s="2">
        <f>'Moving Avg'!H337</f>
        <v>22.961944999999972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13.7</v>
      </c>
      <c r="R337" s="9">
        <f t="shared" si="55"/>
        <v>13.25</v>
      </c>
      <c r="S337" s="9">
        <f t="shared" si="56"/>
        <v>18.600000000000001</v>
      </c>
      <c r="T337" s="9">
        <f t="shared" si="57"/>
        <v>14.5</v>
      </c>
      <c r="U337" s="8">
        <f t="shared" si="58"/>
        <v>15.183333333333332</v>
      </c>
      <c r="V337" s="8">
        <f t="shared" si="59"/>
        <v>15.012499999999999</v>
      </c>
    </row>
    <row r="338" spans="1:22" ht="13.5" x14ac:dyDescent="0.25">
      <c r="A338" s="3">
        <f>RSI!A338</f>
        <v>42495</v>
      </c>
      <c r="B338" s="2">
        <f>RSI!B338</f>
        <v>22.216000000000001</v>
      </c>
      <c r="C338" s="2">
        <f>RSI!I338</f>
        <v>51.506098512672864</v>
      </c>
      <c r="D338" s="2">
        <f>MACD!E338</f>
        <v>5.4788249170467651E-2</v>
      </c>
      <c r="E338" s="2">
        <f>MACD!F338</f>
        <v>2.873551867051265E-2</v>
      </c>
      <c r="F338" s="2">
        <f>'Moving Avg'!D338</f>
        <v>21.999400000000001</v>
      </c>
      <c r="G338" s="2">
        <f>'Moving Avg'!F338</f>
        <v>22.161850000000005</v>
      </c>
      <c r="H338" s="2">
        <f>'Moving Avg'!G338</f>
        <v>22.194339999999997</v>
      </c>
      <c r="I338" s="2">
        <f>'Moving Avg'!H338</f>
        <v>22.953089999999971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22.216000000000001</v>
      </c>
      <c r="C339" s="2">
        <f>RSI!I339</f>
        <v>51.506098512672864</v>
      </c>
      <c r="D339" s="2">
        <f>MACD!E339</f>
        <v>5.0716225095467138E-2</v>
      </c>
      <c r="E339" s="2">
        <f>MACD!F339</f>
        <v>3.3131659955503552E-2</v>
      </c>
      <c r="F339" s="2">
        <f>'Moving Avg'!D339</f>
        <v>21.999400000000001</v>
      </c>
      <c r="G339" s="2">
        <f>'Moving Avg'!F339</f>
        <v>22.161850000000005</v>
      </c>
      <c r="H339" s="2">
        <f>'Moving Avg'!G339</f>
        <v>22.194339999999997</v>
      </c>
      <c r="I339" s="2">
        <f>'Moving Avg'!H339</f>
        <v>22.944234999999971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22.216000000000001</v>
      </c>
      <c r="C340" s="2">
        <f>RSI!I340</f>
        <v>51.50609851267285</v>
      </c>
      <c r="D340" s="2">
        <f>MACD!E340</f>
        <v>4.6947930163824481E-2</v>
      </c>
      <c r="E340" s="2">
        <f>MACD!F340</f>
        <v>3.5894913997167738E-2</v>
      </c>
      <c r="F340" s="2">
        <f>'Moving Avg'!D340</f>
        <v>22.216000000000001</v>
      </c>
      <c r="G340" s="2">
        <f>'Moving Avg'!F340</f>
        <v>22.161850000000005</v>
      </c>
      <c r="H340" s="2">
        <f>'Moving Avg'!G340</f>
        <v>22.194339999999997</v>
      </c>
      <c r="I340" s="2">
        <f>'Moving Avg'!H340</f>
        <v>22.938899999999972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33</v>
      </c>
      <c r="Q340" s="9">
        <f t="shared" si="54"/>
        <v>13.7</v>
      </c>
      <c r="R340" s="9">
        <f t="shared" si="55"/>
        <v>13.25</v>
      </c>
      <c r="S340" s="9">
        <f t="shared" si="56"/>
        <v>18.600000000000001</v>
      </c>
      <c r="T340" s="9">
        <f t="shared" si="57"/>
        <v>14.5</v>
      </c>
      <c r="U340" s="8">
        <f t="shared" si="58"/>
        <v>15.183333333333332</v>
      </c>
      <c r="V340" s="8">
        <f t="shared" si="59"/>
        <v>15.012499999999999</v>
      </c>
    </row>
    <row r="341" spans="1:22" ht="13.5" x14ac:dyDescent="0.25">
      <c r="A341" s="3">
        <f>RSI!A341</f>
        <v>42500</v>
      </c>
      <c r="B341" s="2">
        <f>RSI!B341</f>
        <v>22.216000000000001</v>
      </c>
      <c r="C341" s="2">
        <f>RSI!I341</f>
        <v>51.506098512672864</v>
      </c>
      <c r="D341" s="2">
        <f>MACD!E341</f>
        <v>4.3460543192718859E-2</v>
      </c>
      <c r="E341" s="2">
        <f>MACD!F341</f>
        <v>3.7408039836277961E-2</v>
      </c>
      <c r="F341" s="2">
        <f>'Moving Avg'!D341</f>
        <v>22.216000000000001</v>
      </c>
      <c r="G341" s="2">
        <f>'Moving Avg'!F341</f>
        <v>22.161850000000005</v>
      </c>
      <c r="H341" s="2">
        <f>'Moving Avg'!G341</f>
        <v>22.194339999999997</v>
      </c>
      <c r="I341" s="2">
        <f>'Moving Avg'!H341</f>
        <v>22.933564999999973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33</v>
      </c>
      <c r="Q341" s="9">
        <f t="shared" si="54"/>
        <v>13.7</v>
      </c>
      <c r="R341" s="9">
        <f t="shared" si="55"/>
        <v>13.25</v>
      </c>
      <c r="S341" s="9">
        <f t="shared" si="56"/>
        <v>18.600000000000001</v>
      </c>
      <c r="T341" s="9">
        <f t="shared" si="57"/>
        <v>14.5</v>
      </c>
      <c r="U341" s="8">
        <f t="shared" si="58"/>
        <v>15.183333333333332</v>
      </c>
      <c r="V341" s="8">
        <f t="shared" si="59"/>
        <v>15.012499999999999</v>
      </c>
    </row>
    <row r="342" spans="1:22" ht="13.5" x14ac:dyDescent="0.25">
      <c r="A342" s="3">
        <f>RSI!A342</f>
        <v>42501</v>
      </c>
      <c r="B342" s="2">
        <f>RSI!B342</f>
        <v>22.216000000000001</v>
      </c>
      <c r="C342" s="2">
        <f>RSI!I342</f>
        <v>51.50609851267285</v>
      </c>
      <c r="D342" s="2">
        <f>MACD!E342</f>
        <v>4.0232983107745923E-2</v>
      </c>
      <c r="E342" s="2">
        <f>MACD!F342</f>
        <v>3.7973028490571555E-2</v>
      </c>
      <c r="F342" s="2">
        <f>'Moving Avg'!D342</f>
        <v>22.216000000000001</v>
      </c>
      <c r="G342" s="2">
        <f>'Moving Avg'!F342</f>
        <v>22.161850000000005</v>
      </c>
      <c r="H342" s="2">
        <f>'Moving Avg'!G342</f>
        <v>22.194339999999997</v>
      </c>
      <c r="I342" s="2">
        <f>'Moving Avg'!H342</f>
        <v>22.928229999999971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33</v>
      </c>
      <c r="Q342" s="9">
        <f t="shared" si="54"/>
        <v>13.7</v>
      </c>
      <c r="R342" s="9">
        <f t="shared" si="55"/>
        <v>13.25</v>
      </c>
      <c r="S342" s="9">
        <f t="shared" si="56"/>
        <v>18.600000000000001</v>
      </c>
      <c r="T342" s="9">
        <f t="shared" si="57"/>
        <v>14.5</v>
      </c>
      <c r="U342" s="8">
        <f t="shared" si="58"/>
        <v>15.183333333333332</v>
      </c>
      <c r="V342" s="8">
        <f t="shared" si="59"/>
        <v>15.012499999999999</v>
      </c>
    </row>
    <row r="343" spans="1:22" ht="13.5" x14ac:dyDescent="0.25">
      <c r="A343" s="3">
        <f>RSI!A343</f>
        <v>42502</v>
      </c>
      <c r="B343" s="2">
        <f>RSI!B343</f>
        <v>22.216000000000001</v>
      </c>
      <c r="C343" s="2">
        <f>RSI!I343</f>
        <v>51.506098512672864</v>
      </c>
      <c r="D343" s="2">
        <f>MACD!E343</f>
        <v>3.7245772407462852E-2</v>
      </c>
      <c r="E343" s="2">
        <f>MACD!F343</f>
        <v>3.7827577273949815E-2</v>
      </c>
      <c r="F343" s="2">
        <f>'Moving Avg'!D343</f>
        <v>22.216000000000001</v>
      </c>
      <c r="G343" s="2">
        <f>'Moving Avg'!F343</f>
        <v>22.161850000000008</v>
      </c>
      <c r="H343" s="2">
        <f>'Moving Avg'!G343</f>
        <v>22.194339999999997</v>
      </c>
      <c r="I343" s="2">
        <f>'Moving Avg'!H343</f>
        <v>22.922894999999972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  <c r="M343" s="8">
        <f t="shared" si="50"/>
        <v>25</v>
      </c>
      <c r="N343" s="8">
        <f t="shared" si="51"/>
        <v>45</v>
      </c>
      <c r="O343" s="8">
        <f t="shared" si="52"/>
        <v>0</v>
      </c>
      <c r="P343" s="8">
        <f t="shared" si="53"/>
        <v>33</v>
      </c>
      <c r="Q343" s="9">
        <f t="shared" si="54"/>
        <v>29.45</v>
      </c>
      <c r="R343" s="9">
        <f t="shared" si="55"/>
        <v>22.25</v>
      </c>
      <c r="S343" s="9">
        <f t="shared" si="56"/>
        <v>25.35</v>
      </c>
      <c r="T343" s="9">
        <f t="shared" si="57"/>
        <v>25.75</v>
      </c>
      <c r="U343" s="8">
        <f t="shared" si="58"/>
        <v>25.683333333333337</v>
      </c>
      <c r="V343" s="8">
        <f t="shared" si="59"/>
        <v>25.700000000000003</v>
      </c>
    </row>
    <row r="344" spans="1:22" ht="13.5" x14ac:dyDescent="0.25">
      <c r="A344" s="3">
        <f>RSI!A344</f>
        <v>42503</v>
      </c>
      <c r="B344" s="2">
        <f>RSI!B344</f>
        <v>22.216000000000001</v>
      </c>
      <c r="C344" s="2">
        <f>RSI!I344</f>
        <v>51.506098512672864</v>
      </c>
      <c r="D344" s="2">
        <f>MACD!E344</f>
        <v>3.44809119168481E-2</v>
      </c>
      <c r="E344" s="2">
        <f>MACD!F344</f>
        <v>3.7158244202529472E-2</v>
      </c>
      <c r="F344" s="2">
        <f>'Moving Avg'!D344</f>
        <v>22.216000000000001</v>
      </c>
      <c r="G344" s="2">
        <f>'Moving Avg'!F344</f>
        <v>22.161850000000008</v>
      </c>
      <c r="H344" s="2">
        <f>'Moving Avg'!G344</f>
        <v>22.194339999999997</v>
      </c>
      <c r="I344" s="2">
        <f>'Moving Avg'!H344</f>
        <v>22.91755999999997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33</v>
      </c>
      <c r="Q344" s="9">
        <f t="shared" si="54"/>
        <v>29.45</v>
      </c>
      <c r="R344" s="9">
        <f t="shared" si="55"/>
        <v>22.25</v>
      </c>
      <c r="S344" s="9">
        <f t="shared" si="56"/>
        <v>25.35</v>
      </c>
      <c r="T344" s="9">
        <f t="shared" si="57"/>
        <v>25.75</v>
      </c>
      <c r="U344" s="8">
        <f t="shared" si="58"/>
        <v>25.683333333333337</v>
      </c>
      <c r="V344" s="8">
        <f t="shared" si="59"/>
        <v>25.700000000000003</v>
      </c>
    </row>
    <row r="345" spans="1:22" ht="13.5" x14ac:dyDescent="0.25">
      <c r="A345" s="3">
        <f>RSI!A345</f>
        <v>42506</v>
      </c>
      <c r="B345" s="2">
        <f>RSI!B345</f>
        <v>22.216000000000001</v>
      </c>
      <c r="C345" s="2">
        <f>RSI!I345</f>
        <v>51.506098512672864</v>
      </c>
      <c r="D345" s="2">
        <f>MACD!E345</f>
        <v>-0.1346936188027712</v>
      </c>
      <c r="E345" s="2">
        <f>MACD!F345</f>
        <v>2.7878716014693369E-3</v>
      </c>
      <c r="F345" s="2">
        <f>'Moving Avg'!D345</f>
        <v>22.216000000000001</v>
      </c>
      <c r="G345" s="2">
        <f>'Moving Avg'!F345</f>
        <v>22.161850000000008</v>
      </c>
      <c r="H345" s="2">
        <f>'Moving Avg'!G345</f>
        <v>22.194339999999997</v>
      </c>
      <c r="I345" s="2">
        <f>'Moving Avg'!H345</f>
        <v>22.912224999999971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  <c r="M345" s="8">
        <f t="shared" si="50"/>
        <v>25</v>
      </c>
      <c r="N345" s="8">
        <f t="shared" si="51"/>
        <v>100</v>
      </c>
      <c r="O345" s="8">
        <f t="shared" si="52"/>
        <v>0</v>
      </c>
      <c r="P345" s="8">
        <f t="shared" si="53"/>
        <v>33</v>
      </c>
      <c r="Q345" s="9">
        <f t="shared" si="54"/>
        <v>48.7</v>
      </c>
      <c r="R345" s="9">
        <f t="shared" si="55"/>
        <v>33.25</v>
      </c>
      <c r="S345" s="9">
        <f t="shared" si="56"/>
        <v>33.6</v>
      </c>
      <c r="T345" s="9">
        <f t="shared" si="57"/>
        <v>39.5</v>
      </c>
      <c r="U345" s="8">
        <f t="shared" si="58"/>
        <v>38.516666666666673</v>
      </c>
      <c r="V345" s="8">
        <f t="shared" si="59"/>
        <v>38.762500000000003</v>
      </c>
    </row>
    <row r="346" spans="1:22" ht="13.5" x14ac:dyDescent="0.25">
      <c r="A346" s="3">
        <f>RSI!A346</f>
        <v>42507</v>
      </c>
      <c r="B346" s="2">
        <f>RSI!B346</f>
        <v>22.216000000000001</v>
      </c>
      <c r="C346" s="2">
        <f>RSI!I346</f>
        <v>51.50609851267285</v>
      </c>
      <c r="D346" s="2">
        <f>MACD!E346</f>
        <v>-0.11142929251412426</v>
      </c>
      <c r="E346" s="2">
        <f>MACD!F346</f>
        <v>-2.0055561221649382E-2</v>
      </c>
      <c r="F346" s="2">
        <f>'Moving Avg'!D346</f>
        <v>22.216000000000001</v>
      </c>
      <c r="G346" s="2">
        <f>'Moving Avg'!F346</f>
        <v>22.161850000000008</v>
      </c>
      <c r="H346" s="2">
        <f>'Moving Avg'!G346</f>
        <v>22.194339999999997</v>
      </c>
      <c r="I346" s="2">
        <f>'Moving Avg'!H346</f>
        <v>22.906889999999972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33</v>
      </c>
      <c r="Q346" s="9">
        <f t="shared" si="54"/>
        <v>48.7</v>
      </c>
      <c r="R346" s="9">
        <f t="shared" si="55"/>
        <v>33.25</v>
      </c>
      <c r="S346" s="9">
        <f t="shared" si="56"/>
        <v>33.6</v>
      </c>
      <c r="T346" s="9">
        <f t="shared" si="57"/>
        <v>39.5</v>
      </c>
      <c r="U346" s="8">
        <f t="shared" si="58"/>
        <v>38.516666666666673</v>
      </c>
      <c r="V346" s="8">
        <f t="shared" si="59"/>
        <v>38.762500000000003</v>
      </c>
    </row>
    <row r="347" spans="1:22" ht="13.5" x14ac:dyDescent="0.25">
      <c r="A347" s="3">
        <f>RSI!A347</f>
        <v>42508</v>
      </c>
      <c r="B347" s="2">
        <f>RSI!B347</f>
        <v>22.216000000000001</v>
      </c>
      <c r="C347" s="2">
        <f>RSI!I347</f>
        <v>51.50609851267285</v>
      </c>
      <c r="D347" s="2">
        <f>MACD!E347</f>
        <v>-9.1932406760744101E-2</v>
      </c>
      <c r="E347" s="2">
        <f>MACD!F347</f>
        <v>-3.4430930329468326E-2</v>
      </c>
      <c r="F347" s="2">
        <f>'Moving Avg'!D347</f>
        <v>22.216000000000001</v>
      </c>
      <c r="G347" s="2">
        <f>'Moving Avg'!F347</f>
        <v>22.161850000000008</v>
      </c>
      <c r="H347" s="2">
        <f>'Moving Avg'!G347</f>
        <v>22.194339999999997</v>
      </c>
      <c r="I347" s="2">
        <f>'Moving Avg'!H347</f>
        <v>22.90155499999997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33</v>
      </c>
      <c r="Q347" s="9">
        <f t="shared" si="54"/>
        <v>48.7</v>
      </c>
      <c r="R347" s="9">
        <f t="shared" si="55"/>
        <v>33.25</v>
      </c>
      <c r="S347" s="9">
        <f t="shared" si="56"/>
        <v>33.6</v>
      </c>
      <c r="T347" s="9">
        <f t="shared" si="57"/>
        <v>39.5</v>
      </c>
      <c r="U347" s="8">
        <f t="shared" si="58"/>
        <v>38.516666666666673</v>
      </c>
      <c r="V347" s="8">
        <f t="shared" si="59"/>
        <v>38.762500000000003</v>
      </c>
    </row>
    <row r="348" spans="1:22" ht="13.5" x14ac:dyDescent="0.25">
      <c r="A348" s="3">
        <f>RSI!A348</f>
        <v>42509</v>
      </c>
      <c r="B348" s="2">
        <f>RSI!B348</f>
        <v>22.216000000000001</v>
      </c>
      <c r="C348" s="2">
        <f>RSI!I348</f>
        <v>51.506098512672864</v>
      </c>
      <c r="D348" s="2">
        <f>MACD!E348</f>
        <v>-7.5609406164669934E-2</v>
      </c>
      <c r="E348" s="2">
        <f>MACD!F348</f>
        <v>-4.2666625496508653E-2</v>
      </c>
      <c r="F348" s="2">
        <f>'Moving Avg'!D348</f>
        <v>22.216000000000001</v>
      </c>
      <c r="G348" s="2">
        <f>'Moving Avg'!F348</f>
        <v>22.161850000000008</v>
      </c>
      <c r="H348" s="2">
        <f>'Moving Avg'!G348</f>
        <v>22.194339999999997</v>
      </c>
      <c r="I348" s="2">
        <f>'Moving Avg'!H348</f>
        <v>22.896219999999971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33</v>
      </c>
      <c r="Q348" s="9">
        <f t="shared" si="54"/>
        <v>48.7</v>
      </c>
      <c r="R348" s="9">
        <f t="shared" si="55"/>
        <v>33.25</v>
      </c>
      <c r="S348" s="9">
        <f t="shared" si="56"/>
        <v>33.6</v>
      </c>
      <c r="T348" s="9">
        <f t="shared" si="57"/>
        <v>39.5</v>
      </c>
      <c r="U348" s="8">
        <f t="shared" si="58"/>
        <v>38.516666666666673</v>
      </c>
      <c r="V348" s="8">
        <f t="shared" si="59"/>
        <v>38.762500000000003</v>
      </c>
    </row>
    <row r="349" spans="1:22" ht="13.5" x14ac:dyDescent="0.25">
      <c r="A349" s="3">
        <f>RSI!A349</f>
        <v>42510</v>
      </c>
      <c r="B349" s="2">
        <f>RSI!B349</f>
        <v>22.216000000000001</v>
      </c>
      <c r="C349" s="2">
        <f>RSI!I349</f>
        <v>51.50609851267285</v>
      </c>
      <c r="D349" s="2">
        <f>MACD!E349</f>
        <v>-6.1959084829688038E-2</v>
      </c>
      <c r="E349" s="2">
        <f>MACD!F349</f>
        <v>-4.6525117363144533E-2</v>
      </c>
      <c r="F349" s="2">
        <f>'Moving Avg'!D349</f>
        <v>22.216000000000001</v>
      </c>
      <c r="G349" s="2">
        <f>'Moving Avg'!F349</f>
        <v>22.161850000000008</v>
      </c>
      <c r="H349" s="2">
        <f>'Moving Avg'!G349</f>
        <v>22.194339999999997</v>
      </c>
      <c r="I349" s="2">
        <f>'Moving Avg'!H349</f>
        <v>22.890884999999972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  <c r="M349" s="8">
        <f t="shared" si="50"/>
        <v>25</v>
      </c>
      <c r="N349" s="8">
        <f t="shared" si="51"/>
        <v>45</v>
      </c>
      <c r="O349" s="8">
        <f t="shared" si="52"/>
        <v>0</v>
      </c>
      <c r="P349" s="8">
        <f t="shared" si="53"/>
        <v>33</v>
      </c>
      <c r="Q349" s="9">
        <f t="shared" si="54"/>
        <v>29.45</v>
      </c>
      <c r="R349" s="9">
        <f t="shared" si="55"/>
        <v>22.25</v>
      </c>
      <c r="S349" s="9">
        <f t="shared" si="56"/>
        <v>25.35</v>
      </c>
      <c r="T349" s="9">
        <f t="shared" si="57"/>
        <v>25.75</v>
      </c>
      <c r="U349" s="8">
        <f t="shared" si="58"/>
        <v>25.683333333333337</v>
      </c>
      <c r="V349" s="8">
        <f t="shared" si="59"/>
        <v>25.700000000000003</v>
      </c>
    </row>
    <row r="350" spans="1:22" ht="13.5" x14ac:dyDescent="0.25">
      <c r="A350" s="3">
        <f>RSI!A350</f>
        <v>42513</v>
      </c>
      <c r="B350" s="2">
        <f>RSI!B350</f>
        <v>22.216000000000001</v>
      </c>
      <c r="C350" s="2">
        <f>RSI!I350</f>
        <v>51.50609851267285</v>
      </c>
      <c r="D350" s="2">
        <f>MACD!E350</f>
        <v>-5.055830219026447E-2</v>
      </c>
      <c r="E350" s="2">
        <f>MACD!F350</f>
        <v>-4.7331754328568523E-2</v>
      </c>
      <c r="F350" s="2">
        <f>'Moving Avg'!D350</f>
        <v>22.216000000000001</v>
      </c>
      <c r="G350" s="2">
        <f>'Moving Avg'!F350</f>
        <v>22.161850000000005</v>
      </c>
      <c r="H350" s="2">
        <f>'Moving Avg'!G350</f>
        <v>22.194339999999997</v>
      </c>
      <c r="I350" s="2">
        <f>'Moving Avg'!H350</f>
        <v>22.88554999999997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  <c r="M350" s="8">
        <f t="shared" si="50"/>
        <v>25</v>
      </c>
      <c r="N350" s="8">
        <f t="shared" si="51"/>
        <v>45</v>
      </c>
      <c r="O350" s="8">
        <f t="shared" si="52"/>
        <v>0</v>
      </c>
      <c r="P350" s="8">
        <f t="shared" si="53"/>
        <v>33</v>
      </c>
      <c r="Q350" s="9">
        <f t="shared" si="54"/>
        <v>29.45</v>
      </c>
      <c r="R350" s="9">
        <f t="shared" si="55"/>
        <v>22.25</v>
      </c>
      <c r="S350" s="9">
        <f t="shared" si="56"/>
        <v>25.35</v>
      </c>
      <c r="T350" s="9">
        <f t="shared" si="57"/>
        <v>25.75</v>
      </c>
      <c r="U350" s="8">
        <f t="shared" si="58"/>
        <v>25.683333333333337</v>
      </c>
      <c r="V350" s="8">
        <f t="shared" si="59"/>
        <v>25.700000000000003</v>
      </c>
    </row>
    <row r="351" spans="1:22" ht="13.5" x14ac:dyDescent="0.25">
      <c r="A351" s="3">
        <f>RSI!A351</f>
        <v>42514</v>
      </c>
      <c r="B351" s="2">
        <f>RSI!B351</f>
        <v>22.216000000000001</v>
      </c>
      <c r="C351" s="2">
        <f>RSI!I351</f>
        <v>51.50609851267285</v>
      </c>
      <c r="D351" s="2">
        <f>MACD!E351</f>
        <v>-4.1049902091678803E-2</v>
      </c>
      <c r="E351" s="2">
        <f>MACD!F351</f>
        <v>-4.6075383881190583E-2</v>
      </c>
      <c r="F351" s="2">
        <f>'Moving Avg'!D351</f>
        <v>22.216000000000001</v>
      </c>
      <c r="G351" s="2">
        <f>'Moving Avg'!F351</f>
        <v>22.161850000000005</v>
      </c>
      <c r="H351" s="2">
        <f>'Moving Avg'!G351</f>
        <v>22.194339999999997</v>
      </c>
      <c r="I351" s="2">
        <f>'Moving Avg'!H351</f>
        <v>22.880214999999971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33</v>
      </c>
      <c r="Q351" s="9">
        <f t="shared" si="54"/>
        <v>13.7</v>
      </c>
      <c r="R351" s="9">
        <f t="shared" si="55"/>
        <v>13.25</v>
      </c>
      <c r="S351" s="9">
        <f t="shared" si="56"/>
        <v>18.600000000000001</v>
      </c>
      <c r="T351" s="9">
        <f t="shared" si="57"/>
        <v>14.5</v>
      </c>
      <c r="U351" s="8">
        <f t="shared" si="58"/>
        <v>15.183333333333332</v>
      </c>
      <c r="V351" s="8">
        <f t="shared" si="59"/>
        <v>15.012499999999999</v>
      </c>
    </row>
    <row r="352" spans="1:22" ht="13.5" x14ac:dyDescent="0.25">
      <c r="A352" s="3">
        <f>RSI!A352</f>
        <v>42515</v>
      </c>
      <c r="B352" s="2">
        <f>RSI!B352</f>
        <v>22.216000000000001</v>
      </c>
      <c r="C352" s="2">
        <f>RSI!I352</f>
        <v>51.506098512672864</v>
      </c>
      <c r="D352" s="2">
        <f>MACD!E352</f>
        <v>-3.313249572279986E-2</v>
      </c>
      <c r="E352" s="2">
        <f>MACD!F352</f>
        <v>-4.3486806249512441E-2</v>
      </c>
      <c r="F352" s="2">
        <f>'Moving Avg'!D352</f>
        <v>22.216000000000001</v>
      </c>
      <c r="G352" s="2">
        <f>'Moving Avg'!F352</f>
        <v>22.161850000000008</v>
      </c>
      <c r="H352" s="2">
        <f>'Moving Avg'!G352</f>
        <v>22.194339999999997</v>
      </c>
      <c r="I352" s="2">
        <f>'Moving Avg'!H352</f>
        <v>22.874879999999973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33</v>
      </c>
      <c r="Q352" s="9">
        <f t="shared" si="54"/>
        <v>13.7</v>
      </c>
      <c r="R352" s="9">
        <f t="shared" si="55"/>
        <v>13.25</v>
      </c>
      <c r="S352" s="9">
        <f t="shared" si="56"/>
        <v>18.600000000000001</v>
      </c>
      <c r="T352" s="9">
        <f t="shared" si="57"/>
        <v>14.5</v>
      </c>
      <c r="U352" s="8">
        <f t="shared" si="58"/>
        <v>15.183333333333332</v>
      </c>
      <c r="V352" s="8">
        <f t="shared" si="59"/>
        <v>15.012499999999999</v>
      </c>
    </row>
    <row r="353" spans="1:22" ht="13.5" x14ac:dyDescent="0.25">
      <c r="A353" s="3">
        <f>RSI!A353</f>
        <v>42516</v>
      </c>
      <c r="B353" s="2">
        <f>RSI!B353</f>
        <v>22.216000000000001</v>
      </c>
      <c r="C353" s="2">
        <f>RSI!I353</f>
        <v>51.50609851267285</v>
      </c>
      <c r="D353" s="2">
        <f>MACD!E353</f>
        <v>-2.6551821266004083E-2</v>
      </c>
      <c r="E353" s="2">
        <f>MACD!F353</f>
        <v>-4.0099809252810772E-2</v>
      </c>
      <c r="F353" s="2">
        <f>'Moving Avg'!D353</f>
        <v>22.216000000000001</v>
      </c>
      <c r="G353" s="2">
        <f>'Moving Avg'!F353</f>
        <v>22.161850000000008</v>
      </c>
      <c r="H353" s="2">
        <f>'Moving Avg'!G353</f>
        <v>22.194339999999997</v>
      </c>
      <c r="I353" s="2">
        <f>'Moving Avg'!H353</f>
        <v>22.86954499999997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33</v>
      </c>
      <c r="Q353" s="9">
        <f t="shared" si="54"/>
        <v>13.7</v>
      </c>
      <c r="R353" s="9">
        <f t="shared" si="55"/>
        <v>13.25</v>
      </c>
      <c r="S353" s="9">
        <f t="shared" si="56"/>
        <v>18.600000000000001</v>
      </c>
      <c r="T353" s="9">
        <f t="shared" si="57"/>
        <v>14.5</v>
      </c>
      <c r="U353" s="8">
        <f t="shared" si="58"/>
        <v>15.183333333333332</v>
      </c>
      <c r="V353" s="8">
        <f t="shared" si="59"/>
        <v>15.012499999999999</v>
      </c>
    </row>
    <row r="354" spans="1:22" ht="13.5" x14ac:dyDescent="0.25">
      <c r="A354" s="3">
        <f>RSI!A354</f>
        <v>42517</v>
      </c>
      <c r="B354" s="2">
        <f>RSI!B354</f>
        <v>22.216000000000001</v>
      </c>
      <c r="C354" s="2">
        <f>RSI!I354</f>
        <v>51.506098512672843</v>
      </c>
      <c r="D354" s="2">
        <f>MACD!E354</f>
        <v>-2.1093437332435627E-2</v>
      </c>
      <c r="E354" s="2">
        <f>MACD!F354</f>
        <v>-3.6298534868735743E-2</v>
      </c>
      <c r="F354" s="2">
        <f>'Moving Avg'!D354</f>
        <v>22.216000000000001</v>
      </c>
      <c r="G354" s="2">
        <f>'Moving Avg'!F354</f>
        <v>22.161850000000008</v>
      </c>
      <c r="H354" s="2">
        <f>'Moving Avg'!G354</f>
        <v>22.194339999999997</v>
      </c>
      <c r="I354" s="2">
        <f>'Moving Avg'!H354</f>
        <v>22.864209999999972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33</v>
      </c>
      <c r="Q354" s="9">
        <f t="shared" si="54"/>
        <v>13.7</v>
      </c>
      <c r="R354" s="9">
        <f t="shared" si="55"/>
        <v>13.25</v>
      </c>
      <c r="S354" s="9">
        <f t="shared" si="56"/>
        <v>18.600000000000001</v>
      </c>
      <c r="T354" s="9">
        <f t="shared" si="57"/>
        <v>14.5</v>
      </c>
      <c r="U354" s="8">
        <f t="shared" si="58"/>
        <v>15.183333333333332</v>
      </c>
      <c r="V354" s="8">
        <f t="shared" si="59"/>
        <v>15.012499999999999</v>
      </c>
    </row>
    <row r="355" spans="1:22" ht="13.5" x14ac:dyDescent="0.25">
      <c r="A355" s="3">
        <f>RSI!A355</f>
        <v>42520</v>
      </c>
      <c r="B355" s="2">
        <f>RSI!B355</f>
        <v>22.216000000000001</v>
      </c>
      <c r="C355" s="2">
        <f>RSI!I355</f>
        <v>51.506098512672843</v>
      </c>
      <c r="D355" s="2">
        <f>MACD!E355</f>
        <v>-1.6576544651350389E-2</v>
      </c>
      <c r="E355" s="2">
        <f>MACD!F355</f>
        <v>-3.2354136825258673E-2</v>
      </c>
      <c r="F355" s="2">
        <f>'Moving Avg'!D355</f>
        <v>22.216000000000001</v>
      </c>
      <c r="G355" s="2">
        <f>'Moving Avg'!F355</f>
        <v>22.216000000000005</v>
      </c>
      <c r="H355" s="2">
        <f>'Moving Avg'!G355</f>
        <v>22.194339999999997</v>
      </c>
      <c r="I355" s="2">
        <f>'Moving Avg'!H355</f>
        <v>22.858874999999969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33</v>
      </c>
      <c r="Q355" s="9">
        <f t="shared" si="54"/>
        <v>13.7</v>
      </c>
      <c r="R355" s="9">
        <f t="shared" si="55"/>
        <v>13.25</v>
      </c>
      <c r="S355" s="9">
        <f t="shared" si="56"/>
        <v>18.600000000000001</v>
      </c>
      <c r="T355" s="9">
        <f t="shared" si="57"/>
        <v>14.5</v>
      </c>
      <c r="U355" s="8">
        <f t="shared" si="58"/>
        <v>15.183333333333332</v>
      </c>
      <c r="V355" s="8">
        <f t="shared" si="59"/>
        <v>15.012499999999999</v>
      </c>
    </row>
    <row r="356" spans="1:22" ht="13.5" x14ac:dyDescent="0.25">
      <c r="A356" s="3">
        <f>RSI!A356</f>
        <v>42521</v>
      </c>
      <c r="B356" s="2">
        <f>RSI!B356</f>
        <v>22.216000000000001</v>
      </c>
      <c r="C356" s="2">
        <f>RSI!I356</f>
        <v>51.50609851267285</v>
      </c>
      <c r="D356" s="2">
        <f>MACD!E356</f>
        <v>-1.2848762127411817E-2</v>
      </c>
      <c r="E356" s="2">
        <f>MACD!F356</f>
        <v>-2.8453061885689301E-2</v>
      </c>
      <c r="F356" s="2">
        <f>'Moving Avg'!D356</f>
        <v>22.216000000000001</v>
      </c>
      <c r="G356" s="2">
        <f>'Moving Avg'!F356</f>
        <v>22.216000000000005</v>
      </c>
      <c r="H356" s="2">
        <f>'Moving Avg'!G356</f>
        <v>22.194339999999997</v>
      </c>
      <c r="I356" s="2">
        <f>'Moving Avg'!H356</f>
        <v>22.85353999999997</v>
      </c>
      <c r="J356" s="6" t="str">
        <f>OBV!F356</f>
        <v>NEUTRAL</v>
      </c>
      <c r="K356" s="6" t="str">
        <f>OBV!G356</f>
        <v>NEUTRAL</v>
      </c>
      <c r="L356" s="6" t="str">
        <f>OBV!H356</f>
        <v>NEUTRAL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33</v>
      </c>
      <c r="Q356" s="9">
        <f t="shared" si="54"/>
        <v>13.7</v>
      </c>
      <c r="R356" s="9">
        <f t="shared" si="55"/>
        <v>13.25</v>
      </c>
      <c r="S356" s="9">
        <f t="shared" si="56"/>
        <v>18.600000000000001</v>
      </c>
      <c r="T356" s="9">
        <f t="shared" si="57"/>
        <v>14.5</v>
      </c>
      <c r="U356" s="8">
        <f t="shared" si="58"/>
        <v>15.183333333333332</v>
      </c>
      <c r="V356" s="8">
        <f t="shared" si="59"/>
        <v>15.012499999999999</v>
      </c>
    </row>
    <row r="357" spans="1:22" ht="13.5" x14ac:dyDescent="0.25">
      <c r="A357" s="3">
        <f>RSI!A357</f>
        <v>42522</v>
      </c>
      <c r="B357" s="2">
        <f>RSI!B357</f>
        <v>22.216000000000001</v>
      </c>
      <c r="C357" s="2">
        <f>RSI!I357</f>
        <v>51.50609851267285</v>
      </c>
      <c r="D357" s="2">
        <f>MACD!E357</f>
        <v>-9.7817101542077012E-3</v>
      </c>
      <c r="E357" s="2">
        <f>MACD!F357</f>
        <v>-2.4718791539392982E-2</v>
      </c>
      <c r="F357" s="2">
        <f>'Moving Avg'!D357</f>
        <v>22.216000000000001</v>
      </c>
      <c r="G357" s="2">
        <f>'Moving Avg'!F357</f>
        <v>22.216000000000005</v>
      </c>
      <c r="H357" s="2">
        <f>'Moving Avg'!G357</f>
        <v>22.194339999999997</v>
      </c>
      <c r="I357" s="2">
        <f>'Moving Avg'!H357</f>
        <v>22.848204999999972</v>
      </c>
      <c r="J357" s="6" t="str">
        <f>OBV!F357</f>
        <v>NEUTRAL</v>
      </c>
      <c r="K357" s="6" t="str">
        <f>OBV!G357</f>
        <v>NEUTRAL</v>
      </c>
      <c r="L357" s="6" t="str">
        <f>OBV!H357</f>
        <v>NEUTRAL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33</v>
      </c>
      <c r="Q357" s="9">
        <f t="shared" si="54"/>
        <v>13.7</v>
      </c>
      <c r="R357" s="9">
        <f t="shared" si="55"/>
        <v>13.25</v>
      </c>
      <c r="S357" s="9">
        <f t="shared" si="56"/>
        <v>18.600000000000001</v>
      </c>
      <c r="T357" s="9">
        <f t="shared" si="57"/>
        <v>14.5</v>
      </c>
      <c r="U357" s="8">
        <f t="shared" si="58"/>
        <v>15.183333333333332</v>
      </c>
      <c r="V357" s="8">
        <f t="shared" si="59"/>
        <v>15.012499999999999</v>
      </c>
    </row>
    <row r="358" spans="1:22" ht="13.5" x14ac:dyDescent="0.25">
      <c r="A358" s="3">
        <f>RSI!A358</f>
        <v>42523</v>
      </c>
      <c r="B358" s="2">
        <f>RSI!B358</f>
        <v>22.216000000000001</v>
      </c>
      <c r="C358" s="2">
        <f>RSI!I358</f>
        <v>51.50609851267285</v>
      </c>
      <c r="D358" s="2">
        <f>MACD!E358</f>
        <v>-7.2672767261501292E-3</v>
      </c>
      <c r="E358" s="2">
        <f>MACD!F358</f>
        <v>-2.1228488576744413E-2</v>
      </c>
      <c r="F358" s="2">
        <f>'Moving Avg'!D358</f>
        <v>22.216000000000001</v>
      </c>
      <c r="G358" s="2">
        <f>'Moving Avg'!F358</f>
        <v>22.216000000000005</v>
      </c>
      <c r="H358" s="2">
        <f>'Moving Avg'!G358</f>
        <v>22.194339999999997</v>
      </c>
      <c r="I358" s="2">
        <f>'Moving Avg'!H358</f>
        <v>22.842869999999969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33</v>
      </c>
      <c r="Q358" s="9">
        <f t="shared" si="54"/>
        <v>13.7</v>
      </c>
      <c r="R358" s="9">
        <f t="shared" si="55"/>
        <v>13.25</v>
      </c>
      <c r="S358" s="9">
        <f t="shared" si="56"/>
        <v>18.600000000000001</v>
      </c>
      <c r="T358" s="9">
        <f t="shared" si="57"/>
        <v>14.5</v>
      </c>
      <c r="U358" s="8">
        <f t="shared" si="58"/>
        <v>15.183333333333332</v>
      </c>
      <c r="V358" s="8">
        <f t="shared" si="59"/>
        <v>15.012499999999999</v>
      </c>
    </row>
    <row r="359" spans="1:22" ht="13.5" x14ac:dyDescent="0.25">
      <c r="A359" s="3">
        <f>RSI!A359</f>
        <v>42524</v>
      </c>
      <c r="B359" s="2">
        <f>RSI!B359</f>
        <v>22.216000000000001</v>
      </c>
      <c r="C359" s="2">
        <f>RSI!I359</f>
        <v>51.50609851267285</v>
      </c>
      <c r="D359" s="2">
        <f>MACD!E359</f>
        <v>-5.2144610577187223E-3</v>
      </c>
      <c r="E359" s="2">
        <f>MACD!F359</f>
        <v>-1.8025683072939277E-2</v>
      </c>
      <c r="F359" s="2">
        <f>'Moving Avg'!D359</f>
        <v>22.216000000000001</v>
      </c>
      <c r="G359" s="2">
        <f>'Moving Avg'!F359</f>
        <v>22.216000000000005</v>
      </c>
      <c r="H359" s="2">
        <f>'Moving Avg'!G359</f>
        <v>22.194339999999997</v>
      </c>
      <c r="I359" s="2">
        <f>'Moving Avg'!H359</f>
        <v>22.837534999999971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33</v>
      </c>
      <c r="Q359" s="9">
        <f t="shared" si="54"/>
        <v>13.7</v>
      </c>
      <c r="R359" s="9">
        <f t="shared" si="55"/>
        <v>13.25</v>
      </c>
      <c r="S359" s="9">
        <f t="shared" si="56"/>
        <v>18.600000000000001</v>
      </c>
      <c r="T359" s="9">
        <f t="shared" si="57"/>
        <v>14.5</v>
      </c>
      <c r="U359" s="8">
        <f t="shared" si="58"/>
        <v>15.183333333333332</v>
      </c>
      <c r="V359" s="8">
        <f t="shared" si="59"/>
        <v>15.012499999999999</v>
      </c>
    </row>
    <row r="360" spans="1:22" ht="13.5" x14ac:dyDescent="0.25">
      <c r="A360" s="3">
        <f>RSI!A360</f>
        <v>42527</v>
      </c>
      <c r="B360" s="2">
        <f>RSI!B360</f>
        <v>22.216000000000001</v>
      </c>
      <c r="C360" s="2">
        <f>RSI!I360</f>
        <v>51.50609851267285</v>
      </c>
      <c r="D360" s="2">
        <f>MACD!E360</f>
        <v>-3.5467056359230753E-3</v>
      </c>
      <c r="E360" s="2">
        <f>MACD!F360</f>
        <v>-1.5129887585536038E-2</v>
      </c>
      <c r="F360" s="2">
        <f>'Moving Avg'!D360</f>
        <v>22.216000000000001</v>
      </c>
      <c r="G360" s="2">
        <f>'Moving Avg'!F360</f>
        <v>22.216000000000005</v>
      </c>
      <c r="H360" s="2">
        <f>'Moving Avg'!G360</f>
        <v>22.194339999999997</v>
      </c>
      <c r="I360" s="2">
        <f>'Moving Avg'!H360</f>
        <v>22.832199999999972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33</v>
      </c>
      <c r="Q360" s="9">
        <f t="shared" si="54"/>
        <v>13.7</v>
      </c>
      <c r="R360" s="9">
        <f t="shared" si="55"/>
        <v>13.25</v>
      </c>
      <c r="S360" s="9">
        <f t="shared" si="56"/>
        <v>18.600000000000001</v>
      </c>
      <c r="T360" s="9">
        <f t="shared" si="57"/>
        <v>14.5</v>
      </c>
      <c r="U360" s="8">
        <f t="shared" si="58"/>
        <v>15.183333333333332</v>
      </c>
      <c r="V360" s="8">
        <f t="shared" si="59"/>
        <v>15.012499999999999</v>
      </c>
    </row>
    <row r="361" spans="1:22" ht="13.5" x14ac:dyDescent="0.25">
      <c r="A361" s="3">
        <f>RSI!A361</f>
        <v>42528</v>
      </c>
      <c r="B361" s="2">
        <f>RSI!B361</f>
        <v>22.216000000000001</v>
      </c>
      <c r="C361" s="2">
        <f>RSI!I361</f>
        <v>51.50609851267285</v>
      </c>
      <c r="D361" s="2">
        <f>MACD!E361</f>
        <v>-2.1996413523446279E-3</v>
      </c>
      <c r="E361" s="2">
        <f>MACD!F361</f>
        <v>-1.2543838338897757E-2</v>
      </c>
      <c r="F361" s="2">
        <f>'Moving Avg'!D361</f>
        <v>22.216000000000001</v>
      </c>
      <c r="G361" s="2">
        <f>'Moving Avg'!F361</f>
        <v>22.216000000000005</v>
      </c>
      <c r="H361" s="2">
        <f>'Moving Avg'!G361</f>
        <v>22.194339999999997</v>
      </c>
      <c r="I361" s="2">
        <f>'Moving Avg'!H361</f>
        <v>22.82686499999997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33</v>
      </c>
      <c r="Q361" s="9">
        <f t="shared" si="54"/>
        <v>13.7</v>
      </c>
      <c r="R361" s="9">
        <f t="shared" si="55"/>
        <v>13.25</v>
      </c>
      <c r="S361" s="9">
        <f t="shared" si="56"/>
        <v>18.600000000000001</v>
      </c>
      <c r="T361" s="9">
        <f t="shared" si="57"/>
        <v>14.5</v>
      </c>
      <c r="U361" s="8">
        <f t="shared" si="58"/>
        <v>15.183333333333332</v>
      </c>
      <c r="V361" s="8">
        <f t="shared" si="59"/>
        <v>15.012499999999999</v>
      </c>
    </row>
    <row r="362" spans="1:22" ht="13.5" x14ac:dyDescent="0.25">
      <c r="A362" s="3">
        <f>RSI!A362</f>
        <v>42529</v>
      </c>
      <c r="B362" s="2">
        <f>RSI!B362</f>
        <v>22.216000000000001</v>
      </c>
      <c r="C362" s="2">
        <f>RSI!I362</f>
        <v>51.506098512672843</v>
      </c>
      <c r="D362" s="2">
        <f>MACD!E362</f>
        <v>-1.1191819694502669E-3</v>
      </c>
      <c r="E362" s="2">
        <f>MACD!F362</f>
        <v>-1.025890706500826E-2</v>
      </c>
      <c r="F362" s="2">
        <f>'Moving Avg'!D362</f>
        <v>22.216000000000001</v>
      </c>
      <c r="G362" s="2">
        <f>'Moving Avg'!F362</f>
        <v>22.216000000000005</v>
      </c>
      <c r="H362" s="2">
        <f>'Moving Avg'!G362</f>
        <v>22.194339999999997</v>
      </c>
      <c r="I362" s="2">
        <f>'Moving Avg'!H362</f>
        <v>22.821529999999971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33</v>
      </c>
      <c r="Q362" s="9">
        <f t="shared" si="54"/>
        <v>13.7</v>
      </c>
      <c r="R362" s="9">
        <f t="shared" si="55"/>
        <v>13.25</v>
      </c>
      <c r="S362" s="9">
        <f t="shared" si="56"/>
        <v>18.600000000000001</v>
      </c>
      <c r="T362" s="9">
        <f t="shared" si="57"/>
        <v>14.5</v>
      </c>
      <c r="U362" s="8">
        <f t="shared" si="58"/>
        <v>15.183333333333332</v>
      </c>
      <c r="V362" s="8">
        <f t="shared" si="59"/>
        <v>15.012499999999999</v>
      </c>
    </row>
    <row r="363" spans="1:22" ht="13.5" x14ac:dyDescent="0.25">
      <c r="A363" s="3">
        <f>RSI!A363</f>
        <v>42530</v>
      </c>
      <c r="B363" s="2">
        <f>RSI!B363</f>
        <v>22.216000000000001</v>
      </c>
      <c r="C363" s="2">
        <f>RSI!I363</f>
        <v>51.506098512672843</v>
      </c>
      <c r="D363" s="2">
        <f>MACD!E363</f>
        <v>-2.5991399744640376E-4</v>
      </c>
      <c r="E363" s="2">
        <f>MACD!F363</f>
        <v>-8.2591084514958904E-3</v>
      </c>
      <c r="F363" s="2">
        <f>'Moving Avg'!D363</f>
        <v>22.216000000000001</v>
      </c>
      <c r="G363" s="2">
        <f>'Moving Avg'!F363</f>
        <v>22.216000000000005</v>
      </c>
      <c r="H363" s="2">
        <f>'Moving Avg'!G363</f>
        <v>22.194339999999997</v>
      </c>
      <c r="I363" s="2">
        <f>'Moving Avg'!H363</f>
        <v>22.816194999999972</v>
      </c>
      <c r="J363" s="6" t="str">
        <f>OBV!F363</f>
        <v>NEUTRAL</v>
      </c>
      <c r="K363" s="6" t="str">
        <f>OBV!G363</f>
        <v>NEUTRAL</v>
      </c>
      <c r="L363" s="6" t="str">
        <f>OBV!H363</f>
        <v>NEUTRAL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33</v>
      </c>
      <c r="Q363" s="9">
        <f t="shared" si="54"/>
        <v>13.7</v>
      </c>
      <c r="R363" s="9">
        <f t="shared" si="55"/>
        <v>13.25</v>
      </c>
      <c r="S363" s="9">
        <f t="shared" si="56"/>
        <v>18.600000000000001</v>
      </c>
      <c r="T363" s="9">
        <f t="shared" si="57"/>
        <v>14.5</v>
      </c>
      <c r="U363" s="8">
        <f t="shared" si="58"/>
        <v>15.183333333333332</v>
      </c>
      <c r="V363" s="8">
        <f t="shared" si="59"/>
        <v>15.012499999999999</v>
      </c>
    </row>
    <row r="364" spans="1:22" ht="13.5" x14ac:dyDescent="0.25">
      <c r="A364" s="3">
        <f>RSI!A364</f>
        <v>42531</v>
      </c>
      <c r="B364" s="2">
        <f>RSI!B364</f>
        <v>22.216000000000001</v>
      </c>
      <c r="C364" s="2">
        <f>RSI!I364</f>
        <v>51.506098512672843</v>
      </c>
      <c r="D364" s="2">
        <f>MACD!E364</f>
        <v>4.1626363301006108E-4</v>
      </c>
      <c r="E364" s="2">
        <f>MACD!F364</f>
        <v>-6.524034034594701E-3</v>
      </c>
      <c r="F364" s="2">
        <f>'Moving Avg'!D364</f>
        <v>22.216000000000001</v>
      </c>
      <c r="G364" s="2">
        <f>'Moving Avg'!F364</f>
        <v>22.216000000000005</v>
      </c>
      <c r="H364" s="2">
        <f>'Moving Avg'!G364</f>
        <v>22.194339999999997</v>
      </c>
      <c r="I364" s="2">
        <f>'Moving Avg'!H364</f>
        <v>22.81085999999997</v>
      </c>
      <c r="J364" s="6" t="str">
        <f>OBV!F364</f>
        <v>NEUTRAL</v>
      </c>
      <c r="K364" s="6" t="str">
        <f>OBV!G364</f>
        <v>NEUTRAL</v>
      </c>
      <c r="L364" s="6" t="str">
        <f>OBV!H364</f>
        <v>NEUTRAL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33</v>
      </c>
      <c r="Q364" s="9">
        <f t="shared" si="54"/>
        <v>13.7</v>
      </c>
      <c r="R364" s="9">
        <f t="shared" si="55"/>
        <v>13.25</v>
      </c>
      <c r="S364" s="9">
        <f t="shared" si="56"/>
        <v>18.600000000000001</v>
      </c>
      <c r="T364" s="9">
        <f t="shared" si="57"/>
        <v>14.5</v>
      </c>
      <c r="U364" s="8">
        <f t="shared" si="58"/>
        <v>15.183333333333332</v>
      </c>
      <c r="V364" s="8">
        <f t="shared" si="59"/>
        <v>15.012499999999999</v>
      </c>
    </row>
    <row r="365" spans="1:22" ht="13.5" x14ac:dyDescent="0.25">
      <c r="A365" s="3">
        <f>RSI!A365</f>
        <v>42534</v>
      </c>
      <c r="B365" s="2">
        <f>RSI!B365</f>
        <v>22.216000000000001</v>
      </c>
      <c r="C365" s="2">
        <f>RSI!I365</f>
        <v>51.506098512672843</v>
      </c>
      <c r="D365" s="2">
        <f>MACD!E365</f>
        <v>9.4128868669685062E-4</v>
      </c>
      <c r="E365" s="2">
        <f>MACD!F365</f>
        <v>-5.030969490336391E-3</v>
      </c>
      <c r="F365" s="2">
        <f>'Moving Avg'!D365</f>
        <v>22.216000000000001</v>
      </c>
      <c r="G365" s="2">
        <f>'Moving Avg'!F365</f>
        <v>22.216000000000005</v>
      </c>
      <c r="H365" s="2">
        <f>'Moving Avg'!G365</f>
        <v>22.194339999999997</v>
      </c>
      <c r="I365" s="2">
        <f>'Moving Avg'!H365</f>
        <v>22.805524999999971</v>
      </c>
      <c r="J365" s="6" t="str">
        <f>OBV!F365</f>
        <v>NEUTRAL</v>
      </c>
      <c r="K365" s="6" t="str">
        <f>OBV!G365</f>
        <v>NEUTRAL</v>
      </c>
      <c r="L365" s="6" t="str">
        <f>OBV!H365</f>
        <v>NEUTRAL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33</v>
      </c>
      <c r="Q365" s="9">
        <f t="shared" si="54"/>
        <v>13.7</v>
      </c>
      <c r="R365" s="9">
        <f t="shared" si="55"/>
        <v>13.25</v>
      </c>
      <c r="S365" s="9">
        <f t="shared" si="56"/>
        <v>18.600000000000001</v>
      </c>
      <c r="T365" s="9">
        <f t="shared" si="57"/>
        <v>14.5</v>
      </c>
      <c r="U365" s="8">
        <f t="shared" si="58"/>
        <v>15.183333333333332</v>
      </c>
      <c r="V365" s="8">
        <f t="shared" si="59"/>
        <v>15.012499999999999</v>
      </c>
    </row>
    <row r="366" spans="1:22" ht="13.5" x14ac:dyDescent="0.25">
      <c r="A366" s="3">
        <f>RSI!A366</f>
        <v>42535</v>
      </c>
      <c r="B366" s="2">
        <f>RSI!B366</f>
        <v>22.216000000000001</v>
      </c>
      <c r="C366" s="2">
        <f>RSI!I366</f>
        <v>51.506098512672843</v>
      </c>
      <c r="D366" s="2">
        <f>MACD!E366</f>
        <v>1.3419061653792141E-3</v>
      </c>
      <c r="E366" s="2">
        <f>MACD!F366</f>
        <v>-3.7563943591932699E-3</v>
      </c>
      <c r="F366" s="2">
        <f>'Moving Avg'!D366</f>
        <v>22.216000000000001</v>
      </c>
      <c r="G366" s="2">
        <f>'Moving Avg'!F366</f>
        <v>22.216000000000005</v>
      </c>
      <c r="H366" s="2">
        <f>'Moving Avg'!G366</f>
        <v>22.194339999999997</v>
      </c>
      <c r="I366" s="2">
        <f>'Moving Avg'!H366</f>
        <v>22.800189999999972</v>
      </c>
      <c r="J366" s="6" t="str">
        <f>OBV!F366</f>
        <v>NEUTRAL</v>
      </c>
      <c r="K366" s="6" t="str">
        <f>OBV!G366</f>
        <v>NEUTRAL</v>
      </c>
      <c r="L366" s="6" t="str">
        <f>OBV!H366</f>
        <v>NEUTRAL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33</v>
      </c>
      <c r="Q366" s="9">
        <f t="shared" si="54"/>
        <v>13.7</v>
      </c>
      <c r="R366" s="9">
        <f t="shared" si="55"/>
        <v>13.25</v>
      </c>
      <c r="S366" s="9">
        <f t="shared" si="56"/>
        <v>18.600000000000001</v>
      </c>
      <c r="T366" s="9">
        <f t="shared" si="57"/>
        <v>14.5</v>
      </c>
      <c r="U366" s="8">
        <f t="shared" si="58"/>
        <v>15.183333333333332</v>
      </c>
      <c r="V366" s="8">
        <f t="shared" si="59"/>
        <v>15.012499999999999</v>
      </c>
    </row>
    <row r="367" spans="1:22" ht="13.5" x14ac:dyDescent="0.25">
      <c r="A367" s="3">
        <f>RSI!A367</f>
        <v>42536</v>
      </c>
      <c r="B367" s="2">
        <f>RSI!B367</f>
        <v>22.216000000000001</v>
      </c>
      <c r="C367" s="2">
        <f>RSI!I367</f>
        <v>51.506098512672843</v>
      </c>
      <c r="D367" s="2">
        <f>MACD!E367</f>
        <v>1.6404878804117118E-3</v>
      </c>
      <c r="E367" s="2">
        <f>MACD!F367</f>
        <v>-2.6770179112722736E-3</v>
      </c>
      <c r="F367" s="2">
        <f>'Moving Avg'!D367</f>
        <v>22.216000000000001</v>
      </c>
      <c r="G367" s="2">
        <f>'Moving Avg'!F367</f>
        <v>22.216000000000005</v>
      </c>
      <c r="H367" s="2">
        <f>'Moving Avg'!G367</f>
        <v>22.194339999999997</v>
      </c>
      <c r="I367" s="2">
        <f>'Moving Avg'!H367</f>
        <v>22.79485499999997</v>
      </c>
      <c r="J367" s="6" t="str">
        <f>OBV!F367</f>
        <v>NEUTRAL</v>
      </c>
      <c r="K367" s="6" t="str">
        <f>OBV!G367</f>
        <v>NEUTRAL</v>
      </c>
      <c r="L367" s="6" t="str">
        <f>OBV!H367</f>
        <v>NEUTRAL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33</v>
      </c>
      <c r="Q367" s="9">
        <f t="shared" si="54"/>
        <v>13.7</v>
      </c>
      <c r="R367" s="9">
        <f t="shared" si="55"/>
        <v>13.25</v>
      </c>
      <c r="S367" s="9">
        <f t="shared" si="56"/>
        <v>18.600000000000001</v>
      </c>
      <c r="T367" s="9">
        <f t="shared" si="57"/>
        <v>14.5</v>
      </c>
      <c r="U367" s="8">
        <f t="shared" si="58"/>
        <v>15.183333333333332</v>
      </c>
      <c r="V367" s="8">
        <f t="shared" si="59"/>
        <v>15.012499999999999</v>
      </c>
    </row>
    <row r="368" spans="1:22" ht="13.5" x14ac:dyDescent="0.25">
      <c r="A368" s="3">
        <f>RSI!A368</f>
        <v>42537</v>
      </c>
      <c r="B368" s="2">
        <f>RSI!B368</f>
        <v>22.216000000000001</v>
      </c>
      <c r="C368" s="2">
        <f>RSI!I368</f>
        <v>51.506098512672843</v>
      </c>
      <c r="D368" s="2">
        <f>MACD!E368</f>
        <v>1.8557244049439703E-3</v>
      </c>
      <c r="E368" s="2">
        <f>MACD!F368</f>
        <v>-1.7704694480290251E-3</v>
      </c>
      <c r="F368" s="2">
        <f>'Moving Avg'!D368</f>
        <v>22.216000000000001</v>
      </c>
      <c r="G368" s="2">
        <f>'Moving Avg'!F368</f>
        <v>22.216000000000005</v>
      </c>
      <c r="H368" s="2">
        <f>'Moving Avg'!G368</f>
        <v>22.194339999999997</v>
      </c>
      <c r="I368" s="2">
        <f>'Moving Avg'!H368</f>
        <v>22.789519999999971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33</v>
      </c>
      <c r="Q368" s="9">
        <f t="shared" si="54"/>
        <v>13.7</v>
      </c>
      <c r="R368" s="9">
        <f t="shared" si="55"/>
        <v>13.25</v>
      </c>
      <c r="S368" s="9">
        <f t="shared" si="56"/>
        <v>18.600000000000001</v>
      </c>
      <c r="T368" s="9">
        <f t="shared" si="57"/>
        <v>14.5</v>
      </c>
      <c r="U368" s="8">
        <f t="shared" si="58"/>
        <v>15.183333333333332</v>
      </c>
      <c r="V368" s="8">
        <f t="shared" si="59"/>
        <v>15.012499999999999</v>
      </c>
    </row>
    <row r="369" spans="1:22" ht="13.5" x14ac:dyDescent="0.25">
      <c r="A369" s="3">
        <f>RSI!A369</f>
        <v>42538</v>
      </c>
      <c r="B369" s="2">
        <f>RSI!B369</f>
        <v>22.216000000000001</v>
      </c>
      <c r="C369" s="2">
        <f>RSI!I369</f>
        <v>51.506098512672843</v>
      </c>
      <c r="D369" s="2">
        <f>MACD!E369</f>
        <v>2.0032091531660967E-3</v>
      </c>
      <c r="E369" s="2">
        <f>MACD!F369</f>
        <v>-1.0157337277900008E-3</v>
      </c>
      <c r="F369" s="2">
        <f>'Moving Avg'!D369</f>
        <v>22.216000000000001</v>
      </c>
      <c r="G369" s="2">
        <f>'Moving Avg'!F369</f>
        <v>22.216000000000005</v>
      </c>
      <c r="H369" s="2">
        <f>'Moving Avg'!G369</f>
        <v>22.194339999999997</v>
      </c>
      <c r="I369" s="2">
        <f>'Moving Avg'!H369</f>
        <v>22.784184999999969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33</v>
      </c>
      <c r="Q369" s="9">
        <f t="shared" si="54"/>
        <v>13.7</v>
      </c>
      <c r="R369" s="9">
        <f t="shared" si="55"/>
        <v>13.25</v>
      </c>
      <c r="S369" s="9">
        <f t="shared" si="56"/>
        <v>18.600000000000001</v>
      </c>
      <c r="T369" s="9">
        <f t="shared" si="57"/>
        <v>14.5</v>
      </c>
      <c r="U369" s="8">
        <f t="shared" si="58"/>
        <v>15.183333333333332</v>
      </c>
      <c r="V369" s="8">
        <f t="shared" si="59"/>
        <v>15.012499999999999</v>
      </c>
    </row>
    <row r="370" spans="1:22" ht="13.5" x14ac:dyDescent="0.25">
      <c r="A370" s="3">
        <f>RSI!A370</f>
        <v>42541</v>
      </c>
      <c r="B370" s="2">
        <f>RSI!B370</f>
        <v>22.216000000000001</v>
      </c>
      <c r="C370" s="2">
        <f>RSI!I370</f>
        <v>51.50609851267285</v>
      </c>
      <c r="D370" s="2">
        <f>MACD!E370</f>
        <v>2.0959312874992975E-3</v>
      </c>
      <c r="E370" s="2">
        <f>MACD!F370</f>
        <v>-3.9340072473214118E-4</v>
      </c>
      <c r="F370" s="2">
        <f>'Moving Avg'!D370</f>
        <v>22.216000000000001</v>
      </c>
      <c r="G370" s="2">
        <f>'Moving Avg'!F370</f>
        <v>22.216000000000005</v>
      </c>
      <c r="H370" s="2">
        <f>'Moving Avg'!G370</f>
        <v>22.194339999999997</v>
      </c>
      <c r="I370" s="2">
        <f>'Moving Avg'!H370</f>
        <v>22.77884999999997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13.7</v>
      </c>
      <c r="R370" s="9">
        <f t="shared" si="55"/>
        <v>13.25</v>
      </c>
      <c r="S370" s="9">
        <f t="shared" si="56"/>
        <v>18.600000000000001</v>
      </c>
      <c r="T370" s="9">
        <f t="shared" si="57"/>
        <v>14.5</v>
      </c>
      <c r="U370" s="8">
        <f t="shared" si="58"/>
        <v>15.183333333333332</v>
      </c>
      <c r="V370" s="8">
        <f t="shared" si="59"/>
        <v>15.012499999999999</v>
      </c>
    </row>
    <row r="371" spans="1:22" ht="13.5" x14ac:dyDescent="0.25">
      <c r="A371" s="3">
        <f>RSI!A371</f>
        <v>42542</v>
      </c>
      <c r="B371" s="2">
        <f>RSI!B371</f>
        <v>22.216000000000001</v>
      </c>
      <c r="C371" s="2">
        <f>RSI!I371</f>
        <v>51.506098512672843</v>
      </c>
      <c r="D371" s="2">
        <f>MACD!E371</f>
        <v>2.1446915775023001E-3</v>
      </c>
      <c r="E371" s="2">
        <f>MACD!F371</f>
        <v>1.1421773571474705E-4</v>
      </c>
      <c r="F371" s="2">
        <f>'Moving Avg'!D371</f>
        <v>22.216000000000001</v>
      </c>
      <c r="G371" s="2">
        <f>'Moving Avg'!F371</f>
        <v>22.216000000000005</v>
      </c>
      <c r="H371" s="2">
        <f>'Moving Avg'!G371</f>
        <v>22.194339999999997</v>
      </c>
      <c r="I371" s="2">
        <f>'Moving Avg'!H371</f>
        <v>22.773514999999971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33</v>
      </c>
      <c r="Q371" s="9">
        <f t="shared" si="54"/>
        <v>13.7</v>
      </c>
      <c r="R371" s="9">
        <f t="shared" si="55"/>
        <v>13.25</v>
      </c>
      <c r="S371" s="9">
        <f t="shared" si="56"/>
        <v>18.600000000000001</v>
      </c>
      <c r="T371" s="9">
        <f t="shared" si="57"/>
        <v>14.5</v>
      </c>
      <c r="U371" s="8">
        <f t="shared" si="58"/>
        <v>15.183333333333332</v>
      </c>
      <c r="V371" s="8">
        <f t="shared" si="59"/>
        <v>15.012499999999999</v>
      </c>
    </row>
    <row r="372" spans="1:22" ht="13.5" x14ac:dyDescent="0.25">
      <c r="A372" s="3">
        <f>RSI!A372</f>
        <v>42543</v>
      </c>
      <c r="B372" s="2">
        <f>RSI!B372</f>
        <v>22.216000000000001</v>
      </c>
      <c r="C372" s="2">
        <f>RSI!I372</f>
        <v>51.506098512672843</v>
      </c>
      <c r="D372" s="2">
        <f>MACD!E372</f>
        <v>2.158453154258666E-3</v>
      </c>
      <c r="E372" s="2">
        <f>MACD!F372</f>
        <v>5.2306481942353093E-4</v>
      </c>
      <c r="F372" s="2">
        <f>'Moving Avg'!D372</f>
        <v>22.216000000000001</v>
      </c>
      <c r="G372" s="2">
        <f>'Moving Avg'!F372</f>
        <v>22.216000000000005</v>
      </c>
      <c r="H372" s="2">
        <f>'Moving Avg'!G372</f>
        <v>22.194339999999997</v>
      </c>
      <c r="I372" s="2">
        <f>'Moving Avg'!H372</f>
        <v>22.768179999999969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33</v>
      </c>
      <c r="Q372" s="9">
        <f t="shared" si="54"/>
        <v>13.7</v>
      </c>
      <c r="R372" s="9">
        <f t="shared" si="55"/>
        <v>13.25</v>
      </c>
      <c r="S372" s="9">
        <f t="shared" si="56"/>
        <v>18.600000000000001</v>
      </c>
      <c r="T372" s="9">
        <f t="shared" si="57"/>
        <v>14.5</v>
      </c>
      <c r="U372" s="8">
        <f t="shared" si="58"/>
        <v>15.183333333333332</v>
      </c>
      <c r="V372" s="8">
        <f t="shared" si="59"/>
        <v>15.012499999999999</v>
      </c>
    </row>
    <row r="373" spans="1:22" ht="13.5" x14ac:dyDescent="0.25">
      <c r="A373" s="3">
        <f>RSI!A373</f>
        <v>42544</v>
      </c>
      <c r="B373" s="2">
        <f>RSI!B373</f>
        <v>22.216000000000001</v>
      </c>
      <c r="C373" s="2">
        <f>RSI!I373</f>
        <v>51.50609851267285</v>
      </c>
      <c r="D373" s="2">
        <f>MACD!E373</f>
        <v>2.1446372596471974E-3</v>
      </c>
      <c r="E373" s="2">
        <f>MACD!F373</f>
        <v>8.4737930746826427E-4</v>
      </c>
      <c r="F373" s="2">
        <f>'Moving Avg'!D373</f>
        <v>22.216000000000001</v>
      </c>
      <c r="G373" s="2">
        <f>'Moving Avg'!F373</f>
        <v>22.216000000000005</v>
      </c>
      <c r="H373" s="2">
        <f>'Moving Avg'!G373</f>
        <v>22.194339999999997</v>
      </c>
      <c r="I373" s="2">
        <f>'Moving Avg'!H373</f>
        <v>22.76284499999997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33</v>
      </c>
      <c r="Q373" s="9">
        <f t="shared" si="54"/>
        <v>13.7</v>
      </c>
      <c r="R373" s="9">
        <f t="shared" si="55"/>
        <v>13.25</v>
      </c>
      <c r="S373" s="9">
        <f t="shared" si="56"/>
        <v>18.600000000000001</v>
      </c>
      <c r="T373" s="9">
        <f t="shared" si="57"/>
        <v>14.5</v>
      </c>
      <c r="U373" s="8">
        <f t="shared" si="58"/>
        <v>15.183333333333332</v>
      </c>
      <c r="V373" s="8">
        <f t="shared" si="59"/>
        <v>15.012499999999999</v>
      </c>
    </row>
    <row r="374" spans="1:22" ht="13.5" x14ac:dyDescent="0.25">
      <c r="A374" s="3">
        <f>RSI!A374</f>
        <v>42545</v>
      </c>
      <c r="B374" s="2">
        <f>RSI!B374</f>
        <v>22.216000000000001</v>
      </c>
      <c r="C374" s="2">
        <f>RSI!I374</f>
        <v>51.50609851267285</v>
      </c>
      <c r="D374" s="2">
        <f>MACD!E374</f>
        <v>2.1093725301390975E-3</v>
      </c>
      <c r="E374" s="2">
        <f>MACD!F374</f>
        <v>1.099777952002431E-3</v>
      </c>
      <c r="F374" s="2">
        <f>'Moving Avg'!D374</f>
        <v>22.216000000000001</v>
      </c>
      <c r="G374" s="2">
        <f>'Moving Avg'!F374</f>
        <v>22.216000000000005</v>
      </c>
      <c r="H374" s="2">
        <f>'Moving Avg'!G374</f>
        <v>22.194339999999997</v>
      </c>
      <c r="I374" s="2">
        <f>'Moving Avg'!H374</f>
        <v>22.757509999999971</v>
      </c>
      <c r="J374" s="6" t="str">
        <f>OBV!F374</f>
        <v>NEUTRAL</v>
      </c>
      <c r="K374" s="6" t="str">
        <f>OBV!G374</f>
        <v>NEUTRAL</v>
      </c>
      <c r="L374" s="6" t="str">
        <f>OBV!H374</f>
        <v>NEUTRAL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33</v>
      </c>
      <c r="Q374" s="9">
        <f t="shared" si="54"/>
        <v>13.7</v>
      </c>
      <c r="R374" s="9">
        <f t="shared" si="55"/>
        <v>13.25</v>
      </c>
      <c r="S374" s="9">
        <f t="shared" si="56"/>
        <v>18.600000000000001</v>
      </c>
      <c r="T374" s="9">
        <f t="shared" si="57"/>
        <v>14.5</v>
      </c>
      <c r="U374" s="8">
        <f t="shared" si="58"/>
        <v>15.183333333333332</v>
      </c>
      <c r="V374" s="8">
        <f t="shared" si="59"/>
        <v>15.012499999999999</v>
      </c>
    </row>
    <row r="375" spans="1:22" ht="13.5" x14ac:dyDescent="0.25">
      <c r="A375" s="3">
        <f>RSI!A375</f>
        <v>42548</v>
      </c>
      <c r="B375" s="2">
        <f>RSI!B375</f>
        <v>22.216000000000001</v>
      </c>
      <c r="C375" s="2">
        <f>RSI!I375</f>
        <v>51.50609851267285</v>
      </c>
      <c r="D375" s="2">
        <f>MACD!E375</f>
        <v>2.0577050351668902E-3</v>
      </c>
      <c r="E375" s="2">
        <f>MACD!F375</f>
        <v>1.291363368635323E-3</v>
      </c>
      <c r="F375" s="2">
        <f>'Moving Avg'!D375</f>
        <v>22.216000000000001</v>
      </c>
      <c r="G375" s="2">
        <f>'Moving Avg'!F375</f>
        <v>22.216000000000005</v>
      </c>
      <c r="H375" s="2">
        <f>'Moving Avg'!G375</f>
        <v>22.194339999999997</v>
      </c>
      <c r="I375" s="2">
        <f>'Moving Avg'!H375</f>
        <v>22.752174999999969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33</v>
      </c>
      <c r="Q375" s="9">
        <f t="shared" si="54"/>
        <v>13.7</v>
      </c>
      <c r="R375" s="9">
        <f t="shared" si="55"/>
        <v>13.25</v>
      </c>
      <c r="S375" s="9">
        <f t="shared" si="56"/>
        <v>18.600000000000001</v>
      </c>
      <c r="T375" s="9">
        <f t="shared" si="57"/>
        <v>14.5</v>
      </c>
      <c r="U375" s="8">
        <f t="shared" si="58"/>
        <v>15.183333333333332</v>
      </c>
      <c r="V375" s="8">
        <f t="shared" si="59"/>
        <v>15.012499999999999</v>
      </c>
    </row>
    <row r="376" spans="1:22" ht="13.5" x14ac:dyDescent="0.25">
      <c r="A376" s="3">
        <f>RSI!A376</f>
        <v>42549</v>
      </c>
      <c r="B376" s="2">
        <f>RSI!B376</f>
        <v>22.216000000000001</v>
      </c>
      <c r="C376" s="2">
        <f>RSI!I376</f>
        <v>51.50609851267285</v>
      </c>
      <c r="D376" s="2">
        <f>MACD!E376</f>
        <v>1.9937751740322085E-3</v>
      </c>
      <c r="E376" s="2">
        <f>MACD!F376</f>
        <v>1.4318457297147003E-3</v>
      </c>
      <c r="F376" s="2">
        <f>'Moving Avg'!D376</f>
        <v>22.216000000000001</v>
      </c>
      <c r="G376" s="2">
        <f>'Moving Avg'!F376</f>
        <v>22.216000000000005</v>
      </c>
      <c r="H376" s="2">
        <f>'Moving Avg'!G376</f>
        <v>22.194339999999997</v>
      </c>
      <c r="I376" s="2">
        <f>'Moving Avg'!H376</f>
        <v>22.74683999999997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33</v>
      </c>
      <c r="Q376" s="9">
        <f t="shared" si="54"/>
        <v>13.7</v>
      </c>
      <c r="R376" s="9">
        <f t="shared" si="55"/>
        <v>13.25</v>
      </c>
      <c r="S376" s="9">
        <f t="shared" si="56"/>
        <v>18.600000000000001</v>
      </c>
      <c r="T376" s="9">
        <f t="shared" si="57"/>
        <v>14.5</v>
      </c>
      <c r="U376" s="8">
        <f t="shared" si="58"/>
        <v>15.183333333333332</v>
      </c>
      <c r="V376" s="8">
        <f t="shared" si="59"/>
        <v>15.012499999999999</v>
      </c>
    </row>
    <row r="377" spans="1:22" ht="13.5" x14ac:dyDescent="0.25">
      <c r="A377" s="3">
        <f>RSI!A377</f>
        <v>42550</v>
      </c>
      <c r="B377" s="2">
        <f>RSI!B377</f>
        <v>22.216000000000001</v>
      </c>
      <c r="C377" s="2">
        <f>RSI!I377</f>
        <v>51.50609851267285</v>
      </c>
      <c r="D377" s="2">
        <f>MACD!E377</f>
        <v>1.9209665913848539E-3</v>
      </c>
      <c r="E377" s="2">
        <f>MACD!F377</f>
        <v>1.5296699020487311E-3</v>
      </c>
      <c r="F377" s="2">
        <f>'Moving Avg'!D377</f>
        <v>22.216000000000001</v>
      </c>
      <c r="G377" s="2">
        <f>'Moving Avg'!F377</f>
        <v>22.216000000000005</v>
      </c>
      <c r="H377" s="2">
        <f>'Moving Avg'!G377</f>
        <v>22.194339999999997</v>
      </c>
      <c r="I377" s="2">
        <f>'Moving Avg'!H377</f>
        <v>22.741504999999972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  <c r="M377" s="8">
        <f t="shared" si="50"/>
        <v>25</v>
      </c>
      <c r="N377" s="8">
        <f t="shared" si="51"/>
        <v>0</v>
      </c>
      <c r="O377" s="8">
        <f t="shared" si="52"/>
        <v>0</v>
      </c>
      <c r="P377" s="8">
        <f t="shared" si="53"/>
        <v>33</v>
      </c>
      <c r="Q377" s="9">
        <f t="shared" si="54"/>
        <v>13.7</v>
      </c>
      <c r="R377" s="9">
        <f t="shared" si="55"/>
        <v>13.25</v>
      </c>
      <c r="S377" s="9">
        <f t="shared" si="56"/>
        <v>18.600000000000001</v>
      </c>
      <c r="T377" s="9">
        <f t="shared" si="57"/>
        <v>14.5</v>
      </c>
      <c r="U377" s="8">
        <f t="shared" si="58"/>
        <v>15.183333333333332</v>
      </c>
      <c r="V377" s="8">
        <f t="shared" si="59"/>
        <v>15.012499999999999</v>
      </c>
    </row>
    <row r="378" spans="1:22" ht="13.5" x14ac:dyDescent="0.25">
      <c r="A378" s="3">
        <f>RSI!A378</f>
        <v>42551</v>
      </c>
      <c r="B378" s="2">
        <f>RSI!B378</f>
        <v>22.216000000000001</v>
      </c>
      <c r="C378" s="2">
        <f>RSI!I378</f>
        <v>51.506098512672864</v>
      </c>
      <c r="D378" s="2">
        <f>MACD!E378</f>
        <v>1.8420314728864184E-3</v>
      </c>
      <c r="E378" s="2">
        <f>MACD!F378</f>
        <v>1.5921422162162686E-3</v>
      </c>
      <c r="F378" s="2">
        <f>'Moving Avg'!D378</f>
        <v>22.216000000000001</v>
      </c>
      <c r="G378" s="2">
        <f>'Moving Avg'!F378</f>
        <v>22.216000000000005</v>
      </c>
      <c r="H378" s="2">
        <f>'Moving Avg'!G378</f>
        <v>22.194339999999997</v>
      </c>
      <c r="I378" s="2">
        <f>'Moving Avg'!H378</f>
        <v>22.736169999999969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  <c r="M378" s="8">
        <f t="shared" si="50"/>
        <v>25</v>
      </c>
      <c r="N378" s="8">
        <f t="shared" si="51"/>
        <v>0</v>
      </c>
      <c r="O378" s="8">
        <f t="shared" si="52"/>
        <v>0</v>
      </c>
      <c r="P378" s="8">
        <f t="shared" si="53"/>
        <v>33</v>
      </c>
      <c r="Q378" s="9">
        <f t="shared" si="54"/>
        <v>13.7</v>
      </c>
      <c r="R378" s="9">
        <f t="shared" si="55"/>
        <v>13.25</v>
      </c>
      <c r="S378" s="9">
        <f t="shared" si="56"/>
        <v>18.600000000000001</v>
      </c>
      <c r="T378" s="9">
        <f t="shared" si="57"/>
        <v>14.5</v>
      </c>
      <c r="U378" s="8">
        <f t="shared" si="58"/>
        <v>15.183333333333332</v>
      </c>
      <c r="V378" s="8">
        <f t="shared" si="59"/>
        <v>15.012499999999999</v>
      </c>
    </row>
    <row r="379" spans="1:22" ht="13.5" x14ac:dyDescent="0.25">
      <c r="A379" s="3">
        <f>RSI!A379</f>
        <v>42552</v>
      </c>
      <c r="B379" s="2">
        <f>RSI!B379</f>
        <v>22.216000000000001</v>
      </c>
      <c r="C379" s="2">
        <f>RSI!I379</f>
        <v>51.506098512672864</v>
      </c>
      <c r="D379" s="2">
        <f>MACD!E379</f>
        <v>1.7591959074216845E-3</v>
      </c>
      <c r="E379" s="2">
        <f>MACD!F379</f>
        <v>1.6255529544573519E-3</v>
      </c>
      <c r="F379" s="2">
        <f>'Moving Avg'!D379</f>
        <v>22.216000000000001</v>
      </c>
      <c r="G379" s="2">
        <f>'Moving Avg'!F379</f>
        <v>22.216000000000005</v>
      </c>
      <c r="H379" s="2">
        <f>'Moving Avg'!G379</f>
        <v>22.194339999999997</v>
      </c>
      <c r="I379" s="2">
        <f>'Moving Avg'!H379</f>
        <v>22.730834999999971</v>
      </c>
      <c r="J379" s="6" t="str">
        <f>OBV!F379</f>
        <v>NEUTRAL</v>
      </c>
      <c r="K379" s="6" t="str">
        <f>OBV!G379</f>
        <v>NEUTRAL</v>
      </c>
      <c r="L379" s="6" t="str">
        <f>OBV!H379</f>
        <v>NEUTRAL</v>
      </c>
      <c r="M379" s="8">
        <f t="shared" si="50"/>
        <v>25</v>
      </c>
      <c r="N379" s="8">
        <f t="shared" si="51"/>
        <v>0</v>
      </c>
      <c r="O379" s="8">
        <f t="shared" si="52"/>
        <v>0</v>
      </c>
      <c r="P379" s="8">
        <f t="shared" si="53"/>
        <v>33</v>
      </c>
      <c r="Q379" s="9">
        <f t="shared" si="54"/>
        <v>13.7</v>
      </c>
      <c r="R379" s="9">
        <f t="shared" si="55"/>
        <v>13.25</v>
      </c>
      <c r="S379" s="9">
        <f t="shared" si="56"/>
        <v>18.600000000000001</v>
      </c>
      <c r="T379" s="9">
        <f t="shared" si="57"/>
        <v>14.5</v>
      </c>
      <c r="U379" s="8">
        <f t="shared" si="58"/>
        <v>15.183333333333332</v>
      </c>
      <c r="V379" s="8">
        <f t="shared" si="59"/>
        <v>15.012499999999999</v>
      </c>
    </row>
    <row r="380" spans="1:22" ht="13.5" x14ac:dyDescent="0.25">
      <c r="A380" s="3">
        <f>RSI!A380</f>
        <v>42555</v>
      </c>
      <c r="B380" s="2">
        <f>RSI!B380</f>
        <v>22.216000000000001</v>
      </c>
      <c r="C380" s="2">
        <f>RSI!I380</f>
        <v>51.506098512672864</v>
      </c>
      <c r="D380" s="2">
        <f>MACD!E380</f>
        <v>1.6742484312608497E-3</v>
      </c>
      <c r="E380" s="2">
        <f>MACD!F380</f>
        <v>1.6352920498180516E-3</v>
      </c>
      <c r="F380" s="2">
        <f>'Moving Avg'!D380</f>
        <v>22.216000000000001</v>
      </c>
      <c r="G380" s="2">
        <f>'Moving Avg'!F380</f>
        <v>22.216000000000005</v>
      </c>
      <c r="H380" s="2">
        <f>'Moving Avg'!G380</f>
        <v>22.194339999999997</v>
      </c>
      <c r="I380" s="2">
        <f>'Moving Avg'!H380</f>
        <v>22.725499999999968</v>
      </c>
      <c r="J380" s="6" t="str">
        <f>OBV!F380</f>
        <v>NEUTRAL</v>
      </c>
      <c r="K380" s="6" t="str">
        <f>OBV!G380</f>
        <v>NEUTRAL</v>
      </c>
      <c r="L380" s="6" t="str">
        <f>OBV!H380</f>
        <v>NEUTRAL</v>
      </c>
      <c r="M380" s="8">
        <f t="shared" si="50"/>
        <v>25</v>
      </c>
      <c r="N380" s="8">
        <f t="shared" si="51"/>
        <v>0</v>
      </c>
      <c r="O380" s="8">
        <f t="shared" si="52"/>
        <v>0</v>
      </c>
      <c r="P380" s="8">
        <f t="shared" si="53"/>
        <v>33</v>
      </c>
      <c r="Q380" s="9">
        <f t="shared" si="54"/>
        <v>13.7</v>
      </c>
      <c r="R380" s="9">
        <f t="shared" si="55"/>
        <v>13.25</v>
      </c>
      <c r="S380" s="9">
        <f t="shared" si="56"/>
        <v>18.600000000000001</v>
      </c>
      <c r="T380" s="9">
        <f t="shared" si="57"/>
        <v>14.5</v>
      </c>
      <c r="U380" s="8">
        <f t="shared" si="58"/>
        <v>15.183333333333332</v>
      </c>
      <c r="V380" s="8">
        <f t="shared" si="59"/>
        <v>15.012499999999999</v>
      </c>
    </row>
    <row r="381" spans="1:22" ht="13.5" x14ac:dyDescent="0.25">
      <c r="A381" s="3">
        <f>RSI!A381</f>
        <v>42559</v>
      </c>
      <c r="B381" s="2">
        <f>RSI!B381</f>
        <v>22.216000000000001</v>
      </c>
      <c r="C381" s="2">
        <f>RSI!I381</f>
        <v>51.506098512672864</v>
      </c>
      <c r="D381" s="2">
        <f>MACD!E381</f>
        <v>1.5886143866197244E-3</v>
      </c>
      <c r="E381" s="2">
        <f>MACD!F381</f>
        <v>1.6259565171783863E-3</v>
      </c>
      <c r="F381" s="2">
        <f>'Moving Avg'!D381</f>
        <v>22.216000000000001</v>
      </c>
      <c r="G381" s="2">
        <f>'Moving Avg'!F381</f>
        <v>22.216000000000005</v>
      </c>
      <c r="H381" s="2">
        <f>'Moving Avg'!G381</f>
        <v>22.194339999999997</v>
      </c>
      <c r="I381" s="2">
        <f>'Moving Avg'!H381</f>
        <v>22.72016499999997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  <c r="M381" s="8">
        <f t="shared" si="50"/>
        <v>25</v>
      </c>
      <c r="N381" s="8">
        <f t="shared" si="51"/>
        <v>45</v>
      </c>
      <c r="O381" s="8">
        <f t="shared" si="52"/>
        <v>0</v>
      </c>
      <c r="P381" s="8">
        <f t="shared" si="53"/>
        <v>33</v>
      </c>
      <c r="Q381" s="9">
        <f t="shared" si="54"/>
        <v>29.45</v>
      </c>
      <c r="R381" s="9">
        <f t="shared" si="55"/>
        <v>22.25</v>
      </c>
      <c r="S381" s="9">
        <f t="shared" si="56"/>
        <v>25.35</v>
      </c>
      <c r="T381" s="9">
        <f t="shared" si="57"/>
        <v>25.75</v>
      </c>
      <c r="U381" s="8">
        <f t="shared" si="58"/>
        <v>25.683333333333337</v>
      </c>
      <c r="V381" s="8">
        <f t="shared" si="59"/>
        <v>25.700000000000003</v>
      </c>
    </row>
    <row r="382" spans="1:22" ht="13.5" x14ac:dyDescent="0.25">
      <c r="A382" s="3">
        <f>RSI!A382</f>
        <v>42562</v>
      </c>
      <c r="B382" s="2">
        <f>RSI!B382</f>
        <v>22.216000000000001</v>
      </c>
      <c r="C382" s="2">
        <f>RSI!I382</f>
        <v>51.506098512672864</v>
      </c>
      <c r="D382" s="2">
        <f>MACD!E382</f>
        <v>1.5034183187445649E-3</v>
      </c>
      <c r="E382" s="2">
        <f>MACD!F382</f>
        <v>1.601448877491622E-3</v>
      </c>
      <c r="F382" s="2">
        <f>'Moving Avg'!D382</f>
        <v>22.216000000000001</v>
      </c>
      <c r="G382" s="2">
        <f>'Moving Avg'!F382</f>
        <v>22.216000000000005</v>
      </c>
      <c r="H382" s="2">
        <f>'Moving Avg'!G382</f>
        <v>22.194339999999997</v>
      </c>
      <c r="I382" s="2">
        <f>'Moving Avg'!H382</f>
        <v>22.714829999999971</v>
      </c>
      <c r="J382" s="6" t="str">
        <f>OBV!F382</f>
        <v>NEUTRAL</v>
      </c>
      <c r="K382" s="6" t="str">
        <f>OBV!G382</f>
        <v>NEUTRAL</v>
      </c>
      <c r="L382" s="6" t="str">
        <f>OBV!H382</f>
        <v>NEUTRAL</v>
      </c>
      <c r="M382" s="8">
        <f t="shared" si="50"/>
        <v>25</v>
      </c>
      <c r="N382" s="8">
        <f t="shared" si="51"/>
        <v>45</v>
      </c>
      <c r="O382" s="8">
        <f t="shared" si="52"/>
        <v>0</v>
      </c>
      <c r="P382" s="8">
        <f t="shared" si="53"/>
        <v>33</v>
      </c>
      <c r="Q382" s="9">
        <f t="shared" si="54"/>
        <v>29.45</v>
      </c>
      <c r="R382" s="9">
        <f t="shared" si="55"/>
        <v>22.25</v>
      </c>
      <c r="S382" s="9">
        <f t="shared" si="56"/>
        <v>25.35</v>
      </c>
      <c r="T382" s="9">
        <f t="shared" si="57"/>
        <v>25.75</v>
      </c>
      <c r="U382" s="8">
        <f t="shared" si="58"/>
        <v>25.683333333333337</v>
      </c>
      <c r="V382" s="8">
        <f t="shared" si="59"/>
        <v>25.700000000000003</v>
      </c>
    </row>
    <row r="383" spans="1:22" ht="13.5" x14ac:dyDescent="0.25">
      <c r="A383" s="3">
        <f>RSI!A383</f>
        <v>42563</v>
      </c>
      <c r="B383" s="2">
        <f>RSI!B383</f>
        <v>22.216000000000001</v>
      </c>
      <c r="C383" s="2">
        <f>RSI!I383</f>
        <v>51.506098512672864</v>
      </c>
      <c r="D383" s="2">
        <f>MACD!E383</f>
        <v>1.4195362904274589E-3</v>
      </c>
      <c r="E383" s="2">
        <f>MACD!F383</f>
        <v>1.5650663600787896E-3</v>
      </c>
      <c r="F383" s="2">
        <f>'Moving Avg'!D383</f>
        <v>22.216000000000001</v>
      </c>
      <c r="G383" s="2">
        <f>'Moving Avg'!F383</f>
        <v>22.216000000000005</v>
      </c>
      <c r="H383" s="2">
        <f>'Moving Avg'!G383</f>
        <v>22.194339999999997</v>
      </c>
      <c r="I383" s="2">
        <f>'Moving Avg'!H383</f>
        <v>22.709494999999968</v>
      </c>
      <c r="J383" s="6" t="str">
        <f>OBV!F383</f>
        <v>NEUTRAL</v>
      </c>
      <c r="K383" s="6" t="str">
        <f>OBV!G383</f>
        <v>NEUTRAL</v>
      </c>
      <c r="L383" s="6" t="str">
        <f>OBV!H383</f>
        <v>NEUTRAL</v>
      </c>
      <c r="M383" s="8">
        <f t="shared" si="50"/>
        <v>25</v>
      </c>
      <c r="N383" s="8">
        <f t="shared" si="51"/>
        <v>45</v>
      </c>
      <c r="O383" s="8">
        <f t="shared" si="52"/>
        <v>0</v>
      </c>
      <c r="P383" s="8">
        <f t="shared" si="53"/>
        <v>33</v>
      </c>
      <c r="Q383" s="9">
        <f t="shared" si="54"/>
        <v>29.45</v>
      </c>
      <c r="R383" s="9">
        <f t="shared" si="55"/>
        <v>22.25</v>
      </c>
      <c r="S383" s="9">
        <f t="shared" si="56"/>
        <v>25.35</v>
      </c>
      <c r="T383" s="9">
        <f t="shared" si="57"/>
        <v>25.75</v>
      </c>
      <c r="U383" s="8">
        <f t="shared" si="58"/>
        <v>25.683333333333337</v>
      </c>
      <c r="V383" s="8">
        <f t="shared" si="59"/>
        <v>25.700000000000003</v>
      </c>
    </row>
    <row r="384" spans="1:22" ht="13.5" x14ac:dyDescent="0.25">
      <c r="A384" s="3">
        <f>RSI!A384</f>
        <v>42564</v>
      </c>
      <c r="B384" s="2">
        <f>RSI!B384</f>
        <v>22.216000000000001</v>
      </c>
      <c r="C384" s="2">
        <f>RSI!I384</f>
        <v>51.506098512672864</v>
      </c>
      <c r="D384" s="2">
        <f>MACD!E384</f>
        <v>1.3376397008286744E-3</v>
      </c>
      <c r="E384" s="2">
        <f>MACD!F384</f>
        <v>1.5195810282287669E-3</v>
      </c>
      <c r="F384" s="2">
        <f>'Moving Avg'!D384</f>
        <v>22.216000000000001</v>
      </c>
      <c r="G384" s="2">
        <f>'Moving Avg'!F384</f>
        <v>22.216000000000005</v>
      </c>
      <c r="H384" s="2">
        <f>'Moving Avg'!G384</f>
        <v>22.194339999999997</v>
      </c>
      <c r="I384" s="2">
        <f>'Moving Avg'!H384</f>
        <v>22.70415999999997</v>
      </c>
      <c r="J384" s="6" t="str">
        <f>OBV!F384</f>
        <v>NEUTRAL</v>
      </c>
      <c r="K384" s="6" t="str">
        <f>OBV!G384</f>
        <v>NEUTRAL</v>
      </c>
      <c r="L384" s="6" t="str">
        <f>OBV!H384</f>
        <v>NEUTRAL</v>
      </c>
      <c r="M384" s="8">
        <f t="shared" si="50"/>
        <v>25</v>
      </c>
      <c r="N384" s="8">
        <f t="shared" si="51"/>
        <v>45</v>
      </c>
      <c r="O384" s="8">
        <f t="shared" si="52"/>
        <v>0</v>
      </c>
      <c r="P384" s="8">
        <f t="shared" si="53"/>
        <v>33</v>
      </c>
      <c r="Q384" s="9">
        <f t="shared" si="54"/>
        <v>29.45</v>
      </c>
      <c r="R384" s="9">
        <f t="shared" si="55"/>
        <v>22.25</v>
      </c>
      <c r="S384" s="9">
        <f t="shared" si="56"/>
        <v>25.35</v>
      </c>
      <c r="T384" s="9">
        <f t="shared" si="57"/>
        <v>25.75</v>
      </c>
      <c r="U384" s="8">
        <f t="shared" si="58"/>
        <v>25.683333333333337</v>
      </c>
      <c r="V384" s="8">
        <f t="shared" si="59"/>
        <v>25.700000000000003</v>
      </c>
    </row>
    <row r="385" spans="1:22" ht="13.5" x14ac:dyDescent="0.25">
      <c r="A385" s="3">
        <f>RSI!A385</f>
        <v>42565</v>
      </c>
      <c r="B385" s="2">
        <f>RSI!B385</f>
        <v>22.216000000000001</v>
      </c>
      <c r="C385" s="2">
        <f>RSI!I385</f>
        <v>51.506098512672864</v>
      </c>
      <c r="D385" s="2">
        <f>MACD!E385</f>
        <v>1.2582319488529947E-3</v>
      </c>
      <c r="E385" s="2">
        <f>MACD!F385</f>
        <v>1.4673112123536126E-3</v>
      </c>
      <c r="F385" s="2">
        <f>'Moving Avg'!D385</f>
        <v>22.216000000000001</v>
      </c>
      <c r="G385" s="2">
        <f>'Moving Avg'!F385</f>
        <v>22.216000000000005</v>
      </c>
      <c r="H385" s="2">
        <f>'Moving Avg'!G385</f>
        <v>22.215999999999998</v>
      </c>
      <c r="I385" s="2">
        <f>'Moving Avg'!H385</f>
        <v>22.698824999999964</v>
      </c>
      <c r="J385" s="6" t="str">
        <f>OBV!F385</f>
        <v>NEUTRAL</v>
      </c>
      <c r="K385" s="6" t="str">
        <f>OBV!G385</f>
        <v>NEUTRAL</v>
      </c>
      <c r="L385" s="6" t="str">
        <f>OBV!H385</f>
        <v>NEUTRAL</v>
      </c>
      <c r="M385" s="8">
        <f t="shared" si="50"/>
        <v>25</v>
      </c>
      <c r="N385" s="8">
        <f t="shared" si="51"/>
        <v>45</v>
      </c>
      <c r="O385" s="8">
        <f t="shared" si="52"/>
        <v>0</v>
      </c>
      <c r="P385" s="8">
        <f t="shared" si="53"/>
        <v>33</v>
      </c>
      <c r="Q385" s="9">
        <f t="shared" si="54"/>
        <v>29.45</v>
      </c>
      <c r="R385" s="9">
        <f t="shared" si="55"/>
        <v>22.25</v>
      </c>
      <c r="S385" s="9">
        <f t="shared" si="56"/>
        <v>25.35</v>
      </c>
      <c r="T385" s="9">
        <f t="shared" si="57"/>
        <v>25.75</v>
      </c>
      <c r="U385" s="8">
        <f t="shared" si="58"/>
        <v>25.683333333333337</v>
      </c>
      <c r="V385" s="8">
        <f t="shared" si="59"/>
        <v>25.700000000000003</v>
      </c>
    </row>
    <row r="386" spans="1:22" ht="13.5" x14ac:dyDescent="0.25">
      <c r="A386" s="3">
        <f>RSI!A386</f>
        <v>42566</v>
      </c>
      <c r="B386" s="2">
        <f>RSI!B386</f>
        <v>22.216000000000001</v>
      </c>
      <c r="C386" s="2">
        <f>RSI!I386</f>
        <v>51.506098512672864</v>
      </c>
      <c r="D386" s="2">
        <f>MACD!E386</f>
        <v>1.1816790725376336E-3</v>
      </c>
      <c r="E386" s="2">
        <f>MACD!F386</f>
        <v>1.4101847843904169E-3</v>
      </c>
      <c r="F386" s="2">
        <f>'Moving Avg'!D386</f>
        <v>22.216000000000001</v>
      </c>
      <c r="G386" s="2">
        <f>'Moving Avg'!F386</f>
        <v>22.216000000000005</v>
      </c>
      <c r="H386" s="2">
        <f>'Moving Avg'!G386</f>
        <v>22.215999999999998</v>
      </c>
      <c r="I386" s="2">
        <f>'Moving Avg'!H386</f>
        <v>22.693489999999969</v>
      </c>
      <c r="J386" s="6" t="str">
        <f>OBV!F386</f>
        <v>NEUTRAL</v>
      </c>
      <c r="K386" s="6" t="str">
        <f>OBV!G386</f>
        <v>NEUTRAL</v>
      </c>
      <c r="L386" s="6" t="str">
        <f>OBV!H386</f>
        <v>NEUTRAL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33</v>
      </c>
      <c r="Q386" s="9">
        <f t="shared" si="54"/>
        <v>29.45</v>
      </c>
      <c r="R386" s="9">
        <f t="shared" si="55"/>
        <v>22.25</v>
      </c>
      <c r="S386" s="9">
        <f t="shared" si="56"/>
        <v>25.35</v>
      </c>
      <c r="T386" s="9">
        <f t="shared" si="57"/>
        <v>25.75</v>
      </c>
      <c r="U386" s="8">
        <f t="shared" si="58"/>
        <v>25.683333333333337</v>
      </c>
      <c r="V386" s="8">
        <f t="shared" si="59"/>
        <v>25.700000000000003</v>
      </c>
    </row>
    <row r="387" spans="1:22" ht="13.5" x14ac:dyDescent="0.25">
      <c r="A387" s="3">
        <f>RSI!A387</f>
        <v>42569</v>
      </c>
      <c r="B387" s="2">
        <f>RSI!B387</f>
        <v>22.216000000000001</v>
      </c>
      <c r="C387" s="2">
        <f>RSI!I387</f>
        <v>51.506098512672864</v>
      </c>
      <c r="D387" s="2">
        <f>MACD!E387</f>
        <v>1.1082353196130157E-3</v>
      </c>
      <c r="E387" s="2">
        <f>MACD!F387</f>
        <v>1.3497948914349368E-3</v>
      </c>
      <c r="F387" s="2">
        <f>'Moving Avg'!D387</f>
        <v>22.216000000000001</v>
      </c>
      <c r="G387" s="2">
        <f>'Moving Avg'!F387</f>
        <v>22.216000000000005</v>
      </c>
      <c r="H387" s="2">
        <f>'Moving Avg'!G387</f>
        <v>22.215999999999998</v>
      </c>
      <c r="I387" s="2">
        <f>'Moving Avg'!H387</f>
        <v>22.68815499999997</v>
      </c>
      <c r="J387" s="6" t="str">
        <f>OBV!F387</f>
        <v>NEUTRAL</v>
      </c>
      <c r="K387" s="6" t="str">
        <f>OBV!G387</f>
        <v>NEUTRAL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33</v>
      </c>
      <c r="Q387" s="9">
        <f t="shared" ref="Q387:Q450" si="64">0.35*M387+N387*0.35+O387*0.15+P387*0.15</f>
        <v>29.45</v>
      </c>
      <c r="R387" s="9">
        <f t="shared" ref="R387:R450" si="65">M387*0.2+N387*0.2+O387*0.35+P387*0.25</f>
        <v>22.25</v>
      </c>
      <c r="S387" s="9">
        <f t="shared" ref="S387:S450" si="66">M387*0.15+N387*0.15+O387*0.25+P387*0.45</f>
        <v>25.35</v>
      </c>
      <c r="T387" s="9">
        <f t="shared" ref="T387:T450" si="67">0.25*SUM(M387:P387)</f>
        <v>25.75</v>
      </c>
      <c r="U387" s="8">
        <f t="shared" ref="U387:U450" si="68">SUM(Q387:S387)/3</f>
        <v>25.683333333333337</v>
      </c>
      <c r="V387" s="8">
        <f t="shared" ref="V387:V450" si="69">SUM(Q387:T387)/4</f>
        <v>25.700000000000003</v>
      </c>
    </row>
    <row r="388" spans="1:22" ht="13.5" x14ac:dyDescent="0.25">
      <c r="A388" s="3">
        <f>RSI!A388</f>
        <v>42570</v>
      </c>
      <c r="B388" s="2">
        <f>RSI!B388</f>
        <v>22.216000000000001</v>
      </c>
      <c r="C388" s="2">
        <f>RSI!I388</f>
        <v>51.506098512672864</v>
      </c>
      <c r="D388" s="2">
        <f>MACD!E388</f>
        <v>1.0380644554182084E-3</v>
      </c>
      <c r="E388" s="2">
        <f>MACD!F388</f>
        <v>1.2874488042315911E-3</v>
      </c>
      <c r="F388" s="2">
        <f>'Moving Avg'!D388</f>
        <v>22.216000000000001</v>
      </c>
      <c r="G388" s="2">
        <f>'Moving Avg'!F388</f>
        <v>22.216000000000005</v>
      </c>
      <c r="H388" s="2">
        <f>'Moving Avg'!G388</f>
        <v>22.215999999999998</v>
      </c>
      <c r="I388" s="2">
        <f>'Moving Avg'!H388</f>
        <v>22.682819999999971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33</v>
      </c>
      <c r="Q388" s="9">
        <f t="shared" si="64"/>
        <v>29.45</v>
      </c>
      <c r="R388" s="9">
        <f t="shared" si="65"/>
        <v>22.25</v>
      </c>
      <c r="S388" s="9">
        <f t="shared" si="66"/>
        <v>25.35</v>
      </c>
      <c r="T388" s="9">
        <f t="shared" si="67"/>
        <v>25.75</v>
      </c>
      <c r="U388" s="8">
        <f t="shared" si="68"/>
        <v>25.683333333333337</v>
      </c>
      <c r="V388" s="8">
        <f t="shared" si="69"/>
        <v>25.700000000000003</v>
      </c>
    </row>
    <row r="389" spans="1:22" ht="13.5" x14ac:dyDescent="0.25">
      <c r="A389" s="3">
        <f>RSI!A389</f>
        <v>42571</v>
      </c>
      <c r="B389" s="2">
        <f>RSI!B389</f>
        <v>22.216000000000001</v>
      </c>
      <c r="C389" s="2">
        <f>RSI!I389</f>
        <v>51.50609851267285</v>
      </c>
      <c r="D389" s="2">
        <f>MACD!E389</f>
        <v>9.7125748824922198E-4</v>
      </c>
      <c r="E389" s="2">
        <f>MACD!F389</f>
        <v>1.2242105410351174E-3</v>
      </c>
      <c r="F389" s="2">
        <f>'Moving Avg'!D389</f>
        <v>22.216000000000001</v>
      </c>
      <c r="G389" s="2">
        <f>'Moving Avg'!F389</f>
        <v>22.216000000000005</v>
      </c>
      <c r="H389" s="2">
        <f>'Moving Avg'!G389</f>
        <v>22.215999999999998</v>
      </c>
      <c r="I389" s="2">
        <f>'Moving Avg'!H389</f>
        <v>22.677484999999969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33</v>
      </c>
      <c r="Q389" s="9">
        <f t="shared" si="64"/>
        <v>29.45</v>
      </c>
      <c r="R389" s="9">
        <f t="shared" si="65"/>
        <v>22.25</v>
      </c>
      <c r="S389" s="9">
        <f t="shared" si="66"/>
        <v>25.35</v>
      </c>
      <c r="T389" s="9">
        <f t="shared" si="67"/>
        <v>25.75</v>
      </c>
      <c r="U389" s="8">
        <f t="shared" si="68"/>
        <v>25.683333333333337</v>
      </c>
      <c r="V389" s="8">
        <f t="shared" si="69"/>
        <v>25.700000000000003</v>
      </c>
    </row>
    <row r="390" spans="1:22" ht="13.5" x14ac:dyDescent="0.25">
      <c r="A390" s="3">
        <f>RSI!A390</f>
        <v>42572</v>
      </c>
      <c r="B390" s="2">
        <f>RSI!B390</f>
        <v>22.216000000000001</v>
      </c>
      <c r="C390" s="2">
        <f>RSI!I390</f>
        <v>51.506098512672843</v>
      </c>
      <c r="D390" s="2">
        <f>MACD!E390</f>
        <v>9.0784738589988478E-4</v>
      </c>
      <c r="E390" s="2">
        <f>MACD!F390</f>
        <v>1.160937910008071E-3</v>
      </c>
      <c r="F390" s="2">
        <f>'Moving Avg'!D390</f>
        <v>22.216000000000001</v>
      </c>
      <c r="G390" s="2">
        <f>'Moving Avg'!F390</f>
        <v>22.216000000000005</v>
      </c>
      <c r="H390" s="2">
        <f>'Moving Avg'!G390</f>
        <v>22.215999999999998</v>
      </c>
      <c r="I390" s="2">
        <f>'Moving Avg'!H390</f>
        <v>22.67214999999997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  <c r="M390" s="8">
        <f t="shared" si="60"/>
        <v>25</v>
      </c>
      <c r="N390" s="8">
        <f t="shared" si="61"/>
        <v>45</v>
      </c>
      <c r="O390" s="8">
        <f t="shared" si="62"/>
        <v>0</v>
      </c>
      <c r="P390" s="8">
        <f t="shared" si="63"/>
        <v>33</v>
      </c>
      <c r="Q390" s="9">
        <f t="shared" si="64"/>
        <v>29.45</v>
      </c>
      <c r="R390" s="9">
        <f t="shared" si="65"/>
        <v>22.25</v>
      </c>
      <c r="S390" s="9">
        <f t="shared" si="66"/>
        <v>25.35</v>
      </c>
      <c r="T390" s="9">
        <f t="shared" si="67"/>
        <v>25.75</v>
      </c>
      <c r="U390" s="8">
        <f t="shared" si="68"/>
        <v>25.683333333333337</v>
      </c>
      <c r="V390" s="8">
        <f t="shared" si="69"/>
        <v>25.700000000000003</v>
      </c>
    </row>
    <row r="391" spans="1:22" ht="13.5" x14ac:dyDescent="0.25">
      <c r="A391" s="3">
        <f>RSI!A391</f>
        <v>42573</v>
      </c>
      <c r="B391" s="2">
        <f>RSI!B391</f>
        <v>22.216000000000001</v>
      </c>
      <c r="C391" s="2">
        <f>RSI!I391</f>
        <v>51.506098512672843</v>
      </c>
      <c r="D391" s="2">
        <f>MACD!E391</f>
        <v>8.4782126712568129E-4</v>
      </c>
      <c r="E391" s="2">
        <f>MACD!F391</f>
        <v>1.0983145814315932E-3</v>
      </c>
      <c r="F391" s="2">
        <f>'Moving Avg'!D391</f>
        <v>22.216000000000001</v>
      </c>
      <c r="G391" s="2">
        <f>'Moving Avg'!F391</f>
        <v>22.216000000000005</v>
      </c>
      <c r="H391" s="2">
        <f>'Moving Avg'!G391</f>
        <v>22.215999999999998</v>
      </c>
      <c r="I391" s="2">
        <f>'Moving Avg'!H391</f>
        <v>22.666814999999971</v>
      </c>
      <c r="J391" s="6" t="str">
        <f>OBV!F391</f>
        <v>NEUTRAL</v>
      </c>
      <c r="K391" s="6" t="str">
        <f>OBV!G391</f>
        <v>NEUTRAL</v>
      </c>
      <c r="L391" s="6" t="str">
        <f>OBV!H391</f>
        <v>NEUTRAL</v>
      </c>
      <c r="M391" s="8">
        <f t="shared" si="60"/>
        <v>25</v>
      </c>
      <c r="N391" s="8">
        <f t="shared" si="61"/>
        <v>45</v>
      </c>
      <c r="O391" s="8">
        <f t="shared" si="62"/>
        <v>0</v>
      </c>
      <c r="P391" s="8">
        <f t="shared" si="63"/>
        <v>33</v>
      </c>
      <c r="Q391" s="9">
        <f t="shared" si="64"/>
        <v>29.45</v>
      </c>
      <c r="R391" s="9">
        <f t="shared" si="65"/>
        <v>22.25</v>
      </c>
      <c r="S391" s="9">
        <f t="shared" si="66"/>
        <v>25.35</v>
      </c>
      <c r="T391" s="9">
        <f t="shared" si="67"/>
        <v>25.75</v>
      </c>
      <c r="U391" s="8">
        <f t="shared" si="68"/>
        <v>25.683333333333337</v>
      </c>
      <c r="V391" s="8">
        <f t="shared" si="69"/>
        <v>25.700000000000003</v>
      </c>
    </row>
    <row r="392" spans="1:22" ht="13.5" x14ac:dyDescent="0.25">
      <c r="A392" s="3">
        <f>RSI!A392</f>
        <v>42577</v>
      </c>
      <c r="B392" s="2">
        <f>RSI!B392</f>
        <v>22.216000000000001</v>
      </c>
      <c r="C392" s="2">
        <f>RSI!I392</f>
        <v>51.506098512672843</v>
      </c>
      <c r="D392" s="2">
        <f>MACD!E392</f>
        <v>7.911304758714266E-4</v>
      </c>
      <c r="E392" s="2">
        <f>MACD!F392</f>
        <v>1.03687776031956E-3</v>
      </c>
      <c r="F392" s="2">
        <f>'Moving Avg'!D392</f>
        <v>22.216000000000001</v>
      </c>
      <c r="G392" s="2">
        <f>'Moving Avg'!F392</f>
        <v>22.216000000000005</v>
      </c>
      <c r="H392" s="2">
        <f>'Moving Avg'!G392</f>
        <v>22.215999999999998</v>
      </c>
      <c r="I392" s="2">
        <f>'Moving Avg'!H392</f>
        <v>22.661479999999969</v>
      </c>
      <c r="J392" s="6" t="str">
        <f>OBV!F392</f>
        <v>NEUTRAL</v>
      </c>
      <c r="K392" s="6" t="str">
        <f>OBV!G392</f>
        <v>NEUTRAL</v>
      </c>
      <c r="L392" s="6" t="str">
        <f>OBV!H392</f>
        <v>NEUTRAL</v>
      </c>
      <c r="M392" s="8">
        <f t="shared" si="60"/>
        <v>25</v>
      </c>
      <c r="N392" s="8">
        <f t="shared" si="61"/>
        <v>45</v>
      </c>
      <c r="O392" s="8">
        <f t="shared" si="62"/>
        <v>0</v>
      </c>
      <c r="P392" s="8">
        <f t="shared" si="63"/>
        <v>33</v>
      </c>
      <c r="Q392" s="9">
        <f t="shared" si="64"/>
        <v>29.45</v>
      </c>
      <c r="R392" s="9">
        <f t="shared" si="65"/>
        <v>22.25</v>
      </c>
      <c r="S392" s="9">
        <f t="shared" si="66"/>
        <v>25.35</v>
      </c>
      <c r="T392" s="9">
        <f t="shared" si="67"/>
        <v>25.75</v>
      </c>
      <c r="U392" s="8">
        <f t="shared" si="68"/>
        <v>25.683333333333337</v>
      </c>
      <c r="V392" s="8">
        <f t="shared" si="69"/>
        <v>25.700000000000003</v>
      </c>
    </row>
    <row r="393" spans="1:22" ht="13.5" x14ac:dyDescent="0.25">
      <c r="A393" s="3">
        <f>RSI!A393</f>
        <v>42578</v>
      </c>
      <c r="B393" s="2">
        <f>RSI!B393</f>
        <v>22.216000000000001</v>
      </c>
      <c r="C393" s="2">
        <f>RSI!I393</f>
        <v>51.506098512672843</v>
      </c>
      <c r="D393" s="2">
        <f>MACD!E393</f>
        <v>7.3769888185282184E-4</v>
      </c>
      <c r="E393" s="2">
        <f>MACD!F393</f>
        <v>9.7704198462621249E-4</v>
      </c>
      <c r="F393" s="2">
        <f>'Moving Avg'!D393</f>
        <v>22.216000000000001</v>
      </c>
      <c r="G393" s="2">
        <f>'Moving Avg'!F393</f>
        <v>22.216000000000005</v>
      </c>
      <c r="H393" s="2">
        <f>'Moving Avg'!G393</f>
        <v>22.215999999999998</v>
      </c>
      <c r="I393" s="2">
        <f>'Moving Avg'!H393</f>
        <v>22.65614499999997</v>
      </c>
      <c r="J393" s="6" t="str">
        <f>OBV!F393</f>
        <v>NEUTRAL</v>
      </c>
      <c r="K393" s="6" t="str">
        <f>OBV!G393</f>
        <v>NEUTRAL</v>
      </c>
      <c r="L393" s="6" t="str">
        <f>OBV!H393</f>
        <v>NEUTRAL</v>
      </c>
      <c r="M393" s="8">
        <f t="shared" si="60"/>
        <v>25</v>
      </c>
      <c r="N393" s="8">
        <f t="shared" si="61"/>
        <v>45</v>
      </c>
      <c r="O393" s="8">
        <f t="shared" si="62"/>
        <v>0</v>
      </c>
      <c r="P393" s="8">
        <f t="shared" si="63"/>
        <v>33</v>
      </c>
      <c r="Q393" s="9">
        <f t="shared" si="64"/>
        <v>29.45</v>
      </c>
      <c r="R393" s="9">
        <f t="shared" si="65"/>
        <v>22.25</v>
      </c>
      <c r="S393" s="9">
        <f t="shared" si="66"/>
        <v>25.35</v>
      </c>
      <c r="T393" s="9">
        <f t="shared" si="67"/>
        <v>25.75</v>
      </c>
      <c r="U393" s="8">
        <f t="shared" si="68"/>
        <v>25.683333333333337</v>
      </c>
      <c r="V393" s="8">
        <f t="shared" si="69"/>
        <v>25.700000000000003</v>
      </c>
    </row>
    <row r="394" spans="1:22" ht="13.5" x14ac:dyDescent="0.25">
      <c r="A394" s="3">
        <f>RSI!A394</f>
        <v>42579</v>
      </c>
      <c r="B394" s="2">
        <f>RSI!B394</f>
        <v>22.216000000000001</v>
      </c>
      <c r="C394" s="2">
        <f>RSI!I394</f>
        <v>51.506098512672843</v>
      </c>
      <c r="D394" s="2">
        <f>MACD!E394</f>
        <v>6.8742969700963386E-4</v>
      </c>
      <c r="E394" s="2">
        <f>MACD!F394</f>
        <v>9.1911952710289685E-4</v>
      </c>
      <c r="F394" s="2">
        <f>'Moving Avg'!D394</f>
        <v>22.216000000000001</v>
      </c>
      <c r="G394" s="2">
        <f>'Moving Avg'!F394</f>
        <v>22.216000000000005</v>
      </c>
      <c r="H394" s="2">
        <f>'Moving Avg'!G394</f>
        <v>22.215999999999998</v>
      </c>
      <c r="I394" s="2">
        <f>'Moving Avg'!H394</f>
        <v>22.650809999999968</v>
      </c>
      <c r="J394" s="6" t="str">
        <f>OBV!F394</f>
        <v>NEUTRAL</v>
      </c>
      <c r="K394" s="6" t="str">
        <f>OBV!G394</f>
        <v>NEUTRAL</v>
      </c>
      <c r="L394" s="6" t="str">
        <f>OBV!H394</f>
        <v>NEUTRAL</v>
      </c>
      <c r="M394" s="8">
        <f t="shared" si="60"/>
        <v>25</v>
      </c>
      <c r="N394" s="8">
        <f t="shared" si="61"/>
        <v>45</v>
      </c>
      <c r="O394" s="8">
        <f t="shared" si="62"/>
        <v>0</v>
      </c>
      <c r="P394" s="8">
        <f t="shared" si="63"/>
        <v>33</v>
      </c>
      <c r="Q394" s="9">
        <f t="shared" si="64"/>
        <v>29.45</v>
      </c>
      <c r="R394" s="9">
        <f t="shared" si="65"/>
        <v>22.25</v>
      </c>
      <c r="S394" s="9">
        <f t="shared" si="66"/>
        <v>25.35</v>
      </c>
      <c r="T394" s="9">
        <f t="shared" si="67"/>
        <v>25.75</v>
      </c>
      <c r="U394" s="8">
        <f t="shared" si="68"/>
        <v>25.683333333333337</v>
      </c>
      <c r="V394" s="8">
        <f t="shared" si="69"/>
        <v>25.700000000000003</v>
      </c>
    </row>
    <row r="395" spans="1:22" ht="13.5" x14ac:dyDescent="0.25">
      <c r="A395" s="3">
        <f>RSI!A395</f>
        <v>42580</v>
      </c>
      <c r="B395" s="2">
        <f>RSI!B395</f>
        <v>22.216000000000001</v>
      </c>
      <c r="C395" s="2">
        <f>RSI!I395</f>
        <v>51.506098512672843</v>
      </c>
      <c r="D395" s="2">
        <f>MACD!E395</f>
        <v>6.4021105136546907E-4</v>
      </c>
      <c r="E395" s="2">
        <f>MACD!F395</f>
        <v>8.633378319554114E-4</v>
      </c>
      <c r="F395" s="2">
        <f>'Moving Avg'!D395</f>
        <v>22.216000000000001</v>
      </c>
      <c r="G395" s="2">
        <f>'Moving Avg'!F395</f>
        <v>22.216000000000005</v>
      </c>
      <c r="H395" s="2">
        <f>'Moving Avg'!G395</f>
        <v>22.215999999999998</v>
      </c>
      <c r="I395" s="2">
        <f>'Moving Avg'!H395</f>
        <v>22.645474999999969</v>
      </c>
      <c r="J395" s="6" t="str">
        <f>OBV!F395</f>
        <v>NEUTRAL</v>
      </c>
      <c r="K395" s="6" t="str">
        <f>OBV!G395</f>
        <v>NEUTRAL</v>
      </c>
      <c r="L395" s="6" t="str">
        <f>OBV!H395</f>
        <v>NEUTRAL</v>
      </c>
      <c r="M395" s="8">
        <f t="shared" si="60"/>
        <v>25</v>
      </c>
      <c r="N395" s="8">
        <f t="shared" si="61"/>
        <v>45</v>
      </c>
      <c r="O395" s="8">
        <f t="shared" si="62"/>
        <v>0</v>
      </c>
      <c r="P395" s="8">
        <f t="shared" si="63"/>
        <v>33</v>
      </c>
      <c r="Q395" s="9">
        <f t="shared" si="64"/>
        <v>29.45</v>
      </c>
      <c r="R395" s="9">
        <f t="shared" si="65"/>
        <v>22.25</v>
      </c>
      <c r="S395" s="9">
        <f t="shared" si="66"/>
        <v>25.35</v>
      </c>
      <c r="T395" s="9">
        <f t="shared" si="67"/>
        <v>25.75</v>
      </c>
      <c r="U395" s="8">
        <f t="shared" si="68"/>
        <v>25.683333333333337</v>
      </c>
      <c r="V395" s="8">
        <f t="shared" si="69"/>
        <v>25.700000000000003</v>
      </c>
    </row>
    <row r="396" spans="1:22" ht="13.5" x14ac:dyDescent="0.25">
      <c r="A396" s="3">
        <f>RSI!A396</f>
        <v>42583</v>
      </c>
      <c r="B396" s="2">
        <f>RSI!B396</f>
        <v>22.216000000000001</v>
      </c>
      <c r="C396" s="2">
        <f>RSI!I396</f>
        <v>51.506098512672843</v>
      </c>
      <c r="D396" s="2">
        <f>MACD!E396</f>
        <v>5.9592053353796359E-4</v>
      </c>
      <c r="E396" s="2">
        <f>MACD!F396</f>
        <v>8.0985437227192188E-4</v>
      </c>
      <c r="F396" s="2">
        <f>'Moving Avg'!D396</f>
        <v>22.216000000000001</v>
      </c>
      <c r="G396" s="2">
        <f>'Moving Avg'!F396</f>
        <v>22.216000000000005</v>
      </c>
      <c r="H396" s="2">
        <f>'Moving Avg'!G396</f>
        <v>22.215999999999998</v>
      </c>
      <c r="I396" s="2">
        <f>'Moving Avg'!H396</f>
        <v>22.64013999999997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45</v>
      </c>
      <c r="O396" s="8">
        <f t="shared" si="62"/>
        <v>0</v>
      </c>
      <c r="P396" s="8">
        <f t="shared" si="63"/>
        <v>33</v>
      </c>
      <c r="Q396" s="9">
        <f t="shared" si="64"/>
        <v>29.45</v>
      </c>
      <c r="R396" s="9">
        <f t="shared" si="65"/>
        <v>22.25</v>
      </c>
      <c r="S396" s="9">
        <f t="shared" si="66"/>
        <v>25.35</v>
      </c>
      <c r="T396" s="9">
        <f t="shared" si="67"/>
        <v>25.75</v>
      </c>
      <c r="U396" s="8">
        <f t="shared" si="68"/>
        <v>25.683333333333337</v>
      </c>
      <c r="V396" s="8">
        <f t="shared" si="69"/>
        <v>25.700000000000003</v>
      </c>
    </row>
    <row r="397" spans="1:22" ht="13.5" x14ac:dyDescent="0.25">
      <c r="A397" s="3">
        <f>RSI!A397</f>
        <v>42584</v>
      </c>
      <c r="B397" s="2">
        <f>RSI!B397</f>
        <v>22.216000000000001</v>
      </c>
      <c r="C397" s="2">
        <f>RSI!I397</f>
        <v>51.506098512672843</v>
      </c>
      <c r="D397" s="2">
        <f>MACD!E397</f>
        <v>5.5442886818823922E-4</v>
      </c>
      <c r="E397" s="2">
        <f>MACD!F397</f>
        <v>7.5876927145518544E-4</v>
      </c>
      <c r="F397" s="2">
        <f>'Moving Avg'!D397</f>
        <v>22.216000000000001</v>
      </c>
      <c r="G397" s="2">
        <f>'Moving Avg'!F397</f>
        <v>22.216000000000005</v>
      </c>
      <c r="H397" s="2">
        <f>'Moving Avg'!G397</f>
        <v>22.215999999999998</v>
      </c>
      <c r="I397" s="2">
        <f>'Moving Avg'!H397</f>
        <v>22.634804999999968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45</v>
      </c>
      <c r="O397" s="8">
        <f t="shared" si="62"/>
        <v>0</v>
      </c>
      <c r="P397" s="8">
        <f t="shared" si="63"/>
        <v>33</v>
      </c>
      <c r="Q397" s="9">
        <f t="shared" si="64"/>
        <v>29.45</v>
      </c>
      <c r="R397" s="9">
        <f t="shared" si="65"/>
        <v>22.25</v>
      </c>
      <c r="S397" s="9">
        <f t="shared" si="66"/>
        <v>25.35</v>
      </c>
      <c r="T397" s="9">
        <f t="shared" si="67"/>
        <v>25.75</v>
      </c>
      <c r="U397" s="8">
        <f t="shared" si="68"/>
        <v>25.683333333333337</v>
      </c>
      <c r="V397" s="8">
        <f t="shared" si="69"/>
        <v>25.700000000000003</v>
      </c>
    </row>
    <row r="398" spans="1:22" ht="13.5" x14ac:dyDescent="0.25">
      <c r="A398" s="3">
        <f>RSI!A398</f>
        <v>42585</v>
      </c>
      <c r="B398" s="2">
        <f>RSI!B398</f>
        <v>22.216000000000001</v>
      </c>
      <c r="C398" s="2">
        <f>RSI!I398</f>
        <v>51.506098512672843</v>
      </c>
      <c r="D398" s="2">
        <f>MACD!E398</f>
        <v>5.156028754740305E-4</v>
      </c>
      <c r="E398" s="2">
        <f>MACD!F398</f>
        <v>7.1013599225895456E-4</v>
      </c>
      <c r="F398" s="2">
        <f>'Moving Avg'!D398</f>
        <v>22.216000000000001</v>
      </c>
      <c r="G398" s="2">
        <f>'Moving Avg'!F398</f>
        <v>22.216000000000005</v>
      </c>
      <c r="H398" s="2">
        <f>'Moving Avg'!G398</f>
        <v>22.215999999999998</v>
      </c>
      <c r="I398" s="2">
        <f>'Moving Avg'!H398</f>
        <v>22.629469999999969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  <c r="M398" s="8">
        <f t="shared" si="60"/>
        <v>25</v>
      </c>
      <c r="N398" s="8">
        <f t="shared" si="61"/>
        <v>45</v>
      </c>
      <c r="O398" s="8">
        <f t="shared" si="62"/>
        <v>0</v>
      </c>
      <c r="P398" s="8">
        <f t="shared" si="63"/>
        <v>33</v>
      </c>
      <c r="Q398" s="9">
        <f t="shared" si="64"/>
        <v>29.45</v>
      </c>
      <c r="R398" s="9">
        <f t="shared" si="65"/>
        <v>22.25</v>
      </c>
      <c r="S398" s="9">
        <f t="shared" si="66"/>
        <v>25.35</v>
      </c>
      <c r="T398" s="9">
        <f t="shared" si="67"/>
        <v>25.75</v>
      </c>
      <c r="U398" s="8">
        <f t="shared" si="68"/>
        <v>25.683333333333337</v>
      </c>
      <c r="V398" s="8">
        <f t="shared" si="69"/>
        <v>25.700000000000003</v>
      </c>
    </row>
    <row r="399" spans="1:22" ht="13.5" x14ac:dyDescent="0.25">
      <c r="A399" s="3">
        <f>RSI!A399</f>
        <v>42586</v>
      </c>
      <c r="B399" s="2">
        <f>RSI!B399</f>
        <v>22.216000000000001</v>
      </c>
      <c r="C399" s="2">
        <f>RSI!I399</f>
        <v>51.506098512672843</v>
      </c>
      <c r="D399" s="2">
        <f>MACD!E399</f>
        <v>4.7930783416916256E-4</v>
      </c>
      <c r="E399" s="2">
        <f>MACD!F399</f>
        <v>6.6397036064099618E-4</v>
      </c>
      <c r="F399" s="2">
        <f>'Moving Avg'!D399</f>
        <v>22.216000000000001</v>
      </c>
      <c r="G399" s="2">
        <f>'Moving Avg'!F399</f>
        <v>22.216000000000005</v>
      </c>
      <c r="H399" s="2">
        <f>'Moving Avg'!G399</f>
        <v>22.215999999999998</v>
      </c>
      <c r="I399" s="2">
        <f>'Moving Avg'!H399</f>
        <v>22.624134999999971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45</v>
      </c>
      <c r="O399" s="8">
        <f t="shared" si="62"/>
        <v>0</v>
      </c>
      <c r="P399" s="8">
        <f t="shared" si="63"/>
        <v>33</v>
      </c>
      <c r="Q399" s="9">
        <f t="shared" si="64"/>
        <v>29.45</v>
      </c>
      <c r="R399" s="9">
        <f t="shared" si="65"/>
        <v>22.25</v>
      </c>
      <c r="S399" s="9">
        <f t="shared" si="66"/>
        <v>25.35</v>
      </c>
      <c r="T399" s="9">
        <f t="shared" si="67"/>
        <v>25.75</v>
      </c>
      <c r="U399" s="8">
        <f t="shared" si="68"/>
        <v>25.683333333333337</v>
      </c>
      <c r="V399" s="8">
        <f t="shared" si="69"/>
        <v>25.700000000000003</v>
      </c>
    </row>
    <row r="400" spans="1:22" ht="13.5" x14ac:dyDescent="0.25">
      <c r="A400" s="3">
        <f>RSI!A400</f>
        <v>42587</v>
      </c>
      <c r="B400" s="2">
        <f>RSI!B400</f>
        <v>22.216000000000001</v>
      </c>
      <c r="C400" s="2">
        <f>RSI!I400</f>
        <v>51.506098512672843</v>
      </c>
      <c r="D400" s="2">
        <f>MACD!E400</f>
        <v>4.4540935070358501E-4</v>
      </c>
      <c r="E400" s="2">
        <f>MACD!F400</f>
        <v>6.2025815865351399E-4</v>
      </c>
      <c r="F400" s="2">
        <f>'Moving Avg'!D400</f>
        <v>22.216000000000001</v>
      </c>
      <c r="G400" s="2">
        <f>'Moving Avg'!F400</f>
        <v>22.216000000000005</v>
      </c>
      <c r="H400" s="2">
        <f>'Moving Avg'!G400</f>
        <v>22.215999999999998</v>
      </c>
      <c r="I400" s="2">
        <f>'Moving Avg'!H400</f>
        <v>22.618799999999968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  <c r="M400" s="8">
        <f t="shared" si="60"/>
        <v>25</v>
      </c>
      <c r="N400" s="8">
        <f t="shared" si="61"/>
        <v>45</v>
      </c>
      <c r="O400" s="8">
        <f t="shared" si="62"/>
        <v>0</v>
      </c>
      <c r="P400" s="8">
        <f t="shared" si="63"/>
        <v>33</v>
      </c>
      <c r="Q400" s="9">
        <f t="shared" si="64"/>
        <v>29.45</v>
      </c>
      <c r="R400" s="9">
        <f t="shared" si="65"/>
        <v>22.25</v>
      </c>
      <c r="S400" s="9">
        <f t="shared" si="66"/>
        <v>25.35</v>
      </c>
      <c r="T400" s="9">
        <f t="shared" si="67"/>
        <v>25.75</v>
      </c>
      <c r="U400" s="8">
        <f t="shared" si="68"/>
        <v>25.683333333333337</v>
      </c>
      <c r="V400" s="8">
        <f t="shared" si="69"/>
        <v>25.700000000000003</v>
      </c>
    </row>
    <row r="401" spans="1:22" ht="13.5" x14ac:dyDescent="0.25">
      <c r="A401" s="3">
        <f>RSI!A401</f>
        <v>42590</v>
      </c>
      <c r="B401" s="2">
        <f>RSI!B401</f>
        <v>22.216000000000001</v>
      </c>
      <c r="C401" s="2">
        <f>RSI!I401</f>
        <v>51.506098512672843</v>
      </c>
      <c r="D401" s="2">
        <f>MACD!E401</f>
        <v>4.1377481977278308E-4</v>
      </c>
      <c r="E401" s="2">
        <f>MACD!F401</f>
        <v>5.7896149087736785E-4</v>
      </c>
      <c r="F401" s="2">
        <f>'Moving Avg'!D401</f>
        <v>22.216000000000001</v>
      </c>
      <c r="G401" s="2">
        <f>'Moving Avg'!F401</f>
        <v>22.216000000000005</v>
      </c>
      <c r="H401" s="2">
        <f>'Moving Avg'!G401</f>
        <v>22.215999999999998</v>
      </c>
      <c r="I401" s="2">
        <f>'Moving Avg'!H401</f>
        <v>22.61346499999997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  <c r="M401" s="8">
        <f t="shared" si="60"/>
        <v>25</v>
      </c>
      <c r="N401" s="8">
        <f t="shared" si="61"/>
        <v>45</v>
      </c>
      <c r="O401" s="8">
        <f t="shared" si="62"/>
        <v>0</v>
      </c>
      <c r="P401" s="8">
        <f t="shared" si="63"/>
        <v>33</v>
      </c>
      <c r="Q401" s="9">
        <f t="shared" si="64"/>
        <v>29.45</v>
      </c>
      <c r="R401" s="9">
        <f t="shared" si="65"/>
        <v>22.25</v>
      </c>
      <c r="S401" s="9">
        <f t="shared" si="66"/>
        <v>25.35</v>
      </c>
      <c r="T401" s="9">
        <f t="shared" si="67"/>
        <v>25.75</v>
      </c>
      <c r="U401" s="8">
        <f t="shared" si="68"/>
        <v>25.683333333333337</v>
      </c>
      <c r="V401" s="8">
        <f t="shared" si="69"/>
        <v>25.700000000000003</v>
      </c>
    </row>
    <row r="402" spans="1:22" ht="13.5" x14ac:dyDescent="0.25">
      <c r="A402" s="3">
        <f>RSI!A402</f>
        <v>42591</v>
      </c>
      <c r="B402" s="2">
        <f>RSI!B402</f>
        <v>22.216000000000001</v>
      </c>
      <c r="C402" s="2">
        <f>RSI!I402</f>
        <v>51.50609851267285</v>
      </c>
      <c r="D402" s="2">
        <f>MACD!E402</f>
        <v>3.8427454830980423E-4</v>
      </c>
      <c r="E402" s="2">
        <f>MACD!F402</f>
        <v>5.4002410236385519E-4</v>
      </c>
      <c r="F402" s="2">
        <f>'Moving Avg'!D402</f>
        <v>22.216000000000001</v>
      </c>
      <c r="G402" s="2">
        <f>'Moving Avg'!F402</f>
        <v>22.216000000000005</v>
      </c>
      <c r="H402" s="2">
        <f>'Moving Avg'!G402</f>
        <v>22.215999999999998</v>
      </c>
      <c r="I402" s="2">
        <f>'Moving Avg'!H402</f>
        <v>22.608129999999971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45</v>
      </c>
      <c r="O402" s="8">
        <f t="shared" si="62"/>
        <v>0</v>
      </c>
      <c r="P402" s="8">
        <f t="shared" si="63"/>
        <v>33</v>
      </c>
      <c r="Q402" s="9">
        <f t="shared" si="64"/>
        <v>29.45</v>
      </c>
      <c r="R402" s="9">
        <f t="shared" si="65"/>
        <v>22.25</v>
      </c>
      <c r="S402" s="9">
        <f t="shared" si="66"/>
        <v>25.35</v>
      </c>
      <c r="T402" s="9">
        <f t="shared" si="67"/>
        <v>25.75</v>
      </c>
      <c r="U402" s="8">
        <f t="shared" si="68"/>
        <v>25.683333333333337</v>
      </c>
      <c r="V402" s="8">
        <f t="shared" si="69"/>
        <v>25.700000000000003</v>
      </c>
    </row>
    <row r="403" spans="1:22" ht="13.5" x14ac:dyDescent="0.25">
      <c r="A403" s="3">
        <f>RSI!A403</f>
        <v>42592</v>
      </c>
      <c r="B403" s="2">
        <f>RSI!B403</f>
        <v>22.216000000000001</v>
      </c>
      <c r="C403" s="2">
        <f>RSI!I403</f>
        <v>51.506098512672864</v>
      </c>
      <c r="D403" s="2">
        <f>MACD!E403</f>
        <v>3.5678260288563024E-4</v>
      </c>
      <c r="E403" s="2">
        <f>MACD!F403</f>
        <v>5.0337580246821018E-4</v>
      </c>
      <c r="F403" s="2">
        <f>'Moving Avg'!D403</f>
        <v>22.216000000000001</v>
      </c>
      <c r="G403" s="2">
        <f>'Moving Avg'!F403</f>
        <v>22.216000000000005</v>
      </c>
      <c r="H403" s="2">
        <f>'Moving Avg'!G403</f>
        <v>22.215999999999998</v>
      </c>
      <c r="I403" s="2">
        <f>'Moving Avg'!H403</f>
        <v>22.602794999999968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25</v>
      </c>
      <c r="N403" s="8">
        <f t="shared" si="61"/>
        <v>45</v>
      </c>
      <c r="O403" s="8">
        <f t="shared" si="62"/>
        <v>0</v>
      </c>
      <c r="P403" s="8">
        <f t="shared" si="63"/>
        <v>33</v>
      </c>
      <c r="Q403" s="9">
        <f t="shared" si="64"/>
        <v>29.45</v>
      </c>
      <c r="R403" s="9">
        <f t="shared" si="65"/>
        <v>22.25</v>
      </c>
      <c r="S403" s="9">
        <f t="shared" si="66"/>
        <v>25.35</v>
      </c>
      <c r="T403" s="9">
        <f t="shared" si="67"/>
        <v>25.75</v>
      </c>
      <c r="U403" s="8">
        <f t="shared" si="68"/>
        <v>25.683333333333337</v>
      </c>
      <c r="V403" s="8">
        <f t="shared" si="69"/>
        <v>25.700000000000003</v>
      </c>
    </row>
    <row r="404" spans="1:22" ht="13.5" x14ac:dyDescent="0.25">
      <c r="A404" s="3">
        <f>RSI!A404</f>
        <v>42593</v>
      </c>
      <c r="B404" s="2">
        <f>RSI!B404</f>
        <v>22.216000000000001</v>
      </c>
      <c r="C404" s="2">
        <f>RSI!I404</f>
        <v>51.50609851267285</v>
      </c>
      <c r="D404" s="2">
        <f>MACD!E404</f>
        <v>3.3117743079102979E-4</v>
      </c>
      <c r="E404" s="2">
        <f>MACD!F404</f>
        <v>4.6893612813277412E-4</v>
      </c>
      <c r="F404" s="2">
        <f>'Moving Avg'!D404</f>
        <v>22.216000000000001</v>
      </c>
      <c r="G404" s="2">
        <f>'Moving Avg'!F404</f>
        <v>22.216000000000005</v>
      </c>
      <c r="H404" s="2">
        <f>'Moving Avg'!G404</f>
        <v>22.215999999999998</v>
      </c>
      <c r="I404" s="2">
        <f>'Moving Avg'!H404</f>
        <v>22.59745999999997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25</v>
      </c>
      <c r="N404" s="8">
        <f t="shared" si="61"/>
        <v>45</v>
      </c>
      <c r="O404" s="8">
        <f t="shared" si="62"/>
        <v>0</v>
      </c>
      <c r="P404" s="8">
        <f t="shared" si="63"/>
        <v>33</v>
      </c>
      <c r="Q404" s="9">
        <f t="shared" si="64"/>
        <v>29.45</v>
      </c>
      <c r="R404" s="9">
        <f t="shared" si="65"/>
        <v>22.25</v>
      </c>
      <c r="S404" s="9">
        <f t="shared" si="66"/>
        <v>25.35</v>
      </c>
      <c r="T404" s="9">
        <f t="shared" si="67"/>
        <v>25.75</v>
      </c>
      <c r="U404" s="8">
        <f t="shared" si="68"/>
        <v>25.683333333333337</v>
      </c>
      <c r="V404" s="8">
        <f t="shared" si="69"/>
        <v>25.700000000000003</v>
      </c>
    </row>
    <row r="405" spans="1:22" ht="13.5" x14ac:dyDescent="0.25">
      <c r="A405" s="3">
        <f>RSI!A405</f>
        <v>42594</v>
      </c>
      <c r="B405" s="2">
        <f>RSI!B405</f>
        <v>22.216000000000001</v>
      </c>
      <c r="C405" s="2">
        <f>RSI!I405</f>
        <v>51.506098512672864</v>
      </c>
      <c r="D405" s="2">
        <f>MACD!E405</f>
        <v>3.0734229675388747E-4</v>
      </c>
      <c r="E405" s="2">
        <f>MACD!F405</f>
        <v>4.3661736185699682E-4</v>
      </c>
      <c r="F405" s="2">
        <f>'Moving Avg'!D405</f>
        <v>22.216000000000001</v>
      </c>
      <c r="G405" s="2">
        <f>'Moving Avg'!F405</f>
        <v>22.216000000000005</v>
      </c>
      <c r="H405" s="2">
        <f>'Moving Avg'!G405</f>
        <v>22.215999999999998</v>
      </c>
      <c r="I405" s="2">
        <f>'Moving Avg'!H405</f>
        <v>22.592124999999967</v>
      </c>
      <c r="J405" s="6" t="str">
        <f>OBV!F405</f>
        <v>NEUTRAL</v>
      </c>
      <c r="K405" s="6" t="str">
        <f>OBV!G405</f>
        <v>NEUTRAL</v>
      </c>
      <c r="L405" s="6" t="str">
        <f>OBV!H405</f>
        <v>NEUTRAL</v>
      </c>
      <c r="M405" s="8">
        <f t="shared" si="60"/>
        <v>25</v>
      </c>
      <c r="N405" s="8">
        <f t="shared" si="61"/>
        <v>45</v>
      </c>
      <c r="O405" s="8">
        <f t="shared" si="62"/>
        <v>0</v>
      </c>
      <c r="P405" s="8">
        <f t="shared" si="63"/>
        <v>33</v>
      </c>
      <c r="Q405" s="9">
        <f t="shared" si="64"/>
        <v>29.45</v>
      </c>
      <c r="R405" s="9">
        <f t="shared" si="65"/>
        <v>22.25</v>
      </c>
      <c r="S405" s="9">
        <f t="shared" si="66"/>
        <v>25.35</v>
      </c>
      <c r="T405" s="9">
        <f t="shared" si="67"/>
        <v>25.75</v>
      </c>
      <c r="U405" s="8">
        <f t="shared" si="68"/>
        <v>25.683333333333337</v>
      </c>
      <c r="V405" s="8">
        <f t="shared" si="69"/>
        <v>25.700000000000003</v>
      </c>
    </row>
    <row r="406" spans="1:22" ht="13.5" x14ac:dyDescent="0.25">
      <c r="A406" s="3">
        <f>RSI!A406</f>
        <v>42597</v>
      </c>
      <c r="B406" s="2">
        <f>RSI!B406</f>
        <v>22.216000000000001</v>
      </c>
      <c r="C406" s="2">
        <f>RSI!I406</f>
        <v>51.506098512672864</v>
      </c>
      <c r="D406" s="2">
        <f>MACD!E406</f>
        <v>2.8516557011926125E-4</v>
      </c>
      <c r="E406" s="2">
        <f>MACD!F406</f>
        <v>4.0632700350944973E-4</v>
      </c>
      <c r="F406" s="2">
        <f>'Moving Avg'!D406</f>
        <v>22.216000000000001</v>
      </c>
      <c r="G406" s="2">
        <f>'Moving Avg'!F406</f>
        <v>22.216000000000005</v>
      </c>
      <c r="H406" s="2">
        <f>'Moving Avg'!G406</f>
        <v>22.215999999999998</v>
      </c>
      <c r="I406" s="2">
        <f>'Moving Avg'!H406</f>
        <v>22.586789999999965</v>
      </c>
      <c r="J406" s="6" t="str">
        <f>OBV!F406</f>
        <v>NEUTRAL</v>
      </c>
      <c r="K406" s="6" t="str">
        <f>OBV!G406</f>
        <v>NEUTRAL</v>
      </c>
      <c r="L406" s="6" t="str">
        <f>OBV!H406</f>
        <v>NEUTRAL</v>
      </c>
      <c r="M406" s="8">
        <f t="shared" si="60"/>
        <v>25</v>
      </c>
      <c r="N406" s="8">
        <f t="shared" si="61"/>
        <v>45</v>
      </c>
      <c r="O406" s="8">
        <f t="shared" si="62"/>
        <v>0</v>
      </c>
      <c r="P406" s="8">
        <f t="shared" si="63"/>
        <v>33</v>
      </c>
      <c r="Q406" s="9">
        <f t="shared" si="64"/>
        <v>29.45</v>
      </c>
      <c r="R406" s="9">
        <f t="shared" si="65"/>
        <v>22.25</v>
      </c>
      <c r="S406" s="9">
        <f t="shared" si="66"/>
        <v>25.35</v>
      </c>
      <c r="T406" s="9">
        <f t="shared" si="67"/>
        <v>25.75</v>
      </c>
      <c r="U406" s="8">
        <f t="shared" si="68"/>
        <v>25.683333333333337</v>
      </c>
      <c r="V406" s="8">
        <f t="shared" si="69"/>
        <v>25.700000000000003</v>
      </c>
    </row>
    <row r="407" spans="1:22" ht="13.5" x14ac:dyDescent="0.25">
      <c r="A407" s="3">
        <f>RSI!A407</f>
        <v>42598</v>
      </c>
      <c r="B407" s="2">
        <f>RSI!B407</f>
        <v>22.216000000000001</v>
      </c>
      <c r="C407" s="2">
        <f>RSI!I407</f>
        <v>51.506098512672864</v>
      </c>
      <c r="D407" s="2">
        <f>MACD!E407</f>
        <v>2.6454089175942386E-4</v>
      </c>
      <c r="E407" s="2">
        <f>MACD!F407</f>
        <v>3.7796978115944456E-4</v>
      </c>
      <c r="F407" s="2">
        <f>'Moving Avg'!D407</f>
        <v>22.216000000000001</v>
      </c>
      <c r="G407" s="2">
        <f>'Moving Avg'!F407</f>
        <v>22.216000000000005</v>
      </c>
      <c r="H407" s="2">
        <f>'Moving Avg'!G407</f>
        <v>22.215999999999998</v>
      </c>
      <c r="I407" s="2">
        <f>'Moving Avg'!H407</f>
        <v>22.581454999999963</v>
      </c>
      <c r="J407" s="6" t="str">
        <f>OBV!F407</f>
        <v>NEUTRAL</v>
      </c>
      <c r="K407" s="6" t="str">
        <f>OBV!G407</f>
        <v>NEUTRAL</v>
      </c>
      <c r="L407" s="6" t="str">
        <f>OBV!H407</f>
        <v>NEUTRAL</v>
      </c>
      <c r="M407" s="8">
        <f t="shared" si="60"/>
        <v>25</v>
      </c>
      <c r="N407" s="8">
        <f t="shared" si="61"/>
        <v>45</v>
      </c>
      <c r="O407" s="8">
        <f t="shared" si="62"/>
        <v>0</v>
      </c>
      <c r="P407" s="8">
        <f t="shared" si="63"/>
        <v>33</v>
      </c>
      <c r="Q407" s="9">
        <f t="shared" si="64"/>
        <v>29.45</v>
      </c>
      <c r="R407" s="9">
        <f t="shared" si="65"/>
        <v>22.25</v>
      </c>
      <c r="S407" s="9">
        <f t="shared" si="66"/>
        <v>25.35</v>
      </c>
      <c r="T407" s="9">
        <f t="shared" si="67"/>
        <v>25.75</v>
      </c>
      <c r="U407" s="8">
        <f t="shared" si="68"/>
        <v>25.683333333333337</v>
      </c>
      <c r="V407" s="8">
        <f t="shared" si="69"/>
        <v>25.700000000000003</v>
      </c>
    </row>
    <row r="408" spans="1:22" ht="13.5" x14ac:dyDescent="0.25">
      <c r="A408" s="3">
        <f>RSI!A408</f>
        <v>42599</v>
      </c>
      <c r="B408" s="2">
        <f>RSI!B408</f>
        <v>22.216000000000001</v>
      </c>
      <c r="C408" s="2">
        <f>RSI!I408</f>
        <v>51.506098512672864</v>
      </c>
      <c r="D408" s="2">
        <f>MACD!E408</f>
        <v>2.4536724470536342E-4</v>
      </c>
      <c r="E408" s="2">
        <f>MACD!F408</f>
        <v>3.5144927386862834E-4</v>
      </c>
      <c r="F408" s="2">
        <f>'Moving Avg'!D408</f>
        <v>22.216000000000001</v>
      </c>
      <c r="G408" s="2">
        <f>'Moving Avg'!F408</f>
        <v>22.216000000000005</v>
      </c>
      <c r="H408" s="2">
        <f>'Moving Avg'!G408</f>
        <v>22.215999999999998</v>
      </c>
      <c r="I408" s="2">
        <f>'Moving Avg'!H408</f>
        <v>22.576119999999964</v>
      </c>
      <c r="J408" s="6" t="str">
        <f>OBV!F408</f>
        <v>NEUTRAL</v>
      </c>
      <c r="K408" s="6" t="str">
        <f>OBV!G408</f>
        <v>NEUTRAL</v>
      </c>
      <c r="L408" s="6" t="str">
        <f>OBV!H408</f>
        <v>NEUTRAL</v>
      </c>
      <c r="M408" s="8">
        <f t="shared" si="60"/>
        <v>25</v>
      </c>
      <c r="N408" s="8">
        <f t="shared" si="61"/>
        <v>45</v>
      </c>
      <c r="O408" s="8">
        <f t="shared" si="62"/>
        <v>0</v>
      </c>
      <c r="P408" s="8">
        <f t="shared" si="63"/>
        <v>33</v>
      </c>
      <c r="Q408" s="9">
        <f t="shared" si="64"/>
        <v>29.45</v>
      </c>
      <c r="R408" s="9">
        <f t="shared" si="65"/>
        <v>22.25</v>
      </c>
      <c r="S408" s="9">
        <f t="shared" si="66"/>
        <v>25.35</v>
      </c>
      <c r="T408" s="9">
        <f t="shared" si="67"/>
        <v>25.75</v>
      </c>
      <c r="U408" s="8">
        <f t="shared" si="68"/>
        <v>25.683333333333337</v>
      </c>
      <c r="V408" s="8">
        <f t="shared" si="69"/>
        <v>25.700000000000003</v>
      </c>
    </row>
    <row r="409" spans="1:22" ht="13.5" x14ac:dyDescent="0.25">
      <c r="A409" s="3">
        <f>RSI!A409</f>
        <v>42600</v>
      </c>
      <c r="B409" s="2">
        <f>RSI!B409</f>
        <v>22.216000000000001</v>
      </c>
      <c r="C409" s="2">
        <f>RSI!I409</f>
        <v>51.506098512672864</v>
      </c>
      <c r="D409" s="2">
        <f>MACD!E409</f>
        <v>2.2754894864362996E-4</v>
      </c>
      <c r="E409" s="2">
        <f>MACD!F409</f>
        <v>3.2666920882362866E-4</v>
      </c>
      <c r="F409" s="2">
        <f>'Moving Avg'!D409</f>
        <v>22.216000000000001</v>
      </c>
      <c r="G409" s="2">
        <f>'Moving Avg'!F409</f>
        <v>22.216000000000005</v>
      </c>
      <c r="H409" s="2">
        <f>'Moving Avg'!G409</f>
        <v>22.215999999999998</v>
      </c>
      <c r="I409" s="2">
        <f>'Moving Avg'!H409</f>
        <v>22.570784999999965</v>
      </c>
      <c r="J409" s="6" t="str">
        <f>OBV!F409</f>
        <v>NEUTRAL</v>
      </c>
      <c r="K409" s="6" t="str">
        <f>OBV!G409</f>
        <v>NEUTRAL</v>
      </c>
      <c r="L409" s="6" t="str">
        <f>OBV!H409</f>
        <v>NEUTRAL</v>
      </c>
      <c r="M409" s="8">
        <f t="shared" si="60"/>
        <v>25</v>
      </c>
      <c r="N409" s="8">
        <f t="shared" si="61"/>
        <v>45</v>
      </c>
      <c r="O409" s="8">
        <f t="shared" si="62"/>
        <v>0</v>
      </c>
      <c r="P409" s="8">
        <f t="shared" si="63"/>
        <v>33</v>
      </c>
      <c r="Q409" s="9">
        <f t="shared" si="64"/>
        <v>29.45</v>
      </c>
      <c r="R409" s="9">
        <f t="shared" si="65"/>
        <v>22.25</v>
      </c>
      <c r="S409" s="9">
        <f t="shared" si="66"/>
        <v>25.35</v>
      </c>
      <c r="T409" s="9">
        <f t="shared" si="67"/>
        <v>25.75</v>
      </c>
      <c r="U409" s="8">
        <f t="shared" si="68"/>
        <v>25.683333333333337</v>
      </c>
      <c r="V409" s="8">
        <f t="shared" si="69"/>
        <v>25.700000000000003</v>
      </c>
    </row>
    <row r="410" spans="1:22" ht="13.5" x14ac:dyDescent="0.25">
      <c r="A410" s="3">
        <f>RSI!A410</f>
        <v>42601</v>
      </c>
      <c r="B410" s="2">
        <f>RSI!B410</f>
        <v>22.216000000000001</v>
      </c>
      <c r="C410" s="2">
        <f>RSI!I410</f>
        <v>51.506098512672864</v>
      </c>
      <c r="D410" s="2">
        <f>MACD!E410</f>
        <v>2.1099559476311924E-4</v>
      </c>
      <c r="E410" s="2">
        <f>MACD!F410</f>
        <v>3.0353448601152676E-4</v>
      </c>
      <c r="F410" s="2">
        <f>'Moving Avg'!D410</f>
        <v>22.216000000000001</v>
      </c>
      <c r="G410" s="2">
        <f>'Moving Avg'!F410</f>
        <v>22.216000000000005</v>
      </c>
      <c r="H410" s="2">
        <f>'Moving Avg'!G410</f>
        <v>22.215999999999998</v>
      </c>
      <c r="I410" s="2">
        <f>'Moving Avg'!H410</f>
        <v>22.565449999999963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25</v>
      </c>
      <c r="N410" s="8">
        <f t="shared" si="61"/>
        <v>45</v>
      </c>
      <c r="O410" s="8">
        <f t="shared" si="62"/>
        <v>0</v>
      </c>
      <c r="P410" s="8">
        <f t="shared" si="63"/>
        <v>33</v>
      </c>
      <c r="Q410" s="9">
        <f t="shared" si="64"/>
        <v>29.45</v>
      </c>
      <c r="R410" s="9">
        <f t="shared" si="65"/>
        <v>22.25</v>
      </c>
      <c r="S410" s="9">
        <f t="shared" si="66"/>
        <v>25.35</v>
      </c>
      <c r="T410" s="9">
        <f t="shared" si="67"/>
        <v>25.75</v>
      </c>
      <c r="U410" s="8">
        <f t="shared" si="68"/>
        <v>25.683333333333337</v>
      </c>
      <c r="V410" s="8">
        <f t="shared" si="69"/>
        <v>25.700000000000003</v>
      </c>
    </row>
    <row r="411" spans="1:22" ht="13.5" x14ac:dyDescent="0.25">
      <c r="A411" s="3">
        <f>RSI!A411</f>
        <v>42604</v>
      </c>
      <c r="B411" s="2">
        <f>RSI!B411</f>
        <v>22.216000000000001</v>
      </c>
      <c r="C411" s="2">
        <f>RSI!I411</f>
        <v>51.506098512672864</v>
      </c>
      <c r="D411" s="2">
        <f>MACD!E411</f>
        <v>1.9562193466171607E-4</v>
      </c>
      <c r="E411" s="2">
        <f>MACD!F411</f>
        <v>2.8195197574156465E-4</v>
      </c>
      <c r="F411" s="2">
        <f>'Moving Avg'!D411</f>
        <v>22.216000000000001</v>
      </c>
      <c r="G411" s="2">
        <f>'Moving Avg'!F411</f>
        <v>22.216000000000005</v>
      </c>
      <c r="H411" s="2">
        <f>'Moving Avg'!G411</f>
        <v>22.215999999999998</v>
      </c>
      <c r="I411" s="2">
        <f>'Moving Avg'!H411</f>
        <v>22.560114999999964</v>
      </c>
      <c r="J411" s="6" t="str">
        <f>OBV!F411</f>
        <v>NEUTRAL</v>
      </c>
      <c r="K411" s="6" t="str">
        <f>OBV!G411</f>
        <v>NEUTRAL</v>
      </c>
      <c r="L411" s="6" t="str">
        <f>OBV!H411</f>
        <v>NEUTRAL</v>
      </c>
      <c r="M411" s="8">
        <f t="shared" si="60"/>
        <v>25</v>
      </c>
      <c r="N411" s="8">
        <f t="shared" si="61"/>
        <v>45</v>
      </c>
      <c r="O411" s="8">
        <f t="shared" si="62"/>
        <v>0</v>
      </c>
      <c r="P411" s="8">
        <f t="shared" si="63"/>
        <v>33</v>
      </c>
      <c r="Q411" s="9">
        <f t="shared" si="64"/>
        <v>29.45</v>
      </c>
      <c r="R411" s="9">
        <f t="shared" si="65"/>
        <v>22.25</v>
      </c>
      <c r="S411" s="9">
        <f t="shared" si="66"/>
        <v>25.35</v>
      </c>
      <c r="T411" s="9">
        <f t="shared" si="67"/>
        <v>25.75</v>
      </c>
      <c r="U411" s="8">
        <f t="shared" si="68"/>
        <v>25.683333333333337</v>
      </c>
      <c r="V411" s="8">
        <f t="shared" si="69"/>
        <v>25.700000000000003</v>
      </c>
    </row>
    <row r="412" spans="1:22" ht="13.5" x14ac:dyDescent="0.25">
      <c r="A412" s="3">
        <f>RSI!A412</f>
        <v>42605</v>
      </c>
      <c r="B412" s="2">
        <f>RSI!B412</f>
        <v>22.216000000000001</v>
      </c>
      <c r="C412" s="2">
        <f>RSI!I412</f>
        <v>51.506098512672864</v>
      </c>
      <c r="D412" s="2">
        <f>MACD!E412</f>
        <v>1.8134773447187058E-4</v>
      </c>
      <c r="E412" s="2">
        <f>MACD!F412</f>
        <v>2.6183112748762584E-4</v>
      </c>
      <c r="F412" s="2">
        <f>'Moving Avg'!D412</f>
        <v>22.216000000000001</v>
      </c>
      <c r="G412" s="2">
        <f>'Moving Avg'!F412</f>
        <v>22.216000000000005</v>
      </c>
      <c r="H412" s="2">
        <f>'Moving Avg'!G412</f>
        <v>22.215999999999998</v>
      </c>
      <c r="I412" s="2">
        <f>'Moving Avg'!H412</f>
        <v>22.554779999999965</v>
      </c>
      <c r="J412" s="6" t="str">
        <f>OBV!F412</f>
        <v>NEUTRAL</v>
      </c>
      <c r="K412" s="6" t="str">
        <f>OBV!G412</f>
        <v>NEUTRAL</v>
      </c>
      <c r="L412" s="6" t="str">
        <f>OBV!H412</f>
        <v>NEUTRAL</v>
      </c>
      <c r="M412" s="8">
        <f t="shared" si="60"/>
        <v>25</v>
      </c>
      <c r="N412" s="8">
        <f t="shared" si="61"/>
        <v>45</v>
      </c>
      <c r="O412" s="8">
        <f t="shared" si="62"/>
        <v>0</v>
      </c>
      <c r="P412" s="8">
        <f t="shared" si="63"/>
        <v>33</v>
      </c>
      <c r="Q412" s="9">
        <f t="shared" si="64"/>
        <v>29.45</v>
      </c>
      <c r="R412" s="9">
        <f t="shared" si="65"/>
        <v>22.25</v>
      </c>
      <c r="S412" s="9">
        <f t="shared" si="66"/>
        <v>25.35</v>
      </c>
      <c r="T412" s="9">
        <f t="shared" si="67"/>
        <v>25.75</v>
      </c>
      <c r="U412" s="8">
        <f t="shared" si="68"/>
        <v>25.683333333333337</v>
      </c>
      <c r="V412" s="8">
        <f t="shared" si="69"/>
        <v>25.700000000000003</v>
      </c>
    </row>
    <row r="413" spans="1:22" ht="13.5" x14ac:dyDescent="0.25">
      <c r="A413" s="3">
        <f>RSI!A413</f>
        <v>42606</v>
      </c>
      <c r="B413" s="2">
        <f>RSI!B413</f>
        <v>22.216000000000001</v>
      </c>
      <c r="C413" s="2">
        <f>RSI!I413</f>
        <v>51.506098512672864</v>
      </c>
      <c r="D413" s="2">
        <f>MACD!E413</f>
        <v>1.6809760344216329E-4</v>
      </c>
      <c r="E413" s="2">
        <f>MACD!F413</f>
        <v>2.4308442267853336E-4</v>
      </c>
      <c r="F413" s="2">
        <f>'Moving Avg'!D413</f>
        <v>22.216000000000001</v>
      </c>
      <c r="G413" s="2">
        <f>'Moving Avg'!F413</f>
        <v>22.216000000000005</v>
      </c>
      <c r="H413" s="2">
        <f>'Moving Avg'!G413</f>
        <v>22.215999999999998</v>
      </c>
      <c r="I413" s="2">
        <f>'Moving Avg'!H413</f>
        <v>22.549444999999963</v>
      </c>
      <c r="J413" s="6" t="str">
        <f>OBV!F413</f>
        <v>NEUTRAL</v>
      </c>
      <c r="K413" s="6" t="str">
        <f>OBV!G413</f>
        <v>NEUTRAL</v>
      </c>
      <c r="L413" s="6" t="str">
        <f>OBV!H413</f>
        <v>NEUTRAL</v>
      </c>
      <c r="M413" s="8">
        <f t="shared" si="60"/>
        <v>25</v>
      </c>
      <c r="N413" s="8">
        <f t="shared" si="61"/>
        <v>45</v>
      </c>
      <c r="O413" s="8">
        <f t="shared" si="62"/>
        <v>0</v>
      </c>
      <c r="P413" s="8">
        <f t="shared" si="63"/>
        <v>33</v>
      </c>
      <c r="Q413" s="9">
        <f t="shared" si="64"/>
        <v>29.45</v>
      </c>
      <c r="R413" s="9">
        <f t="shared" si="65"/>
        <v>22.25</v>
      </c>
      <c r="S413" s="9">
        <f t="shared" si="66"/>
        <v>25.35</v>
      </c>
      <c r="T413" s="9">
        <f t="shared" si="67"/>
        <v>25.75</v>
      </c>
      <c r="U413" s="8">
        <f t="shared" si="68"/>
        <v>25.683333333333337</v>
      </c>
      <c r="V413" s="8">
        <f t="shared" si="69"/>
        <v>25.700000000000003</v>
      </c>
    </row>
    <row r="414" spans="1:22" ht="13.5" x14ac:dyDescent="0.25">
      <c r="A414" s="3">
        <f>RSI!A414</f>
        <v>42607</v>
      </c>
      <c r="B414" s="2">
        <f>RSI!B414</f>
        <v>22.216000000000001</v>
      </c>
      <c r="C414" s="2">
        <f>RSI!I414</f>
        <v>51.506098512672864</v>
      </c>
      <c r="D414" s="2">
        <f>MACD!E414</f>
        <v>1.5580080445332101E-4</v>
      </c>
      <c r="E414" s="2">
        <f>MACD!F414</f>
        <v>2.256276990334909E-4</v>
      </c>
      <c r="F414" s="2">
        <f>'Moving Avg'!D414</f>
        <v>22.216000000000001</v>
      </c>
      <c r="G414" s="2">
        <f>'Moving Avg'!F414</f>
        <v>22.216000000000005</v>
      </c>
      <c r="H414" s="2">
        <f>'Moving Avg'!G414</f>
        <v>22.215999999999998</v>
      </c>
      <c r="I414" s="2">
        <f>'Moving Avg'!H414</f>
        <v>22.544109999999964</v>
      </c>
      <c r="J414" s="6" t="str">
        <f>OBV!F414</f>
        <v>NEUTRAL</v>
      </c>
      <c r="K414" s="6" t="str">
        <f>OBV!G414</f>
        <v>NEUTRAL</v>
      </c>
      <c r="L414" s="6" t="str">
        <f>OBV!H414</f>
        <v>NEUTRAL</v>
      </c>
      <c r="M414" s="8">
        <f t="shared" si="60"/>
        <v>25</v>
      </c>
      <c r="N414" s="8">
        <f t="shared" si="61"/>
        <v>45</v>
      </c>
      <c r="O414" s="8">
        <f t="shared" si="62"/>
        <v>0</v>
      </c>
      <c r="P414" s="8">
        <f t="shared" si="63"/>
        <v>33</v>
      </c>
      <c r="Q414" s="9">
        <f t="shared" si="64"/>
        <v>29.45</v>
      </c>
      <c r="R414" s="9">
        <f t="shared" si="65"/>
        <v>22.25</v>
      </c>
      <c r="S414" s="9">
        <f t="shared" si="66"/>
        <v>25.35</v>
      </c>
      <c r="T414" s="9">
        <f t="shared" si="67"/>
        <v>25.75</v>
      </c>
      <c r="U414" s="8">
        <f t="shared" si="68"/>
        <v>25.683333333333337</v>
      </c>
      <c r="V414" s="8">
        <f t="shared" si="69"/>
        <v>25.700000000000003</v>
      </c>
    </row>
    <row r="415" spans="1:22" ht="13.5" x14ac:dyDescent="0.25">
      <c r="A415" s="3">
        <f>RSI!A415</f>
        <v>42608</v>
      </c>
      <c r="B415" s="2">
        <f>RSI!B415</f>
        <v>22.216000000000001</v>
      </c>
      <c r="C415" s="2">
        <f>RSI!I415</f>
        <v>51.506098512672864</v>
      </c>
      <c r="D415" s="2">
        <f>MACD!E415</f>
        <v>1.4439105248342798E-4</v>
      </c>
      <c r="E415" s="2">
        <f>MACD!F415</f>
        <v>2.0938036972347832E-4</v>
      </c>
      <c r="F415" s="2">
        <f>'Moving Avg'!D415</f>
        <v>22.216000000000001</v>
      </c>
      <c r="G415" s="2">
        <f>'Moving Avg'!F415</f>
        <v>22.216000000000005</v>
      </c>
      <c r="H415" s="2">
        <f>'Moving Avg'!G415</f>
        <v>22.215999999999998</v>
      </c>
      <c r="I415" s="2">
        <f>'Moving Avg'!H415</f>
        <v>22.538774999999966</v>
      </c>
      <c r="J415" s="6" t="str">
        <f>OBV!F415</f>
        <v>NEUTRAL</v>
      </c>
      <c r="K415" s="6" t="str">
        <f>OBV!G415</f>
        <v>NEUTRAL</v>
      </c>
      <c r="L415" s="6" t="str">
        <f>OBV!H415</f>
        <v>NEUTRAL</v>
      </c>
      <c r="M415" s="8">
        <f t="shared" si="60"/>
        <v>25</v>
      </c>
      <c r="N415" s="8">
        <f t="shared" si="61"/>
        <v>45</v>
      </c>
      <c r="O415" s="8">
        <f t="shared" si="62"/>
        <v>0</v>
      </c>
      <c r="P415" s="8">
        <f t="shared" si="63"/>
        <v>33</v>
      </c>
      <c r="Q415" s="9">
        <f t="shared" si="64"/>
        <v>29.45</v>
      </c>
      <c r="R415" s="9">
        <f t="shared" si="65"/>
        <v>22.25</v>
      </c>
      <c r="S415" s="9">
        <f t="shared" si="66"/>
        <v>25.35</v>
      </c>
      <c r="T415" s="9">
        <f t="shared" si="67"/>
        <v>25.75</v>
      </c>
      <c r="U415" s="8">
        <f t="shared" si="68"/>
        <v>25.683333333333337</v>
      </c>
      <c r="V415" s="8">
        <f t="shared" si="69"/>
        <v>25.700000000000003</v>
      </c>
    </row>
    <row r="416" spans="1:22" ht="13.5" x14ac:dyDescent="0.25">
      <c r="A416" s="3">
        <f>RSI!A416</f>
        <v>42611</v>
      </c>
      <c r="B416" s="2">
        <f>RSI!B416</f>
        <v>22.216000000000001</v>
      </c>
      <c r="C416" s="2">
        <f>RSI!I416</f>
        <v>51.506098512672864</v>
      </c>
      <c r="D416" s="2">
        <f>MACD!E416</f>
        <v>1.3380630604586941E-4</v>
      </c>
      <c r="E416" s="2">
        <f>MACD!F416</f>
        <v>1.9426555698795654E-4</v>
      </c>
      <c r="F416" s="2">
        <f>'Moving Avg'!D416</f>
        <v>22.216000000000001</v>
      </c>
      <c r="G416" s="2">
        <f>'Moving Avg'!F416</f>
        <v>22.216000000000005</v>
      </c>
      <c r="H416" s="2">
        <f>'Moving Avg'!G416</f>
        <v>22.215999999999998</v>
      </c>
      <c r="I416" s="2">
        <f>'Moving Avg'!H416</f>
        <v>22.533439999999963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  <c r="M416" s="8">
        <f t="shared" si="60"/>
        <v>25</v>
      </c>
      <c r="N416" s="8">
        <f t="shared" si="61"/>
        <v>45</v>
      </c>
      <c r="O416" s="8">
        <f t="shared" si="62"/>
        <v>0</v>
      </c>
      <c r="P416" s="8">
        <f t="shared" si="63"/>
        <v>33</v>
      </c>
      <c r="Q416" s="9">
        <f t="shared" si="64"/>
        <v>29.45</v>
      </c>
      <c r="R416" s="9">
        <f t="shared" si="65"/>
        <v>22.25</v>
      </c>
      <c r="S416" s="9">
        <f t="shared" si="66"/>
        <v>25.35</v>
      </c>
      <c r="T416" s="9">
        <f t="shared" si="67"/>
        <v>25.75</v>
      </c>
      <c r="U416" s="8">
        <f t="shared" si="68"/>
        <v>25.683333333333337</v>
      </c>
      <c r="V416" s="8">
        <f t="shared" si="69"/>
        <v>25.700000000000003</v>
      </c>
    </row>
    <row r="417" spans="1:22" ht="13.5" x14ac:dyDescent="0.25">
      <c r="A417" s="3">
        <f>RSI!A417</f>
        <v>42612</v>
      </c>
      <c r="B417" s="2">
        <f>RSI!B417</f>
        <v>22.216000000000001</v>
      </c>
      <c r="C417" s="2">
        <f>RSI!I417</f>
        <v>51.506098512672864</v>
      </c>
      <c r="D417" s="2">
        <f>MACD!E417</f>
        <v>1.2398855534456743E-4</v>
      </c>
      <c r="E417" s="2">
        <f>MACD!F417</f>
        <v>1.8021015665927871E-4</v>
      </c>
      <c r="F417" s="2">
        <f>'Moving Avg'!D417</f>
        <v>22.216000000000001</v>
      </c>
      <c r="G417" s="2">
        <f>'Moving Avg'!F417</f>
        <v>22.216000000000005</v>
      </c>
      <c r="H417" s="2">
        <f>'Moving Avg'!G417</f>
        <v>22.215999999999998</v>
      </c>
      <c r="I417" s="2">
        <f>'Moving Avg'!H417</f>
        <v>22.528104999999965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33</v>
      </c>
      <c r="Q417" s="9">
        <f t="shared" si="64"/>
        <v>29.45</v>
      </c>
      <c r="R417" s="9">
        <f t="shared" si="65"/>
        <v>22.25</v>
      </c>
      <c r="S417" s="9">
        <f t="shared" si="66"/>
        <v>25.35</v>
      </c>
      <c r="T417" s="9">
        <f t="shared" si="67"/>
        <v>25.75</v>
      </c>
      <c r="U417" s="8">
        <f t="shared" si="68"/>
        <v>25.683333333333337</v>
      </c>
      <c r="V417" s="8">
        <f t="shared" si="69"/>
        <v>25.700000000000003</v>
      </c>
    </row>
    <row r="418" spans="1:22" ht="13.5" x14ac:dyDescent="0.25">
      <c r="A418" s="3">
        <f>RSI!A418</f>
        <v>42613</v>
      </c>
      <c r="B418" s="2">
        <f>RSI!B418</f>
        <v>22.216000000000001</v>
      </c>
      <c r="C418" s="2">
        <f>RSI!I418</f>
        <v>51.506098512672864</v>
      </c>
      <c r="D418" s="2">
        <f>MACD!E418</f>
        <v>1.1488361043632267E-4</v>
      </c>
      <c r="E418" s="2">
        <f>MACD!F418</f>
        <v>1.671448474146875E-4</v>
      </c>
      <c r="F418" s="2">
        <f>'Moving Avg'!D418</f>
        <v>22.216000000000001</v>
      </c>
      <c r="G418" s="2">
        <f>'Moving Avg'!F418</f>
        <v>22.216000000000005</v>
      </c>
      <c r="H418" s="2">
        <f>'Moving Avg'!G418</f>
        <v>22.215999999999998</v>
      </c>
      <c r="I418" s="2">
        <f>'Moving Avg'!H418</f>
        <v>22.522769999999966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  <c r="M418" s="8">
        <f t="shared" si="60"/>
        <v>25</v>
      </c>
      <c r="N418" s="8">
        <f t="shared" si="61"/>
        <v>45</v>
      </c>
      <c r="O418" s="8">
        <f t="shared" si="62"/>
        <v>0</v>
      </c>
      <c r="P418" s="8">
        <f t="shared" si="63"/>
        <v>33</v>
      </c>
      <c r="Q418" s="9">
        <f t="shared" si="64"/>
        <v>29.45</v>
      </c>
      <c r="R418" s="9">
        <f t="shared" si="65"/>
        <v>22.25</v>
      </c>
      <c r="S418" s="9">
        <f t="shared" si="66"/>
        <v>25.35</v>
      </c>
      <c r="T418" s="9">
        <f t="shared" si="67"/>
        <v>25.75</v>
      </c>
      <c r="U418" s="8">
        <f t="shared" si="68"/>
        <v>25.683333333333337</v>
      </c>
      <c r="V418" s="8">
        <f t="shared" si="69"/>
        <v>25.700000000000003</v>
      </c>
    </row>
    <row r="419" spans="1:22" ht="13.5" x14ac:dyDescent="0.25">
      <c r="A419" s="3">
        <f>RSI!A419</f>
        <v>42614</v>
      </c>
      <c r="B419" s="2">
        <f>RSI!B419</f>
        <v>22.216000000000001</v>
      </c>
      <c r="C419" s="2">
        <f>RSI!I419</f>
        <v>51.506098512672864</v>
      </c>
      <c r="D419" s="2">
        <f>MACD!E419</f>
        <v>1.0644089165623427E-4</v>
      </c>
      <c r="E419" s="2">
        <f>MACD!F419</f>
        <v>1.5500405626299687E-4</v>
      </c>
      <c r="F419" s="2">
        <f>'Moving Avg'!D419</f>
        <v>22.216000000000001</v>
      </c>
      <c r="G419" s="2">
        <f>'Moving Avg'!F419</f>
        <v>22.216000000000005</v>
      </c>
      <c r="H419" s="2">
        <f>'Moving Avg'!G419</f>
        <v>22.215999999999998</v>
      </c>
      <c r="I419" s="2">
        <f>'Moving Avg'!H419</f>
        <v>22.517434999999963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45</v>
      </c>
      <c r="O419" s="8">
        <f t="shared" si="62"/>
        <v>0</v>
      </c>
      <c r="P419" s="8">
        <f t="shared" si="63"/>
        <v>33</v>
      </c>
      <c r="Q419" s="9">
        <f t="shared" si="64"/>
        <v>29.45</v>
      </c>
      <c r="R419" s="9">
        <f t="shared" si="65"/>
        <v>22.25</v>
      </c>
      <c r="S419" s="9">
        <f t="shared" si="66"/>
        <v>25.35</v>
      </c>
      <c r="T419" s="9">
        <f t="shared" si="67"/>
        <v>25.75</v>
      </c>
      <c r="U419" s="8">
        <f t="shared" si="68"/>
        <v>25.683333333333337</v>
      </c>
      <c r="V419" s="8">
        <f t="shared" si="69"/>
        <v>25.700000000000003</v>
      </c>
    </row>
    <row r="420" spans="1:22" ht="13.5" x14ac:dyDescent="0.25">
      <c r="A420" s="3">
        <f>RSI!A420</f>
        <v>42615</v>
      </c>
      <c r="B420" s="2">
        <f>RSI!B420</f>
        <v>22.216000000000001</v>
      </c>
      <c r="C420" s="2">
        <f>RSI!I420</f>
        <v>51.506098512672864</v>
      </c>
      <c r="D420" s="2">
        <f>MACD!E420</f>
        <v>9.8613224331245419E-5</v>
      </c>
      <c r="E420" s="2">
        <f>MACD!F420</f>
        <v>1.4372588987664658E-4</v>
      </c>
      <c r="F420" s="2">
        <f>'Moving Avg'!D420</f>
        <v>22.216000000000001</v>
      </c>
      <c r="G420" s="2">
        <f>'Moving Avg'!F420</f>
        <v>22.216000000000005</v>
      </c>
      <c r="H420" s="2">
        <f>'Moving Avg'!G420</f>
        <v>22.215999999999998</v>
      </c>
      <c r="I420" s="2">
        <f>'Moving Avg'!H420</f>
        <v>22.512099999999965</v>
      </c>
      <c r="J420" s="6" t="str">
        <f>OBV!F420</f>
        <v>NEUTRAL</v>
      </c>
      <c r="K420" s="6" t="str">
        <f>OBV!G420</f>
        <v>NEUTRAL</v>
      </c>
      <c r="L420" s="6" t="str">
        <f>OBV!H420</f>
        <v>NEUTRAL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33</v>
      </c>
      <c r="Q420" s="9">
        <f t="shared" si="64"/>
        <v>29.45</v>
      </c>
      <c r="R420" s="9">
        <f t="shared" si="65"/>
        <v>22.25</v>
      </c>
      <c r="S420" s="9">
        <f t="shared" si="66"/>
        <v>25.35</v>
      </c>
      <c r="T420" s="9">
        <f t="shared" si="67"/>
        <v>25.75</v>
      </c>
      <c r="U420" s="8">
        <f t="shared" si="68"/>
        <v>25.683333333333337</v>
      </c>
      <c r="V420" s="8">
        <f t="shared" si="69"/>
        <v>25.700000000000003</v>
      </c>
    </row>
    <row r="421" spans="1:22" ht="13.5" x14ac:dyDescent="0.25">
      <c r="A421" s="3">
        <f>RSI!A421</f>
        <v>42618</v>
      </c>
      <c r="B421" s="2">
        <f>RSI!B421</f>
        <v>22.216000000000001</v>
      </c>
      <c r="C421" s="2">
        <f>RSI!I421</f>
        <v>51.506098512672864</v>
      </c>
      <c r="D421" s="2">
        <f>MACD!E421</f>
        <v>9.1356639114081872E-5</v>
      </c>
      <c r="E421" s="2">
        <f>MACD!F421</f>
        <v>1.3325203972413364E-4</v>
      </c>
      <c r="F421" s="2">
        <f>'Moving Avg'!D421</f>
        <v>22.216000000000001</v>
      </c>
      <c r="G421" s="2">
        <f>'Moving Avg'!F421</f>
        <v>22.216000000000005</v>
      </c>
      <c r="H421" s="2">
        <f>'Moving Avg'!G421</f>
        <v>22.215999999999998</v>
      </c>
      <c r="I421" s="2">
        <f>'Moving Avg'!H421</f>
        <v>22.506764999999962</v>
      </c>
      <c r="J421" s="6" t="str">
        <f>OBV!F421</f>
        <v>NEUTRAL</v>
      </c>
      <c r="K421" s="6" t="str">
        <f>OBV!G421</f>
        <v>NEUTRAL</v>
      </c>
      <c r="L421" s="6" t="str">
        <f>OBV!H421</f>
        <v>NEUTRAL</v>
      </c>
      <c r="M421" s="8">
        <f t="shared" si="60"/>
        <v>25</v>
      </c>
      <c r="N421" s="8">
        <f t="shared" si="61"/>
        <v>45</v>
      </c>
      <c r="O421" s="8">
        <f t="shared" si="62"/>
        <v>0</v>
      </c>
      <c r="P421" s="8">
        <f t="shared" si="63"/>
        <v>33</v>
      </c>
      <c r="Q421" s="9">
        <f t="shared" si="64"/>
        <v>29.45</v>
      </c>
      <c r="R421" s="9">
        <f t="shared" si="65"/>
        <v>22.25</v>
      </c>
      <c r="S421" s="9">
        <f t="shared" si="66"/>
        <v>25.35</v>
      </c>
      <c r="T421" s="9">
        <f t="shared" si="67"/>
        <v>25.75</v>
      </c>
      <c r="U421" s="8">
        <f t="shared" si="68"/>
        <v>25.683333333333337</v>
      </c>
      <c r="V421" s="8">
        <f t="shared" si="69"/>
        <v>25.700000000000003</v>
      </c>
    </row>
    <row r="422" spans="1:22" ht="13.5" x14ac:dyDescent="0.25">
      <c r="A422" s="3">
        <f>RSI!A422</f>
        <v>42619</v>
      </c>
      <c r="B422" s="2">
        <f>RSI!B422</f>
        <v>22.216000000000001</v>
      </c>
      <c r="C422" s="2">
        <f>RSI!I422</f>
        <v>51.506098512672864</v>
      </c>
      <c r="D422" s="2">
        <f>MACD!E422</f>
        <v>8.4630179024713925E-5</v>
      </c>
      <c r="E422" s="2">
        <f>MACD!F422</f>
        <v>1.2352766758424972E-4</v>
      </c>
      <c r="F422" s="2">
        <f>'Moving Avg'!D422</f>
        <v>22.216000000000001</v>
      </c>
      <c r="G422" s="2">
        <f>'Moving Avg'!F422</f>
        <v>22.216000000000005</v>
      </c>
      <c r="H422" s="2">
        <f>'Moving Avg'!G422</f>
        <v>22.215999999999998</v>
      </c>
      <c r="I422" s="2">
        <f>'Moving Avg'!H422</f>
        <v>22.501429999999964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33</v>
      </c>
      <c r="Q422" s="9">
        <f t="shared" si="64"/>
        <v>29.45</v>
      </c>
      <c r="R422" s="9">
        <f t="shared" si="65"/>
        <v>22.25</v>
      </c>
      <c r="S422" s="9">
        <f t="shared" si="66"/>
        <v>25.35</v>
      </c>
      <c r="T422" s="9">
        <f t="shared" si="67"/>
        <v>25.75</v>
      </c>
      <c r="U422" s="8">
        <f t="shared" si="68"/>
        <v>25.683333333333337</v>
      </c>
      <c r="V422" s="8">
        <f t="shared" si="69"/>
        <v>25.700000000000003</v>
      </c>
    </row>
    <row r="423" spans="1:22" ht="13.5" x14ac:dyDescent="0.25">
      <c r="A423" s="3">
        <f>RSI!A423</f>
        <v>42620</v>
      </c>
      <c r="B423" s="2">
        <f>RSI!B423</f>
        <v>22.216000000000001</v>
      </c>
      <c r="C423" s="2">
        <f>RSI!I423</f>
        <v>51.506098512672864</v>
      </c>
      <c r="D423" s="2">
        <f>MACD!E423</f>
        <v>7.8395713952517099E-5</v>
      </c>
      <c r="E423" s="2">
        <f>MACD!F423</f>
        <v>1.145012768579032E-4</v>
      </c>
      <c r="F423" s="2">
        <f>'Moving Avg'!D423</f>
        <v>22.216000000000001</v>
      </c>
      <c r="G423" s="2">
        <f>'Moving Avg'!F423</f>
        <v>22.216000000000005</v>
      </c>
      <c r="H423" s="2">
        <f>'Moving Avg'!G423</f>
        <v>22.215999999999998</v>
      </c>
      <c r="I423" s="2">
        <f>'Moving Avg'!H423</f>
        <v>22.496094999999965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  <c r="M423" s="8">
        <f t="shared" si="60"/>
        <v>25</v>
      </c>
      <c r="N423" s="8">
        <f t="shared" si="61"/>
        <v>45</v>
      </c>
      <c r="O423" s="8">
        <f t="shared" si="62"/>
        <v>0</v>
      </c>
      <c r="P423" s="8">
        <f t="shared" si="63"/>
        <v>33</v>
      </c>
      <c r="Q423" s="9">
        <f t="shared" si="64"/>
        <v>29.45</v>
      </c>
      <c r="R423" s="9">
        <f t="shared" si="65"/>
        <v>22.25</v>
      </c>
      <c r="S423" s="9">
        <f t="shared" si="66"/>
        <v>25.35</v>
      </c>
      <c r="T423" s="9">
        <f t="shared" si="67"/>
        <v>25.75</v>
      </c>
      <c r="U423" s="8">
        <f t="shared" si="68"/>
        <v>25.683333333333337</v>
      </c>
      <c r="V423" s="8">
        <f t="shared" si="69"/>
        <v>25.700000000000003</v>
      </c>
    </row>
    <row r="424" spans="1:22" ht="13.5" x14ac:dyDescent="0.25">
      <c r="A424" s="3">
        <f>RSI!A424</f>
        <v>42621</v>
      </c>
      <c r="B424" s="2">
        <f>RSI!B424</f>
        <v>22.216000000000001</v>
      </c>
      <c r="C424" s="2">
        <f>RSI!I424</f>
        <v>51.506098512672864</v>
      </c>
      <c r="D424" s="2">
        <f>MACD!E424</f>
        <v>7.2617763098747901E-5</v>
      </c>
      <c r="E424" s="2">
        <f>MACD!F424</f>
        <v>1.0612457410607215E-4</v>
      </c>
      <c r="F424" s="2">
        <f>'Moving Avg'!D424</f>
        <v>22.216000000000001</v>
      </c>
      <c r="G424" s="2">
        <f>'Moving Avg'!F424</f>
        <v>22.216000000000005</v>
      </c>
      <c r="H424" s="2">
        <f>'Moving Avg'!G424</f>
        <v>22.215999999999998</v>
      </c>
      <c r="I424" s="2">
        <f>'Moving Avg'!H424</f>
        <v>22.490759999999963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  <c r="M424" s="8">
        <f t="shared" si="60"/>
        <v>25</v>
      </c>
      <c r="N424" s="8">
        <f t="shared" si="61"/>
        <v>45</v>
      </c>
      <c r="O424" s="8">
        <f t="shared" si="62"/>
        <v>0</v>
      </c>
      <c r="P424" s="8">
        <f t="shared" si="63"/>
        <v>33</v>
      </c>
      <c r="Q424" s="9">
        <f t="shared" si="64"/>
        <v>29.45</v>
      </c>
      <c r="R424" s="9">
        <f t="shared" si="65"/>
        <v>22.25</v>
      </c>
      <c r="S424" s="9">
        <f t="shared" si="66"/>
        <v>25.35</v>
      </c>
      <c r="T424" s="9">
        <f t="shared" si="67"/>
        <v>25.75</v>
      </c>
      <c r="U424" s="8">
        <f t="shared" si="68"/>
        <v>25.683333333333337</v>
      </c>
      <c r="V424" s="8">
        <f t="shared" si="69"/>
        <v>25.700000000000003</v>
      </c>
    </row>
    <row r="425" spans="1:22" ht="13.5" x14ac:dyDescent="0.25">
      <c r="A425" s="3">
        <f>RSI!A425</f>
        <v>42622</v>
      </c>
      <c r="B425" s="2">
        <f>RSI!B425</f>
        <v>22.216000000000001</v>
      </c>
      <c r="C425" s="2">
        <f>RSI!I425</f>
        <v>51.506098512672864</v>
      </c>
      <c r="D425" s="2">
        <f>MACD!E425</f>
        <v>6.7263325671973462E-5</v>
      </c>
      <c r="E425" s="2">
        <f>MACD!F425</f>
        <v>9.8352324419252417E-5</v>
      </c>
      <c r="F425" s="2">
        <f>'Moving Avg'!D425</f>
        <v>22.216000000000001</v>
      </c>
      <c r="G425" s="2">
        <f>'Moving Avg'!F425</f>
        <v>22.216000000000005</v>
      </c>
      <c r="H425" s="2">
        <f>'Moving Avg'!G425</f>
        <v>22.215999999999998</v>
      </c>
      <c r="I425" s="2">
        <f>'Moving Avg'!H425</f>
        <v>22.485424999999964</v>
      </c>
      <c r="J425" s="6" t="str">
        <f>OBV!F425</f>
        <v>NEUTRAL</v>
      </c>
      <c r="K425" s="6" t="str">
        <f>OBV!G425</f>
        <v>NEUTRAL</v>
      </c>
      <c r="L425" s="6" t="str">
        <f>OBV!H425</f>
        <v>NEUTRAL</v>
      </c>
      <c r="M425" s="8">
        <f t="shared" si="60"/>
        <v>25</v>
      </c>
      <c r="N425" s="8">
        <f t="shared" si="61"/>
        <v>45</v>
      </c>
      <c r="O425" s="8">
        <f t="shared" si="62"/>
        <v>0</v>
      </c>
      <c r="P425" s="8">
        <f t="shared" si="63"/>
        <v>33</v>
      </c>
      <c r="Q425" s="9">
        <f t="shared" si="64"/>
        <v>29.45</v>
      </c>
      <c r="R425" s="9">
        <f t="shared" si="65"/>
        <v>22.25</v>
      </c>
      <c r="S425" s="9">
        <f t="shared" si="66"/>
        <v>25.35</v>
      </c>
      <c r="T425" s="9">
        <f t="shared" si="67"/>
        <v>25.75</v>
      </c>
      <c r="U425" s="8">
        <f t="shared" si="68"/>
        <v>25.683333333333337</v>
      </c>
      <c r="V425" s="8">
        <f t="shared" si="69"/>
        <v>25.700000000000003</v>
      </c>
    </row>
    <row r="426" spans="1:22" ht="13.5" x14ac:dyDescent="0.25">
      <c r="A426" s="3">
        <f>RSI!A426</f>
        <v>42627</v>
      </c>
      <c r="B426" s="2">
        <f>RSI!B426</f>
        <v>22.216000000000001</v>
      </c>
      <c r="C426" s="2">
        <f>RSI!I426</f>
        <v>51.506098512672864</v>
      </c>
      <c r="D426" s="2">
        <f>MACD!E426</f>
        <v>6.2301719985669024E-5</v>
      </c>
      <c r="E426" s="2">
        <f>MACD!F426</f>
        <v>9.1142203532535744E-5</v>
      </c>
      <c r="F426" s="2">
        <f>'Moving Avg'!D426</f>
        <v>22.216000000000001</v>
      </c>
      <c r="G426" s="2">
        <f>'Moving Avg'!F426</f>
        <v>22.216000000000005</v>
      </c>
      <c r="H426" s="2">
        <f>'Moving Avg'!G426</f>
        <v>22.215999999999998</v>
      </c>
      <c r="I426" s="2">
        <f>'Moving Avg'!H426</f>
        <v>22.480089999999965</v>
      </c>
      <c r="J426" s="6" t="str">
        <f>OBV!F426</f>
        <v>NEUTRAL</v>
      </c>
      <c r="K426" s="6" t="str">
        <f>OBV!G426</f>
        <v>NEUTRAL</v>
      </c>
      <c r="L426" s="6" t="str">
        <f>OBV!H426</f>
        <v>NEUTRAL</v>
      </c>
      <c r="M426" s="8">
        <f t="shared" si="60"/>
        <v>25</v>
      </c>
      <c r="N426" s="8">
        <f t="shared" si="61"/>
        <v>45</v>
      </c>
      <c r="O426" s="8">
        <f t="shared" si="62"/>
        <v>0</v>
      </c>
      <c r="P426" s="8">
        <f t="shared" si="63"/>
        <v>33</v>
      </c>
      <c r="Q426" s="9">
        <f t="shared" si="64"/>
        <v>29.45</v>
      </c>
      <c r="R426" s="9">
        <f t="shared" si="65"/>
        <v>22.25</v>
      </c>
      <c r="S426" s="9">
        <f t="shared" si="66"/>
        <v>25.35</v>
      </c>
      <c r="T426" s="9">
        <f t="shared" si="67"/>
        <v>25.75</v>
      </c>
      <c r="U426" s="8">
        <f t="shared" si="68"/>
        <v>25.683333333333337</v>
      </c>
      <c r="V426" s="8">
        <f t="shared" si="69"/>
        <v>25.700000000000003</v>
      </c>
    </row>
    <row r="427" spans="1:22" ht="13.5" x14ac:dyDescent="0.25">
      <c r="A427" s="3">
        <f>RSI!A427</f>
        <v>42628</v>
      </c>
      <c r="B427" s="2">
        <f>RSI!B427</f>
        <v>22.216000000000001</v>
      </c>
      <c r="C427" s="2">
        <f>RSI!I427</f>
        <v>51.506098512672864</v>
      </c>
      <c r="D427" s="2">
        <f>MACD!E427</f>
        <v>5.7704430975746845E-5</v>
      </c>
      <c r="E427" s="2">
        <f>MACD!F427</f>
        <v>8.4454649021177962E-5</v>
      </c>
      <c r="F427" s="2">
        <f>'Moving Avg'!D427</f>
        <v>22.216000000000001</v>
      </c>
      <c r="G427" s="2">
        <f>'Moving Avg'!F427</f>
        <v>22.216000000000005</v>
      </c>
      <c r="H427" s="2">
        <f>'Moving Avg'!G427</f>
        <v>22.215999999999998</v>
      </c>
      <c r="I427" s="2">
        <f>'Moving Avg'!H427</f>
        <v>22.474754999999963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  <c r="M427" s="8">
        <f t="shared" si="60"/>
        <v>25</v>
      </c>
      <c r="N427" s="8">
        <f t="shared" si="61"/>
        <v>45</v>
      </c>
      <c r="O427" s="8">
        <f t="shared" si="62"/>
        <v>0</v>
      </c>
      <c r="P427" s="8">
        <f t="shared" si="63"/>
        <v>33</v>
      </c>
      <c r="Q427" s="9">
        <f t="shared" si="64"/>
        <v>29.45</v>
      </c>
      <c r="R427" s="9">
        <f t="shared" si="65"/>
        <v>22.25</v>
      </c>
      <c r="S427" s="9">
        <f t="shared" si="66"/>
        <v>25.35</v>
      </c>
      <c r="T427" s="9">
        <f t="shared" si="67"/>
        <v>25.75</v>
      </c>
      <c r="U427" s="8">
        <f t="shared" si="68"/>
        <v>25.683333333333337</v>
      </c>
      <c r="V427" s="8">
        <f t="shared" si="69"/>
        <v>25.700000000000003</v>
      </c>
    </row>
    <row r="428" spans="1:22" ht="13.5" x14ac:dyDescent="0.25">
      <c r="A428" s="3">
        <f>RSI!A428</f>
        <v>42629</v>
      </c>
      <c r="B428" s="2">
        <f>RSI!B428</f>
        <v>22.216000000000001</v>
      </c>
      <c r="C428" s="2">
        <f>RSI!I428</f>
        <v>51.506098512672864</v>
      </c>
      <c r="D428" s="2">
        <f>MACD!E428</f>
        <v>5.3444966013671547E-5</v>
      </c>
      <c r="E428" s="2">
        <f>MACD!F428</f>
        <v>7.8252712419676673E-5</v>
      </c>
      <c r="F428" s="2">
        <f>'Moving Avg'!D428</f>
        <v>22.216000000000001</v>
      </c>
      <c r="G428" s="2">
        <f>'Moving Avg'!F428</f>
        <v>22.216000000000005</v>
      </c>
      <c r="H428" s="2">
        <f>'Moving Avg'!G428</f>
        <v>22.215999999999998</v>
      </c>
      <c r="I428" s="2">
        <f>'Moving Avg'!H428</f>
        <v>22.469419999999964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  <c r="M428" s="8">
        <f t="shared" si="60"/>
        <v>25</v>
      </c>
      <c r="N428" s="8">
        <f t="shared" si="61"/>
        <v>45</v>
      </c>
      <c r="O428" s="8">
        <f t="shared" si="62"/>
        <v>0</v>
      </c>
      <c r="P428" s="8">
        <f t="shared" si="63"/>
        <v>33</v>
      </c>
      <c r="Q428" s="9">
        <f t="shared" si="64"/>
        <v>29.45</v>
      </c>
      <c r="R428" s="9">
        <f t="shared" si="65"/>
        <v>22.25</v>
      </c>
      <c r="S428" s="9">
        <f t="shared" si="66"/>
        <v>25.35</v>
      </c>
      <c r="T428" s="9">
        <f t="shared" si="67"/>
        <v>25.75</v>
      </c>
      <c r="U428" s="8">
        <f t="shared" si="68"/>
        <v>25.683333333333337</v>
      </c>
      <c r="V428" s="8">
        <f t="shared" si="69"/>
        <v>25.700000000000003</v>
      </c>
    </row>
    <row r="429" spans="1:22" ht="13.5" x14ac:dyDescent="0.25">
      <c r="A429" s="3">
        <f>RSI!A429</f>
        <v>42632</v>
      </c>
      <c r="B429" s="2">
        <f>RSI!B429</f>
        <v>22.216000000000001</v>
      </c>
      <c r="C429" s="2">
        <f>RSI!I429</f>
        <v>51.506098512672864</v>
      </c>
      <c r="D429" s="2">
        <f>MACD!E429</f>
        <v>4.949871892279134E-5</v>
      </c>
      <c r="E429" s="2">
        <f>MACD!F429</f>
        <v>7.2501913720299607E-5</v>
      </c>
      <c r="F429" s="2">
        <f>'Moving Avg'!D429</f>
        <v>22.216000000000001</v>
      </c>
      <c r="G429" s="2">
        <f>'Moving Avg'!F429</f>
        <v>22.216000000000005</v>
      </c>
      <c r="H429" s="2">
        <f>'Moving Avg'!G429</f>
        <v>22.215999999999998</v>
      </c>
      <c r="I429" s="2">
        <f>'Moving Avg'!H429</f>
        <v>22.464084999999958</v>
      </c>
      <c r="J429" s="6" t="str">
        <f>OBV!F429</f>
        <v>NEUTRAL</v>
      </c>
      <c r="K429" s="6" t="str">
        <f>OBV!G429</f>
        <v>NEUTRAL</v>
      </c>
      <c r="L429" s="6" t="str">
        <f>OBV!H429</f>
        <v>NEUTRAL</v>
      </c>
      <c r="M429" s="8">
        <f t="shared" si="60"/>
        <v>25</v>
      </c>
      <c r="N429" s="8">
        <f t="shared" si="61"/>
        <v>45</v>
      </c>
      <c r="O429" s="8">
        <f t="shared" si="62"/>
        <v>0</v>
      </c>
      <c r="P429" s="8">
        <f t="shared" si="63"/>
        <v>33</v>
      </c>
      <c r="Q429" s="9">
        <f t="shared" si="64"/>
        <v>29.45</v>
      </c>
      <c r="R429" s="9">
        <f t="shared" si="65"/>
        <v>22.25</v>
      </c>
      <c r="S429" s="9">
        <f t="shared" si="66"/>
        <v>25.35</v>
      </c>
      <c r="T429" s="9">
        <f t="shared" si="67"/>
        <v>25.75</v>
      </c>
      <c r="U429" s="8">
        <f t="shared" si="68"/>
        <v>25.683333333333337</v>
      </c>
      <c r="V429" s="8">
        <f t="shared" si="69"/>
        <v>25.700000000000003</v>
      </c>
    </row>
    <row r="430" spans="1:22" ht="13.5" x14ac:dyDescent="0.25">
      <c r="A430" s="3">
        <f>RSI!A430</f>
        <v>42633</v>
      </c>
      <c r="B430" s="2">
        <f>RSI!B430</f>
        <v>22.216000000000001</v>
      </c>
      <c r="C430" s="2">
        <f>RSI!I430</f>
        <v>51.506098512672864</v>
      </c>
      <c r="D430" s="2">
        <f>MACD!E430</f>
        <v>4.5842841927878908E-5</v>
      </c>
      <c r="E430" s="2">
        <f>MACD!F430</f>
        <v>6.717009936181547E-5</v>
      </c>
      <c r="F430" s="2">
        <f>'Moving Avg'!D430</f>
        <v>22.216000000000001</v>
      </c>
      <c r="G430" s="2">
        <f>'Moving Avg'!F430</f>
        <v>22.216000000000005</v>
      </c>
      <c r="H430" s="2">
        <f>'Moving Avg'!G430</f>
        <v>22.215999999999998</v>
      </c>
      <c r="I430" s="2">
        <f>'Moving Avg'!H430</f>
        <v>22.458749999999959</v>
      </c>
      <c r="J430" s="6" t="str">
        <f>OBV!F430</f>
        <v>NEUTRAL</v>
      </c>
      <c r="K430" s="6" t="str">
        <f>OBV!G430</f>
        <v>NEUTRAL</v>
      </c>
      <c r="L430" s="6" t="str">
        <f>OBV!H430</f>
        <v>NEUTRAL</v>
      </c>
      <c r="M430" s="8">
        <f t="shared" si="60"/>
        <v>25</v>
      </c>
      <c r="N430" s="8">
        <f t="shared" si="61"/>
        <v>45</v>
      </c>
      <c r="O430" s="8">
        <f t="shared" si="62"/>
        <v>0</v>
      </c>
      <c r="P430" s="8">
        <f t="shared" si="63"/>
        <v>33</v>
      </c>
      <c r="Q430" s="9">
        <f t="shared" si="64"/>
        <v>29.45</v>
      </c>
      <c r="R430" s="9">
        <f t="shared" si="65"/>
        <v>22.25</v>
      </c>
      <c r="S430" s="9">
        <f t="shared" si="66"/>
        <v>25.35</v>
      </c>
      <c r="T430" s="9">
        <f t="shared" si="67"/>
        <v>25.75</v>
      </c>
      <c r="U430" s="8">
        <f t="shared" si="68"/>
        <v>25.683333333333337</v>
      </c>
      <c r="V430" s="8">
        <f t="shared" si="69"/>
        <v>25.700000000000003</v>
      </c>
    </row>
    <row r="431" spans="1:22" ht="13.5" x14ac:dyDescent="0.25">
      <c r="A431" s="3">
        <f>RSI!A431</f>
        <v>42634</v>
      </c>
      <c r="B431" s="2">
        <f>RSI!B431</f>
        <v>22.216000000000001</v>
      </c>
      <c r="C431" s="2">
        <f>RSI!I431</f>
        <v>51.506098512672864</v>
      </c>
      <c r="D431" s="2">
        <f>MACD!E431</f>
        <v>4.2456125282086532E-5</v>
      </c>
      <c r="E431" s="2">
        <f>MACD!F431</f>
        <v>6.2227304545869682E-5</v>
      </c>
      <c r="F431" s="2">
        <f>'Moving Avg'!D431</f>
        <v>22.216000000000001</v>
      </c>
      <c r="G431" s="2">
        <f>'Moving Avg'!F431</f>
        <v>22.216000000000005</v>
      </c>
      <c r="H431" s="2">
        <f>'Moving Avg'!G431</f>
        <v>22.215999999999998</v>
      </c>
      <c r="I431" s="2">
        <f>'Moving Avg'!H431</f>
        <v>22.453414999999961</v>
      </c>
      <c r="J431" s="6" t="str">
        <f>OBV!F431</f>
        <v>NEUTRAL</v>
      </c>
      <c r="K431" s="6" t="str">
        <f>OBV!G431</f>
        <v>NEUTRAL</v>
      </c>
      <c r="L431" s="6" t="str">
        <f>OBV!H431</f>
        <v>NEUTRAL</v>
      </c>
      <c r="M431" s="8">
        <f t="shared" si="60"/>
        <v>25</v>
      </c>
      <c r="N431" s="8">
        <f t="shared" si="61"/>
        <v>45</v>
      </c>
      <c r="O431" s="8">
        <f t="shared" si="62"/>
        <v>0</v>
      </c>
      <c r="P431" s="8">
        <f t="shared" si="63"/>
        <v>33</v>
      </c>
      <c r="Q431" s="9">
        <f t="shared" si="64"/>
        <v>29.45</v>
      </c>
      <c r="R431" s="9">
        <f t="shared" si="65"/>
        <v>22.25</v>
      </c>
      <c r="S431" s="9">
        <f t="shared" si="66"/>
        <v>25.35</v>
      </c>
      <c r="T431" s="9">
        <f t="shared" si="67"/>
        <v>25.75</v>
      </c>
      <c r="U431" s="8">
        <f t="shared" si="68"/>
        <v>25.683333333333337</v>
      </c>
      <c r="V431" s="8">
        <f t="shared" si="69"/>
        <v>25.700000000000003</v>
      </c>
    </row>
    <row r="432" spans="1:22" ht="13.5" x14ac:dyDescent="0.25">
      <c r="A432" s="3">
        <f>RSI!A432</f>
        <v>42635</v>
      </c>
      <c r="B432" s="2">
        <f>RSI!B432</f>
        <v>22.216000000000001</v>
      </c>
      <c r="C432" s="2">
        <f>RSI!I432</f>
        <v>51.506098512672871</v>
      </c>
      <c r="D432" s="2">
        <f>MACD!E432</f>
        <v>3.9318884319072822E-5</v>
      </c>
      <c r="E432" s="2">
        <f>MACD!F432</f>
        <v>5.7645620500510316E-5</v>
      </c>
      <c r="F432" s="2">
        <f>'Moving Avg'!D432</f>
        <v>22.216000000000001</v>
      </c>
      <c r="G432" s="2">
        <f>'Moving Avg'!F432</f>
        <v>22.216000000000005</v>
      </c>
      <c r="H432" s="2">
        <f>'Moving Avg'!G432</f>
        <v>22.215999999999998</v>
      </c>
      <c r="I432" s="2">
        <f>'Moving Avg'!H432</f>
        <v>22.448079999999958</v>
      </c>
      <c r="J432" s="6" t="str">
        <f>OBV!F432</f>
        <v>NEUTRAL</v>
      </c>
      <c r="K432" s="6" t="str">
        <f>OBV!G432</f>
        <v>NEUTRAL</v>
      </c>
      <c r="L432" s="6" t="str">
        <f>OBV!H432</f>
        <v>NEUTRAL</v>
      </c>
      <c r="M432" s="8">
        <f t="shared" si="60"/>
        <v>25</v>
      </c>
      <c r="N432" s="8">
        <f t="shared" si="61"/>
        <v>45</v>
      </c>
      <c r="O432" s="8">
        <f t="shared" si="62"/>
        <v>0</v>
      </c>
      <c r="P432" s="8">
        <f t="shared" si="63"/>
        <v>33</v>
      </c>
      <c r="Q432" s="9">
        <f t="shared" si="64"/>
        <v>29.45</v>
      </c>
      <c r="R432" s="9">
        <f t="shared" si="65"/>
        <v>22.25</v>
      </c>
      <c r="S432" s="9">
        <f t="shared" si="66"/>
        <v>25.35</v>
      </c>
      <c r="T432" s="9">
        <f t="shared" si="67"/>
        <v>25.75</v>
      </c>
      <c r="U432" s="8">
        <f t="shared" si="68"/>
        <v>25.683333333333337</v>
      </c>
      <c r="V432" s="8">
        <f t="shared" si="69"/>
        <v>25.700000000000003</v>
      </c>
    </row>
    <row r="433" spans="1:22" ht="13.5" x14ac:dyDescent="0.25">
      <c r="A433" s="3">
        <f>RSI!A433</f>
        <v>42636</v>
      </c>
      <c r="B433" s="2">
        <f>RSI!B433</f>
        <v>22.216000000000001</v>
      </c>
      <c r="C433" s="2">
        <f>RSI!I433</f>
        <v>51.506098512672871</v>
      </c>
      <c r="D433" s="2">
        <f>MACD!E433</f>
        <v>3.6412853543055235E-5</v>
      </c>
      <c r="E433" s="2">
        <f>MACD!F433</f>
        <v>5.3399067109019305E-5</v>
      </c>
      <c r="F433" s="2">
        <f>'Moving Avg'!D433</f>
        <v>22.216000000000001</v>
      </c>
      <c r="G433" s="2">
        <f>'Moving Avg'!F433</f>
        <v>22.216000000000005</v>
      </c>
      <c r="H433" s="2">
        <f>'Moving Avg'!G433</f>
        <v>22.215999999999998</v>
      </c>
      <c r="I433" s="2">
        <f>'Moving Avg'!H433</f>
        <v>22.44274499999996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  <c r="M433" s="8">
        <f t="shared" si="60"/>
        <v>25</v>
      </c>
      <c r="N433" s="8">
        <f t="shared" si="61"/>
        <v>45</v>
      </c>
      <c r="O433" s="8">
        <f t="shared" si="62"/>
        <v>0</v>
      </c>
      <c r="P433" s="8">
        <f t="shared" si="63"/>
        <v>33</v>
      </c>
      <c r="Q433" s="9">
        <f t="shared" si="64"/>
        <v>29.45</v>
      </c>
      <c r="R433" s="9">
        <f t="shared" si="65"/>
        <v>22.25</v>
      </c>
      <c r="S433" s="9">
        <f t="shared" si="66"/>
        <v>25.35</v>
      </c>
      <c r="T433" s="9">
        <f t="shared" si="67"/>
        <v>25.75</v>
      </c>
      <c r="U433" s="8">
        <f t="shared" si="68"/>
        <v>25.683333333333337</v>
      </c>
      <c r="V433" s="8">
        <f t="shared" si="69"/>
        <v>25.700000000000003</v>
      </c>
    </row>
    <row r="434" spans="1:22" ht="13.5" x14ac:dyDescent="0.25">
      <c r="A434" s="3">
        <f>RSI!A434</f>
        <v>42639</v>
      </c>
      <c r="B434" s="2">
        <f>RSI!B434</f>
        <v>22.216000000000001</v>
      </c>
      <c r="C434" s="2">
        <f>RSI!I434</f>
        <v>51.506098512672871</v>
      </c>
      <c r="D434" s="2">
        <f>MACD!E434</f>
        <v>3.3721087508098435E-5</v>
      </c>
      <c r="E434" s="2">
        <f>MACD!F434</f>
        <v>4.9463471188835139E-5</v>
      </c>
      <c r="F434" s="2">
        <f>'Moving Avg'!D434</f>
        <v>22.216000000000001</v>
      </c>
      <c r="G434" s="2">
        <f>'Moving Avg'!F434</f>
        <v>22.216000000000005</v>
      </c>
      <c r="H434" s="2">
        <f>'Moving Avg'!G434</f>
        <v>22.215999999999998</v>
      </c>
      <c r="I434" s="2">
        <f>'Moving Avg'!H434</f>
        <v>22.437409999999957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  <c r="M434" s="8">
        <f t="shared" si="60"/>
        <v>25</v>
      </c>
      <c r="N434" s="8">
        <f t="shared" si="61"/>
        <v>45</v>
      </c>
      <c r="O434" s="8">
        <f t="shared" si="62"/>
        <v>0</v>
      </c>
      <c r="P434" s="8">
        <f t="shared" si="63"/>
        <v>33</v>
      </c>
      <c r="Q434" s="9">
        <f t="shared" si="64"/>
        <v>29.45</v>
      </c>
      <c r="R434" s="9">
        <f t="shared" si="65"/>
        <v>22.25</v>
      </c>
      <c r="S434" s="9">
        <f t="shared" si="66"/>
        <v>25.35</v>
      </c>
      <c r="T434" s="9">
        <f t="shared" si="67"/>
        <v>25.75</v>
      </c>
      <c r="U434" s="8">
        <f t="shared" si="68"/>
        <v>25.683333333333337</v>
      </c>
      <c r="V434" s="8">
        <f t="shared" si="69"/>
        <v>25.700000000000003</v>
      </c>
    </row>
    <row r="435" spans="1:22" ht="13.5" x14ac:dyDescent="0.25">
      <c r="A435" s="3">
        <f>RSI!A435</f>
        <v>42640</v>
      </c>
      <c r="B435" s="2">
        <f>RSI!B435</f>
        <v>22.216000000000001</v>
      </c>
      <c r="C435" s="2">
        <f>RSI!I435</f>
        <v>51.506098512672871</v>
      </c>
      <c r="D435" s="2">
        <f>MACD!E435</f>
        <v>3.1227868110050849E-5</v>
      </c>
      <c r="E435" s="2">
        <f>MACD!F435</f>
        <v>4.5816350573078281E-5</v>
      </c>
      <c r="F435" s="2">
        <f>'Moving Avg'!D435</f>
        <v>22.216000000000001</v>
      </c>
      <c r="G435" s="2">
        <f>'Moving Avg'!F435</f>
        <v>22.216000000000005</v>
      </c>
      <c r="H435" s="2">
        <f>'Moving Avg'!G435</f>
        <v>22.215999999999998</v>
      </c>
      <c r="I435" s="2">
        <f>'Moving Avg'!H435</f>
        <v>22.432074999999958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  <c r="M435" s="8">
        <f t="shared" si="60"/>
        <v>25</v>
      </c>
      <c r="N435" s="8">
        <f t="shared" si="61"/>
        <v>45</v>
      </c>
      <c r="O435" s="8">
        <f t="shared" si="62"/>
        <v>0</v>
      </c>
      <c r="P435" s="8">
        <f t="shared" si="63"/>
        <v>33</v>
      </c>
      <c r="Q435" s="9">
        <f t="shared" si="64"/>
        <v>29.45</v>
      </c>
      <c r="R435" s="9">
        <f t="shared" si="65"/>
        <v>22.25</v>
      </c>
      <c r="S435" s="9">
        <f t="shared" si="66"/>
        <v>25.35</v>
      </c>
      <c r="T435" s="9">
        <f t="shared" si="67"/>
        <v>25.75</v>
      </c>
      <c r="U435" s="8">
        <f t="shared" si="68"/>
        <v>25.683333333333337</v>
      </c>
      <c r="V435" s="8">
        <f t="shared" si="69"/>
        <v>25.700000000000003</v>
      </c>
    </row>
    <row r="436" spans="1:22" ht="13.5" x14ac:dyDescent="0.25">
      <c r="A436" s="3">
        <f>RSI!A436</f>
        <v>42641</v>
      </c>
      <c r="B436" s="2">
        <f>RSI!B436</f>
        <v>22.216000000000001</v>
      </c>
      <c r="C436" s="2">
        <f>RSI!I436</f>
        <v>51.506098512672864</v>
      </c>
      <c r="D436" s="2">
        <f>MACD!E436</f>
        <v>2.8918617950068892E-5</v>
      </c>
      <c r="E436" s="2">
        <f>MACD!F436</f>
        <v>4.2436804048476411E-5</v>
      </c>
      <c r="F436" s="2">
        <f>'Moving Avg'!D436</f>
        <v>22.216000000000001</v>
      </c>
      <c r="G436" s="2">
        <f>'Moving Avg'!F436</f>
        <v>22.216000000000005</v>
      </c>
      <c r="H436" s="2">
        <f>'Moving Avg'!G436</f>
        <v>22.215999999999998</v>
      </c>
      <c r="I436" s="2">
        <f>'Moving Avg'!H436</f>
        <v>22.42673999999996</v>
      </c>
      <c r="J436" s="6" t="str">
        <f>OBV!F436</f>
        <v>NEUTRAL</v>
      </c>
      <c r="K436" s="6" t="str">
        <f>OBV!G436</f>
        <v>NEUTRAL</v>
      </c>
      <c r="L436" s="6" t="str">
        <f>OBV!H436</f>
        <v>NEUTRAL</v>
      </c>
      <c r="M436" s="8">
        <f t="shared" si="60"/>
        <v>25</v>
      </c>
      <c r="N436" s="8">
        <f t="shared" si="61"/>
        <v>45</v>
      </c>
      <c r="O436" s="8">
        <f t="shared" si="62"/>
        <v>0</v>
      </c>
      <c r="P436" s="8">
        <f t="shared" si="63"/>
        <v>33</v>
      </c>
      <c r="Q436" s="9">
        <f t="shared" si="64"/>
        <v>29.45</v>
      </c>
      <c r="R436" s="9">
        <f t="shared" si="65"/>
        <v>22.25</v>
      </c>
      <c r="S436" s="9">
        <f t="shared" si="66"/>
        <v>25.35</v>
      </c>
      <c r="T436" s="9">
        <f t="shared" si="67"/>
        <v>25.75</v>
      </c>
      <c r="U436" s="8">
        <f t="shared" si="68"/>
        <v>25.683333333333337</v>
      </c>
      <c r="V436" s="8">
        <f t="shared" si="69"/>
        <v>25.700000000000003</v>
      </c>
    </row>
    <row r="437" spans="1:22" ht="13.5" x14ac:dyDescent="0.25">
      <c r="A437" s="3">
        <f>RSI!A437</f>
        <v>42642</v>
      </c>
      <c r="B437" s="2">
        <f>RSI!B437</f>
        <v>22.216000000000001</v>
      </c>
      <c r="C437" s="2">
        <f>RSI!I437</f>
        <v>51.506098512672864</v>
      </c>
      <c r="D437" s="2">
        <f>MACD!E437</f>
        <v>2.6779819471300925E-5</v>
      </c>
      <c r="E437" s="2">
        <f>MACD!F437</f>
        <v>3.9305407133041314E-5</v>
      </c>
      <c r="F437" s="2">
        <f>'Moving Avg'!D437</f>
        <v>22.216000000000001</v>
      </c>
      <c r="G437" s="2">
        <f>'Moving Avg'!F437</f>
        <v>22.216000000000005</v>
      </c>
      <c r="H437" s="2">
        <f>'Moving Avg'!G437</f>
        <v>22.215999999999998</v>
      </c>
      <c r="I437" s="2">
        <f>'Moving Avg'!H437</f>
        <v>22.421404999999957</v>
      </c>
      <c r="J437" s="6" t="str">
        <f>OBV!F437</f>
        <v>NEUTRAL</v>
      </c>
      <c r="K437" s="6" t="str">
        <f>OBV!G437</f>
        <v>NEUTRAL</v>
      </c>
      <c r="L437" s="6" t="str">
        <f>OBV!H437</f>
        <v>NEUTRAL</v>
      </c>
      <c r="M437" s="8">
        <f t="shared" si="60"/>
        <v>25</v>
      </c>
      <c r="N437" s="8">
        <f t="shared" si="61"/>
        <v>45</v>
      </c>
      <c r="O437" s="8">
        <f t="shared" si="62"/>
        <v>0</v>
      </c>
      <c r="P437" s="8">
        <f t="shared" si="63"/>
        <v>33</v>
      </c>
      <c r="Q437" s="9">
        <f t="shared" si="64"/>
        <v>29.45</v>
      </c>
      <c r="R437" s="9">
        <f t="shared" si="65"/>
        <v>22.25</v>
      </c>
      <c r="S437" s="9">
        <f t="shared" si="66"/>
        <v>25.35</v>
      </c>
      <c r="T437" s="9">
        <f t="shared" si="67"/>
        <v>25.75</v>
      </c>
      <c r="U437" s="8">
        <f t="shared" si="68"/>
        <v>25.683333333333337</v>
      </c>
      <c r="V437" s="8">
        <f t="shared" si="69"/>
        <v>25.700000000000003</v>
      </c>
    </row>
    <row r="438" spans="1:22" ht="13.5" x14ac:dyDescent="0.25">
      <c r="A438" s="3">
        <f>RSI!A438</f>
        <v>42643</v>
      </c>
      <c r="B438" s="2">
        <f>RSI!B438</f>
        <v>22.216000000000001</v>
      </c>
      <c r="C438" s="2">
        <f>RSI!I438</f>
        <v>51.506098512672871</v>
      </c>
      <c r="D438" s="2">
        <f>MACD!E438</f>
        <v>2.4798939531223141E-5</v>
      </c>
      <c r="E438" s="2">
        <f>MACD!F438</f>
        <v>3.6404113612677682E-5</v>
      </c>
      <c r="F438" s="2">
        <f>'Moving Avg'!D438</f>
        <v>22.216000000000001</v>
      </c>
      <c r="G438" s="2">
        <f>'Moving Avg'!F438</f>
        <v>22.216000000000005</v>
      </c>
      <c r="H438" s="2">
        <f>'Moving Avg'!G438</f>
        <v>22.215999999999998</v>
      </c>
      <c r="I438" s="2">
        <f>'Moving Avg'!H438</f>
        <v>22.416069999999959</v>
      </c>
      <c r="J438" s="6" t="str">
        <f>OBV!F438</f>
        <v>NEUTRAL</v>
      </c>
      <c r="K438" s="6" t="str">
        <f>OBV!G438</f>
        <v>NEUTRAL</v>
      </c>
      <c r="L438" s="6" t="str">
        <f>OBV!H438</f>
        <v>NEUTRAL</v>
      </c>
      <c r="M438" s="8">
        <f t="shared" si="60"/>
        <v>25</v>
      </c>
      <c r="N438" s="8">
        <f t="shared" si="61"/>
        <v>45</v>
      </c>
      <c r="O438" s="8">
        <f t="shared" si="62"/>
        <v>0</v>
      </c>
      <c r="P438" s="8">
        <f t="shared" si="63"/>
        <v>33</v>
      </c>
      <c r="Q438" s="9">
        <f t="shared" si="64"/>
        <v>29.45</v>
      </c>
      <c r="R438" s="9">
        <f t="shared" si="65"/>
        <v>22.25</v>
      </c>
      <c r="S438" s="9">
        <f t="shared" si="66"/>
        <v>25.35</v>
      </c>
      <c r="T438" s="9">
        <f t="shared" si="67"/>
        <v>25.75</v>
      </c>
      <c r="U438" s="8">
        <f t="shared" si="68"/>
        <v>25.683333333333337</v>
      </c>
      <c r="V438" s="8">
        <f t="shared" si="69"/>
        <v>25.700000000000003</v>
      </c>
    </row>
    <row r="439" spans="1:22" ht="13.5" x14ac:dyDescent="0.25">
      <c r="A439" s="3">
        <f>RSI!A439</f>
        <v>42647</v>
      </c>
      <c r="B439" s="2">
        <f>RSI!B439</f>
        <v>22.216000000000001</v>
      </c>
      <c r="C439" s="2">
        <f>RSI!I439</f>
        <v>51.506098512672871</v>
      </c>
      <c r="D439" s="2">
        <f>MACD!E439</f>
        <v>2.2964359072119578E-5</v>
      </c>
      <c r="E439" s="2">
        <f>MACD!F439</f>
        <v>3.3716162704566061E-5</v>
      </c>
      <c r="F439" s="2">
        <f>'Moving Avg'!D439</f>
        <v>22.216000000000001</v>
      </c>
      <c r="G439" s="2">
        <f>'Moving Avg'!F439</f>
        <v>22.216000000000005</v>
      </c>
      <c r="H439" s="2">
        <f>'Moving Avg'!G439</f>
        <v>22.215999999999998</v>
      </c>
      <c r="I439" s="2">
        <f>'Moving Avg'!H439</f>
        <v>22.41073499999996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  <c r="M439" s="8">
        <f t="shared" si="60"/>
        <v>25</v>
      </c>
      <c r="N439" s="8">
        <f t="shared" si="61"/>
        <v>45</v>
      </c>
      <c r="O439" s="8">
        <f t="shared" si="62"/>
        <v>0</v>
      </c>
      <c r="P439" s="8">
        <f t="shared" si="63"/>
        <v>33</v>
      </c>
      <c r="Q439" s="9">
        <f t="shared" si="64"/>
        <v>29.45</v>
      </c>
      <c r="R439" s="9">
        <f t="shared" si="65"/>
        <v>22.25</v>
      </c>
      <c r="S439" s="9">
        <f t="shared" si="66"/>
        <v>25.35</v>
      </c>
      <c r="T439" s="9">
        <f t="shared" si="67"/>
        <v>25.75</v>
      </c>
      <c r="U439" s="8">
        <f t="shared" si="68"/>
        <v>25.683333333333337</v>
      </c>
      <c r="V439" s="8">
        <f t="shared" si="69"/>
        <v>25.700000000000003</v>
      </c>
    </row>
    <row r="440" spans="1:22" ht="13.5" x14ac:dyDescent="0.25">
      <c r="A440" s="3">
        <f>RSI!A440</f>
        <v>42648</v>
      </c>
      <c r="B440" s="2">
        <f>RSI!B440</f>
        <v>22.216000000000001</v>
      </c>
      <c r="C440" s="2">
        <f>RSI!I440</f>
        <v>51.506098512672871</v>
      </c>
      <c r="D440" s="2">
        <f>MACD!E440</f>
        <v>2.1265307609041884E-5</v>
      </c>
      <c r="E440" s="2">
        <f>MACD!F440</f>
        <v>3.1225991685461227E-5</v>
      </c>
      <c r="F440" s="2">
        <f>'Moving Avg'!D440</f>
        <v>22.216000000000001</v>
      </c>
      <c r="G440" s="2">
        <f>'Moving Avg'!F440</f>
        <v>22.216000000000005</v>
      </c>
      <c r="H440" s="2">
        <f>'Moving Avg'!G440</f>
        <v>22.215999999999998</v>
      </c>
      <c r="I440" s="2">
        <f>'Moving Avg'!H440</f>
        <v>22.405399999999958</v>
      </c>
      <c r="J440" s="6" t="str">
        <f>OBV!F440</f>
        <v>NEUTRAL</v>
      </c>
      <c r="K440" s="6" t="str">
        <f>OBV!G440</f>
        <v>NEUTRAL</v>
      </c>
      <c r="L440" s="6" t="str">
        <f>OBV!H440</f>
        <v>NEUTRAL</v>
      </c>
      <c r="M440" s="8">
        <f t="shared" si="60"/>
        <v>25</v>
      </c>
      <c r="N440" s="8">
        <f t="shared" si="61"/>
        <v>45</v>
      </c>
      <c r="O440" s="8">
        <f t="shared" si="62"/>
        <v>0</v>
      </c>
      <c r="P440" s="8">
        <f t="shared" si="63"/>
        <v>33</v>
      </c>
      <c r="Q440" s="9">
        <f t="shared" si="64"/>
        <v>29.45</v>
      </c>
      <c r="R440" s="9">
        <f t="shared" si="65"/>
        <v>22.25</v>
      </c>
      <c r="S440" s="9">
        <f t="shared" si="66"/>
        <v>25.35</v>
      </c>
      <c r="T440" s="9">
        <f t="shared" si="67"/>
        <v>25.75</v>
      </c>
      <c r="U440" s="8">
        <f t="shared" si="68"/>
        <v>25.683333333333337</v>
      </c>
      <c r="V440" s="8">
        <f t="shared" si="69"/>
        <v>25.700000000000003</v>
      </c>
    </row>
    <row r="441" spans="1:22" ht="13.5" x14ac:dyDescent="0.25">
      <c r="A441" s="3">
        <f>RSI!A441</f>
        <v>42649</v>
      </c>
      <c r="B441" s="2">
        <f>RSI!B441</f>
        <v>22.216000000000001</v>
      </c>
      <c r="C441" s="2">
        <f>RSI!I441</f>
        <v>51.506098512672871</v>
      </c>
      <c r="D441" s="2">
        <f>MACD!E441</f>
        <v>1.9691802243926304E-5</v>
      </c>
      <c r="E441" s="2">
        <f>MACD!F441</f>
        <v>2.8919153797154244E-5</v>
      </c>
      <c r="F441" s="2">
        <f>'Moving Avg'!D441</f>
        <v>22.216000000000001</v>
      </c>
      <c r="G441" s="2">
        <f>'Moving Avg'!F441</f>
        <v>22.216000000000005</v>
      </c>
      <c r="H441" s="2">
        <f>'Moving Avg'!G441</f>
        <v>22.215999999999998</v>
      </c>
      <c r="I441" s="2">
        <f>'Moving Avg'!H441</f>
        <v>22.400064999999959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  <c r="M441" s="8">
        <f t="shared" si="60"/>
        <v>25</v>
      </c>
      <c r="N441" s="8">
        <f t="shared" si="61"/>
        <v>45</v>
      </c>
      <c r="O441" s="8">
        <f t="shared" si="62"/>
        <v>0</v>
      </c>
      <c r="P441" s="8">
        <f t="shared" si="63"/>
        <v>33</v>
      </c>
      <c r="Q441" s="9">
        <f t="shared" si="64"/>
        <v>29.45</v>
      </c>
      <c r="R441" s="9">
        <f t="shared" si="65"/>
        <v>22.25</v>
      </c>
      <c r="S441" s="9">
        <f t="shared" si="66"/>
        <v>25.35</v>
      </c>
      <c r="T441" s="9">
        <f t="shared" si="67"/>
        <v>25.75</v>
      </c>
      <c r="U441" s="8">
        <f t="shared" si="68"/>
        <v>25.683333333333337</v>
      </c>
      <c r="V441" s="8">
        <f t="shared" si="69"/>
        <v>25.700000000000003</v>
      </c>
    </row>
    <row r="442" spans="1:22" ht="13.5" x14ac:dyDescent="0.25">
      <c r="A442" s="3">
        <f>RSI!A442</f>
        <v>42650</v>
      </c>
      <c r="B442" s="2">
        <f>RSI!B442</f>
        <v>22.216000000000001</v>
      </c>
      <c r="C442" s="2">
        <f>RSI!I442</f>
        <v>51.506098512672871</v>
      </c>
      <c r="D442" s="2">
        <f>MACD!E442</f>
        <v>1.8234590893229097E-5</v>
      </c>
      <c r="E442" s="2">
        <f>MACD!F442</f>
        <v>2.6782241216369214E-5</v>
      </c>
      <c r="F442" s="2">
        <f>'Moving Avg'!D442</f>
        <v>22.216000000000001</v>
      </c>
      <c r="G442" s="2">
        <f>'Moving Avg'!F442</f>
        <v>22.216000000000005</v>
      </c>
      <c r="H442" s="2">
        <f>'Moving Avg'!G442</f>
        <v>22.215999999999998</v>
      </c>
      <c r="I442" s="2">
        <f>'Moving Avg'!H442</f>
        <v>22.39472999999996</v>
      </c>
      <c r="J442" s="6" t="str">
        <f>OBV!F442</f>
        <v>NEUTRAL</v>
      </c>
      <c r="K442" s="6" t="str">
        <f>OBV!G442</f>
        <v>NEUTRAL</v>
      </c>
      <c r="L442" s="6" t="str">
        <f>OBV!H442</f>
        <v>NEUTRAL</v>
      </c>
      <c r="M442" s="8">
        <f t="shared" si="60"/>
        <v>25</v>
      </c>
      <c r="N442" s="8">
        <f t="shared" si="61"/>
        <v>45</v>
      </c>
      <c r="O442" s="8">
        <f t="shared" si="62"/>
        <v>0</v>
      </c>
      <c r="P442" s="8">
        <f t="shared" si="63"/>
        <v>33</v>
      </c>
      <c r="Q442" s="9">
        <f t="shared" si="64"/>
        <v>29.45</v>
      </c>
      <c r="R442" s="9">
        <f t="shared" si="65"/>
        <v>22.25</v>
      </c>
      <c r="S442" s="9">
        <f t="shared" si="66"/>
        <v>25.35</v>
      </c>
      <c r="T442" s="9">
        <f t="shared" si="67"/>
        <v>25.75</v>
      </c>
      <c r="U442" s="8">
        <f t="shared" si="68"/>
        <v>25.683333333333337</v>
      </c>
      <c r="V442" s="8">
        <f t="shared" si="69"/>
        <v>25.700000000000003</v>
      </c>
    </row>
    <row r="443" spans="1:22" ht="13.5" x14ac:dyDescent="0.25">
      <c r="A443" s="3">
        <f>RSI!A443</f>
        <v>42653</v>
      </c>
      <c r="B443" s="2">
        <f>RSI!B443</f>
        <v>22.216000000000001</v>
      </c>
      <c r="C443" s="2">
        <f>RSI!I443</f>
        <v>51.506098512672885</v>
      </c>
      <c r="D443" s="2">
        <f>MACD!E443</f>
        <v>1.6885099483943122E-5</v>
      </c>
      <c r="E443" s="2">
        <f>MACD!F443</f>
        <v>2.4802812869883997E-5</v>
      </c>
      <c r="F443" s="2">
        <f>'Moving Avg'!D443</f>
        <v>22.216000000000001</v>
      </c>
      <c r="G443" s="2">
        <f>'Moving Avg'!F443</f>
        <v>22.216000000000005</v>
      </c>
      <c r="H443" s="2">
        <f>'Moving Avg'!G443</f>
        <v>22.215999999999998</v>
      </c>
      <c r="I443" s="2">
        <f>'Moving Avg'!H443</f>
        <v>22.389394999999958</v>
      </c>
      <c r="J443" s="6" t="str">
        <f>OBV!F443</f>
        <v>NEUTRAL</v>
      </c>
      <c r="K443" s="6" t="str">
        <f>OBV!G443</f>
        <v>NEUTRAL</v>
      </c>
      <c r="L443" s="6" t="str">
        <f>OBV!H443</f>
        <v>NEUTRAL</v>
      </c>
      <c r="M443" s="8">
        <f t="shared" si="60"/>
        <v>25</v>
      </c>
      <c r="N443" s="8">
        <f t="shared" si="61"/>
        <v>45</v>
      </c>
      <c r="O443" s="8">
        <f t="shared" si="62"/>
        <v>0</v>
      </c>
      <c r="P443" s="8">
        <f t="shared" si="63"/>
        <v>33</v>
      </c>
      <c r="Q443" s="9">
        <f t="shared" si="64"/>
        <v>29.45</v>
      </c>
      <c r="R443" s="9">
        <f t="shared" si="65"/>
        <v>22.25</v>
      </c>
      <c r="S443" s="9">
        <f t="shared" si="66"/>
        <v>25.35</v>
      </c>
      <c r="T443" s="9">
        <f t="shared" si="67"/>
        <v>25.75</v>
      </c>
      <c r="U443" s="8">
        <f t="shared" si="68"/>
        <v>25.683333333333337</v>
      </c>
      <c r="V443" s="8">
        <f t="shared" si="69"/>
        <v>25.700000000000003</v>
      </c>
    </row>
    <row r="444" spans="1:22" ht="13.5" x14ac:dyDescent="0.25">
      <c r="A444" s="3">
        <f>RSI!A444</f>
        <v>42654</v>
      </c>
      <c r="B444" s="2">
        <f>RSI!B444</f>
        <v>22.216000000000001</v>
      </c>
      <c r="C444" s="2">
        <f>RSI!I444</f>
        <v>51.506098512672885</v>
      </c>
      <c r="D444" s="2">
        <f>MACD!E444</f>
        <v>1.5635382862200231E-5</v>
      </c>
      <c r="E444" s="2">
        <f>MACD!F444</f>
        <v>2.2969326868347245E-5</v>
      </c>
      <c r="F444" s="2">
        <f>'Moving Avg'!D444</f>
        <v>22.216000000000001</v>
      </c>
      <c r="G444" s="2">
        <f>'Moving Avg'!F444</f>
        <v>22.216000000000005</v>
      </c>
      <c r="H444" s="2">
        <f>'Moving Avg'!G444</f>
        <v>22.215999999999998</v>
      </c>
      <c r="I444" s="2">
        <f>'Moving Avg'!H444</f>
        <v>22.384059999999959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  <c r="M444" s="8">
        <f t="shared" si="60"/>
        <v>25</v>
      </c>
      <c r="N444" s="8">
        <f t="shared" si="61"/>
        <v>45</v>
      </c>
      <c r="O444" s="8">
        <f t="shared" si="62"/>
        <v>0</v>
      </c>
      <c r="P444" s="8">
        <f t="shared" si="63"/>
        <v>33</v>
      </c>
      <c r="Q444" s="9">
        <f t="shared" si="64"/>
        <v>29.45</v>
      </c>
      <c r="R444" s="9">
        <f t="shared" si="65"/>
        <v>22.25</v>
      </c>
      <c r="S444" s="9">
        <f t="shared" si="66"/>
        <v>25.35</v>
      </c>
      <c r="T444" s="9">
        <f t="shared" si="67"/>
        <v>25.75</v>
      </c>
      <c r="U444" s="8">
        <f t="shared" si="68"/>
        <v>25.683333333333337</v>
      </c>
      <c r="V444" s="8">
        <f t="shared" si="69"/>
        <v>25.700000000000003</v>
      </c>
    </row>
    <row r="445" spans="1:22" ht="13.5" x14ac:dyDescent="0.25">
      <c r="A445" s="3">
        <f>RSI!A445</f>
        <v>42655</v>
      </c>
      <c r="B445" s="2">
        <f>RSI!B445</f>
        <v>22.216000000000001</v>
      </c>
      <c r="C445" s="2">
        <f>RSI!I445</f>
        <v>51.506098512672885</v>
      </c>
      <c r="D445" s="2">
        <f>MACD!E445</f>
        <v>1.4478079151558632E-5</v>
      </c>
      <c r="E445" s="2">
        <f>MACD!F445</f>
        <v>2.1271077324989524E-5</v>
      </c>
      <c r="F445" s="2">
        <f>'Moving Avg'!D445</f>
        <v>22.216000000000001</v>
      </c>
      <c r="G445" s="2">
        <f>'Moving Avg'!F445</f>
        <v>22.216000000000005</v>
      </c>
      <c r="H445" s="2">
        <f>'Moving Avg'!G445</f>
        <v>22.215999999999998</v>
      </c>
      <c r="I445" s="2">
        <f>'Moving Avg'!H445</f>
        <v>22.37872499999996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  <c r="M445" s="8">
        <f t="shared" si="60"/>
        <v>25</v>
      </c>
      <c r="N445" s="8">
        <f t="shared" si="61"/>
        <v>45</v>
      </c>
      <c r="O445" s="8">
        <f t="shared" si="62"/>
        <v>0</v>
      </c>
      <c r="P445" s="8">
        <f t="shared" si="63"/>
        <v>33</v>
      </c>
      <c r="Q445" s="9">
        <f t="shared" si="64"/>
        <v>29.45</v>
      </c>
      <c r="R445" s="9">
        <f t="shared" si="65"/>
        <v>22.25</v>
      </c>
      <c r="S445" s="9">
        <f t="shared" si="66"/>
        <v>25.35</v>
      </c>
      <c r="T445" s="9">
        <f t="shared" si="67"/>
        <v>25.75</v>
      </c>
      <c r="U445" s="8">
        <f t="shared" si="68"/>
        <v>25.683333333333337</v>
      </c>
      <c r="V445" s="8">
        <f t="shared" si="69"/>
        <v>25.700000000000003</v>
      </c>
    </row>
    <row r="446" spans="1:22" ht="13.5" x14ac:dyDescent="0.25">
      <c r="A446" s="3">
        <f>RSI!A446</f>
        <v>42656</v>
      </c>
      <c r="B446" s="2">
        <f>RSI!B446</f>
        <v>22.216000000000001</v>
      </c>
      <c r="C446" s="2">
        <f>RSI!I446</f>
        <v>51.506098512672885</v>
      </c>
      <c r="D446" s="2">
        <f>MACD!E446</f>
        <v>1.3406367362023275E-5</v>
      </c>
      <c r="E446" s="2">
        <f>MACD!F446</f>
        <v>1.9698135332396274E-5</v>
      </c>
      <c r="F446" s="2">
        <f>'Moving Avg'!D446</f>
        <v>22.216000000000001</v>
      </c>
      <c r="G446" s="2">
        <f>'Moving Avg'!F446</f>
        <v>22.216000000000005</v>
      </c>
      <c r="H446" s="2">
        <f>'Moving Avg'!G446</f>
        <v>22.215999999999998</v>
      </c>
      <c r="I446" s="2">
        <f>'Moving Avg'!H446</f>
        <v>22.373389999999958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  <c r="M446" s="8">
        <f t="shared" si="60"/>
        <v>25</v>
      </c>
      <c r="N446" s="8">
        <f t="shared" si="61"/>
        <v>45</v>
      </c>
      <c r="O446" s="8">
        <f t="shared" si="62"/>
        <v>0</v>
      </c>
      <c r="P446" s="8">
        <f t="shared" si="63"/>
        <v>33</v>
      </c>
      <c r="Q446" s="9">
        <f t="shared" si="64"/>
        <v>29.45</v>
      </c>
      <c r="R446" s="9">
        <f t="shared" si="65"/>
        <v>22.25</v>
      </c>
      <c r="S446" s="9">
        <f t="shared" si="66"/>
        <v>25.35</v>
      </c>
      <c r="T446" s="9">
        <f t="shared" si="67"/>
        <v>25.75</v>
      </c>
      <c r="U446" s="8">
        <f t="shared" si="68"/>
        <v>25.683333333333337</v>
      </c>
      <c r="V446" s="8">
        <f t="shared" si="69"/>
        <v>25.700000000000003</v>
      </c>
    </row>
    <row r="447" spans="1:22" ht="13.5" x14ac:dyDescent="0.25">
      <c r="A447" s="3">
        <f>RSI!A447</f>
        <v>42657</v>
      </c>
      <c r="B447" s="2">
        <f>RSI!B447</f>
        <v>22.216000000000001</v>
      </c>
      <c r="C447" s="2">
        <f>RSI!I447</f>
        <v>51.506098512672871</v>
      </c>
      <c r="D447" s="2">
        <f>MACD!E447</f>
        <v>1.2413928015320153E-5</v>
      </c>
      <c r="E447" s="2">
        <f>MACD!F447</f>
        <v>1.824129386898105E-5</v>
      </c>
      <c r="F447" s="2">
        <f>'Moving Avg'!D447</f>
        <v>22.216000000000001</v>
      </c>
      <c r="G447" s="2">
        <f>'Moving Avg'!F447</f>
        <v>22.216000000000005</v>
      </c>
      <c r="H447" s="2">
        <f>'Moving Avg'!G447</f>
        <v>22.215999999999998</v>
      </c>
      <c r="I447" s="2">
        <f>'Moving Avg'!H447</f>
        <v>22.368054999999959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33</v>
      </c>
      <c r="Q447" s="9">
        <f t="shared" si="64"/>
        <v>29.45</v>
      </c>
      <c r="R447" s="9">
        <f t="shared" si="65"/>
        <v>22.25</v>
      </c>
      <c r="S447" s="9">
        <f t="shared" si="66"/>
        <v>25.35</v>
      </c>
      <c r="T447" s="9">
        <f t="shared" si="67"/>
        <v>25.75</v>
      </c>
      <c r="U447" s="8">
        <f t="shared" si="68"/>
        <v>25.683333333333337</v>
      </c>
      <c r="V447" s="8">
        <f t="shared" si="69"/>
        <v>25.700000000000003</v>
      </c>
    </row>
    <row r="448" spans="1:22" ht="13.5" x14ac:dyDescent="0.25">
      <c r="A448" s="3">
        <f>RSI!A448</f>
        <v>42660</v>
      </c>
      <c r="B448" s="2">
        <f>RSI!B448</f>
        <v>22.216000000000001</v>
      </c>
      <c r="C448" s="2">
        <f>RSI!I448</f>
        <v>51.506098512672885</v>
      </c>
      <c r="D448" s="2">
        <f>MACD!E448</f>
        <v>1.1494906551945405E-5</v>
      </c>
      <c r="E448" s="2">
        <f>MACD!F448</f>
        <v>1.6892016405573921E-5</v>
      </c>
      <c r="F448" s="2">
        <f>'Moving Avg'!D448</f>
        <v>22.216000000000001</v>
      </c>
      <c r="G448" s="2">
        <f>'Moving Avg'!F448</f>
        <v>22.216000000000005</v>
      </c>
      <c r="H448" s="2">
        <f>'Moving Avg'!G448</f>
        <v>22.215999999999998</v>
      </c>
      <c r="I448" s="2">
        <f>'Moving Avg'!H448</f>
        <v>22.362719999999957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33</v>
      </c>
      <c r="Q448" s="9">
        <f t="shared" si="64"/>
        <v>29.45</v>
      </c>
      <c r="R448" s="9">
        <f t="shared" si="65"/>
        <v>22.25</v>
      </c>
      <c r="S448" s="9">
        <f t="shared" si="66"/>
        <v>25.35</v>
      </c>
      <c r="T448" s="9">
        <f t="shared" si="67"/>
        <v>25.75</v>
      </c>
      <c r="U448" s="8">
        <f t="shared" si="68"/>
        <v>25.683333333333337</v>
      </c>
      <c r="V448" s="8">
        <f t="shared" si="69"/>
        <v>25.700000000000003</v>
      </c>
    </row>
    <row r="449" spans="1:22" ht="13.5" x14ac:dyDescent="0.25">
      <c r="A449" s="3">
        <f>RSI!A449</f>
        <v>42661</v>
      </c>
      <c r="B449" s="2">
        <f>RSI!B449</f>
        <v>22.216000000000001</v>
      </c>
      <c r="C449" s="2">
        <f>RSI!I449</f>
        <v>51.506098512672885</v>
      </c>
      <c r="D449" s="2">
        <f>MACD!E449</f>
        <v>1.0643879409855117E-5</v>
      </c>
      <c r="E449" s="2">
        <f>MACD!F449</f>
        <v>1.564238900643016E-5</v>
      </c>
      <c r="F449" s="2">
        <f>'Moving Avg'!D449</f>
        <v>22.216000000000001</v>
      </c>
      <c r="G449" s="2">
        <f>'Moving Avg'!F449</f>
        <v>22.216000000000005</v>
      </c>
      <c r="H449" s="2">
        <f>'Moving Avg'!G449</f>
        <v>22.215999999999998</v>
      </c>
      <c r="I449" s="2">
        <f>'Moving Avg'!H449</f>
        <v>22.357384999999958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33</v>
      </c>
      <c r="Q449" s="9">
        <f t="shared" si="64"/>
        <v>29.45</v>
      </c>
      <c r="R449" s="9">
        <f t="shared" si="65"/>
        <v>22.25</v>
      </c>
      <c r="S449" s="9">
        <f t="shared" si="66"/>
        <v>25.35</v>
      </c>
      <c r="T449" s="9">
        <f t="shared" si="67"/>
        <v>25.75</v>
      </c>
      <c r="U449" s="8">
        <f t="shared" si="68"/>
        <v>25.683333333333337</v>
      </c>
      <c r="V449" s="8">
        <f t="shared" si="69"/>
        <v>25.700000000000003</v>
      </c>
    </row>
    <row r="450" spans="1:22" ht="13.5" x14ac:dyDescent="0.25">
      <c r="A450" s="3">
        <f>RSI!A450</f>
        <v>42662</v>
      </c>
      <c r="B450" s="2">
        <f>RSI!B450</f>
        <v>22.216000000000001</v>
      </c>
      <c r="C450" s="2">
        <f>RSI!I450</f>
        <v>51.506098512672885</v>
      </c>
      <c r="D450" s="2">
        <f>MACD!E450</f>
        <v>9.8558224799205618E-6</v>
      </c>
      <c r="E450" s="2">
        <f>MACD!F450</f>
        <v>1.448507570112824E-5</v>
      </c>
      <c r="F450" s="2">
        <f>'Moving Avg'!D450</f>
        <v>22.216000000000001</v>
      </c>
      <c r="G450" s="2">
        <f>'Moving Avg'!F450</f>
        <v>22.216000000000005</v>
      </c>
      <c r="H450" s="2">
        <f>'Moving Avg'!G450</f>
        <v>22.215999999999998</v>
      </c>
      <c r="I450" s="2">
        <f>'Moving Avg'!H450</f>
        <v>22.352049999999959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33</v>
      </c>
      <c r="Q450" s="9">
        <f t="shared" si="64"/>
        <v>29.45</v>
      </c>
      <c r="R450" s="9">
        <f t="shared" si="65"/>
        <v>22.25</v>
      </c>
      <c r="S450" s="9">
        <f t="shared" si="66"/>
        <v>25.35</v>
      </c>
      <c r="T450" s="9">
        <f t="shared" si="67"/>
        <v>25.75</v>
      </c>
      <c r="U450" s="8">
        <f t="shared" si="68"/>
        <v>25.683333333333337</v>
      </c>
      <c r="V450" s="8">
        <f t="shared" si="69"/>
        <v>25.700000000000003</v>
      </c>
    </row>
    <row r="451" spans="1:22" ht="13.5" x14ac:dyDescent="0.25">
      <c r="A451" s="3">
        <f>RSI!A451</f>
        <v>42663</v>
      </c>
      <c r="B451" s="2">
        <f>RSI!B451</f>
        <v>22.216000000000001</v>
      </c>
      <c r="C451" s="2">
        <f>RSI!I451</f>
        <v>51.506098512672885</v>
      </c>
      <c r="D451" s="2">
        <f>MACD!E451</f>
        <v>9.1260818955163359E-6</v>
      </c>
      <c r="E451" s="2">
        <f>MACD!F451</f>
        <v>1.341327694000586E-5</v>
      </c>
      <c r="F451" s="2">
        <f>'Moving Avg'!D451</f>
        <v>22.216000000000001</v>
      </c>
      <c r="G451" s="2">
        <f>'Moving Avg'!F451</f>
        <v>22.216000000000005</v>
      </c>
      <c r="H451" s="2">
        <f>'Moving Avg'!G451</f>
        <v>22.215999999999998</v>
      </c>
      <c r="I451" s="2">
        <f>'Moving Avg'!H451</f>
        <v>22.346714999999957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  <c r="M451" s="8">
        <f t="shared" si="70"/>
        <v>25</v>
      </c>
      <c r="N451" s="8">
        <f t="shared" si="71"/>
        <v>45</v>
      </c>
      <c r="O451" s="8">
        <f t="shared" si="72"/>
        <v>0</v>
      </c>
      <c r="P451" s="8">
        <f t="shared" si="73"/>
        <v>33</v>
      </c>
      <c r="Q451" s="9">
        <f t="shared" ref="Q451:Q514" si="74">0.35*M451+N451*0.35+O451*0.15+P451*0.15</f>
        <v>29.45</v>
      </c>
      <c r="R451" s="9">
        <f t="shared" ref="R451:R514" si="75">M451*0.2+N451*0.2+O451*0.35+P451*0.25</f>
        <v>22.25</v>
      </c>
      <c r="S451" s="9">
        <f t="shared" ref="S451:S514" si="76">M451*0.15+N451*0.15+O451*0.25+P451*0.45</f>
        <v>25.35</v>
      </c>
      <c r="T451" s="9">
        <f t="shared" ref="T451:T514" si="77">0.25*SUM(M451:P451)</f>
        <v>25.75</v>
      </c>
      <c r="U451" s="8">
        <f t="shared" ref="U451:U514" si="78">SUM(Q451:S451)/3</f>
        <v>25.683333333333337</v>
      </c>
      <c r="V451" s="8">
        <f t="shared" ref="V451:V514" si="79">SUM(Q451:T451)/4</f>
        <v>25.700000000000003</v>
      </c>
    </row>
    <row r="452" spans="1:22" ht="13.5" x14ac:dyDescent="0.25">
      <c r="A452" s="3">
        <f>RSI!A452</f>
        <v>42664</v>
      </c>
      <c r="B452" s="2">
        <f>RSI!B452</f>
        <v>22.216000000000001</v>
      </c>
      <c r="C452" s="2">
        <f>RSI!I452</f>
        <v>51.506098512672885</v>
      </c>
      <c r="D452" s="2">
        <f>MACD!E452</f>
        <v>8.4503468826824246E-6</v>
      </c>
      <c r="E452" s="2">
        <f>MACD!F452</f>
        <v>1.2420690928541175E-5</v>
      </c>
      <c r="F452" s="2">
        <f>'Moving Avg'!D452</f>
        <v>22.216000000000001</v>
      </c>
      <c r="G452" s="2">
        <f>'Moving Avg'!F452</f>
        <v>22.216000000000005</v>
      </c>
      <c r="H452" s="2">
        <f>'Moving Avg'!G452</f>
        <v>22.215999999999998</v>
      </c>
      <c r="I452" s="2">
        <f>'Moving Avg'!H452</f>
        <v>22.341379999999958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  <c r="M452" s="8">
        <f t="shared" si="70"/>
        <v>25</v>
      </c>
      <c r="N452" s="8">
        <f t="shared" si="71"/>
        <v>45</v>
      </c>
      <c r="O452" s="8">
        <f t="shared" si="72"/>
        <v>0</v>
      </c>
      <c r="P452" s="8">
        <f t="shared" si="73"/>
        <v>33</v>
      </c>
      <c r="Q452" s="9">
        <f t="shared" si="74"/>
        <v>29.45</v>
      </c>
      <c r="R452" s="9">
        <f t="shared" si="75"/>
        <v>22.25</v>
      </c>
      <c r="S452" s="9">
        <f t="shared" si="76"/>
        <v>25.35</v>
      </c>
      <c r="T452" s="9">
        <f t="shared" si="77"/>
        <v>25.75</v>
      </c>
      <c r="U452" s="8">
        <f t="shared" si="78"/>
        <v>25.683333333333337</v>
      </c>
      <c r="V452" s="8">
        <f t="shared" si="79"/>
        <v>25.700000000000003</v>
      </c>
    </row>
    <row r="453" spans="1:22" ht="13.5" x14ac:dyDescent="0.25">
      <c r="A453" s="3">
        <f>RSI!A453</f>
        <v>42667</v>
      </c>
      <c r="B453" s="2">
        <f>RSI!B453</f>
        <v>22.216000000000001</v>
      </c>
      <c r="C453" s="2">
        <f>RSI!I453</f>
        <v>51.506098512672885</v>
      </c>
      <c r="D453" s="2">
        <f>MACD!E453</f>
        <v>7.8246246175694978E-6</v>
      </c>
      <c r="E453" s="2">
        <f>MACD!F453</f>
        <v>1.1501477666346841E-5</v>
      </c>
      <c r="F453" s="2">
        <f>'Moving Avg'!D453</f>
        <v>22.216000000000001</v>
      </c>
      <c r="G453" s="2">
        <f>'Moving Avg'!F453</f>
        <v>22.216000000000005</v>
      </c>
      <c r="H453" s="2">
        <f>'Moving Avg'!G453</f>
        <v>22.215999999999998</v>
      </c>
      <c r="I453" s="2">
        <f>'Moving Avg'!H453</f>
        <v>22.33604499999996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  <c r="M453" s="8">
        <f t="shared" si="70"/>
        <v>25</v>
      </c>
      <c r="N453" s="8">
        <f t="shared" si="71"/>
        <v>45</v>
      </c>
      <c r="O453" s="8">
        <f t="shared" si="72"/>
        <v>0</v>
      </c>
      <c r="P453" s="8">
        <f t="shared" si="73"/>
        <v>33</v>
      </c>
      <c r="Q453" s="9">
        <f t="shared" si="74"/>
        <v>29.45</v>
      </c>
      <c r="R453" s="9">
        <f t="shared" si="75"/>
        <v>22.25</v>
      </c>
      <c r="S453" s="9">
        <f t="shared" si="76"/>
        <v>25.35</v>
      </c>
      <c r="T453" s="9">
        <f t="shared" si="77"/>
        <v>25.75</v>
      </c>
      <c r="U453" s="8">
        <f t="shared" si="78"/>
        <v>25.683333333333337</v>
      </c>
      <c r="V453" s="8">
        <f t="shared" si="79"/>
        <v>25.700000000000003</v>
      </c>
    </row>
    <row r="454" spans="1:22" ht="13.5" x14ac:dyDescent="0.25">
      <c r="A454" s="3">
        <f>RSI!A454</f>
        <v>42668</v>
      </c>
      <c r="B454" s="2">
        <f>RSI!B454</f>
        <v>22.216000000000001</v>
      </c>
      <c r="C454" s="2">
        <f>RSI!I454</f>
        <v>51.506098512672885</v>
      </c>
      <c r="D454" s="2">
        <f>MACD!E454</f>
        <v>7.2452168602410438E-6</v>
      </c>
      <c r="E454" s="2">
        <f>MACD!F454</f>
        <v>1.0650225505125683E-5</v>
      </c>
      <c r="F454" s="2">
        <f>'Moving Avg'!D454</f>
        <v>22.216000000000001</v>
      </c>
      <c r="G454" s="2">
        <f>'Moving Avg'!F454</f>
        <v>22.216000000000005</v>
      </c>
      <c r="H454" s="2">
        <f>'Moving Avg'!G454</f>
        <v>22.215999999999998</v>
      </c>
      <c r="I454" s="2">
        <f>'Moving Avg'!H454</f>
        <v>22.330709999999957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  <c r="M454" s="8">
        <f t="shared" si="70"/>
        <v>25</v>
      </c>
      <c r="N454" s="8">
        <f t="shared" si="71"/>
        <v>45</v>
      </c>
      <c r="O454" s="8">
        <f t="shared" si="72"/>
        <v>0</v>
      </c>
      <c r="P454" s="8">
        <f t="shared" si="73"/>
        <v>33</v>
      </c>
      <c r="Q454" s="9">
        <f t="shared" si="74"/>
        <v>29.45</v>
      </c>
      <c r="R454" s="9">
        <f t="shared" si="75"/>
        <v>22.25</v>
      </c>
      <c r="S454" s="9">
        <f t="shared" si="76"/>
        <v>25.35</v>
      </c>
      <c r="T454" s="9">
        <f t="shared" si="77"/>
        <v>25.75</v>
      </c>
      <c r="U454" s="8">
        <f t="shared" si="78"/>
        <v>25.683333333333337</v>
      </c>
      <c r="V454" s="8">
        <f t="shared" si="79"/>
        <v>25.700000000000003</v>
      </c>
    </row>
    <row r="455" spans="1:22" ht="13.5" x14ac:dyDescent="0.25">
      <c r="A455" s="3">
        <f>RSI!A455</f>
        <v>42669</v>
      </c>
      <c r="B455" s="2">
        <f>RSI!B455</f>
        <v>22.216000000000001</v>
      </c>
      <c r="C455" s="2">
        <f>RSI!I455</f>
        <v>51.506098512672885</v>
      </c>
      <c r="D455" s="2">
        <f>MACD!E455</f>
        <v>6.7086983435160619E-6</v>
      </c>
      <c r="E455" s="2">
        <f>MACD!F455</f>
        <v>9.8619200728037584E-6</v>
      </c>
      <c r="F455" s="2">
        <f>'Moving Avg'!D455</f>
        <v>22.216000000000001</v>
      </c>
      <c r="G455" s="2">
        <f>'Moving Avg'!F455</f>
        <v>22.216000000000005</v>
      </c>
      <c r="H455" s="2">
        <f>'Moving Avg'!G455</f>
        <v>22.215999999999998</v>
      </c>
      <c r="I455" s="2">
        <f>'Moving Avg'!H455</f>
        <v>22.325374999999958</v>
      </c>
      <c r="J455" s="6" t="str">
        <f>OBV!F455</f>
        <v>NEUTRAL</v>
      </c>
      <c r="K455" s="6" t="str">
        <f>OBV!G455</f>
        <v>NEUTRAL</v>
      </c>
      <c r="L455" s="6" t="str">
        <f>OBV!H455</f>
        <v>NEUTRAL</v>
      </c>
      <c r="M455" s="8">
        <f t="shared" si="70"/>
        <v>25</v>
      </c>
      <c r="N455" s="8">
        <f t="shared" si="71"/>
        <v>45</v>
      </c>
      <c r="O455" s="8">
        <f t="shared" si="72"/>
        <v>0</v>
      </c>
      <c r="P455" s="8">
        <f t="shared" si="73"/>
        <v>33</v>
      </c>
      <c r="Q455" s="9">
        <f t="shared" si="74"/>
        <v>29.45</v>
      </c>
      <c r="R455" s="9">
        <f t="shared" si="75"/>
        <v>22.25</v>
      </c>
      <c r="S455" s="9">
        <f t="shared" si="76"/>
        <v>25.35</v>
      </c>
      <c r="T455" s="9">
        <f t="shared" si="77"/>
        <v>25.75</v>
      </c>
      <c r="U455" s="8">
        <f t="shared" si="78"/>
        <v>25.683333333333337</v>
      </c>
      <c r="V455" s="8">
        <f t="shared" si="79"/>
        <v>25.700000000000003</v>
      </c>
    </row>
    <row r="456" spans="1:22" ht="13.5" x14ac:dyDescent="0.25">
      <c r="A456" s="3">
        <f>RSI!A456</f>
        <v>42670</v>
      </c>
      <c r="B456" s="2">
        <f>RSI!B456</f>
        <v>22.216000000000001</v>
      </c>
      <c r="C456" s="2">
        <f>RSI!I456</f>
        <v>51.506098512672885</v>
      </c>
      <c r="D456" s="2">
        <f>MACD!E456</f>
        <v>6.2118966788204943E-6</v>
      </c>
      <c r="E456" s="2">
        <f>MACD!F456</f>
        <v>9.1319153940071052E-6</v>
      </c>
      <c r="F456" s="2">
        <f>'Moving Avg'!D456</f>
        <v>22.216000000000001</v>
      </c>
      <c r="G456" s="2">
        <f>'Moving Avg'!F456</f>
        <v>22.216000000000005</v>
      </c>
      <c r="H456" s="2">
        <f>'Moving Avg'!G456</f>
        <v>22.215999999999998</v>
      </c>
      <c r="I456" s="2">
        <f>'Moving Avg'!H456</f>
        <v>22.32003999999996</v>
      </c>
      <c r="J456" s="6" t="str">
        <f>OBV!F456</f>
        <v>NEUTRAL</v>
      </c>
      <c r="K456" s="6" t="str">
        <f>OBV!G456</f>
        <v>NEUTRAL</v>
      </c>
      <c r="L456" s="6" t="str">
        <f>OBV!H456</f>
        <v>NEUTRAL</v>
      </c>
      <c r="M456" s="8">
        <f t="shared" si="70"/>
        <v>25</v>
      </c>
      <c r="N456" s="8">
        <f t="shared" si="71"/>
        <v>45</v>
      </c>
      <c r="O456" s="8">
        <f t="shared" si="72"/>
        <v>0</v>
      </c>
      <c r="P456" s="8">
        <f t="shared" si="73"/>
        <v>33</v>
      </c>
      <c r="Q456" s="9">
        <f t="shared" si="74"/>
        <v>29.45</v>
      </c>
      <c r="R456" s="9">
        <f t="shared" si="75"/>
        <v>22.25</v>
      </c>
      <c r="S456" s="9">
        <f t="shared" si="76"/>
        <v>25.35</v>
      </c>
      <c r="T456" s="9">
        <f t="shared" si="77"/>
        <v>25.75</v>
      </c>
      <c r="U456" s="8">
        <f t="shared" si="78"/>
        <v>25.683333333333337</v>
      </c>
      <c r="V456" s="8">
        <f t="shared" si="79"/>
        <v>25.700000000000003</v>
      </c>
    </row>
    <row r="457" spans="1:22" ht="13.5" x14ac:dyDescent="0.25">
      <c r="A457" s="3">
        <f>RSI!A457</f>
        <v>42671</v>
      </c>
      <c r="B457" s="2">
        <f>RSI!B457</f>
        <v>22.216000000000001</v>
      </c>
      <c r="C457" s="2">
        <f>RSI!I457</f>
        <v>51.506098512672885</v>
      </c>
      <c r="D457" s="2">
        <f>MACD!E457</f>
        <v>5.7518737612838322E-6</v>
      </c>
      <c r="E457" s="2">
        <f>MACD!F457</f>
        <v>8.4559070674624513E-6</v>
      </c>
      <c r="F457" s="2">
        <f>'Moving Avg'!D457</f>
        <v>22.216000000000001</v>
      </c>
      <c r="G457" s="2">
        <f>'Moving Avg'!F457</f>
        <v>22.216000000000005</v>
      </c>
      <c r="H457" s="2">
        <f>'Moving Avg'!G457</f>
        <v>22.215999999999998</v>
      </c>
      <c r="I457" s="2">
        <f>'Moving Avg'!H457</f>
        <v>22.314704999999957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25</v>
      </c>
      <c r="N457" s="8">
        <f t="shared" si="71"/>
        <v>45</v>
      </c>
      <c r="O457" s="8">
        <f t="shared" si="72"/>
        <v>0</v>
      </c>
      <c r="P457" s="8">
        <f t="shared" si="73"/>
        <v>33</v>
      </c>
      <c r="Q457" s="9">
        <f t="shared" si="74"/>
        <v>29.45</v>
      </c>
      <c r="R457" s="9">
        <f t="shared" si="75"/>
        <v>22.25</v>
      </c>
      <c r="S457" s="9">
        <f t="shared" si="76"/>
        <v>25.35</v>
      </c>
      <c r="T457" s="9">
        <f t="shared" si="77"/>
        <v>25.75</v>
      </c>
      <c r="U457" s="8">
        <f t="shared" si="78"/>
        <v>25.683333333333337</v>
      </c>
      <c r="V457" s="8">
        <f t="shared" si="79"/>
        <v>25.700000000000003</v>
      </c>
    </row>
    <row r="458" spans="1:22" ht="13.5" x14ac:dyDescent="0.25">
      <c r="A458" s="3">
        <f>RSI!A458</f>
        <v>42674</v>
      </c>
      <c r="B458" s="2">
        <f>RSI!B458</f>
        <v>22.216000000000001</v>
      </c>
      <c r="C458" s="2">
        <f>RSI!I458</f>
        <v>51.506098512672871</v>
      </c>
      <c r="D458" s="2">
        <f>MACD!E458</f>
        <v>5.325908524866918E-6</v>
      </c>
      <c r="E458" s="2">
        <f>MACD!F458</f>
        <v>7.8299073589433457E-6</v>
      </c>
      <c r="F458" s="2">
        <f>'Moving Avg'!D458</f>
        <v>22.216000000000001</v>
      </c>
      <c r="G458" s="2">
        <f>'Moving Avg'!F458</f>
        <v>22.216000000000005</v>
      </c>
      <c r="H458" s="2">
        <f>'Moving Avg'!G458</f>
        <v>22.215999999999998</v>
      </c>
      <c r="I458" s="2">
        <f>'Moving Avg'!H458</f>
        <v>22.309369999999959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25</v>
      </c>
      <c r="N458" s="8">
        <f t="shared" si="71"/>
        <v>45</v>
      </c>
      <c r="O458" s="8">
        <f t="shared" si="72"/>
        <v>0</v>
      </c>
      <c r="P458" s="8">
        <f t="shared" si="73"/>
        <v>33</v>
      </c>
      <c r="Q458" s="9">
        <f t="shared" si="74"/>
        <v>29.45</v>
      </c>
      <c r="R458" s="9">
        <f t="shared" si="75"/>
        <v>22.25</v>
      </c>
      <c r="S458" s="9">
        <f t="shared" si="76"/>
        <v>25.35</v>
      </c>
      <c r="T458" s="9">
        <f t="shared" si="77"/>
        <v>25.75</v>
      </c>
      <c r="U458" s="8">
        <f t="shared" si="78"/>
        <v>25.683333333333337</v>
      </c>
      <c r="V458" s="8">
        <f t="shared" si="79"/>
        <v>25.700000000000003</v>
      </c>
    </row>
    <row r="459" spans="1:22" ht="13.5" x14ac:dyDescent="0.25">
      <c r="A459" s="3">
        <f>RSI!A459</f>
        <v>42675</v>
      </c>
      <c r="B459" s="2">
        <f>RSI!B459</f>
        <v>22.216000000000001</v>
      </c>
      <c r="C459" s="2">
        <f>RSI!I459</f>
        <v>51.506098512672864</v>
      </c>
      <c r="D459" s="2">
        <f>MACD!E459</f>
        <v>4.9314809622558187E-6</v>
      </c>
      <c r="E459" s="2">
        <f>MACD!F459</f>
        <v>7.2502220796058401E-6</v>
      </c>
      <c r="F459" s="2">
        <f>'Moving Avg'!D459</f>
        <v>22.216000000000001</v>
      </c>
      <c r="G459" s="2">
        <f>'Moving Avg'!F459</f>
        <v>22.216000000000005</v>
      </c>
      <c r="H459" s="2">
        <f>'Moving Avg'!G459</f>
        <v>22.215999999999998</v>
      </c>
      <c r="I459" s="2">
        <f>'Moving Avg'!H459</f>
        <v>22.304034999999956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25</v>
      </c>
      <c r="N459" s="8">
        <f t="shared" si="71"/>
        <v>45</v>
      </c>
      <c r="O459" s="8">
        <f t="shared" si="72"/>
        <v>0</v>
      </c>
      <c r="P459" s="8">
        <f t="shared" si="73"/>
        <v>33</v>
      </c>
      <c r="Q459" s="9">
        <f t="shared" si="74"/>
        <v>29.45</v>
      </c>
      <c r="R459" s="9">
        <f t="shared" si="75"/>
        <v>22.25</v>
      </c>
      <c r="S459" s="9">
        <f t="shared" si="76"/>
        <v>25.35</v>
      </c>
      <c r="T459" s="9">
        <f t="shared" si="77"/>
        <v>25.75</v>
      </c>
      <c r="U459" s="8">
        <f t="shared" si="78"/>
        <v>25.683333333333337</v>
      </c>
      <c r="V459" s="8">
        <f t="shared" si="79"/>
        <v>25.700000000000003</v>
      </c>
    </row>
    <row r="460" spans="1:22" ht="13.5" x14ac:dyDescent="0.25">
      <c r="A460" s="3">
        <f>RSI!A460</f>
        <v>42676</v>
      </c>
      <c r="B460" s="2">
        <f>RSI!B460</f>
        <v>22.216000000000001</v>
      </c>
      <c r="C460" s="2">
        <f>RSI!I460</f>
        <v>51.506098512672871</v>
      </c>
      <c r="D460" s="2">
        <f>MACD!E460</f>
        <v>4.5662573064930712E-6</v>
      </c>
      <c r="E460" s="2">
        <f>MACD!F460</f>
        <v>6.7134291249832868E-6</v>
      </c>
      <c r="F460" s="2">
        <f>'Moving Avg'!D460</f>
        <v>22.216000000000001</v>
      </c>
      <c r="G460" s="2">
        <f>'Moving Avg'!F460</f>
        <v>22.216000000000005</v>
      </c>
      <c r="H460" s="2">
        <f>'Moving Avg'!G460</f>
        <v>22.215999999999998</v>
      </c>
      <c r="I460" s="2">
        <f>'Moving Avg'!H460</f>
        <v>22.298699999999958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45</v>
      </c>
      <c r="O460" s="8">
        <f t="shared" si="72"/>
        <v>0</v>
      </c>
      <c r="P460" s="8">
        <f t="shared" si="73"/>
        <v>33</v>
      </c>
      <c r="Q460" s="9">
        <f t="shared" si="74"/>
        <v>29.45</v>
      </c>
      <c r="R460" s="9">
        <f t="shared" si="75"/>
        <v>22.25</v>
      </c>
      <c r="S460" s="9">
        <f t="shared" si="76"/>
        <v>25.35</v>
      </c>
      <c r="T460" s="9">
        <f t="shared" si="77"/>
        <v>25.75</v>
      </c>
      <c r="U460" s="8">
        <f t="shared" si="78"/>
        <v>25.683333333333337</v>
      </c>
      <c r="V460" s="8">
        <f t="shared" si="79"/>
        <v>25.700000000000003</v>
      </c>
    </row>
    <row r="461" spans="1:22" ht="13.5" x14ac:dyDescent="0.25">
      <c r="A461" s="3">
        <f>RSI!A461</f>
        <v>42677</v>
      </c>
      <c r="B461" s="2">
        <f>RSI!B461</f>
        <v>22.216000000000001</v>
      </c>
      <c r="C461" s="2">
        <f>RSI!I461</f>
        <v>51.506098512672871</v>
      </c>
      <c r="D461" s="2">
        <f>MACD!E461</f>
        <v>4.2280762926338866E-6</v>
      </c>
      <c r="E461" s="2">
        <f>MACD!F461</f>
        <v>6.2163585585134071E-6</v>
      </c>
      <c r="F461" s="2">
        <f>'Moving Avg'!D461</f>
        <v>22.216000000000001</v>
      </c>
      <c r="G461" s="2">
        <f>'Moving Avg'!F461</f>
        <v>22.216000000000005</v>
      </c>
      <c r="H461" s="2">
        <f>'Moving Avg'!G461</f>
        <v>22.215999999999998</v>
      </c>
      <c r="I461" s="2">
        <f>'Moving Avg'!H461</f>
        <v>22.293364999999959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45</v>
      </c>
      <c r="O461" s="8">
        <f t="shared" si="72"/>
        <v>0</v>
      </c>
      <c r="P461" s="8">
        <f t="shared" si="73"/>
        <v>33</v>
      </c>
      <c r="Q461" s="9">
        <f t="shared" si="74"/>
        <v>29.45</v>
      </c>
      <c r="R461" s="9">
        <f t="shared" si="75"/>
        <v>22.25</v>
      </c>
      <c r="S461" s="9">
        <f t="shared" si="76"/>
        <v>25.35</v>
      </c>
      <c r="T461" s="9">
        <f t="shared" si="77"/>
        <v>25.75</v>
      </c>
      <c r="U461" s="8">
        <f t="shared" si="78"/>
        <v>25.683333333333337</v>
      </c>
      <c r="V461" s="8">
        <f t="shared" si="79"/>
        <v>25.700000000000003</v>
      </c>
    </row>
    <row r="462" spans="1:22" ht="13.5" x14ac:dyDescent="0.25">
      <c r="A462" s="3">
        <f>RSI!A462</f>
        <v>42678</v>
      </c>
      <c r="B462" s="2">
        <f>RSI!B462</f>
        <v>22.199000000000002</v>
      </c>
      <c r="C462" s="2">
        <f>RSI!I462</f>
        <v>0.55917290937330222</v>
      </c>
      <c r="D462" s="2">
        <f>MACD!E462</f>
        <v>1.2631741957136455E-3</v>
      </c>
      <c r="E462" s="2">
        <f>MACD!F462</f>
        <v>2.5760792598953985E-4</v>
      </c>
      <c r="F462" s="2">
        <f>'Moving Avg'!D462</f>
        <v>22.212600000000002</v>
      </c>
      <c r="G462" s="2">
        <f>'Moving Avg'!F462</f>
        <v>22.215150000000005</v>
      </c>
      <c r="H462" s="2">
        <f>'Moving Avg'!G462</f>
        <v>22.215660000000003</v>
      </c>
      <c r="I462" s="2">
        <f>'Moving Avg'!H462</f>
        <v>22.287944999999954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  <c r="M462" s="8">
        <f t="shared" si="70"/>
        <v>50</v>
      </c>
      <c r="N462" s="8">
        <f t="shared" si="71"/>
        <v>0</v>
      </c>
      <c r="O462" s="8">
        <f t="shared" si="72"/>
        <v>0</v>
      </c>
      <c r="P462" s="8">
        <f t="shared" si="73"/>
        <v>33</v>
      </c>
      <c r="Q462" s="9">
        <f t="shared" si="74"/>
        <v>22.45</v>
      </c>
      <c r="R462" s="9">
        <f t="shared" si="75"/>
        <v>18.25</v>
      </c>
      <c r="S462" s="9">
        <f t="shared" si="76"/>
        <v>22.35</v>
      </c>
      <c r="T462" s="9">
        <f t="shared" si="77"/>
        <v>20.75</v>
      </c>
      <c r="U462" s="8">
        <f t="shared" si="78"/>
        <v>21.016666666666669</v>
      </c>
      <c r="V462" s="8">
        <f t="shared" si="79"/>
        <v>20.950000000000003</v>
      </c>
    </row>
    <row r="463" spans="1:22" ht="13.5" x14ac:dyDescent="0.25">
      <c r="A463" s="3">
        <f>RSI!A463</f>
        <v>42681</v>
      </c>
      <c r="B463" s="2">
        <f>RSI!B463</f>
        <v>22.199000000000002</v>
      </c>
      <c r="C463" s="2">
        <f>RSI!I463</f>
        <v>0.55917290937330222</v>
      </c>
      <c r="D463" s="2">
        <f>MACD!E463</f>
        <v>2.428865039178163E-3</v>
      </c>
      <c r="E463" s="2">
        <f>MACD!F463</f>
        <v>6.918593486272645E-4</v>
      </c>
      <c r="F463" s="2">
        <f>'Moving Avg'!D463</f>
        <v>22.209199999999999</v>
      </c>
      <c r="G463" s="2">
        <f>'Moving Avg'!F463</f>
        <v>22.214300000000005</v>
      </c>
      <c r="H463" s="2">
        <f>'Moving Avg'!G463</f>
        <v>22.215320000000006</v>
      </c>
      <c r="I463" s="2">
        <f>'Moving Avg'!H463</f>
        <v>22.28252499999995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  <c r="M463" s="8">
        <f t="shared" si="70"/>
        <v>50</v>
      </c>
      <c r="N463" s="8">
        <f t="shared" si="71"/>
        <v>0</v>
      </c>
      <c r="O463" s="8">
        <f t="shared" si="72"/>
        <v>0</v>
      </c>
      <c r="P463" s="8">
        <f t="shared" si="73"/>
        <v>33</v>
      </c>
      <c r="Q463" s="9">
        <f t="shared" si="74"/>
        <v>22.45</v>
      </c>
      <c r="R463" s="9">
        <f t="shared" si="75"/>
        <v>18.25</v>
      </c>
      <c r="S463" s="9">
        <f t="shared" si="76"/>
        <v>22.35</v>
      </c>
      <c r="T463" s="9">
        <f t="shared" si="77"/>
        <v>20.75</v>
      </c>
      <c r="U463" s="8">
        <f t="shared" si="78"/>
        <v>21.016666666666669</v>
      </c>
      <c r="V463" s="8">
        <f t="shared" si="79"/>
        <v>20.950000000000003</v>
      </c>
    </row>
    <row r="464" spans="1:22" ht="13.5" x14ac:dyDescent="0.25">
      <c r="A464" s="3">
        <f>RSI!A464</f>
        <v>42682</v>
      </c>
      <c r="B464" s="2">
        <f>RSI!B464</f>
        <v>22.199000000000002</v>
      </c>
      <c r="C464" s="2">
        <f>RSI!I464</f>
        <v>0.55917290937330222</v>
      </c>
      <c r="D464" s="2">
        <f>MACD!E464</f>
        <v>3.5082084061173191E-3</v>
      </c>
      <c r="E464" s="2">
        <f>MACD!F464</f>
        <v>1.2551291601252755E-3</v>
      </c>
      <c r="F464" s="2">
        <f>'Moving Avg'!D464</f>
        <v>22.2058</v>
      </c>
      <c r="G464" s="2">
        <f>'Moving Avg'!F464</f>
        <v>22.213450000000005</v>
      </c>
      <c r="H464" s="2">
        <f>'Moving Avg'!G464</f>
        <v>22.214980000000011</v>
      </c>
      <c r="I464" s="2">
        <f>'Moving Avg'!H464</f>
        <v>22.277104999999946</v>
      </c>
      <c r="J464" s="6" t="str">
        <f>OBV!F464</f>
        <v>BEARISH</v>
      </c>
      <c r="K464" s="6" t="str">
        <f>OBV!G464</f>
        <v>STRONG</v>
      </c>
      <c r="L464" s="6" t="str">
        <f>OBV!H464</f>
        <v>CONFIRMED BEARISH</v>
      </c>
      <c r="M464" s="8">
        <f t="shared" si="70"/>
        <v>50</v>
      </c>
      <c r="N464" s="8">
        <f t="shared" si="71"/>
        <v>0</v>
      </c>
      <c r="O464" s="8">
        <f t="shared" si="72"/>
        <v>0</v>
      </c>
      <c r="P464" s="8">
        <f t="shared" si="73"/>
        <v>33</v>
      </c>
      <c r="Q464" s="9">
        <f t="shared" si="74"/>
        <v>22.45</v>
      </c>
      <c r="R464" s="9">
        <f t="shared" si="75"/>
        <v>18.25</v>
      </c>
      <c r="S464" s="9">
        <f t="shared" si="76"/>
        <v>22.35</v>
      </c>
      <c r="T464" s="9">
        <f t="shared" si="77"/>
        <v>20.75</v>
      </c>
      <c r="U464" s="8">
        <f t="shared" si="78"/>
        <v>21.016666666666669</v>
      </c>
      <c r="V464" s="8">
        <f t="shared" si="79"/>
        <v>20.950000000000003</v>
      </c>
    </row>
    <row r="465" spans="1:22" ht="13.5" x14ac:dyDescent="0.25">
      <c r="A465" s="3">
        <f>RSI!A465</f>
        <v>42683</v>
      </c>
      <c r="B465" s="2">
        <f>RSI!B465</f>
        <v>22.199000000000002</v>
      </c>
      <c r="C465" s="2">
        <f>RSI!I465</f>
        <v>0.55917290937330222</v>
      </c>
      <c r="D465" s="2">
        <f>MACD!E465</f>
        <v>4.5076004069315445E-3</v>
      </c>
      <c r="E465" s="2">
        <f>MACD!F465</f>
        <v>1.9056234094865295E-3</v>
      </c>
      <c r="F465" s="2">
        <f>'Moving Avg'!D465</f>
        <v>22.202400000000001</v>
      </c>
      <c r="G465" s="2">
        <f>'Moving Avg'!F465</f>
        <v>22.212600000000005</v>
      </c>
      <c r="H465" s="2">
        <f>'Moving Avg'!G465</f>
        <v>22.21464000000001</v>
      </c>
      <c r="I465" s="2">
        <f>'Moving Avg'!H465</f>
        <v>22.271684999999945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  <c r="M465" s="8">
        <f t="shared" si="70"/>
        <v>50</v>
      </c>
      <c r="N465" s="8">
        <f t="shared" si="71"/>
        <v>0</v>
      </c>
      <c r="O465" s="8">
        <f t="shared" si="72"/>
        <v>0</v>
      </c>
      <c r="P465" s="8">
        <f t="shared" si="73"/>
        <v>33</v>
      </c>
      <c r="Q465" s="9">
        <f t="shared" si="74"/>
        <v>22.45</v>
      </c>
      <c r="R465" s="9">
        <f t="shared" si="75"/>
        <v>18.25</v>
      </c>
      <c r="S465" s="9">
        <f t="shared" si="76"/>
        <v>22.35</v>
      </c>
      <c r="T465" s="9">
        <f t="shared" si="77"/>
        <v>20.75</v>
      </c>
      <c r="U465" s="8">
        <f t="shared" si="78"/>
        <v>21.016666666666669</v>
      </c>
      <c r="V465" s="8">
        <f t="shared" si="79"/>
        <v>20.950000000000003</v>
      </c>
    </row>
    <row r="466" spans="1:22" ht="13.5" x14ac:dyDescent="0.25">
      <c r="A466" s="3">
        <f>RSI!A466</f>
        <v>42684</v>
      </c>
      <c r="B466" s="2">
        <f>RSI!B466</f>
        <v>22.199000000000002</v>
      </c>
      <c r="C466" s="2">
        <f>RSI!I466</f>
        <v>0.55917290937330222</v>
      </c>
      <c r="D466" s="2">
        <f>MACD!E466</f>
        <v>5.4329633658944942E-3</v>
      </c>
      <c r="E466" s="2">
        <f>MACD!F466</f>
        <v>2.6110914007681225E-3</v>
      </c>
      <c r="F466" s="2">
        <f>'Moving Avg'!D466</f>
        <v>22.199000000000002</v>
      </c>
      <c r="G466" s="2">
        <f>'Moving Avg'!F466</f>
        <v>22.211750000000006</v>
      </c>
      <c r="H466" s="2">
        <f>'Moving Avg'!G466</f>
        <v>22.214300000000009</v>
      </c>
      <c r="I466" s="2">
        <f>'Moving Avg'!H466</f>
        <v>22.26626499999994</v>
      </c>
      <c r="J466" s="6" t="str">
        <f>OBV!F466</f>
        <v>BEARISH</v>
      </c>
      <c r="K466" s="6" t="str">
        <f>OBV!G466</f>
        <v>STRONG</v>
      </c>
      <c r="L466" s="6" t="str">
        <f>OBV!H466</f>
        <v>CONFIRMED BEARISH</v>
      </c>
      <c r="M466" s="8">
        <f t="shared" si="70"/>
        <v>50</v>
      </c>
      <c r="N466" s="8">
        <f t="shared" si="71"/>
        <v>0</v>
      </c>
      <c r="O466" s="8">
        <f t="shared" si="72"/>
        <v>0</v>
      </c>
      <c r="P466" s="8">
        <f t="shared" si="73"/>
        <v>33</v>
      </c>
      <c r="Q466" s="9">
        <f t="shared" si="74"/>
        <v>22.45</v>
      </c>
      <c r="R466" s="9">
        <f t="shared" si="75"/>
        <v>18.25</v>
      </c>
      <c r="S466" s="9">
        <f t="shared" si="76"/>
        <v>22.35</v>
      </c>
      <c r="T466" s="9">
        <f t="shared" si="77"/>
        <v>20.75</v>
      </c>
      <c r="U466" s="8">
        <f t="shared" si="78"/>
        <v>21.016666666666669</v>
      </c>
      <c r="V466" s="8">
        <f t="shared" si="79"/>
        <v>20.950000000000003</v>
      </c>
    </row>
    <row r="467" spans="1:22" ht="13.5" x14ac:dyDescent="0.25">
      <c r="A467" s="3">
        <f>RSI!A467</f>
        <v>42685</v>
      </c>
      <c r="B467" s="2">
        <f>RSI!B467</f>
        <v>22.199000000000002</v>
      </c>
      <c r="C467" s="2">
        <f>RSI!I467</f>
        <v>0.55917290937330222</v>
      </c>
      <c r="D467" s="2">
        <f>MACD!E467</f>
        <v>6.2897809164681462E-3</v>
      </c>
      <c r="E467" s="2">
        <f>MACD!F467</f>
        <v>3.3468293039081278E-3</v>
      </c>
      <c r="F467" s="2">
        <f>'Moving Avg'!D467</f>
        <v>22.199000000000002</v>
      </c>
      <c r="G467" s="2">
        <f>'Moving Avg'!F467</f>
        <v>22.210900000000006</v>
      </c>
      <c r="H467" s="2">
        <f>'Moving Avg'!G467</f>
        <v>22.213960000000007</v>
      </c>
      <c r="I467" s="2">
        <f>'Moving Avg'!H467</f>
        <v>22.260844999999936</v>
      </c>
      <c r="J467" s="6" t="str">
        <f>OBV!F467</f>
        <v>NEUTRAL</v>
      </c>
      <c r="K467" s="6" t="str">
        <f>OBV!G467</f>
        <v>NEUTRAL</v>
      </c>
      <c r="L467" s="6" t="str">
        <f>OBV!H467</f>
        <v>NEUTRAL</v>
      </c>
      <c r="M467" s="8">
        <f t="shared" si="70"/>
        <v>50</v>
      </c>
      <c r="N467" s="8">
        <f t="shared" si="71"/>
        <v>0</v>
      </c>
      <c r="O467" s="8">
        <f t="shared" si="72"/>
        <v>0</v>
      </c>
      <c r="P467" s="8">
        <f t="shared" si="73"/>
        <v>33</v>
      </c>
      <c r="Q467" s="9">
        <f t="shared" si="74"/>
        <v>22.45</v>
      </c>
      <c r="R467" s="9">
        <f t="shared" si="75"/>
        <v>18.25</v>
      </c>
      <c r="S467" s="9">
        <f t="shared" si="76"/>
        <v>22.35</v>
      </c>
      <c r="T467" s="9">
        <f t="shared" si="77"/>
        <v>20.75</v>
      </c>
      <c r="U467" s="8">
        <f t="shared" si="78"/>
        <v>21.016666666666669</v>
      </c>
      <c r="V467" s="8">
        <f t="shared" si="79"/>
        <v>20.950000000000003</v>
      </c>
    </row>
    <row r="468" spans="1:22" ht="13.5" x14ac:dyDescent="0.25">
      <c r="A468" s="3">
        <f>RSI!A468</f>
        <v>42688</v>
      </c>
      <c r="B468" s="2">
        <f>RSI!B468</f>
        <v>22.199000000000002</v>
      </c>
      <c r="C468" s="2">
        <f>RSI!I468</f>
        <v>0.55917290937330222</v>
      </c>
      <c r="D468" s="2">
        <f>MACD!E468</f>
        <v>7.0831304969267705E-3</v>
      </c>
      <c r="E468" s="2">
        <f>MACD!F468</f>
        <v>4.0940895425118562E-3</v>
      </c>
      <c r="F468" s="2">
        <f>'Moving Avg'!D468</f>
        <v>22.199000000000002</v>
      </c>
      <c r="G468" s="2">
        <f>'Moving Avg'!F468</f>
        <v>22.210050000000006</v>
      </c>
      <c r="H468" s="2">
        <f>'Moving Avg'!G468</f>
        <v>22.213620000000006</v>
      </c>
      <c r="I468" s="2">
        <f>'Moving Avg'!H468</f>
        <v>22.255424999999931</v>
      </c>
      <c r="J468" s="6" t="str">
        <f>OBV!F468</f>
        <v>NEUTRAL</v>
      </c>
      <c r="K468" s="6" t="str">
        <f>OBV!G468</f>
        <v>NEUTRAL</v>
      </c>
      <c r="L468" s="6" t="str">
        <f>OBV!H468</f>
        <v>NEUTRAL</v>
      </c>
      <c r="M468" s="8">
        <f t="shared" si="70"/>
        <v>50</v>
      </c>
      <c r="N468" s="8">
        <f t="shared" si="71"/>
        <v>0</v>
      </c>
      <c r="O468" s="8">
        <f t="shared" si="72"/>
        <v>0</v>
      </c>
      <c r="P468" s="8">
        <f t="shared" si="73"/>
        <v>33</v>
      </c>
      <c r="Q468" s="9">
        <f t="shared" si="74"/>
        <v>22.45</v>
      </c>
      <c r="R468" s="9">
        <f t="shared" si="75"/>
        <v>18.25</v>
      </c>
      <c r="S468" s="9">
        <f t="shared" si="76"/>
        <v>22.35</v>
      </c>
      <c r="T468" s="9">
        <f t="shared" si="77"/>
        <v>20.75</v>
      </c>
      <c r="U468" s="8">
        <f t="shared" si="78"/>
        <v>21.016666666666669</v>
      </c>
      <c r="V468" s="8">
        <f t="shared" si="79"/>
        <v>20.950000000000003</v>
      </c>
    </row>
    <row r="469" spans="1:22" ht="13.5" x14ac:dyDescent="0.25">
      <c r="A469" s="3">
        <f>RSI!A469</f>
        <v>42689</v>
      </c>
      <c r="B469" s="2">
        <f>RSI!B469</f>
        <v>22.199000000000002</v>
      </c>
      <c r="C469" s="2">
        <f>RSI!I469</f>
        <v>0.55917290937330222</v>
      </c>
      <c r="D469" s="2">
        <f>MACD!E469</f>
        <v>7.8177134389179059E-3</v>
      </c>
      <c r="E469" s="2">
        <f>MACD!F469</f>
        <v>4.8388143217930665E-3</v>
      </c>
      <c r="F469" s="2">
        <f>'Moving Avg'!D469</f>
        <v>22.199000000000002</v>
      </c>
      <c r="G469" s="2">
        <f>'Moving Avg'!F469</f>
        <v>22.209200000000006</v>
      </c>
      <c r="H469" s="2">
        <f>'Moving Avg'!G469</f>
        <v>22.213280000000005</v>
      </c>
      <c r="I469" s="2">
        <f>'Moving Avg'!H469</f>
        <v>22.250004999999927</v>
      </c>
      <c r="J469" s="6" t="str">
        <f>OBV!F469</f>
        <v>NEUTRAL</v>
      </c>
      <c r="K469" s="6" t="str">
        <f>OBV!G469</f>
        <v>NEUTRAL</v>
      </c>
      <c r="L469" s="6" t="str">
        <f>OBV!H469</f>
        <v>NEUTRAL</v>
      </c>
      <c r="M469" s="8">
        <f t="shared" si="70"/>
        <v>50</v>
      </c>
      <c r="N469" s="8">
        <f t="shared" si="71"/>
        <v>0</v>
      </c>
      <c r="O469" s="8">
        <f t="shared" si="72"/>
        <v>0</v>
      </c>
      <c r="P469" s="8">
        <f t="shared" si="73"/>
        <v>33</v>
      </c>
      <c r="Q469" s="9">
        <f t="shared" si="74"/>
        <v>22.45</v>
      </c>
      <c r="R469" s="9">
        <f t="shared" si="75"/>
        <v>18.25</v>
      </c>
      <c r="S469" s="9">
        <f t="shared" si="76"/>
        <v>22.35</v>
      </c>
      <c r="T469" s="9">
        <f t="shared" si="77"/>
        <v>20.75</v>
      </c>
      <c r="U469" s="8">
        <f t="shared" si="78"/>
        <v>21.016666666666669</v>
      </c>
      <c r="V469" s="8">
        <f t="shared" si="79"/>
        <v>20.950000000000003</v>
      </c>
    </row>
    <row r="470" spans="1:22" ht="13.5" x14ac:dyDescent="0.25">
      <c r="A470" s="3">
        <f>RSI!A470</f>
        <v>42690</v>
      </c>
      <c r="B470" s="2">
        <f>RSI!B470</f>
        <v>22.199000000000002</v>
      </c>
      <c r="C470" s="2">
        <f>RSI!I470</f>
        <v>0.55917290937330222</v>
      </c>
      <c r="D470" s="2">
        <f>MACD!E470</f>
        <v>8.4978828272106455E-3</v>
      </c>
      <c r="E470" s="2">
        <f>MACD!F470</f>
        <v>5.5706280228765828E-3</v>
      </c>
      <c r="F470" s="2">
        <f>'Moving Avg'!D470</f>
        <v>22.199000000000002</v>
      </c>
      <c r="G470" s="2">
        <f>'Moving Avg'!F470</f>
        <v>22.208350000000006</v>
      </c>
      <c r="H470" s="2">
        <f>'Moving Avg'!G470</f>
        <v>22.212940000000003</v>
      </c>
      <c r="I470" s="2">
        <f>'Moving Avg'!H470</f>
        <v>22.244584999999926</v>
      </c>
      <c r="J470" s="6" t="str">
        <f>OBV!F470</f>
        <v>NEUTRAL</v>
      </c>
      <c r="K470" s="6" t="str">
        <f>OBV!G470</f>
        <v>NEUTRAL</v>
      </c>
      <c r="L470" s="6" t="str">
        <f>OBV!H470</f>
        <v>NEUTRAL</v>
      </c>
      <c r="M470" s="8">
        <f t="shared" si="70"/>
        <v>50</v>
      </c>
      <c r="N470" s="8">
        <f t="shared" si="71"/>
        <v>0</v>
      </c>
      <c r="O470" s="8">
        <f t="shared" si="72"/>
        <v>0</v>
      </c>
      <c r="P470" s="8">
        <f t="shared" si="73"/>
        <v>33</v>
      </c>
      <c r="Q470" s="9">
        <f t="shared" si="74"/>
        <v>22.45</v>
      </c>
      <c r="R470" s="9">
        <f t="shared" si="75"/>
        <v>18.25</v>
      </c>
      <c r="S470" s="9">
        <f t="shared" si="76"/>
        <v>22.35</v>
      </c>
      <c r="T470" s="9">
        <f t="shared" si="77"/>
        <v>20.75</v>
      </c>
      <c r="U470" s="8">
        <f t="shared" si="78"/>
        <v>21.016666666666669</v>
      </c>
      <c r="V470" s="8">
        <f t="shared" si="79"/>
        <v>20.950000000000003</v>
      </c>
    </row>
    <row r="471" spans="1:22" ht="13.5" x14ac:dyDescent="0.25">
      <c r="A471" s="3">
        <f>RSI!A471</f>
        <v>42691</v>
      </c>
      <c r="B471" s="2">
        <f>RSI!B471</f>
        <v>22.199000000000002</v>
      </c>
      <c r="C471" s="2">
        <f>RSI!I471</f>
        <v>0.55917290937330222</v>
      </c>
      <c r="D471" s="2">
        <f>MACD!E471</f>
        <v>9.1276692957933392E-3</v>
      </c>
      <c r="E471" s="2">
        <f>MACD!F471</f>
        <v>6.2820362774599339E-3</v>
      </c>
      <c r="F471" s="2">
        <f>'Moving Avg'!D471</f>
        <v>22.199000000000002</v>
      </c>
      <c r="G471" s="2">
        <f>'Moving Avg'!F471</f>
        <v>22.207500000000007</v>
      </c>
      <c r="H471" s="2">
        <f>'Moving Avg'!G471</f>
        <v>22.212600000000002</v>
      </c>
      <c r="I471" s="2">
        <f>'Moving Avg'!H471</f>
        <v>22.233939999999919</v>
      </c>
      <c r="J471" s="6" t="str">
        <f>OBV!F471</f>
        <v>NEUTRAL</v>
      </c>
      <c r="K471" s="6" t="str">
        <f>OBV!G471</f>
        <v>NEUTRAL</v>
      </c>
      <c r="L471" s="6" t="str">
        <f>OBV!H471</f>
        <v>NEUTRAL</v>
      </c>
      <c r="M471" s="8">
        <f t="shared" si="70"/>
        <v>50</v>
      </c>
      <c r="N471" s="8">
        <f t="shared" si="71"/>
        <v>0</v>
      </c>
      <c r="O471" s="8">
        <f t="shared" si="72"/>
        <v>0</v>
      </c>
      <c r="P471" s="8">
        <f t="shared" si="73"/>
        <v>33</v>
      </c>
      <c r="Q471" s="9">
        <f t="shared" si="74"/>
        <v>22.45</v>
      </c>
      <c r="R471" s="9">
        <f t="shared" si="75"/>
        <v>18.25</v>
      </c>
      <c r="S471" s="9">
        <f t="shared" si="76"/>
        <v>22.35</v>
      </c>
      <c r="T471" s="9">
        <f t="shared" si="77"/>
        <v>20.75</v>
      </c>
      <c r="U471" s="8">
        <f t="shared" si="78"/>
        <v>21.016666666666669</v>
      </c>
      <c r="V471" s="8">
        <f t="shared" si="79"/>
        <v>20.950000000000003</v>
      </c>
    </row>
    <row r="472" spans="1:22" ht="13.5" x14ac:dyDescent="0.25">
      <c r="A472" s="3">
        <f>RSI!A472</f>
        <v>42692</v>
      </c>
      <c r="B472" s="2">
        <f>RSI!B472</f>
        <v>22.199000000000002</v>
      </c>
      <c r="C472" s="2">
        <f>RSI!I472</f>
        <v>0.55917290937330222</v>
      </c>
      <c r="D472" s="2">
        <f>MACD!E472</f>
        <v>7.0954202977233649E-3</v>
      </c>
      <c r="E472" s="2">
        <f>MACD!F472</f>
        <v>6.4447130815126208E-3</v>
      </c>
      <c r="F472" s="2">
        <f>'Moving Avg'!D472</f>
        <v>22.199000000000002</v>
      </c>
      <c r="G472" s="2">
        <f>'Moving Avg'!F472</f>
        <v>22.206650000000007</v>
      </c>
      <c r="H472" s="2">
        <f>'Moving Avg'!G472</f>
        <v>22.212260000000001</v>
      </c>
      <c r="I472" s="2">
        <f>'Moving Avg'!H472</f>
        <v>22.226924999999916</v>
      </c>
      <c r="J472" s="6" t="str">
        <f>OBV!F472</f>
        <v>NEUTRAL</v>
      </c>
      <c r="K472" s="6" t="str">
        <f>OBV!G472</f>
        <v>NEUTRAL</v>
      </c>
      <c r="L472" s="6" t="str">
        <f>OBV!H472</f>
        <v>NEUTRAL</v>
      </c>
      <c r="M472" s="8">
        <f t="shared" si="70"/>
        <v>50</v>
      </c>
      <c r="N472" s="8">
        <f t="shared" si="71"/>
        <v>0</v>
      </c>
      <c r="O472" s="8">
        <f t="shared" si="72"/>
        <v>0</v>
      </c>
      <c r="P472" s="8">
        <f t="shared" si="73"/>
        <v>33</v>
      </c>
      <c r="Q472" s="9">
        <f t="shared" si="74"/>
        <v>22.45</v>
      </c>
      <c r="R472" s="9">
        <f t="shared" si="75"/>
        <v>18.25</v>
      </c>
      <c r="S472" s="9">
        <f t="shared" si="76"/>
        <v>22.35</v>
      </c>
      <c r="T472" s="9">
        <f t="shared" si="77"/>
        <v>20.75</v>
      </c>
      <c r="U472" s="8">
        <f t="shared" si="78"/>
        <v>21.016666666666669</v>
      </c>
      <c r="V472" s="8">
        <f t="shared" si="79"/>
        <v>20.950000000000003</v>
      </c>
    </row>
    <row r="473" spans="1:22" ht="13.5" x14ac:dyDescent="0.25">
      <c r="A473" s="3">
        <f>RSI!A473</f>
        <v>42695</v>
      </c>
      <c r="B473" s="2">
        <f>RSI!B473</f>
        <v>22.199000000000002</v>
      </c>
      <c r="C473" s="2">
        <f>RSI!I473</f>
        <v>0.55917290937330222</v>
      </c>
      <c r="D473" s="2">
        <f>MACD!E473</f>
        <v>5.4223429311726079E-3</v>
      </c>
      <c r="E473" s="2">
        <f>MACD!F473</f>
        <v>6.2402390514446184E-3</v>
      </c>
      <c r="F473" s="2">
        <f>'Moving Avg'!D473</f>
        <v>22.199000000000002</v>
      </c>
      <c r="G473" s="2">
        <f>'Moving Avg'!F473</f>
        <v>22.205800000000007</v>
      </c>
      <c r="H473" s="2">
        <f>'Moving Avg'!G473</f>
        <v>22.211919999999999</v>
      </c>
      <c r="I473" s="2">
        <f>'Moving Avg'!H473</f>
        <v>22.219909999999913</v>
      </c>
      <c r="J473" s="6" t="str">
        <f>OBV!F473</f>
        <v>NEUTRAL</v>
      </c>
      <c r="K473" s="6" t="str">
        <f>OBV!G473</f>
        <v>NEUTRAL</v>
      </c>
      <c r="L473" s="6" t="str">
        <f>OBV!H473</f>
        <v>NEUTRAL</v>
      </c>
      <c r="M473" s="8">
        <f t="shared" si="70"/>
        <v>50</v>
      </c>
      <c r="N473" s="8">
        <f t="shared" si="71"/>
        <v>45</v>
      </c>
      <c r="O473" s="8">
        <f t="shared" si="72"/>
        <v>0</v>
      </c>
      <c r="P473" s="8">
        <f t="shared" si="73"/>
        <v>33</v>
      </c>
      <c r="Q473" s="9">
        <f t="shared" si="74"/>
        <v>38.200000000000003</v>
      </c>
      <c r="R473" s="9">
        <f t="shared" si="75"/>
        <v>27.25</v>
      </c>
      <c r="S473" s="9">
        <f t="shared" si="76"/>
        <v>29.1</v>
      </c>
      <c r="T473" s="9">
        <f t="shared" si="77"/>
        <v>32</v>
      </c>
      <c r="U473" s="8">
        <f t="shared" si="78"/>
        <v>31.516666666666669</v>
      </c>
      <c r="V473" s="8">
        <f t="shared" si="79"/>
        <v>31.637500000000003</v>
      </c>
    </row>
    <row r="474" spans="1:22" ht="13.5" x14ac:dyDescent="0.25">
      <c r="A474" s="3">
        <f>RSI!A474</f>
        <v>42696</v>
      </c>
      <c r="B474" s="2">
        <f>RSI!B474</f>
        <v>22.199000000000002</v>
      </c>
      <c r="C474" s="2">
        <f>RSI!I474</f>
        <v>0.55917290937330222</v>
      </c>
      <c r="D474" s="2">
        <f>MACD!E474</f>
        <v>4.0497342487597621E-3</v>
      </c>
      <c r="E474" s="2">
        <f>MACD!F474</f>
        <v>5.8021380909076478E-3</v>
      </c>
      <c r="F474" s="2">
        <f>'Moving Avg'!D474</f>
        <v>22.199000000000002</v>
      </c>
      <c r="G474" s="2">
        <f>'Moving Avg'!F474</f>
        <v>22.204950000000007</v>
      </c>
      <c r="H474" s="2">
        <f>'Moving Avg'!G474</f>
        <v>22.211579999999998</v>
      </c>
      <c r="I474" s="2">
        <f>'Moving Avg'!H474</f>
        <v>22.212894999999907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50</v>
      </c>
      <c r="N474" s="8">
        <f t="shared" si="71"/>
        <v>45</v>
      </c>
      <c r="O474" s="8">
        <f t="shared" si="72"/>
        <v>0</v>
      </c>
      <c r="P474" s="8">
        <f t="shared" si="73"/>
        <v>33</v>
      </c>
      <c r="Q474" s="9">
        <f t="shared" si="74"/>
        <v>38.200000000000003</v>
      </c>
      <c r="R474" s="9">
        <f t="shared" si="75"/>
        <v>27.25</v>
      </c>
      <c r="S474" s="9">
        <f t="shared" si="76"/>
        <v>29.1</v>
      </c>
      <c r="T474" s="9">
        <f t="shared" si="77"/>
        <v>32</v>
      </c>
      <c r="U474" s="8">
        <f t="shared" si="78"/>
        <v>31.516666666666669</v>
      </c>
      <c r="V474" s="8">
        <f t="shared" si="79"/>
        <v>31.637500000000003</v>
      </c>
    </row>
    <row r="475" spans="1:22" ht="13.5" x14ac:dyDescent="0.25">
      <c r="A475" s="3">
        <f>RSI!A475</f>
        <v>42697</v>
      </c>
      <c r="B475" s="2">
        <f>RSI!B475</f>
        <v>22.199000000000002</v>
      </c>
      <c r="C475" s="2">
        <f>RSI!I475</f>
        <v>0.55917290937330222</v>
      </c>
      <c r="D475" s="2">
        <f>MACD!E475</f>
        <v>2.9281777682506061E-3</v>
      </c>
      <c r="E475" s="2">
        <f>MACD!F475</f>
        <v>5.2273460263762396E-3</v>
      </c>
      <c r="F475" s="2">
        <f>'Moving Avg'!D475</f>
        <v>22.199000000000002</v>
      </c>
      <c r="G475" s="2">
        <f>'Moving Avg'!F475</f>
        <v>22.204100000000007</v>
      </c>
      <c r="H475" s="2">
        <f>'Moving Avg'!G475</f>
        <v>22.211239999999997</v>
      </c>
      <c r="I475" s="2">
        <f>'Moving Avg'!H475</f>
        <v>22.209394999999905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50</v>
      </c>
      <c r="N475" s="8">
        <f t="shared" si="71"/>
        <v>45</v>
      </c>
      <c r="O475" s="8">
        <f t="shared" si="72"/>
        <v>0</v>
      </c>
      <c r="P475" s="8">
        <f t="shared" si="73"/>
        <v>33</v>
      </c>
      <c r="Q475" s="9">
        <f t="shared" si="74"/>
        <v>38.200000000000003</v>
      </c>
      <c r="R475" s="9">
        <f t="shared" si="75"/>
        <v>27.25</v>
      </c>
      <c r="S475" s="9">
        <f t="shared" si="76"/>
        <v>29.1</v>
      </c>
      <c r="T475" s="9">
        <f t="shared" si="77"/>
        <v>32</v>
      </c>
      <c r="U475" s="8">
        <f t="shared" si="78"/>
        <v>31.516666666666669</v>
      </c>
      <c r="V475" s="8">
        <f t="shared" si="79"/>
        <v>31.637500000000003</v>
      </c>
    </row>
    <row r="476" spans="1:22" ht="13.5" x14ac:dyDescent="0.25">
      <c r="A476" s="3">
        <f>RSI!A476</f>
        <v>42698</v>
      </c>
      <c r="B476" s="2">
        <f>RSI!B476</f>
        <v>22.199000000000002</v>
      </c>
      <c r="C476" s="2">
        <f>RSI!I476</f>
        <v>0.55917290937330222</v>
      </c>
      <c r="D476" s="2">
        <f>MACD!E476</f>
        <v>2.0160958787585059E-3</v>
      </c>
      <c r="E476" s="2">
        <f>MACD!F476</f>
        <v>4.5850959968526932E-3</v>
      </c>
      <c r="F476" s="2">
        <f>'Moving Avg'!D476</f>
        <v>22.199000000000002</v>
      </c>
      <c r="G476" s="2">
        <f>'Moving Avg'!F476</f>
        <v>22.203250000000008</v>
      </c>
      <c r="H476" s="2">
        <f>'Moving Avg'!G476</f>
        <v>22.210899999999995</v>
      </c>
      <c r="I476" s="2">
        <f>'Moving Avg'!H476</f>
        <v>22.209309999999899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50</v>
      </c>
      <c r="N476" s="8">
        <f t="shared" si="71"/>
        <v>45</v>
      </c>
      <c r="O476" s="8">
        <f t="shared" si="72"/>
        <v>0</v>
      </c>
      <c r="P476" s="8">
        <f t="shared" si="73"/>
        <v>33</v>
      </c>
      <c r="Q476" s="9">
        <f t="shared" si="74"/>
        <v>38.200000000000003</v>
      </c>
      <c r="R476" s="9">
        <f t="shared" si="75"/>
        <v>27.25</v>
      </c>
      <c r="S476" s="9">
        <f t="shared" si="76"/>
        <v>29.1</v>
      </c>
      <c r="T476" s="9">
        <f t="shared" si="77"/>
        <v>32</v>
      </c>
      <c r="U476" s="8">
        <f t="shared" si="78"/>
        <v>31.516666666666669</v>
      </c>
      <c r="V476" s="8">
        <f t="shared" si="79"/>
        <v>31.637500000000003</v>
      </c>
    </row>
    <row r="477" spans="1:22" ht="13.5" x14ac:dyDescent="0.25">
      <c r="A477" s="3">
        <f>RSI!A477</f>
        <v>42699</v>
      </c>
      <c r="B477" s="2">
        <f>RSI!B477</f>
        <v>22.199000000000002</v>
      </c>
      <c r="C477" s="2">
        <f>RSI!I477</f>
        <v>0.55917290937330222</v>
      </c>
      <c r="D477" s="2">
        <f>MACD!E477</f>
        <v>1.2785263541843506E-3</v>
      </c>
      <c r="E477" s="2">
        <f>MACD!F477</f>
        <v>3.9237820683190247E-3</v>
      </c>
      <c r="F477" s="2">
        <f>'Moving Avg'!D477</f>
        <v>22.199000000000002</v>
      </c>
      <c r="G477" s="2">
        <f>'Moving Avg'!F477</f>
        <v>22.202400000000008</v>
      </c>
      <c r="H477" s="2">
        <f>'Moving Avg'!G477</f>
        <v>22.210559999999997</v>
      </c>
      <c r="I477" s="2">
        <f>'Moving Avg'!H477</f>
        <v>22.209224999999901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50</v>
      </c>
      <c r="N477" s="8">
        <f t="shared" si="71"/>
        <v>45</v>
      </c>
      <c r="O477" s="8">
        <f t="shared" si="72"/>
        <v>0</v>
      </c>
      <c r="P477" s="8">
        <f t="shared" si="73"/>
        <v>33</v>
      </c>
      <c r="Q477" s="9">
        <f t="shared" si="74"/>
        <v>38.200000000000003</v>
      </c>
      <c r="R477" s="9">
        <f t="shared" si="75"/>
        <v>27.25</v>
      </c>
      <c r="S477" s="9">
        <f t="shared" si="76"/>
        <v>29.1</v>
      </c>
      <c r="T477" s="9">
        <f t="shared" si="77"/>
        <v>32</v>
      </c>
      <c r="U477" s="8">
        <f t="shared" si="78"/>
        <v>31.516666666666669</v>
      </c>
      <c r="V477" s="8">
        <f t="shared" si="79"/>
        <v>31.637500000000003</v>
      </c>
    </row>
    <row r="478" spans="1:22" ht="13.5" x14ac:dyDescent="0.25">
      <c r="A478" s="3">
        <f>RSI!A478</f>
        <v>42702</v>
      </c>
      <c r="B478" s="2">
        <f>RSI!B478</f>
        <v>22.199000000000002</v>
      </c>
      <c r="C478" s="2">
        <f>RSI!I478</f>
        <v>0.55917290937330222</v>
      </c>
      <c r="D478" s="2">
        <f>MACD!E478</f>
        <v>6.8608839214689965E-4</v>
      </c>
      <c r="E478" s="2">
        <f>MACD!F478</f>
        <v>3.2762433330845997E-3</v>
      </c>
      <c r="F478" s="2">
        <f>'Moving Avg'!D478</f>
        <v>22.199000000000002</v>
      </c>
      <c r="G478" s="2">
        <f>'Moving Avg'!F478</f>
        <v>22.201550000000008</v>
      </c>
      <c r="H478" s="2">
        <f>'Moving Avg'!G478</f>
        <v>22.210219999999996</v>
      </c>
      <c r="I478" s="2">
        <f>'Moving Avg'!H478</f>
        <v>22.209139999999902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50</v>
      </c>
      <c r="N478" s="8">
        <f t="shared" si="71"/>
        <v>45</v>
      </c>
      <c r="O478" s="8">
        <f t="shared" si="72"/>
        <v>0</v>
      </c>
      <c r="P478" s="8">
        <f t="shared" si="73"/>
        <v>33</v>
      </c>
      <c r="Q478" s="9">
        <f t="shared" si="74"/>
        <v>38.200000000000003</v>
      </c>
      <c r="R478" s="9">
        <f t="shared" si="75"/>
        <v>27.25</v>
      </c>
      <c r="S478" s="9">
        <f t="shared" si="76"/>
        <v>29.1</v>
      </c>
      <c r="T478" s="9">
        <f t="shared" si="77"/>
        <v>32</v>
      </c>
      <c r="U478" s="8">
        <f t="shared" si="78"/>
        <v>31.516666666666669</v>
      </c>
      <c r="V478" s="8">
        <f t="shared" si="79"/>
        <v>31.637500000000003</v>
      </c>
    </row>
    <row r="479" spans="1:22" ht="13.5" x14ac:dyDescent="0.25">
      <c r="A479" s="3">
        <f>RSI!A479</f>
        <v>42703</v>
      </c>
      <c r="B479" s="2">
        <f>RSI!B479</f>
        <v>22.199000000000002</v>
      </c>
      <c r="C479" s="2">
        <f>RSI!I479</f>
        <v>0.55917290937330222</v>
      </c>
      <c r="D479" s="2">
        <f>MACD!E479</f>
        <v>2.1410892454198915E-4</v>
      </c>
      <c r="E479" s="2">
        <f>MACD!F479</f>
        <v>2.6638164513760778E-3</v>
      </c>
      <c r="F479" s="2">
        <f>'Moving Avg'!D479</f>
        <v>22.199000000000002</v>
      </c>
      <c r="G479" s="2">
        <f>'Moving Avg'!F479</f>
        <v>22.200700000000008</v>
      </c>
      <c r="H479" s="2">
        <f>'Moving Avg'!G479</f>
        <v>22.209879999999995</v>
      </c>
      <c r="I479" s="2">
        <f>'Moving Avg'!H479</f>
        <v>22.209054999999903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  <c r="M479" s="8">
        <f t="shared" si="70"/>
        <v>50</v>
      </c>
      <c r="N479" s="8">
        <f t="shared" si="71"/>
        <v>45</v>
      </c>
      <c r="O479" s="8">
        <f t="shared" si="72"/>
        <v>0</v>
      </c>
      <c r="P479" s="8">
        <f t="shared" si="73"/>
        <v>33</v>
      </c>
      <c r="Q479" s="9">
        <f t="shared" si="74"/>
        <v>38.200000000000003</v>
      </c>
      <c r="R479" s="9">
        <f t="shared" si="75"/>
        <v>27.25</v>
      </c>
      <c r="S479" s="9">
        <f t="shared" si="76"/>
        <v>29.1</v>
      </c>
      <c r="T479" s="9">
        <f t="shared" si="77"/>
        <v>32</v>
      </c>
      <c r="U479" s="8">
        <f t="shared" si="78"/>
        <v>31.516666666666669</v>
      </c>
      <c r="V479" s="8">
        <f t="shared" si="79"/>
        <v>31.637500000000003</v>
      </c>
    </row>
    <row r="480" spans="1:22" ht="13.5" x14ac:dyDescent="0.25">
      <c r="A480" s="3">
        <f>RSI!A480</f>
        <v>42704</v>
      </c>
      <c r="B480" s="2">
        <f>RSI!B480</f>
        <v>22.199000000000002</v>
      </c>
      <c r="C480" s="2">
        <f>RSI!I480</f>
        <v>0.55917290937330222</v>
      </c>
      <c r="D480" s="2">
        <f>MACD!E480</f>
        <v>-1.5811554636968594E-4</v>
      </c>
      <c r="E480" s="2">
        <f>MACD!F480</f>
        <v>2.0994300518269249E-3</v>
      </c>
      <c r="F480" s="2">
        <f>'Moving Avg'!D480</f>
        <v>22.199000000000002</v>
      </c>
      <c r="G480" s="2">
        <f>'Moving Avg'!F480</f>
        <v>22.199850000000009</v>
      </c>
      <c r="H480" s="2">
        <f>'Moving Avg'!G480</f>
        <v>22.209539999999993</v>
      </c>
      <c r="I480" s="2">
        <f>'Moving Avg'!H480</f>
        <v>22.208969999999905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50</v>
      </c>
      <c r="N480" s="8">
        <f t="shared" si="71"/>
        <v>45</v>
      </c>
      <c r="O480" s="8">
        <f t="shared" si="72"/>
        <v>0</v>
      </c>
      <c r="P480" s="8">
        <f t="shared" si="73"/>
        <v>33</v>
      </c>
      <c r="Q480" s="9">
        <f t="shared" si="74"/>
        <v>38.200000000000003</v>
      </c>
      <c r="R480" s="9">
        <f t="shared" si="75"/>
        <v>27.25</v>
      </c>
      <c r="S480" s="9">
        <f t="shared" si="76"/>
        <v>29.1</v>
      </c>
      <c r="T480" s="9">
        <f t="shared" si="77"/>
        <v>32</v>
      </c>
      <c r="U480" s="8">
        <f t="shared" si="78"/>
        <v>31.516666666666669</v>
      </c>
      <c r="V480" s="8">
        <f t="shared" si="79"/>
        <v>31.637500000000003</v>
      </c>
    </row>
    <row r="481" spans="1:22" ht="13.5" x14ac:dyDescent="0.25">
      <c r="A481" s="3">
        <f>RSI!A481</f>
        <v>42705</v>
      </c>
      <c r="B481" s="2">
        <f>RSI!B481</f>
        <v>22.199000000000002</v>
      </c>
      <c r="C481" s="2">
        <f>RSI!I481</f>
        <v>0.55917290937330222</v>
      </c>
      <c r="D481" s="2">
        <f>MACD!E481</f>
        <v>-4.4794251877888769E-4</v>
      </c>
      <c r="E481" s="2">
        <f>MACD!F481</f>
        <v>1.5899555377057624E-3</v>
      </c>
      <c r="F481" s="2">
        <f>'Moving Avg'!D481</f>
        <v>22.199000000000002</v>
      </c>
      <c r="G481" s="2">
        <f>'Moving Avg'!F481</f>
        <v>22.199000000000009</v>
      </c>
      <c r="H481" s="2">
        <f>'Moving Avg'!G481</f>
        <v>22.209199999999992</v>
      </c>
      <c r="I481" s="2">
        <f>'Moving Avg'!H481</f>
        <v>22.208884999999906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50</v>
      </c>
      <c r="N481" s="8">
        <f t="shared" si="71"/>
        <v>45</v>
      </c>
      <c r="O481" s="8">
        <f t="shared" si="72"/>
        <v>0</v>
      </c>
      <c r="P481" s="8">
        <f t="shared" si="73"/>
        <v>33</v>
      </c>
      <c r="Q481" s="9">
        <f t="shared" si="74"/>
        <v>38.200000000000003</v>
      </c>
      <c r="R481" s="9">
        <f t="shared" si="75"/>
        <v>27.25</v>
      </c>
      <c r="S481" s="9">
        <f t="shared" si="76"/>
        <v>29.1</v>
      </c>
      <c r="T481" s="9">
        <f t="shared" si="77"/>
        <v>32</v>
      </c>
      <c r="U481" s="8">
        <f t="shared" si="78"/>
        <v>31.516666666666669</v>
      </c>
      <c r="V481" s="8">
        <f t="shared" si="79"/>
        <v>31.637500000000003</v>
      </c>
    </row>
    <row r="482" spans="1:22" ht="13.5" x14ac:dyDescent="0.25">
      <c r="A482" s="3">
        <f>RSI!A482</f>
        <v>42706</v>
      </c>
      <c r="B482" s="2">
        <f>RSI!B482</f>
        <v>22.199000000000002</v>
      </c>
      <c r="C482" s="2">
        <f>RSI!I482</f>
        <v>0.55917290937330222</v>
      </c>
      <c r="D482" s="2">
        <f>MACD!E482</f>
        <v>-6.6991017500939165E-4</v>
      </c>
      <c r="E482" s="2">
        <f>MACD!F482</f>
        <v>1.1379823951627318E-3</v>
      </c>
      <c r="F482" s="2">
        <f>'Moving Avg'!D482</f>
        <v>22.199000000000002</v>
      </c>
      <c r="G482" s="2">
        <f>'Moving Avg'!F482</f>
        <v>22.199000000000009</v>
      </c>
      <c r="H482" s="2">
        <f>'Moving Avg'!G482</f>
        <v>22.208859999999991</v>
      </c>
      <c r="I482" s="2">
        <f>'Moving Avg'!H482</f>
        <v>22.208799999999904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  <c r="M482" s="8">
        <f t="shared" si="70"/>
        <v>50</v>
      </c>
      <c r="N482" s="8">
        <f t="shared" si="71"/>
        <v>45</v>
      </c>
      <c r="O482" s="8">
        <f t="shared" si="72"/>
        <v>0</v>
      </c>
      <c r="P482" s="8">
        <f t="shared" si="73"/>
        <v>33</v>
      </c>
      <c r="Q482" s="9">
        <f t="shared" si="74"/>
        <v>38.200000000000003</v>
      </c>
      <c r="R482" s="9">
        <f t="shared" si="75"/>
        <v>27.25</v>
      </c>
      <c r="S482" s="9">
        <f t="shared" si="76"/>
        <v>29.1</v>
      </c>
      <c r="T482" s="9">
        <f t="shared" si="77"/>
        <v>32</v>
      </c>
      <c r="U482" s="8">
        <f t="shared" si="78"/>
        <v>31.516666666666669</v>
      </c>
      <c r="V482" s="8">
        <f t="shared" si="79"/>
        <v>31.637500000000003</v>
      </c>
    </row>
    <row r="483" spans="1:22" ht="13.5" x14ac:dyDescent="0.25">
      <c r="A483" s="3">
        <f>RSI!A483</f>
        <v>42709</v>
      </c>
      <c r="B483" s="2">
        <f>RSI!B483</f>
        <v>22.199000000000002</v>
      </c>
      <c r="C483" s="2">
        <f>RSI!I483</f>
        <v>0.55917290937330222</v>
      </c>
      <c r="D483" s="2">
        <f>MACD!E483</f>
        <v>-8.3618215439074106E-4</v>
      </c>
      <c r="E483" s="2">
        <f>MACD!F483</f>
        <v>7.4314948525203725E-4</v>
      </c>
      <c r="F483" s="2">
        <f>'Moving Avg'!D483</f>
        <v>22.199000000000002</v>
      </c>
      <c r="G483" s="2">
        <f>'Moving Avg'!F483</f>
        <v>22.199000000000009</v>
      </c>
      <c r="H483" s="2">
        <f>'Moving Avg'!G483</f>
        <v>22.208519999999989</v>
      </c>
      <c r="I483" s="2">
        <f>'Moving Avg'!H483</f>
        <v>22.208714999999906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  <c r="M483" s="8">
        <f t="shared" si="70"/>
        <v>50</v>
      </c>
      <c r="N483" s="8">
        <f t="shared" si="71"/>
        <v>45</v>
      </c>
      <c r="O483" s="8">
        <f t="shared" si="72"/>
        <v>0</v>
      </c>
      <c r="P483" s="8">
        <f t="shared" si="73"/>
        <v>33</v>
      </c>
      <c r="Q483" s="9">
        <f t="shared" si="74"/>
        <v>38.200000000000003</v>
      </c>
      <c r="R483" s="9">
        <f t="shared" si="75"/>
        <v>27.25</v>
      </c>
      <c r="S483" s="9">
        <f t="shared" si="76"/>
        <v>29.1</v>
      </c>
      <c r="T483" s="9">
        <f t="shared" si="77"/>
        <v>32</v>
      </c>
      <c r="U483" s="8">
        <f t="shared" si="78"/>
        <v>31.516666666666669</v>
      </c>
      <c r="V483" s="8">
        <f t="shared" si="79"/>
        <v>31.637500000000003</v>
      </c>
    </row>
    <row r="484" spans="1:22" ht="13.5" x14ac:dyDescent="0.25">
      <c r="A484" s="3">
        <f>RSI!A484</f>
        <v>42710</v>
      </c>
      <c r="B484" s="2">
        <f>RSI!B484</f>
        <v>22.199000000000002</v>
      </c>
      <c r="C484" s="2">
        <f>RSI!I484</f>
        <v>0.55917290937330222</v>
      </c>
      <c r="D484" s="2">
        <f>MACD!E484</f>
        <v>-9.5692308234518464E-4</v>
      </c>
      <c r="E484" s="2">
        <f>MACD!F484</f>
        <v>4.0313497173259292E-4</v>
      </c>
      <c r="F484" s="2">
        <f>'Moving Avg'!D484</f>
        <v>22.199000000000002</v>
      </c>
      <c r="G484" s="2">
        <f>'Moving Avg'!F484</f>
        <v>22.199000000000009</v>
      </c>
      <c r="H484" s="2">
        <f>'Moving Avg'!G484</f>
        <v>22.208179999999988</v>
      </c>
      <c r="I484" s="2">
        <f>'Moving Avg'!H484</f>
        <v>22.208629999999907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50</v>
      </c>
      <c r="N484" s="8">
        <f t="shared" si="71"/>
        <v>45</v>
      </c>
      <c r="O484" s="8">
        <f t="shared" si="72"/>
        <v>0</v>
      </c>
      <c r="P484" s="8">
        <f t="shared" si="73"/>
        <v>33</v>
      </c>
      <c r="Q484" s="9">
        <f t="shared" si="74"/>
        <v>38.200000000000003</v>
      </c>
      <c r="R484" s="9">
        <f t="shared" si="75"/>
        <v>27.25</v>
      </c>
      <c r="S484" s="9">
        <f t="shared" si="76"/>
        <v>29.1</v>
      </c>
      <c r="T484" s="9">
        <f t="shared" si="77"/>
        <v>32</v>
      </c>
      <c r="U484" s="8">
        <f t="shared" si="78"/>
        <v>31.516666666666669</v>
      </c>
      <c r="V484" s="8">
        <f t="shared" si="79"/>
        <v>31.637500000000003</v>
      </c>
    </row>
    <row r="485" spans="1:22" ht="13.5" x14ac:dyDescent="0.25">
      <c r="A485" s="3">
        <f>RSI!A485</f>
        <v>42711</v>
      </c>
      <c r="B485" s="2">
        <f>RSI!B485</f>
        <v>22.199000000000002</v>
      </c>
      <c r="C485" s="2">
        <f>RSI!I485</f>
        <v>0.55917290937330222</v>
      </c>
      <c r="D485" s="2">
        <f>MACD!E485</f>
        <v>-1.0406155691242702E-3</v>
      </c>
      <c r="E485" s="2">
        <f>MACD!F485</f>
        <v>1.1438486356122029E-4</v>
      </c>
      <c r="F485" s="2">
        <f>'Moving Avg'!D485</f>
        <v>22.199000000000002</v>
      </c>
      <c r="G485" s="2">
        <f>'Moving Avg'!F485</f>
        <v>22.199000000000009</v>
      </c>
      <c r="H485" s="2">
        <f>'Moving Avg'!G485</f>
        <v>22.207839999999987</v>
      </c>
      <c r="I485" s="2">
        <f>'Moving Avg'!H485</f>
        <v>22.208544999999908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50</v>
      </c>
      <c r="N485" s="8">
        <f t="shared" si="71"/>
        <v>45</v>
      </c>
      <c r="O485" s="8">
        <f t="shared" si="72"/>
        <v>0</v>
      </c>
      <c r="P485" s="8">
        <f t="shared" si="73"/>
        <v>33</v>
      </c>
      <c r="Q485" s="9">
        <f t="shared" si="74"/>
        <v>38.200000000000003</v>
      </c>
      <c r="R485" s="9">
        <f t="shared" si="75"/>
        <v>27.25</v>
      </c>
      <c r="S485" s="9">
        <f t="shared" si="76"/>
        <v>29.1</v>
      </c>
      <c r="T485" s="9">
        <f t="shared" si="77"/>
        <v>32</v>
      </c>
      <c r="U485" s="8">
        <f t="shared" si="78"/>
        <v>31.516666666666669</v>
      </c>
      <c r="V485" s="8">
        <f t="shared" si="79"/>
        <v>31.637500000000003</v>
      </c>
    </row>
    <row r="486" spans="1:22" ht="13.5" x14ac:dyDescent="0.25">
      <c r="A486" s="3">
        <f>RSI!A486</f>
        <v>42712</v>
      </c>
      <c r="B486" s="2">
        <f>RSI!B486</f>
        <v>22.199000000000002</v>
      </c>
      <c r="C486" s="2">
        <f>RSI!I486</f>
        <v>0.55917290937330222</v>
      </c>
      <c r="D486" s="2">
        <f>MACD!E486</f>
        <v>-1.0943277388868466E-3</v>
      </c>
      <c r="E486" s="2">
        <f>MACD!F486</f>
        <v>-1.2735765692839309E-4</v>
      </c>
      <c r="F486" s="2">
        <f>'Moving Avg'!D486</f>
        <v>22.199000000000002</v>
      </c>
      <c r="G486" s="2">
        <f>'Moving Avg'!F486</f>
        <v>22.199000000000009</v>
      </c>
      <c r="H486" s="2">
        <f>'Moving Avg'!G486</f>
        <v>22.207499999999985</v>
      </c>
      <c r="I486" s="2">
        <f>'Moving Avg'!H486</f>
        <v>22.20845999999991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50</v>
      </c>
      <c r="N486" s="8">
        <f t="shared" si="71"/>
        <v>45</v>
      </c>
      <c r="O486" s="8">
        <f t="shared" si="72"/>
        <v>0</v>
      </c>
      <c r="P486" s="8">
        <f t="shared" si="73"/>
        <v>33</v>
      </c>
      <c r="Q486" s="9">
        <f t="shared" si="74"/>
        <v>38.200000000000003</v>
      </c>
      <c r="R486" s="9">
        <f t="shared" si="75"/>
        <v>27.25</v>
      </c>
      <c r="S486" s="9">
        <f t="shared" si="76"/>
        <v>29.1</v>
      </c>
      <c r="T486" s="9">
        <f t="shared" si="77"/>
        <v>32</v>
      </c>
      <c r="U486" s="8">
        <f t="shared" si="78"/>
        <v>31.516666666666669</v>
      </c>
      <c r="V486" s="8">
        <f t="shared" si="79"/>
        <v>31.637500000000003</v>
      </c>
    </row>
    <row r="487" spans="1:22" ht="13.5" x14ac:dyDescent="0.25">
      <c r="A487" s="3">
        <f>RSI!A487</f>
        <v>42713</v>
      </c>
      <c r="B487" s="2">
        <f>RSI!B487</f>
        <v>22.864999999999998</v>
      </c>
      <c r="C487" s="2">
        <f>RSI!I487</f>
        <v>99.599217171223458</v>
      </c>
      <c r="D487" s="2">
        <f>MACD!E487</f>
        <v>-5.0457272285125754E-2</v>
      </c>
      <c r="E487" s="2">
        <f>MACD!F487</f>
        <v>-1.0193340582567866E-2</v>
      </c>
      <c r="F487" s="2">
        <f>'Moving Avg'!D487</f>
        <v>22.3322</v>
      </c>
      <c r="G487" s="2">
        <f>'Moving Avg'!F487</f>
        <v>22.232300000000009</v>
      </c>
      <c r="H487" s="2">
        <f>'Moving Avg'!G487</f>
        <v>22.220479999999984</v>
      </c>
      <c r="I487" s="2">
        <f>'Moving Avg'!H487</f>
        <v>22.21170499999991</v>
      </c>
      <c r="J487" s="6" t="str">
        <f>OBV!F487</f>
        <v>BULLISH</v>
      </c>
      <c r="K487" s="6" t="str">
        <f>OBV!G487</f>
        <v>WEAK</v>
      </c>
      <c r="L487" s="6" t="str">
        <f>OBV!H487</f>
        <v>CONFIRMED BULLISH</v>
      </c>
      <c r="M487" s="8">
        <f t="shared" si="70"/>
        <v>0</v>
      </c>
      <c r="N487" s="8">
        <f t="shared" si="71"/>
        <v>100</v>
      </c>
      <c r="O487" s="8">
        <f t="shared" si="72"/>
        <v>50</v>
      </c>
      <c r="P487" s="8">
        <f t="shared" si="73"/>
        <v>67</v>
      </c>
      <c r="Q487" s="9">
        <f t="shared" si="74"/>
        <v>52.55</v>
      </c>
      <c r="R487" s="9">
        <f t="shared" si="75"/>
        <v>54.25</v>
      </c>
      <c r="S487" s="9">
        <f t="shared" si="76"/>
        <v>57.650000000000006</v>
      </c>
      <c r="T487" s="9">
        <f t="shared" si="77"/>
        <v>54.25</v>
      </c>
      <c r="U487" s="8">
        <f t="shared" si="78"/>
        <v>54.816666666666663</v>
      </c>
      <c r="V487" s="8">
        <f t="shared" si="79"/>
        <v>54.674999999999997</v>
      </c>
    </row>
    <row r="488" spans="1:22" ht="13.5" x14ac:dyDescent="0.25">
      <c r="A488" s="3">
        <f>RSI!A488</f>
        <v>42717</v>
      </c>
      <c r="B488" s="2">
        <f>RSI!B488</f>
        <v>22.864999999999998</v>
      </c>
      <c r="C488" s="2">
        <f>RSI!I488</f>
        <v>99.599217171223458</v>
      </c>
      <c r="D488" s="2">
        <f>MACD!E488</f>
        <v>-9.6146675877932353E-2</v>
      </c>
      <c r="E488" s="2">
        <f>MACD!F488</f>
        <v>-2.7384007641640763E-2</v>
      </c>
      <c r="F488" s="2">
        <f>'Moving Avg'!D488</f>
        <v>22.465399999999999</v>
      </c>
      <c r="G488" s="2">
        <f>'Moving Avg'!F488</f>
        <v>22.26560000000001</v>
      </c>
      <c r="H488" s="2">
        <f>'Moving Avg'!G488</f>
        <v>22.233459999999987</v>
      </c>
      <c r="I488" s="2">
        <f>'Moving Avg'!H488</f>
        <v>22.214949999999913</v>
      </c>
      <c r="J488" s="6" t="str">
        <f>OBV!F488</f>
        <v>BULLISH</v>
      </c>
      <c r="K488" s="6" t="str">
        <f>OBV!G488</f>
        <v>WEAK</v>
      </c>
      <c r="L488" s="6" t="str">
        <f>OBV!H488</f>
        <v>CONFIRMED BULLISH</v>
      </c>
      <c r="M488" s="8">
        <f t="shared" si="70"/>
        <v>0</v>
      </c>
      <c r="N488" s="8">
        <f t="shared" si="71"/>
        <v>100</v>
      </c>
      <c r="O488" s="8">
        <f t="shared" si="72"/>
        <v>50</v>
      </c>
      <c r="P488" s="8">
        <f t="shared" si="73"/>
        <v>67</v>
      </c>
      <c r="Q488" s="9">
        <f t="shared" si="74"/>
        <v>52.55</v>
      </c>
      <c r="R488" s="9">
        <f t="shared" si="75"/>
        <v>54.25</v>
      </c>
      <c r="S488" s="9">
        <f t="shared" si="76"/>
        <v>57.650000000000006</v>
      </c>
      <c r="T488" s="9">
        <f t="shared" si="77"/>
        <v>54.25</v>
      </c>
      <c r="U488" s="8">
        <f t="shared" si="78"/>
        <v>54.816666666666663</v>
      </c>
      <c r="V488" s="8">
        <f t="shared" si="79"/>
        <v>54.674999999999997</v>
      </c>
    </row>
    <row r="489" spans="1:22" ht="13.5" x14ac:dyDescent="0.25">
      <c r="A489" s="3">
        <f>RSI!A489</f>
        <v>42718</v>
      </c>
      <c r="B489" s="2">
        <f>RSI!B489</f>
        <v>22.864999999999998</v>
      </c>
      <c r="C489" s="2">
        <f>RSI!I489</f>
        <v>99.599217171223458</v>
      </c>
      <c r="D489" s="2">
        <f>MACD!E489</f>
        <v>-0.13843727213009771</v>
      </c>
      <c r="E489" s="2">
        <f>MACD!F489</f>
        <v>-4.9594660539332154E-2</v>
      </c>
      <c r="F489" s="2">
        <f>'Moving Avg'!D489</f>
        <v>22.598599999999998</v>
      </c>
      <c r="G489" s="2">
        <f>'Moving Avg'!F489</f>
        <v>22.29890000000001</v>
      </c>
      <c r="H489" s="2">
        <f>'Moving Avg'!G489</f>
        <v>22.246439999999986</v>
      </c>
      <c r="I489" s="2">
        <f>'Moving Avg'!H489</f>
        <v>22.218194999999913</v>
      </c>
      <c r="J489" s="6" t="str">
        <f>OBV!F489</f>
        <v>BULLISH</v>
      </c>
      <c r="K489" s="6" t="str">
        <f>OBV!G489</f>
        <v>WEAK</v>
      </c>
      <c r="L489" s="6" t="str">
        <f>OBV!H489</f>
        <v>CONFIRMED BULLISH</v>
      </c>
      <c r="M489" s="8">
        <f t="shared" si="70"/>
        <v>0</v>
      </c>
      <c r="N489" s="8">
        <f t="shared" si="71"/>
        <v>100</v>
      </c>
      <c r="O489" s="8">
        <f t="shared" si="72"/>
        <v>50</v>
      </c>
      <c r="P489" s="8">
        <f t="shared" si="73"/>
        <v>67</v>
      </c>
      <c r="Q489" s="9">
        <f t="shared" si="74"/>
        <v>52.55</v>
      </c>
      <c r="R489" s="9">
        <f t="shared" si="75"/>
        <v>54.25</v>
      </c>
      <c r="S489" s="9">
        <f t="shared" si="76"/>
        <v>57.650000000000006</v>
      </c>
      <c r="T489" s="9">
        <f t="shared" si="77"/>
        <v>54.25</v>
      </c>
      <c r="U489" s="8">
        <f t="shared" si="78"/>
        <v>54.816666666666663</v>
      </c>
      <c r="V489" s="8">
        <f t="shared" si="79"/>
        <v>54.674999999999997</v>
      </c>
    </row>
    <row r="490" spans="1:22" ht="13.5" x14ac:dyDescent="0.25">
      <c r="A490" s="3">
        <f>RSI!A490</f>
        <v>42719</v>
      </c>
      <c r="B490" s="2">
        <f>RSI!B490</f>
        <v>22.864999999999998</v>
      </c>
      <c r="C490" s="2">
        <f>RSI!I490</f>
        <v>99.599217171223458</v>
      </c>
      <c r="D490" s="2">
        <f>MACD!E490</f>
        <v>-0.17758304102133948</v>
      </c>
      <c r="E490" s="2">
        <f>MACD!F490</f>
        <v>-7.5192336635733631E-2</v>
      </c>
      <c r="F490" s="2">
        <f>'Moving Avg'!D490</f>
        <v>22.7318</v>
      </c>
      <c r="G490" s="2">
        <f>'Moving Avg'!F490</f>
        <v>22.332200000000007</v>
      </c>
      <c r="H490" s="2">
        <f>'Moving Avg'!G490</f>
        <v>22.259419999999981</v>
      </c>
      <c r="I490" s="2">
        <f>'Moving Avg'!H490</f>
        <v>22.221439999999916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  <c r="M490" s="8">
        <f t="shared" si="70"/>
        <v>0</v>
      </c>
      <c r="N490" s="8">
        <f t="shared" si="71"/>
        <v>100</v>
      </c>
      <c r="O490" s="8">
        <f t="shared" si="72"/>
        <v>50</v>
      </c>
      <c r="P490" s="8">
        <f t="shared" si="73"/>
        <v>67</v>
      </c>
      <c r="Q490" s="9">
        <f t="shared" si="74"/>
        <v>52.55</v>
      </c>
      <c r="R490" s="9">
        <f t="shared" si="75"/>
        <v>54.25</v>
      </c>
      <c r="S490" s="9">
        <f t="shared" si="76"/>
        <v>57.650000000000006</v>
      </c>
      <c r="T490" s="9">
        <f t="shared" si="77"/>
        <v>54.25</v>
      </c>
      <c r="U490" s="8">
        <f t="shared" si="78"/>
        <v>54.816666666666663</v>
      </c>
      <c r="V490" s="8">
        <f t="shared" si="79"/>
        <v>54.674999999999997</v>
      </c>
    </row>
    <row r="491" spans="1:22" ht="13.5" x14ac:dyDescent="0.25">
      <c r="A491" s="3">
        <f>RSI!A491</f>
        <v>42720</v>
      </c>
      <c r="B491" s="2">
        <f>RSI!B491</f>
        <v>22.864999999999998</v>
      </c>
      <c r="C491" s="2">
        <f>RSI!I491</f>
        <v>99.599217171223458</v>
      </c>
      <c r="D491" s="2">
        <f>MACD!E491</f>
        <v>-0.21381880820369048</v>
      </c>
      <c r="E491" s="2">
        <f>MACD!F491</f>
        <v>-0.102917630949325</v>
      </c>
      <c r="F491" s="2">
        <f>'Moving Avg'!D491</f>
        <v>22.864999999999998</v>
      </c>
      <c r="G491" s="2">
        <f>'Moving Avg'!F491</f>
        <v>22.365500000000008</v>
      </c>
      <c r="H491" s="2">
        <f>'Moving Avg'!G491</f>
        <v>22.272399999999983</v>
      </c>
      <c r="I491" s="2">
        <f>'Moving Avg'!H491</f>
        <v>22.224684999999919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0</v>
      </c>
      <c r="N491" s="8">
        <f t="shared" si="71"/>
        <v>100</v>
      </c>
      <c r="O491" s="8">
        <f t="shared" si="72"/>
        <v>50</v>
      </c>
      <c r="P491" s="8">
        <f t="shared" si="73"/>
        <v>67</v>
      </c>
      <c r="Q491" s="9">
        <f t="shared" si="74"/>
        <v>52.55</v>
      </c>
      <c r="R491" s="9">
        <f t="shared" si="75"/>
        <v>54.25</v>
      </c>
      <c r="S491" s="9">
        <f t="shared" si="76"/>
        <v>57.650000000000006</v>
      </c>
      <c r="T491" s="9">
        <f t="shared" si="77"/>
        <v>54.25</v>
      </c>
      <c r="U491" s="8">
        <f t="shared" si="78"/>
        <v>54.816666666666663</v>
      </c>
      <c r="V491" s="8">
        <f t="shared" si="79"/>
        <v>54.674999999999997</v>
      </c>
    </row>
    <row r="492" spans="1:22" ht="13.5" x14ac:dyDescent="0.25">
      <c r="A492" s="3">
        <f>RSI!A492</f>
        <v>42723</v>
      </c>
      <c r="B492" s="2">
        <f>RSI!B492</f>
        <v>22.864999999999998</v>
      </c>
      <c r="C492" s="2">
        <f>RSI!I492</f>
        <v>99.599217171223458</v>
      </c>
      <c r="D492" s="2">
        <f>MACD!E492</f>
        <v>-0.24736171630150139</v>
      </c>
      <c r="E492" s="2">
        <f>MACD!F492</f>
        <v>-0.1318064480197603</v>
      </c>
      <c r="F492" s="2">
        <f>'Moving Avg'!D492</f>
        <v>22.864999999999998</v>
      </c>
      <c r="G492" s="2">
        <f>'Moving Avg'!F492</f>
        <v>22.398800000000008</v>
      </c>
      <c r="H492" s="2">
        <f>'Moving Avg'!G492</f>
        <v>22.285379999999986</v>
      </c>
      <c r="I492" s="2">
        <f>'Moving Avg'!H492</f>
        <v>22.227929999999919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  <c r="M492" s="8">
        <f t="shared" si="70"/>
        <v>0</v>
      </c>
      <c r="N492" s="8">
        <f t="shared" si="71"/>
        <v>100</v>
      </c>
      <c r="O492" s="8">
        <f t="shared" si="72"/>
        <v>50</v>
      </c>
      <c r="P492" s="8">
        <f t="shared" si="73"/>
        <v>33</v>
      </c>
      <c r="Q492" s="9">
        <f t="shared" si="74"/>
        <v>47.45</v>
      </c>
      <c r="R492" s="9">
        <f t="shared" si="75"/>
        <v>45.75</v>
      </c>
      <c r="S492" s="9">
        <f t="shared" si="76"/>
        <v>42.35</v>
      </c>
      <c r="T492" s="9">
        <f t="shared" si="77"/>
        <v>45.75</v>
      </c>
      <c r="U492" s="8">
        <f t="shared" si="78"/>
        <v>45.183333333333337</v>
      </c>
      <c r="V492" s="8">
        <f t="shared" si="79"/>
        <v>45.325000000000003</v>
      </c>
    </row>
    <row r="493" spans="1:22" ht="13.5" x14ac:dyDescent="0.25">
      <c r="A493" s="3">
        <f>RSI!A493</f>
        <v>42724</v>
      </c>
      <c r="B493" s="2">
        <f>RSI!B493</f>
        <v>22.864999999999998</v>
      </c>
      <c r="C493" s="2">
        <f>RSI!I493</f>
        <v>99.599217171223458</v>
      </c>
      <c r="D493" s="2">
        <f>MACD!E493</f>
        <v>-0.2784125791553258</v>
      </c>
      <c r="E493" s="2">
        <f>MACD!F493</f>
        <v>-0.16112767424687341</v>
      </c>
      <c r="F493" s="2">
        <f>'Moving Avg'!D493</f>
        <v>22.864999999999998</v>
      </c>
      <c r="G493" s="2">
        <f>'Moving Avg'!F493</f>
        <v>22.432100000000009</v>
      </c>
      <c r="H493" s="2">
        <f>'Moving Avg'!G493</f>
        <v>22.298359999999985</v>
      </c>
      <c r="I493" s="2">
        <f>'Moving Avg'!H493</f>
        <v>22.231174999999922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0</v>
      </c>
      <c r="N493" s="8">
        <f t="shared" si="71"/>
        <v>100</v>
      </c>
      <c r="O493" s="8">
        <f t="shared" si="72"/>
        <v>50</v>
      </c>
      <c r="P493" s="8">
        <f t="shared" si="73"/>
        <v>33</v>
      </c>
      <c r="Q493" s="9">
        <f t="shared" si="74"/>
        <v>47.45</v>
      </c>
      <c r="R493" s="9">
        <f t="shared" si="75"/>
        <v>45.75</v>
      </c>
      <c r="S493" s="9">
        <f t="shared" si="76"/>
        <v>42.35</v>
      </c>
      <c r="T493" s="9">
        <f t="shared" si="77"/>
        <v>45.75</v>
      </c>
      <c r="U493" s="8">
        <f t="shared" si="78"/>
        <v>45.183333333333337</v>
      </c>
      <c r="V493" s="8">
        <f t="shared" si="79"/>
        <v>45.325000000000003</v>
      </c>
    </row>
    <row r="494" spans="1:22" ht="13.5" x14ac:dyDescent="0.25">
      <c r="A494" s="3">
        <f>RSI!A494</f>
        <v>42725</v>
      </c>
      <c r="B494" s="2">
        <f>RSI!B494</f>
        <v>22.864999999999998</v>
      </c>
      <c r="C494" s="2">
        <f>RSI!I494</f>
        <v>99.599217171223458</v>
      </c>
      <c r="D494" s="2">
        <f>MACD!E494</f>
        <v>-0.30715712892222058</v>
      </c>
      <c r="E494" s="2">
        <f>MACD!F494</f>
        <v>-0.19033356518194283</v>
      </c>
      <c r="F494" s="2">
        <f>'Moving Avg'!D494</f>
        <v>22.864999999999998</v>
      </c>
      <c r="G494" s="2">
        <f>'Moving Avg'!F494</f>
        <v>22.46540000000001</v>
      </c>
      <c r="H494" s="2">
        <f>'Moving Avg'!G494</f>
        <v>22.311339999999987</v>
      </c>
      <c r="I494" s="2">
        <f>'Moving Avg'!H494</f>
        <v>22.234419999999922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0</v>
      </c>
      <c r="N494" s="8">
        <f t="shared" si="71"/>
        <v>100</v>
      </c>
      <c r="O494" s="8">
        <f t="shared" si="72"/>
        <v>50</v>
      </c>
      <c r="P494" s="8">
        <f t="shared" si="73"/>
        <v>33</v>
      </c>
      <c r="Q494" s="9">
        <f t="shared" si="74"/>
        <v>47.45</v>
      </c>
      <c r="R494" s="9">
        <f t="shared" si="75"/>
        <v>45.75</v>
      </c>
      <c r="S494" s="9">
        <f t="shared" si="76"/>
        <v>42.35</v>
      </c>
      <c r="T494" s="9">
        <f t="shared" si="77"/>
        <v>45.75</v>
      </c>
      <c r="U494" s="8">
        <f t="shared" si="78"/>
        <v>45.183333333333337</v>
      </c>
      <c r="V494" s="8">
        <f t="shared" si="79"/>
        <v>45.325000000000003</v>
      </c>
    </row>
    <row r="495" spans="1:22" ht="13.5" x14ac:dyDescent="0.25">
      <c r="A495" s="3">
        <f>RSI!A495</f>
        <v>42726</v>
      </c>
      <c r="B495" s="2">
        <f>RSI!B495</f>
        <v>22.864999999999998</v>
      </c>
      <c r="C495" s="2">
        <f>RSI!I495</f>
        <v>99.599217171223458</v>
      </c>
      <c r="D495" s="2">
        <f>MACD!E495</f>
        <v>-0.33376716501967607</v>
      </c>
      <c r="E495" s="2">
        <f>MACD!F495</f>
        <v>-0.21902028514948949</v>
      </c>
      <c r="F495" s="2">
        <f>'Moving Avg'!D495</f>
        <v>22.864999999999998</v>
      </c>
      <c r="G495" s="2">
        <f>'Moving Avg'!F495</f>
        <v>22.498700000000007</v>
      </c>
      <c r="H495" s="2">
        <f>'Moving Avg'!G495</f>
        <v>22.32431999999999</v>
      </c>
      <c r="I495" s="2">
        <f>'Moving Avg'!H495</f>
        <v>22.237664999999925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  <c r="M495" s="8">
        <f t="shared" si="70"/>
        <v>0</v>
      </c>
      <c r="N495" s="8">
        <f t="shared" si="71"/>
        <v>100</v>
      </c>
      <c r="O495" s="8">
        <f t="shared" si="72"/>
        <v>50</v>
      </c>
      <c r="P495" s="8">
        <f t="shared" si="73"/>
        <v>33</v>
      </c>
      <c r="Q495" s="9">
        <f t="shared" si="74"/>
        <v>47.45</v>
      </c>
      <c r="R495" s="9">
        <f t="shared" si="75"/>
        <v>45.75</v>
      </c>
      <c r="S495" s="9">
        <f t="shared" si="76"/>
        <v>42.35</v>
      </c>
      <c r="T495" s="9">
        <f t="shared" si="77"/>
        <v>45.75</v>
      </c>
      <c r="U495" s="8">
        <f t="shared" si="78"/>
        <v>45.183333333333337</v>
      </c>
      <c r="V495" s="8">
        <f t="shared" si="79"/>
        <v>45.325000000000003</v>
      </c>
    </row>
    <row r="496" spans="1:22" ht="13.5" x14ac:dyDescent="0.25">
      <c r="A496" s="3">
        <f>RSI!A496</f>
        <v>42727</v>
      </c>
      <c r="B496" s="2">
        <f>RSI!B496</f>
        <v>22.864999999999998</v>
      </c>
      <c r="C496" s="2">
        <f>RSI!I496</f>
        <v>99.599217171223458</v>
      </c>
      <c r="D496" s="2">
        <f>MACD!E496</f>
        <v>-0.35840161307301699</v>
      </c>
      <c r="E496" s="2">
        <f>MACD!F496</f>
        <v>-0.24689655073419497</v>
      </c>
      <c r="F496" s="2">
        <f>'Moving Avg'!D496</f>
        <v>22.864999999999998</v>
      </c>
      <c r="G496" s="2">
        <f>'Moving Avg'!F496</f>
        <v>22.532000000000007</v>
      </c>
      <c r="H496" s="2">
        <f>'Moving Avg'!G496</f>
        <v>22.337299999999992</v>
      </c>
      <c r="I496" s="2">
        <f>'Moving Avg'!H496</f>
        <v>22.240909999999925</v>
      </c>
      <c r="J496" s="6" t="str">
        <f>OBV!F496</f>
        <v>NEUTRAL</v>
      </c>
      <c r="K496" s="6" t="str">
        <f>OBV!G496</f>
        <v>NEUTRAL</v>
      </c>
      <c r="L496" s="6" t="str">
        <f>OBV!H496</f>
        <v>NEUTRAL</v>
      </c>
      <c r="M496" s="8">
        <f t="shared" si="70"/>
        <v>0</v>
      </c>
      <c r="N496" s="8">
        <f t="shared" si="71"/>
        <v>100</v>
      </c>
      <c r="O496" s="8">
        <f t="shared" si="72"/>
        <v>50</v>
      </c>
      <c r="P496" s="8">
        <f t="shared" si="73"/>
        <v>33</v>
      </c>
      <c r="Q496" s="9">
        <f t="shared" si="74"/>
        <v>47.45</v>
      </c>
      <c r="R496" s="9">
        <f t="shared" si="75"/>
        <v>45.75</v>
      </c>
      <c r="S496" s="9">
        <f t="shared" si="76"/>
        <v>42.35</v>
      </c>
      <c r="T496" s="9">
        <f t="shared" si="77"/>
        <v>45.75</v>
      </c>
      <c r="U496" s="8">
        <f t="shared" si="78"/>
        <v>45.183333333333337</v>
      </c>
      <c r="V496" s="8">
        <f t="shared" si="79"/>
        <v>45.325000000000003</v>
      </c>
    </row>
    <row r="497" spans="1:22" ht="13.5" x14ac:dyDescent="0.25">
      <c r="A497" s="3">
        <f>RSI!A497</f>
        <v>42730</v>
      </c>
      <c r="B497" s="2">
        <f>RSI!B497</f>
        <v>22.864999999999998</v>
      </c>
      <c r="C497" s="2">
        <f>RSI!I497</f>
        <v>99.599217171223458</v>
      </c>
      <c r="D497" s="2">
        <f>MACD!E497</f>
        <v>-0.27874596282337905</v>
      </c>
      <c r="E497" s="2">
        <f>MACD!F497</f>
        <v>-0.25326643315203179</v>
      </c>
      <c r="F497" s="2">
        <f>'Moving Avg'!D497</f>
        <v>22.864999999999998</v>
      </c>
      <c r="G497" s="2">
        <f>'Moving Avg'!F497</f>
        <v>22.565300000000008</v>
      </c>
      <c r="H497" s="2">
        <f>'Moving Avg'!G497</f>
        <v>22.350279999999987</v>
      </c>
      <c r="I497" s="2">
        <f>'Moving Avg'!H497</f>
        <v>22.244154999999928</v>
      </c>
      <c r="J497" s="6" t="str">
        <f>OBV!F497</f>
        <v>NEUTRAL</v>
      </c>
      <c r="K497" s="6" t="str">
        <f>OBV!G497</f>
        <v>NEUTRAL</v>
      </c>
      <c r="L497" s="6" t="str">
        <f>OBV!H497</f>
        <v>NEUTRAL</v>
      </c>
      <c r="M497" s="8">
        <f t="shared" si="70"/>
        <v>0</v>
      </c>
      <c r="N497" s="8">
        <f t="shared" si="71"/>
        <v>100</v>
      </c>
      <c r="O497" s="8">
        <f t="shared" si="72"/>
        <v>50</v>
      </c>
      <c r="P497" s="8">
        <f t="shared" si="73"/>
        <v>33</v>
      </c>
      <c r="Q497" s="9">
        <f t="shared" si="74"/>
        <v>47.45</v>
      </c>
      <c r="R497" s="9">
        <f t="shared" si="75"/>
        <v>45.75</v>
      </c>
      <c r="S497" s="9">
        <f t="shared" si="76"/>
        <v>42.35</v>
      </c>
      <c r="T497" s="9">
        <f t="shared" si="77"/>
        <v>45.75</v>
      </c>
      <c r="U497" s="8">
        <f t="shared" si="78"/>
        <v>45.183333333333337</v>
      </c>
      <c r="V497" s="8">
        <f t="shared" si="79"/>
        <v>45.325000000000003</v>
      </c>
    </row>
    <row r="498" spans="1:22" ht="13.5" x14ac:dyDescent="0.25">
      <c r="A498" s="3">
        <f>RSI!A498</f>
        <v>42731</v>
      </c>
      <c r="B498" s="2">
        <f>RSI!B498</f>
        <v>22.864999999999998</v>
      </c>
      <c r="C498" s="2">
        <f>RSI!I498</f>
        <v>99.599217171223458</v>
      </c>
      <c r="D498" s="2">
        <f>MACD!E498</f>
        <v>-0.21316109766684121</v>
      </c>
      <c r="E498" s="2">
        <f>MACD!F498</f>
        <v>-0.24524536605499367</v>
      </c>
      <c r="F498" s="2">
        <f>'Moving Avg'!D498</f>
        <v>22.864999999999998</v>
      </c>
      <c r="G498" s="2">
        <f>'Moving Avg'!F498</f>
        <v>22.598600000000008</v>
      </c>
      <c r="H498" s="2">
        <f>'Moving Avg'!G498</f>
        <v>22.36325999999999</v>
      </c>
      <c r="I498" s="2">
        <f>'Moving Avg'!H498</f>
        <v>22.247399999999928</v>
      </c>
      <c r="J498" s="6" t="str">
        <f>OBV!F498</f>
        <v>NEUTRAL</v>
      </c>
      <c r="K498" s="6" t="str">
        <f>OBV!G498</f>
        <v>NEUTRAL</v>
      </c>
      <c r="L498" s="6" t="str">
        <f>OBV!H498</f>
        <v>NEUTRAL</v>
      </c>
      <c r="M498" s="8">
        <f t="shared" si="70"/>
        <v>0</v>
      </c>
      <c r="N498" s="8">
        <f t="shared" si="71"/>
        <v>0</v>
      </c>
      <c r="O498" s="8">
        <f t="shared" si="72"/>
        <v>50</v>
      </c>
      <c r="P498" s="8">
        <f t="shared" si="73"/>
        <v>33</v>
      </c>
      <c r="Q498" s="9">
        <f t="shared" si="74"/>
        <v>12.45</v>
      </c>
      <c r="R498" s="9">
        <f t="shared" si="75"/>
        <v>25.75</v>
      </c>
      <c r="S498" s="9">
        <f t="shared" si="76"/>
        <v>27.35</v>
      </c>
      <c r="T498" s="9">
        <f t="shared" si="77"/>
        <v>20.75</v>
      </c>
      <c r="U498" s="8">
        <f t="shared" si="78"/>
        <v>21.850000000000005</v>
      </c>
      <c r="V498" s="8">
        <f t="shared" si="79"/>
        <v>21.575000000000003</v>
      </c>
    </row>
    <row r="499" spans="1:22" ht="13.5" x14ac:dyDescent="0.25">
      <c r="A499" s="3">
        <f>RSI!A499</f>
        <v>42732</v>
      </c>
      <c r="B499" s="2">
        <f>RSI!B499</f>
        <v>22.864999999999998</v>
      </c>
      <c r="C499" s="2">
        <f>RSI!I499</f>
        <v>99.599217171223458</v>
      </c>
      <c r="D499" s="2">
        <f>MACD!E499</f>
        <v>-0.15934775775597387</v>
      </c>
      <c r="E499" s="2">
        <f>MACD!F499</f>
        <v>-0.22806584439518973</v>
      </c>
      <c r="F499" s="2">
        <f>'Moving Avg'!D499</f>
        <v>22.864999999999998</v>
      </c>
      <c r="G499" s="2">
        <f>'Moving Avg'!F499</f>
        <v>22.631900000000009</v>
      </c>
      <c r="H499" s="2">
        <f>'Moving Avg'!G499</f>
        <v>22.376239999999992</v>
      </c>
      <c r="I499" s="2">
        <f>'Moving Avg'!H499</f>
        <v>22.250644999999931</v>
      </c>
      <c r="J499" s="6" t="str">
        <f>OBV!F499</f>
        <v>NEUTRAL</v>
      </c>
      <c r="K499" s="6" t="str">
        <f>OBV!G499</f>
        <v>NEUTRAL</v>
      </c>
      <c r="L499" s="6" t="str">
        <f>OBV!H499</f>
        <v>NEUTRAL</v>
      </c>
      <c r="M499" s="8">
        <f t="shared" si="70"/>
        <v>0</v>
      </c>
      <c r="N499" s="8">
        <f t="shared" si="71"/>
        <v>0</v>
      </c>
      <c r="O499" s="8">
        <f t="shared" si="72"/>
        <v>50</v>
      </c>
      <c r="P499" s="8">
        <f t="shared" si="73"/>
        <v>33</v>
      </c>
      <c r="Q499" s="9">
        <f t="shared" si="74"/>
        <v>12.45</v>
      </c>
      <c r="R499" s="9">
        <f t="shared" si="75"/>
        <v>25.75</v>
      </c>
      <c r="S499" s="9">
        <f t="shared" si="76"/>
        <v>27.35</v>
      </c>
      <c r="T499" s="9">
        <f t="shared" si="77"/>
        <v>20.75</v>
      </c>
      <c r="U499" s="8">
        <f t="shared" si="78"/>
        <v>21.850000000000005</v>
      </c>
      <c r="V499" s="8">
        <f t="shared" si="79"/>
        <v>21.575000000000003</v>
      </c>
    </row>
    <row r="500" spans="1:22" ht="13.5" x14ac:dyDescent="0.25">
      <c r="A500" s="3">
        <f>RSI!A500</f>
        <v>42733</v>
      </c>
      <c r="B500" s="2">
        <f>RSI!B500</f>
        <v>22.864999999999998</v>
      </c>
      <c r="C500" s="2">
        <f>RSI!I500</f>
        <v>99.599217171223458</v>
      </c>
      <c r="D500" s="2">
        <f>MACD!E500</f>
        <v>-0.11537038024454205</v>
      </c>
      <c r="E500" s="2">
        <f>MACD!F500</f>
        <v>-0.2055267515650602</v>
      </c>
      <c r="F500" s="2">
        <f>'Moving Avg'!D500</f>
        <v>22.864999999999998</v>
      </c>
      <c r="G500" s="2">
        <f>'Moving Avg'!F500</f>
        <v>22.665200000000006</v>
      </c>
      <c r="H500" s="2">
        <f>'Moving Avg'!G500</f>
        <v>22.389219999999995</v>
      </c>
      <c r="I500" s="2">
        <f>'Moving Avg'!H500</f>
        <v>22.253889999999934</v>
      </c>
      <c r="J500" s="6" t="str">
        <f>OBV!F500</f>
        <v>NEUTRAL</v>
      </c>
      <c r="K500" s="6" t="str">
        <f>OBV!G500</f>
        <v>NEUTRAL</v>
      </c>
      <c r="L500" s="6" t="str">
        <f>OBV!H500</f>
        <v>NEUTRAL</v>
      </c>
      <c r="M500" s="8">
        <f t="shared" si="70"/>
        <v>0</v>
      </c>
      <c r="N500" s="8">
        <f t="shared" si="71"/>
        <v>0</v>
      </c>
      <c r="O500" s="8">
        <f t="shared" si="72"/>
        <v>50</v>
      </c>
      <c r="P500" s="8">
        <f t="shared" si="73"/>
        <v>33</v>
      </c>
      <c r="Q500" s="9">
        <f t="shared" si="74"/>
        <v>12.45</v>
      </c>
      <c r="R500" s="9">
        <f t="shared" si="75"/>
        <v>25.75</v>
      </c>
      <c r="S500" s="9">
        <f t="shared" si="76"/>
        <v>27.35</v>
      </c>
      <c r="T500" s="9">
        <f t="shared" si="77"/>
        <v>20.75</v>
      </c>
      <c r="U500" s="8">
        <f t="shared" si="78"/>
        <v>21.850000000000005</v>
      </c>
      <c r="V500" s="8">
        <f t="shared" si="79"/>
        <v>21.575000000000003</v>
      </c>
    </row>
    <row r="501" spans="1:22" ht="13.5" x14ac:dyDescent="0.25">
      <c r="A501" s="3">
        <f>RSI!A501</f>
        <v>42734</v>
      </c>
      <c r="B501" s="2">
        <f>RSI!B501</f>
        <v>22.864999999999998</v>
      </c>
      <c r="C501" s="2">
        <f>RSI!I501</f>
        <v>99.599217171223458</v>
      </c>
      <c r="D501" s="2">
        <f>MACD!E501</f>
        <v>-7.9600407775537008E-2</v>
      </c>
      <c r="E501" s="2">
        <f>MACD!F501</f>
        <v>-0.18034148280715559</v>
      </c>
      <c r="F501" s="2">
        <f>'Moving Avg'!D501</f>
        <v>22.864999999999998</v>
      </c>
      <c r="G501" s="2">
        <f>'Moving Avg'!F501</f>
        <v>22.698500000000006</v>
      </c>
      <c r="H501" s="2">
        <f>'Moving Avg'!G501</f>
        <v>22.402199999999993</v>
      </c>
      <c r="I501" s="2">
        <f>'Moving Avg'!H501</f>
        <v>22.257134999999934</v>
      </c>
      <c r="J501" s="6" t="str">
        <f>OBV!F501</f>
        <v>NEUTRAL</v>
      </c>
      <c r="K501" s="6" t="str">
        <f>OBV!G501</f>
        <v>NEUTRAL</v>
      </c>
      <c r="L501" s="6" t="str">
        <f>OBV!H501</f>
        <v>NEUTRAL</v>
      </c>
      <c r="M501" s="8">
        <f t="shared" si="70"/>
        <v>0</v>
      </c>
      <c r="N501" s="8">
        <f t="shared" si="71"/>
        <v>0</v>
      </c>
      <c r="O501" s="8">
        <f t="shared" si="72"/>
        <v>50</v>
      </c>
      <c r="P501" s="8">
        <f t="shared" si="73"/>
        <v>33</v>
      </c>
      <c r="Q501" s="9">
        <f t="shared" si="74"/>
        <v>12.45</v>
      </c>
      <c r="R501" s="9">
        <f t="shared" si="75"/>
        <v>25.75</v>
      </c>
      <c r="S501" s="9">
        <f t="shared" si="76"/>
        <v>27.35</v>
      </c>
      <c r="T501" s="9">
        <f t="shared" si="77"/>
        <v>20.75</v>
      </c>
      <c r="U501" s="8">
        <f t="shared" si="78"/>
        <v>21.850000000000005</v>
      </c>
      <c r="V501" s="8">
        <f t="shared" si="79"/>
        <v>21.575000000000003</v>
      </c>
    </row>
    <row r="502" spans="1:22" ht="13.5" x14ac:dyDescent="0.25">
      <c r="A502" s="3">
        <f>RSI!A502</f>
        <v>42737</v>
      </c>
      <c r="B502" s="2">
        <f>RSI!B502</f>
        <v>22.199000000000002</v>
      </c>
      <c r="C502" s="2">
        <f>RSI!I502</f>
        <v>24.732689377177607</v>
      </c>
      <c r="D502" s="2">
        <f>MACD!E502</f>
        <v>-1.3350400830027809E-3</v>
      </c>
      <c r="E502" s="2">
        <f>MACD!F502</f>
        <v>-0.14454019426232503</v>
      </c>
      <c r="F502" s="2">
        <f>'Moving Avg'!D502</f>
        <v>22.7318</v>
      </c>
      <c r="G502" s="2">
        <f>'Moving Avg'!F502</f>
        <v>22.698500000000006</v>
      </c>
      <c r="H502" s="2">
        <f>'Moving Avg'!G502</f>
        <v>22.401859999999996</v>
      </c>
      <c r="I502" s="2">
        <f>'Moving Avg'!H502</f>
        <v>22.257049999999936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  <c r="M502" s="8">
        <f t="shared" si="70"/>
        <v>50</v>
      </c>
      <c r="N502" s="8">
        <f t="shared" si="71"/>
        <v>0</v>
      </c>
      <c r="O502" s="8">
        <f t="shared" si="72"/>
        <v>50</v>
      </c>
      <c r="P502" s="8">
        <f t="shared" si="73"/>
        <v>33</v>
      </c>
      <c r="Q502" s="9">
        <f t="shared" si="74"/>
        <v>29.95</v>
      </c>
      <c r="R502" s="9">
        <f t="shared" si="75"/>
        <v>35.75</v>
      </c>
      <c r="S502" s="9">
        <f t="shared" si="76"/>
        <v>34.85</v>
      </c>
      <c r="T502" s="9">
        <f t="shared" si="77"/>
        <v>33.25</v>
      </c>
      <c r="U502" s="8">
        <f t="shared" si="78"/>
        <v>33.516666666666673</v>
      </c>
      <c r="V502" s="8">
        <f t="shared" si="79"/>
        <v>33.450000000000003</v>
      </c>
    </row>
    <row r="503" spans="1:22" ht="13.5" x14ac:dyDescent="0.25">
      <c r="A503" s="3">
        <f>RSI!A503</f>
        <v>42738</v>
      </c>
      <c r="B503" s="2">
        <f>RSI!B503</f>
        <v>22.199000000000002</v>
      </c>
      <c r="C503" s="2">
        <f>RSI!I503</f>
        <v>24.732689377177607</v>
      </c>
      <c r="D503" s="2">
        <f>MACD!E503</f>
        <v>6.7588937910667113E-2</v>
      </c>
      <c r="E503" s="2">
        <f>MACD!F503</f>
        <v>-0.10211436782772661</v>
      </c>
      <c r="F503" s="2">
        <f>'Moving Avg'!D503</f>
        <v>22.598599999999998</v>
      </c>
      <c r="G503" s="2">
        <f>'Moving Avg'!F503</f>
        <v>22.698500000000006</v>
      </c>
      <c r="H503" s="2">
        <f>'Moving Avg'!G503</f>
        <v>22.401520000000001</v>
      </c>
      <c r="I503" s="2">
        <f>'Moving Avg'!H503</f>
        <v>22.256964999999933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  <c r="M503" s="8">
        <f t="shared" si="70"/>
        <v>50</v>
      </c>
      <c r="N503" s="8">
        <f t="shared" si="71"/>
        <v>0</v>
      </c>
      <c r="O503" s="8">
        <f t="shared" si="72"/>
        <v>50</v>
      </c>
      <c r="P503" s="8">
        <f t="shared" si="73"/>
        <v>33</v>
      </c>
      <c r="Q503" s="9">
        <f t="shared" si="74"/>
        <v>29.95</v>
      </c>
      <c r="R503" s="9">
        <f t="shared" si="75"/>
        <v>35.75</v>
      </c>
      <c r="S503" s="9">
        <f t="shared" si="76"/>
        <v>34.85</v>
      </c>
      <c r="T503" s="9">
        <f t="shared" si="77"/>
        <v>33.25</v>
      </c>
      <c r="U503" s="8">
        <f t="shared" si="78"/>
        <v>33.516666666666673</v>
      </c>
      <c r="V503" s="8">
        <f t="shared" si="79"/>
        <v>33.450000000000003</v>
      </c>
    </row>
    <row r="504" spans="1:22" ht="13.5" x14ac:dyDescent="0.25">
      <c r="A504" s="3">
        <f>RSI!A504</f>
        <v>42739</v>
      </c>
      <c r="B504" s="2">
        <f>RSI!B504</f>
        <v>22.199000000000002</v>
      </c>
      <c r="C504" s="2">
        <f>RSI!I504</f>
        <v>24.732689377177607</v>
      </c>
      <c r="D504" s="2">
        <f>MACD!E504</f>
        <v>0.12840870485259614</v>
      </c>
      <c r="E504" s="2">
        <f>MACD!F504</f>
        <v>-5.6009753291662065E-2</v>
      </c>
      <c r="F504" s="2">
        <f>'Moving Avg'!D504</f>
        <v>22.465399999999999</v>
      </c>
      <c r="G504" s="2">
        <f>'Moving Avg'!F504</f>
        <v>22.698500000000006</v>
      </c>
      <c r="H504" s="2">
        <f>'Moving Avg'!G504</f>
        <v>22.401180000000004</v>
      </c>
      <c r="I504" s="2">
        <f>'Moving Avg'!H504</f>
        <v>22.256879999999931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  <c r="M504" s="8">
        <f t="shared" si="70"/>
        <v>50</v>
      </c>
      <c r="N504" s="8">
        <f t="shared" si="71"/>
        <v>0</v>
      </c>
      <c r="O504" s="8">
        <f t="shared" si="72"/>
        <v>50</v>
      </c>
      <c r="P504" s="8">
        <f t="shared" si="73"/>
        <v>33</v>
      </c>
      <c r="Q504" s="9">
        <f t="shared" si="74"/>
        <v>29.95</v>
      </c>
      <c r="R504" s="9">
        <f t="shared" si="75"/>
        <v>35.75</v>
      </c>
      <c r="S504" s="9">
        <f t="shared" si="76"/>
        <v>34.85</v>
      </c>
      <c r="T504" s="9">
        <f t="shared" si="77"/>
        <v>33.25</v>
      </c>
      <c r="U504" s="8">
        <f t="shared" si="78"/>
        <v>33.516666666666673</v>
      </c>
      <c r="V504" s="8">
        <f t="shared" si="79"/>
        <v>33.450000000000003</v>
      </c>
    </row>
    <row r="505" spans="1:22" ht="13.5" x14ac:dyDescent="0.25">
      <c r="A505" s="3">
        <f>RSI!A505</f>
        <v>42740</v>
      </c>
      <c r="B505" s="2">
        <f>RSI!B505</f>
        <v>22.199000000000002</v>
      </c>
      <c r="C505" s="2">
        <f>RSI!I505</f>
        <v>24.732689377177607</v>
      </c>
      <c r="D505" s="2">
        <f>MACD!E505</f>
        <v>0.18218591593413436</v>
      </c>
      <c r="E505" s="2">
        <f>MACD!F505</f>
        <v>-8.3706194465027819E-3</v>
      </c>
      <c r="F505" s="2">
        <f>'Moving Avg'!D505</f>
        <v>22.3322</v>
      </c>
      <c r="G505" s="2">
        <f>'Moving Avg'!F505</f>
        <v>22.698500000000006</v>
      </c>
      <c r="H505" s="2">
        <f>'Moving Avg'!G505</f>
        <v>22.400840000000002</v>
      </c>
      <c r="I505" s="2">
        <f>'Moving Avg'!H505</f>
        <v>22.256794999999929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  <c r="M505" s="8">
        <f t="shared" si="70"/>
        <v>50</v>
      </c>
      <c r="N505" s="8">
        <f t="shared" si="71"/>
        <v>0</v>
      </c>
      <c r="O505" s="8">
        <f t="shared" si="72"/>
        <v>50</v>
      </c>
      <c r="P505" s="8">
        <f t="shared" si="73"/>
        <v>33</v>
      </c>
      <c r="Q505" s="9">
        <f t="shared" si="74"/>
        <v>29.95</v>
      </c>
      <c r="R505" s="9">
        <f t="shared" si="75"/>
        <v>35.75</v>
      </c>
      <c r="S505" s="9">
        <f t="shared" si="76"/>
        <v>34.85</v>
      </c>
      <c r="T505" s="9">
        <f t="shared" si="77"/>
        <v>33.25</v>
      </c>
      <c r="U505" s="8">
        <f t="shared" si="78"/>
        <v>33.516666666666673</v>
      </c>
      <c r="V505" s="8">
        <f t="shared" si="79"/>
        <v>33.450000000000003</v>
      </c>
    </row>
    <row r="506" spans="1:22" ht="13.5" x14ac:dyDescent="0.25">
      <c r="A506" s="3">
        <f>RSI!A506</f>
        <v>42741</v>
      </c>
      <c r="B506" s="2">
        <f>RSI!B506</f>
        <v>22.199000000000002</v>
      </c>
      <c r="C506" s="2">
        <f>RSI!I506</f>
        <v>24.732689377177607</v>
      </c>
      <c r="D506" s="2">
        <f>MACD!E506</f>
        <v>0.22983260933495231</v>
      </c>
      <c r="E506" s="2">
        <f>MACD!F506</f>
        <v>3.9270026309788236E-2</v>
      </c>
      <c r="F506" s="2">
        <f>'Moving Avg'!D506</f>
        <v>22.199000000000002</v>
      </c>
      <c r="G506" s="2">
        <f>'Moving Avg'!F506</f>
        <v>22.698500000000006</v>
      </c>
      <c r="H506" s="2">
        <f>'Moving Avg'!G506</f>
        <v>22.400500000000008</v>
      </c>
      <c r="I506" s="2">
        <f>'Moving Avg'!H506</f>
        <v>22.256709999999931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  <c r="M506" s="8">
        <f t="shared" si="70"/>
        <v>50</v>
      </c>
      <c r="N506" s="8">
        <f t="shared" si="71"/>
        <v>0</v>
      </c>
      <c r="O506" s="8">
        <f t="shared" si="72"/>
        <v>0</v>
      </c>
      <c r="P506" s="8">
        <f t="shared" si="73"/>
        <v>33</v>
      </c>
      <c r="Q506" s="9">
        <f t="shared" si="74"/>
        <v>22.45</v>
      </c>
      <c r="R506" s="9">
        <f t="shared" si="75"/>
        <v>18.25</v>
      </c>
      <c r="S506" s="9">
        <f t="shared" si="76"/>
        <v>22.35</v>
      </c>
      <c r="T506" s="9">
        <f t="shared" si="77"/>
        <v>20.75</v>
      </c>
      <c r="U506" s="8">
        <f t="shared" si="78"/>
        <v>21.016666666666669</v>
      </c>
      <c r="V506" s="8">
        <f t="shared" si="79"/>
        <v>20.950000000000003</v>
      </c>
    </row>
    <row r="507" spans="1:22" ht="13.5" x14ac:dyDescent="0.25">
      <c r="A507" s="3">
        <f>RSI!A507</f>
        <v>42744</v>
      </c>
      <c r="B507" s="2">
        <f>RSI!B507</f>
        <v>22.199000000000002</v>
      </c>
      <c r="C507" s="2">
        <f>RSI!I507</f>
        <v>24.732689377177607</v>
      </c>
      <c r="D507" s="2">
        <f>MACD!E507</f>
        <v>0.27213320833177335</v>
      </c>
      <c r="E507" s="2">
        <f>MACD!F507</f>
        <v>8.5842662714185253E-2</v>
      </c>
      <c r="F507" s="2">
        <f>'Moving Avg'!D507</f>
        <v>22.199000000000002</v>
      </c>
      <c r="G507" s="2">
        <f>'Moving Avg'!F507</f>
        <v>22.665200000000006</v>
      </c>
      <c r="H507" s="2">
        <f>'Moving Avg'!G507</f>
        <v>22.400160000000007</v>
      </c>
      <c r="I507" s="2">
        <f>'Moving Avg'!H507</f>
        <v>22.256624999999925</v>
      </c>
      <c r="J507" s="6" t="str">
        <f>OBV!F507</f>
        <v>NEUTRAL</v>
      </c>
      <c r="K507" s="6" t="str">
        <f>OBV!G507</f>
        <v>NEUTRAL</v>
      </c>
      <c r="L507" s="6" t="str">
        <f>OBV!H507</f>
        <v>NEUTRAL</v>
      </c>
      <c r="M507" s="8">
        <f t="shared" si="70"/>
        <v>50</v>
      </c>
      <c r="N507" s="8">
        <f t="shared" si="71"/>
        <v>0</v>
      </c>
      <c r="O507" s="8">
        <f t="shared" si="72"/>
        <v>0</v>
      </c>
      <c r="P507" s="8">
        <f t="shared" si="73"/>
        <v>33</v>
      </c>
      <c r="Q507" s="9">
        <f t="shared" si="74"/>
        <v>22.45</v>
      </c>
      <c r="R507" s="9">
        <f t="shared" si="75"/>
        <v>18.25</v>
      </c>
      <c r="S507" s="9">
        <f t="shared" si="76"/>
        <v>22.35</v>
      </c>
      <c r="T507" s="9">
        <f t="shared" si="77"/>
        <v>20.75</v>
      </c>
      <c r="U507" s="8">
        <f t="shared" si="78"/>
        <v>21.016666666666669</v>
      </c>
      <c r="V507" s="8">
        <f t="shared" si="79"/>
        <v>20.950000000000003</v>
      </c>
    </row>
    <row r="508" spans="1:22" ht="13.5" x14ac:dyDescent="0.25">
      <c r="A508" s="3">
        <f>RSI!A508</f>
        <v>42745</v>
      </c>
      <c r="B508" s="2">
        <f>RSI!B508</f>
        <v>22.199000000000002</v>
      </c>
      <c r="C508" s="2">
        <f>RSI!I508</f>
        <v>24.732689377177607</v>
      </c>
      <c r="D508" s="2">
        <f>MACD!E508</f>
        <v>0.30976321371866433</v>
      </c>
      <c r="E508" s="2">
        <f>MACD!F508</f>
        <v>0.13062677291508107</v>
      </c>
      <c r="F508" s="2">
        <f>'Moving Avg'!D508</f>
        <v>22.199000000000002</v>
      </c>
      <c r="G508" s="2">
        <f>'Moving Avg'!F508</f>
        <v>22.631900000000009</v>
      </c>
      <c r="H508" s="2">
        <f>'Moving Avg'!G508</f>
        <v>22.399820000000009</v>
      </c>
      <c r="I508" s="2">
        <f>'Moving Avg'!H508</f>
        <v>22.256539999999926</v>
      </c>
      <c r="J508" s="6" t="str">
        <f>OBV!F508</f>
        <v>NEUTRAL</v>
      </c>
      <c r="K508" s="6" t="str">
        <f>OBV!G508</f>
        <v>NEUTRAL</v>
      </c>
      <c r="L508" s="6" t="str">
        <f>OBV!H508</f>
        <v>NEUTRAL</v>
      </c>
      <c r="M508" s="8">
        <f t="shared" si="70"/>
        <v>50</v>
      </c>
      <c r="N508" s="8">
        <f t="shared" si="71"/>
        <v>0</v>
      </c>
      <c r="O508" s="8">
        <f t="shared" si="72"/>
        <v>0</v>
      </c>
      <c r="P508" s="8">
        <f t="shared" si="73"/>
        <v>33</v>
      </c>
      <c r="Q508" s="9">
        <f t="shared" si="74"/>
        <v>22.45</v>
      </c>
      <c r="R508" s="9">
        <f t="shared" si="75"/>
        <v>18.25</v>
      </c>
      <c r="S508" s="9">
        <f t="shared" si="76"/>
        <v>22.35</v>
      </c>
      <c r="T508" s="9">
        <f t="shared" si="77"/>
        <v>20.75</v>
      </c>
      <c r="U508" s="8">
        <f t="shared" si="78"/>
        <v>21.016666666666669</v>
      </c>
      <c r="V508" s="8">
        <f t="shared" si="79"/>
        <v>20.950000000000003</v>
      </c>
    </row>
    <row r="509" spans="1:22" ht="13.5" x14ac:dyDescent="0.25">
      <c r="A509" s="3">
        <f>RSI!A509</f>
        <v>42746</v>
      </c>
      <c r="B509" s="2">
        <f>RSI!B509</f>
        <v>22.199000000000002</v>
      </c>
      <c r="C509" s="2">
        <f>RSI!I509</f>
        <v>24.732689377177607</v>
      </c>
      <c r="D509" s="2">
        <f>MACD!E509</f>
        <v>0.34330509014749921</v>
      </c>
      <c r="E509" s="2">
        <f>MACD!F509</f>
        <v>0.1731624363615647</v>
      </c>
      <c r="F509" s="2">
        <f>'Moving Avg'!D509</f>
        <v>22.199000000000002</v>
      </c>
      <c r="G509" s="2">
        <f>'Moving Avg'!F509</f>
        <v>22.598600000000008</v>
      </c>
      <c r="H509" s="2">
        <f>'Moving Avg'!G509</f>
        <v>22.399480000000008</v>
      </c>
      <c r="I509" s="2">
        <f>'Moving Avg'!H509</f>
        <v>22.256454999999924</v>
      </c>
      <c r="J509" s="6" t="str">
        <f>OBV!F509</f>
        <v>NEUTRAL</v>
      </c>
      <c r="K509" s="6" t="str">
        <f>OBV!G509</f>
        <v>NEUTRAL</v>
      </c>
      <c r="L509" s="6" t="str">
        <f>OBV!H509</f>
        <v>NEUTRAL</v>
      </c>
      <c r="M509" s="8">
        <f t="shared" si="70"/>
        <v>50</v>
      </c>
      <c r="N509" s="8">
        <f t="shared" si="71"/>
        <v>0</v>
      </c>
      <c r="O509" s="8">
        <f t="shared" si="72"/>
        <v>0</v>
      </c>
      <c r="P509" s="8">
        <f t="shared" si="73"/>
        <v>33</v>
      </c>
      <c r="Q509" s="9">
        <f t="shared" si="74"/>
        <v>22.45</v>
      </c>
      <c r="R509" s="9">
        <f t="shared" si="75"/>
        <v>18.25</v>
      </c>
      <c r="S509" s="9">
        <f t="shared" si="76"/>
        <v>22.35</v>
      </c>
      <c r="T509" s="9">
        <f t="shared" si="77"/>
        <v>20.75</v>
      </c>
      <c r="U509" s="8">
        <f t="shared" si="78"/>
        <v>21.016666666666669</v>
      </c>
      <c r="V509" s="8">
        <f t="shared" si="79"/>
        <v>20.950000000000003</v>
      </c>
    </row>
    <row r="510" spans="1:22" ht="13.5" x14ac:dyDescent="0.25">
      <c r="A510" s="3">
        <f>RSI!A510</f>
        <v>42747</v>
      </c>
      <c r="B510" s="2">
        <f>RSI!B510</f>
        <v>22.199000000000002</v>
      </c>
      <c r="C510" s="2">
        <f>RSI!I510</f>
        <v>24.732689377177607</v>
      </c>
      <c r="D510" s="2">
        <f>MACD!E510</f>
        <v>0.37326177293194007</v>
      </c>
      <c r="E510" s="2">
        <f>MACD!F510</f>
        <v>0.21318230367563978</v>
      </c>
      <c r="F510" s="2">
        <f>'Moving Avg'!D510</f>
        <v>22.199000000000002</v>
      </c>
      <c r="G510" s="2">
        <f>'Moving Avg'!F510</f>
        <v>22.565300000000008</v>
      </c>
      <c r="H510" s="2">
        <f>'Moving Avg'!G510</f>
        <v>22.399140000000006</v>
      </c>
      <c r="I510" s="2">
        <f>'Moving Avg'!H510</f>
        <v>22.256369999999926</v>
      </c>
      <c r="J510" s="6" t="str">
        <f>OBV!F510</f>
        <v>NEUTRAL</v>
      </c>
      <c r="K510" s="6" t="str">
        <f>OBV!G510</f>
        <v>NEUTRAL</v>
      </c>
      <c r="L510" s="6" t="str">
        <f>OBV!H510</f>
        <v>NEUTRAL</v>
      </c>
      <c r="M510" s="8">
        <f t="shared" si="70"/>
        <v>50</v>
      </c>
      <c r="N510" s="8">
        <f t="shared" si="71"/>
        <v>0</v>
      </c>
      <c r="O510" s="8">
        <f t="shared" si="72"/>
        <v>0</v>
      </c>
      <c r="P510" s="8">
        <f t="shared" si="73"/>
        <v>33</v>
      </c>
      <c r="Q510" s="9">
        <f t="shared" si="74"/>
        <v>22.45</v>
      </c>
      <c r="R510" s="9">
        <f t="shared" si="75"/>
        <v>18.25</v>
      </c>
      <c r="S510" s="9">
        <f t="shared" si="76"/>
        <v>22.35</v>
      </c>
      <c r="T510" s="9">
        <f t="shared" si="77"/>
        <v>20.75</v>
      </c>
      <c r="U510" s="8">
        <f t="shared" si="78"/>
        <v>21.016666666666669</v>
      </c>
      <c r="V510" s="8">
        <f t="shared" si="79"/>
        <v>20.950000000000003</v>
      </c>
    </row>
    <row r="511" spans="1:22" ht="13.5" x14ac:dyDescent="0.25">
      <c r="A511" s="3">
        <f>RSI!A511</f>
        <v>42748</v>
      </c>
      <c r="B511" s="2">
        <f>RSI!B511</f>
        <v>22.199000000000002</v>
      </c>
      <c r="C511" s="2">
        <f>RSI!I511</f>
        <v>24.732689377177607</v>
      </c>
      <c r="D511" s="2">
        <f>MACD!E511</f>
        <v>0.40006815661853068</v>
      </c>
      <c r="E511" s="2">
        <f>MACD!F511</f>
        <v>0.25055947426421799</v>
      </c>
      <c r="F511" s="2">
        <f>'Moving Avg'!D511</f>
        <v>22.199000000000002</v>
      </c>
      <c r="G511" s="2">
        <f>'Moving Avg'!F511</f>
        <v>22.532000000000007</v>
      </c>
      <c r="H511" s="2">
        <f>'Moving Avg'!G511</f>
        <v>22.398800000000005</v>
      </c>
      <c r="I511" s="2">
        <f>'Moving Avg'!H511</f>
        <v>22.25628499999992</v>
      </c>
      <c r="J511" s="6" t="str">
        <f>OBV!F511</f>
        <v>NEUTRAL</v>
      </c>
      <c r="K511" s="6" t="str">
        <f>OBV!G511</f>
        <v>NEUTRAL</v>
      </c>
      <c r="L511" s="6" t="str">
        <f>OBV!H511</f>
        <v>NEUTRAL</v>
      </c>
      <c r="M511" s="8">
        <f t="shared" si="70"/>
        <v>50</v>
      </c>
      <c r="N511" s="8">
        <f t="shared" si="71"/>
        <v>0</v>
      </c>
      <c r="O511" s="8">
        <f t="shared" si="72"/>
        <v>0</v>
      </c>
      <c r="P511" s="8">
        <f t="shared" si="73"/>
        <v>33</v>
      </c>
      <c r="Q511" s="9">
        <f t="shared" si="74"/>
        <v>22.45</v>
      </c>
      <c r="R511" s="9">
        <f t="shared" si="75"/>
        <v>18.25</v>
      </c>
      <c r="S511" s="9">
        <f t="shared" si="76"/>
        <v>22.35</v>
      </c>
      <c r="T511" s="9">
        <f t="shared" si="77"/>
        <v>20.75</v>
      </c>
      <c r="U511" s="8">
        <f t="shared" si="78"/>
        <v>21.016666666666669</v>
      </c>
      <c r="V511" s="8">
        <f t="shared" si="79"/>
        <v>20.950000000000003</v>
      </c>
    </row>
    <row r="512" spans="1:22" ht="13.5" x14ac:dyDescent="0.25">
      <c r="A512" s="3">
        <f>RSI!A512</f>
        <v>42751</v>
      </c>
      <c r="B512" s="2">
        <f>RSI!B512</f>
        <v>22.199000000000002</v>
      </c>
      <c r="C512" s="2">
        <f>RSI!I512</f>
        <v>24.732689377177607</v>
      </c>
      <c r="D512" s="2">
        <f>MACD!E512</f>
        <v>0.32163933293573521</v>
      </c>
      <c r="E512" s="2">
        <f>MACD!F512</f>
        <v>0.26477544599852143</v>
      </c>
      <c r="F512" s="2">
        <f>'Moving Avg'!D512</f>
        <v>22.199000000000002</v>
      </c>
      <c r="G512" s="2">
        <f>'Moving Avg'!F512</f>
        <v>22.498700000000007</v>
      </c>
      <c r="H512" s="2">
        <f>'Moving Avg'!G512</f>
        <v>22.398800000000005</v>
      </c>
      <c r="I512" s="2">
        <f>'Moving Avg'!H512</f>
        <v>22.256199999999922</v>
      </c>
      <c r="J512" s="6" t="str">
        <f>OBV!F512</f>
        <v>NEUTRAL</v>
      </c>
      <c r="K512" s="6" t="str">
        <f>OBV!G512</f>
        <v>NEUTRAL</v>
      </c>
      <c r="L512" s="6" t="str">
        <f>OBV!H512</f>
        <v>NEUTRAL</v>
      </c>
      <c r="M512" s="8">
        <f t="shared" si="70"/>
        <v>50</v>
      </c>
      <c r="N512" s="8">
        <f t="shared" si="71"/>
        <v>0</v>
      </c>
      <c r="O512" s="8">
        <f t="shared" si="72"/>
        <v>0</v>
      </c>
      <c r="P512" s="8">
        <f t="shared" si="73"/>
        <v>33</v>
      </c>
      <c r="Q512" s="9">
        <f t="shared" si="74"/>
        <v>22.45</v>
      </c>
      <c r="R512" s="9">
        <f t="shared" si="75"/>
        <v>18.25</v>
      </c>
      <c r="S512" s="9">
        <f t="shared" si="76"/>
        <v>22.35</v>
      </c>
      <c r="T512" s="9">
        <f t="shared" si="77"/>
        <v>20.75</v>
      </c>
      <c r="U512" s="8">
        <f t="shared" si="78"/>
        <v>21.016666666666669</v>
      </c>
      <c r="V512" s="8">
        <f t="shared" si="79"/>
        <v>20.950000000000003</v>
      </c>
    </row>
    <row r="513" spans="1:22" ht="13.5" x14ac:dyDescent="0.25">
      <c r="A513" s="3">
        <f>RSI!A513</f>
        <v>42752</v>
      </c>
      <c r="B513" s="2">
        <f>RSI!B513</f>
        <v>22.199000000000002</v>
      </c>
      <c r="C513" s="2">
        <f>RSI!I513</f>
        <v>24.732689377177607</v>
      </c>
      <c r="D513" s="2">
        <f>MACD!E513</f>
        <v>0.25652684335022968</v>
      </c>
      <c r="E513" s="2">
        <f>MACD!F513</f>
        <v>0.26312572546886309</v>
      </c>
      <c r="F513" s="2">
        <f>'Moving Avg'!D513</f>
        <v>22.199000000000002</v>
      </c>
      <c r="G513" s="2">
        <f>'Moving Avg'!F513</f>
        <v>22.46540000000001</v>
      </c>
      <c r="H513" s="2">
        <f>'Moving Avg'!G513</f>
        <v>22.398800000000005</v>
      </c>
      <c r="I513" s="2">
        <f>'Moving Avg'!H513</f>
        <v>22.256114999999919</v>
      </c>
      <c r="J513" s="6" t="str">
        <f>OBV!F513</f>
        <v>NEUTRAL</v>
      </c>
      <c r="K513" s="6" t="str">
        <f>OBV!G513</f>
        <v>NEUTRAL</v>
      </c>
      <c r="L513" s="6" t="str">
        <f>OBV!H513</f>
        <v>NEUTRAL</v>
      </c>
      <c r="M513" s="8">
        <f t="shared" si="70"/>
        <v>50</v>
      </c>
      <c r="N513" s="8">
        <f t="shared" si="71"/>
        <v>45</v>
      </c>
      <c r="O513" s="8">
        <f t="shared" si="72"/>
        <v>0</v>
      </c>
      <c r="P513" s="8">
        <f t="shared" si="73"/>
        <v>33</v>
      </c>
      <c r="Q513" s="9">
        <f t="shared" si="74"/>
        <v>38.200000000000003</v>
      </c>
      <c r="R513" s="9">
        <f t="shared" si="75"/>
        <v>27.25</v>
      </c>
      <c r="S513" s="9">
        <f t="shared" si="76"/>
        <v>29.1</v>
      </c>
      <c r="T513" s="9">
        <f t="shared" si="77"/>
        <v>32</v>
      </c>
      <c r="U513" s="8">
        <f t="shared" si="78"/>
        <v>31.516666666666669</v>
      </c>
      <c r="V513" s="8">
        <f t="shared" si="79"/>
        <v>31.637500000000003</v>
      </c>
    </row>
    <row r="514" spans="1:22" ht="13.5" x14ac:dyDescent="0.25">
      <c r="A514" s="3">
        <f>RSI!A514</f>
        <v>42753</v>
      </c>
      <c r="B514" s="2">
        <f>RSI!B514</f>
        <v>22.199000000000002</v>
      </c>
      <c r="C514" s="2">
        <f>RSI!I514</f>
        <v>24.732689377177607</v>
      </c>
      <c r="D514" s="2">
        <f>MACD!E514</f>
        <v>0.20258940172796613</v>
      </c>
      <c r="E514" s="2">
        <f>MACD!F514</f>
        <v>0.25101846072068368</v>
      </c>
      <c r="F514" s="2">
        <f>'Moving Avg'!D514</f>
        <v>22.199000000000002</v>
      </c>
      <c r="G514" s="2">
        <f>'Moving Avg'!F514</f>
        <v>22.432100000000009</v>
      </c>
      <c r="H514" s="2">
        <f>'Moving Avg'!G514</f>
        <v>22.398800000000005</v>
      </c>
      <c r="I514" s="2">
        <f>'Moving Avg'!H514</f>
        <v>22.256029999999917</v>
      </c>
      <c r="J514" s="6" t="str">
        <f>OBV!F514</f>
        <v>NEUTRAL</v>
      </c>
      <c r="K514" s="6" t="str">
        <f>OBV!G514</f>
        <v>NEUTRAL</v>
      </c>
      <c r="L514" s="6" t="str">
        <f>OBV!H514</f>
        <v>NEUTRAL</v>
      </c>
      <c r="M514" s="8">
        <f t="shared" ref="M514:M577" si="80">IF(C514&lt;30,50, IF(C514&gt;70, 0, 25))</f>
        <v>50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33</v>
      </c>
      <c r="Q514" s="9">
        <f t="shared" si="74"/>
        <v>57.45</v>
      </c>
      <c r="R514" s="9">
        <f t="shared" si="75"/>
        <v>38.25</v>
      </c>
      <c r="S514" s="9">
        <f t="shared" si="76"/>
        <v>37.35</v>
      </c>
      <c r="T514" s="9">
        <f t="shared" si="77"/>
        <v>45.75</v>
      </c>
      <c r="U514" s="8">
        <f t="shared" si="78"/>
        <v>44.35</v>
      </c>
      <c r="V514" s="8">
        <f t="shared" si="79"/>
        <v>44.7</v>
      </c>
    </row>
    <row r="515" spans="1:22" ht="13.5" x14ac:dyDescent="0.25">
      <c r="A515" s="3">
        <f>RSI!A515</f>
        <v>42754</v>
      </c>
      <c r="B515" s="2">
        <f>RSI!B515</f>
        <v>22.199000000000002</v>
      </c>
      <c r="C515" s="2">
        <f>RSI!I515</f>
        <v>24.732689377177607</v>
      </c>
      <c r="D515" s="2">
        <f>MACD!E515</f>
        <v>0.15802201126347981</v>
      </c>
      <c r="E515" s="2">
        <f>MACD!F515</f>
        <v>0.2324191708292429</v>
      </c>
      <c r="F515" s="2">
        <f>'Moving Avg'!D515</f>
        <v>22.199000000000002</v>
      </c>
      <c r="G515" s="2">
        <f>'Moving Avg'!F515</f>
        <v>22.398800000000008</v>
      </c>
      <c r="H515" s="2">
        <f>'Moving Avg'!G515</f>
        <v>22.398800000000005</v>
      </c>
      <c r="I515" s="2">
        <f>'Moving Avg'!H515</f>
        <v>22.255944999999915</v>
      </c>
      <c r="J515" s="6" t="str">
        <f>OBV!F515</f>
        <v>NEUTRAL</v>
      </c>
      <c r="K515" s="6" t="str">
        <f>OBV!G515</f>
        <v>NEUTRAL</v>
      </c>
      <c r="L515" s="6" t="str">
        <f>OBV!H515</f>
        <v>NEUTRAL</v>
      </c>
      <c r="M515" s="8">
        <f t="shared" si="80"/>
        <v>50</v>
      </c>
      <c r="N515" s="8">
        <f t="shared" si="81"/>
        <v>100</v>
      </c>
      <c r="O515" s="8">
        <f t="shared" si="82"/>
        <v>0</v>
      </c>
      <c r="P515" s="8">
        <f t="shared" si="83"/>
        <v>33</v>
      </c>
      <c r="Q515" s="9">
        <f t="shared" ref="Q515:Q578" si="84">0.35*M515+N515*0.35+O515*0.15+P515*0.15</f>
        <v>57.45</v>
      </c>
      <c r="R515" s="9">
        <f t="shared" ref="R515:R578" si="85">M515*0.2+N515*0.2+O515*0.35+P515*0.25</f>
        <v>38.25</v>
      </c>
      <c r="S515" s="9">
        <f t="shared" ref="S515:S578" si="86">M515*0.15+N515*0.15+O515*0.25+P515*0.45</f>
        <v>37.35</v>
      </c>
      <c r="T515" s="9">
        <f t="shared" ref="T515:T578" si="87">0.25*SUM(M515:P515)</f>
        <v>45.75</v>
      </c>
      <c r="U515" s="8">
        <f t="shared" ref="U515:U578" si="88">SUM(Q515:S515)/3</f>
        <v>44.35</v>
      </c>
      <c r="V515" s="8">
        <f t="shared" ref="V515:V578" si="89">SUM(Q515:T515)/4</f>
        <v>44.7</v>
      </c>
    </row>
    <row r="516" spans="1:22" ht="13.5" x14ac:dyDescent="0.25">
      <c r="A516" s="3">
        <f>RSI!A516</f>
        <v>42755</v>
      </c>
      <c r="B516" s="2">
        <f>RSI!B516</f>
        <v>22.199000000000002</v>
      </c>
      <c r="C516" s="2">
        <f>RSI!I516</f>
        <v>24.732689377177607</v>
      </c>
      <c r="D516" s="2">
        <f>MACD!E516</f>
        <v>0.12130371946066631</v>
      </c>
      <c r="E516" s="2">
        <f>MACD!F516</f>
        <v>0.2101960805555276</v>
      </c>
      <c r="F516" s="2">
        <f>'Moving Avg'!D516</f>
        <v>22.199000000000002</v>
      </c>
      <c r="G516" s="2">
        <f>'Moving Avg'!F516</f>
        <v>22.365500000000008</v>
      </c>
      <c r="H516" s="2">
        <f>'Moving Avg'!G516</f>
        <v>22.398800000000001</v>
      </c>
      <c r="I516" s="2">
        <f>'Moving Avg'!H516</f>
        <v>22.255859999999917</v>
      </c>
      <c r="J516" s="6" t="str">
        <f>OBV!F516</f>
        <v>NEUTRAL</v>
      </c>
      <c r="K516" s="6" t="str">
        <f>OBV!G516</f>
        <v>NEUTRAL</v>
      </c>
      <c r="L516" s="6" t="str">
        <f>OBV!H516</f>
        <v>NEUTRAL</v>
      </c>
      <c r="M516" s="8">
        <f t="shared" si="80"/>
        <v>50</v>
      </c>
      <c r="N516" s="8">
        <f t="shared" si="81"/>
        <v>100</v>
      </c>
      <c r="O516" s="8">
        <f t="shared" si="82"/>
        <v>0</v>
      </c>
      <c r="P516" s="8">
        <f t="shared" si="83"/>
        <v>33</v>
      </c>
      <c r="Q516" s="9">
        <f t="shared" si="84"/>
        <v>57.45</v>
      </c>
      <c r="R516" s="9">
        <f t="shared" si="85"/>
        <v>38.25</v>
      </c>
      <c r="S516" s="9">
        <f t="shared" si="86"/>
        <v>37.35</v>
      </c>
      <c r="T516" s="9">
        <f t="shared" si="87"/>
        <v>45.75</v>
      </c>
      <c r="U516" s="8">
        <f t="shared" si="88"/>
        <v>44.35</v>
      </c>
      <c r="V516" s="8">
        <f t="shared" si="89"/>
        <v>44.7</v>
      </c>
    </row>
    <row r="517" spans="1:22" ht="13.5" x14ac:dyDescent="0.25">
      <c r="A517" s="3">
        <f>RSI!A517</f>
        <v>42758</v>
      </c>
      <c r="B517" s="2">
        <f>RSI!B517</f>
        <v>22.199000000000002</v>
      </c>
      <c r="C517" s="2">
        <f>RSI!I517</f>
        <v>24.732689377177607</v>
      </c>
      <c r="D517" s="2">
        <f>MACD!E517</f>
        <v>9.1153448453216157E-2</v>
      </c>
      <c r="E517" s="2">
        <f>MACD!F517</f>
        <v>0.18638755413506533</v>
      </c>
      <c r="F517" s="2">
        <f>'Moving Avg'!D517</f>
        <v>22.199000000000002</v>
      </c>
      <c r="G517" s="2">
        <f>'Moving Avg'!F517</f>
        <v>22.332200000000007</v>
      </c>
      <c r="H517" s="2">
        <f>'Moving Avg'!G517</f>
        <v>22.398800000000001</v>
      </c>
      <c r="I517" s="2">
        <f>'Moving Avg'!H517</f>
        <v>22.255774999999911</v>
      </c>
      <c r="J517" s="6" t="str">
        <f>OBV!F517</f>
        <v>NEUTRAL</v>
      </c>
      <c r="K517" s="6" t="str">
        <f>OBV!G517</f>
        <v>NEUTRAL</v>
      </c>
      <c r="L517" s="6" t="str">
        <f>OBV!H517</f>
        <v>NEUTRAL</v>
      </c>
      <c r="M517" s="8">
        <f t="shared" si="80"/>
        <v>50</v>
      </c>
      <c r="N517" s="8">
        <f t="shared" si="81"/>
        <v>100</v>
      </c>
      <c r="O517" s="8">
        <f t="shared" si="82"/>
        <v>0</v>
      </c>
      <c r="P517" s="8">
        <f t="shared" si="83"/>
        <v>33</v>
      </c>
      <c r="Q517" s="9">
        <f t="shared" si="84"/>
        <v>57.45</v>
      </c>
      <c r="R517" s="9">
        <f t="shared" si="85"/>
        <v>38.25</v>
      </c>
      <c r="S517" s="9">
        <f t="shared" si="86"/>
        <v>37.35</v>
      </c>
      <c r="T517" s="9">
        <f t="shared" si="87"/>
        <v>45.75</v>
      </c>
      <c r="U517" s="8">
        <f t="shared" si="88"/>
        <v>44.35</v>
      </c>
      <c r="V517" s="8">
        <f t="shared" si="89"/>
        <v>44.7</v>
      </c>
    </row>
    <row r="518" spans="1:22" ht="13.5" x14ac:dyDescent="0.25">
      <c r="A518" s="3">
        <f>RSI!A518</f>
        <v>42759</v>
      </c>
      <c r="B518" s="2">
        <f>RSI!B518</f>
        <v>22.199000000000002</v>
      </c>
      <c r="C518" s="2">
        <f>RSI!I518</f>
        <v>24.732689377177607</v>
      </c>
      <c r="D518" s="2">
        <f>MACD!E518</f>
        <v>6.6492655516288579E-2</v>
      </c>
      <c r="E518" s="2">
        <f>MACD!F518</f>
        <v>0.16240857441130999</v>
      </c>
      <c r="F518" s="2">
        <f>'Moving Avg'!D518</f>
        <v>22.199000000000002</v>
      </c>
      <c r="G518" s="2">
        <f>'Moving Avg'!F518</f>
        <v>22.29890000000001</v>
      </c>
      <c r="H518" s="2">
        <f>'Moving Avg'!G518</f>
        <v>22.398800000000001</v>
      </c>
      <c r="I518" s="2">
        <f>'Moving Avg'!H518</f>
        <v>22.255689999999912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  <c r="M518" s="8">
        <f t="shared" si="80"/>
        <v>50</v>
      </c>
      <c r="N518" s="8">
        <f t="shared" si="81"/>
        <v>100</v>
      </c>
      <c r="O518" s="8">
        <f t="shared" si="82"/>
        <v>0</v>
      </c>
      <c r="P518" s="8">
        <f t="shared" si="83"/>
        <v>33</v>
      </c>
      <c r="Q518" s="9">
        <f t="shared" si="84"/>
        <v>57.45</v>
      </c>
      <c r="R518" s="9">
        <f t="shared" si="85"/>
        <v>38.25</v>
      </c>
      <c r="S518" s="9">
        <f t="shared" si="86"/>
        <v>37.35</v>
      </c>
      <c r="T518" s="9">
        <f t="shared" si="87"/>
        <v>45.75</v>
      </c>
      <c r="U518" s="8">
        <f t="shared" si="88"/>
        <v>44.35</v>
      </c>
      <c r="V518" s="8">
        <f t="shared" si="89"/>
        <v>44.7</v>
      </c>
    </row>
    <row r="519" spans="1:22" ht="13.5" x14ac:dyDescent="0.25">
      <c r="A519" s="3">
        <f>RSI!A519</f>
        <v>42760</v>
      </c>
      <c r="B519" s="2">
        <f>RSI!B519</f>
        <v>22.199000000000002</v>
      </c>
      <c r="C519" s="2">
        <f>RSI!I519</f>
        <v>24.732689377177607</v>
      </c>
      <c r="D519" s="2">
        <f>MACD!E519</f>
        <v>4.6413770388877396E-2</v>
      </c>
      <c r="E519" s="2">
        <f>MACD!F519</f>
        <v>0.13920961360682349</v>
      </c>
      <c r="F519" s="2">
        <f>'Moving Avg'!D519</f>
        <v>22.199000000000002</v>
      </c>
      <c r="G519" s="2">
        <f>'Moving Avg'!F519</f>
        <v>22.26560000000001</v>
      </c>
      <c r="H519" s="2">
        <f>'Moving Avg'!G519</f>
        <v>22.398800000000001</v>
      </c>
      <c r="I519" s="2">
        <f>'Moving Avg'!H519</f>
        <v>22.255604999999914</v>
      </c>
      <c r="J519" s="6" t="str">
        <f>OBV!F519</f>
        <v>NEUTRAL</v>
      </c>
      <c r="K519" s="6" t="str">
        <f>OBV!G519</f>
        <v>NEUTRAL</v>
      </c>
      <c r="L519" s="6" t="str">
        <f>OBV!H519</f>
        <v>NEUTRAL</v>
      </c>
      <c r="M519" s="8">
        <f t="shared" si="80"/>
        <v>50</v>
      </c>
      <c r="N519" s="8">
        <f t="shared" si="81"/>
        <v>100</v>
      </c>
      <c r="O519" s="8">
        <f t="shared" si="82"/>
        <v>0</v>
      </c>
      <c r="P519" s="8">
        <f t="shared" si="83"/>
        <v>33</v>
      </c>
      <c r="Q519" s="9">
        <f t="shared" si="84"/>
        <v>57.45</v>
      </c>
      <c r="R519" s="9">
        <f t="shared" si="85"/>
        <v>38.25</v>
      </c>
      <c r="S519" s="9">
        <f t="shared" si="86"/>
        <v>37.35</v>
      </c>
      <c r="T519" s="9">
        <f t="shared" si="87"/>
        <v>45.75</v>
      </c>
      <c r="U519" s="8">
        <f t="shared" si="88"/>
        <v>44.35</v>
      </c>
      <c r="V519" s="8">
        <f t="shared" si="89"/>
        <v>44.7</v>
      </c>
    </row>
    <row r="520" spans="1:22" ht="13.5" x14ac:dyDescent="0.25">
      <c r="A520" s="3">
        <f>RSI!A520</f>
        <v>42761</v>
      </c>
      <c r="B520" s="2">
        <f>RSI!B520</f>
        <v>22.199000000000002</v>
      </c>
      <c r="C520" s="2">
        <f>RSI!I520</f>
        <v>24.732689377177607</v>
      </c>
      <c r="D520" s="2">
        <f>MACD!E520</f>
        <v>3.0153518276076596E-2</v>
      </c>
      <c r="E520" s="2">
        <f>MACD!F520</f>
        <v>0.11739839454067412</v>
      </c>
      <c r="F520" s="2">
        <f>'Moving Avg'!D520</f>
        <v>22.199000000000002</v>
      </c>
      <c r="G520" s="2">
        <f>'Moving Avg'!F520</f>
        <v>22.232300000000009</v>
      </c>
      <c r="H520" s="2">
        <f>'Moving Avg'!G520</f>
        <v>22.398799999999998</v>
      </c>
      <c r="I520" s="2">
        <f>'Moving Avg'!H520</f>
        <v>22.255519999999915</v>
      </c>
      <c r="J520" s="6" t="str">
        <f>OBV!F520</f>
        <v>NEUTRAL</v>
      </c>
      <c r="K520" s="6" t="str">
        <f>OBV!G520</f>
        <v>NEUTRAL</v>
      </c>
      <c r="L520" s="6" t="str">
        <f>OBV!H520</f>
        <v>NEUTRAL</v>
      </c>
      <c r="M520" s="8">
        <f t="shared" si="80"/>
        <v>50</v>
      </c>
      <c r="N520" s="8">
        <f t="shared" si="81"/>
        <v>100</v>
      </c>
      <c r="O520" s="8">
        <f t="shared" si="82"/>
        <v>0</v>
      </c>
      <c r="P520" s="8">
        <f t="shared" si="83"/>
        <v>33</v>
      </c>
      <c r="Q520" s="9">
        <f t="shared" si="84"/>
        <v>57.45</v>
      </c>
      <c r="R520" s="9">
        <f t="shared" si="85"/>
        <v>38.25</v>
      </c>
      <c r="S520" s="9">
        <f t="shared" si="86"/>
        <v>37.35</v>
      </c>
      <c r="T520" s="9">
        <f t="shared" si="87"/>
        <v>45.75</v>
      </c>
      <c r="U520" s="8">
        <f t="shared" si="88"/>
        <v>44.35</v>
      </c>
      <c r="V520" s="8">
        <f t="shared" si="89"/>
        <v>44.7</v>
      </c>
    </row>
    <row r="521" spans="1:22" ht="13.5" x14ac:dyDescent="0.25">
      <c r="A521" s="3">
        <f>RSI!A521</f>
        <v>42762</v>
      </c>
      <c r="B521" s="2">
        <f>RSI!B521</f>
        <v>22.199000000000002</v>
      </c>
      <c r="C521" s="2">
        <f>RSI!I521</f>
        <v>24.732689377177607</v>
      </c>
      <c r="D521" s="2">
        <f>MACD!E521</f>
        <v>1.7070374674581501E-2</v>
      </c>
      <c r="E521" s="2">
        <f>MACD!F521</f>
        <v>9.7332790567455599E-2</v>
      </c>
      <c r="F521" s="2">
        <f>'Moving Avg'!D521</f>
        <v>22.199000000000002</v>
      </c>
      <c r="G521" s="2">
        <f>'Moving Avg'!F521</f>
        <v>22.199000000000009</v>
      </c>
      <c r="H521" s="2">
        <f>'Moving Avg'!G521</f>
        <v>22.398799999999998</v>
      </c>
      <c r="I521" s="2">
        <f>'Moving Avg'!H521</f>
        <v>22.255434999999917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  <c r="M521" s="8">
        <f t="shared" si="80"/>
        <v>50</v>
      </c>
      <c r="N521" s="8">
        <f t="shared" si="81"/>
        <v>100</v>
      </c>
      <c r="O521" s="8">
        <f t="shared" si="82"/>
        <v>0</v>
      </c>
      <c r="P521" s="8">
        <f t="shared" si="83"/>
        <v>33</v>
      </c>
      <c r="Q521" s="9">
        <f t="shared" si="84"/>
        <v>57.45</v>
      </c>
      <c r="R521" s="9">
        <f t="shared" si="85"/>
        <v>38.25</v>
      </c>
      <c r="S521" s="9">
        <f t="shared" si="86"/>
        <v>37.35</v>
      </c>
      <c r="T521" s="9">
        <f t="shared" si="87"/>
        <v>45.75</v>
      </c>
      <c r="U521" s="8">
        <f t="shared" si="88"/>
        <v>44.35</v>
      </c>
      <c r="V521" s="8">
        <f t="shared" si="89"/>
        <v>44.7</v>
      </c>
    </row>
    <row r="522" spans="1:22" ht="13.5" x14ac:dyDescent="0.25">
      <c r="A522" s="3">
        <f>RSI!A522</f>
        <v>42765</v>
      </c>
      <c r="B522" s="2">
        <f>RSI!B522</f>
        <v>22.199000000000002</v>
      </c>
      <c r="C522" s="2">
        <f>RSI!I522</f>
        <v>24.732689377177607</v>
      </c>
      <c r="D522" s="2">
        <f>MACD!E522</f>
        <v>6.6255143067479594E-3</v>
      </c>
      <c r="E522" s="2">
        <f>MACD!F522</f>
        <v>7.9191335315314082E-2</v>
      </c>
      <c r="F522" s="2">
        <f>'Moving Avg'!D522</f>
        <v>22.199000000000002</v>
      </c>
      <c r="G522" s="2">
        <f>'Moving Avg'!F522</f>
        <v>22.199000000000009</v>
      </c>
      <c r="H522" s="2">
        <f>'Moving Avg'!G522</f>
        <v>22.398799999999998</v>
      </c>
      <c r="I522" s="2">
        <f>'Moving Avg'!H522</f>
        <v>22.255349999999918</v>
      </c>
      <c r="J522" s="6" t="str">
        <f>OBV!F522</f>
        <v>NEUTRAL</v>
      </c>
      <c r="K522" s="6" t="str">
        <f>OBV!G522</f>
        <v>NEUTRAL</v>
      </c>
      <c r="L522" s="6" t="str">
        <f>OBV!H522</f>
        <v>NEUTRAL</v>
      </c>
      <c r="M522" s="8">
        <f t="shared" si="80"/>
        <v>50</v>
      </c>
      <c r="N522" s="8">
        <f t="shared" si="81"/>
        <v>100</v>
      </c>
      <c r="O522" s="8">
        <f t="shared" si="82"/>
        <v>0</v>
      </c>
      <c r="P522" s="8">
        <f t="shared" si="83"/>
        <v>33</v>
      </c>
      <c r="Q522" s="9">
        <f t="shared" si="84"/>
        <v>57.45</v>
      </c>
      <c r="R522" s="9">
        <f t="shared" si="85"/>
        <v>38.25</v>
      </c>
      <c r="S522" s="9">
        <f t="shared" si="86"/>
        <v>37.35</v>
      </c>
      <c r="T522" s="9">
        <f t="shared" si="87"/>
        <v>45.75</v>
      </c>
      <c r="U522" s="8">
        <f t="shared" si="88"/>
        <v>44.35</v>
      </c>
      <c r="V522" s="8">
        <f t="shared" si="89"/>
        <v>44.7</v>
      </c>
    </row>
    <row r="523" spans="1:22" ht="13.5" x14ac:dyDescent="0.25">
      <c r="A523" s="3">
        <f>RSI!A523</f>
        <v>42766</v>
      </c>
      <c r="B523" s="2">
        <f>RSI!B523</f>
        <v>22.199000000000002</v>
      </c>
      <c r="C523" s="2">
        <f>RSI!I523</f>
        <v>24.732689377177607</v>
      </c>
      <c r="D523" s="2">
        <f>MACD!E523</f>
        <v>-1.6332852897775751E-3</v>
      </c>
      <c r="E523" s="2">
        <f>MACD!F523</f>
        <v>6.3026411194295764E-2</v>
      </c>
      <c r="F523" s="2">
        <f>'Moving Avg'!D523</f>
        <v>22.199000000000002</v>
      </c>
      <c r="G523" s="2">
        <f>'Moving Avg'!F523</f>
        <v>22.199000000000009</v>
      </c>
      <c r="H523" s="2">
        <f>'Moving Avg'!G523</f>
        <v>22.398799999999998</v>
      </c>
      <c r="I523" s="2">
        <f>'Moving Avg'!H523</f>
        <v>22.255264999999916</v>
      </c>
      <c r="J523" s="6" t="str">
        <f>OBV!F523</f>
        <v>NEUTRAL</v>
      </c>
      <c r="K523" s="6" t="str">
        <f>OBV!G523</f>
        <v>NEUTRAL</v>
      </c>
      <c r="L523" s="6" t="str">
        <f>OBV!H523</f>
        <v>NEUTRAL</v>
      </c>
      <c r="M523" s="8">
        <f t="shared" si="80"/>
        <v>50</v>
      </c>
      <c r="N523" s="8">
        <f t="shared" si="81"/>
        <v>100</v>
      </c>
      <c r="O523" s="8">
        <f t="shared" si="82"/>
        <v>0</v>
      </c>
      <c r="P523" s="8">
        <f t="shared" si="83"/>
        <v>33</v>
      </c>
      <c r="Q523" s="9">
        <f t="shared" si="84"/>
        <v>57.45</v>
      </c>
      <c r="R523" s="9">
        <f t="shared" si="85"/>
        <v>38.25</v>
      </c>
      <c r="S523" s="9">
        <f t="shared" si="86"/>
        <v>37.35</v>
      </c>
      <c r="T523" s="9">
        <f t="shared" si="87"/>
        <v>45.75</v>
      </c>
      <c r="U523" s="8">
        <f t="shared" si="88"/>
        <v>44.35</v>
      </c>
      <c r="V523" s="8">
        <f t="shared" si="89"/>
        <v>44.7</v>
      </c>
    </row>
    <row r="524" spans="1:22" ht="13.5" x14ac:dyDescent="0.25">
      <c r="A524" s="3">
        <f>RSI!A524</f>
        <v>42767</v>
      </c>
      <c r="B524" s="2">
        <f>RSI!B524</f>
        <v>22.199000000000002</v>
      </c>
      <c r="C524" s="2">
        <f>RSI!I524</f>
        <v>24.732689377177607</v>
      </c>
      <c r="D524" s="2">
        <f>MACD!E524</f>
        <v>-8.0852418364614209E-3</v>
      </c>
      <c r="E524" s="2">
        <f>MACD!F524</f>
        <v>4.8804080588144332E-2</v>
      </c>
      <c r="F524" s="2">
        <f>'Moving Avg'!D524</f>
        <v>22.199000000000002</v>
      </c>
      <c r="G524" s="2">
        <f>'Moving Avg'!F524</f>
        <v>22.199000000000009</v>
      </c>
      <c r="H524" s="2">
        <f>'Moving Avg'!G524</f>
        <v>22.398799999999991</v>
      </c>
      <c r="I524" s="2">
        <f>'Moving Avg'!H524</f>
        <v>22.255179999999918</v>
      </c>
      <c r="J524" s="6" t="str">
        <f>OBV!F524</f>
        <v>NEUTRAL</v>
      </c>
      <c r="K524" s="6" t="str">
        <f>OBV!G524</f>
        <v>NEUTRAL</v>
      </c>
      <c r="L524" s="6" t="str">
        <f>OBV!H524</f>
        <v>NEUTRAL</v>
      </c>
      <c r="M524" s="8">
        <f t="shared" si="80"/>
        <v>50</v>
      </c>
      <c r="N524" s="8">
        <f t="shared" si="81"/>
        <v>100</v>
      </c>
      <c r="O524" s="8">
        <f t="shared" si="82"/>
        <v>0</v>
      </c>
      <c r="P524" s="8">
        <f t="shared" si="83"/>
        <v>33</v>
      </c>
      <c r="Q524" s="9">
        <f t="shared" si="84"/>
        <v>57.45</v>
      </c>
      <c r="R524" s="9">
        <f t="shared" si="85"/>
        <v>38.25</v>
      </c>
      <c r="S524" s="9">
        <f t="shared" si="86"/>
        <v>37.35</v>
      </c>
      <c r="T524" s="9">
        <f t="shared" si="87"/>
        <v>45.75</v>
      </c>
      <c r="U524" s="8">
        <f t="shared" si="88"/>
        <v>44.35</v>
      </c>
      <c r="V524" s="8">
        <f t="shared" si="89"/>
        <v>44.7</v>
      </c>
    </row>
    <row r="525" spans="1:22" ht="13.5" x14ac:dyDescent="0.25">
      <c r="A525" s="3">
        <f>RSI!A525</f>
        <v>42768</v>
      </c>
      <c r="B525" s="2">
        <f>RSI!B525</f>
        <v>22.199000000000002</v>
      </c>
      <c r="C525" s="2">
        <f>RSI!I525</f>
        <v>24.732689377177607</v>
      </c>
      <c r="D525" s="2">
        <f>MACD!E525</f>
        <v>-1.3048054038716117E-2</v>
      </c>
      <c r="E525" s="2">
        <f>MACD!F525</f>
        <v>3.6433653662772243E-2</v>
      </c>
      <c r="F525" s="2">
        <f>'Moving Avg'!D525</f>
        <v>22.199000000000002</v>
      </c>
      <c r="G525" s="2">
        <f>'Moving Avg'!F525</f>
        <v>22.199000000000009</v>
      </c>
      <c r="H525" s="2">
        <f>'Moving Avg'!G525</f>
        <v>22.398799999999991</v>
      </c>
      <c r="I525" s="2">
        <f>'Moving Avg'!H525</f>
        <v>22.255094999999919</v>
      </c>
      <c r="J525" s="6" t="str">
        <f>OBV!F525</f>
        <v>NEUTRAL</v>
      </c>
      <c r="K525" s="6" t="str">
        <f>OBV!G525</f>
        <v>NEUTRAL</v>
      </c>
      <c r="L525" s="6" t="str">
        <f>OBV!H525</f>
        <v>NEUTRAL</v>
      </c>
      <c r="M525" s="8">
        <f t="shared" si="80"/>
        <v>50</v>
      </c>
      <c r="N525" s="8">
        <f t="shared" si="81"/>
        <v>100</v>
      </c>
      <c r="O525" s="8">
        <f t="shared" si="82"/>
        <v>0</v>
      </c>
      <c r="P525" s="8">
        <f t="shared" si="83"/>
        <v>33</v>
      </c>
      <c r="Q525" s="9">
        <f t="shared" si="84"/>
        <v>57.45</v>
      </c>
      <c r="R525" s="9">
        <f t="shared" si="85"/>
        <v>38.25</v>
      </c>
      <c r="S525" s="9">
        <f t="shared" si="86"/>
        <v>37.35</v>
      </c>
      <c r="T525" s="9">
        <f t="shared" si="87"/>
        <v>45.75</v>
      </c>
      <c r="U525" s="8">
        <f t="shared" si="88"/>
        <v>44.35</v>
      </c>
      <c r="V525" s="8">
        <f t="shared" si="89"/>
        <v>44.7</v>
      </c>
    </row>
    <row r="526" spans="1:22" ht="13.5" x14ac:dyDescent="0.25">
      <c r="A526" s="3">
        <f>RSI!A526</f>
        <v>42769</v>
      </c>
      <c r="B526" s="2">
        <f>RSI!B526</f>
        <v>22.199000000000002</v>
      </c>
      <c r="C526" s="2">
        <f>RSI!I526</f>
        <v>24.732689377177607</v>
      </c>
      <c r="D526" s="2">
        <f>MACD!E526</f>
        <v>-1.6787601444601563E-2</v>
      </c>
      <c r="E526" s="2">
        <f>MACD!F526</f>
        <v>2.5789402641297483E-2</v>
      </c>
      <c r="F526" s="2">
        <f>'Moving Avg'!D526</f>
        <v>22.199000000000002</v>
      </c>
      <c r="G526" s="2">
        <f>'Moving Avg'!F526</f>
        <v>22.199000000000009</v>
      </c>
      <c r="H526" s="2">
        <f>'Moving Avg'!G526</f>
        <v>22.398799999999991</v>
      </c>
      <c r="I526" s="2">
        <f>'Moving Avg'!H526</f>
        <v>22.25500999999992</v>
      </c>
      <c r="J526" s="6" t="str">
        <f>OBV!F526</f>
        <v>NEUTRAL</v>
      </c>
      <c r="K526" s="6" t="str">
        <f>OBV!G526</f>
        <v>NEUTRAL</v>
      </c>
      <c r="L526" s="6" t="str">
        <f>OBV!H526</f>
        <v>NEUTRAL</v>
      </c>
      <c r="M526" s="8">
        <f t="shared" si="80"/>
        <v>50</v>
      </c>
      <c r="N526" s="8">
        <f t="shared" si="81"/>
        <v>100</v>
      </c>
      <c r="O526" s="8">
        <f t="shared" si="82"/>
        <v>0</v>
      </c>
      <c r="P526" s="8">
        <f t="shared" si="83"/>
        <v>33</v>
      </c>
      <c r="Q526" s="9">
        <f t="shared" si="84"/>
        <v>57.45</v>
      </c>
      <c r="R526" s="9">
        <f t="shared" si="85"/>
        <v>38.25</v>
      </c>
      <c r="S526" s="9">
        <f t="shared" si="86"/>
        <v>37.35</v>
      </c>
      <c r="T526" s="9">
        <f t="shared" si="87"/>
        <v>45.75</v>
      </c>
      <c r="U526" s="8">
        <f t="shared" si="88"/>
        <v>44.35</v>
      </c>
      <c r="V526" s="8">
        <f t="shared" si="89"/>
        <v>44.7</v>
      </c>
    </row>
    <row r="527" spans="1:22" ht="13.5" x14ac:dyDescent="0.25">
      <c r="A527" s="3">
        <f>RSI!A527</f>
        <v>42772</v>
      </c>
      <c r="B527" s="2">
        <f>RSI!B527</f>
        <v>22.199000000000002</v>
      </c>
      <c r="C527" s="2">
        <f>RSI!I527</f>
        <v>24.732689377177607</v>
      </c>
      <c r="D527" s="2">
        <f>MACD!E527</f>
        <v>-1.9526134580900134E-2</v>
      </c>
      <c r="E527" s="2">
        <f>MACD!F527</f>
        <v>1.6726295196857963E-2</v>
      </c>
      <c r="F527" s="2">
        <f>'Moving Avg'!D527</f>
        <v>22.199000000000002</v>
      </c>
      <c r="G527" s="2">
        <f>'Moving Avg'!F527</f>
        <v>22.199000000000009</v>
      </c>
      <c r="H527" s="2">
        <f>'Moving Avg'!G527</f>
        <v>22.398799999999991</v>
      </c>
      <c r="I527" s="2">
        <f>'Moving Avg'!H527</f>
        <v>22.254924999999922</v>
      </c>
      <c r="J527" s="6" t="str">
        <f>OBV!F527</f>
        <v>NEUTRAL</v>
      </c>
      <c r="K527" s="6" t="str">
        <f>OBV!G527</f>
        <v>NEUTRAL</v>
      </c>
      <c r="L527" s="6" t="str">
        <f>OBV!H527</f>
        <v>NEUTRAL</v>
      </c>
      <c r="M527" s="8">
        <f t="shared" si="80"/>
        <v>50</v>
      </c>
      <c r="N527" s="8">
        <f t="shared" si="81"/>
        <v>100</v>
      </c>
      <c r="O527" s="8">
        <f t="shared" si="82"/>
        <v>0</v>
      </c>
      <c r="P527" s="8">
        <f t="shared" si="83"/>
        <v>33</v>
      </c>
      <c r="Q527" s="9">
        <f t="shared" si="84"/>
        <v>57.45</v>
      </c>
      <c r="R527" s="9">
        <f t="shared" si="85"/>
        <v>38.25</v>
      </c>
      <c r="S527" s="9">
        <f t="shared" si="86"/>
        <v>37.35</v>
      </c>
      <c r="T527" s="9">
        <f t="shared" si="87"/>
        <v>45.75</v>
      </c>
      <c r="U527" s="8">
        <f t="shared" si="88"/>
        <v>44.35</v>
      </c>
      <c r="V527" s="8">
        <f t="shared" si="89"/>
        <v>44.7</v>
      </c>
    </row>
    <row r="528" spans="1:22" ht="13.5" x14ac:dyDescent="0.25">
      <c r="A528" s="3">
        <f>RSI!A528</f>
        <v>42773</v>
      </c>
      <c r="B528" s="2">
        <f>RSI!B528</f>
        <v>22.199000000000002</v>
      </c>
      <c r="C528" s="2">
        <f>RSI!I528</f>
        <v>24.732689377177621</v>
      </c>
      <c r="D528" s="2">
        <f>MACD!E528</f>
        <v>-2.144918892322778E-2</v>
      </c>
      <c r="E528" s="2">
        <f>MACD!F528</f>
        <v>9.0911983728408138E-3</v>
      </c>
      <c r="F528" s="2">
        <f>'Moving Avg'!D528</f>
        <v>22.199000000000002</v>
      </c>
      <c r="G528" s="2">
        <f>'Moving Avg'!F528</f>
        <v>22.199000000000009</v>
      </c>
      <c r="H528" s="2">
        <f>'Moving Avg'!G528</f>
        <v>22.398799999999987</v>
      </c>
      <c r="I528" s="2">
        <f>'Moving Avg'!H528</f>
        <v>22.254839999999923</v>
      </c>
      <c r="J528" s="6" t="str">
        <f>OBV!F528</f>
        <v>NEUTRAL</v>
      </c>
      <c r="K528" s="6" t="str">
        <f>OBV!G528</f>
        <v>NEUTRAL</v>
      </c>
      <c r="L528" s="6" t="str">
        <f>OBV!H528</f>
        <v>NEUTRAL</v>
      </c>
      <c r="M528" s="8">
        <f t="shared" si="80"/>
        <v>50</v>
      </c>
      <c r="N528" s="8">
        <f t="shared" si="81"/>
        <v>100</v>
      </c>
      <c r="O528" s="8">
        <f t="shared" si="82"/>
        <v>0</v>
      </c>
      <c r="P528" s="8">
        <f t="shared" si="83"/>
        <v>33</v>
      </c>
      <c r="Q528" s="9">
        <f t="shared" si="84"/>
        <v>57.45</v>
      </c>
      <c r="R528" s="9">
        <f t="shared" si="85"/>
        <v>38.25</v>
      </c>
      <c r="S528" s="9">
        <f t="shared" si="86"/>
        <v>37.35</v>
      </c>
      <c r="T528" s="9">
        <f t="shared" si="87"/>
        <v>45.75</v>
      </c>
      <c r="U528" s="8">
        <f t="shared" si="88"/>
        <v>44.35</v>
      </c>
      <c r="V528" s="8">
        <f t="shared" si="89"/>
        <v>44.7</v>
      </c>
    </row>
    <row r="529" spans="1:22" ht="13.5" x14ac:dyDescent="0.25">
      <c r="A529" s="3">
        <f>RSI!A529</f>
        <v>42774</v>
      </c>
      <c r="B529" s="2">
        <f>RSI!B529</f>
        <v>22.199000000000002</v>
      </c>
      <c r="C529" s="2">
        <f>RSI!I529</f>
        <v>24.732689377177621</v>
      </c>
      <c r="D529" s="2">
        <f>MACD!E529</f>
        <v>-2.2711420229349244E-2</v>
      </c>
      <c r="E529" s="2">
        <f>MACD!F529</f>
        <v>2.7306746524028017E-3</v>
      </c>
      <c r="F529" s="2">
        <f>'Moving Avg'!D529</f>
        <v>22.199000000000002</v>
      </c>
      <c r="G529" s="2">
        <f>'Moving Avg'!F529</f>
        <v>22.199000000000009</v>
      </c>
      <c r="H529" s="2">
        <f>'Moving Avg'!G529</f>
        <v>22.398799999999987</v>
      </c>
      <c r="I529" s="2">
        <f>'Moving Avg'!H529</f>
        <v>22.254754999999921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  <c r="M529" s="8">
        <f t="shared" si="80"/>
        <v>50</v>
      </c>
      <c r="N529" s="8">
        <f t="shared" si="81"/>
        <v>100</v>
      </c>
      <c r="O529" s="8">
        <f t="shared" si="82"/>
        <v>0</v>
      </c>
      <c r="P529" s="8">
        <f t="shared" si="83"/>
        <v>33</v>
      </c>
      <c r="Q529" s="9">
        <f t="shared" si="84"/>
        <v>57.45</v>
      </c>
      <c r="R529" s="9">
        <f t="shared" si="85"/>
        <v>38.25</v>
      </c>
      <c r="S529" s="9">
        <f t="shared" si="86"/>
        <v>37.35</v>
      </c>
      <c r="T529" s="9">
        <f t="shared" si="87"/>
        <v>45.75</v>
      </c>
      <c r="U529" s="8">
        <f t="shared" si="88"/>
        <v>44.35</v>
      </c>
      <c r="V529" s="8">
        <f t="shared" si="89"/>
        <v>44.7</v>
      </c>
    </row>
    <row r="530" spans="1:22" ht="13.5" x14ac:dyDescent="0.25">
      <c r="A530" s="3">
        <f>RSI!A530</f>
        <v>42775</v>
      </c>
      <c r="B530" s="2">
        <f>RSI!B530</f>
        <v>22.199000000000002</v>
      </c>
      <c r="C530" s="2">
        <f>RSI!I530</f>
        <v>24.732689377177621</v>
      </c>
      <c r="D530" s="2">
        <f>MACD!E530</f>
        <v>-2.3441528287083457E-2</v>
      </c>
      <c r="E530" s="2">
        <f>MACD!F530</f>
        <v>-2.5037659354944504E-3</v>
      </c>
      <c r="F530" s="2">
        <f>'Moving Avg'!D530</f>
        <v>22.199000000000002</v>
      </c>
      <c r="G530" s="2">
        <f>'Moving Avg'!F530</f>
        <v>22.199000000000009</v>
      </c>
      <c r="H530" s="2">
        <f>'Moving Avg'!G530</f>
        <v>22.398799999999987</v>
      </c>
      <c r="I530" s="2">
        <f>'Moving Avg'!H530</f>
        <v>22.254669999999923</v>
      </c>
      <c r="J530" s="6" t="str">
        <f>OBV!F530</f>
        <v>NEUTRAL</v>
      </c>
      <c r="K530" s="6" t="str">
        <f>OBV!G530</f>
        <v>NEUTRAL</v>
      </c>
      <c r="L530" s="6" t="str">
        <f>OBV!H530</f>
        <v>NEUTRAL</v>
      </c>
      <c r="M530" s="8">
        <f t="shared" si="80"/>
        <v>50</v>
      </c>
      <c r="N530" s="8">
        <f t="shared" si="81"/>
        <v>100</v>
      </c>
      <c r="O530" s="8">
        <f t="shared" si="82"/>
        <v>0</v>
      </c>
      <c r="P530" s="8">
        <f t="shared" si="83"/>
        <v>33</v>
      </c>
      <c r="Q530" s="9">
        <f t="shared" si="84"/>
        <v>57.45</v>
      </c>
      <c r="R530" s="9">
        <f t="shared" si="85"/>
        <v>38.25</v>
      </c>
      <c r="S530" s="9">
        <f t="shared" si="86"/>
        <v>37.35</v>
      </c>
      <c r="T530" s="9">
        <f t="shared" si="87"/>
        <v>45.75</v>
      </c>
      <c r="U530" s="8">
        <f t="shared" si="88"/>
        <v>44.35</v>
      </c>
      <c r="V530" s="8">
        <f t="shared" si="89"/>
        <v>44.7</v>
      </c>
    </row>
    <row r="531" spans="1:22" ht="13.5" x14ac:dyDescent="0.25">
      <c r="A531" s="3">
        <f>RSI!A531</f>
        <v>42776</v>
      </c>
      <c r="B531" s="2">
        <f>RSI!B531</f>
        <v>22.199000000000002</v>
      </c>
      <c r="C531" s="2">
        <f>RSI!I531</f>
        <v>24.732689377177621</v>
      </c>
      <c r="D531" s="2">
        <f>MACD!E531</f>
        <v>-2.3746410346142E-2</v>
      </c>
      <c r="E531" s="2">
        <f>MACD!F531</f>
        <v>-6.7522948176239606E-3</v>
      </c>
      <c r="F531" s="2">
        <f>'Moving Avg'!D531</f>
        <v>22.199000000000002</v>
      </c>
      <c r="G531" s="2">
        <f>'Moving Avg'!F531</f>
        <v>22.199000000000009</v>
      </c>
      <c r="H531" s="2">
        <f>'Moving Avg'!G531</f>
        <v>22.398799999999987</v>
      </c>
      <c r="I531" s="2">
        <f>'Moving Avg'!H531</f>
        <v>22.254584999999924</v>
      </c>
      <c r="J531" s="6" t="str">
        <f>OBV!F531</f>
        <v>NEUTRAL</v>
      </c>
      <c r="K531" s="6" t="str">
        <f>OBV!G531</f>
        <v>NEUTRAL</v>
      </c>
      <c r="L531" s="6" t="str">
        <f>OBV!H531</f>
        <v>NEUTRAL</v>
      </c>
      <c r="M531" s="8">
        <f t="shared" si="80"/>
        <v>50</v>
      </c>
      <c r="N531" s="8">
        <f t="shared" si="81"/>
        <v>45</v>
      </c>
      <c r="O531" s="8">
        <f t="shared" si="82"/>
        <v>0</v>
      </c>
      <c r="P531" s="8">
        <f t="shared" si="83"/>
        <v>33</v>
      </c>
      <c r="Q531" s="9">
        <f t="shared" si="84"/>
        <v>38.200000000000003</v>
      </c>
      <c r="R531" s="9">
        <f t="shared" si="85"/>
        <v>27.25</v>
      </c>
      <c r="S531" s="9">
        <f t="shared" si="86"/>
        <v>29.1</v>
      </c>
      <c r="T531" s="9">
        <f t="shared" si="87"/>
        <v>32</v>
      </c>
      <c r="U531" s="8">
        <f t="shared" si="88"/>
        <v>31.516666666666669</v>
      </c>
      <c r="V531" s="8">
        <f t="shared" si="89"/>
        <v>31.637500000000003</v>
      </c>
    </row>
    <row r="532" spans="1:22" ht="13.5" x14ac:dyDescent="0.25">
      <c r="A532" s="3">
        <f>RSI!A532</f>
        <v>42779</v>
      </c>
      <c r="B532" s="2">
        <f>RSI!B532</f>
        <v>22.199000000000002</v>
      </c>
      <c r="C532" s="2">
        <f>RSI!I532</f>
        <v>24.732689377177621</v>
      </c>
      <c r="D532" s="2">
        <f>MACD!E532</f>
        <v>-2.3714663693308324E-2</v>
      </c>
      <c r="E532" s="2">
        <f>MACD!F532</f>
        <v>-1.0144768592760834E-2</v>
      </c>
      <c r="F532" s="2">
        <f>'Moving Avg'!D532</f>
        <v>22.199000000000002</v>
      </c>
      <c r="G532" s="2">
        <f>'Moving Avg'!F532</f>
        <v>22.199000000000009</v>
      </c>
      <c r="H532" s="2">
        <f>'Moving Avg'!G532</f>
        <v>22.398799999999987</v>
      </c>
      <c r="I532" s="2">
        <f>'Moving Avg'!H532</f>
        <v>22.254499999999926</v>
      </c>
      <c r="J532" s="6" t="str">
        <f>OBV!F532</f>
        <v>NEUTRAL</v>
      </c>
      <c r="K532" s="6" t="str">
        <f>OBV!G532</f>
        <v>NEUTRAL</v>
      </c>
      <c r="L532" s="6" t="str">
        <f>OBV!H532</f>
        <v>NEUTRAL</v>
      </c>
      <c r="M532" s="8">
        <f t="shared" si="80"/>
        <v>50</v>
      </c>
      <c r="N532" s="8">
        <f t="shared" si="81"/>
        <v>45</v>
      </c>
      <c r="O532" s="8">
        <f t="shared" si="82"/>
        <v>0</v>
      </c>
      <c r="P532" s="8">
        <f t="shared" si="83"/>
        <v>33</v>
      </c>
      <c r="Q532" s="9">
        <f t="shared" si="84"/>
        <v>38.200000000000003</v>
      </c>
      <c r="R532" s="9">
        <f t="shared" si="85"/>
        <v>27.25</v>
      </c>
      <c r="S532" s="9">
        <f t="shared" si="86"/>
        <v>29.1</v>
      </c>
      <c r="T532" s="9">
        <f t="shared" si="87"/>
        <v>32</v>
      </c>
      <c r="U532" s="8">
        <f t="shared" si="88"/>
        <v>31.516666666666669</v>
      </c>
      <c r="V532" s="8">
        <f t="shared" si="89"/>
        <v>31.637500000000003</v>
      </c>
    </row>
    <row r="533" spans="1:22" ht="13.5" x14ac:dyDescent="0.25">
      <c r="A533" s="3">
        <f>RSI!A533</f>
        <v>42780</v>
      </c>
      <c r="B533" s="2">
        <f>RSI!B533</f>
        <v>22.199000000000002</v>
      </c>
      <c r="C533" s="2">
        <f>RSI!I533</f>
        <v>24.732689377177621</v>
      </c>
      <c r="D533" s="2">
        <f>MACD!E533</f>
        <v>-2.3419538381908467E-2</v>
      </c>
      <c r="E533" s="2">
        <f>MACD!F533</f>
        <v>-1.2799722550590361E-2</v>
      </c>
      <c r="F533" s="2">
        <f>'Moving Avg'!D533</f>
        <v>22.199000000000002</v>
      </c>
      <c r="G533" s="2">
        <f>'Moving Avg'!F533</f>
        <v>22.199000000000009</v>
      </c>
      <c r="H533" s="2">
        <f>'Moving Avg'!G533</f>
        <v>22.398799999999987</v>
      </c>
      <c r="I533" s="2">
        <f>'Moving Avg'!H533</f>
        <v>22.254414999999927</v>
      </c>
      <c r="J533" s="6" t="str">
        <f>OBV!F533</f>
        <v>NEUTRAL</v>
      </c>
      <c r="K533" s="6" t="str">
        <f>OBV!G533</f>
        <v>NEUTRAL</v>
      </c>
      <c r="L533" s="6" t="str">
        <f>OBV!H533</f>
        <v>NEUTRAL</v>
      </c>
      <c r="M533" s="8">
        <f t="shared" si="80"/>
        <v>50</v>
      </c>
      <c r="N533" s="8">
        <f t="shared" si="81"/>
        <v>45</v>
      </c>
      <c r="O533" s="8">
        <f t="shared" si="82"/>
        <v>0</v>
      </c>
      <c r="P533" s="8">
        <f t="shared" si="83"/>
        <v>33</v>
      </c>
      <c r="Q533" s="9">
        <f t="shared" si="84"/>
        <v>38.200000000000003</v>
      </c>
      <c r="R533" s="9">
        <f t="shared" si="85"/>
        <v>27.25</v>
      </c>
      <c r="S533" s="9">
        <f t="shared" si="86"/>
        <v>29.1</v>
      </c>
      <c r="T533" s="9">
        <f t="shared" si="87"/>
        <v>32</v>
      </c>
      <c r="U533" s="8">
        <f t="shared" si="88"/>
        <v>31.516666666666669</v>
      </c>
      <c r="V533" s="8">
        <f t="shared" si="89"/>
        <v>31.637500000000003</v>
      </c>
    </row>
    <row r="534" spans="1:22" ht="13.5" x14ac:dyDescent="0.25">
      <c r="A534" s="3">
        <f>RSI!A534</f>
        <v>42781</v>
      </c>
      <c r="B534" s="2">
        <f>RSI!B534</f>
        <v>22.199000000000002</v>
      </c>
      <c r="C534" s="2">
        <f>RSI!I534</f>
        <v>24.732689377177621</v>
      </c>
      <c r="D534" s="2">
        <f>MACD!E534</f>
        <v>-2.292142552104437E-2</v>
      </c>
      <c r="E534" s="2">
        <f>MACD!F534</f>
        <v>-1.4824063144681165E-2</v>
      </c>
      <c r="F534" s="2">
        <f>'Moving Avg'!D534</f>
        <v>22.199000000000002</v>
      </c>
      <c r="G534" s="2">
        <f>'Moving Avg'!F534</f>
        <v>22.199000000000009</v>
      </c>
      <c r="H534" s="2">
        <f>'Moving Avg'!G534</f>
        <v>22.398799999999987</v>
      </c>
      <c r="I534" s="2">
        <f>'Moving Avg'!H534</f>
        <v>22.254329999999928</v>
      </c>
      <c r="J534" s="6" t="str">
        <f>OBV!F534</f>
        <v>NEUTRAL</v>
      </c>
      <c r="K534" s="6" t="str">
        <f>OBV!G534</f>
        <v>NEUTRAL</v>
      </c>
      <c r="L534" s="6" t="str">
        <f>OBV!H534</f>
        <v>NEUTRAL</v>
      </c>
      <c r="M534" s="8">
        <f t="shared" si="80"/>
        <v>50</v>
      </c>
      <c r="N534" s="8">
        <f t="shared" si="81"/>
        <v>45</v>
      </c>
      <c r="O534" s="8">
        <f t="shared" si="82"/>
        <v>0</v>
      </c>
      <c r="P534" s="8">
        <f t="shared" si="83"/>
        <v>33</v>
      </c>
      <c r="Q534" s="9">
        <f t="shared" si="84"/>
        <v>38.200000000000003</v>
      </c>
      <c r="R534" s="9">
        <f t="shared" si="85"/>
        <v>27.25</v>
      </c>
      <c r="S534" s="9">
        <f t="shared" si="86"/>
        <v>29.1</v>
      </c>
      <c r="T534" s="9">
        <f t="shared" si="87"/>
        <v>32</v>
      </c>
      <c r="U534" s="8">
        <f t="shared" si="88"/>
        <v>31.516666666666669</v>
      </c>
      <c r="V534" s="8">
        <f t="shared" si="89"/>
        <v>31.637500000000003</v>
      </c>
    </row>
    <row r="535" spans="1:22" ht="13.5" x14ac:dyDescent="0.25">
      <c r="A535" s="3">
        <f>RSI!A535</f>
        <v>42782</v>
      </c>
      <c r="B535" s="2">
        <f>RSI!B535</f>
        <v>22.199000000000002</v>
      </c>
      <c r="C535" s="2">
        <f>RSI!I535</f>
        <v>24.732689377177621</v>
      </c>
      <c r="D535" s="2">
        <f>MACD!E535</f>
        <v>-2.2269953330670944E-2</v>
      </c>
      <c r="E535" s="2">
        <f>MACD!F535</f>
        <v>-1.6313241181879122E-2</v>
      </c>
      <c r="F535" s="2">
        <f>'Moving Avg'!D535</f>
        <v>22.199000000000002</v>
      </c>
      <c r="G535" s="2">
        <f>'Moving Avg'!F535</f>
        <v>22.199000000000009</v>
      </c>
      <c r="H535" s="2">
        <f>'Moving Avg'!G535</f>
        <v>22.398799999999987</v>
      </c>
      <c r="I535" s="2">
        <f>'Moving Avg'!H535</f>
        <v>22.259659999999926</v>
      </c>
      <c r="J535" s="6" t="str">
        <f>OBV!F535</f>
        <v>NEUTRAL</v>
      </c>
      <c r="K535" s="6" t="str">
        <f>OBV!G535</f>
        <v>NEUTRAL</v>
      </c>
      <c r="L535" s="6" t="str">
        <f>OBV!H535</f>
        <v>NEUTRAL</v>
      </c>
      <c r="M535" s="8">
        <f t="shared" si="80"/>
        <v>50</v>
      </c>
      <c r="N535" s="8">
        <f t="shared" si="81"/>
        <v>45</v>
      </c>
      <c r="O535" s="8">
        <f t="shared" si="82"/>
        <v>0</v>
      </c>
      <c r="P535" s="8">
        <f t="shared" si="83"/>
        <v>33</v>
      </c>
      <c r="Q535" s="9">
        <f t="shared" si="84"/>
        <v>38.200000000000003</v>
      </c>
      <c r="R535" s="9">
        <f t="shared" si="85"/>
        <v>27.25</v>
      </c>
      <c r="S535" s="9">
        <f t="shared" si="86"/>
        <v>29.1</v>
      </c>
      <c r="T535" s="9">
        <f t="shared" si="87"/>
        <v>32</v>
      </c>
      <c r="U535" s="8">
        <f t="shared" si="88"/>
        <v>31.516666666666669</v>
      </c>
      <c r="V535" s="8">
        <f t="shared" si="89"/>
        <v>31.637500000000003</v>
      </c>
    </row>
    <row r="536" spans="1:22" ht="13.5" x14ac:dyDescent="0.25">
      <c r="A536" s="3">
        <f>RSI!A536</f>
        <v>42783</v>
      </c>
      <c r="B536" s="2">
        <f>RSI!B536</f>
        <v>22.199000000000002</v>
      </c>
      <c r="C536" s="2">
        <f>RSI!I536</f>
        <v>24.732689377177621</v>
      </c>
      <c r="D536" s="2">
        <f>MACD!E536</f>
        <v>-2.1505752003960765E-2</v>
      </c>
      <c r="E536" s="2">
        <f>MACD!F536</f>
        <v>-1.7351743346295453E-2</v>
      </c>
      <c r="F536" s="2">
        <f>'Moving Avg'!D536</f>
        <v>22.199000000000002</v>
      </c>
      <c r="G536" s="2">
        <f>'Moving Avg'!F536</f>
        <v>22.199000000000009</v>
      </c>
      <c r="H536" s="2">
        <f>'Moving Avg'!G536</f>
        <v>22.398799999999987</v>
      </c>
      <c r="I536" s="2">
        <f>'Moving Avg'!H536</f>
        <v>22.259574999999927</v>
      </c>
      <c r="J536" s="6" t="str">
        <f>OBV!F536</f>
        <v>NEUTRAL</v>
      </c>
      <c r="K536" s="6" t="str">
        <f>OBV!G536</f>
        <v>NEUTRAL</v>
      </c>
      <c r="L536" s="6" t="str">
        <f>OBV!H536</f>
        <v>NEUTRAL</v>
      </c>
      <c r="M536" s="8">
        <f t="shared" si="80"/>
        <v>50</v>
      </c>
      <c r="N536" s="8">
        <f t="shared" si="81"/>
        <v>45</v>
      </c>
      <c r="O536" s="8">
        <f t="shared" si="82"/>
        <v>0</v>
      </c>
      <c r="P536" s="8">
        <f t="shared" si="83"/>
        <v>33</v>
      </c>
      <c r="Q536" s="9">
        <f t="shared" si="84"/>
        <v>38.200000000000003</v>
      </c>
      <c r="R536" s="9">
        <f t="shared" si="85"/>
        <v>27.25</v>
      </c>
      <c r="S536" s="9">
        <f t="shared" si="86"/>
        <v>29.1</v>
      </c>
      <c r="T536" s="9">
        <f t="shared" si="87"/>
        <v>32</v>
      </c>
      <c r="U536" s="8">
        <f t="shared" si="88"/>
        <v>31.516666666666669</v>
      </c>
      <c r="V536" s="8">
        <f t="shared" si="89"/>
        <v>31.637500000000003</v>
      </c>
    </row>
    <row r="537" spans="1:22" ht="13.5" x14ac:dyDescent="0.25">
      <c r="A537" s="3">
        <f>RSI!A537</f>
        <v>42786</v>
      </c>
      <c r="B537" s="2">
        <f>RSI!B537</f>
        <v>22.199000000000002</v>
      </c>
      <c r="C537" s="2">
        <f>RSI!I537</f>
        <v>24.732689377177621</v>
      </c>
      <c r="D537" s="2">
        <f>MACD!E537</f>
        <v>-2.0661938975862881E-2</v>
      </c>
      <c r="E537" s="2">
        <f>MACD!F537</f>
        <v>-1.8013782472208938E-2</v>
      </c>
      <c r="F537" s="2">
        <f>'Moving Avg'!D537</f>
        <v>22.199000000000002</v>
      </c>
      <c r="G537" s="2">
        <f>'Moving Avg'!F537</f>
        <v>22.199000000000009</v>
      </c>
      <c r="H537" s="2">
        <f>'Moving Avg'!G537</f>
        <v>22.385479999999987</v>
      </c>
      <c r="I537" s="2">
        <f>'Moving Avg'!H537</f>
        <v>22.259489999999929</v>
      </c>
      <c r="J537" s="6" t="str">
        <f>OBV!F537</f>
        <v>NEUTRAL</v>
      </c>
      <c r="K537" s="6" t="str">
        <f>OBV!G537</f>
        <v>NEUTRAL</v>
      </c>
      <c r="L537" s="6" t="str">
        <f>OBV!H537</f>
        <v>NEUTRAL</v>
      </c>
      <c r="M537" s="8">
        <f t="shared" si="80"/>
        <v>50</v>
      </c>
      <c r="N537" s="8">
        <f t="shared" si="81"/>
        <v>45</v>
      </c>
      <c r="O537" s="8">
        <f t="shared" si="82"/>
        <v>0</v>
      </c>
      <c r="P537" s="8">
        <f t="shared" si="83"/>
        <v>33</v>
      </c>
      <c r="Q537" s="9">
        <f t="shared" si="84"/>
        <v>38.200000000000003</v>
      </c>
      <c r="R537" s="9">
        <f t="shared" si="85"/>
        <v>27.25</v>
      </c>
      <c r="S537" s="9">
        <f t="shared" si="86"/>
        <v>29.1</v>
      </c>
      <c r="T537" s="9">
        <f t="shared" si="87"/>
        <v>32</v>
      </c>
      <c r="U537" s="8">
        <f t="shared" si="88"/>
        <v>31.516666666666669</v>
      </c>
      <c r="V537" s="8">
        <f t="shared" si="89"/>
        <v>31.637500000000003</v>
      </c>
    </row>
    <row r="538" spans="1:22" ht="13.5" x14ac:dyDescent="0.25">
      <c r="A538" s="3">
        <f>RSI!A538</f>
        <v>42787</v>
      </c>
      <c r="B538" s="2">
        <f>RSI!B538</f>
        <v>22.199000000000002</v>
      </c>
      <c r="C538" s="2">
        <f>RSI!I538</f>
        <v>24.732689377177621</v>
      </c>
      <c r="D538" s="2">
        <f>MACD!E538</f>
        <v>-1.9765368210538981E-2</v>
      </c>
      <c r="E538" s="2">
        <f>MACD!F538</f>
        <v>-1.8364099619874948E-2</v>
      </c>
      <c r="F538" s="2">
        <f>'Moving Avg'!D538</f>
        <v>22.199000000000002</v>
      </c>
      <c r="G538" s="2">
        <f>'Moving Avg'!F538</f>
        <v>22.199000000000009</v>
      </c>
      <c r="H538" s="2">
        <f>'Moving Avg'!G538</f>
        <v>22.37215999999999</v>
      </c>
      <c r="I538" s="2">
        <f>'Moving Avg'!H538</f>
        <v>22.25940499999993</v>
      </c>
      <c r="J538" s="6" t="str">
        <f>OBV!F538</f>
        <v>NEUTRAL</v>
      </c>
      <c r="K538" s="6" t="str">
        <f>OBV!G538</f>
        <v>NEUTRAL</v>
      </c>
      <c r="L538" s="6" t="str">
        <f>OBV!H538</f>
        <v>NEUTRAL</v>
      </c>
      <c r="M538" s="8">
        <f t="shared" si="80"/>
        <v>50</v>
      </c>
      <c r="N538" s="8">
        <f t="shared" si="81"/>
        <v>45</v>
      </c>
      <c r="O538" s="8">
        <f t="shared" si="82"/>
        <v>0</v>
      </c>
      <c r="P538" s="8">
        <f t="shared" si="83"/>
        <v>33</v>
      </c>
      <c r="Q538" s="9">
        <f t="shared" si="84"/>
        <v>38.200000000000003</v>
      </c>
      <c r="R538" s="9">
        <f t="shared" si="85"/>
        <v>27.25</v>
      </c>
      <c r="S538" s="9">
        <f t="shared" si="86"/>
        <v>29.1</v>
      </c>
      <c r="T538" s="9">
        <f t="shared" si="87"/>
        <v>32</v>
      </c>
      <c r="U538" s="8">
        <f t="shared" si="88"/>
        <v>31.516666666666669</v>
      </c>
      <c r="V538" s="8">
        <f t="shared" si="89"/>
        <v>31.637500000000003</v>
      </c>
    </row>
    <row r="539" spans="1:22" ht="13.5" x14ac:dyDescent="0.25">
      <c r="A539" s="3">
        <f>RSI!A539</f>
        <v>42788</v>
      </c>
      <c r="B539" s="2">
        <f>RSI!B539</f>
        <v>22.199000000000002</v>
      </c>
      <c r="C539" s="2">
        <f>RSI!I539</f>
        <v>24.732689377177621</v>
      </c>
      <c r="D539" s="2">
        <f>MACD!E539</f>
        <v>-1.8837680366360132E-2</v>
      </c>
      <c r="E539" s="2">
        <f>MACD!F539</f>
        <v>-1.8458815769171986E-2</v>
      </c>
      <c r="F539" s="2">
        <f>'Moving Avg'!D539</f>
        <v>22.199000000000002</v>
      </c>
      <c r="G539" s="2">
        <f>'Moving Avg'!F539</f>
        <v>22.199000000000009</v>
      </c>
      <c r="H539" s="2">
        <f>'Moving Avg'!G539</f>
        <v>22.35883999999999</v>
      </c>
      <c r="I539" s="2">
        <f>'Moving Avg'!H539</f>
        <v>22.259319999999931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  <c r="M539" s="8">
        <f t="shared" si="80"/>
        <v>50</v>
      </c>
      <c r="N539" s="8">
        <f t="shared" si="81"/>
        <v>45</v>
      </c>
      <c r="O539" s="8">
        <f t="shared" si="82"/>
        <v>0</v>
      </c>
      <c r="P539" s="8">
        <f t="shared" si="83"/>
        <v>33</v>
      </c>
      <c r="Q539" s="9">
        <f t="shared" si="84"/>
        <v>38.200000000000003</v>
      </c>
      <c r="R539" s="9">
        <f t="shared" si="85"/>
        <v>27.25</v>
      </c>
      <c r="S539" s="9">
        <f t="shared" si="86"/>
        <v>29.1</v>
      </c>
      <c r="T539" s="9">
        <f t="shared" si="87"/>
        <v>32</v>
      </c>
      <c r="U539" s="8">
        <f t="shared" si="88"/>
        <v>31.516666666666669</v>
      </c>
      <c r="V539" s="8">
        <f t="shared" si="89"/>
        <v>31.637500000000003</v>
      </c>
    </row>
    <row r="540" spans="1:22" ht="13.5" x14ac:dyDescent="0.25">
      <c r="A540" s="3">
        <f>RSI!A540</f>
        <v>42789</v>
      </c>
      <c r="B540" s="2">
        <f>RSI!B540</f>
        <v>22.199000000000002</v>
      </c>
      <c r="C540" s="2">
        <f>RSI!I540</f>
        <v>24.732689377177621</v>
      </c>
      <c r="D540" s="2">
        <f>MACD!E540</f>
        <v>-1.7896184985691121E-2</v>
      </c>
      <c r="E540" s="2">
        <f>MACD!F540</f>
        <v>-1.8346289612475815E-2</v>
      </c>
      <c r="F540" s="2">
        <f>'Moving Avg'!D540</f>
        <v>22.199000000000002</v>
      </c>
      <c r="G540" s="2">
        <f>'Moving Avg'!F540</f>
        <v>22.199000000000009</v>
      </c>
      <c r="H540" s="2">
        <f>'Moving Avg'!G540</f>
        <v>22.345519999999986</v>
      </c>
      <c r="I540" s="2">
        <f>'Moving Avg'!H540</f>
        <v>22.259234999999929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  <c r="M540" s="8">
        <f t="shared" si="80"/>
        <v>50</v>
      </c>
      <c r="N540" s="8">
        <f t="shared" si="81"/>
        <v>0</v>
      </c>
      <c r="O540" s="8">
        <f t="shared" si="82"/>
        <v>0</v>
      </c>
      <c r="P540" s="8">
        <f t="shared" si="83"/>
        <v>33</v>
      </c>
      <c r="Q540" s="9">
        <f t="shared" si="84"/>
        <v>22.45</v>
      </c>
      <c r="R540" s="9">
        <f t="shared" si="85"/>
        <v>18.25</v>
      </c>
      <c r="S540" s="9">
        <f t="shared" si="86"/>
        <v>22.35</v>
      </c>
      <c r="T540" s="9">
        <f t="shared" si="87"/>
        <v>20.75</v>
      </c>
      <c r="U540" s="8">
        <f t="shared" si="88"/>
        <v>21.016666666666669</v>
      </c>
      <c r="V540" s="8">
        <f t="shared" si="89"/>
        <v>20.950000000000003</v>
      </c>
    </row>
    <row r="541" spans="1:22" ht="13.5" x14ac:dyDescent="0.25">
      <c r="A541" s="3">
        <f>RSI!A541</f>
        <v>42790</v>
      </c>
      <c r="B541" s="2">
        <f>RSI!B541</f>
        <v>22.199000000000002</v>
      </c>
      <c r="C541" s="2">
        <f>RSI!I541</f>
        <v>24.732689377177621</v>
      </c>
      <c r="D541" s="2">
        <f>MACD!E541</f>
        <v>-1.6954601026640148E-2</v>
      </c>
      <c r="E541" s="2">
        <f>MACD!F541</f>
        <v>-1.8067951895308684E-2</v>
      </c>
      <c r="F541" s="2">
        <f>'Moving Avg'!D541</f>
        <v>22.199000000000002</v>
      </c>
      <c r="G541" s="2">
        <f>'Moving Avg'!F541</f>
        <v>22.199000000000009</v>
      </c>
      <c r="H541" s="2">
        <f>'Moving Avg'!G541</f>
        <v>22.33219999999999</v>
      </c>
      <c r="I541" s="2">
        <f>'Moving Avg'!H541</f>
        <v>22.259149999999931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  <c r="M541" s="8">
        <f t="shared" si="80"/>
        <v>50</v>
      </c>
      <c r="N541" s="8">
        <f t="shared" si="81"/>
        <v>0</v>
      </c>
      <c r="O541" s="8">
        <f t="shared" si="82"/>
        <v>0</v>
      </c>
      <c r="P541" s="8">
        <f t="shared" si="83"/>
        <v>33</v>
      </c>
      <c r="Q541" s="9">
        <f t="shared" si="84"/>
        <v>22.45</v>
      </c>
      <c r="R541" s="9">
        <f t="shared" si="85"/>
        <v>18.25</v>
      </c>
      <c r="S541" s="9">
        <f t="shared" si="86"/>
        <v>22.35</v>
      </c>
      <c r="T541" s="9">
        <f t="shared" si="87"/>
        <v>20.75</v>
      </c>
      <c r="U541" s="8">
        <f t="shared" si="88"/>
        <v>21.016666666666669</v>
      </c>
      <c r="V541" s="8">
        <f t="shared" si="89"/>
        <v>20.950000000000003</v>
      </c>
    </row>
    <row r="542" spans="1:22" ht="13.5" x14ac:dyDescent="0.25">
      <c r="A542" s="3">
        <f>RSI!A542</f>
        <v>42793</v>
      </c>
      <c r="B542" s="2">
        <f>RSI!B542</f>
        <v>22.199000000000002</v>
      </c>
      <c r="C542" s="2">
        <f>RSI!I542</f>
        <v>24.732689377177607</v>
      </c>
      <c r="D542" s="2">
        <f>MACD!E542</f>
        <v>-1.6023677970103734E-2</v>
      </c>
      <c r="E542" s="2">
        <f>MACD!F542</f>
        <v>-1.7659097110267693E-2</v>
      </c>
      <c r="F542" s="2">
        <f>'Moving Avg'!D542</f>
        <v>22.199000000000002</v>
      </c>
      <c r="G542" s="2">
        <f>'Moving Avg'!F542</f>
        <v>22.199000000000009</v>
      </c>
      <c r="H542" s="2">
        <f>'Moving Avg'!G542</f>
        <v>22.318879999999989</v>
      </c>
      <c r="I542" s="2">
        <f>'Moving Avg'!H542</f>
        <v>22.259064999999932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  <c r="M542" s="8">
        <f t="shared" si="80"/>
        <v>50</v>
      </c>
      <c r="N542" s="8">
        <f t="shared" si="81"/>
        <v>0</v>
      </c>
      <c r="O542" s="8">
        <f t="shared" si="82"/>
        <v>0</v>
      </c>
      <c r="P542" s="8">
        <f t="shared" si="83"/>
        <v>33</v>
      </c>
      <c r="Q542" s="9">
        <f t="shared" si="84"/>
        <v>22.45</v>
      </c>
      <c r="R542" s="9">
        <f t="shared" si="85"/>
        <v>18.25</v>
      </c>
      <c r="S542" s="9">
        <f t="shared" si="86"/>
        <v>22.35</v>
      </c>
      <c r="T542" s="9">
        <f t="shared" si="87"/>
        <v>20.75</v>
      </c>
      <c r="U542" s="8">
        <f t="shared" si="88"/>
        <v>21.016666666666669</v>
      </c>
      <c r="V542" s="8">
        <f t="shared" si="89"/>
        <v>20.950000000000003</v>
      </c>
    </row>
    <row r="543" spans="1:22" ht="13.5" x14ac:dyDescent="0.25">
      <c r="A543" s="3">
        <f>RSI!A543</f>
        <v>42794</v>
      </c>
      <c r="B543" s="2">
        <f>RSI!B543</f>
        <v>22.199000000000002</v>
      </c>
      <c r="C543" s="2">
        <f>RSI!I543</f>
        <v>24.732689377177607</v>
      </c>
      <c r="D543" s="2">
        <f>MACD!E543</f>
        <v>-1.5111716282273591E-2</v>
      </c>
      <c r="E543" s="2">
        <f>MACD!F543</f>
        <v>-1.7149620944668872E-2</v>
      </c>
      <c r="F543" s="2">
        <f>'Moving Avg'!D543</f>
        <v>22.199000000000002</v>
      </c>
      <c r="G543" s="2">
        <f>'Moving Avg'!F543</f>
        <v>22.199000000000009</v>
      </c>
      <c r="H543" s="2">
        <f>'Moving Avg'!G543</f>
        <v>22.305559999999993</v>
      </c>
      <c r="I543" s="2">
        <f>'Moving Avg'!H543</f>
        <v>22.258979999999934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  <c r="M543" s="8">
        <f t="shared" si="80"/>
        <v>50</v>
      </c>
      <c r="N543" s="8">
        <f t="shared" si="81"/>
        <v>0</v>
      </c>
      <c r="O543" s="8">
        <f t="shared" si="82"/>
        <v>0</v>
      </c>
      <c r="P543" s="8">
        <f t="shared" si="83"/>
        <v>33</v>
      </c>
      <c r="Q543" s="9">
        <f t="shared" si="84"/>
        <v>22.45</v>
      </c>
      <c r="R543" s="9">
        <f t="shared" si="85"/>
        <v>18.25</v>
      </c>
      <c r="S543" s="9">
        <f t="shared" si="86"/>
        <v>22.35</v>
      </c>
      <c r="T543" s="9">
        <f t="shared" si="87"/>
        <v>20.75</v>
      </c>
      <c r="U543" s="8">
        <f t="shared" si="88"/>
        <v>21.016666666666669</v>
      </c>
      <c r="V543" s="8">
        <f t="shared" si="89"/>
        <v>20.950000000000003</v>
      </c>
    </row>
    <row r="544" spans="1:22" ht="13.5" x14ac:dyDescent="0.25">
      <c r="A544" s="3">
        <f>RSI!A544</f>
        <v>42795</v>
      </c>
      <c r="B544" s="2">
        <f>RSI!B544</f>
        <v>22.199000000000002</v>
      </c>
      <c r="C544" s="2">
        <f>RSI!I544</f>
        <v>24.732689377177621</v>
      </c>
      <c r="D544" s="2">
        <f>MACD!E544</f>
        <v>-1.4225003093432775E-2</v>
      </c>
      <c r="E544" s="2">
        <f>MACD!F544</f>
        <v>-1.6564697374421653E-2</v>
      </c>
      <c r="F544" s="2">
        <f>'Moving Avg'!D544</f>
        <v>22.199000000000002</v>
      </c>
      <c r="G544" s="2">
        <f>'Moving Avg'!F544</f>
        <v>22.199000000000009</v>
      </c>
      <c r="H544" s="2">
        <f>'Moving Avg'!G544</f>
        <v>22.292239999999989</v>
      </c>
      <c r="I544" s="2">
        <f>'Moving Avg'!H544</f>
        <v>22.258894999999935</v>
      </c>
      <c r="J544" s="6" t="str">
        <f>OBV!F544</f>
        <v>NEUTRAL</v>
      </c>
      <c r="K544" s="6" t="str">
        <f>OBV!G544</f>
        <v>NEUTRAL</v>
      </c>
      <c r="L544" s="6" t="str">
        <f>OBV!H544</f>
        <v>NEUTRAL</v>
      </c>
      <c r="M544" s="8">
        <f t="shared" si="80"/>
        <v>50</v>
      </c>
      <c r="N544" s="8">
        <f t="shared" si="81"/>
        <v>0</v>
      </c>
      <c r="O544" s="8">
        <f t="shared" si="82"/>
        <v>0</v>
      </c>
      <c r="P544" s="8">
        <f t="shared" si="83"/>
        <v>33</v>
      </c>
      <c r="Q544" s="9">
        <f t="shared" si="84"/>
        <v>22.45</v>
      </c>
      <c r="R544" s="9">
        <f t="shared" si="85"/>
        <v>18.25</v>
      </c>
      <c r="S544" s="9">
        <f t="shared" si="86"/>
        <v>22.35</v>
      </c>
      <c r="T544" s="9">
        <f t="shared" si="87"/>
        <v>20.75</v>
      </c>
      <c r="U544" s="8">
        <f t="shared" si="88"/>
        <v>21.016666666666669</v>
      </c>
      <c r="V544" s="8">
        <f t="shared" si="89"/>
        <v>20.950000000000003</v>
      </c>
    </row>
    <row r="545" spans="1:22" ht="13.5" x14ac:dyDescent="0.25">
      <c r="A545" s="3">
        <f>RSI!A545</f>
        <v>42796</v>
      </c>
      <c r="B545" s="2">
        <f>RSI!B545</f>
        <v>22.199000000000002</v>
      </c>
      <c r="C545" s="2">
        <f>RSI!I545</f>
        <v>24.732689377177621</v>
      </c>
      <c r="D545" s="2">
        <f>MACD!E545</f>
        <v>-1.336817648572719E-2</v>
      </c>
      <c r="E545" s="2">
        <f>MACD!F545</f>
        <v>-1.592539319668276E-2</v>
      </c>
      <c r="F545" s="2">
        <f>'Moving Avg'!D545</f>
        <v>22.199000000000002</v>
      </c>
      <c r="G545" s="2">
        <f>'Moving Avg'!F545</f>
        <v>22.199000000000009</v>
      </c>
      <c r="H545" s="2">
        <f>'Moving Avg'!G545</f>
        <v>22.278919999999989</v>
      </c>
      <c r="I545" s="2">
        <f>'Moving Avg'!H545</f>
        <v>22.258809999999936</v>
      </c>
      <c r="J545" s="6" t="str">
        <f>OBV!F545</f>
        <v>NEUTRAL</v>
      </c>
      <c r="K545" s="6" t="str">
        <f>OBV!G545</f>
        <v>NEUTRAL</v>
      </c>
      <c r="L545" s="6" t="str">
        <f>OBV!H545</f>
        <v>NEUTRAL</v>
      </c>
      <c r="M545" s="8">
        <f t="shared" si="80"/>
        <v>50</v>
      </c>
      <c r="N545" s="8">
        <f t="shared" si="81"/>
        <v>0</v>
      </c>
      <c r="O545" s="8">
        <f t="shared" si="82"/>
        <v>0</v>
      </c>
      <c r="P545" s="8">
        <f t="shared" si="83"/>
        <v>33</v>
      </c>
      <c r="Q545" s="9">
        <f t="shared" si="84"/>
        <v>22.45</v>
      </c>
      <c r="R545" s="9">
        <f t="shared" si="85"/>
        <v>18.25</v>
      </c>
      <c r="S545" s="9">
        <f t="shared" si="86"/>
        <v>22.35</v>
      </c>
      <c r="T545" s="9">
        <f t="shared" si="87"/>
        <v>20.75</v>
      </c>
      <c r="U545" s="8">
        <f t="shared" si="88"/>
        <v>21.016666666666669</v>
      </c>
      <c r="V545" s="8">
        <f t="shared" si="89"/>
        <v>20.950000000000003</v>
      </c>
    </row>
    <row r="546" spans="1:22" ht="13.5" x14ac:dyDescent="0.25">
      <c r="A546" s="3">
        <f>RSI!A546</f>
        <v>42797</v>
      </c>
      <c r="B546" s="2">
        <f>RSI!B546</f>
        <v>22.199000000000002</v>
      </c>
      <c r="C546" s="2">
        <f>RSI!I546</f>
        <v>24.732689377177621</v>
      </c>
      <c r="D546" s="2">
        <f>MACD!E546</f>
        <v>-1.2544529696377538E-2</v>
      </c>
      <c r="E546" s="2">
        <f>MACD!F546</f>
        <v>-1.5249220496621717E-2</v>
      </c>
      <c r="F546" s="2">
        <f>'Moving Avg'!D546</f>
        <v>22.199000000000002</v>
      </c>
      <c r="G546" s="2">
        <f>'Moving Avg'!F546</f>
        <v>22.199000000000009</v>
      </c>
      <c r="H546" s="2">
        <f>'Moving Avg'!G546</f>
        <v>22.265599999999992</v>
      </c>
      <c r="I546" s="2">
        <f>'Moving Avg'!H546</f>
        <v>22.258724999999934</v>
      </c>
      <c r="J546" s="6" t="str">
        <f>OBV!F546</f>
        <v>NEUTRAL</v>
      </c>
      <c r="K546" s="6" t="str">
        <f>OBV!G546</f>
        <v>NEUTRAL</v>
      </c>
      <c r="L546" s="6" t="str">
        <f>OBV!H546</f>
        <v>NEUTRAL</v>
      </c>
      <c r="M546" s="8">
        <f t="shared" si="80"/>
        <v>50</v>
      </c>
      <c r="N546" s="8">
        <f t="shared" si="81"/>
        <v>0</v>
      </c>
      <c r="O546" s="8">
        <f t="shared" si="82"/>
        <v>0</v>
      </c>
      <c r="P546" s="8">
        <f t="shared" si="83"/>
        <v>33</v>
      </c>
      <c r="Q546" s="9">
        <f t="shared" si="84"/>
        <v>22.45</v>
      </c>
      <c r="R546" s="9">
        <f t="shared" si="85"/>
        <v>18.25</v>
      </c>
      <c r="S546" s="9">
        <f t="shared" si="86"/>
        <v>22.35</v>
      </c>
      <c r="T546" s="9">
        <f t="shared" si="87"/>
        <v>20.75</v>
      </c>
      <c r="U546" s="8">
        <f t="shared" si="88"/>
        <v>21.016666666666669</v>
      </c>
      <c r="V546" s="8">
        <f t="shared" si="89"/>
        <v>20.950000000000003</v>
      </c>
    </row>
    <row r="547" spans="1:22" ht="13.5" x14ac:dyDescent="0.25">
      <c r="A547" s="3">
        <f>RSI!A547</f>
        <v>42800</v>
      </c>
      <c r="B547" s="2">
        <f>RSI!B547</f>
        <v>22.199000000000002</v>
      </c>
      <c r="C547" s="2">
        <f>RSI!I547</f>
        <v>24.732689377177621</v>
      </c>
      <c r="D547" s="2">
        <f>MACD!E547</f>
        <v>-1.1756264779403836E-2</v>
      </c>
      <c r="E547" s="2">
        <f>MACD!F547</f>
        <v>-1.455062935317814E-2</v>
      </c>
      <c r="F547" s="2">
        <f>'Moving Avg'!D547</f>
        <v>22.199000000000002</v>
      </c>
      <c r="G547" s="2">
        <f>'Moving Avg'!F547</f>
        <v>22.199000000000009</v>
      </c>
      <c r="H547" s="2">
        <f>'Moving Avg'!G547</f>
        <v>22.252279999999988</v>
      </c>
      <c r="I547" s="2">
        <f>'Moving Avg'!H547</f>
        <v>22.258639999999936</v>
      </c>
      <c r="J547" s="6" t="str">
        <f>OBV!F547</f>
        <v>NEUTRAL</v>
      </c>
      <c r="K547" s="6" t="str">
        <f>OBV!G547</f>
        <v>NEUTRAL</v>
      </c>
      <c r="L547" s="6" t="str">
        <f>OBV!H547</f>
        <v>NEUTRAL</v>
      </c>
      <c r="M547" s="8">
        <f t="shared" si="80"/>
        <v>50</v>
      </c>
      <c r="N547" s="8">
        <f t="shared" si="81"/>
        <v>0</v>
      </c>
      <c r="O547" s="8">
        <f t="shared" si="82"/>
        <v>0</v>
      </c>
      <c r="P547" s="8">
        <f t="shared" si="83"/>
        <v>33</v>
      </c>
      <c r="Q547" s="9">
        <f t="shared" si="84"/>
        <v>22.45</v>
      </c>
      <c r="R547" s="9">
        <f t="shared" si="85"/>
        <v>18.25</v>
      </c>
      <c r="S547" s="9">
        <f t="shared" si="86"/>
        <v>22.35</v>
      </c>
      <c r="T547" s="9">
        <f t="shared" si="87"/>
        <v>20.75</v>
      </c>
      <c r="U547" s="8">
        <f t="shared" si="88"/>
        <v>21.016666666666669</v>
      </c>
      <c r="V547" s="8">
        <f t="shared" si="89"/>
        <v>20.950000000000003</v>
      </c>
    </row>
    <row r="548" spans="1:22" ht="13.5" x14ac:dyDescent="0.25">
      <c r="A548" s="3">
        <f>RSI!A548</f>
        <v>42801</v>
      </c>
      <c r="B548" s="2">
        <f>RSI!B548</f>
        <v>22.199000000000002</v>
      </c>
      <c r="C548" s="2">
        <f>RSI!I548</f>
        <v>24.732689377177621</v>
      </c>
      <c r="D548" s="2">
        <f>MACD!E548</f>
        <v>-1.1004703778592528E-2</v>
      </c>
      <c r="E548" s="2">
        <f>MACD!F548</f>
        <v>-1.3841444238261018E-2</v>
      </c>
      <c r="F548" s="2">
        <f>'Moving Avg'!D548</f>
        <v>22.199000000000002</v>
      </c>
      <c r="G548" s="2">
        <f>'Moving Avg'!F548</f>
        <v>22.199000000000009</v>
      </c>
      <c r="H548" s="2">
        <f>'Moving Avg'!G548</f>
        <v>22.238959999999988</v>
      </c>
      <c r="I548" s="2">
        <f>'Moving Avg'!H548</f>
        <v>22.258554999999937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  <c r="M548" s="8">
        <f t="shared" si="80"/>
        <v>50</v>
      </c>
      <c r="N548" s="8">
        <f t="shared" si="81"/>
        <v>0</v>
      </c>
      <c r="O548" s="8">
        <f t="shared" si="82"/>
        <v>0</v>
      </c>
      <c r="P548" s="8">
        <f t="shared" si="83"/>
        <v>33</v>
      </c>
      <c r="Q548" s="9">
        <f t="shared" si="84"/>
        <v>22.45</v>
      </c>
      <c r="R548" s="9">
        <f t="shared" si="85"/>
        <v>18.25</v>
      </c>
      <c r="S548" s="9">
        <f t="shared" si="86"/>
        <v>22.35</v>
      </c>
      <c r="T548" s="9">
        <f t="shared" si="87"/>
        <v>20.75</v>
      </c>
      <c r="U548" s="8">
        <f t="shared" si="88"/>
        <v>21.016666666666669</v>
      </c>
      <c r="V548" s="8">
        <f t="shared" si="89"/>
        <v>20.950000000000003</v>
      </c>
    </row>
    <row r="549" spans="1:22" ht="13.5" x14ac:dyDescent="0.25">
      <c r="A549" s="3">
        <f>RSI!A549</f>
        <v>42802</v>
      </c>
      <c r="B549" s="2">
        <f>RSI!B549</f>
        <v>22.199000000000002</v>
      </c>
      <c r="C549" s="2">
        <f>RSI!I549</f>
        <v>24.732689377177621</v>
      </c>
      <c r="D549" s="2">
        <f>MACD!E549</f>
        <v>-1.0290464204981475E-2</v>
      </c>
      <c r="E549" s="2">
        <f>MACD!F549</f>
        <v>-1.3131248231605112E-2</v>
      </c>
      <c r="F549" s="2">
        <f>'Moving Avg'!D549</f>
        <v>22.199000000000002</v>
      </c>
      <c r="G549" s="2">
        <f>'Moving Avg'!F549</f>
        <v>22.199000000000009</v>
      </c>
      <c r="H549" s="2">
        <f>'Moving Avg'!G549</f>
        <v>22.225639999999988</v>
      </c>
      <c r="I549" s="2">
        <f>'Moving Avg'!H549</f>
        <v>22.258469999999939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  <c r="M549" s="8">
        <f t="shared" si="80"/>
        <v>50</v>
      </c>
      <c r="N549" s="8">
        <f t="shared" si="81"/>
        <v>0</v>
      </c>
      <c r="O549" s="8">
        <f t="shared" si="82"/>
        <v>0</v>
      </c>
      <c r="P549" s="8">
        <f t="shared" si="83"/>
        <v>33</v>
      </c>
      <c r="Q549" s="9">
        <f t="shared" si="84"/>
        <v>22.45</v>
      </c>
      <c r="R549" s="9">
        <f t="shared" si="85"/>
        <v>18.25</v>
      </c>
      <c r="S549" s="9">
        <f t="shared" si="86"/>
        <v>22.35</v>
      </c>
      <c r="T549" s="9">
        <f t="shared" si="87"/>
        <v>20.75</v>
      </c>
      <c r="U549" s="8">
        <f t="shared" si="88"/>
        <v>21.016666666666669</v>
      </c>
      <c r="V549" s="8">
        <f t="shared" si="89"/>
        <v>20.950000000000003</v>
      </c>
    </row>
    <row r="550" spans="1:22" ht="13.5" x14ac:dyDescent="0.25">
      <c r="A550" s="3">
        <f>RSI!A550</f>
        <v>42803</v>
      </c>
      <c r="B550" s="2">
        <f>RSI!B550</f>
        <v>22.199000000000002</v>
      </c>
      <c r="C550" s="2">
        <f>RSI!I550</f>
        <v>24.732689377177621</v>
      </c>
      <c r="D550" s="2">
        <f>MACD!E550</f>
        <v>-9.6136045481074461E-3</v>
      </c>
      <c r="E550" s="2">
        <f>MACD!F550</f>
        <v>-1.2427719494905579E-2</v>
      </c>
      <c r="F550" s="2">
        <f>'Moving Avg'!D550</f>
        <v>22.199000000000002</v>
      </c>
      <c r="G550" s="2">
        <f>'Moving Avg'!F550</f>
        <v>22.199000000000009</v>
      </c>
      <c r="H550" s="2">
        <f>'Moving Avg'!G550</f>
        <v>22.212319999999991</v>
      </c>
      <c r="I550" s="2">
        <f>'Moving Avg'!H550</f>
        <v>22.25838499999994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  <c r="M550" s="8">
        <f t="shared" si="80"/>
        <v>50</v>
      </c>
      <c r="N550" s="8">
        <f t="shared" si="81"/>
        <v>0</v>
      </c>
      <c r="O550" s="8">
        <f t="shared" si="82"/>
        <v>0</v>
      </c>
      <c r="P550" s="8">
        <f t="shared" si="83"/>
        <v>33</v>
      </c>
      <c r="Q550" s="9">
        <f t="shared" si="84"/>
        <v>22.45</v>
      </c>
      <c r="R550" s="9">
        <f t="shared" si="85"/>
        <v>18.25</v>
      </c>
      <c r="S550" s="9">
        <f t="shared" si="86"/>
        <v>22.35</v>
      </c>
      <c r="T550" s="9">
        <f t="shared" si="87"/>
        <v>20.75</v>
      </c>
      <c r="U550" s="8">
        <f t="shared" si="88"/>
        <v>21.016666666666669</v>
      </c>
      <c r="V550" s="8">
        <f t="shared" si="89"/>
        <v>20.950000000000003</v>
      </c>
    </row>
    <row r="551" spans="1:22" ht="13.5" x14ac:dyDescent="0.25">
      <c r="A551" s="3">
        <f>RSI!A551</f>
        <v>42804</v>
      </c>
      <c r="B551" s="2">
        <f>RSI!B551</f>
        <v>22.199000000000002</v>
      </c>
      <c r="C551" s="2">
        <f>RSI!I551</f>
        <v>24.732689377177621</v>
      </c>
      <c r="D551" s="2">
        <f>MACD!E551</f>
        <v>-8.9737446511506391E-3</v>
      </c>
      <c r="E551" s="2">
        <f>MACD!F551</f>
        <v>-1.1736924526154591E-2</v>
      </c>
      <c r="F551" s="2">
        <f>'Moving Avg'!D551</f>
        <v>22.199000000000002</v>
      </c>
      <c r="G551" s="2">
        <f>'Moving Avg'!F551</f>
        <v>22.199000000000009</v>
      </c>
      <c r="H551" s="2">
        <f>'Moving Avg'!G551</f>
        <v>22.198999999999987</v>
      </c>
      <c r="I551" s="2">
        <f>'Moving Avg'!H551</f>
        <v>22.258299999999942</v>
      </c>
      <c r="J551" s="6" t="str">
        <f>OBV!F551</f>
        <v>NEUTRAL</v>
      </c>
      <c r="K551" s="6" t="str">
        <f>OBV!G551</f>
        <v>NEUTRAL</v>
      </c>
      <c r="L551" s="6" t="str">
        <f>OBV!H551</f>
        <v>NEUTRAL</v>
      </c>
      <c r="M551" s="8">
        <f t="shared" si="80"/>
        <v>50</v>
      </c>
      <c r="N551" s="8">
        <f t="shared" si="81"/>
        <v>0</v>
      </c>
      <c r="O551" s="8">
        <f t="shared" si="82"/>
        <v>0</v>
      </c>
      <c r="P551" s="8">
        <f t="shared" si="83"/>
        <v>33</v>
      </c>
      <c r="Q551" s="9">
        <f t="shared" si="84"/>
        <v>22.45</v>
      </c>
      <c r="R551" s="9">
        <f t="shared" si="85"/>
        <v>18.25</v>
      </c>
      <c r="S551" s="9">
        <f t="shared" si="86"/>
        <v>22.35</v>
      </c>
      <c r="T551" s="9">
        <f t="shared" si="87"/>
        <v>20.75</v>
      </c>
      <c r="U551" s="8">
        <f t="shared" si="88"/>
        <v>21.016666666666669</v>
      </c>
      <c r="V551" s="8">
        <f t="shared" si="89"/>
        <v>20.950000000000003</v>
      </c>
    </row>
    <row r="552" spans="1:22" ht="13.5" x14ac:dyDescent="0.25">
      <c r="A552" s="3">
        <f>RSI!A552</f>
        <v>42807</v>
      </c>
      <c r="B552" s="2">
        <f>RSI!B552</f>
        <v>22.199000000000002</v>
      </c>
      <c r="C552" s="2">
        <f>RSI!I552</f>
        <v>24.732689377177621</v>
      </c>
      <c r="D552" s="2">
        <f>MACD!E552</f>
        <v>-8.3701650207572698E-3</v>
      </c>
      <c r="E552" s="2">
        <f>MACD!F552</f>
        <v>-1.1063572625075128E-2</v>
      </c>
      <c r="F552" s="2">
        <f>'Moving Avg'!D552</f>
        <v>22.199000000000002</v>
      </c>
      <c r="G552" s="2">
        <f>'Moving Avg'!F552</f>
        <v>22.199000000000009</v>
      </c>
      <c r="H552" s="2">
        <f>'Moving Avg'!G552</f>
        <v>22.198999999999987</v>
      </c>
      <c r="I552" s="2">
        <f>'Moving Avg'!H552</f>
        <v>22.258214999999939</v>
      </c>
      <c r="J552" s="6" t="str">
        <f>OBV!F552</f>
        <v>NEUTRAL</v>
      </c>
      <c r="K552" s="6" t="str">
        <f>OBV!G552</f>
        <v>NEUTRAL</v>
      </c>
      <c r="L552" s="6" t="str">
        <f>OBV!H552</f>
        <v>NEUTRAL</v>
      </c>
      <c r="M552" s="8">
        <f t="shared" si="80"/>
        <v>50</v>
      </c>
      <c r="N552" s="8">
        <f t="shared" si="81"/>
        <v>0</v>
      </c>
      <c r="O552" s="8">
        <f t="shared" si="82"/>
        <v>0</v>
      </c>
      <c r="P552" s="8">
        <f t="shared" si="83"/>
        <v>33</v>
      </c>
      <c r="Q552" s="9">
        <f t="shared" si="84"/>
        <v>22.45</v>
      </c>
      <c r="R552" s="9">
        <f t="shared" si="85"/>
        <v>18.25</v>
      </c>
      <c r="S552" s="9">
        <f t="shared" si="86"/>
        <v>22.35</v>
      </c>
      <c r="T552" s="9">
        <f t="shared" si="87"/>
        <v>20.75</v>
      </c>
      <c r="U552" s="8">
        <f t="shared" si="88"/>
        <v>21.016666666666669</v>
      </c>
      <c r="V552" s="8">
        <f t="shared" si="89"/>
        <v>20.950000000000003</v>
      </c>
    </row>
    <row r="553" spans="1:22" ht="13.5" x14ac:dyDescent="0.25">
      <c r="A553" s="3">
        <f>RSI!A553</f>
        <v>42808</v>
      </c>
      <c r="B553" s="2">
        <f>RSI!B553</f>
        <v>22.199000000000002</v>
      </c>
      <c r="C553" s="2">
        <f>RSI!I553</f>
        <v>24.732689377177621</v>
      </c>
      <c r="D553" s="2">
        <f>MACD!E553</f>
        <v>-7.8018885009818462E-3</v>
      </c>
      <c r="E553" s="2">
        <f>MACD!F553</f>
        <v>-1.0411235800256472E-2</v>
      </c>
      <c r="F553" s="2">
        <f>'Moving Avg'!D553</f>
        <v>22.199000000000002</v>
      </c>
      <c r="G553" s="2">
        <f>'Moving Avg'!F553</f>
        <v>22.199000000000009</v>
      </c>
      <c r="H553" s="2">
        <f>'Moving Avg'!G553</f>
        <v>22.198999999999987</v>
      </c>
      <c r="I553" s="2">
        <f>'Moving Avg'!H553</f>
        <v>22.258129999999941</v>
      </c>
      <c r="J553" s="6" t="str">
        <f>OBV!F553</f>
        <v>NEUTRAL</v>
      </c>
      <c r="K553" s="6" t="str">
        <f>OBV!G553</f>
        <v>NEUTRAL</v>
      </c>
      <c r="L553" s="6" t="str">
        <f>OBV!H553</f>
        <v>NEUTRAL</v>
      </c>
      <c r="M553" s="8">
        <f t="shared" si="80"/>
        <v>50</v>
      </c>
      <c r="N553" s="8">
        <f t="shared" si="81"/>
        <v>0</v>
      </c>
      <c r="O553" s="8">
        <f t="shared" si="82"/>
        <v>0</v>
      </c>
      <c r="P553" s="8">
        <f t="shared" si="83"/>
        <v>33</v>
      </c>
      <c r="Q553" s="9">
        <f t="shared" si="84"/>
        <v>22.45</v>
      </c>
      <c r="R553" s="9">
        <f t="shared" si="85"/>
        <v>18.25</v>
      </c>
      <c r="S553" s="9">
        <f t="shared" si="86"/>
        <v>22.35</v>
      </c>
      <c r="T553" s="9">
        <f t="shared" si="87"/>
        <v>20.75</v>
      </c>
      <c r="U553" s="8">
        <f t="shared" si="88"/>
        <v>21.016666666666669</v>
      </c>
      <c r="V553" s="8">
        <f t="shared" si="89"/>
        <v>20.950000000000003</v>
      </c>
    </row>
    <row r="554" spans="1:22" ht="13.5" x14ac:dyDescent="0.25">
      <c r="A554" s="3">
        <f>RSI!A554</f>
        <v>42809</v>
      </c>
      <c r="B554" s="2">
        <f>RSI!B554</f>
        <v>22.199000000000002</v>
      </c>
      <c r="C554" s="2">
        <f>RSI!I554</f>
        <v>24.732689377177621</v>
      </c>
      <c r="D554" s="2">
        <f>MACD!E554</f>
        <v>-7.2677471991511311E-3</v>
      </c>
      <c r="E554" s="2">
        <f>MACD!F554</f>
        <v>-9.782538080035404E-3</v>
      </c>
      <c r="F554" s="2">
        <f>'Moving Avg'!D554</f>
        <v>22.199000000000002</v>
      </c>
      <c r="G554" s="2">
        <f>'Moving Avg'!F554</f>
        <v>22.199000000000009</v>
      </c>
      <c r="H554" s="2">
        <f>'Moving Avg'!G554</f>
        <v>22.198999999999987</v>
      </c>
      <c r="I554" s="2">
        <f>'Moving Avg'!H554</f>
        <v>22.258044999999942</v>
      </c>
      <c r="J554" s="6" t="str">
        <f>OBV!F554</f>
        <v>NEUTRAL</v>
      </c>
      <c r="K554" s="6" t="str">
        <f>OBV!G554</f>
        <v>NEUTRAL</v>
      </c>
      <c r="L554" s="6" t="str">
        <f>OBV!H554</f>
        <v>NEUTRAL</v>
      </c>
      <c r="M554" s="8">
        <f t="shared" si="80"/>
        <v>50</v>
      </c>
      <c r="N554" s="8">
        <f t="shared" si="81"/>
        <v>0</v>
      </c>
      <c r="O554" s="8">
        <f t="shared" si="82"/>
        <v>0</v>
      </c>
      <c r="P554" s="8">
        <f t="shared" si="83"/>
        <v>33</v>
      </c>
      <c r="Q554" s="9">
        <f t="shared" si="84"/>
        <v>22.45</v>
      </c>
      <c r="R554" s="9">
        <f t="shared" si="85"/>
        <v>18.25</v>
      </c>
      <c r="S554" s="9">
        <f t="shared" si="86"/>
        <v>22.35</v>
      </c>
      <c r="T554" s="9">
        <f t="shared" si="87"/>
        <v>20.75</v>
      </c>
      <c r="U554" s="8">
        <f t="shared" si="88"/>
        <v>21.016666666666669</v>
      </c>
      <c r="V554" s="8">
        <f t="shared" si="89"/>
        <v>20.950000000000003</v>
      </c>
    </row>
    <row r="555" spans="1:22" ht="13.5" x14ac:dyDescent="0.25">
      <c r="A555" s="3">
        <f>RSI!A555</f>
        <v>42810</v>
      </c>
      <c r="B555" s="2">
        <f>RSI!B555</f>
        <v>22.199000000000002</v>
      </c>
      <c r="C555" s="2">
        <f>RSI!I555</f>
        <v>24.732689377177621</v>
      </c>
      <c r="D555" s="2">
        <f>MACD!E555</f>
        <v>-6.7664370943099073E-3</v>
      </c>
      <c r="E555" s="2">
        <f>MACD!F555</f>
        <v>-9.1793178828903053E-3</v>
      </c>
      <c r="F555" s="2">
        <f>'Moving Avg'!D555</f>
        <v>22.199000000000002</v>
      </c>
      <c r="G555" s="2">
        <f>'Moving Avg'!F555</f>
        <v>22.199000000000009</v>
      </c>
      <c r="H555" s="2">
        <f>'Moving Avg'!G555</f>
        <v>22.198999999999987</v>
      </c>
      <c r="I555" s="2">
        <f>'Moving Avg'!H555</f>
        <v>22.257959999999944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  <c r="M555" s="8">
        <f t="shared" si="80"/>
        <v>50</v>
      </c>
      <c r="N555" s="8">
        <f t="shared" si="81"/>
        <v>0</v>
      </c>
      <c r="O555" s="8">
        <f t="shared" si="82"/>
        <v>0</v>
      </c>
      <c r="P555" s="8">
        <f t="shared" si="83"/>
        <v>33</v>
      </c>
      <c r="Q555" s="9">
        <f t="shared" si="84"/>
        <v>22.45</v>
      </c>
      <c r="R555" s="9">
        <f t="shared" si="85"/>
        <v>18.25</v>
      </c>
      <c r="S555" s="9">
        <f t="shared" si="86"/>
        <v>22.35</v>
      </c>
      <c r="T555" s="9">
        <f t="shared" si="87"/>
        <v>20.75</v>
      </c>
      <c r="U555" s="8">
        <f t="shared" si="88"/>
        <v>21.016666666666669</v>
      </c>
      <c r="V555" s="8">
        <f t="shared" si="89"/>
        <v>20.950000000000003</v>
      </c>
    </row>
    <row r="556" spans="1:22" ht="13.5" x14ac:dyDescent="0.25">
      <c r="A556" s="3">
        <f>RSI!A556</f>
        <v>42811</v>
      </c>
      <c r="B556" s="2">
        <f>RSI!B556</f>
        <v>22.199000000000002</v>
      </c>
      <c r="C556" s="2">
        <f>RSI!I556</f>
        <v>24.732689377177621</v>
      </c>
      <c r="D556" s="2">
        <f>MACD!E556</f>
        <v>-6.2965623729169806E-3</v>
      </c>
      <c r="E556" s="2">
        <f>MACD!F556</f>
        <v>-8.6027667808956411E-3</v>
      </c>
      <c r="F556" s="2">
        <f>'Moving Avg'!D556</f>
        <v>22.199000000000002</v>
      </c>
      <c r="G556" s="2">
        <f>'Moving Avg'!F556</f>
        <v>22.199000000000009</v>
      </c>
      <c r="H556" s="2">
        <f>'Moving Avg'!G556</f>
        <v>22.198999999999987</v>
      </c>
      <c r="I556" s="2">
        <f>'Moving Avg'!H556</f>
        <v>22.257874999999945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  <c r="M556" s="8">
        <f t="shared" si="80"/>
        <v>50</v>
      </c>
      <c r="N556" s="8">
        <f t="shared" si="81"/>
        <v>0</v>
      </c>
      <c r="O556" s="8">
        <f t="shared" si="82"/>
        <v>0</v>
      </c>
      <c r="P556" s="8">
        <f t="shared" si="83"/>
        <v>33</v>
      </c>
      <c r="Q556" s="9">
        <f t="shared" si="84"/>
        <v>22.45</v>
      </c>
      <c r="R556" s="9">
        <f t="shared" si="85"/>
        <v>18.25</v>
      </c>
      <c r="S556" s="9">
        <f t="shared" si="86"/>
        <v>22.35</v>
      </c>
      <c r="T556" s="9">
        <f t="shared" si="87"/>
        <v>20.75</v>
      </c>
      <c r="U556" s="8">
        <f t="shared" si="88"/>
        <v>21.016666666666669</v>
      </c>
      <c r="V556" s="8">
        <f t="shared" si="89"/>
        <v>20.950000000000003</v>
      </c>
    </row>
    <row r="557" spans="1:22" ht="13.5" x14ac:dyDescent="0.25">
      <c r="A557" s="3">
        <f>RSI!A557</f>
        <v>42815</v>
      </c>
      <c r="B557" s="2">
        <f>RSI!B557</f>
        <v>22.199000000000002</v>
      </c>
      <c r="C557" s="2">
        <f>RSI!I557</f>
        <v>24.732689377177621</v>
      </c>
      <c r="D557" s="2">
        <f>MACD!E557</f>
        <v>-5.8566712108785168E-3</v>
      </c>
      <c r="E557" s="2">
        <f>MACD!F557</f>
        <v>-8.0535476668922162E-3</v>
      </c>
      <c r="F557" s="2">
        <f>'Moving Avg'!D557</f>
        <v>22.199000000000002</v>
      </c>
      <c r="G557" s="2">
        <f>'Moving Avg'!F557</f>
        <v>22.199000000000009</v>
      </c>
      <c r="H557" s="2">
        <f>'Moving Avg'!G557</f>
        <v>22.198999999999987</v>
      </c>
      <c r="I557" s="2">
        <f>'Moving Avg'!H557</f>
        <v>22.257789999999947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  <c r="M557" s="8">
        <f t="shared" si="80"/>
        <v>50</v>
      </c>
      <c r="N557" s="8">
        <f t="shared" si="81"/>
        <v>0</v>
      </c>
      <c r="O557" s="8">
        <f t="shared" si="82"/>
        <v>0</v>
      </c>
      <c r="P557" s="8">
        <f t="shared" si="83"/>
        <v>33</v>
      </c>
      <c r="Q557" s="9">
        <f t="shared" si="84"/>
        <v>22.45</v>
      </c>
      <c r="R557" s="9">
        <f t="shared" si="85"/>
        <v>18.25</v>
      </c>
      <c r="S557" s="9">
        <f t="shared" si="86"/>
        <v>22.35</v>
      </c>
      <c r="T557" s="9">
        <f t="shared" si="87"/>
        <v>20.75</v>
      </c>
      <c r="U557" s="8">
        <f t="shared" si="88"/>
        <v>21.016666666666669</v>
      </c>
      <c r="V557" s="8">
        <f t="shared" si="89"/>
        <v>20.950000000000003</v>
      </c>
    </row>
    <row r="558" spans="1:22" ht="13.5" x14ac:dyDescent="0.25">
      <c r="A558" s="3">
        <f>RSI!A558</f>
        <v>42816</v>
      </c>
      <c r="B558" s="2">
        <f>RSI!B558</f>
        <v>22.199000000000002</v>
      </c>
      <c r="C558" s="2">
        <f>RSI!I558</f>
        <v>24.732689377177621</v>
      </c>
      <c r="D558" s="2">
        <f>MACD!E558</f>
        <v>-5.4452844461962968E-3</v>
      </c>
      <c r="E558" s="2">
        <f>MACD!F558</f>
        <v>-7.5318950227530324E-3</v>
      </c>
      <c r="F558" s="2">
        <f>'Moving Avg'!D558</f>
        <v>22.199000000000002</v>
      </c>
      <c r="G558" s="2">
        <f>'Moving Avg'!F558</f>
        <v>22.199000000000009</v>
      </c>
      <c r="H558" s="2">
        <f>'Moving Avg'!G558</f>
        <v>22.198999999999987</v>
      </c>
      <c r="I558" s="2">
        <f>'Moving Avg'!H558</f>
        <v>22.257704999999945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  <c r="M558" s="8">
        <f t="shared" si="80"/>
        <v>50</v>
      </c>
      <c r="N558" s="8">
        <f t="shared" si="81"/>
        <v>0</v>
      </c>
      <c r="O558" s="8">
        <f t="shared" si="82"/>
        <v>0</v>
      </c>
      <c r="P558" s="8">
        <f t="shared" si="83"/>
        <v>33</v>
      </c>
      <c r="Q558" s="9">
        <f t="shared" si="84"/>
        <v>22.45</v>
      </c>
      <c r="R558" s="9">
        <f t="shared" si="85"/>
        <v>18.25</v>
      </c>
      <c r="S558" s="9">
        <f t="shared" si="86"/>
        <v>22.35</v>
      </c>
      <c r="T558" s="9">
        <f t="shared" si="87"/>
        <v>20.75</v>
      </c>
      <c r="U558" s="8">
        <f t="shared" si="88"/>
        <v>21.016666666666669</v>
      </c>
      <c r="V558" s="8">
        <f t="shared" si="89"/>
        <v>20.950000000000003</v>
      </c>
    </row>
    <row r="559" spans="1:22" ht="13.5" x14ac:dyDescent="0.25">
      <c r="A559" s="3">
        <f>RSI!A559</f>
        <v>42817</v>
      </c>
      <c r="B559" s="2">
        <f>RSI!B559</f>
        <v>22.199000000000002</v>
      </c>
      <c r="C559" s="2">
        <f>RSI!I559</f>
        <v>24.732689377177621</v>
      </c>
      <c r="D559" s="2">
        <f>MACD!E559</f>
        <v>-5.0609183548218084E-3</v>
      </c>
      <c r="E559" s="2">
        <f>MACD!F559</f>
        <v>-7.0376996891667884E-3</v>
      </c>
      <c r="F559" s="2">
        <f>'Moving Avg'!D559</f>
        <v>22.199000000000002</v>
      </c>
      <c r="G559" s="2">
        <f>'Moving Avg'!F559</f>
        <v>22.199000000000009</v>
      </c>
      <c r="H559" s="2">
        <f>'Moving Avg'!G559</f>
        <v>22.198999999999987</v>
      </c>
      <c r="I559" s="2">
        <f>'Moving Avg'!H559</f>
        <v>22.257619999999946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  <c r="M559" s="8">
        <f t="shared" si="80"/>
        <v>50</v>
      </c>
      <c r="N559" s="8">
        <f t="shared" si="81"/>
        <v>0</v>
      </c>
      <c r="O559" s="8">
        <f t="shared" si="82"/>
        <v>0</v>
      </c>
      <c r="P559" s="8">
        <f t="shared" si="83"/>
        <v>33</v>
      </c>
      <c r="Q559" s="9">
        <f t="shared" si="84"/>
        <v>22.45</v>
      </c>
      <c r="R559" s="9">
        <f t="shared" si="85"/>
        <v>18.25</v>
      </c>
      <c r="S559" s="9">
        <f t="shared" si="86"/>
        <v>22.35</v>
      </c>
      <c r="T559" s="9">
        <f t="shared" si="87"/>
        <v>20.75</v>
      </c>
      <c r="U559" s="8">
        <f t="shared" si="88"/>
        <v>21.016666666666669</v>
      </c>
      <c r="V559" s="8">
        <f t="shared" si="89"/>
        <v>20.950000000000003</v>
      </c>
    </row>
    <row r="560" spans="1:22" ht="13.5" x14ac:dyDescent="0.25">
      <c r="A560" s="3">
        <f>RSI!A560</f>
        <v>42818</v>
      </c>
      <c r="B560" s="2">
        <f>RSI!B560</f>
        <v>22.199000000000002</v>
      </c>
      <c r="C560" s="2">
        <f>RSI!I560</f>
        <v>24.732689377177621</v>
      </c>
      <c r="D560" s="2">
        <f>MACD!E560</f>
        <v>-4.702102546996656E-3</v>
      </c>
      <c r="E560" s="2">
        <f>MACD!F560</f>
        <v>-6.570580260732763E-3</v>
      </c>
      <c r="F560" s="2">
        <f>'Moving Avg'!D560</f>
        <v>22.199000000000002</v>
      </c>
      <c r="G560" s="2">
        <f>'Moving Avg'!F560</f>
        <v>22.199000000000009</v>
      </c>
      <c r="H560" s="2">
        <f>'Moving Avg'!G560</f>
        <v>22.198999999999987</v>
      </c>
      <c r="I560" s="2">
        <f>'Moving Avg'!H560</f>
        <v>22.257534999999947</v>
      </c>
      <c r="J560" s="6" t="str">
        <f>OBV!F560</f>
        <v>NEUTRAL</v>
      </c>
      <c r="K560" s="6" t="str">
        <f>OBV!G560</f>
        <v>NEUTRAL</v>
      </c>
      <c r="L560" s="6" t="str">
        <f>OBV!H560</f>
        <v>NEUTRAL</v>
      </c>
      <c r="M560" s="8">
        <f t="shared" si="80"/>
        <v>50</v>
      </c>
      <c r="N560" s="8">
        <f t="shared" si="81"/>
        <v>0</v>
      </c>
      <c r="O560" s="8">
        <f t="shared" si="82"/>
        <v>0</v>
      </c>
      <c r="P560" s="8">
        <f t="shared" si="83"/>
        <v>33</v>
      </c>
      <c r="Q560" s="9">
        <f t="shared" si="84"/>
        <v>22.45</v>
      </c>
      <c r="R560" s="9">
        <f t="shared" si="85"/>
        <v>18.25</v>
      </c>
      <c r="S560" s="9">
        <f t="shared" si="86"/>
        <v>22.35</v>
      </c>
      <c r="T560" s="9">
        <f t="shared" si="87"/>
        <v>20.75</v>
      </c>
      <c r="U560" s="8">
        <f t="shared" si="88"/>
        <v>21.016666666666669</v>
      </c>
      <c r="V560" s="8">
        <f t="shared" si="89"/>
        <v>20.950000000000003</v>
      </c>
    </row>
    <row r="561" spans="1:22" ht="13.5" x14ac:dyDescent="0.25">
      <c r="A561" s="3">
        <f>RSI!A561</f>
        <v>42821</v>
      </c>
      <c r="B561" s="2">
        <f>RSI!B561</f>
        <v>22.199000000000002</v>
      </c>
      <c r="C561" s="2">
        <f>RSI!I561</f>
        <v>24.732689377177621</v>
      </c>
      <c r="D561" s="2">
        <f>MACD!E561</f>
        <v>-4.3673938366275422E-3</v>
      </c>
      <c r="E561" s="2">
        <f>MACD!F561</f>
        <v>-6.1299429759117188E-3</v>
      </c>
      <c r="F561" s="2">
        <f>'Moving Avg'!D561</f>
        <v>22.199000000000002</v>
      </c>
      <c r="G561" s="2">
        <f>'Moving Avg'!F561</f>
        <v>22.199000000000009</v>
      </c>
      <c r="H561" s="2">
        <f>'Moving Avg'!G561</f>
        <v>22.198999999999987</v>
      </c>
      <c r="I561" s="2">
        <f>'Moving Avg'!H561</f>
        <v>22.257449999999949</v>
      </c>
      <c r="J561" s="6" t="str">
        <f>OBV!F561</f>
        <v>NEUTRAL</v>
      </c>
      <c r="K561" s="6" t="str">
        <f>OBV!G561</f>
        <v>NEUTRAL</v>
      </c>
      <c r="L561" s="6" t="str">
        <f>OBV!H561</f>
        <v>NEUTRAL</v>
      </c>
      <c r="M561" s="8">
        <f t="shared" si="80"/>
        <v>50</v>
      </c>
      <c r="N561" s="8">
        <f t="shared" si="81"/>
        <v>0</v>
      </c>
      <c r="O561" s="8">
        <f t="shared" si="82"/>
        <v>0</v>
      </c>
      <c r="P561" s="8">
        <f t="shared" si="83"/>
        <v>33</v>
      </c>
      <c r="Q561" s="9">
        <f t="shared" si="84"/>
        <v>22.45</v>
      </c>
      <c r="R561" s="9">
        <f t="shared" si="85"/>
        <v>18.25</v>
      </c>
      <c r="S561" s="9">
        <f t="shared" si="86"/>
        <v>22.35</v>
      </c>
      <c r="T561" s="9">
        <f t="shared" si="87"/>
        <v>20.75</v>
      </c>
      <c r="U561" s="8">
        <f t="shared" si="88"/>
        <v>21.016666666666669</v>
      </c>
      <c r="V561" s="8">
        <f t="shared" si="89"/>
        <v>20.950000000000003</v>
      </c>
    </row>
    <row r="562" spans="1:22" ht="13.5" x14ac:dyDescent="0.25">
      <c r="A562" s="3">
        <f>RSI!A562</f>
        <v>42822</v>
      </c>
      <c r="B562" s="2">
        <f>RSI!B562</f>
        <v>22.199000000000002</v>
      </c>
      <c r="C562" s="2">
        <f>RSI!I562</f>
        <v>24.732689377177621</v>
      </c>
      <c r="D562" s="2">
        <f>MACD!E562</f>
        <v>-4.0553867975994251E-3</v>
      </c>
      <c r="E562" s="2">
        <f>MACD!F562</f>
        <v>-5.7150317402492601E-3</v>
      </c>
      <c r="F562" s="2">
        <f>'Moving Avg'!D562</f>
        <v>22.199000000000002</v>
      </c>
      <c r="G562" s="2">
        <f>'Moving Avg'!F562</f>
        <v>22.199000000000009</v>
      </c>
      <c r="H562" s="2">
        <f>'Moving Avg'!G562</f>
        <v>22.198999999999987</v>
      </c>
      <c r="I562" s="2">
        <f>'Moving Avg'!H562</f>
        <v>22.25736499999995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  <c r="M562" s="8">
        <f t="shared" si="80"/>
        <v>50</v>
      </c>
      <c r="N562" s="8">
        <f t="shared" si="81"/>
        <v>0</v>
      </c>
      <c r="O562" s="8">
        <f t="shared" si="82"/>
        <v>0</v>
      </c>
      <c r="P562" s="8">
        <f t="shared" si="83"/>
        <v>33</v>
      </c>
      <c r="Q562" s="9">
        <f t="shared" si="84"/>
        <v>22.45</v>
      </c>
      <c r="R562" s="9">
        <f t="shared" si="85"/>
        <v>18.25</v>
      </c>
      <c r="S562" s="9">
        <f t="shared" si="86"/>
        <v>22.35</v>
      </c>
      <c r="T562" s="9">
        <f t="shared" si="87"/>
        <v>20.75</v>
      </c>
      <c r="U562" s="8">
        <f t="shared" si="88"/>
        <v>21.016666666666669</v>
      </c>
      <c r="V562" s="8">
        <f t="shared" si="89"/>
        <v>20.950000000000003</v>
      </c>
    </row>
    <row r="563" spans="1:22" ht="13.5" x14ac:dyDescent="0.25">
      <c r="A563" s="3">
        <f>RSI!A563</f>
        <v>42823</v>
      </c>
      <c r="B563" s="2">
        <f>RSI!B563</f>
        <v>22.199000000000002</v>
      </c>
      <c r="C563" s="2">
        <f>RSI!I563</f>
        <v>24.732689377177621</v>
      </c>
      <c r="D563" s="2">
        <f>MACD!E563</f>
        <v>-3.7647216040852527E-3</v>
      </c>
      <c r="E563" s="2">
        <f>MACD!F563</f>
        <v>-5.324969713016459E-3</v>
      </c>
      <c r="F563" s="2">
        <f>'Moving Avg'!D563</f>
        <v>22.199000000000002</v>
      </c>
      <c r="G563" s="2">
        <f>'Moving Avg'!F563</f>
        <v>22.199000000000009</v>
      </c>
      <c r="H563" s="2">
        <f>'Moving Avg'!G563</f>
        <v>22.198999999999987</v>
      </c>
      <c r="I563" s="2">
        <f>'Moving Avg'!H563</f>
        <v>22.257279999999952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  <c r="M563" s="8">
        <f t="shared" si="80"/>
        <v>50</v>
      </c>
      <c r="N563" s="8">
        <f t="shared" si="81"/>
        <v>0</v>
      </c>
      <c r="O563" s="8">
        <f t="shared" si="82"/>
        <v>0</v>
      </c>
      <c r="P563" s="8">
        <f t="shared" si="83"/>
        <v>33</v>
      </c>
      <c r="Q563" s="9">
        <f t="shared" si="84"/>
        <v>22.45</v>
      </c>
      <c r="R563" s="9">
        <f t="shared" si="85"/>
        <v>18.25</v>
      </c>
      <c r="S563" s="9">
        <f t="shared" si="86"/>
        <v>22.35</v>
      </c>
      <c r="T563" s="9">
        <f t="shared" si="87"/>
        <v>20.75</v>
      </c>
      <c r="U563" s="8">
        <f t="shared" si="88"/>
        <v>21.016666666666669</v>
      </c>
      <c r="V563" s="8">
        <f t="shared" si="89"/>
        <v>20.950000000000003</v>
      </c>
    </row>
    <row r="564" spans="1:22" ht="13.5" x14ac:dyDescent="0.25">
      <c r="A564" s="3">
        <f>RSI!A564</f>
        <v>42824</v>
      </c>
      <c r="B564" s="2">
        <f>RSI!B564</f>
        <v>22.199000000000002</v>
      </c>
      <c r="C564" s="2">
        <f>RSI!I564</f>
        <v>24.732689377177607</v>
      </c>
      <c r="D564" s="2">
        <f>MACD!E564</f>
        <v>-3.494089653568011E-3</v>
      </c>
      <c r="E564" s="2">
        <f>MACD!F564</f>
        <v>-4.9587937011267699E-3</v>
      </c>
      <c r="F564" s="2">
        <f>'Moving Avg'!D564</f>
        <v>22.199000000000002</v>
      </c>
      <c r="G564" s="2">
        <f>'Moving Avg'!F564</f>
        <v>22.199000000000009</v>
      </c>
      <c r="H564" s="2">
        <f>'Moving Avg'!G564</f>
        <v>22.198999999999987</v>
      </c>
      <c r="I564" s="2">
        <f>'Moving Avg'!H564</f>
        <v>22.257194999999953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50</v>
      </c>
      <c r="N564" s="8">
        <f t="shared" si="81"/>
        <v>0</v>
      </c>
      <c r="O564" s="8">
        <f t="shared" si="82"/>
        <v>0</v>
      </c>
      <c r="P564" s="8">
        <f t="shared" si="83"/>
        <v>33</v>
      </c>
      <c r="Q564" s="9">
        <f t="shared" si="84"/>
        <v>22.45</v>
      </c>
      <c r="R564" s="9">
        <f t="shared" si="85"/>
        <v>18.25</v>
      </c>
      <c r="S564" s="9">
        <f t="shared" si="86"/>
        <v>22.35</v>
      </c>
      <c r="T564" s="9">
        <f t="shared" si="87"/>
        <v>20.75</v>
      </c>
      <c r="U564" s="8">
        <f t="shared" si="88"/>
        <v>21.016666666666669</v>
      </c>
      <c r="V564" s="8">
        <f t="shared" si="89"/>
        <v>20.950000000000003</v>
      </c>
    </row>
    <row r="565" spans="1:22" ht="13.5" x14ac:dyDescent="0.25">
      <c r="A565" s="3">
        <f>RSI!A565</f>
        <v>42825</v>
      </c>
      <c r="B565" s="2">
        <f>RSI!B565</f>
        <v>22.199000000000002</v>
      </c>
      <c r="C565" s="2">
        <f>RSI!I565</f>
        <v>24.732689377177607</v>
      </c>
      <c r="D565" s="2">
        <f>MACD!E565</f>
        <v>-3.2422373885871991E-3</v>
      </c>
      <c r="E565" s="2">
        <f>MACD!F565</f>
        <v>-4.6154824386188563E-3</v>
      </c>
      <c r="F565" s="2">
        <f>'Moving Avg'!D565</f>
        <v>22.199000000000002</v>
      </c>
      <c r="G565" s="2">
        <f>'Moving Avg'!F565</f>
        <v>22.199000000000009</v>
      </c>
      <c r="H565" s="2">
        <f>'Moving Avg'!G565</f>
        <v>22.198999999999987</v>
      </c>
      <c r="I565" s="2">
        <f>'Moving Avg'!H565</f>
        <v>22.257109999999951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50</v>
      </c>
      <c r="N565" s="8">
        <f t="shared" si="81"/>
        <v>0</v>
      </c>
      <c r="O565" s="8">
        <f t="shared" si="82"/>
        <v>0</v>
      </c>
      <c r="P565" s="8">
        <f t="shared" si="83"/>
        <v>33</v>
      </c>
      <c r="Q565" s="9">
        <f t="shared" si="84"/>
        <v>22.45</v>
      </c>
      <c r="R565" s="9">
        <f t="shared" si="85"/>
        <v>18.25</v>
      </c>
      <c r="S565" s="9">
        <f t="shared" si="86"/>
        <v>22.35</v>
      </c>
      <c r="T565" s="9">
        <f t="shared" si="87"/>
        <v>20.75</v>
      </c>
      <c r="U565" s="8">
        <f t="shared" si="88"/>
        <v>21.016666666666669</v>
      </c>
      <c r="V565" s="8">
        <f t="shared" si="89"/>
        <v>20.950000000000003</v>
      </c>
    </row>
    <row r="566" spans="1:22" ht="13.5" x14ac:dyDescent="0.25">
      <c r="A566" s="3">
        <f>RSI!A566</f>
        <v>42828</v>
      </c>
      <c r="B566" s="2">
        <f>RSI!B566</f>
        <v>22.199000000000002</v>
      </c>
      <c r="C566" s="2">
        <f>RSI!I566</f>
        <v>24.732689377177607</v>
      </c>
      <c r="D566" s="2">
        <f>MACD!E566</f>
        <v>-3.0079686637343173E-3</v>
      </c>
      <c r="E566" s="2">
        <f>MACD!F566</f>
        <v>-4.2939796836419485E-3</v>
      </c>
      <c r="F566" s="2">
        <f>'Moving Avg'!D566</f>
        <v>22.199000000000002</v>
      </c>
      <c r="G566" s="2">
        <f>'Moving Avg'!F566</f>
        <v>22.199000000000009</v>
      </c>
      <c r="H566" s="2">
        <f>'Moving Avg'!G566</f>
        <v>22.198999999999987</v>
      </c>
      <c r="I566" s="2">
        <f>'Moving Avg'!H566</f>
        <v>22.257024999999953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50</v>
      </c>
      <c r="N566" s="8">
        <f t="shared" si="81"/>
        <v>0</v>
      </c>
      <c r="O566" s="8">
        <f t="shared" si="82"/>
        <v>0</v>
      </c>
      <c r="P566" s="8">
        <f t="shared" si="83"/>
        <v>33</v>
      </c>
      <c r="Q566" s="9">
        <f t="shared" si="84"/>
        <v>22.45</v>
      </c>
      <c r="R566" s="9">
        <f t="shared" si="85"/>
        <v>18.25</v>
      </c>
      <c r="S566" s="9">
        <f t="shared" si="86"/>
        <v>22.35</v>
      </c>
      <c r="T566" s="9">
        <f t="shared" si="87"/>
        <v>20.75</v>
      </c>
      <c r="U566" s="8">
        <f t="shared" si="88"/>
        <v>21.016666666666669</v>
      </c>
      <c r="V566" s="8">
        <f t="shared" si="89"/>
        <v>20.950000000000003</v>
      </c>
    </row>
    <row r="567" spans="1:22" ht="13.5" x14ac:dyDescent="0.25">
      <c r="A567" s="3">
        <f>RSI!A567</f>
        <v>42829</v>
      </c>
      <c r="B567" s="2">
        <f>RSI!B567</f>
        <v>22.199000000000002</v>
      </c>
      <c r="C567" s="2">
        <f>RSI!I567</f>
        <v>24.732689377177607</v>
      </c>
      <c r="D567" s="2">
        <f>MACD!E567</f>
        <v>-2.7901459458163913E-3</v>
      </c>
      <c r="E567" s="2">
        <f>MACD!F567</f>
        <v>-3.993212936076837E-3</v>
      </c>
      <c r="F567" s="2">
        <f>'Moving Avg'!D567</f>
        <v>22.199000000000002</v>
      </c>
      <c r="G567" s="2">
        <f>'Moving Avg'!F567</f>
        <v>22.199000000000009</v>
      </c>
      <c r="H567" s="2">
        <f>'Moving Avg'!G567</f>
        <v>22.198999999999987</v>
      </c>
      <c r="I567" s="2">
        <f>'Moving Avg'!H567</f>
        <v>22.256939999999954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50</v>
      </c>
      <c r="N567" s="8">
        <f t="shared" si="81"/>
        <v>0</v>
      </c>
      <c r="O567" s="8">
        <f t="shared" si="82"/>
        <v>0</v>
      </c>
      <c r="P567" s="8">
        <f t="shared" si="83"/>
        <v>33</v>
      </c>
      <c r="Q567" s="9">
        <f t="shared" si="84"/>
        <v>22.45</v>
      </c>
      <c r="R567" s="9">
        <f t="shared" si="85"/>
        <v>18.25</v>
      </c>
      <c r="S567" s="9">
        <f t="shared" si="86"/>
        <v>22.35</v>
      </c>
      <c r="T567" s="9">
        <f t="shared" si="87"/>
        <v>20.75</v>
      </c>
      <c r="U567" s="8">
        <f t="shared" si="88"/>
        <v>21.016666666666669</v>
      </c>
      <c r="V567" s="8">
        <f t="shared" si="89"/>
        <v>20.950000000000003</v>
      </c>
    </row>
    <row r="568" spans="1:22" ht="13.5" x14ac:dyDescent="0.25">
      <c r="A568" s="3">
        <f>RSI!A568</f>
        <v>42830</v>
      </c>
      <c r="B568" s="2">
        <f>RSI!B568</f>
        <v>22.199000000000002</v>
      </c>
      <c r="C568" s="2">
        <f>RSI!I568</f>
        <v>24.732689377177607</v>
      </c>
      <c r="D568" s="2">
        <f>MACD!E568</f>
        <v>-2.5876905862425303E-3</v>
      </c>
      <c r="E568" s="2">
        <f>MACD!F568</f>
        <v>-3.7121084661099761E-3</v>
      </c>
      <c r="F568" s="2">
        <f>'Moving Avg'!D568</f>
        <v>22.199000000000002</v>
      </c>
      <c r="G568" s="2">
        <f>'Moving Avg'!F568</f>
        <v>22.199000000000009</v>
      </c>
      <c r="H568" s="2">
        <f>'Moving Avg'!G568</f>
        <v>22.198999999999987</v>
      </c>
      <c r="I568" s="2">
        <f>'Moving Avg'!H568</f>
        <v>22.256854999999955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50</v>
      </c>
      <c r="N568" s="8">
        <f t="shared" si="81"/>
        <v>0</v>
      </c>
      <c r="O568" s="8">
        <f t="shared" si="82"/>
        <v>0</v>
      </c>
      <c r="P568" s="8">
        <f t="shared" si="83"/>
        <v>33</v>
      </c>
      <c r="Q568" s="9">
        <f t="shared" si="84"/>
        <v>22.45</v>
      </c>
      <c r="R568" s="9">
        <f t="shared" si="85"/>
        <v>18.25</v>
      </c>
      <c r="S568" s="9">
        <f t="shared" si="86"/>
        <v>22.35</v>
      </c>
      <c r="T568" s="9">
        <f t="shared" si="87"/>
        <v>20.75</v>
      </c>
      <c r="U568" s="8">
        <f t="shared" si="88"/>
        <v>21.016666666666669</v>
      </c>
      <c r="V568" s="8">
        <f t="shared" si="89"/>
        <v>20.950000000000003</v>
      </c>
    </row>
    <row r="569" spans="1:22" ht="13.5" x14ac:dyDescent="0.25">
      <c r="A569" s="3">
        <f>RSI!A569</f>
        <v>42831</v>
      </c>
      <c r="B569" s="2">
        <f>RSI!B569</f>
        <v>22.199000000000002</v>
      </c>
      <c r="C569" s="2">
        <f>RSI!I569</f>
        <v>24.732689377177607</v>
      </c>
      <c r="D569" s="2">
        <f>MACD!E569</f>
        <v>-2.3995823633704561E-3</v>
      </c>
      <c r="E569" s="2">
        <f>MACD!F569</f>
        <v>-3.4496032455620723E-3</v>
      </c>
      <c r="F569" s="2">
        <f>'Moving Avg'!D569</f>
        <v>22.199000000000002</v>
      </c>
      <c r="G569" s="2">
        <f>'Moving Avg'!F569</f>
        <v>22.199000000000009</v>
      </c>
      <c r="H569" s="2">
        <f>'Moving Avg'!G569</f>
        <v>22.198999999999987</v>
      </c>
      <c r="I569" s="2">
        <f>'Moving Avg'!H569</f>
        <v>22.256769999999957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  <c r="M569" s="8">
        <f t="shared" si="80"/>
        <v>50</v>
      </c>
      <c r="N569" s="8">
        <f t="shared" si="81"/>
        <v>0</v>
      </c>
      <c r="O569" s="8">
        <f t="shared" si="82"/>
        <v>0</v>
      </c>
      <c r="P569" s="8">
        <f t="shared" si="83"/>
        <v>33</v>
      </c>
      <c r="Q569" s="9">
        <f t="shared" si="84"/>
        <v>22.45</v>
      </c>
      <c r="R569" s="9">
        <f t="shared" si="85"/>
        <v>18.25</v>
      </c>
      <c r="S569" s="9">
        <f t="shared" si="86"/>
        <v>22.35</v>
      </c>
      <c r="T569" s="9">
        <f t="shared" si="87"/>
        <v>20.75</v>
      </c>
      <c r="U569" s="8">
        <f t="shared" si="88"/>
        <v>21.016666666666669</v>
      </c>
      <c r="V569" s="8">
        <f t="shared" si="89"/>
        <v>20.950000000000003</v>
      </c>
    </row>
    <row r="570" spans="1:22" ht="13.5" x14ac:dyDescent="0.25">
      <c r="A570" s="3">
        <f>RSI!A570</f>
        <v>42832</v>
      </c>
      <c r="B570" s="2">
        <f>RSI!B570</f>
        <v>22.199000000000002</v>
      </c>
      <c r="C570" s="2">
        <f>RSI!I570</f>
        <v>24.732689377177607</v>
      </c>
      <c r="D570" s="2">
        <f>MACD!E570</f>
        <v>-2.2248584581205932E-3</v>
      </c>
      <c r="E570" s="2">
        <f>MACD!F570</f>
        <v>-3.204654288073777E-3</v>
      </c>
      <c r="F570" s="2">
        <f>'Moving Avg'!D570</f>
        <v>22.199000000000002</v>
      </c>
      <c r="G570" s="2">
        <f>'Moving Avg'!F570</f>
        <v>22.199000000000009</v>
      </c>
      <c r="H570" s="2">
        <f>'Moving Avg'!G570</f>
        <v>22.198999999999987</v>
      </c>
      <c r="I570" s="2">
        <f>'Moving Avg'!H570</f>
        <v>22.256684999999958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  <c r="M570" s="8">
        <f t="shared" si="80"/>
        <v>50</v>
      </c>
      <c r="N570" s="8">
        <f t="shared" si="81"/>
        <v>0</v>
      </c>
      <c r="O570" s="8">
        <f t="shared" si="82"/>
        <v>0</v>
      </c>
      <c r="P570" s="8">
        <f t="shared" si="83"/>
        <v>33</v>
      </c>
      <c r="Q570" s="9">
        <f t="shared" si="84"/>
        <v>22.45</v>
      </c>
      <c r="R570" s="9">
        <f t="shared" si="85"/>
        <v>18.25</v>
      </c>
      <c r="S570" s="9">
        <f t="shared" si="86"/>
        <v>22.35</v>
      </c>
      <c r="T570" s="9">
        <f t="shared" si="87"/>
        <v>20.75</v>
      </c>
      <c r="U570" s="8">
        <f t="shared" si="88"/>
        <v>21.016666666666669</v>
      </c>
      <c r="V570" s="8">
        <f t="shared" si="89"/>
        <v>20.950000000000003</v>
      </c>
    </row>
    <row r="571" spans="1:22" ht="13.5" x14ac:dyDescent="0.25">
      <c r="A571" s="3">
        <f>RSI!A571</f>
        <v>42835</v>
      </c>
      <c r="B571" s="2">
        <f>RSI!B571</f>
        <v>21.419</v>
      </c>
      <c r="C571" s="2">
        <f>RSI!I571</f>
        <v>0.16784895986909021</v>
      </c>
      <c r="D571" s="2">
        <f>MACD!E571</f>
        <v>5.5715165780561904E-2</v>
      </c>
      <c r="E571" s="2">
        <f>MACD!F571</f>
        <v>8.5793097256533606E-3</v>
      </c>
      <c r="F571" s="2">
        <f>'Moving Avg'!D571</f>
        <v>22.042999999999999</v>
      </c>
      <c r="G571" s="2">
        <f>'Moving Avg'!F571</f>
        <v>22.160000000000007</v>
      </c>
      <c r="H571" s="2">
        <f>'Moving Avg'!G571</f>
        <v>22.183399999999988</v>
      </c>
      <c r="I571" s="2">
        <f>'Moving Avg'!H571</f>
        <v>22.252699999999958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0</v>
      </c>
      <c r="P571" s="8">
        <f t="shared" si="83"/>
        <v>33</v>
      </c>
      <c r="Q571" s="9">
        <f t="shared" si="84"/>
        <v>22.45</v>
      </c>
      <c r="R571" s="9">
        <f t="shared" si="85"/>
        <v>18.25</v>
      </c>
      <c r="S571" s="9">
        <f t="shared" si="86"/>
        <v>22.35</v>
      </c>
      <c r="T571" s="9">
        <f t="shared" si="87"/>
        <v>20.75</v>
      </c>
      <c r="U571" s="8">
        <f t="shared" si="88"/>
        <v>21.016666666666669</v>
      </c>
      <c r="V571" s="8">
        <f t="shared" si="89"/>
        <v>20.950000000000003</v>
      </c>
    </row>
    <row r="572" spans="1:22" ht="13.5" x14ac:dyDescent="0.25">
      <c r="A572" s="3">
        <f>RSI!A572</f>
        <v>42836</v>
      </c>
      <c r="B572" s="2">
        <f>RSI!B572</f>
        <v>21.419</v>
      </c>
      <c r="C572" s="2">
        <f>RSI!I572</f>
        <v>0.16784895986909021</v>
      </c>
      <c r="D572" s="2">
        <f>MACD!E572</f>
        <v>0.10936372989029408</v>
      </c>
      <c r="E572" s="2">
        <f>MACD!F572</f>
        <v>2.8736193758581507E-2</v>
      </c>
      <c r="F572" s="2">
        <f>'Moving Avg'!D572</f>
        <v>21.887</v>
      </c>
      <c r="G572" s="2">
        <f>'Moving Avg'!F572</f>
        <v>22.121000000000006</v>
      </c>
      <c r="H572" s="2">
        <f>'Moving Avg'!G572</f>
        <v>22.167799999999989</v>
      </c>
      <c r="I572" s="2">
        <f>'Moving Avg'!H572</f>
        <v>22.248714999999962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0</v>
      </c>
      <c r="P572" s="8">
        <f t="shared" si="83"/>
        <v>33</v>
      </c>
      <c r="Q572" s="9">
        <f t="shared" si="84"/>
        <v>22.45</v>
      </c>
      <c r="R572" s="9">
        <f t="shared" si="85"/>
        <v>18.25</v>
      </c>
      <c r="S572" s="9">
        <f t="shared" si="86"/>
        <v>22.35</v>
      </c>
      <c r="T572" s="9">
        <f t="shared" si="87"/>
        <v>20.75</v>
      </c>
      <c r="U572" s="8">
        <f t="shared" si="88"/>
        <v>21.016666666666669</v>
      </c>
      <c r="V572" s="8">
        <f t="shared" si="89"/>
        <v>20.950000000000003</v>
      </c>
    </row>
    <row r="573" spans="1:22" ht="13.5" x14ac:dyDescent="0.25">
      <c r="A573" s="3">
        <f>RSI!A573</f>
        <v>42837</v>
      </c>
      <c r="B573" s="2">
        <f>RSI!B573</f>
        <v>21.419</v>
      </c>
      <c r="C573" s="2">
        <f>RSI!I573</f>
        <v>0.16784895986909021</v>
      </c>
      <c r="D573" s="2">
        <f>MACD!E573</f>
        <v>0.1590386592652635</v>
      </c>
      <c r="E573" s="2">
        <f>MACD!F573</f>
        <v>5.4796686859917912E-2</v>
      </c>
      <c r="F573" s="2">
        <f>'Moving Avg'!D573</f>
        <v>21.731000000000002</v>
      </c>
      <c r="G573" s="2">
        <f>'Moving Avg'!F573</f>
        <v>22.082000000000004</v>
      </c>
      <c r="H573" s="2">
        <f>'Moving Avg'!G573</f>
        <v>22.15219999999999</v>
      </c>
      <c r="I573" s="2">
        <f>'Moving Avg'!H573</f>
        <v>22.244729999999961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  <c r="M573" s="8">
        <f t="shared" si="80"/>
        <v>50</v>
      </c>
      <c r="N573" s="8">
        <f t="shared" si="81"/>
        <v>0</v>
      </c>
      <c r="O573" s="8">
        <f t="shared" si="82"/>
        <v>0</v>
      </c>
      <c r="P573" s="8">
        <f t="shared" si="83"/>
        <v>33</v>
      </c>
      <c r="Q573" s="9">
        <f t="shared" si="84"/>
        <v>22.45</v>
      </c>
      <c r="R573" s="9">
        <f t="shared" si="85"/>
        <v>18.25</v>
      </c>
      <c r="S573" s="9">
        <f t="shared" si="86"/>
        <v>22.35</v>
      </c>
      <c r="T573" s="9">
        <f t="shared" si="87"/>
        <v>20.75</v>
      </c>
      <c r="U573" s="8">
        <f t="shared" si="88"/>
        <v>21.016666666666669</v>
      </c>
      <c r="V573" s="8">
        <f t="shared" si="89"/>
        <v>20.950000000000003</v>
      </c>
    </row>
    <row r="574" spans="1:22" ht="13.5" x14ac:dyDescent="0.25">
      <c r="A574" s="3">
        <f>RSI!A574</f>
        <v>42838</v>
      </c>
      <c r="B574" s="2">
        <f>RSI!B574</f>
        <v>21.419</v>
      </c>
      <c r="C574" s="2">
        <f>RSI!I574</f>
        <v>0.16784895986909021</v>
      </c>
      <c r="D574" s="2">
        <f>MACD!E574</f>
        <v>0.20503424599191789</v>
      </c>
      <c r="E574" s="2">
        <f>MACD!F574</f>
        <v>8.4844198686317901E-2</v>
      </c>
      <c r="F574" s="2">
        <f>'Moving Avg'!D574</f>
        <v>21.574999999999999</v>
      </c>
      <c r="G574" s="2">
        <f>'Moving Avg'!F574</f>
        <v>22.043000000000003</v>
      </c>
      <c r="H574" s="2">
        <f>'Moving Avg'!G574</f>
        <v>22.136599999999991</v>
      </c>
      <c r="I574" s="2">
        <f>'Moving Avg'!H574</f>
        <v>22.240744999999965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0</v>
      </c>
      <c r="P574" s="8">
        <f t="shared" si="83"/>
        <v>33</v>
      </c>
      <c r="Q574" s="9">
        <f t="shared" si="84"/>
        <v>22.45</v>
      </c>
      <c r="R574" s="9">
        <f t="shared" si="85"/>
        <v>18.25</v>
      </c>
      <c r="S574" s="9">
        <f t="shared" si="86"/>
        <v>22.35</v>
      </c>
      <c r="T574" s="9">
        <f t="shared" si="87"/>
        <v>20.75</v>
      </c>
      <c r="U574" s="8">
        <f t="shared" si="88"/>
        <v>21.016666666666669</v>
      </c>
      <c r="V574" s="8">
        <f t="shared" si="89"/>
        <v>20.950000000000003</v>
      </c>
    </row>
    <row r="575" spans="1:22" ht="13.5" x14ac:dyDescent="0.25">
      <c r="A575" s="3">
        <f>RSI!A575</f>
        <v>42839</v>
      </c>
      <c r="B575" s="2">
        <f>RSI!B575</f>
        <v>21.419</v>
      </c>
      <c r="C575" s="2">
        <f>RSI!I575</f>
        <v>0.16784895986909021</v>
      </c>
      <c r="D575" s="2">
        <f>MACD!E575</f>
        <v>0.24762299062400572</v>
      </c>
      <c r="E575" s="2">
        <f>MACD!F575</f>
        <v>0.11739995707385546</v>
      </c>
      <c r="F575" s="2">
        <f>'Moving Avg'!D575</f>
        <v>21.419</v>
      </c>
      <c r="G575" s="2">
        <f>'Moving Avg'!F575</f>
        <v>22.004000000000001</v>
      </c>
      <c r="H575" s="2">
        <f>'Moving Avg'!G575</f>
        <v>22.120999999999992</v>
      </c>
      <c r="I575" s="2">
        <f>'Moving Avg'!H575</f>
        <v>22.236759999999968</v>
      </c>
      <c r="J575" s="6" t="str">
        <f>OBV!F575</f>
        <v>BEARISH</v>
      </c>
      <c r="K575" s="6" t="str">
        <f>OBV!G575</f>
        <v>STRONG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0</v>
      </c>
      <c r="P575" s="8">
        <f t="shared" si="83"/>
        <v>33</v>
      </c>
      <c r="Q575" s="9">
        <f t="shared" si="84"/>
        <v>22.45</v>
      </c>
      <c r="R575" s="9">
        <f t="shared" si="85"/>
        <v>18.25</v>
      </c>
      <c r="S575" s="9">
        <f t="shared" si="86"/>
        <v>22.35</v>
      </c>
      <c r="T575" s="9">
        <f t="shared" si="87"/>
        <v>20.75</v>
      </c>
      <c r="U575" s="8">
        <f t="shared" si="88"/>
        <v>21.016666666666669</v>
      </c>
      <c r="V575" s="8">
        <f t="shared" si="89"/>
        <v>20.950000000000003</v>
      </c>
    </row>
    <row r="576" spans="1:22" ht="13.5" x14ac:dyDescent="0.25">
      <c r="A576" s="3">
        <f>RSI!A576</f>
        <v>42842</v>
      </c>
      <c r="B576" s="2">
        <f>RSI!B576</f>
        <v>21.419</v>
      </c>
      <c r="C576" s="2">
        <f>RSI!I576</f>
        <v>0.16784895986909021</v>
      </c>
      <c r="D576" s="2">
        <f>MACD!E576</f>
        <v>0.28705721515770577</v>
      </c>
      <c r="E576" s="2">
        <f>MACD!F576</f>
        <v>0.15133140869062553</v>
      </c>
      <c r="F576" s="2">
        <f>'Moving Avg'!D576</f>
        <v>21.419</v>
      </c>
      <c r="G576" s="2">
        <f>'Moving Avg'!F576</f>
        <v>21.965</v>
      </c>
      <c r="H576" s="2">
        <f>'Moving Avg'!G576</f>
        <v>22.105399999999989</v>
      </c>
      <c r="I576" s="2">
        <f>'Moving Avg'!H576</f>
        <v>22.232774999999968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  <c r="M576" s="8">
        <f t="shared" si="80"/>
        <v>50</v>
      </c>
      <c r="N576" s="8">
        <f t="shared" si="81"/>
        <v>0</v>
      </c>
      <c r="O576" s="8">
        <f t="shared" si="82"/>
        <v>0</v>
      </c>
      <c r="P576" s="8">
        <f t="shared" si="83"/>
        <v>33</v>
      </c>
      <c r="Q576" s="9">
        <f t="shared" si="84"/>
        <v>22.45</v>
      </c>
      <c r="R576" s="9">
        <f t="shared" si="85"/>
        <v>18.25</v>
      </c>
      <c r="S576" s="9">
        <f t="shared" si="86"/>
        <v>22.35</v>
      </c>
      <c r="T576" s="9">
        <f t="shared" si="87"/>
        <v>20.75</v>
      </c>
      <c r="U576" s="8">
        <f t="shared" si="88"/>
        <v>21.016666666666669</v>
      </c>
      <c r="V576" s="8">
        <f t="shared" si="89"/>
        <v>20.950000000000003</v>
      </c>
    </row>
    <row r="577" spans="1:22" ht="13.5" x14ac:dyDescent="0.25">
      <c r="A577" s="3">
        <f>RSI!A577</f>
        <v>42843</v>
      </c>
      <c r="B577" s="2">
        <f>RSI!B577</f>
        <v>21.419</v>
      </c>
      <c r="C577" s="2">
        <f>RSI!I577</f>
        <v>0.16784895986909021</v>
      </c>
      <c r="D577" s="2">
        <f>MACD!E577</f>
        <v>0.32357055671364776</v>
      </c>
      <c r="E577" s="2">
        <f>MACD!F577</f>
        <v>0.18577923829522999</v>
      </c>
      <c r="F577" s="2">
        <f>'Moving Avg'!D577</f>
        <v>21.419</v>
      </c>
      <c r="G577" s="2">
        <f>'Moving Avg'!F577</f>
        <v>21.925999999999998</v>
      </c>
      <c r="H577" s="2">
        <f>'Moving Avg'!G577</f>
        <v>22.08979999999999</v>
      </c>
      <c r="I577" s="2">
        <f>'Moving Avg'!H577</f>
        <v>22.228789999999972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  <c r="M577" s="8">
        <f t="shared" si="80"/>
        <v>50</v>
      </c>
      <c r="N577" s="8">
        <f t="shared" si="81"/>
        <v>0</v>
      </c>
      <c r="O577" s="8">
        <f t="shared" si="82"/>
        <v>0</v>
      </c>
      <c r="P577" s="8">
        <f t="shared" si="83"/>
        <v>33</v>
      </c>
      <c r="Q577" s="9">
        <f t="shared" si="84"/>
        <v>22.45</v>
      </c>
      <c r="R577" s="9">
        <f t="shared" si="85"/>
        <v>18.25</v>
      </c>
      <c r="S577" s="9">
        <f t="shared" si="86"/>
        <v>22.35</v>
      </c>
      <c r="T577" s="9">
        <f t="shared" si="87"/>
        <v>20.75</v>
      </c>
      <c r="U577" s="8">
        <f t="shared" si="88"/>
        <v>21.016666666666669</v>
      </c>
      <c r="V577" s="8">
        <f t="shared" si="89"/>
        <v>20.950000000000003</v>
      </c>
    </row>
    <row r="578" spans="1:22" ht="13.5" x14ac:dyDescent="0.25">
      <c r="A578" s="3">
        <f>RSI!A578</f>
        <v>42844</v>
      </c>
      <c r="B578" s="2">
        <f>RSI!B578</f>
        <v>21.419</v>
      </c>
      <c r="C578" s="2">
        <f>RSI!I578</f>
        <v>0.16784895986909021</v>
      </c>
      <c r="D578" s="2">
        <f>MACD!E578</f>
        <v>0.35737935073367666</v>
      </c>
      <c r="E578" s="2">
        <f>MACD!F578</f>
        <v>0.2200992607829193</v>
      </c>
      <c r="F578" s="2">
        <f>'Moving Avg'!D578</f>
        <v>21.419</v>
      </c>
      <c r="G578" s="2">
        <f>'Moving Avg'!F578</f>
        <v>21.886999999999997</v>
      </c>
      <c r="H578" s="2">
        <f>'Moving Avg'!G578</f>
        <v>22.07419999999999</v>
      </c>
      <c r="I578" s="2">
        <f>'Moving Avg'!H578</f>
        <v>22.224804999999975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22.45</v>
      </c>
      <c r="R578" s="9">
        <f t="shared" si="85"/>
        <v>18.25</v>
      </c>
      <c r="S578" s="9">
        <f t="shared" si="86"/>
        <v>22.35</v>
      </c>
      <c r="T578" s="9">
        <f t="shared" si="87"/>
        <v>20.75</v>
      </c>
      <c r="U578" s="8">
        <f t="shared" si="88"/>
        <v>21.016666666666669</v>
      </c>
      <c r="V578" s="8">
        <f t="shared" si="89"/>
        <v>20.950000000000003</v>
      </c>
    </row>
    <row r="579" spans="1:22" ht="13.5" x14ac:dyDescent="0.25">
      <c r="A579" s="3">
        <f>RSI!A579</f>
        <v>42845</v>
      </c>
      <c r="B579" s="2">
        <f>RSI!B579</f>
        <v>21.419</v>
      </c>
      <c r="C579" s="2">
        <f>RSI!I579</f>
        <v>0.16784895986909021</v>
      </c>
      <c r="D579" s="2">
        <f>MACD!E579</f>
        <v>0.38868391185211593</v>
      </c>
      <c r="E579" s="2">
        <f>MACD!F579</f>
        <v>0.25381619099675867</v>
      </c>
      <c r="F579" s="2">
        <f>'Moving Avg'!D579</f>
        <v>21.419</v>
      </c>
      <c r="G579" s="2">
        <f>'Moving Avg'!F579</f>
        <v>21.847999999999995</v>
      </c>
      <c r="H579" s="2">
        <f>'Moving Avg'!G579</f>
        <v>22.058599999999991</v>
      </c>
      <c r="I579" s="2">
        <f>'Moving Avg'!H579</f>
        <v>22.220819999999975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  <c r="M579" s="8">
        <f t="shared" si="90"/>
        <v>50</v>
      </c>
      <c r="N579" s="8">
        <f t="shared" si="91"/>
        <v>0</v>
      </c>
      <c r="O579" s="8">
        <f t="shared" si="92"/>
        <v>0</v>
      </c>
      <c r="P579" s="8">
        <f t="shared" si="93"/>
        <v>33</v>
      </c>
      <c r="Q579" s="9">
        <f t="shared" ref="Q579:Q642" si="94">0.35*M579+N579*0.35+O579*0.15+P579*0.15</f>
        <v>22.45</v>
      </c>
      <c r="R579" s="9">
        <f t="shared" ref="R579:R642" si="95">M579*0.2+N579*0.2+O579*0.35+P579*0.25</f>
        <v>18.25</v>
      </c>
      <c r="S579" s="9">
        <f t="shared" ref="S579:S642" si="96">M579*0.15+N579*0.15+O579*0.25+P579*0.45</f>
        <v>22.35</v>
      </c>
      <c r="T579" s="9">
        <f t="shared" ref="T579:T642" si="97">0.25*SUM(M579:P579)</f>
        <v>20.75</v>
      </c>
      <c r="U579" s="8">
        <f t="shared" ref="U579:U642" si="98">SUM(Q579:S579)/3</f>
        <v>21.016666666666669</v>
      </c>
      <c r="V579" s="8">
        <f t="shared" ref="V579:V642" si="99">SUM(Q579:T579)/4</f>
        <v>20.950000000000003</v>
      </c>
    </row>
    <row r="580" spans="1:22" ht="13.5" x14ac:dyDescent="0.25">
      <c r="A580" s="3">
        <f>RSI!A580</f>
        <v>42846</v>
      </c>
      <c r="B580" s="2">
        <f>RSI!B580</f>
        <v>21.419</v>
      </c>
      <c r="C580" s="2">
        <f>RSI!I580</f>
        <v>0.16784895986909021</v>
      </c>
      <c r="D580" s="2">
        <f>MACD!E580</f>
        <v>0.41766972000072755</v>
      </c>
      <c r="E580" s="2">
        <f>MACD!F580</f>
        <v>0.28658689679755245</v>
      </c>
      <c r="F580" s="2">
        <f>'Moving Avg'!D580</f>
        <v>21.419</v>
      </c>
      <c r="G580" s="2">
        <f>'Moving Avg'!F580</f>
        <v>21.808999999999997</v>
      </c>
      <c r="H580" s="2">
        <f>'Moving Avg'!G580</f>
        <v>22.042999999999992</v>
      </c>
      <c r="I580" s="2">
        <f>'Moving Avg'!H580</f>
        <v>22.216834999999978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  <c r="M580" s="8">
        <f t="shared" si="90"/>
        <v>50</v>
      </c>
      <c r="N580" s="8">
        <f t="shared" si="91"/>
        <v>0</v>
      </c>
      <c r="O580" s="8">
        <f t="shared" si="92"/>
        <v>0</v>
      </c>
      <c r="P580" s="8">
        <f t="shared" si="93"/>
        <v>33</v>
      </c>
      <c r="Q580" s="9">
        <f t="shared" si="94"/>
        <v>22.45</v>
      </c>
      <c r="R580" s="9">
        <f t="shared" si="95"/>
        <v>18.25</v>
      </c>
      <c r="S580" s="9">
        <f t="shared" si="96"/>
        <v>22.35</v>
      </c>
      <c r="T580" s="9">
        <f t="shared" si="97"/>
        <v>20.75</v>
      </c>
      <c r="U580" s="8">
        <f t="shared" si="98"/>
        <v>21.016666666666669</v>
      </c>
      <c r="V580" s="8">
        <f t="shared" si="99"/>
        <v>20.950000000000003</v>
      </c>
    </row>
    <row r="581" spans="1:22" ht="13.5" x14ac:dyDescent="0.25">
      <c r="A581" s="3">
        <f>RSI!A581</f>
        <v>42849</v>
      </c>
      <c r="B581" s="2">
        <f>RSI!B581</f>
        <v>21.419</v>
      </c>
      <c r="C581" s="2">
        <f>RSI!I581</f>
        <v>0.16784895986909021</v>
      </c>
      <c r="D581" s="2">
        <f>MACD!E581</f>
        <v>0.32450851874963504</v>
      </c>
      <c r="E581" s="2">
        <f>MACD!F581</f>
        <v>0.29417122118796901</v>
      </c>
      <c r="F581" s="2">
        <f>'Moving Avg'!D581</f>
        <v>21.419</v>
      </c>
      <c r="G581" s="2">
        <f>'Moving Avg'!F581</f>
        <v>21.769999999999996</v>
      </c>
      <c r="H581" s="2">
        <f>'Moving Avg'!G581</f>
        <v>22.027399999999993</v>
      </c>
      <c r="I581" s="2">
        <f>'Moving Avg'!H581</f>
        <v>22.212849999999982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  <c r="M581" s="8">
        <f t="shared" si="90"/>
        <v>50</v>
      </c>
      <c r="N581" s="8">
        <f t="shared" si="91"/>
        <v>0</v>
      </c>
      <c r="O581" s="8">
        <f t="shared" si="92"/>
        <v>0</v>
      </c>
      <c r="P581" s="8">
        <f t="shared" si="93"/>
        <v>33</v>
      </c>
      <c r="Q581" s="9">
        <f t="shared" si="94"/>
        <v>22.45</v>
      </c>
      <c r="R581" s="9">
        <f t="shared" si="95"/>
        <v>18.25</v>
      </c>
      <c r="S581" s="9">
        <f t="shared" si="96"/>
        <v>22.35</v>
      </c>
      <c r="T581" s="9">
        <f t="shared" si="97"/>
        <v>20.75</v>
      </c>
      <c r="U581" s="8">
        <f t="shared" si="98"/>
        <v>21.016666666666669</v>
      </c>
      <c r="V581" s="8">
        <f t="shared" si="99"/>
        <v>20.950000000000003</v>
      </c>
    </row>
    <row r="582" spans="1:22" ht="13.5" x14ac:dyDescent="0.25">
      <c r="A582" s="3">
        <f>RSI!A582</f>
        <v>42850</v>
      </c>
      <c r="B582" s="2">
        <f>RSI!B582</f>
        <v>21.419</v>
      </c>
      <c r="C582" s="2">
        <f>RSI!I582</f>
        <v>0.16784895986909021</v>
      </c>
      <c r="D582" s="2">
        <f>MACD!E582</f>
        <v>0.24782087083211479</v>
      </c>
      <c r="E582" s="2">
        <f>MACD!F582</f>
        <v>0.2849011511167982</v>
      </c>
      <c r="F582" s="2">
        <f>'Moving Avg'!D582</f>
        <v>21.419</v>
      </c>
      <c r="G582" s="2">
        <f>'Moving Avg'!F582</f>
        <v>21.730999999999998</v>
      </c>
      <c r="H582" s="2">
        <f>'Moving Avg'!G582</f>
        <v>22.011799999999994</v>
      </c>
      <c r="I582" s="2">
        <f>'Moving Avg'!H582</f>
        <v>22.208864999999982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  <c r="M582" s="8">
        <f t="shared" si="90"/>
        <v>50</v>
      </c>
      <c r="N582" s="8">
        <f t="shared" si="91"/>
        <v>100</v>
      </c>
      <c r="O582" s="8">
        <f t="shared" si="92"/>
        <v>0</v>
      </c>
      <c r="P582" s="8">
        <f t="shared" si="93"/>
        <v>33</v>
      </c>
      <c r="Q582" s="9">
        <f t="shared" si="94"/>
        <v>57.45</v>
      </c>
      <c r="R582" s="9">
        <f t="shared" si="95"/>
        <v>38.25</v>
      </c>
      <c r="S582" s="9">
        <f t="shared" si="96"/>
        <v>37.35</v>
      </c>
      <c r="T582" s="9">
        <f t="shared" si="97"/>
        <v>45.75</v>
      </c>
      <c r="U582" s="8">
        <f t="shared" si="98"/>
        <v>44.35</v>
      </c>
      <c r="V582" s="8">
        <f t="shared" si="99"/>
        <v>44.7</v>
      </c>
    </row>
    <row r="583" spans="1:22" ht="13.5" x14ac:dyDescent="0.25">
      <c r="A583" s="3">
        <f>RSI!A583</f>
        <v>42851</v>
      </c>
      <c r="B583" s="2">
        <f>RSI!B583</f>
        <v>21.419</v>
      </c>
      <c r="C583" s="2">
        <f>RSI!I583</f>
        <v>0.16784895986909021</v>
      </c>
      <c r="D583" s="2">
        <f>MACD!E583</f>
        <v>0.18491378632884548</v>
      </c>
      <c r="E583" s="2">
        <f>MACD!F583</f>
        <v>0.26490367815920768</v>
      </c>
      <c r="F583" s="2">
        <f>'Moving Avg'!D583</f>
        <v>21.419</v>
      </c>
      <c r="G583" s="2">
        <f>'Moving Avg'!F583</f>
        <v>21.691999999999997</v>
      </c>
      <c r="H583" s="2">
        <f>'Moving Avg'!G583</f>
        <v>21.996199999999995</v>
      </c>
      <c r="I583" s="2">
        <f>'Moving Avg'!H583</f>
        <v>22.204879999999985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  <c r="M583" s="8">
        <f t="shared" si="90"/>
        <v>50</v>
      </c>
      <c r="N583" s="8">
        <f t="shared" si="91"/>
        <v>100</v>
      </c>
      <c r="O583" s="8">
        <f t="shared" si="92"/>
        <v>0</v>
      </c>
      <c r="P583" s="8">
        <f t="shared" si="93"/>
        <v>33</v>
      </c>
      <c r="Q583" s="9">
        <f t="shared" si="94"/>
        <v>57.45</v>
      </c>
      <c r="R583" s="9">
        <f t="shared" si="95"/>
        <v>38.25</v>
      </c>
      <c r="S583" s="9">
        <f t="shared" si="96"/>
        <v>37.35</v>
      </c>
      <c r="T583" s="9">
        <f t="shared" si="97"/>
        <v>45.75</v>
      </c>
      <c r="U583" s="8">
        <f t="shared" si="98"/>
        <v>44.35</v>
      </c>
      <c r="V583" s="8">
        <f t="shared" si="99"/>
        <v>44.7</v>
      </c>
    </row>
    <row r="584" spans="1:22" ht="13.5" x14ac:dyDescent="0.25">
      <c r="A584" s="3">
        <f>RSI!A584</f>
        <v>42852</v>
      </c>
      <c r="B584" s="2">
        <f>RSI!B584</f>
        <v>21.419</v>
      </c>
      <c r="C584" s="2">
        <f>RSI!I584</f>
        <v>0.16784895986909021</v>
      </c>
      <c r="D584" s="2">
        <f>MACD!E584</f>
        <v>0.13352032939518921</v>
      </c>
      <c r="E584" s="2">
        <f>MACD!F584</f>
        <v>0.238627008406404</v>
      </c>
      <c r="F584" s="2">
        <f>'Moving Avg'!D584</f>
        <v>21.419</v>
      </c>
      <c r="G584" s="2">
        <f>'Moving Avg'!F584</f>
        <v>21.652999999999999</v>
      </c>
      <c r="H584" s="2">
        <f>'Moving Avg'!G584</f>
        <v>21.980599999999995</v>
      </c>
      <c r="I584" s="2">
        <f>'Moving Avg'!H584</f>
        <v>22.200894999999988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  <c r="M584" s="8">
        <f t="shared" si="90"/>
        <v>50</v>
      </c>
      <c r="N584" s="8">
        <f t="shared" si="91"/>
        <v>100</v>
      </c>
      <c r="O584" s="8">
        <f t="shared" si="92"/>
        <v>0</v>
      </c>
      <c r="P584" s="8">
        <f t="shared" si="93"/>
        <v>33</v>
      </c>
      <c r="Q584" s="9">
        <f t="shared" si="94"/>
        <v>57.45</v>
      </c>
      <c r="R584" s="9">
        <f t="shared" si="95"/>
        <v>38.25</v>
      </c>
      <c r="S584" s="9">
        <f t="shared" si="96"/>
        <v>37.35</v>
      </c>
      <c r="T584" s="9">
        <f t="shared" si="97"/>
        <v>45.75</v>
      </c>
      <c r="U584" s="8">
        <f t="shared" si="98"/>
        <v>44.35</v>
      </c>
      <c r="V584" s="8">
        <f t="shared" si="99"/>
        <v>44.7</v>
      </c>
    </row>
    <row r="585" spans="1:22" ht="13.5" x14ac:dyDescent="0.25">
      <c r="A585" s="3">
        <f>RSI!A585</f>
        <v>42853</v>
      </c>
      <c r="B585" s="2">
        <f>RSI!B585</f>
        <v>21.419</v>
      </c>
      <c r="C585" s="2">
        <f>RSI!I585</f>
        <v>0.16784895986909021</v>
      </c>
      <c r="D585" s="2">
        <f>MACD!E585</f>
        <v>9.1733201263178188E-2</v>
      </c>
      <c r="E585" s="2">
        <f>MACD!F585</f>
        <v>0.20924824697775884</v>
      </c>
      <c r="F585" s="2">
        <f>'Moving Avg'!D585</f>
        <v>21.419</v>
      </c>
      <c r="G585" s="2">
        <f>'Moving Avg'!F585</f>
        <v>21.613999999999997</v>
      </c>
      <c r="H585" s="2">
        <f>'Moving Avg'!G585</f>
        <v>21.964999999999996</v>
      </c>
      <c r="I585" s="2">
        <f>'Moving Avg'!H585</f>
        <v>22.196909999999988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  <c r="M585" s="8">
        <f t="shared" si="90"/>
        <v>50</v>
      </c>
      <c r="N585" s="8">
        <f t="shared" si="91"/>
        <v>100</v>
      </c>
      <c r="O585" s="8">
        <f t="shared" si="92"/>
        <v>0</v>
      </c>
      <c r="P585" s="8">
        <f t="shared" si="93"/>
        <v>33</v>
      </c>
      <c r="Q585" s="9">
        <f t="shared" si="94"/>
        <v>57.45</v>
      </c>
      <c r="R585" s="9">
        <f t="shared" si="95"/>
        <v>38.25</v>
      </c>
      <c r="S585" s="9">
        <f t="shared" si="96"/>
        <v>37.35</v>
      </c>
      <c r="T585" s="9">
        <f t="shared" si="97"/>
        <v>45.75</v>
      </c>
      <c r="U585" s="8">
        <f t="shared" si="98"/>
        <v>44.35</v>
      </c>
      <c r="V585" s="8">
        <f t="shared" si="99"/>
        <v>44.7</v>
      </c>
    </row>
    <row r="586" spans="1:22" ht="13.5" x14ac:dyDescent="0.25">
      <c r="A586" s="3">
        <f>RSI!A586</f>
        <v>42857</v>
      </c>
      <c r="B586" s="2">
        <f>RSI!B586</f>
        <v>21.419</v>
      </c>
      <c r="C586" s="2">
        <f>RSI!I586</f>
        <v>0.16784895986909021</v>
      </c>
      <c r="D586" s="2">
        <f>MACD!E586</f>
        <v>5.7948605703760592E-2</v>
      </c>
      <c r="E586" s="2">
        <f>MACD!F586</f>
        <v>0.17898831872295923</v>
      </c>
      <c r="F586" s="2">
        <f>'Moving Avg'!D586</f>
        <v>21.419</v>
      </c>
      <c r="G586" s="2">
        <f>'Moving Avg'!F586</f>
        <v>21.574999999999996</v>
      </c>
      <c r="H586" s="2">
        <f>'Moving Avg'!G586</f>
        <v>21.949399999999997</v>
      </c>
      <c r="I586" s="2">
        <f>'Moving Avg'!H586</f>
        <v>22.192924999999992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50</v>
      </c>
      <c r="N586" s="8">
        <f t="shared" si="91"/>
        <v>100</v>
      </c>
      <c r="O586" s="8">
        <f t="shared" si="92"/>
        <v>0</v>
      </c>
      <c r="P586" s="8">
        <f t="shared" si="93"/>
        <v>33</v>
      </c>
      <c r="Q586" s="9">
        <f t="shared" si="94"/>
        <v>57.45</v>
      </c>
      <c r="R586" s="9">
        <f t="shared" si="95"/>
        <v>38.25</v>
      </c>
      <c r="S586" s="9">
        <f t="shared" si="96"/>
        <v>37.35</v>
      </c>
      <c r="T586" s="9">
        <f t="shared" si="97"/>
        <v>45.75</v>
      </c>
      <c r="U586" s="8">
        <f t="shared" si="98"/>
        <v>44.35</v>
      </c>
      <c r="V586" s="8">
        <f t="shared" si="99"/>
        <v>44.7</v>
      </c>
    </row>
    <row r="587" spans="1:22" ht="13.5" x14ac:dyDescent="0.25">
      <c r="A587" s="3">
        <f>RSI!A587</f>
        <v>42858</v>
      </c>
      <c r="B587" s="2">
        <f>RSI!B587</f>
        <v>21.419</v>
      </c>
      <c r="C587" s="2">
        <f>RSI!I587</f>
        <v>0.16784895986909021</v>
      </c>
      <c r="D587" s="2">
        <f>MACD!E587</f>
        <v>3.081881025745048E-2</v>
      </c>
      <c r="E587" s="2">
        <f>MACD!F587</f>
        <v>0.14935441702985749</v>
      </c>
      <c r="F587" s="2">
        <f>'Moving Avg'!D587</f>
        <v>21.419</v>
      </c>
      <c r="G587" s="2">
        <f>'Moving Avg'!F587</f>
        <v>21.535999999999994</v>
      </c>
      <c r="H587" s="2">
        <f>'Moving Avg'!G587</f>
        <v>21.933799999999998</v>
      </c>
      <c r="I587" s="2">
        <f>'Moving Avg'!H587</f>
        <v>22.188939999999992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50</v>
      </c>
      <c r="N587" s="8">
        <f t="shared" si="91"/>
        <v>100</v>
      </c>
      <c r="O587" s="8">
        <f t="shared" si="92"/>
        <v>0</v>
      </c>
      <c r="P587" s="8">
        <f t="shared" si="93"/>
        <v>33</v>
      </c>
      <c r="Q587" s="9">
        <f t="shared" si="94"/>
        <v>57.45</v>
      </c>
      <c r="R587" s="9">
        <f t="shared" si="95"/>
        <v>38.25</v>
      </c>
      <c r="S587" s="9">
        <f t="shared" si="96"/>
        <v>37.35</v>
      </c>
      <c r="T587" s="9">
        <f t="shared" si="97"/>
        <v>45.75</v>
      </c>
      <c r="U587" s="8">
        <f t="shared" si="98"/>
        <v>44.35</v>
      </c>
      <c r="V587" s="8">
        <f t="shared" si="99"/>
        <v>44.7</v>
      </c>
    </row>
    <row r="588" spans="1:22" ht="13.5" x14ac:dyDescent="0.25">
      <c r="A588" s="3">
        <f>RSI!A588</f>
        <v>42859</v>
      </c>
      <c r="B588" s="2">
        <f>RSI!B588</f>
        <v>21.419</v>
      </c>
      <c r="C588" s="2">
        <f>RSI!I588</f>
        <v>0.16784895986909021</v>
      </c>
      <c r="D588" s="2">
        <f>MACD!E588</f>
        <v>9.2120610017083493E-3</v>
      </c>
      <c r="E588" s="2">
        <f>MACD!F588</f>
        <v>0.12132594582422768</v>
      </c>
      <c r="F588" s="2">
        <f>'Moving Avg'!D588</f>
        <v>21.419</v>
      </c>
      <c r="G588" s="2">
        <f>'Moving Avg'!F588</f>
        <v>21.496999999999996</v>
      </c>
      <c r="H588" s="2">
        <f>'Moving Avg'!G588</f>
        <v>21.918199999999999</v>
      </c>
      <c r="I588" s="2">
        <f>'Moving Avg'!H588</f>
        <v>22.184954999999992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  <c r="M588" s="8">
        <f t="shared" si="90"/>
        <v>50</v>
      </c>
      <c r="N588" s="8">
        <f t="shared" si="91"/>
        <v>100</v>
      </c>
      <c r="O588" s="8">
        <f t="shared" si="92"/>
        <v>0</v>
      </c>
      <c r="P588" s="8">
        <f t="shared" si="93"/>
        <v>33</v>
      </c>
      <c r="Q588" s="9">
        <f t="shared" si="94"/>
        <v>57.45</v>
      </c>
      <c r="R588" s="9">
        <f t="shared" si="95"/>
        <v>38.25</v>
      </c>
      <c r="S588" s="9">
        <f t="shared" si="96"/>
        <v>37.35</v>
      </c>
      <c r="T588" s="9">
        <f t="shared" si="97"/>
        <v>45.75</v>
      </c>
      <c r="U588" s="8">
        <f t="shared" si="98"/>
        <v>44.35</v>
      </c>
      <c r="V588" s="8">
        <f t="shared" si="99"/>
        <v>44.7</v>
      </c>
    </row>
    <row r="589" spans="1:22" ht="13.5" x14ac:dyDescent="0.25">
      <c r="A589" s="3">
        <f>RSI!A589</f>
        <v>42860</v>
      </c>
      <c r="B589" s="2">
        <f>RSI!B589</f>
        <v>21.419</v>
      </c>
      <c r="C589" s="2">
        <f>RSI!I589</f>
        <v>0.16784895986909021</v>
      </c>
      <c r="D589" s="2">
        <f>MACD!E589</f>
        <v>-7.821284551951635E-3</v>
      </c>
      <c r="E589" s="2">
        <f>MACD!F589</f>
        <v>9.5496499748991812E-2</v>
      </c>
      <c r="F589" s="2">
        <f>'Moving Avg'!D589</f>
        <v>21.419</v>
      </c>
      <c r="G589" s="2">
        <f>'Moving Avg'!F589</f>
        <v>21.457999999999995</v>
      </c>
      <c r="H589" s="2">
        <f>'Moving Avg'!G589</f>
        <v>21.902599999999996</v>
      </c>
      <c r="I589" s="2">
        <f>'Moving Avg'!H589</f>
        <v>22.180969999999991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  <c r="M589" s="8">
        <f t="shared" si="90"/>
        <v>50</v>
      </c>
      <c r="N589" s="8">
        <f t="shared" si="91"/>
        <v>100</v>
      </c>
      <c r="O589" s="8">
        <f t="shared" si="92"/>
        <v>0</v>
      </c>
      <c r="P589" s="8">
        <f t="shared" si="93"/>
        <v>33</v>
      </c>
      <c r="Q589" s="9">
        <f t="shared" si="94"/>
        <v>57.45</v>
      </c>
      <c r="R589" s="9">
        <f t="shared" si="95"/>
        <v>38.25</v>
      </c>
      <c r="S589" s="9">
        <f t="shared" si="96"/>
        <v>37.35</v>
      </c>
      <c r="T589" s="9">
        <f t="shared" si="97"/>
        <v>45.75</v>
      </c>
      <c r="U589" s="8">
        <f t="shared" si="98"/>
        <v>44.35</v>
      </c>
      <c r="V589" s="8">
        <f t="shared" si="99"/>
        <v>44.7</v>
      </c>
    </row>
    <row r="590" spans="1:22" ht="13.5" x14ac:dyDescent="0.25">
      <c r="A590" s="3">
        <f>RSI!A590</f>
        <v>42863</v>
      </c>
      <c r="B590" s="2">
        <f>RSI!B590</f>
        <v>21.419</v>
      </c>
      <c r="C590" s="2">
        <f>RSI!I590</f>
        <v>0.16784895986909021</v>
      </c>
      <c r="D590" s="2">
        <f>MACD!E590</f>
        <v>-2.1077366856935953E-2</v>
      </c>
      <c r="E590" s="2">
        <f>MACD!F590</f>
        <v>7.2181726427806264E-2</v>
      </c>
      <c r="F590" s="2">
        <f>'Moving Avg'!D590</f>
        <v>21.419</v>
      </c>
      <c r="G590" s="2">
        <f>'Moving Avg'!F590</f>
        <v>21.418999999999997</v>
      </c>
      <c r="H590" s="2">
        <f>'Moving Avg'!G590</f>
        <v>21.886999999999997</v>
      </c>
      <c r="I590" s="2">
        <f>'Moving Avg'!H590</f>
        <v>22.176984999999991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  <c r="M590" s="8">
        <f t="shared" si="90"/>
        <v>50</v>
      </c>
      <c r="N590" s="8">
        <f t="shared" si="91"/>
        <v>100</v>
      </c>
      <c r="O590" s="8">
        <f t="shared" si="92"/>
        <v>0</v>
      </c>
      <c r="P590" s="8">
        <f t="shared" si="93"/>
        <v>33</v>
      </c>
      <c r="Q590" s="9">
        <f t="shared" si="94"/>
        <v>57.45</v>
      </c>
      <c r="R590" s="9">
        <f t="shared" si="95"/>
        <v>38.25</v>
      </c>
      <c r="S590" s="9">
        <f t="shared" si="96"/>
        <v>37.35</v>
      </c>
      <c r="T590" s="9">
        <f t="shared" si="97"/>
        <v>45.75</v>
      </c>
      <c r="U590" s="8">
        <f t="shared" si="98"/>
        <v>44.35</v>
      </c>
      <c r="V590" s="8">
        <f t="shared" si="99"/>
        <v>44.7</v>
      </c>
    </row>
    <row r="591" spans="1:22" ht="13.5" x14ac:dyDescent="0.25">
      <c r="A591" s="3">
        <f>RSI!A591</f>
        <v>42864</v>
      </c>
      <c r="B591" s="2">
        <f>RSI!B591</f>
        <v>21.419</v>
      </c>
      <c r="C591" s="2">
        <f>RSI!I591</f>
        <v>0.16784895986909021</v>
      </c>
      <c r="D591" s="2">
        <f>MACD!E591</f>
        <v>-3.1222988413755814E-2</v>
      </c>
      <c r="E591" s="2">
        <f>MACD!F591</f>
        <v>5.1500783459493847E-2</v>
      </c>
      <c r="F591" s="2">
        <f>'Moving Avg'!D591</f>
        <v>21.419</v>
      </c>
      <c r="G591" s="2">
        <f>'Moving Avg'!F591</f>
        <v>21.418999999999997</v>
      </c>
      <c r="H591" s="2">
        <f>'Moving Avg'!G591</f>
        <v>21.871399999999998</v>
      </c>
      <c r="I591" s="2">
        <f>'Moving Avg'!H591</f>
        <v>22.172999999999991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  <c r="M591" s="8">
        <f t="shared" si="90"/>
        <v>50</v>
      </c>
      <c r="N591" s="8">
        <f t="shared" si="91"/>
        <v>100</v>
      </c>
      <c r="O591" s="8">
        <f t="shared" si="92"/>
        <v>0</v>
      </c>
      <c r="P591" s="8">
        <f t="shared" si="93"/>
        <v>33</v>
      </c>
      <c r="Q591" s="9">
        <f t="shared" si="94"/>
        <v>57.45</v>
      </c>
      <c r="R591" s="9">
        <f t="shared" si="95"/>
        <v>38.25</v>
      </c>
      <c r="S591" s="9">
        <f t="shared" si="96"/>
        <v>37.35</v>
      </c>
      <c r="T591" s="9">
        <f t="shared" si="97"/>
        <v>45.75</v>
      </c>
      <c r="U591" s="8">
        <f t="shared" si="98"/>
        <v>44.35</v>
      </c>
      <c r="V591" s="8">
        <f t="shared" si="99"/>
        <v>44.7</v>
      </c>
    </row>
    <row r="592" spans="1:22" ht="13.5" x14ac:dyDescent="0.25">
      <c r="A592" s="3">
        <f>RSI!A592</f>
        <v>42865</v>
      </c>
      <c r="B592" s="2">
        <f>RSI!B592</f>
        <v>21.419</v>
      </c>
      <c r="C592" s="2">
        <f>RSI!I592</f>
        <v>0.16784895986909021</v>
      </c>
      <c r="D592" s="2">
        <f>MACD!E592</f>
        <v>-3.8816019680051994E-2</v>
      </c>
      <c r="E592" s="2">
        <f>MACD!F592</f>
        <v>3.3437422831584684E-2</v>
      </c>
      <c r="F592" s="2">
        <f>'Moving Avg'!D592</f>
        <v>21.419</v>
      </c>
      <c r="G592" s="2">
        <f>'Moving Avg'!F592</f>
        <v>21.418999999999997</v>
      </c>
      <c r="H592" s="2">
        <f>'Moving Avg'!G592</f>
        <v>21.855799999999999</v>
      </c>
      <c r="I592" s="2">
        <f>'Moving Avg'!H592</f>
        <v>22.169014999999991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  <c r="M592" s="8">
        <f t="shared" si="90"/>
        <v>50</v>
      </c>
      <c r="N592" s="8">
        <f t="shared" si="91"/>
        <v>100</v>
      </c>
      <c r="O592" s="8">
        <f t="shared" si="92"/>
        <v>0</v>
      </c>
      <c r="P592" s="8">
        <f t="shared" si="93"/>
        <v>33</v>
      </c>
      <c r="Q592" s="9">
        <f t="shared" si="94"/>
        <v>57.45</v>
      </c>
      <c r="R592" s="9">
        <f t="shared" si="95"/>
        <v>38.25</v>
      </c>
      <c r="S592" s="9">
        <f t="shared" si="96"/>
        <v>37.35</v>
      </c>
      <c r="T592" s="9">
        <f t="shared" si="97"/>
        <v>45.75</v>
      </c>
      <c r="U592" s="8">
        <f t="shared" si="98"/>
        <v>44.35</v>
      </c>
      <c r="V592" s="8">
        <f t="shared" si="99"/>
        <v>44.7</v>
      </c>
    </row>
    <row r="593" spans="1:22" ht="13.5" x14ac:dyDescent="0.25">
      <c r="A593" s="3">
        <f>RSI!A593</f>
        <v>42866</v>
      </c>
      <c r="B593" s="2">
        <f>RSI!B593</f>
        <v>21.419</v>
      </c>
      <c r="C593" s="2">
        <f>RSI!I593</f>
        <v>0.16784895986909021</v>
      </c>
      <c r="D593" s="2">
        <f>MACD!E593</f>
        <v>-4.4322627997747333E-2</v>
      </c>
      <c r="E593" s="2">
        <f>MACD!F593</f>
        <v>1.7885412665718282E-2</v>
      </c>
      <c r="F593" s="2">
        <f>'Moving Avg'!D593</f>
        <v>21.419</v>
      </c>
      <c r="G593" s="2">
        <f>'Moving Avg'!F593</f>
        <v>21.418999999999997</v>
      </c>
      <c r="H593" s="2">
        <f>'Moving Avg'!G593</f>
        <v>21.840199999999999</v>
      </c>
      <c r="I593" s="2">
        <f>'Moving Avg'!H593</f>
        <v>22.165029999999991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  <c r="M593" s="8">
        <f t="shared" si="90"/>
        <v>50</v>
      </c>
      <c r="N593" s="8">
        <f t="shared" si="91"/>
        <v>100</v>
      </c>
      <c r="O593" s="8">
        <f t="shared" si="92"/>
        <v>0</v>
      </c>
      <c r="P593" s="8">
        <f t="shared" si="93"/>
        <v>33</v>
      </c>
      <c r="Q593" s="9">
        <f t="shared" si="94"/>
        <v>57.45</v>
      </c>
      <c r="R593" s="9">
        <f t="shared" si="95"/>
        <v>38.25</v>
      </c>
      <c r="S593" s="9">
        <f t="shared" si="96"/>
        <v>37.35</v>
      </c>
      <c r="T593" s="9">
        <f t="shared" si="97"/>
        <v>45.75</v>
      </c>
      <c r="U593" s="8">
        <f t="shared" si="98"/>
        <v>44.35</v>
      </c>
      <c r="V593" s="8">
        <f t="shared" si="99"/>
        <v>44.7</v>
      </c>
    </row>
    <row r="594" spans="1:22" ht="13.5" x14ac:dyDescent="0.25">
      <c r="A594" s="3">
        <f>RSI!A594</f>
        <v>42867</v>
      </c>
      <c r="B594" s="2">
        <f>RSI!B594</f>
        <v>21.419</v>
      </c>
      <c r="C594" s="2">
        <f>RSI!I594</f>
        <v>0.16784895986909021</v>
      </c>
      <c r="D594" s="2">
        <f>MACD!E594</f>
        <v>-4.8131821089985038E-2</v>
      </c>
      <c r="E594" s="2">
        <f>MACD!F594</f>
        <v>4.6819659145776182E-3</v>
      </c>
      <c r="F594" s="2">
        <f>'Moving Avg'!D594</f>
        <v>21.419</v>
      </c>
      <c r="G594" s="2">
        <f>'Moving Avg'!F594</f>
        <v>21.418999999999997</v>
      </c>
      <c r="H594" s="2">
        <f>'Moving Avg'!G594</f>
        <v>21.8246</v>
      </c>
      <c r="I594" s="2">
        <f>'Moving Avg'!H594</f>
        <v>22.161044999999994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  <c r="M594" s="8">
        <f t="shared" si="90"/>
        <v>50</v>
      </c>
      <c r="N594" s="8">
        <f t="shared" si="91"/>
        <v>100</v>
      </c>
      <c r="O594" s="8">
        <f t="shared" si="92"/>
        <v>0</v>
      </c>
      <c r="P594" s="8">
        <f t="shared" si="93"/>
        <v>33</v>
      </c>
      <c r="Q594" s="9">
        <f t="shared" si="94"/>
        <v>57.45</v>
      </c>
      <c r="R594" s="9">
        <f t="shared" si="95"/>
        <v>38.25</v>
      </c>
      <c r="S594" s="9">
        <f t="shared" si="96"/>
        <v>37.35</v>
      </c>
      <c r="T594" s="9">
        <f t="shared" si="97"/>
        <v>45.75</v>
      </c>
      <c r="U594" s="8">
        <f t="shared" si="98"/>
        <v>44.35</v>
      </c>
      <c r="V594" s="8">
        <f t="shared" si="99"/>
        <v>44.7</v>
      </c>
    </row>
    <row r="595" spans="1:22" ht="13.5" x14ac:dyDescent="0.25">
      <c r="A595" s="3">
        <f>RSI!A595</f>
        <v>42870</v>
      </c>
      <c r="B595" s="2">
        <f>RSI!B595</f>
        <v>21.419</v>
      </c>
      <c r="C595" s="2">
        <f>RSI!I595</f>
        <v>0.16784895986909021</v>
      </c>
      <c r="D595" s="2">
        <f>MACD!E595</f>
        <v>-5.0567720850683173E-2</v>
      </c>
      <c r="E595" s="2">
        <f>MACD!F595</f>
        <v>-6.3679714384745414E-3</v>
      </c>
      <c r="F595" s="2">
        <f>'Moving Avg'!D595</f>
        <v>21.419</v>
      </c>
      <c r="G595" s="2">
        <f>'Moving Avg'!F595</f>
        <v>21.418999999999997</v>
      </c>
      <c r="H595" s="2">
        <f>'Moving Avg'!G595</f>
        <v>21.809000000000001</v>
      </c>
      <c r="I595" s="2">
        <f>'Moving Avg'!H595</f>
        <v>22.157059999999991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  <c r="M595" s="8">
        <f t="shared" si="90"/>
        <v>50</v>
      </c>
      <c r="N595" s="8">
        <f t="shared" si="91"/>
        <v>100</v>
      </c>
      <c r="O595" s="8">
        <f t="shared" si="92"/>
        <v>0</v>
      </c>
      <c r="P595" s="8">
        <f t="shared" si="93"/>
        <v>33</v>
      </c>
      <c r="Q595" s="9">
        <f t="shared" si="94"/>
        <v>57.45</v>
      </c>
      <c r="R595" s="9">
        <f t="shared" si="95"/>
        <v>38.25</v>
      </c>
      <c r="S595" s="9">
        <f t="shared" si="96"/>
        <v>37.35</v>
      </c>
      <c r="T595" s="9">
        <f t="shared" si="97"/>
        <v>45.75</v>
      </c>
      <c r="U595" s="8">
        <f t="shared" si="98"/>
        <v>44.35</v>
      </c>
      <c r="V595" s="8">
        <f t="shared" si="99"/>
        <v>44.7</v>
      </c>
    </row>
    <row r="596" spans="1:22" ht="13.5" x14ac:dyDescent="0.25">
      <c r="A596" s="3">
        <f>RSI!A596</f>
        <v>42871</v>
      </c>
      <c r="B596" s="2">
        <f>RSI!B596</f>
        <v>21.419</v>
      </c>
      <c r="C596" s="2">
        <f>RSI!I596</f>
        <v>0.16784895986909021</v>
      </c>
      <c r="D596" s="2">
        <f>MACD!E596</f>
        <v>-5.1899919001080264E-2</v>
      </c>
      <c r="E596" s="2">
        <f>MACD!F596</f>
        <v>-1.5474360950995688E-2</v>
      </c>
      <c r="F596" s="2">
        <f>'Moving Avg'!D596</f>
        <v>21.419</v>
      </c>
      <c r="G596" s="2">
        <f>'Moving Avg'!F596</f>
        <v>21.418999999999997</v>
      </c>
      <c r="H596" s="2">
        <f>'Moving Avg'!G596</f>
        <v>21.793400000000002</v>
      </c>
      <c r="I596" s="2">
        <f>'Moving Avg'!H596</f>
        <v>22.153074999999994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50</v>
      </c>
      <c r="N596" s="8">
        <f t="shared" si="91"/>
        <v>100</v>
      </c>
      <c r="O596" s="8">
        <f t="shared" si="92"/>
        <v>0</v>
      </c>
      <c r="P596" s="8">
        <f t="shared" si="93"/>
        <v>33</v>
      </c>
      <c r="Q596" s="9">
        <f t="shared" si="94"/>
        <v>57.45</v>
      </c>
      <c r="R596" s="9">
        <f t="shared" si="95"/>
        <v>38.25</v>
      </c>
      <c r="S596" s="9">
        <f t="shared" si="96"/>
        <v>37.35</v>
      </c>
      <c r="T596" s="9">
        <f t="shared" si="97"/>
        <v>45.75</v>
      </c>
      <c r="U596" s="8">
        <f t="shared" si="98"/>
        <v>44.35</v>
      </c>
      <c r="V596" s="8">
        <f t="shared" si="99"/>
        <v>44.7</v>
      </c>
    </row>
    <row r="597" spans="1:22" ht="13.5" x14ac:dyDescent="0.25">
      <c r="A597" s="3">
        <f>RSI!A597</f>
        <v>42872</v>
      </c>
      <c r="B597" s="2">
        <f>RSI!B597</f>
        <v>21.419</v>
      </c>
      <c r="C597" s="2">
        <f>RSI!I597</f>
        <v>0.16784895986909021</v>
      </c>
      <c r="D597" s="2">
        <f>MACD!E597</f>
        <v>-5.2352211922318759E-2</v>
      </c>
      <c r="E597" s="2">
        <f>MACD!F597</f>
        <v>-2.2849931145260304E-2</v>
      </c>
      <c r="F597" s="2">
        <f>'Moving Avg'!D597</f>
        <v>21.419</v>
      </c>
      <c r="G597" s="2">
        <f>'Moving Avg'!F597</f>
        <v>21.418999999999997</v>
      </c>
      <c r="H597" s="2">
        <f>'Moving Avg'!G597</f>
        <v>21.777800000000003</v>
      </c>
      <c r="I597" s="2">
        <f>'Moving Avg'!H597</f>
        <v>22.149089999999998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50</v>
      </c>
      <c r="N597" s="8">
        <f t="shared" si="91"/>
        <v>100</v>
      </c>
      <c r="O597" s="8">
        <f t="shared" si="92"/>
        <v>0</v>
      </c>
      <c r="P597" s="8">
        <f t="shared" si="93"/>
        <v>33</v>
      </c>
      <c r="Q597" s="9">
        <f t="shared" si="94"/>
        <v>57.45</v>
      </c>
      <c r="R597" s="9">
        <f t="shared" si="95"/>
        <v>38.25</v>
      </c>
      <c r="S597" s="9">
        <f t="shared" si="96"/>
        <v>37.35</v>
      </c>
      <c r="T597" s="9">
        <f t="shared" si="97"/>
        <v>45.75</v>
      </c>
      <c r="U597" s="8">
        <f t="shared" si="98"/>
        <v>44.35</v>
      </c>
      <c r="V597" s="8">
        <f t="shared" si="99"/>
        <v>44.7</v>
      </c>
    </row>
    <row r="598" spans="1:22" ht="13.5" x14ac:dyDescent="0.25">
      <c r="A598" s="3">
        <f>RSI!A598</f>
        <v>42873</v>
      </c>
      <c r="B598" s="2">
        <f>RSI!B598</f>
        <v>21.419</v>
      </c>
      <c r="C598" s="2">
        <f>RSI!I598</f>
        <v>0.16784895986909021</v>
      </c>
      <c r="D598" s="2">
        <f>MACD!E598</f>
        <v>-5.2109966069473046E-2</v>
      </c>
      <c r="E598" s="2">
        <f>MACD!F598</f>
        <v>-2.8701938130102855E-2</v>
      </c>
      <c r="F598" s="2">
        <f>'Moving Avg'!D598</f>
        <v>21.419</v>
      </c>
      <c r="G598" s="2">
        <f>'Moving Avg'!F598</f>
        <v>21.418999999999997</v>
      </c>
      <c r="H598" s="2">
        <f>'Moving Avg'!G598</f>
        <v>21.762200000000004</v>
      </c>
      <c r="I598" s="2">
        <f>'Moving Avg'!H598</f>
        <v>22.145104999999997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50</v>
      </c>
      <c r="N598" s="8">
        <f t="shared" si="91"/>
        <v>100</v>
      </c>
      <c r="O598" s="8">
        <f t="shared" si="92"/>
        <v>0</v>
      </c>
      <c r="P598" s="8">
        <f t="shared" si="93"/>
        <v>33</v>
      </c>
      <c r="Q598" s="9">
        <f t="shared" si="94"/>
        <v>57.45</v>
      </c>
      <c r="R598" s="9">
        <f t="shared" si="95"/>
        <v>38.25</v>
      </c>
      <c r="S598" s="9">
        <f t="shared" si="96"/>
        <v>37.35</v>
      </c>
      <c r="T598" s="9">
        <f t="shared" si="97"/>
        <v>45.75</v>
      </c>
      <c r="U598" s="8">
        <f t="shared" si="98"/>
        <v>44.35</v>
      </c>
      <c r="V598" s="8">
        <f t="shared" si="99"/>
        <v>44.7</v>
      </c>
    </row>
    <row r="599" spans="1:22" ht="13.5" x14ac:dyDescent="0.25">
      <c r="A599" s="3">
        <f>RSI!A599</f>
        <v>42874</v>
      </c>
      <c r="B599" s="2">
        <f>RSI!B599</f>
        <v>21.419</v>
      </c>
      <c r="C599" s="2">
        <f>RSI!I599</f>
        <v>0.16784895986909021</v>
      </c>
      <c r="D599" s="2">
        <f>MACD!E599</f>
        <v>-5.1326326542948664E-2</v>
      </c>
      <c r="E599" s="2">
        <f>MACD!F599</f>
        <v>-3.322681581267202E-2</v>
      </c>
      <c r="F599" s="2">
        <f>'Moving Avg'!D599</f>
        <v>21.419</v>
      </c>
      <c r="G599" s="2">
        <f>'Moving Avg'!F599</f>
        <v>21.418999999999997</v>
      </c>
      <c r="H599" s="2">
        <f>'Moving Avg'!G599</f>
        <v>21.746599999999997</v>
      </c>
      <c r="I599" s="2">
        <f>'Moving Avg'!H599</f>
        <v>22.141119999999997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  <c r="M599" s="8">
        <f t="shared" si="90"/>
        <v>50</v>
      </c>
      <c r="N599" s="8">
        <f t="shared" si="91"/>
        <v>45</v>
      </c>
      <c r="O599" s="8">
        <f t="shared" si="92"/>
        <v>0</v>
      </c>
      <c r="P599" s="8">
        <f t="shared" si="93"/>
        <v>33</v>
      </c>
      <c r="Q599" s="9">
        <f t="shared" si="94"/>
        <v>38.200000000000003</v>
      </c>
      <c r="R599" s="9">
        <f t="shared" si="95"/>
        <v>27.25</v>
      </c>
      <c r="S599" s="9">
        <f t="shared" si="96"/>
        <v>29.1</v>
      </c>
      <c r="T599" s="9">
        <f t="shared" si="97"/>
        <v>32</v>
      </c>
      <c r="U599" s="8">
        <f t="shared" si="98"/>
        <v>31.516666666666669</v>
      </c>
      <c r="V599" s="8">
        <f t="shared" si="99"/>
        <v>31.637500000000003</v>
      </c>
    </row>
    <row r="600" spans="1:22" ht="13.5" x14ac:dyDescent="0.25">
      <c r="A600" s="3">
        <f>RSI!A600</f>
        <v>42877</v>
      </c>
      <c r="B600" s="2">
        <f>RSI!B600</f>
        <v>21.419</v>
      </c>
      <c r="C600" s="2">
        <f>RSI!I600</f>
        <v>0.16784895986909021</v>
      </c>
      <c r="D600" s="2">
        <f>MACD!E600</f>
        <v>-5.0127448548742848E-2</v>
      </c>
      <c r="E600" s="2">
        <f>MACD!F600</f>
        <v>-3.6606942359886187E-2</v>
      </c>
      <c r="F600" s="2">
        <f>'Moving Avg'!D600</f>
        <v>21.419</v>
      </c>
      <c r="G600" s="2">
        <f>'Moving Avg'!F600</f>
        <v>21.418999999999997</v>
      </c>
      <c r="H600" s="2">
        <f>'Moving Avg'!G600</f>
        <v>21.730999999999998</v>
      </c>
      <c r="I600" s="2">
        <f>'Moving Avg'!H600</f>
        <v>22.137134999999997</v>
      </c>
      <c r="J600" s="6" t="str">
        <f>OBV!F600</f>
        <v>NEUTRAL</v>
      </c>
      <c r="K600" s="6" t="str">
        <f>OBV!G600</f>
        <v>NEUTRAL</v>
      </c>
      <c r="L600" s="6" t="str">
        <f>OBV!H600</f>
        <v>NEUTRAL</v>
      </c>
      <c r="M600" s="8">
        <f t="shared" si="90"/>
        <v>50</v>
      </c>
      <c r="N600" s="8">
        <f t="shared" si="91"/>
        <v>45</v>
      </c>
      <c r="O600" s="8">
        <f t="shared" si="92"/>
        <v>0</v>
      </c>
      <c r="P600" s="8">
        <f t="shared" si="93"/>
        <v>33</v>
      </c>
      <c r="Q600" s="9">
        <f t="shared" si="94"/>
        <v>38.200000000000003</v>
      </c>
      <c r="R600" s="9">
        <f t="shared" si="95"/>
        <v>27.25</v>
      </c>
      <c r="S600" s="9">
        <f t="shared" si="96"/>
        <v>29.1</v>
      </c>
      <c r="T600" s="9">
        <f t="shared" si="97"/>
        <v>32</v>
      </c>
      <c r="U600" s="8">
        <f t="shared" si="98"/>
        <v>31.516666666666669</v>
      </c>
      <c r="V600" s="8">
        <f t="shared" si="99"/>
        <v>31.637500000000003</v>
      </c>
    </row>
    <row r="601" spans="1:22" ht="13.5" x14ac:dyDescent="0.25">
      <c r="A601" s="3">
        <f>RSI!A601</f>
        <v>42878</v>
      </c>
      <c r="B601" s="2">
        <f>RSI!B601</f>
        <v>21.419</v>
      </c>
      <c r="C601" s="2">
        <f>RSI!I601</f>
        <v>0.16784895986909021</v>
      </c>
      <c r="D601" s="2">
        <f>MACD!E601</f>
        <v>-4.8616903698022185E-2</v>
      </c>
      <c r="E601" s="2">
        <f>MACD!F601</f>
        <v>-3.9008934627513384E-2</v>
      </c>
      <c r="F601" s="2">
        <f>'Moving Avg'!D601</f>
        <v>21.419</v>
      </c>
      <c r="G601" s="2">
        <f>'Moving Avg'!F601</f>
        <v>21.418999999999997</v>
      </c>
      <c r="H601" s="2">
        <f>'Moving Avg'!G601</f>
        <v>21.715399999999999</v>
      </c>
      <c r="I601" s="2">
        <f>'Moving Avg'!H601</f>
        <v>22.133150000000001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  <c r="M601" s="8">
        <f t="shared" si="90"/>
        <v>50</v>
      </c>
      <c r="N601" s="8">
        <f t="shared" si="91"/>
        <v>45</v>
      </c>
      <c r="O601" s="8">
        <f t="shared" si="92"/>
        <v>0</v>
      </c>
      <c r="P601" s="8">
        <f t="shared" si="93"/>
        <v>33</v>
      </c>
      <c r="Q601" s="9">
        <f t="shared" si="94"/>
        <v>38.200000000000003</v>
      </c>
      <c r="R601" s="9">
        <f t="shared" si="95"/>
        <v>27.25</v>
      </c>
      <c r="S601" s="9">
        <f t="shared" si="96"/>
        <v>29.1</v>
      </c>
      <c r="T601" s="9">
        <f t="shared" si="97"/>
        <v>32</v>
      </c>
      <c r="U601" s="8">
        <f t="shared" si="98"/>
        <v>31.516666666666669</v>
      </c>
      <c r="V601" s="8">
        <f t="shared" si="99"/>
        <v>31.637500000000003</v>
      </c>
    </row>
    <row r="602" spans="1:22" ht="13.5" x14ac:dyDescent="0.25">
      <c r="A602" s="3">
        <f>RSI!A602</f>
        <v>42879</v>
      </c>
      <c r="B602" s="2">
        <f>RSI!B602</f>
        <v>21.419</v>
      </c>
      <c r="C602" s="2">
        <f>RSI!I602</f>
        <v>0.16784895986909021</v>
      </c>
      <c r="D602" s="2">
        <f>MACD!E602</f>
        <v>-4.6879389599048693E-2</v>
      </c>
      <c r="E602" s="2">
        <f>MACD!F602</f>
        <v>-4.0583025621820451E-2</v>
      </c>
      <c r="F602" s="2">
        <f>'Moving Avg'!D602</f>
        <v>21.419</v>
      </c>
      <c r="G602" s="2">
        <f>'Moving Avg'!F602</f>
        <v>21.418999999999997</v>
      </c>
      <c r="H602" s="2">
        <f>'Moving Avg'!G602</f>
        <v>21.6998</v>
      </c>
      <c r="I602" s="2">
        <f>'Moving Avg'!H602</f>
        <v>22.129164999999997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  <c r="M602" s="8">
        <f t="shared" si="90"/>
        <v>50</v>
      </c>
      <c r="N602" s="8">
        <f t="shared" si="91"/>
        <v>45</v>
      </c>
      <c r="O602" s="8">
        <f t="shared" si="92"/>
        <v>0</v>
      </c>
      <c r="P602" s="8">
        <f t="shared" si="93"/>
        <v>33</v>
      </c>
      <c r="Q602" s="9">
        <f t="shared" si="94"/>
        <v>38.200000000000003</v>
      </c>
      <c r="R602" s="9">
        <f t="shared" si="95"/>
        <v>27.25</v>
      </c>
      <c r="S602" s="9">
        <f t="shared" si="96"/>
        <v>29.1</v>
      </c>
      <c r="T602" s="9">
        <f t="shared" si="97"/>
        <v>32</v>
      </c>
      <c r="U602" s="8">
        <f t="shared" si="98"/>
        <v>31.516666666666669</v>
      </c>
      <c r="V602" s="8">
        <f t="shared" si="99"/>
        <v>31.637500000000003</v>
      </c>
    </row>
    <row r="603" spans="1:22" ht="13.5" x14ac:dyDescent="0.25">
      <c r="A603" s="3">
        <f>RSI!A603</f>
        <v>42880</v>
      </c>
      <c r="B603" s="2">
        <f>RSI!B603</f>
        <v>21.419</v>
      </c>
      <c r="C603" s="2">
        <f>RSI!I603</f>
        <v>0.16784895986909021</v>
      </c>
      <c r="D603" s="2">
        <f>MACD!E603</f>
        <v>-4.49838513209464E-2</v>
      </c>
      <c r="E603" s="2">
        <f>MACD!F603</f>
        <v>-4.1463190761645646E-2</v>
      </c>
      <c r="F603" s="2">
        <f>'Moving Avg'!D603</f>
        <v>21.419</v>
      </c>
      <c r="G603" s="2">
        <f>'Moving Avg'!F603</f>
        <v>21.418999999999997</v>
      </c>
      <c r="H603" s="2">
        <f>'Moving Avg'!G603</f>
        <v>21.684199999999997</v>
      </c>
      <c r="I603" s="2">
        <f>'Moving Avg'!H603</f>
        <v>22.12518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  <c r="M603" s="8">
        <f t="shared" si="90"/>
        <v>50</v>
      </c>
      <c r="N603" s="8">
        <f t="shared" si="91"/>
        <v>45</v>
      </c>
      <c r="O603" s="8">
        <f t="shared" si="92"/>
        <v>0</v>
      </c>
      <c r="P603" s="8">
        <f t="shared" si="93"/>
        <v>33</v>
      </c>
      <c r="Q603" s="9">
        <f t="shared" si="94"/>
        <v>38.200000000000003</v>
      </c>
      <c r="R603" s="9">
        <f t="shared" si="95"/>
        <v>27.25</v>
      </c>
      <c r="S603" s="9">
        <f t="shared" si="96"/>
        <v>29.1</v>
      </c>
      <c r="T603" s="9">
        <f t="shared" si="97"/>
        <v>32</v>
      </c>
      <c r="U603" s="8">
        <f t="shared" si="98"/>
        <v>31.516666666666669</v>
      </c>
      <c r="V603" s="8">
        <f t="shared" si="99"/>
        <v>31.637500000000003</v>
      </c>
    </row>
    <row r="604" spans="1:22" ht="13.5" x14ac:dyDescent="0.25">
      <c r="A604" s="3">
        <f>RSI!A604</f>
        <v>42881</v>
      </c>
      <c r="B604" s="2">
        <f>RSI!B604</f>
        <v>21.419</v>
      </c>
      <c r="C604" s="2">
        <f>RSI!I604</f>
        <v>0.16784895986909021</v>
      </c>
      <c r="D604" s="2">
        <f>MACD!E604</f>
        <v>-4.298610650111101E-2</v>
      </c>
      <c r="E604" s="2">
        <f>MACD!F604</f>
        <v>-4.1767773909538723E-2</v>
      </c>
      <c r="F604" s="2">
        <f>'Moving Avg'!D604</f>
        <v>21.419</v>
      </c>
      <c r="G604" s="2">
        <f>'Moving Avg'!F604</f>
        <v>21.418999999999997</v>
      </c>
      <c r="H604" s="2">
        <f>'Moving Avg'!G604</f>
        <v>21.668599999999998</v>
      </c>
      <c r="I604" s="2">
        <f>'Moving Avg'!H604</f>
        <v>22.121195000000004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  <c r="M604" s="8">
        <f t="shared" si="90"/>
        <v>50</v>
      </c>
      <c r="N604" s="8">
        <f t="shared" si="91"/>
        <v>45</v>
      </c>
      <c r="O604" s="8">
        <f t="shared" si="92"/>
        <v>0</v>
      </c>
      <c r="P604" s="8">
        <f t="shared" si="93"/>
        <v>33</v>
      </c>
      <c r="Q604" s="9">
        <f t="shared" si="94"/>
        <v>38.200000000000003</v>
      </c>
      <c r="R604" s="9">
        <f t="shared" si="95"/>
        <v>27.25</v>
      </c>
      <c r="S604" s="9">
        <f t="shared" si="96"/>
        <v>29.1</v>
      </c>
      <c r="T604" s="9">
        <f t="shared" si="97"/>
        <v>32</v>
      </c>
      <c r="U604" s="8">
        <f t="shared" si="98"/>
        <v>31.516666666666669</v>
      </c>
      <c r="V604" s="8">
        <f t="shared" si="99"/>
        <v>31.637500000000003</v>
      </c>
    </row>
    <row r="605" spans="1:22" ht="13.5" x14ac:dyDescent="0.25">
      <c r="A605" s="3">
        <f>RSI!A605</f>
        <v>42884</v>
      </c>
      <c r="B605" s="2">
        <f>RSI!B605</f>
        <v>21.419</v>
      </c>
      <c r="C605" s="2">
        <f>RSI!I605</f>
        <v>0.16784895986909021</v>
      </c>
      <c r="D605" s="2">
        <f>MACD!E605</f>
        <v>-4.0931051653647188E-2</v>
      </c>
      <c r="E605" s="2">
        <f>MACD!F605</f>
        <v>-4.1600429458360413E-2</v>
      </c>
      <c r="F605" s="2">
        <f>'Moving Avg'!D605</f>
        <v>21.419</v>
      </c>
      <c r="G605" s="2">
        <f>'Moving Avg'!F605</f>
        <v>21.418999999999997</v>
      </c>
      <c r="H605" s="2">
        <f>'Moving Avg'!G605</f>
        <v>21.652999999999999</v>
      </c>
      <c r="I605" s="2">
        <f>'Moving Avg'!H605</f>
        <v>22.117210000000004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0"/>
        <v>50</v>
      </c>
      <c r="N605" s="8">
        <f t="shared" si="91"/>
        <v>0</v>
      </c>
      <c r="O605" s="8">
        <f t="shared" si="92"/>
        <v>0</v>
      </c>
      <c r="P605" s="8">
        <f t="shared" si="93"/>
        <v>33</v>
      </c>
      <c r="Q605" s="9">
        <f t="shared" si="94"/>
        <v>22.45</v>
      </c>
      <c r="R605" s="9">
        <f t="shared" si="95"/>
        <v>18.25</v>
      </c>
      <c r="S605" s="9">
        <f t="shared" si="96"/>
        <v>22.35</v>
      </c>
      <c r="T605" s="9">
        <f t="shared" si="97"/>
        <v>20.75</v>
      </c>
      <c r="U605" s="8">
        <f t="shared" si="98"/>
        <v>21.016666666666669</v>
      </c>
      <c r="V605" s="8">
        <f t="shared" si="99"/>
        <v>20.950000000000003</v>
      </c>
    </row>
    <row r="606" spans="1:22" ht="13.5" x14ac:dyDescent="0.25">
      <c r="A606" s="3">
        <f>RSI!A606</f>
        <v>42885</v>
      </c>
      <c r="B606" s="2">
        <f>RSI!B606</f>
        <v>21.419</v>
      </c>
      <c r="C606" s="2">
        <f>RSI!I606</f>
        <v>0.16784895986909021</v>
      </c>
      <c r="D606" s="2">
        <f>MACD!E606</f>
        <v>-3.8854515215849261E-2</v>
      </c>
      <c r="E606" s="2">
        <f>MACD!F606</f>
        <v>-4.1051246609858184E-2</v>
      </c>
      <c r="F606" s="2">
        <f>'Moving Avg'!D606</f>
        <v>21.419</v>
      </c>
      <c r="G606" s="2">
        <f>'Moving Avg'!F606</f>
        <v>21.418999999999997</v>
      </c>
      <c r="H606" s="2">
        <f>'Moving Avg'!G606</f>
        <v>21.6374</v>
      </c>
      <c r="I606" s="2">
        <f>'Moving Avg'!H606</f>
        <v>22.113225000000003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  <c r="M606" s="8">
        <f t="shared" si="90"/>
        <v>50</v>
      </c>
      <c r="N606" s="8">
        <f t="shared" si="91"/>
        <v>0</v>
      </c>
      <c r="O606" s="8">
        <f t="shared" si="92"/>
        <v>0</v>
      </c>
      <c r="P606" s="8">
        <f t="shared" si="93"/>
        <v>33</v>
      </c>
      <c r="Q606" s="9">
        <f t="shared" si="94"/>
        <v>22.45</v>
      </c>
      <c r="R606" s="9">
        <f t="shared" si="95"/>
        <v>18.25</v>
      </c>
      <c r="S606" s="9">
        <f t="shared" si="96"/>
        <v>22.35</v>
      </c>
      <c r="T606" s="9">
        <f t="shared" si="97"/>
        <v>20.75</v>
      </c>
      <c r="U606" s="8">
        <f t="shared" si="98"/>
        <v>21.016666666666669</v>
      </c>
      <c r="V606" s="8">
        <f t="shared" si="99"/>
        <v>20.950000000000003</v>
      </c>
    </row>
    <row r="607" spans="1:22" ht="13.5" x14ac:dyDescent="0.25">
      <c r="A607" s="3">
        <f>RSI!A607</f>
        <v>42886</v>
      </c>
      <c r="B607" s="2">
        <f>RSI!B607</f>
        <v>21.419</v>
      </c>
      <c r="C607" s="2">
        <f>RSI!I607</f>
        <v>0.16784895986909021</v>
      </c>
      <c r="D607" s="2">
        <f>MACD!E607</f>
        <v>-3.6784812705143111E-2</v>
      </c>
      <c r="E607" s="2">
        <f>MACD!F607</f>
        <v>-4.0197959828915178E-2</v>
      </c>
      <c r="F607" s="2">
        <f>'Moving Avg'!D607</f>
        <v>21.419</v>
      </c>
      <c r="G607" s="2">
        <f>'Moving Avg'!F607</f>
        <v>21.418999999999997</v>
      </c>
      <c r="H607" s="2">
        <f>'Moving Avg'!G607</f>
        <v>21.621799999999993</v>
      </c>
      <c r="I607" s="2">
        <f>'Moving Avg'!H607</f>
        <v>22.109240000000003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  <c r="M607" s="8">
        <f t="shared" si="90"/>
        <v>50</v>
      </c>
      <c r="N607" s="8">
        <f t="shared" si="91"/>
        <v>0</v>
      </c>
      <c r="O607" s="8">
        <f t="shared" si="92"/>
        <v>0</v>
      </c>
      <c r="P607" s="8">
        <f t="shared" si="93"/>
        <v>33</v>
      </c>
      <c r="Q607" s="9">
        <f t="shared" si="94"/>
        <v>22.45</v>
      </c>
      <c r="R607" s="9">
        <f t="shared" si="95"/>
        <v>18.25</v>
      </c>
      <c r="S607" s="9">
        <f t="shared" si="96"/>
        <v>22.35</v>
      </c>
      <c r="T607" s="9">
        <f t="shared" si="97"/>
        <v>20.75</v>
      </c>
      <c r="U607" s="8">
        <f t="shared" si="98"/>
        <v>21.016666666666669</v>
      </c>
      <c r="V607" s="8">
        <f t="shared" si="99"/>
        <v>20.950000000000003</v>
      </c>
    </row>
    <row r="608" spans="1:22" ht="13.5" x14ac:dyDescent="0.25">
      <c r="A608" s="3">
        <f>RSI!A608</f>
        <v>42887</v>
      </c>
      <c r="B608" s="2">
        <f>RSI!B608</f>
        <v>21.419</v>
      </c>
      <c r="C608" s="2">
        <f>RSI!I608</f>
        <v>0.16784895986909021</v>
      </c>
      <c r="D608" s="2">
        <f>MACD!E608</f>
        <v>-3.4744050764221157E-2</v>
      </c>
      <c r="E608" s="2">
        <f>MACD!F608</f>
        <v>-3.9107178015976372E-2</v>
      </c>
      <c r="F608" s="2">
        <f>'Moving Avg'!D608</f>
        <v>21.419</v>
      </c>
      <c r="G608" s="2">
        <f>'Moving Avg'!F608</f>
        <v>21.418999999999997</v>
      </c>
      <c r="H608" s="2">
        <f>'Moving Avg'!G608</f>
        <v>21.606199999999994</v>
      </c>
      <c r="I608" s="2">
        <f>'Moving Avg'!H608</f>
        <v>22.105255000000007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  <c r="M608" s="8">
        <f t="shared" si="90"/>
        <v>50</v>
      </c>
      <c r="N608" s="8">
        <f t="shared" si="91"/>
        <v>0</v>
      </c>
      <c r="O608" s="8">
        <f t="shared" si="92"/>
        <v>0</v>
      </c>
      <c r="P608" s="8">
        <f t="shared" si="93"/>
        <v>33</v>
      </c>
      <c r="Q608" s="9">
        <f t="shared" si="94"/>
        <v>22.45</v>
      </c>
      <c r="R608" s="9">
        <f t="shared" si="95"/>
        <v>18.25</v>
      </c>
      <c r="S608" s="9">
        <f t="shared" si="96"/>
        <v>22.35</v>
      </c>
      <c r="T608" s="9">
        <f t="shared" si="97"/>
        <v>20.75</v>
      </c>
      <c r="U608" s="8">
        <f t="shared" si="98"/>
        <v>21.016666666666669</v>
      </c>
      <c r="V608" s="8">
        <f t="shared" si="99"/>
        <v>20.950000000000003</v>
      </c>
    </row>
    <row r="609" spans="1:22" ht="13.5" x14ac:dyDescent="0.25">
      <c r="A609" s="3">
        <f>RSI!A609</f>
        <v>42888</v>
      </c>
      <c r="B609" s="2">
        <f>RSI!B609</f>
        <v>21.419</v>
      </c>
      <c r="C609" s="2">
        <f>RSI!I609</f>
        <v>0.16784895986909021</v>
      </c>
      <c r="D609" s="2">
        <f>MACD!E609</f>
        <v>-3.2749219605214819E-2</v>
      </c>
      <c r="E609" s="2">
        <f>MACD!F609</f>
        <v>-3.7835586333824063E-2</v>
      </c>
      <c r="F609" s="2">
        <f>'Moving Avg'!D609</f>
        <v>21.419</v>
      </c>
      <c r="G609" s="2">
        <f>'Moving Avg'!F609</f>
        <v>21.418999999999997</v>
      </c>
      <c r="H609" s="2">
        <f>'Moving Avg'!G609</f>
        <v>21.590599999999995</v>
      </c>
      <c r="I609" s="2">
        <f>'Moving Avg'!H609</f>
        <v>22.10127000000001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50</v>
      </c>
      <c r="N609" s="8">
        <f t="shared" si="91"/>
        <v>0</v>
      </c>
      <c r="O609" s="8">
        <f t="shared" si="92"/>
        <v>0</v>
      </c>
      <c r="P609" s="8">
        <f t="shared" si="93"/>
        <v>33</v>
      </c>
      <c r="Q609" s="9">
        <f t="shared" si="94"/>
        <v>22.45</v>
      </c>
      <c r="R609" s="9">
        <f t="shared" si="95"/>
        <v>18.25</v>
      </c>
      <c r="S609" s="9">
        <f t="shared" si="96"/>
        <v>22.35</v>
      </c>
      <c r="T609" s="9">
        <f t="shared" si="97"/>
        <v>20.75</v>
      </c>
      <c r="U609" s="8">
        <f t="shared" si="98"/>
        <v>21.016666666666669</v>
      </c>
      <c r="V609" s="8">
        <f t="shared" si="99"/>
        <v>20.950000000000003</v>
      </c>
    </row>
    <row r="610" spans="1:22" ht="13.5" x14ac:dyDescent="0.25">
      <c r="A610" s="3">
        <f>RSI!A610</f>
        <v>42891</v>
      </c>
      <c r="B610" s="2">
        <f>RSI!B610</f>
        <v>21.419</v>
      </c>
      <c r="C610" s="2">
        <f>RSI!I610</f>
        <v>0.16784895986909021</v>
      </c>
      <c r="D610" s="2">
        <f>MACD!E610</f>
        <v>-3.0813107220179603E-2</v>
      </c>
      <c r="E610" s="2">
        <f>MACD!F610</f>
        <v>-3.6431090511095172E-2</v>
      </c>
      <c r="F610" s="2">
        <f>'Moving Avg'!D610</f>
        <v>21.419</v>
      </c>
      <c r="G610" s="2">
        <f>'Moving Avg'!F610</f>
        <v>21.418999999999997</v>
      </c>
      <c r="H610" s="2">
        <f>'Moving Avg'!G610</f>
        <v>21.574999999999996</v>
      </c>
      <c r="I610" s="2">
        <f>'Moving Avg'!H610</f>
        <v>22.097285000000007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50</v>
      </c>
      <c r="N610" s="8">
        <f t="shared" si="91"/>
        <v>0</v>
      </c>
      <c r="O610" s="8">
        <f t="shared" si="92"/>
        <v>0</v>
      </c>
      <c r="P610" s="8">
        <f t="shared" si="93"/>
        <v>33</v>
      </c>
      <c r="Q610" s="9">
        <f t="shared" si="94"/>
        <v>22.45</v>
      </c>
      <c r="R610" s="9">
        <f t="shared" si="95"/>
        <v>18.25</v>
      </c>
      <c r="S610" s="9">
        <f t="shared" si="96"/>
        <v>22.35</v>
      </c>
      <c r="T610" s="9">
        <f t="shared" si="97"/>
        <v>20.75</v>
      </c>
      <c r="U610" s="8">
        <f t="shared" si="98"/>
        <v>21.016666666666669</v>
      </c>
      <c r="V610" s="8">
        <f t="shared" si="99"/>
        <v>20.950000000000003</v>
      </c>
    </row>
    <row r="611" spans="1:22" ht="13.5" x14ac:dyDescent="0.25">
      <c r="A611" s="3">
        <f>RSI!A611</f>
        <v>42892</v>
      </c>
      <c r="B611" s="2">
        <f>RSI!B611</f>
        <v>21.419</v>
      </c>
      <c r="C611" s="2">
        <f>RSI!I611</f>
        <v>0.16784895986909021</v>
      </c>
      <c r="D611" s="2">
        <f>MACD!E611</f>
        <v>-2.8945063531388371E-2</v>
      </c>
      <c r="E611" s="2">
        <f>MACD!F611</f>
        <v>-3.4933885115153815E-2</v>
      </c>
      <c r="F611" s="2">
        <f>'Moving Avg'!D611</f>
        <v>21.419</v>
      </c>
      <c r="G611" s="2">
        <f>'Moving Avg'!F611</f>
        <v>21.418999999999997</v>
      </c>
      <c r="H611" s="2">
        <f>'Moving Avg'!G611</f>
        <v>21.559399999999997</v>
      </c>
      <c r="I611" s="2">
        <f>'Moving Avg'!H611</f>
        <v>22.09330000000001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  <c r="M611" s="8">
        <f t="shared" si="90"/>
        <v>50</v>
      </c>
      <c r="N611" s="8">
        <f t="shared" si="91"/>
        <v>0</v>
      </c>
      <c r="O611" s="8">
        <f t="shared" si="92"/>
        <v>0</v>
      </c>
      <c r="P611" s="8">
        <f t="shared" si="93"/>
        <v>33</v>
      </c>
      <c r="Q611" s="9">
        <f t="shared" si="94"/>
        <v>22.45</v>
      </c>
      <c r="R611" s="9">
        <f t="shared" si="95"/>
        <v>18.25</v>
      </c>
      <c r="S611" s="9">
        <f t="shared" si="96"/>
        <v>22.35</v>
      </c>
      <c r="T611" s="9">
        <f t="shared" si="97"/>
        <v>20.75</v>
      </c>
      <c r="U611" s="8">
        <f t="shared" si="98"/>
        <v>21.016666666666669</v>
      </c>
      <c r="V611" s="8">
        <f t="shared" si="99"/>
        <v>20.950000000000003</v>
      </c>
    </row>
    <row r="612" spans="1:22" ht="13.5" x14ac:dyDescent="0.25">
      <c r="A612" s="3">
        <f>RSI!A612</f>
        <v>42893</v>
      </c>
      <c r="B612" s="2">
        <f>RSI!B612</f>
        <v>21.419</v>
      </c>
      <c r="C612" s="2">
        <f>RSI!I612</f>
        <v>0.16784895986909021</v>
      </c>
      <c r="D612" s="2">
        <f>MACD!E612</f>
        <v>-2.7151638264886202E-2</v>
      </c>
      <c r="E612" s="2">
        <f>MACD!F612</f>
        <v>-3.3377435745100298E-2</v>
      </c>
      <c r="F612" s="2">
        <f>'Moving Avg'!D612</f>
        <v>21.419</v>
      </c>
      <c r="G612" s="2">
        <f>'Moving Avg'!F612</f>
        <v>21.418999999999997</v>
      </c>
      <c r="H612" s="2">
        <f>'Moving Avg'!G612</f>
        <v>21.543799999999997</v>
      </c>
      <c r="I612" s="2">
        <f>'Moving Avg'!H612</f>
        <v>22.089315000000006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  <c r="M612" s="8">
        <f t="shared" si="90"/>
        <v>50</v>
      </c>
      <c r="N612" s="8">
        <f t="shared" si="91"/>
        <v>0</v>
      </c>
      <c r="O612" s="8">
        <f t="shared" si="92"/>
        <v>0</v>
      </c>
      <c r="P612" s="8">
        <f t="shared" si="93"/>
        <v>33</v>
      </c>
      <c r="Q612" s="9">
        <f t="shared" si="94"/>
        <v>22.45</v>
      </c>
      <c r="R612" s="9">
        <f t="shared" si="95"/>
        <v>18.25</v>
      </c>
      <c r="S612" s="9">
        <f t="shared" si="96"/>
        <v>22.35</v>
      </c>
      <c r="T612" s="9">
        <f t="shared" si="97"/>
        <v>20.75</v>
      </c>
      <c r="U612" s="8">
        <f t="shared" si="98"/>
        <v>21.016666666666669</v>
      </c>
      <c r="V612" s="8">
        <f t="shared" si="99"/>
        <v>20.950000000000003</v>
      </c>
    </row>
    <row r="613" spans="1:22" ht="13.5" x14ac:dyDescent="0.25">
      <c r="A613" s="3">
        <f>RSI!A613</f>
        <v>42894</v>
      </c>
      <c r="B613" s="2">
        <f>RSI!B613</f>
        <v>21.419</v>
      </c>
      <c r="C613" s="2">
        <f>RSI!I613</f>
        <v>0.16784895986909021</v>
      </c>
      <c r="D613" s="2">
        <f>MACD!E613</f>
        <v>-2.5437112620018354E-2</v>
      </c>
      <c r="E613" s="2">
        <f>MACD!F613</f>
        <v>-3.1789371120083912E-2</v>
      </c>
      <c r="F613" s="2">
        <f>'Moving Avg'!D613</f>
        <v>21.419</v>
      </c>
      <c r="G613" s="2">
        <f>'Moving Avg'!F613</f>
        <v>21.418999999999997</v>
      </c>
      <c r="H613" s="2">
        <f>'Moving Avg'!G613</f>
        <v>21.528199999999991</v>
      </c>
      <c r="I613" s="2">
        <f>'Moving Avg'!H613</f>
        <v>22.08533000000001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  <c r="M613" s="8">
        <f t="shared" si="90"/>
        <v>50</v>
      </c>
      <c r="N613" s="8">
        <f t="shared" si="91"/>
        <v>0</v>
      </c>
      <c r="O613" s="8">
        <f t="shared" si="92"/>
        <v>0</v>
      </c>
      <c r="P613" s="8">
        <f t="shared" si="93"/>
        <v>33</v>
      </c>
      <c r="Q613" s="9">
        <f t="shared" si="94"/>
        <v>22.45</v>
      </c>
      <c r="R613" s="9">
        <f t="shared" si="95"/>
        <v>18.25</v>
      </c>
      <c r="S613" s="9">
        <f t="shared" si="96"/>
        <v>22.35</v>
      </c>
      <c r="T613" s="9">
        <f t="shared" si="97"/>
        <v>20.75</v>
      </c>
      <c r="U613" s="8">
        <f t="shared" si="98"/>
        <v>21.016666666666669</v>
      </c>
      <c r="V613" s="8">
        <f t="shared" si="99"/>
        <v>20.950000000000003</v>
      </c>
    </row>
    <row r="614" spans="1:22" ht="13.5" x14ac:dyDescent="0.25">
      <c r="A614" s="3">
        <f>RSI!A614</f>
        <v>42895</v>
      </c>
      <c r="B614" s="2">
        <f>RSI!B614</f>
        <v>21.419</v>
      </c>
      <c r="C614" s="2">
        <f>RSI!I614</f>
        <v>0.16784895986909021</v>
      </c>
      <c r="D614" s="2">
        <f>MACD!E614</f>
        <v>-2.380394167181521E-2</v>
      </c>
      <c r="E614" s="2">
        <f>MACD!F614</f>
        <v>-3.0192285230430174E-2</v>
      </c>
      <c r="F614" s="2">
        <f>'Moving Avg'!D614</f>
        <v>21.419</v>
      </c>
      <c r="G614" s="2">
        <f>'Moving Avg'!F614</f>
        <v>21.418999999999997</v>
      </c>
      <c r="H614" s="2">
        <f>'Moving Avg'!G614</f>
        <v>21.512599999999992</v>
      </c>
      <c r="I614" s="2">
        <f>'Moving Avg'!H614</f>
        <v>22.081345000000006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50</v>
      </c>
      <c r="N614" s="8">
        <f t="shared" si="91"/>
        <v>0</v>
      </c>
      <c r="O614" s="8">
        <f t="shared" si="92"/>
        <v>0</v>
      </c>
      <c r="P614" s="8">
        <f t="shared" si="93"/>
        <v>33</v>
      </c>
      <c r="Q614" s="9">
        <f t="shared" si="94"/>
        <v>22.45</v>
      </c>
      <c r="R614" s="9">
        <f t="shared" si="95"/>
        <v>18.25</v>
      </c>
      <c r="S614" s="9">
        <f t="shared" si="96"/>
        <v>22.35</v>
      </c>
      <c r="T614" s="9">
        <f t="shared" si="97"/>
        <v>20.75</v>
      </c>
      <c r="U614" s="8">
        <f t="shared" si="98"/>
        <v>21.016666666666669</v>
      </c>
      <c r="V614" s="8">
        <f t="shared" si="99"/>
        <v>20.950000000000003</v>
      </c>
    </row>
    <row r="615" spans="1:22" ht="13.5" x14ac:dyDescent="0.25">
      <c r="A615" s="3">
        <f>RSI!A615</f>
        <v>42898</v>
      </c>
      <c r="B615" s="2">
        <f>RSI!B615</f>
        <v>21.419</v>
      </c>
      <c r="C615" s="2">
        <f>RSI!I615</f>
        <v>0.16784895986909021</v>
      </c>
      <c r="D615" s="2">
        <f>MACD!E615</f>
        <v>-2.225312179306016E-2</v>
      </c>
      <c r="E615" s="2">
        <f>MACD!F615</f>
        <v>-2.8604452542956172E-2</v>
      </c>
      <c r="F615" s="2">
        <f>'Moving Avg'!D615</f>
        <v>21.419</v>
      </c>
      <c r="G615" s="2">
        <f>'Moving Avg'!F615</f>
        <v>21.418999999999997</v>
      </c>
      <c r="H615" s="2">
        <f>'Moving Avg'!G615</f>
        <v>21.496999999999993</v>
      </c>
      <c r="I615" s="2">
        <f>'Moving Avg'!H615</f>
        <v>22.077360000000002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50</v>
      </c>
      <c r="N615" s="8">
        <f t="shared" si="91"/>
        <v>0</v>
      </c>
      <c r="O615" s="8">
        <f t="shared" si="92"/>
        <v>0</v>
      </c>
      <c r="P615" s="8">
        <f t="shared" si="93"/>
        <v>33</v>
      </c>
      <c r="Q615" s="9">
        <f t="shared" si="94"/>
        <v>22.45</v>
      </c>
      <c r="R615" s="9">
        <f t="shared" si="95"/>
        <v>18.25</v>
      </c>
      <c r="S615" s="9">
        <f t="shared" si="96"/>
        <v>22.35</v>
      </c>
      <c r="T615" s="9">
        <f t="shared" si="97"/>
        <v>20.75</v>
      </c>
      <c r="U615" s="8">
        <f t="shared" si="98"/>
        <v>21.016666666666669</v>
      </c>
      <c r="V615" s="8">
        <f t="shared" si="99"/>
        <v>20.950000000000003</v>
      </c>
    </row>
    <row r="616" spans="1:22" ht="13.5" x14ac:dyDescent="0.25">
      <c r="A616" s="3">
        <f>RSI!A616</f>
        <v>42899</v>
      </c>
      <c r="B616" s="2">
        <f>RSI!B616</f>
        <v>21.419</v>
      </c>
      <c r="C616" s="2">
        <f>RSI!I616</f>
        <v>0.16784895986909021</v>
      </c>
      <c r="D616" s="2">
        <f>MACD!E616</f>
        <v>-2.0784495143974624E-2</v>
      </c>
      <c r="E616" s="2">
        <f>MACD!F616</f>
        <v>-2.7040461063159861E-2</v>
      </c>
      <c r="F616" s="2">
        <f>'Moving Avg'!D616</f>
        <v>21.419</v>
      </c>
      <c r="G616" s="2">
        <f>'Moving Avg'!F616</f>
        <v>21.418999999999997</v>
      </c>
      <c r="H616" s="2">
        <f>'Moving Avg'!G616</f>
        <v>21.481399999999994</v>
      </c>
      <c r="I616" s="2">
        <f>'Moving Avg'!H616</f>
        <v>22.073375000000006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  <c r="M616" s="8">
        <f t="shared" si="90"/>
        <v>50</v>
      </c>
      <c r="N616" s="8">
        <f t="shared" si="91"/>
        <v>0</v>
      </c>
      <c r="O616" s="8">
        <f t="shared" si="92"/>
        <v>0</v>
      </c>
      <c r="P616" s="8">
        <f t="shared" si="93"/>
        <v>33</v>
      </c>
      <c r="Q616" s="9">
        <f t="shared" si="94"/>
        <v>22.45</v>
      </c>
      <c r="R616" s="9">
        <f t="shared" si="95"/>
        <v>18.25</v>
      </c>
      <c r="S616" s="9">
        <f t="shared" si="96"/>
        <v>22.35</v>
      </c>
      <c r="T616" s="9">
        <f t="shared" si="97"/>
        <v>20.75</v>
      </c>
      <c r="U616" s="8">
        <f t="shared" si="98"/>
        <v>21.016666666666669</v>
      </c>
      <c r="V616" s="8">
        <f t="shared" si="99"/>
        <v>20.950000000000003</v>
      </c>
    </row>
    <row r="617" spans="1:22" ht="13.5" x14ac:dyDescent="0.25">
      <c r="A617" s="3">
        <f>RSI!A617</f>
        <v>42900</v>
      </c>
      <c r="B617" s="2">
        <f>RSI!B617</f>
        <v>21.419</v>
      </c>
      <c r="C617" s="2">
        <f>RSI!I617</f>
        <v>0.16784895986909021</v>
      </c>
      <c r="D617" s="2">
        <f>MACD!E617</f>
        <v>-1.9397001385925705E-2</v>
      </c>
      <c r="E617" s="2">
        <f>MACD!F617</f>
        <v>-2.5511769127713031E-2</v>
      </c>
      <c r="F617" s="2">
        <f>'Moving Avg'!D617</f>
        <v>21.419</v>
      </c>
      <c r="G617" s="2">
        <f>'Moving Avg'!F617</f>
        <v>21.418999999999997</v>
      </c>
      <c r="H617" s="2">
        <f>'Moving Avg'!G617</f>
        <v>21.465799999999994</v>
      </c>
      <c r="I617" s="2">
        <f>'Moving Avg'!H617</f>
        <v>22.069390000000002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50</v>
      </c>
      <c r="N617" s="8">
        <f t="shared" si="91"/>
        <v>0</v>
      </c>
      <c r="O617" s="8">
        <f t="shared" si="92"/>
        <v>0</v>
      </c>
      <c r="P617" s="8">
        <f t="shared" si="93"/>
        <v>33</v>
      </c>
      <c r="Q617" s="9">
        <f t="shared" si="94"/>
        <v>22.45</v>
      </c>
      <c r="R617" s="9">
        <f t="shared" si="95"/>
        <v>18.25</v>
      </c>
      <c r="S617" s="9">
        <f t="shared" si="96"/>
        <v>22.35</v>
      </c>
      <c r="T617" s="9">
        <f t="shared" si="97"/>
        <v>20.75</v>
      </c>
      <c r="U617" s="8">
        <f t="shared" si="98"/>
        <v>21.016666666666669</v>
      </c>
      <c r="V617" s="8">
        <f t="shared" si="99"/>
        <v>20.950000000000003</v>
      </c>
    </row>
    <row r="618" spans="1:22" ht="13.5" x14ac:dyDescent="0.25">
      <c r="A618" s="3">
        <f>RSI!A618</f>
        <v>42901</v>
      </c>
      <c r="B618" s="2">
        <f>RSI!B618</f>
        <v>21.419</v>
      </c>
      <c r="C618" s="2">
        <f>RSI!I618</f>
        <v>0.16784895986909021</v>
      </c>
      <c r="D618" s="2">
        <f>MACD!E618</f>
        <v>-1.8088885177927949E-2</v>
      </c>
      <c r="E618" s="2">
        <f>MACD!F618</f>
        <v>-2.4027192337756017E-2</v>
      </c>
      <c r="F618" s="2">
        <f>'Moving Avg'!D618</f>
        <v>21.419</v>
      </c>
      <c r="G618" s="2">
        <f>'Moving Avg'!F618</f>
        <v>21.418999999999997</v>
      </c>
      <c r="H618" s="2">
        <f>'Moving Avg'!G618</f>
        <v>21.450199999999995</v>
      </c>
      <c r="I618" s="2">
        <f>'Moving Avg'!H618</f>
        <v>22.065405000000002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  <c r="M618" s="8">
        <f t="shared" si="90"/>
        <v>50</v>
      </c>
      <c r="N618" s="8">
        <f t="shared" si="91"/>
        <v>0</v>
      </c>
      <c r="O618" s="8">
        <f t="shared" si="92"/>
        <v>0</v>
      </c>
      <c r="P618" s="8">
        <f t="shared" si="93"/>
        <v>33</v>
      </c>
      <c r="Q618" s="9">
        <f t="shared" si="94"/>
        <v>22.45</v>
      </c>
      <c r="R618" s="9">
        <f t="shared" si="95"/>
        <v>18.25</v>
      </c>
      <c r="S618" s="9">
        <f t="shared" si="96"/>
        <v>22.35</v>
      </c>
      <c r="T618" s="9">
        <f t="shared" si="97"/>
        <v>20.75</v>
      </c>
      <c r="U618" s="8">
        <f t="shared" si="98"/>
        <v>21.016666666666669</v>
      </c>
      <c r="V618" s="8">
        <f t="shared" si="99"/>
        <v>20.950000000000003</v>
      </c>
    </row>
    <row r="619" spans="1:22" ht="13.5" x14ac:dyDescent="0.25">
      <c r="A619" s="3">
        <f>RSI!A619</f>
        <v>42902</v>
      </c>
      <c r="B619" s="2">
        <f>RSI!B619</f>
        <v>21.605</v>
      </c>
      <c r="C619" s="2">
        <f>RSI!I619</f>
        <v>89.270822058918583</v>
      </c>
      <c r="D619" s="2">
        <f>MACD!E619</f>
        <v>-3.0635644443140819E-2</v>
      </c>
      <c r="E619" s="2">
        <f>MACD!F619</f>
        <v>-2.5348882758832979E-2</v>
      </c>
      <c r="F619" s="2">
        <f>'Moving Avg'!D619</f>
        <v>21.456200000000003</v>
      </c>
      <c r="G619" s="2">
        <f>'Moving Avg'!F619</f>
        <v>21.4283</v>
      </c>
      <c r="H619" s="2">
        <f>'Moving Avg'!G619</f>
        <v>21.438319999999994</v>
      </c>
      <c r="I619" s="2">
        <f>'Moving Avg'!H619</f>
        <v>22.062349999999995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  <c r="M619" s="8">
        <f t="shared" si="90"/>
        <v>0</v>
      </c>
      <c r="N619" s="8">
        <f t="shared" si="91"/>
        <v>45</v>
      </c>
      <c r="O619" s="8">
        <f t="shared" si="92"/>
        <v>0</v>
      </c>
      <c r="P619" s="8">
        <f t="shared" si="93"/>
        <v>67</v>
      </c>
      <c r="Q619" s="9">
        <f t="shared" si="94"/>
        <v>25.799999999999997</v>
      </c>
      <c r="R619" s="9">
        <f t="shared" si="95"/>
        <v>25.75</v>
      </c>
      <c r="S619" s="9">
        <f t="shared" si="96"/>
        <v>36.900000000000006</v>
      </c>
      <c r="T619" s="9">
        <f t="shared" si="97"/>
        <v>28</v>
      </c>
      <c r="U619" s="8">
        <f t="shared" si="98"/>
        <v>29.483333333333334</v>
      </c>
      <c r="V619" s="8">
        <f t="shared" si="99"/>
        <v>29.112500000000001</v>
      </c>
    </row>
    <row r="620" spans="1:22" ht="13.5" x14ac:dyDescent="0.25">
      <c r="A620" s="3">
        <f>RSI!A620</f>
        <v>42905</v>
      </c>
      <c r="B620" s="2">
        <f>RSI!B620</f>
        <v>21.605</v>
      </c>
      <c r="C620" s="2">
        <f>RSI!I620</f>
        <v>89.270822058918583</v>
      </c>
      <c r="D620" s="2">
        <f>MACD!E620</f>
        <v>-4.2236260454995289E-2</v>
      </c>
      <c r="E620" s="2">
        <f>MACD!F620</f>
        <v>-2.8726358298065441E-2</v>
      </c>
      <c r="F620" s="2">
        <f>'Moving Avg'!D620</f>
        <v>21.493400000000001</v>
      </c>
      <c r="G620" s="2">
        <f>'Moving Avg'!F620</f>
        <v>21.4376</v>
      </c>
      <c r="H620" s="2">
        <f>'Moving Avg'!G620</f>
        <v>21.426439999999992</v>
      </c>
      <c r="I620" s="2">
        <f>'Moving Avg'!H620</f>
        <v>22.059294999999999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  <c r="M620" s="8">
        <f t="shared" si="90"/>
        <v>0</v>
      </c>
      <c r="N620" s="8">
        <f t="shared" si="91"/>
        <v>45</v>
      </c>
      <c r="O620" s="8">
        <f t="shared" si="92"/>
        <v>0</v>
      </c>
      <c r="P620" s="8">
        <f t="shared" si="93"/>
        <v>67</v>
      </c>
      <c r="Q620" s="9">
        <f t="shared" si="94"/>
        <v>25.799999999999997</v>
      </c>
      <c r="R620" s="9">
        <f t="shared" si="95"/>
        <v>25.75</v>
      </c>
      <c r="S620" s="9">
        <f t="shared" si="96"/>
        <v>36.900000000000006</v>
      </c>
      <c r="T620" s="9">
        <f t="shared" si="97"/>
        <v>28</v>
      </c>
      <c r="U620" s="8">
        <f t="shared" si="98"/>
        <v>29.483333333333334</v>
      </c>
      <c r="V620" s="8">
        <f t="shared" si="99"/>
        <v>29.112500000000001</v>
      </c>
    </row>
    <row r="621" spans="1:22" ht="13.5" x14ac:dyDescent="0.25">
      <c r="A621" s="3">
        <f>RSI!A621</f>
        <v>42906</v>
      </c>
      <c r="B621" s="2">
        <f>RSI!B621</f>
        <v>21.605</v>
      </c>
      <c r="C621" s="2">
        <f>RSI!I621</f>
        <v>89.270822058918597</v>
      </c>
      <c r="D621" s="2">
        <f>MACD!E621</f>
        <v>-5.2963395387873646E-2</v>
      </c>
      <c r="E621" s="2">
        <f>MACD!F621</f>
        <v>-3.3573765716027083E-2</v>
      </c>
      <c r="F621" s="2">
        <f>'Moving Avg'!D621</f>
        <v>21.5306</v>
      </c>
      <c r="G621" s="2">
        <f>'Moving Avg'!F621</f>
        <v>21.446900000000003</v>
      </c>
      <c r="H621" s="2">
        <f>'Moving Avg'!G621</f>
        <v>21.43015999999999</v>
      </c>
      <c r="I621" s="2">
        <f>'Moving Avg'!H621</f>
        <v>22.056239999999992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  <c r="M621" s="8">
        <f t="shared" si="90"/>
        <v>0</v>
      </c>
      <c r="N621" s="8">
        <f t="shared" si="91"/>
        <v>45</v>
      </c>
      <c r="O621" s="8">
        <f t="shared" si="92"/>
        <v>0</v>
      </c>
      <c r="P621" s="8">
        <f t="shared" si="93"/>
        <v>67</v>
      </c>
      <c r="Q621" s="9">
        <f t="shared" si="94"/>
        <v>25.799999999999997</v>
      </c>
      <c r="R621" s="9">
        <f t="shared" si="95"/>
        <v>25.75</v>
      </c>
      <c r="S621" s="9">
        <f t="shared" si="96"/>
        <v>36.900000000000006</v>
      </c>
      <c r="T621" s="9">
        <f t="shared" si="97"/>
        <v>28</v>
      </c>
      <c r="U621" s="8">
        <f t="shared" si="98"/>
        <v>29.483333333333334</v>
      </c>
      <c r="V621" s="8">
        <f t="shared" si="99"/>
        <v>29.112500000000001</v>
      </c>
    </row>
    <row r="622" spans="1:22" ht="13.5" x14ac:dyDescent="0.25">
      <c r="A622" s="3">
        <f>RSI!A622</f>
        <v>42907</v>
      </c>
      <c r="B622" s="2">
        <f>RSI!B622</f>
        <v>21.605</v>
      </c>
      <c r="C622" s="2">
        <f>RSI!I622</f>
        <v>89.270822058918597</v>
      </c>
      <c r="D622" s="2">
        <f>MACD!E622</f>
        <v>-6.2883932496106354E-2</v>
      </c>
      <c r="E622" s="2">
        <f>MACD!F622</f>
        <v>-3.9435799072042935E-2</v>
      </c>
      <c r="F622" s="2">
        <f>'Moving Avg'!D622</f>
        <v>21.567800000000002</v>
      </c>
      <c r="G622" s="2">
        <f>'Moving Avg'!F622</f>
        <v>21.456200000000003</v>
      </c>
      <c r="H622" s="2">
        <f>'Moving Avg'!G622</f>
        <v>21.433879999999991</v>
      </c>
      <c r="I622" s="2">
        <f>'Moving Avg'!H622</f>
        <v>22.053184999999988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  <c r="M622" s="8">
        <f t="shared" si="90"/>
        <v>0</v>
      </c>
      <c r="N622" s="8">
        <f t="shared" si="91"/>
        <v>100</v>
      </c>
      <c r="O622" s="8">
        <f t="shared" si="92"/>
        <v>0</v>
      </c>
      <c r="P622" s="8">
        <f t="shared" si="93"/>
        <v>67</v>
      </c>
      <c r="Q622" s="9">
        <f t="shared" si="94"/>
        <v>45.05</v>
      </c>
      <c r="R622" s="9">
        <f t="shared" si="95"/>
        <v>36.75</v>
      </c>
      <c r="S622" s="9">
        <f t="shared" si="96"/>
        <v>45.150000000000006</v>
      </c>
      <c r="T622" s="9">
        <f t="shared" si="97"/>
        <v>41.75</v>
      </c>
      <c r="U622" s="8">
        <f t="shared" si="98"/>
        <v>42.31666666666667</v>
      </c>
      <c r="V622" s="8">
        <f t="shared" si="99"/>
        <v>42.174999999999997</v>
      </c>
    </row>
    <row r="623" spans="1:22" ht="13.5" x14ac:dyDescent="0.25">
      <c r="A623" s="3">
        <f>RSI!A623</f>
        <v>42908</v>
      </c>
      <c r="B623" s="2">
        <f>RSI!B623</f>
        <v>21.605</v>
      </c>
      <c r="C623" s="2">
        <f>RSI!I623</f>
        <v>89.270822058918597</v>
      </c>
      <c r="D623" s="2">
        <f>MACD!E623</f>
        <v>-7.2059465187788163E-2</v>
      </c>
      <c r="E623" s="2">
        <f>MACD!F623</f>
        <v>-4.596053229519198E-2</v>
      </c>
      <c r="F623" s="2">
        <f>'Moving Avg'!D623</f>
        <v>21.605</v>
      </c>
      <c r="G623" s="2">
        <f>'Moving Avg'!F623</f>
        <v>21.465500000000006</v>
      </c>
      <c r="H623" s="2">
        <f>'Moving Avg'!G623</f>
        <v>21.437599999999993</v>
      </c>
      <c r="I623" s="2">
        <f>'Moving Avg'!H623</f>
        <v>22.050129999999985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  <c r="M623" s="8">
        <f t="shared" si="90"/>
        <v>0</v>
      </c>
      <c r="N623" s="8">
        <f t="shared" si="91"/>
        <v>100</v>
      </c>
      <c r="O623" s="8">
        <f t="shared" si="92"/>
        <v>0</v>
      </c>
      <c r="P623" s="8">
        <f t="shared" si="93"/>
        <v>67</v>
      </c>
      <c r="Q623" s="9">
        <f t="shared" si="94"/>
        <v>45.05</v>
      </c>
      <c r="R623" s="9">
        <f t="shared" si="95"/>
        <v>36.75</v>
      </c>
      <c r="S623" s="9">
        <f t="shared" si="96"/>
        <v>45.150000000000006</v>
      </c>
      <c r="T623" s="9">
        <f t="shared" si="97"/>
        <v>41.75</v>
      </c>
      <c r="U623" s="8">
        <f t="shared" si="98"/>
        <v>42.31666666666667</v>
      </c>
      <c r="V623" s="8">
        <f t="shared" si="99"/>
        <v>42.174999999999997</v>
      </c>
    </row>
    <row r="624" spans="1:22" ht="13.5" x14ac:dyDescent="0.25">
      <c r="A624" s="3">
        <f>RSI!A624</f>
        <v>42909</v>
      </c>
      <c r="B624" s="2">
        <f>RSI!B624</f>
        <v>21.605</v>
      </c>
      <c r="C624" s="2">
        <f>RSI!I624</f>
        <v>89.270822058918597</v>
      </c>
      <c r="D624" s="2">
        <f>MACD!E624</f>
        <v>-8.0546740485399226E-2</v>
      </c>
      <c r="E624" s="2">
        <f>MACD!F624</f>
        <v>-5.2877773933233431E-2</v>
      </c>
      <c r="F624" s="2">
        <f>'Moving Avg'!D624</f>
        <v>21.605</v>
      </c>
      <c r="G624" s="2">
        <f>'Moving Avg'!F624</f>
        <v>21.474800000000009</v>
      </c>
      <c r="H624" s="2">
        <f>'Moving Avg'!G624</f>
        <v>21.44131999999999</v>
      </c>
      <c r="I624" s="2">
        <f>'Moving Avg'!H624</f>
        <v>22.047074999999985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  <c r="M624" s="8">
        <f t="shared" si="90"/>
        <v>0</v>
      </c>
      <c r="N624" s="8">
        <f t="shared" si="91"/>
        <v>100</v>
      </c>
      <c r="O624" s="8">
        <f t="shared" si="92"/>
        <v>0</v>
      </c>
      <c r="P624" s="8">
        <f t="shared" si="93"/>
        <v>33</v>
      </c>
      <c r="Q624" s="9">
        <f t="shared" si="94"/>
        <v>39.950000000000003</v>
      </c>
      <c r="R624" s="9">
        <f t="shared" si="95"/>
        <v>28.25</v>
      </c>
      <c r="S624" s="9">
        <f t="shared" si="96"/>
        <v>29.85</v>
      </c>
      <c r="T624" s="9">
        <f t="shared" si="97"/>
        <v>33.25</v>
      </c>
      <c r="U624" s="8">
        <f t="shared" si="98"/>
        <v>32.683333333333337</v>
      </c>
      <c r="V624" s="8">
        <f t="shared" si="99"/>
        <v>32.825000000000003</v>
      </c>
    </row>
    <row r="625" spans="1:22" ht="13.5" x14ac:dyDescent="0.25">
      <c r="A625" s="3">
        <f>RSI!A625</f>
        <v>42914</v>
      </c>
      <c r="B625" s="2">
        <f>RSI!B625</f>
        <v>21.605</v>
      </c>
      <c r="C625" s="2">
        <f>RSI!I625</f>
        <v>89.270822058918597</v>
      </c>
      <c r="D625" s="2">
        <f>MACD!E625</f>
        <v>-8.8398061695944108E-2</v>
      </c>
      <c r="E625" s="2">
        <f>MACD!F625</f>
        <v>-5.9981831485775572E-2</v>
      </c>
      <c r="F625" s="2">
        <f>'Moving Avg'!D625</f>
        <v>21.605</v>
      </c>
      <c r="G625" s="2">
        <f>'Moving Avg'!F625</f>
        <v>21.484100000000009</v>
      </c>
      <c r="H625" s="2">
        <f>'Moving Avg'!G625</f>
        <v>21.445039999999995</v>
      </c>
      <c r="I625" s="2">
        <f>'Moving Avg'!H625</f>
        <v>22.044019999999982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  <c r="M625" s="8">
        <f t="shared" si="90"/>
        <v>0</v>
      </c>
      <c r="N625" s="8">
        <f t="shared" si="91"/>
        <v>100</v>
      </c>
      <c r="O625" s="8">
        <f t="shared" si="92"/>
        <v>0</v>
      </c>
      <c r="P625" s="8">
        <f t="shared" si="93"/>
        <v>33</v>
      </c>
      <c r="Q625" s="9">
        <f t="shared" si="94"/>
        <v>39.950000000000003</v>
      </c>
      <c r="R625" s="9">
        <f t="shared" si="95"/>
        <v>28.25</v>
      </c>
      <c r="S625" s="9">
        <f t="shared" si="96"/>
        <v>29.85</v>
      </c>
      <c r="T625" s="9">
        <f t="shared" si="97"/>
        <v>33.25</v>
      </c>
      <c r="U625" s="8">
        <f t="shared" si="98"/>
        <v>32.683333333333337</v>
      </c>
      <c r="V625" s="8">
        <f t="shared" si="99"/>
        <v>32.825000000000003</v>
      </c>
    </row>
    <row r="626" spans="1:22" ht="13.5" x14ac:dyDescent="0.25">
      <c r="A626" s="3">
        <f>RSI!A626</f>
        <v>42915</v>
      </c>
      <c r="B626" s="2">
        <f>RSI!B626</f>
        <v>21.605</v>
      </c>
      <c r="C626" s="2">
        <f>RSI!I626</f>
        <v>89.270822058918597</v>
      </c>
      <c r="D626" s="2">
        <f>MACD!E626</f>
        <v>-9.5661654533881091E-2</v>
      </c>
      <c r="E626" s="2">
        <f>MACD!F626</f>
        <v>-6.711779609539667E-2</v>
      </c>
      <c r="F626" s="2">
        <f>'Moving Avg'!D626</f>
        <v>21.605</v>
      </c>
      <c r="G626" s="2">
        <f>'Moving Avg'!F626</f>
        <v>21.493400000000012</v>
      </c>
      <c r="H626" s="2">
        <f>'Moving Avg'!G626</f>
        <v>21.448759999999993</v>
      </c>
      <c r="I626" s="2">
        <f>'Moving Avg'!H626</f>
        <v>22.040964999999979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  <c r="M626" s="8">
        <f t="shared" si="90"/>
        <v>0</v>
      </c>
      <c r="N626" s="8">
        <f t="shared" si="91"/>
        <v>100</v>
      </c>
      <c r="O626" s="8">
        <f t="shared" si="92"/>
        <v>0</v>
      </c>
      <c r="P626" s="8">
        <f t="shared" si="93"/>
        <v>33</v>
      </c>
      <c r="Q626" s="9">
        <f t="shared" si="94"/>
        <v>39.950000000000003</v>
      </c>
      <c r="R626" s="9">
        <f t="shared" si="95"/>
        <v>28.25</v>
      </c>
      <c r="S626" s="9">
        <f t="shared" si="96"/>
        <v>29.85</v>
      </c>
      <c r="T626" s="9">
        <f t="shared" si="97"/>
        <v>33.25</v>
      </c>
      <c r="U626" s="8">
        <f t="shared" si="98"/>
        <v>32.683333333333337</v>
      </c>
      <c r="V626" s="8">
        <f t="shared" si="99"/>
        <v>32.825000000000003</v>
      </c>
    </row>
    <row r="627" spans="1:22" ht="13.5" x14ac:dyDescent="0.25">
      <c r="A627" s="3">
        <f>RSI!A627</f>
        <v>42916</v>
      </c>
      <c r="B627" s="2">
        <f>RSI!B627</f>
        <v>21.605</v>
      </c>
      <c r="C627" s="2">
        <f>RSI!I627</f>
        <v>89.270822058918597</v>
      </c>
      <c r="D627" s="2">
        <f>MACD!E627</f>
        <v>-0.1023820004378635</v>
      </c>
      <c r="E627" s="2">
        <f>MACD!F627</f>
        <v>-7.4170636963890035E-2</v>
      </c>
      <c r="F627" s="2">
        <f>'Moving Avg'!D627</f>
        <v>21.605</v>
      </c>
      <c r="G627" s="2">
        <f>'Moving Avg'!F627</f>
        <v>21.502700000000011</v>
      </c>
      <c r="H627" s="2">
        <f>'Moving Avg'!G627</f>
        <v>21.452479999999994</v>
      </c>
      <c r="I627" s="2">
        <f>'Moving Avg'!H627</f>
        <v>22.037909999999975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  <c r="M627" s="8">
        <f t="shared" si="90"/>
        <v>0</v>
      </c>
      <c r="N627" s="8">
        <f t="shared" si="91"/>
        <v>100</v>
      </c>
      <c r="O627" s="8">
        <f t="shared" si="92"/>
        <v>0</v>
      </c>
      <c r="P627" s="8">
        <f t="shared" si="93"/>
        <v>33</v>
      </c>
      <c r="Q627" s="9">
        <f t="shared" si="94"/>
        <v>39.950000000000003</v>
      </c>
      <c r="R627" s="9">
        <f t="shared" si="95"/>
        <v>28.25</v>
      </c>
      <c r="S627" s="9">
        <f t="shared" si="96"/>
        <v>29.85</v>
      </c>
      <c r="T627" s="9">
        <f t="shared" si="97"/>
        <v>33.25</v>
      </c>
      <c r="U627" s="8">
        <f t="shared" si="98"/>
        <v>32.683333333333337</v>
      </c>
      <c r="V627" s="8">
        <f t="shared" si="99"/>
        <v>32.825000000000003</v>
      </c>
    </row>
    <row r="628" spans="1:22" ht="13.5" x14ac:dyDescent="0.25">
      <c r="A628" s="3">
        <f>RSI!A628</f>
        <v>42919</v>
      </c>
      <c r="B628" s="2">
        <f>RSI!B628</f>
        <v>21.605</v>
      </c>
      <c r="C628" s="2">
        <f>RSI!I628</f>
        <v>89.270822058918597</v>
      </c>
      <c r="D628" s="2">
        <f>MACD!E628</f>
        <v>-0.10860014038613386</v>
      </c>
      <c r="E628" s="2">
        <f>MACD!F628</f>
        <v>-8.1056537648338797E-2</v>
      </c>
      <c r="F628" s="2">
        <f>'Moving Avg'!D628</f>
        <v>21.605</v>
      </c>
      <c r="G628" s="2">
        <f>'Moving Avg'!F628</f>
        <v>21.512000000000008</v>
      </c>
      <c r="H628" s="2">
        <f>'Moving Avg'!G628</f>
        <v>21.456199999999995</v>
      </c>
      <c r="I628" s="2">
        <f>'Moving Avg'!H628</f>
        <v>22.034854999999975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0</v>
      </c>
      <c r="N628" s="8">
        <f t="shared" si="91"/>
        <v>100</v>
      </c>
      <c r="O628" s="8">
        <f t="shared" si="92"/>
        <v>0</v>
      </c>
      <c r="P628" s="8">
        <f t="shared" si="93"/>
        <v>33</v>
      </c>
      <c r="Q628" s="9">
        <f t="shared" si="94"/>
        <v>39.950000000000003</v>
      </c>
      <c r="R628" s="9">
        <f t="shared" si="95"/>
        <v>28.25</v>
      </c>
      <c r="S628" s="9">
        <f t="shared" si="96"/>
        <v>29.85</v>
      </c>
      <c r="T628" s="9">
        <f t="shared" si="97"/>
        <v>33.25</v>
      </c>
      <c r="U628" s="8">
        <f t="shared" si="98"/>
        <v>32.683333333333337</v>
      </c>
      <c r="V628" s="8">
        <f t="shared" si="99"/>
        <v>32.825000000000003</v>
      </c>
    </row>
    <row r="629" spans="1:22" ht="13.5" x14ac:dyDescent="0.25">
      <c r="A629" s="3">
        <f>RSI!A629</f>
        <v>42920</v>
      </c>
      <c r="B629" s="2">
        <f>RSI!B629</f>
        <v>21.605</v>
      </c>
      <c r="C629" s="2">
        <f>RSI!I629</f>
        <v>89.270822058918597</v>
      </c>
      <c r="D629" s="2">
        <f>MACD!E629</f>
        <v>-8.5738567520692754E-2</v>
      </c>
      <c r="E629" s="2">
        <f>MACD!F629</f>
        <v>-8.1992943622809594E-2</v>
      </c>
      <c r="F629" s="2">
        <f>'Moving Avg'!D629</f>
        <v>21.605</v>
      </c>
      <c r="G629" s="2">
        <f>'Moving Avg'!F629</f>
        <v>21.521300000000007</v>
      </c>
      <c r="H629" s="2">
        <f>'Moving Avg'!G629</f>
        <v>21.459919999999997</v>
      </c>
      <c r="I629" s="2">
        <f>'Moving Avg'!H629</f>
        <v>22.031799999999972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0</v>
      </c>
      <c r="N629" s="8">
        <f t="shared" si="91"/>
        <v>45</v>
      </c>
      <c r="O629" s="8">
        <f t="shared" si="92"/>
        <v>0</v>
      </c>
      <c r="P629" s="8">
        <f t="shared" si="93"/>
        <v>33</v>
      </c>
      <c r="Q629" s="9">
        <f t="shared" si="94"/>
        <v>20.7</v>
      </c>
      <c r="R629" s="9">
        <f t="shared" si="95"/>
        <v>17.25</v>
      </c>
      <c r="S629" s="9">
        <f t="shared" si="96"/>
        <v>21.6</v>
      </c>
      <c r="T629" s="9">
        <f t="shared" si="97"/>
        <v>19.5</v>
      </c>
      <c r="U629" s="8">
        <f t="shared" si="98"/>
        <v>19.850000000000001</v>
      </c>
      <c r="V629" s="8">
        <f t="shared" si="99"/>
        <v>19.762500000000003</v>
      </c>
    </row>
    <row r="630" spans="1:22" ht="13.5" x14ac:dyDescent="0.25">
      <c r="A630" s="3">
        <f>RSI!A630</f>
        <v>42921</v>
      </c>
      <c r="B630" s="2">
        <f>RSI!B630</f>
        <v>21.605</v>
      </c>
      <c r="C630" s="2">
        <f>RSI!I630</f>
        <v>89.270822058918597</v>
      </c>
      <c r="D630" s="2">
        <f>MACD!E630</f>
        <v>-6.6850001115909663E-2</v>
      </c>
      <c r="E630" s="2">
        <f>MACD!F630</f>
        <v>-7.8964355121429616E-2</v>
      </c>
      <c r="F630" s="2">
        <f>'Moving Avg'!D630</f>
        <v>21.605</v>
      </c>
      <c r="G630" s="2">
        <f>'Moving Avg'!F630</f>
        <v>21.530600000000007</v>
      </c>
      <c r="H630" s="2">
        <f>'Moving Avg'!G630</f>
        <v>21.463639999999995</v>
      </c>
      <c r="I630" s="2">
        <f>'Moving Avg'!H630</f>
        <v>22.028744999999969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0</v>
      </c>
      <c r="N630" s="8">
        <f t="shared" si="91"/>
        <v>0</v>
      </c>
      <c r="O630" s="8">
        <f t="shared" si="92"/>
        <v>0</v>
      </c>
      <c r="P630" s="8">
        <f t="shared" si="93"/>
        <v>33</v>
      </c>
      <c r="Q630" s="9">
        <f t="shared" si="94"/>
        <v>4.95</v>
      </c>
      <c r="R630" s="9">
        <f t="shared" si="95"/>
        <v>8.25</v>
      </c>
      <c r="S630" s="9">
        <f t="shared" si="96"/>
        <v>14.85</v>
      </c>
      <c r="T630" s="9">
        <f t="shared" si="97"/>
        <v>8.25</v>
      </c>
      <c r="U630" s="8">
        <f t="shared" si="98"/>
        <v>9.35</v>
      </c>
      <c r="V630" s="8">
        <f t="shared" si="99"/>
        <v>9.0749999999999993</v>
      </c>
    </row>
    <row r="631" spans="1:22" ht="13.5" x14ac:dyDescent="0.25">
      <c r="A631" s="3">
        <f>RSI!A631</f>
        <v>42922</v>
      </c>
      <c r="B631" s="2">
        <f>RSI!B631</f>
        <v>21.605</v>
      </c>
      <c r="C631" s="2">
        <f>RSI!I631</f>
        <v>89.270822058918597</v>
      </c>
      <c r="D631" s="2">
        <f>MACD!E631</f>
        <v>-5.1289443378642829E-2</v>
      </c>
      <c r="E631" s="2">
        <f>MACD!F631</f>
        <v>-7.3429372772872259E-2</v>
      </c>
      <c r="F631" s="2">
        <f>'Moving Avg'!D631</f>
        <v>21.605</v>
      </c>
      <c r="G631" s="2">
        <f>'Moving Avg'!F631</f>
        <v>21.539900000000006</v>
      </c>
      <c r="H631" s="2">
        <f>'Moving Avg'!G631</f>
        <v>21.467359999999999</v>
      </c>
      <c r="I631" s="2">
        <f>'Moving Avg'!H631</f>
        <v>22.025689999999962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  <c r="M631" s="8">
        <f t="shared" si="90"/>
        <v>0</v>
      </c>
      <c r="N631" s="8">
        <f t="shared" si="91"/>
        <v>0</v>
      </c>
      <c r="O631" s="8">
        <f t="shared" si="92"/>
        <v>0</v>
      </c>
      <c r="P631" s="8">
        <f t="shared" si="93"/>
        <v>33</v>
      </c>
      <c r="Q631" s="9">
        <f t="shared" si="94"/>
        <v>4.95</v>
      </c>
      <c r="R631" s="9">
        <f t="shared" si="95"/>
        <v>8.25</v>
      </c>
      <c r="S631" s="9">
        <f t="shared" si="96"/>
        <v>14.85</v>
      </c>
      <c r="T631" s="9">
        <f t="shared" si="97"/>
        <v>8.25</v>
      </c>
      <c r="U631" s="8">
        <f t="shared" si="98"/>
        <v>9.35</v>
      </c>
      <c r="V631" s="8">
        <f t="shared" si="99"/>
        <v>9.0749999999999993</v>
      </c>
    </row>
    <row r="632" spans="1:22" ht="13.5" x14ac:dyDescent="0.25">
      <c r="A632" s="3">
        <f>RSI!A632</f>
        <v>42923</v>
      </c>
      <c r="B632" s="2">
        <f>RSI!B632</f>
        <v>21.605</v>
      </c>
      <c r="C632" s="2">
        <f>RSI!I632</f>
        <v>89.270822058918597</v>
      </c>
      <c r="D632" s="2">
        <f>MACD!E632</f>
        <v>-3.8513628132879063E-2</v>
      </c>
      <c r="E632" s="2">
        <f>MACD!F632</f>
        <v>-6.6446223844873614E-2</v>
      </c>
      <c r="F632" s="2">
        <f>'Moving Avg'!D632</f>
        <v>21.605</v>
      </c>
      <c r="G632" s="2">
        <f>'Moving Avg'!F632</f>
        <v>21.549200000000006</v>
      </c>
      <c r="H632" s="2">
        <f>'Moving Avg'!G632</f>
        <v>21.471079999999997</v>
      </c>
      <c r="I632" s="2">
        <f>'Moving Avg'!H632</f>
        <v>22.022634999999966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  <c r="M632" s="8">
        <f t="shared" si="90"/>
        <v>0</v>
      </c>
      <c r="N632" s="8">
        <f t="shared" si="91"/>
        <v>0</v>
      </c>
      <c r="O632" s="8">
        <f t="shared" si="92"/>
        <v>0</v>
      </c>
      <c r="P632" s="8">
        <f t="shared" si="93"/>
        <v>33</v>
      </c>
      <c r="Q632" s="9">
        <f t="shared" si="94"/>
        <v>4.95</v>
      </c>
      <c r="R632" s="9">
        <f t="shared" si="95"/>
        <v>8.25</v>
      </c>
      <c r="S632" s="9">
        <f t="shared" si="96"/>
        <v>14.85</v>
      </c>
      <c r="T632" s="9">
        <f t="shared" si="97"/>
        <v>8.25</v>
      </c>
      <c r="U632" s="8">
        <f t="shared" si="98"/>
        <v>9.35</v>
      </c>
      <c r="V632" s="8">
        <f t="shared" si="99"/>
        <v>9.0749999999999993</v>
      </c>
    </row>
    <row r="633" spans="1:22" ht="13.5" x14ac:dyDescent="0.25">
      <c r="A633" s="3">
        <f>RSI!A633</f>
        <v>42926</v>
      </c>
      <c r="B633" s="2">
        <f>RSI!B633</f>
        <v>21.605</v>
      </c>
      <c r="C633" s="2">
        <f>RSI!I633</f>
        <v>89.270822058918597</v>
      </c>
      <c r="D633" s="2">
        <f>MACD!E633</f>
        <v>-2.8065184528561105E-2</v>
      </c>
      <c r="E633" s="2">
        <f>MACD!F633</f>
        <v>-5.8770015981611114E-2</v>
      </c>
      <c r="F633" s="2">
        <f>'Moving Avg'!D633</f>
        <v>21.605</v>
      </c>
      <c r="G633" s="2">
        <f>'Moving Avg'!F633</f>
        <v>21.558500000000002</v>
      </c>
      <c r="H633" s="2">
        <f>'Moving Avg'!G633</f>
        <v>21.474800000000002</v>
      </c>
      <c r="I633" s="2">
        <f>'Moving Avg'!H633</f>
        <v>22.019579999999959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  <c r="M633" s="8">
        <f t="shared" si="90"/>
        <v>0</v>
      </c>
      <c r="N633" s="8">
        <f t="shared" si="91"/>
        <v>0</v>
      </c>
      <c r="O633" s="8">
        <f t="shared" si="92"/>
        <v>0</v>
      </c>
      <c r="P633" s="8">
        <f t="shared" si="93"/>
        <v>33</v>
      </c>
      <c r="Q633" s="9">
        <f t="shared" si="94"/>
        <v>4.95</v>
      </c>
      <c r="R633" s="9">
        <f t="shared" si="95"/>
        <v>8.25</v>
      </c>
      <c r="S633" s="9">
        <f t="shared" si="96"/>
        <v>14.85</v>
      </c>
      <c r="T633" s="9">
        <f t="shared" si="97"/>
        <v>8.25</v>
      </c>
      <c r="U633" s="8">
        <f t="shared" si="98"/>
        <v>9.35</v>
      </c>
      <c r="V633" s="8">
        <f t="shared" si="99"/>
        <v>9.0749999999999993</v>
      </c>
    </row>
    <row r="634" spans="1:22" ht="13.5" x14ac:dyDescent="0.25">
      <c r="A634" s="3">
        <f>RSI!A634</f>
        <v>42927</v>
      </c>
      <c r="B634" s="2">
        <f>RSI!B634</f>
        <v>21.605</v>
      </c>
      <c r="C634" s="2">
        <f>RSI!I634</f>
        <v>89.270822058918597</v>
      </c>
      <c r="D634" s="2">
        <f>MACD!E634</f>
        <v>-1.9559250826844732E-2</v>
      </c>
      <c r="E634" s="2">
        <f>MACD!F634</f>
        <v>-5.0927862950657841E-2</v>
      </c>
      <c r="F634" s="2">
        <f>'Moving Avg'!D634</f>
        <v>21.605</v>
      </c>
      <c r="G634" s="2">
        <f>'Moving Avg'!F634</f>
        <v>21.567800000000005</v>
      </c>
      <c r="H634" s="2">
        <f>'Moving Avg'!G634</f>
        <v>21.47852</v>
      </c>
      <c r="I634" s="2">
        <f>'Moving Avg'!H634</f>
        <v>22.016524999999959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  <c r="M634" s="8">
        <f t="shared" si="90"/>
        <v>0</v>
      </c>
      <c r="N634" s="8">
        <f t="shared" si="91"/>
        <v>0</v>
      </c>
      <c r="O634" s="8">
        <f t="shared" si="92"/>
        <v>0</v>
      </c>
      <c r="P634" s="8">
        <f t="shared" si="93"/>
        <v>33</v>
      </c>
      <c r="Q634" s="9">
        <f t="shared" si="94"/>
        <v>4.95</v>
      </c>
      <c r="R634" s="9">
        <f t="shared" si="95"/>
        <v>8.25</v>
      </c>
      <c r="S634" s="9">
        <f t="shared" si="96"/>
        <v>14.85</v>
      </c>
      <c r="T634" s="9">
        <f t="shared" si="97"/>
        <v>8.25</v>
      </c>
      <c r="U634" s="8">
        <f t="shared" si="98"/>
        <v>9.35</v>
      </c>
      <c r="V634" s="8">
        <f t="shared" si="99"/>
        <v>9.0749999999999993</v>
      </c>
    </row>
    <row r="635" spans="1:22" ht="13.5" x14ac:dyDescent="0.25">
      <c r="A635" s="3">
        <f>RSI!A635</f>
        <v>42928</v>
      </c>
      <c r="B635" s="2">
        <f>RSI!B635</f>
        <v>21.605</v>
      </c>
      <c r="C635" s="2">
        <f>RSI!I635</f>
        <v>89.270822058918597</v>
      </c>
      <c r="D635" s="2">
        <f>MACD!E635</f>
        <v>-1.2672160310383873E-2</v>
      </c>
      <c r="E635" s="2">
        <f>MACD!F635</f>
        <v>-4.3276722422603053E-2</v>
      </c>
      <c r="F635" s="2">
        <f>'Moving Avg'!D635</f>
        <v>21.605</v>
      </c>
      <c r="G635" s="2">
        <f>'Moving Avg'!F635</f>
        <v>21.577100000000005</v>
      </c>
      <c r="H635" s="2">
        <f>'Moving Avg'!G635</f>
        <v>21.482240000000001</v>
      </c>
      <c r="I635" s="2">
        <f>'Moving Avg'!H635</f>
        <v>22.013469999999955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  <c r="M635" s="8">
        <f t="shared" si="90"/>
        <v>0</v>
      </c>
      <c r="N635" s="8">
        <f t="shared" si="91"/>
        <v>0</v>
      </c>
      <c r="O635" s="8">
        <f t="shared" si="92"/>
        <v>0</v>
      </c>
      <c r="P635" s="8">
        <f t="shared" si="93"/>
        <v>33</v>
      </c>
      <c r="Q635" s="9">
        <f t="shared" si="94"/>
        <v>4.95</v>
      </c>
      <c r="R635" s="9">
        <f t="shared" si="95"/>
        <v>8.25</v>
      </c>
      <c r="S635" s="9">
        <f t="shared" si="96"/>
        <v>14.85</v>
      </c>
      <c r="T635" s="9">
        <f t="shared" si="97"/>
        <v>8.25</v>
      </c>
      <c r="U635" s="8">
        <f t="shared" si="98"/>
        <v>9.35</v>
      </c>
      <c r="V635" s="8">
        <f t="shared" si="99"/>
        <v>9.0749999999999993</v>
      </c>
    </row>
    <row r="636" spans="1:22" ht="13.5" x14ac:dyDescent="0.25">
      <c r="A636" s="3">
        <f>RSI!A636</f>
        <v>42929</v>
      </c>
      <c r="B636" s="2">
        <f>RSI!B636</f>
        <v>21.605</v>
      </c>
      <c r="C636" s="2">
        <f>RSI!I636</f>
        <v>89.270822058918597</v>
      </c>
      <c r="D636" s="2">
        <f>MACD!E636</f>
        <v>-7.1318795888188902E-3</v>
      </c>
      <c r="E636" s="2">
        <f>MACD!F636</f>
        <v>-3.6047753855846222E-2</v>
      </c>
      <c r="F636" s="2">
        <f>'Moving Avg'!D636</f>
        <v>21.605</v>
      </c>
      <c r="G636" s="2">
        <f>'Moving Avg'!F636</f>
        <v>21.586400000000005</v>
      </c>
      <c r="H636" s="2">
        <f>'Moving Avg'!G636</f>
        <v>21.485959999999999</v>
      </c>
      <c r="I636" s="2">
        <f>'Moving Avg'!H636</f>
        <v>22.010414999999956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  <c r="M636" s="8">
        <f t="shared" si="90"/>
        <v>0</v>
      </c>
      <c r="N636" s="8">
        <f t="shared" si="91"/>
        <v>0</v>
      </c>
      <c r="O636" s="8">
        <f t="shared" si="92"/>
        <v>0</v>
      </c>
      <c r="P636" s="8">
        <f t="shared" si="93"/>
        <v>33</v>
      </c>
      <c r="Q636" s="9">
        <f t="shared" si="94"/>
        <v>4.95</v>
      </c>
      <c r="R636" s="9">
        <f t="shared" si="95"/>
        <v>8.25</v>
      </c>
      <c r="S636" s="9">
        <f t="shared" si="96"/>
        <v>14.85</v>
      </c>
      <c r="T636" s="9">
        <f t="shared" si="97"/>
        <v>8.25</v>
      </c>
      <c r="U636" s="8">
        <f t="shared" si="98"/>
        <v>9.35</v>
      </c>
      <c r="V636" s="8">
        <f t="shared" si="99"/>
        <v>9.0749999999999993</v>
      </c>
    </row>
    <row r="637" spans="1:22" ht="13.5" x14ac:dyDescent="0.25">
      <c r="A637" s="3">
        <f>RSI!A637</f>
        <v>42930</v>
      </c>
      <c r="B637" s="2">
        <f>RSI!B637</f>
        <v>21.605</v>
      </c>
      <c r="C637" s="2">
        <f>RSI!I637</f>
        <v>89.270822058918597</v>
      </c>
      <c r="D637" s="2">
        <f>MACD!E637</f>
        <v>-2.709928828746655E-3</v>
      </c>
      <c r="E637" s="2">
        <f>MACD!F637</f>
        <v>-2.9380188850426311E-2</v>
      </c>
      <c r="F637" s="2">
        <f>'Moving Avg'!D637</f>
        <v>21.605</v>
      </c>
      <c r="G637" s="2">
        <f>'Moving Avg'!F637</f>
        <v>21.595700000000004</v>
      </c>
      <c r="H637" s="2">
        <f>'Moving Avg'!G637</f>
        <v>21.489680000000003</v>
      </c>
      <c r="I637" s="2">
        <f>'Moving Avg'!H637</f>
        <v>22.007359999999959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  <c r="M637" s="8">
        <f t="shared" si="90"/>
        <v>0</v>
      </c>
      <c r="N637" s="8">
        <f t="shared" si="91"/>
        <v>0</v>
      </c>
      <c r="O637" s="8">
        <f t="shared" si="92"/>
        <v>0</v>
      </c>
      <c r="P637" s="8">
        <f t="shared" si="93"/>
        <v>33</v>
      </c>
      <c r="Q637" s="9">
        <f t="shared" si="94"/>
        <v>4.95</v>
      </c>
      <c r="R637" s="9">
        <f t="shared" si="95"/>
        <v>8.25</v>
      </c>
      <c r="S637" s="9">
        <f t="shared" si="96"/>
        <v>14.85</v>
      </c>
      <c r="T637" s="9">
        <f t="shared" si="97"/>
        <v>8.25</v>
      </c>
      <c r="U637" s="8">
        <f t="shared" si="98"/>
        <v>9.35</v>
      </c>
      <c r="V637" s="8">
        <f t="shared" si="99"/>
        <v>9.0749999999999993</v>
      </c>
    </row>
    <row r="638" spans="1:22" ht="13.5" x14ac:dyDescent="0.25">
      <c r="A638" s="3">
        <f>RSI!A638</f>
        <v>42933</v>
      </c>
      <c r="B638" s="2">
        <f>RSI!B638</f>
        <v>21.605</v>
      </c>
      <c r="C638" s="2">
        <f>RSI!I638</f>
        <v>89.270822058918597</v>
      </c>
      <c r="D638" s="2">
        <f>MACD!E638</f>
        <v>7.8544488730614148E-4</v>
      </c>
      <c r="E638" s="2">
        <f>MACD!F638</f>
        <v>-2.3347062102879821E-2</v>
      </c>
      <c r="F638" s="2">
        <f>'Moving Avg'!D638</f>
        <v>21.605</v>
      </c>
      <c r="G638" s="2">
        <f>'Moving Avg'!F638</f>
        <v>21.605000000000004</v>
      </c>
      <c r="H638" s="2">
        <f>'Moving Avg'!G638</f>
        <v>21.493400000000001</v>
      </c>
      <c r="I638" s="2">
        <f>'Moving Avg'!H638</f>
        <v>22.00430499999996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0</v>
      </c>
      <c r="N638" s="8">
        <f t="shared" si="91"/>
        <v>0</v>
      </c>
      <c r="O638" s="8">
        <f t="shared" si="92"/>
        <v>0</v>
      </c>
      <c r="P638" s="8">
        <f t="shared" si="93"/>
        <v>33</v>
      </c>
      <c r="Q638" s="9">
        <f t="shared" si="94"/>
        <v>4.95</v>
      </c>
      <c r="R638" s="9">
        <f t="shared" si="95"/>
        <v>8.25</v>
      </c>
      <c r="S638" s="9">
        <f t="shared" si="96"/>
        <v>14.85</v>
      </c>
      <c r="T638" s="9">
        <f t="shared" si="97"/>
        <v>8.25</v>
      </c>
      <c r="U638" s="8">
        <f t="shared" si="98"/>
        <v>9.35</v>
      </c>
      <c r="V638" s="8">
        <f t="shared" si="99"/>
        <v>9.0749999999999993</v>
      </c>
    </row>
    <row r="639" spans="1:22" ht="13.5" x14ac:dyDescent="0.25">
      <c r="A639" s="3">
        <f>RSI!A639</f>
        <v>42934</v>
      </c>
      <c r="B639" s="2">
        <f>RSI!B639</f>
        <v>21.605</v>
      </c>
      <c r="C639" s="2">
        <f>RSI!I639</f>
        <v>89.270822058918597</v>
      </c>
      <c r="D639" s="2">
        <f>MACD!E639</f>
        <v>3.5150346091477047E-3</v>
      </c>
      <c r="E639" s="2">
        <f>MACD!F639</f>
        <v>-1.7974642760474314E-2</v>
      </c>
      <c r="F639" s="2">
        <f>'Moving Avg'!D639</f>
        <v>21.605</v>
      </c>
      <c r="G639" s="2">
        <f>'Moving Avg'!F639</f>
        <v>21.605000000000004</v>
      </c>
      <c r="H639" s="2">
        <f>'Moving Avg'!G639</f>
        <v>21.497120000000006</v>
      </c>
      <c r="I639" s="2">
        <f>'Moving Avg'!H639</f>
        <v>22.00124999999996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0</v>
      </c>
      <c r="N639" s="8">
        <f t="shared" si="91"/>
        <v>0</v>
      </c>
      <c r="O639" s="8">
        <f t="shared" si="92"/>
        <v>0</v>
      </c>
      <c r="P639" s="8">
        <f t="shared" si="93"/>
        <v>33</v>
      </c>
      <c r="Q639" s="9">
        <f t="shared" si="94"/>
        <v>4.95</v>
      </c>
      <c r="R639" s="9">
        <f t="shared" si="95"/>
        <v>8.25</v>
      </c>
      <c r="S639" s="9">
        <f t="shared" si="96"/>
        <v>14.85</v>
      </c>
      <c r="T639" s="9">
        <f t="shared" si="97"/>
        <v>8.25</v>
      </c>
      <c r="U639" s="8">
        <f t="shared" si="98"/>
        <v>9.35</v>
      </c>
      <c r="V639" s="8">
        <f t="shared" si="99"/>
        <v>9.0749999999999993</v>
      </c>
    </row>
    <row r="640" spans="1:22" ht="13.5" x14ac:dyDescent="0.25">
      <c r="A640" s="3">
        <f>RSI!A640</f>
        <v>42935</v>
      </c>
      <c r="B640" s="2">
        <f>RSI!B640</f>
        <v>21.605</v>
      </c>
      <c r="C640" s="2">
        <f>RSI!I640</f>
        <v>89.270822058918597</v>
      </c>
      <c r="D640" s="2">
        <f>MACD!E640</f>
        <v>5.6135446805676281E-3</v>
      </c>
      <c r="E640" s="2">
        <f>MACD!F640</f>
        <v>-1.3257005272265927E-2</v>
      </c>
      <c r="F640" s="2">
        <f>'Moving Avg'!D640</f>
        <v>21.605</v>
      </c>
      <c r="G640" s="2">
        <f>'Moving Avg'!F640</f>
        <v>21.605000000000004</v>
      </c>
      <c r="H640" s="2">
        <f>'Moving Avg'!G640</f>
        <v>21.500840000000004</v>
      </c>
      <c r="I640" s="2">
        <f>'Moving Avg'!H640</f>
        <v>21.998194999999956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0</v>
      </c>
      <c r="N640" s="8">
        <f t="shared" si="91"/>
        <v>0</v>
      </c>
      <c r="O640" s="8">
        <f t="shared" si="92"/>
        <v>0</v>
      </c>
      <c r="P640" s="8">
        <f t="shared" si="93"/>
        <v>33</v>
      </c>
      <c r="Q640" s="9">
        <f t="shared" si="94"/>
        <v>4.95</v>
      </c>
      <c r="R640" s="9">
        <f t="shared" si="95"/>
        <v>8.25</v>
      </c>
      <c r="S640" s="9">
        <f t="shared" si="96"/>
        <v>14.85</v>
      </c>
      <c r="T640" s="9">
        <f t="shared" si="97"/>
        <v>8.25</v>
      </c>
      <c r="U640" s="8">
        <f t="shared" si="98"/>
        <v>9.35</v>
      </c>
      <c r="V640" s="8">
        <f t="shared" si="99"/>
        <v>9.0749999999999993</v>
      </c>
    </row>
    <row r="641" spans="1:22" ht="13.5" x14ac:dyDescent="0.25">
      <c r="A641" s="3">
        <f>RSI!A641</f>
        <v>42936</v>
      </c>
      <c r="B641" s="2">
        <f>RSI!B641</f>
        <v>21.605</v>
      </c>
      <c r="C641" s="2">
        <f>RSI!I641</f>
        <v>89.270822058918597</v>
      </c>
      <c r="D641" s="2">
        <f>MACD!E641</f>
        <v>7.1937044837540043E-3</v>
      </c>
      <c r="E641" s="2">
        <f>MACD!F641</f>
        <v>-9.1668633210619417E-3</v>
      </c>
      <c r="F641" s="2">
        <f>'Moving Avg'!D641</f>
        <v>21.605</v>
      </c>
      <c r="G641" s="2">
        <f>'Moving Avg'!F641</f>
        <v>21.605000000000004</v>
      </c>
      <c r="H641" s="2">
        <f>'Moving Avg'!G641</f>
        <v>21.504560000000005</v>
      </c>
      <c r="I641" s="2">
        <f>'Moving Avg'!H641</f>
        <v>21.995139999999957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0</v>
      </c>
      <c r="N641" s="8">
        <f t="shared" si="91"/>
        <v>0</v>
      </c>
      <c r="O641" s="8">
        <f t="shared" si="92"/>
        <v>0</v>
      </c>
      <c r="P641" s="8">
        <f t="shared" si="93"/>
        <v>33</v>
      </c>
      <c r="Q641" s="9">
        <f t="shared" si="94"/>
        <v>4.95</v>
      </c>
      <c r="R641" s="9">
        <f t="shared" si="95"/>
        <v>8.25</v>
      </c>
      <c r="S641" s="9">
        <f t="shared" si="96"/>
        <v>14.85</v>
      </c>
      <c r="T641" s="9">
        <f t="shared" si="97"/>
        <v>8.25</v>
      </c>
      <c r="U641" s="8">
        <f t="shared" si="98"/>
        <v>9.35</v>
      </c>
      <c r="V641" s="8">
        <f t="shared" si="99"/>
        <v>9.0749999999999993</v>
      </c>
    </row>
    <row r="642" spans="1:22" ht="13.5" x14ac:dyDescent="0.25">
      <c r="A642" s="3">
        <f>RSI!A642</f>
        <v>42937</v>
      </c>
      <c r="B642" s="2">
        <f>RSI!B642</f>
        <v>21.605</v>
      </c>
      <c r="C642" s="2">
        <f>RSI!I642</f>
        <v>89.270822058918597</v>
      </c>
      <c r="D642" s="2">
        <f>MACD!E642</f>
        <v>8.349741885297135E-3</v>
      </c>
      <c r="E642" s="2">
        <f>MACD!F642</f>
        <v>-5.6635422797901265E-3</v>
      </c>
      <c r="F642" s="2">
        <f>'Moving Avg'!D642</f>
        <v>21.605</v>
      </c>
      <c r="G642" s="2">
        <f>'Moving Avg'!F642</f>
        <v>21.605000000000004</v>
      </c>
      <c r="H642" s="2">
        <f>'Moving Avg'!G642</f>
        <v>21.508280000000003</v>
      </c>
      <c r="I642" s="2">
        <f>'Moving Avg'!H642</f>
        <v>21.99208499999996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4.95</v>
      </c>
      <c r="R642" s="9">
        <f t="shared" si="95"/>
        <v>8.25</v>
      </c>
      <c r="S642" s="9">
        <f t="shared" si="96"/>
        <v>14.85</v>
      </c>
      <c r="T642" s="9">
        <f t="shared" si="97"/>
        <v>8.25</v>
      </c>
      <c r="U642" s="8">
        <f t="shared" si="98"/>
        <v>9.35</v>
      </c>
      <c r="V642" s="8">
        <f t="shared" si="99"/>
        <v>9.0749999999999993</v>
      </c>
    </row>
    <row r="643" spans="1:22" ht="13.5" x14ac:dyDescent="0.25">
      <c r="A643" s="3">
        <f>RSI!A643</f>
        <v>42940</v>
      </c>
      <c r="B643" s="2">
        <f>RSI!B643</f>
        <v>21.605</v>
      </c>
      <c r="C643" s="2">
        <f>RSI!I643</f>
        <v>89.270822058918597</v>
      </c>
      <c r="D643" s="2">
        <f>MACD!E643</f>
        <v>9.1603154405177634E-3</v>
      </c>
      <c r="E643" s="2">
        <f>MACD!F643</f>
        <v>-2.6987707357285485E-3</v>
      </c>
      <c r="F643" s="2">
        <f>'Moving Avg'!D643</f>
        <v>21.605</v>
      </c>
      <c r="G643" s="2">
        <f>'Moving Avg'!F643</f>
        <v>21.605000000000004</v>
      </c>
      <c r="H643" s="2">
        <f>'Moving Avg'!G643</f>
        <v>21.512000000000008</v>
      </c>
      <c r="I643" s="2">
        <f>'Moving Avg'!H643</f>
        <v>21.989029999999961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0</v>
      </c>
      <c r="N643" s="8">
        <f t="shared" si="101"/>
        <v>0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4.95</v>
      </c>
      <c r="R643" s="9">
        <f t="shared" ref="R643:R706" si="105">M643*0.2+N643*0.2+O643*0.35+P643*0.25</f>
        <v>8.25</v>
      </c>
      <c r="S643" s="9">
        <f t="shared" ref="S643:S706" si="106">M643*0.15+N643*0.15+O643*0.25+P643*0.45</f>
        <v>14.85</v>
      </c>
      <c r="T643" s="9">
        <f t="shared" ref="T643:T706" si="107">0.25*SUM(M643:P643)</f>
        <v>8.25</v>
      </c>
      <c r="U643" s="8">
        <f t="shared" ref="U643:U706" si="108">SUM(Q643:S643)/3</f>
        <v>9.35</v>
      </c>
      <c r="V643" s="8">
        <f t="shared" ref="V643:V706" si="109">SUM(Q643:T643)/4</f>
        <v>9.0749999999999993</v>
      </c>
    </row>
    <row r="644" spans="1:22" ht="13.5" x14ac:dyDescent="0.25">
      <c r="A644" s="3">
        <f>RSI!A644</f>
        <v>42942</v>
      </c>
      <c r="B644" s="2">
        <f>RSI!B644</f>
        <v>21.605</v>
      </c>
      <c r="C644" s="2">
        <f>RSI!I644</f>
        <v>89.270822058918597</v>
      </c>
      <c r="D644" s="2">
        <f>MACD!E644</f>
        <v>9.6909891326113495E-3</v>
      </c>
      <c r="E644" s="2">
        <f>MACD!F644</f>
        <v>-2.2081876206056896E-4</v>
      </c>
      <c r="F644" s="2">
        <f>'Moving Avg'!D644</f>
        <v>21.605</v>
      </c>
      <c r="G644" s="2">
        <f>'Moving Avg'!F644</f>
        <v>21.605000000000004</v>
      </c>
      <c r="H644" s="2">
        <f>'Moving Avg'!G644</f>
        <v>21.515720000000005</v>
      </c>
      <c r="I644" s="2">
        <f>'Moving Avg'!H644</f>
        <v>21.985974999999961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0</v>
      </c>
      <c r="N644" s="8">
        <f t="shared" si="101"/>
        <v>0</v>
      </c>
      <c r="O644" s="8">
        <f t="shared" si="102"/>
        <v>0</v>
      </c>
      <c r="P644" s="8">
        <f t="shared" si="103"/>
        <v>33</v>
      </c>
      <c r="Q644" s="9">
        <f t="shared" si="104"/>
        <v>4.95</v>
      </c>
      <c r="R644" s="9">
        <f t="shared" si="105"/>
        <v>8.25</v>
      </c>
      <c r="S644" s="9">
        <f t="shared" si="106"/>
        <v>14.85</v>
      </c>
      <c r="T644" s="9">
        <f t="shared" si="107"/>
        <v>8.25</v>
      </c>
      <c r="U644" s="8">
        <f t="shared" si="108"/>
        <v>9.35</v>
      </c>
      <c r="V644" s="8">
        <f t="shared" si="109"/>
        <v>9.0749999999999993</v>
      </c>
    </row>
    <row r="645" spans="1:22" ht="13.5" x14ac:dyDescent="0.25">
      <c r="A645" s="3">
        <f>RSI!A645</f>
        <v>42943</v>
      </c>
      <c r="B645" s="2">
        <f>RSI!B645</f>
        <v>21.605</v>
      </c>
      <c r="C645" s="2">
        <f>RSI!I645</f>
        <v>89.270822058918597</v>
      </c>
      <c r="D645" s="2">
        <f>MACD!E645</f>
        <v>9.9963204966968533E-3</v>
      </c>
      <c r="E645" s="2">
        <f>MACD!F645</f>
        <v>1.8226090896909155E-3</v>
      </c>
      <c r="F645" s="2">
        <f>'Moving Avg'!D645</f>
        <v>21.605</v>
      </c>
      <c r="G645" s="2">
        <f>'Moving Avg'!F645</f>
        <v>21.605000000000004</v>
      </c>
      <c r="H645" s="2">
        <f>'Moving Avg'!G645</f>
        <v>21.519440000000003</v>
      </c>
      <c r="I645" s="2">
        <f>'Moving Avg'!H645</f>
        <v>21.982919999999964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0</v>
      </c>
      <c r="N645" s="8">
        <f t="shared" si="101"/>
        <v>0</v>
      </c>
      <c r="O645" s="8">
        <f t="shared" si="102"/>
        <v>0</v>
      </c>
      <c r="P645" s="8">
        <f t="shared" si="103"/>
        <v>33</v>
      </c>
      <c r="Q645" s="9">
        <f t="shared" si="104"/>
        <v>4.95</v>
      </c>
      <c r="R645" s="9">
        <f t="shared" si="105"/>
        <v>8.25</v>
      </c>
      <c r="S645" s="9">
        <f t="shared" si="106"/>
        <v>14.85</v>
      </c>
      <c r="T645" s="9">
        <f t="shared" si="107"/>
        <v>8.25</v>
      </c>
      <c r="U645" s="8">
        <f t="shared" si="108"/>
        <v>9.35</v>
      </c>
      <c r="V645" s="8">
        <f t="shared" si="109"/>
        <v>9.0749999999999993</v>
      </c>
    </row>
    <row r="646" spans="1:22" ht="13.5" x14ac:dyDescent="0.25">
      <c r="A646" s="3">
        <f>RSI!A646</f>
        <v>42944</v>
      </c>
      <c r="B646" s="2">
        <f>RSI!B646</f>
        <v>21.605</v>
      </c>
      <c r="C646" s="2">
        <f>RSI!I646</f>
        <v>89.270822058918597</v>
      </c>
      <c r="D646" s="2">
        <f>MACD!E646</f>
        <v>1.012162204409961E-2</v>
      </c>
      <c r="E646" s="2">
        <f>MACD!F646</f>
        <v>3.4824116805726546E-3</v>
      </c>
      <c r="F646" s="2">
        <f>'Moving Avg'!D646</f>
        <v>21.605</v>
      </c>
      <c r="G646" s="2">
        <f>'Moving Avg'!F646</f>
        <v>21.605000000000004</v>
      </c>
      <c r="H646" s="2">
        <f>'Moving Avg'!G646</f>
        <v>21.523160000000008</v>
      </c>
      <c r="I646" s="2">
        <f>'Moving Avg'!H646</f>
        <v>21.979864999999965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0</v>
      </c>
      <c r="N646" s="8">
        <f t="shared" si="101"/>
        <v>0</v>
      </c>
      <c r="O646" s="8">
        <f t="shared" si="102"/>
        <v>0</v>
      </c>
      <c r="P646" s="8">
        <f t="shared" si="103"/>
        <v>33</v>
      </c>
      <c r="Q646" s="9">
        <f t="shared" si="104"/>
        <v>4.95</v>
      </c>
      <c r="R646" s="9">
        <f t="shared" si="105"/>
        <v>8.25</v>
      </c>
      <c r="S646" s="9">
        <f t="shared" si="106"/>
        <v>14.85</v>
      </c>
      <c r="T646" s="9">
        <f t="shared" si="107"/>
        <v>8.25</v>
      </c>
      <c r="U646" s="8">
        <f t="shared" si="108"/>
        <v>9.35</v>
      </c>
      <c r="V646" s="8">
        <f t="shared" si="109"/>
        <v>9.0749999999999993</v>
      </c>
    </row>
    <row r="647" spans="1:22" ht="13.5" x14ac:dyDescent="0.25">
      <c r="A647" s="3">
        <f>RSI!A647</f>
        <v>42947</v>
      </c>
      <c r="B647" s="2">
        <f>RSI!B647</f>
        <v>21.605</v>
      </c>
      <c r="C647" s="2">
        <f>RSI!I647</f>
        <v>89.270822058918597</v>
      </c>
      <c r="D647" s="2">
        <f>MACD!E647</f>
        <v>1.0104446651958199E-2</v>
      </c>
      <c r="E647" s="2">
        <f>MACD!F647</f>
        <v>4.8068186748497638E-3</v>
      </c>
      <c r="F647" s="2">
        <f>'Moving Avg'!D647</f>
        <v>21.605</v>
      </c>
      <c r="G647" s="2">
        <f>'Moving Avg'!F647</f>
        <v>21.605000000000004</v>
      </c>
      <c r="H647" s="2">
        <f>'Moving Avg'!G647</f>
        <v>21.526880000000006</v>
      </c>
      <c r="I647" s="2">
        <f>'Moving Avg'!H647</f>
        <v>21.976809999999958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0</v>
      </c>
      <c r="N647" s="8">
        <f t="shared" si="101"/>
        <v>0</v>
      </c>
      <c r="O647" s="8">
        <f t="shared" si="102"/>
        <v>0</v>
      </c>
      <c r="P647" s="8">
        <f t="shared" si="103"/>
        <v>33</v>
      </c>
      <c r="Q647" s="9">
        <f t="shared" si="104"/>
        <v>4.95</v>
      </c>
      <c r="R647" s="9">
        <f t="shared" si="105"/>
        <v>8.25</v>
      </c>
      <c r="S647" s="9">
        <f t="shared" si="106"/>
        <v>14.85</v>
      </c>
      <c r="T647" s="9">
        <f t="shared" si="107"/>
        <v>8.25</v>
      </c>
      <c r="U647" s="8">
        <f t="shared" si="108"/>
        <v>9.35</v>
      </c>
      <c r="V647" s="8">
        <f t="shared" si="109"/>
        <v>9.0749999999999993</v>
      </c>
    </row>
    <row r="648" spans="1:22" ht="13.5" x14ac:dyDescent="0.25">
      <c r="A648" s="3">
        <f>RSI!A648</f>
        <v>42948</v>
      </c>
      <c r="B648" s="2">
        <f>RSI!B648</f>
        <v>21.605</v>
      </c>
      <c r="C648" s="2">
        <f>RSI!I648</f>
        <v>89.270822058918583</v>
      </c>
      <c r="D648" s="2">
        <f>MACD!E648</f>
        <v>9.9758397589475578E-3</v>
      </c>
      <c r="E648" s="2">
        <f>MACD!F648</f>
        <v>5.8406228916693228E-3</v>
      </c>
      <c r="F648" s="2">
        <f>'Moving Avg'!D648</f>
        <v>21.605</v>
      </c>
      <c r="G648" s="2">
        <f>'Moving Avg'!F648</f>
        <v>21.605000000000004</v>
      </c>
      <c r="H648" s="2">
        <f>'Moving Avg'!G648</f>
        <v>21.530600000000007</v>
      </c>
      <c r="I648" s="2">
        <f>'Moving Avg'!H648</f>
        <v>21.973754999999962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0</v>
      </c>
      <c r="N648" s="8">
        <f t="shared" si="101"/>
        <v>0</v>
      </c>
      <c r="O648" s="8">
        <f t="shared" si="102"/>
        <v>0</v>
      </c>
      <c r="P648" s="8">
        <f t="shared" si="103"/>
        <v>33</v>
      </c>
      <c r="Q648" s="9">
        <f t="shared" si="104"/>
        <v>4.95</v>
      </c>
      <c r="R648" s="9">
        <f t="shared" si="105"/>
        <v>8.25</v>
      </c>
      <c r="S648" s="9">
        <f t="shared" si="106"/>
        <v>14.85</v>
      </c>
      <c r="T648" s="9">
        <f t="shared" si="107"/>
        <v>8.25</v>
      </c>
      <c r="U648" s="8">
        <f t="shared" si="108"/>
        <v>9.35</v>
      </c>
      <c r="V648" s="8">
        <f t="shared" si="109"/>
        <v>9.0749999999999993</v>
      </c>
    </row>
    <row r="649" spans="1:22" ht="13.5" x14ac:dyDescent="0.25">
      <c r="A649" s="3">
        <f>RSI!A649</f>
        <v>42949</v>
      </c>
      <c r="B649" s="2">
        <f>RSI!B649</f>
        <v>21.605</v>
      </c>
      <c r="C649" s="2">
        <f>RSI!I649</f>
        <v>89.270822058918597</v>
      </c>
      <c r="D649" s="2">
        <f>MACD!E649</f>
        <v>9.7613945891090736E-3</v>
      </c>
      <c r="E649" s="2">
        <f>MACD!F649</f>
        <v>6.6247772311572731E-3</v>
      </c>
      <c r="F649" s="2">
        <f>'Moving Avg'!D649</f>
        <v>21.605</v>
      </c>
      <c r="G649" s="2">
        <f>'Moving Avg'!F649</f>
        <v>21.605000000000004</v>
      </c>
      <c r="H649" s="2">
        <f>'Moving Avg'!G649</f>
        <v>21.534320000000008</v>
      </c>
      <c r="I649" s="2">
        <f>'Moving Avg'!H649</f>
        <v>21.970699999999962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0</v>
      </c>
      <c r="N649" s="8">
        <f t="shared" si="101"/>
        <v>0</v>
      </c>
      <c r="O649" s="8">
        <f t="shared" si="102"/>
        <v>0</v>
      </c>
      <c r="P649" s="8">
        <f t="shared" si="103"/>
        <v>33</v>
      </c>
      <c r="Q649" s="9">
        <f t="shared" si="104"/>
        <v>4.95</v>
      </c>
      <c r="R649" s="9">
        <f t="shared" si="105"/>
        <v>8.25</v>
      </c>
      <c r="S649" s="9">
        <f t="shared" si="106"/>
        <v>14.85</v>
      </c>
      <c r="T649" s="9">
        <f t="shared" si="107"/>
        <v>8.25</v>
      </c>
      <c r="U649" s="8">
        <f t="shared" si="108"/>
        <v>9.35</v>
      </c>
      <c r="V649" s="8">
        <f t="shared" si="109"/>
        <v>9.0749999999999993</v>
      </c>
    </row>
    <row r="650" spans="1:22" ht="13.5" x14ac:dyDescent="0.25">
      <c r="A650" s="3">
        <f>RSI!A650</f>
        <v>42950</v>
      </c>
      <c r="B650" s="2">
        <f>RSI!B650</f>
        <v>21.605</v>
      </c>
      <c r="C650" s="2">
        <f>RSI!I650</f>
        <v>89.270822058918583</v>
      </c>
      <c r="D650" s="2">
        <f>MACD!E650</f>
        <v>9.4821410276786366E-3</v>
      </c>
      <c r="E650" s="2">
        <f>MACD!F650</f>
        <v>7.1962499904615462E-3</v>
      </c>
      <c r="F650" s="2">
        <f>'Moving Avg'!D650</f>
        <v>21.605</v>
      </c>
      <c r="G650" s="2">
        <f>'Moving Avg'!F650</f>
        <v>21.605000000000004</v>
      </c>
      <c r="H650" s="2">
        <f>'Moving Avg'!G650</f>
        <v>21.538040000000009</v>
      </c>
      <c r="I650" s="2">
        <f>'Moving Avg'!H650</f>
        <v>21.967644999999962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0</v>
      </c>
      <c r="N650" s="8">
        <f t="shared" si="101"/>
        <v>0</v>
      </c>
      <c r="O650" s="8">
        <f t="shared" si="102"/>
        <v>0</v>
      </c>
      <c r="P650" s="8">
        <f t="shared" si="103"/>
        <v>33</v>
      </c>
      <c r="Q650" s="9">
        <f t="shared" si="104"/>
        <v>4.95</v>
      </c>
      <c r="R650" s="9">
        <f t="shared" si="105"/>
        <v>8.25</v>
      </c>
      <c r="S650" s="9">
        <f t="shared" si="106"/>
        <v>14.85</v>
      </c>
      <c r="T650" s="9">
        <f t="shared" si="107"/>
        <v>8.25</v>
      </c>
      <c r="U650" s="8">
        <f t="shared" si="108"/>
        <v>9.35</v>
      </c>
      <c r="V650" s="8">
        <f t="shared" si="109"/>
        <v>9.0749999999999993</v>
      </c>
    </row>
    <row r="651" spans="1:22" ht="13.5" x14ac:dyDescent="0.25">
      <c r="A651" s="3">
        <f>RSI!A651</f>
        <v>42951</v>
      </c>
      <c r="B651" s="2">
        <f>RSI!B651</f>
        <v>21.605</v>
      </c>
      <c r="C651" s="2">
        <f>RSI!I651</f>
        <v>89.270822058918597</v>
      </c>
      <c r="D651" s="2">
        <f>MACD!E651</f>
        <v>9.1552940376367076E-3</v>
      </c>
      <c r="E651" s="2">
        <f>MACD!F651</f>
        <v>7.5880587998965795E-3</v>
      </c>
      <c r="F651" s="2">
        <f>'Moving Avg'!D651</f>
        <v>21.605</v>
      </c>
      <c r="G651" s="2">
        <f>'Moving Avg'!F651</f>
        <v>21.605000000000004</v>
      </c>
      <c r="H651" s="2">
        <f>'Moving Avg'!G651</f>
        <v>21.541760000000007</v>
      </c>
      <c r="I651" s="2">
        <f>'Moving Avg'!H651</f>
        <v>21.964589999999962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0</v>
      </c>
      <c r="N651" s="8">
        <f t="shared" si="101"/>
        <v>0</v>
      </c>
      <c r="O651" s="8">
        <f t="shared" si="102"/>
        <v>0</v>
      </c>
      <c r="P651" s="8">
        <f t="shared" si="103"/>
        <v>33</v>
      </c>
      <c r="Q651" s="9">
        <f t="shared" si="104"/>
        <v>4.95</v>
      </c>
      <c r="R651" s="9">
        <f t="shared" si="105"/>
        <v>8.25</v>
      </c>
      <c r="S651" s="9">
        <f t="shared" si="106"/>
        <v>14.85</v>
      </c>
      <c r="T651" s="9">
        <f t="shared" si="107"/>
        <v>8.25</v>
      </c>
      <c r="U651" s="8">
        <f t="shared" si="108"/>
        <v>9.35</v>
      </c>
      <c r="V651" s="8">
        <f t="shared" si="109"/>
        <v>9.0749999999999993</v>
      </c>
    </row>
    <row r="652" spans="1:22" ht="13.5" x14ac:dyDescent="0.25">
      <c r="A652" s="3">
        <f>RSI!A652</f>
        <v>42954</v>
      </c>
      <c r="B652" s="2">
        <f>RSI!B652</f>
        <v>21.605</v>
      </c>
      <c r="C652" s="2">
        <f>RSI!I652</f>
        <v>89.270822058918597</v>
      </c>
      <c r="D652" s="2">
        <f>MACD!E652</f>
        <v>8.7948835008511139E-3</v>
      </c>
      <c r="E652" s="2">
        <f>MACD!F652</f>
        <v>7.8294237400874864E-3</v>
      </c>
      <c r="F652" s="2">
        <f>'Moving Avg'!D652</f>
        <v>21.605</v>
      </c>
      <c r="G652" s="2">
        <f>'Moving Avg'!F652</f>
        <v>21.605000000000004</v>
      </c>
      <c r="H652" s="2">
        <f>'Moving Avg'!G652</f>
        <v>21.545480000000012</v>
      </c>
      <c r="I652" s="2">
        <f>'Moving Avg'!H652</f>
        <v>21.961534999999962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0</v>
      </c>
      <c r="N652" s="8">
        <f t="shared" si="101"/>
        <v>0</v>
      </c>
      <c r="O652" s="8">
        <f t="shared" si="102"/>
        <v>0</v>
      </c>
      <c r="P652" s="8">
        <f t="shared" si="103"/>
        <v>33</v>
      </c>
      <c r="Q652" s="9">
        <f t="shared" si="104"/>
        <v>4.95</v>
      </c>
      <c r="R652" s="9">
        <f t="shared" si="105"/>
        <v>8.25</v>
      </c>
      <c r="S652" s="9">
        <f t="shared" si="106"/>
        <v>14.85</v>
      </c>
      <c r="T652" s="9">
        <f t="shared" si="107"/>
        <v>8.25</v>
      </c>
      <c r="U652" s="8">
        <f t="shared" si="108"/>
        <v>9.35</v>
      </c>
      <c r="V652" s="8">
        <f t="shared" si="109"/>
        <v>9.0749999999999993</v>
      </c>
    </row>
    <row r="653" spans="1:22" ht="13.5" x14ac:dyDescent="0.25">
      <c r="A653" s="3">
        <f>RSI!A653</f>
        <v>42955</v>
      </c>
      <c r="B653" s="2">
        <f>RSI!B653</f>
        <v>21.605</v>
      </c>
      <c r="C653" s="2">
        <f>RSI!I653</f>
        <v>89.270822058918597</v>
      </c>
      <c r="D653" s="2">
        <f>MACD!E653</f>
        <v>8.4122839805687022E-3</v>
      </c>
      <c r="E653" s="2">
        <f>MACD!F653</f>
        <v>7.9459957881837309E-3</v>
      </c>
      <c r="F653" s="2">
        <f>'Moving Avg'!D653</f>
        <v>21.605</v>
      </c>
      <c r="G653" s="2">
        <f>'Moving Avg'!F653</f>
        <v>21.605000000000004</v>
      </c>
      <c r="H653" s="2">
        <f>'Moving Avg'!G653</f>
        <v>21.54920000000001</v>
      </c>
      <c r="I653" s="2">
        <f>'Moving Avg'!H653</f>
        <v>21.958479999999962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0</v>
      </c>
      <c r="N653" s="8">
        <f t="shared" si="101"/>
        <v>0</v>
      </c>
      <c r="O653" s="8">
        <f t="shared" si="102"/>
        <v>0</v>
      </c>
      <c r="P653" s="8">
        <f t="shared" si="103"/>
        <v>33</v>
      </c>
      <c r="Q653" s="9">
        <f t="shared" si="104"/>
        <v>4.95</v>
      </c>
      <c r="R653" s="9">
        <f t="shared" si="105"/>
        <v>8.25</v>
      </c>
      <c r="S653" s="9">
        <f t="shared" si="106"/>
        <v>14.85</v>
      </c>
      <c r="T653" s="9">
        <f t="shared" si="107"/>
        <v>8.25</v>
      </c>
      <c r="U653" s="8">
        <f t="shared" si="108"/>
        <v>9.35</v>
      </c>
      <c r="V653" s="8">
        <f t="shared" si="109"/>
        <v>9.0749999999999993</v>
      </c>
    </row>
    <row r="654" spans="1:22" ht="13.5" x14ac:dyDescent="0.25">
      <c r="A654" s="3">
        <f>RSI!A654</f>
        <v>42956</v>
      </c>
      <c r="B654" s="2">
        <f>RSI!B654</f>
        <v>21.605</v>
      </c>
      <c r="C654" s="2">
        <f>RSI!I654</f>
        <v>89.270822058918597</v>
      </c>
      <c r="D654" s="2">
        <f>MACD!E654</f>
        <v>8.0166600375477515E-3</v>
      </c>
      <c r="E654" s="2">
        <f>MACD!F654</f>
        <v>7.960128638056535E-3</v>
      </c>
      <c r="F654" s="2">
        <f>'Moving Avg'!D654</f>
        <v>21.605</v>
      </c>
      <c r="G654" s="2">
        <f>'Moving Avg'!F654</f>
        <v>21.605000000000004</v>
      </c>
      <c r="H654" s="2">
        <f>'Moving Avg'!G654</f>
        <v>21.552920000000015</v>
      </c>
      <c r="I654" s="2">
        <f>'Moving Avg'!H654</f>
        <v>21.955424999999963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0</v>
      </c>
      <c r="N654" s="8">
        <f t="shared" si="101"/>
        <v>0</v>
      </c>
      <c r="O654" s="8">
        <f t="shared" si="102"/>
        <v>0</v>
      </c>
      <c r="P654" s="8">
        <f t="shared" si="103"/>
        <v>33</v>
      </c>
      <c r="Q654" s="9">
        <f t="shared" si="104"/>
        <v>4.95</v>
      </c>
      <c r="R654" s="9">
        <f t="shared" si="105"/>
        <v>8.25</v>
      </c>
      <c r="S654" s="9">
        <f t="shared" si="106"/>
        <v>14.85</v>
      </c>
      <c r="T654" s="9">
        <f t="shared" si="107"/>
        <v>8.25</v>
      </c>
      <c r="U654" s="8">
        <f t="shared" si="108"/>
        <v>9.35</v>
      </c>
      <c r="V654" s="8">
        <f t="shared" si="109"/>
        <v>9.0749999999999993</v>
      </c>
    </row>
    <row r="655" spans="1:22" ht="13.5" x14ac:dyDescent="0.25">
      <c r="A655" s="3">
        <f>RSI!A655</f>
        <v>42957</v>
      </c>
      <c r="B655" s="2">
        <f>RSI!B655</f>
        <v>21.605</v>
      </c>
      <c r="C655" s="2">
        <f>RSI!I655</f>
        <v>89.270822058918597</v>
      </c>
      <c r="D655" s="2">
        <f>MACD!E655</f>
        <v>7.6153403096803629E-3</v>
      </c>
      <c r="E655" s="2">
        <f>MACD!F655</f>
        <v>7.8911709723813016E-3</v>
      </c>
      <c r="F655" s="2">
        <f>'Moving Avg'!D655</f>
        <v>21.605</v>
      </c>
      <c r="G655" s="2">
        <f>'Moving Avg'!F655</f>
        <v>21.605000000000004</v>
      </c>
      <c r="H655" s="2">
        <f>'Moving Avg'!G655</f>
        <v>21.556640000000012</v>
      </c>
      <c r="I655" s="2">
        <f>'Moving Avg'!H655</f>
        <v>21.952369999999963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0</v>
      </c>
      <c r="N655" s="8">
        <f t="shared" si="101"/>
        <v>45</v>
      </c>
      <c r="O655" s="8">
        <f t="shared" si="102"/>
        <v>0</v>
      </c>
      <c r="P655" s="8">
        <f t="shared" si="103"/>
        <v>33</v>
      </c>
      <c r="Q655" s="9">
        <f t="shared" si="104"/>
        <v>20.7</v>
      </c>
      <c r="R655" s="9">
        <f t="shared" si="105"/>
        <v>17.25</v>
      </c>
      <c r="S655" s="9">
        <f t="shared" si="106"/>
        <v>21.6</v>
      </c>
      <c r="T655" s="9">
        <f t="shared" si="107"/>
        <v>19.5</v>
      </c>
      <c r="U655" s="8">
        <f t="shared" si="108"/>
        <v>19.850000000000001</v>
      </c>
      <c r="V655" s="8">
        <f t="shared" si="109"/>
        <v>19.762500000000003</v>
      </c>
    </row>
    <row r="656" spans="1:22" ht="13.5" x14ac:dyDescent="0.25">
      <c r="A656" s="3">
        <f>RSI!A656</f>
        <v>42958</v>
      </c>
      <c r="B656" s="2">
        <f>RSI!B656</f>
        <v>21.605</v>
      </c>
      <c r="C656" s="2">
        <f>RSI!I656</f>
        <v>89.270822058918597</v>
      </c>
      <c r="D656" s="2">
        <f>MACD!E656</f>
        <v>7.214131516512623E-3</v>
      </c>
      <c r="E656" s="2">
        <f>MACD!F656</f>
        <v>7.7557630812075664E-3</v>
      </c>
      <c r="F656" s="2">
        <f>'Moving Avg'!D656</f>
        <v>21.605</v>
      </c>
      <c r="G656" s="2">
        <f>'Moving Avg'!F656</f>
        <v>21.605000000000004</v>
      </c>
      <c r="H656" s="2">
        <f>'Moving Avg'!G656</f>
        <v>21.560360000000014</v>
      </c>
      <c r="I656" s="2">
        <f>'Moving Avg'!H656</f>
        <v>21.949314999999967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0</v>
      </c>
      <c r="N656" s="8">
        <f t="shared" si="101"/>
        <v>45</v>
      </c>
      <c r="O656" s="8">
        <f t="shared" si="102"/>
        <v>0</v>
      </c>
      <c r="P656" s="8">
        <f t="shared" si="103"/>
        <v>33</v>
      </c>
      <c r="Q656" s="9">
        <f t="shared" si="104"/>
        <v>20.7</v>
      </c>
      <c r="R656" s="9">
        <f t="shared" si="105"/>
        <v>17.25</v>
      </c>
      <c r="S656" s="9">
        <f t="shared" si="106"/>
        <v>21.6</v>
      </c>
      <c r="T656" s="9">
        <f t="shared" si="107"/>
        <v>19.5</v>
      </c>
      <c r="U656" s="8">
        <f t="shared" si="108"/>
        <v>19.850000000000001</v>
      </c>
      <c r="V656" s="8">
        <f t="shared" si="109"/>
        <v>19.762500000000003</v>
      </c>
    </row>
    <row r="657" spans="1:22" ht="13.5" x14ac:dyDescent="0.25">
      <c r="A657" s="3">
        <f>RSI!A657</f>
        <v>42961</v>
      </c>
      <c r="B657" s="2">
        <f>RSI!B657</f>
        <v>21.605</v>
      </c>
      <c r="C657" s="2">
        <f>RSI!I657</f>
        <v>89.270822058918597</v>
      </c>
      <c r="D657" s="2">
        <f>MACD!E657</f>
        <v>6.8175818179732062E-3</v>
      </c>
      <c r="E657" s="2">
        <f>MACD!F657</f>
        <v>7.5681268285606954E-3</v>
      </c>
      <c r="F657" s="2">
        <f>'Moving Avg'!D657</f>
        <v>21.605</v>
      </c>
      <c r="G657" s="2">
        <f>'Moving Avg'!F657</f>
        <v>21.605000000000004</v>
      </c>
      <c r="H657" s="2">
        <f>'Moving Avg'!G657</f>
        <v>21.564080000000011</v>
      </c>
      <c r="I657" s="2">
        <f>'Moving Avg'!H657</f>
        <v>21.946259999999967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0</v>
      </c>
      <c r="N657" s="8">
        <f t="shared" si="101"/>
        <v>45</v>
      </c>
      <c r="O657" s="8">
        <f t="shared" si="102"/>
        <v>0</v>
      </c>
      <c r="P657" s="8">
        <f t="shared" si="103"/>
        <v>33</v>
      </c>
      <c r="Q657" s="9">
        <f t="shared" si="104"/>
        <v>20.7</v>
      </c>
      <c r="R657" s="9">
        <f t="shared" si="105"/>
        <v>17.25</v>
      </c>
      <c r="S657" s="9">
        <f t="shared" si="106"/>
        <v>21.6</v>
      </c>
      <c r="T657" s="9">
        <f t="shared" si="107"/>
        <v>19.5</v>
      </c>
      <c r="U657" s="8">
        <f t="shared" si="108"/>
        <v>19.850000000000001</v>
      </c>
      <c r="V657" s="8">
        <f t="shared" si="109"/>
        <v>19.762500000000003</v>
      </c>
    </row>
    <row r="658" spans="1:22" ht="13.5" x14ac:dyDescent="0.25">
      <c r="A658" s="3">
        <f>RSI!A658</f>
        <v>42962</v>
      </c>
      <c r="B658" s="2">
        <f>RSI!B658</f>
        <v>21.605</v>
      </c>
      <c r="C658" s="2">
        <f>RSI!I658</f>
        <v>89.270822058918597</v>
      </c>
      <c r="D658" s="2">
        <f>MACD!E658</f>
        <v>6.4292014921321083E-3</v>
      </c>
      <c r="E658" s="2">
        <f>MACD!F658</f>
        <v>7.3403417612749782E-3</v>
      </c>
      <c r="F658" s="2">
        <f>'Moving Avg'!D658</f>
        <v>21.605</v>
      </c>
      <c r="G658" s="2">
        <f>'Moving Avg'!F658</f>
        <v>21.605000000000004</v>
      </c>
      <c r="H658" s="2">
        <f>'Moving Avg'!G658</f>
        <v>21.567800000000013</v>
      </c>
      <c r="I658" s="2">
        <f>'Moving Avg'!H658</f>
        <v>21.943204999999967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0</v>
      </c>
      <c r="N658" s="8">
        <f t="shared" si="101"/>
        <v>45</v>
      </c>
      <c r="O658" s="8">
        <f t="shared" si="102"/>
        <v>0</v>
      </c>
      <c r="P658" s="8">
        <f t="shared" si="103"/>
        <v>33</v>
      </c>
      <c r="Q658" s="9">
        <f t="shared" si="104"/>
        <v>20.7</v>
      </c>
      <c r="R658" s="9">
        <f t="shared" si="105"/>
        <v>17.25</v>
      </c>
      <c r="S658" s="9">
        <f t="shared" si="106"/>
        <v>21.6</v>
      </c>
      <c r="T658" s="9">
        <f t="shared" si="107"/>
        <v>19.5</v>
      </c>
      <c r="U658" s="8">
        <f t="shared" si="108"/>
        <v>19.850000000000001</v>
      </c>
      <c r="V658" s="8">
        <f t="shared" si="109"/>
        <v>19.762500000000003</v>
      </c>
    </row>
    <row r="659" spans="1:22" ht="13.5" x14ac:dyDescent="0.25">
      <c r="A659" s="3">
        <f>RSI!A659</f>
        <v>42963</v>
      </c>
      <c r="B659" s="2">
        <f>RSI!B659</f>
        <v>21.605</v>
      </c>
      <c r="C659" s="2">
        <f>RSI!I659</f>
        <v>89.270822058918597</v>
      </c>
      <c r="D659" s="2">
        <f>MACD!E659</f>
        <v>6.0516476585874557E-3</v>
      </c>
      <c r="E659" s="2">
        <f>MACD!F659</f>
        <v>7.0826029407374744E-3</v>
      </c>
      <c r="F659" s="2">
        <f>'Moving Avg'!D659</f>
        <v>21.605</v>
      </c>
      <c r="G659" s="2">
        <f>'Moving Avg'!F659</f>
        <v>21.605000000000004</v>
      </c>
      <c r="H659" s="2">
        <f>'Moving Avg'!G659</f>
        <v>21.571520000000014</v>
      </c>
      <c r="I659" s="2">
        <f>'Moving Avg'!H659</f>
        <v>21.940149999999964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  <c r="M659" s="8">
        <f t="shared" si="100"/>
        <v>0</v>
      </c>
      <c r="N659" s="8">
        <f t="shared" si="101"/>
        <v>45</v>
      </c>
      <c r="O659" s="8">
        <f t="shared" si="102"/>
        <v>0</v>
      </c>
      <c r="P659" s="8">
        <f t="shared" si="103"/>
        <v>33</v>
      </c>
      <c r="Q659" s="9">
        <f t="shared" si="104"/>
        <v>20.7</v>
      </c>
      <c r="R659" s="9">
        <f t="shared" si="105"/>
        <v>17.25</v>
      </c>
      <c r="S659" s="9">
        <f t="shared" si="106"/>
        <v>21.6</v>
      </c>
      <c r="T659" s="9">
        <f t="shared" si="107"/>
        <v>19.5</v>
      </c>
      <c r="U659" s="8">
        <f t="shared" si="108"/>
        <v>19.850000000000001</v>
      </c>
      <c r="V659" s="8">
        <f t="shared" si="109"/>
        <v>19.762500000000003</v>
      </c>
    </row>
    <row r="660" spans="1:22" ht="13.5" x14ac:dyDescent="0.25">
      <c r="A660" s="3">
        <f>RSI!A660</f>
        <v>42964</v>
      </c>
      <c r="B660" s="2">
        <f>RSI!B660</f>
        <v>21.605</v>
      </c>
      <c r="C660" s="2">
        <f>RSI!I660</f>
        <v>89.270822058918597</v>
      </c>
      <c r="D660" s="2">
        <f>MACD!E660</f>
        <v>5.6868787273636201E-3</v>
      </c>
      <c r="E660" s="2">
        <f>MACD!F660</f>
        <v>6.8034580980627039E-3</v>
      </c>
      <c r="F660" s="2">
        <f>'Moving Avg'!D660</f>
        <v>21.605</v>
      </c>
      <c r="G660" s="2">
        <f>'Moving Avg'!F660</f>
        <v>21.605000000000004</v>
      </c>
      <c r="H660" s="2">
        <f>'Moving Avg'!G660</f>
        <v>21.575240000000012</v>
      </c>
      <c r="I660" s="2">
        <f>'Moving Avg'!H660</f>
        <v>21.937094999999964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  <c r="M660" s="8">
        <f t="shared" si="100"/>
        <v>0</v>
      </c>
      <c r="N660" s="8">
        <f t="shared" si="101"/>
        <v>45</v>
      </c>
      <c r="O660" s="8">
        <f t="shared" si="102"/>
        <v>0</v>
      </c>
      <c r="P660" s="8">
        <f t="shared" si="103"/>
        <v>33</v>
      </c>
      <c r="Q660" s="9">
        <f t="shared" si="104"/>
        <v>20.7</v>
      </c>
      <c r="R660" s="9">
        <f t="shared" si="105"/>
        <v>17.25</v>
      </c>
      <c r="S660" s="9">
        <f t="shared" si="106"/>
        <v>21.6</v>
      </c>
      <c r="T660" s="9">
        <f t="shared" si="107"/>
        <v>19.5</v>
      </c>
      <c r="U660" s="8">
        <f t="shared" si="108"/>
        <v>19.850000000000001</v>
      </c>
      <c r="V660" s="8">
        <f t="shared" si="109"/>
        <v>19.762500000000003</v>
      </c>
    </row>
    <row r="661" spans="1:22" ht="13.5" x14ac:dyDescent="0.25">
      <c r="A661" s="3">
        <f>RSI!A661</f>
        <v>42965</v>
      </c>
      <c r="B661" s="2">
        <f>RSI!B661</f>
        <v>21.605</v>
      </c>
      <c r="C661" s="2">
        <f>RSI!I661</f>
        <v>89.270822058918597</v>
      </c>
      <c r="D661" s="2">
        <f>MACD!E661</f>
        <v>5.3362833684040822E-3</v>
      </c>
      <c r="E661" s="2">
        <f>MACD!F661</f>
        <v>6.5100231521309799E-3</v>
      </c>
      <c r="F661" s="2">
        <f>'Moving Avg'!D661</f>
        <v>21.605</v>
      </c>
      <c r="G661" s="2">
        <f>'Moving Avg'!F661</f>
        <v>21.605000000000004</v>
      </c>
      <c r="H661" s="2">
        <f>'Moving Avg'!G661</f>
        <v>21.578960000000009</v>
      </c>
      <c r="I661" s="2">
        <f>'Moving Avg'!H661</f>
        <v>21.934039999999964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0</v>
      </c>
      <c r="N661" s="8">
        <f t="shared" si="101"/>
        <v>45</v>
      </c>
      <c r="O661" s="8">
        <f t="shared" si="102"/>
        <v>0</v>
      </c>
      <c r="P661" s="8">
        <f t="shared" si="103"/>
        <v>33</v>
      </c>
      <c r="Q661" s="9">
        <f t="shared" si="104"/>
        <v>20.7</v>
      </c>
      <c r="R661" s="9">
        <f t="shared" si="105"/>
        <v>17.25</v>
      </c>
      <c r="S661" s="9">
        <f t="shared" si="106"/>
        <v>21.6</v>
      </c>
      <c r="T661" s="9">
        <f t="shared" si="107"/>
        <v>19.5</v>
      </c>
      <c r="U661" s="8">
        <f t="shared" si="108"/>
        <v>19.850000000000001</v>
      </c>
      <c r="V661" s="8">
        <f t="shared" si="109"/>
        <v>19.762500000000003</v>
      </c>
    </row>
    <row r="662" spans="1:22" ht="13.5" x14ac:dyDescent="0.25">
      <c r="A662" s="3">
        <f>RSI!A662</f>
        <v>42968</v>
      </c>
      <c r="B662" s="2">
        <f>RSI!B662</f>
        <v>21.605</v>
      </c>
      <c r="C662" s="2">
        <f>RSI!I662</f>
        <v>89.270822058918597</v>
      </c>
      <c r="D662" s="2">
        <f>MACD!E662</f>
        <v>5.0007880487790146E-3</v>
      </c>
      <c r="E662" s="2">
        <f>MACD!F662</f>
        <v>6.2081761314605874E-3</v>
      </c>
      <c r="F662" s="2">
        <f>'Moving Avg'!D662</f>
        <v>21.605</v>
      </c>
      <c r="G662" s="2">
        <f>'Moving Avg'!F662</f>
        <v>21.605000000000004</v>
      </c>
      <c r="H662" s="2">
        <f>'Moving Avg'!G662</f>
        <v>21.582680000000011</v>
      </c>
      <c r="I662" s="2">
        <f>'Moving Avg'!H662</f>
        <v>21.931069999999963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0</v>
      </c>
      <c r="N662" s="8">
        <f t="shared" si="101"/>
        <v>45</v>
      </c>
      <c r="O662" s="8">
        <f t="shared" si="102"/>
        <v>0</v>
      </c>
      <c r="P662" s="8">
        <f t="shared" si="103"/>
        <v>33</v>
      </c>
      <c r="Q662" s="9">
        <f t="shared" si="104"/>
        <v>20.7</v>
      </c>
      <c r="R662" s="9">
        <f t="shared" si="105"/>
        <v>17.25</v>
      </c>
      <c r="S662" s="9">
        <f t="shared" si="106"/>
        <v>21.6</v>
      </c>
      <c r="T662" s="9">
        <f t="shared" si="107"/>
        <v>19.5</v>
      </c>
      <c r="U662" s="8">
        <f t="shared" si="108"/>
        <v>19.850000000000001</v>
      </c>
      <c r="V662" s="8">
        <f t="shared" si="109"/>
        <v>19.762500000000003</v>
      </c>
    </row>
    <row r="663" spans="1:22" ht="13.5" x14ac:dyDescent="0.25">
      <c r="A663" s="3">
        <f>RSI!A663</f>
        <v>42969</v>
      </c>
      <c r="B663" s="2">
        <f>RSI!B663</f>
        <v>21.605</v>
      </c>
      <c r="C663" s="2">
        <f>RSI!I663</f>
        <v>89.270822058918597</v>
      </c>
      <c r="D663" s="2">
        <f>MACD!E663</f>
        <v>4.6809465527921645E-3</v>
      </c>
      <c r="E663" s="2">
        <f>MACD!F663</f>
        <v>5.9027302157269026E-3</v>
      </c>
      <c r="F663" s="2">
        <f>'Moving Avg'!D663</f>
        <v>21.605</v>
      </c>
      <c r="G663" s="2">
        <f>'Moving Avg'!F663</f>
        <v>21.605000000000004</v>
      </c>
      <c r="H663" s="2">
        <f>'Moving Avg'!G663</f>
        <v>21.586400000000012</v>
      </c>
      <c r="I663" s="2">
        <f>'Moving Avg'!H663</f>
        <v>21.928099999999962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0</v>
      </c>
      <c r="N663" s="8">
        <f t="shared" si="101"/>
        <v>45</v>
      </c>
      <c r="O663" s="8">
        <f t="shared" si="102"/>
        <v>0</v>
      </c>
      <c r="P663" s="8">
        <f t="shared" si="103"/>
        <v>33</v>
      </c>
      <c r="Q663" s="9">
        <f t="shared" si="104"/>
        <v>20.7</v>
      </c>
      <c r="R663" s="9">
        <f t="shared" si="105"/>
        <v>17.25</v>
      </c>
      <c r="S663" s="9">
        <f t="shared" si="106"/>
        <v>21.6</v>
      </c>
      <c r="T663" s="9">
        <f t="shared" si="107"/>
        <v>19.5</v>
      </c>
      <c r="U663" s="8">
        <f t="shared" si="108"/>
        <v>19.850000000000001</v>
      </c>
      <c r="V663" s="8">
        <f t="shared" si="109"/>
        <v>19.762500000000003</v>
      </c>
    </row>
    <row r="664" spans="1:22" ht="13.5" x14ac:dyDescent="0.25">
      <c r="A664" s="3">
        <f>RSI!A664</f>
        <v>42970</v>
      </c>
      <c r="B664" s="2">
        <f>RSI!B664</f>
        <v>21.605</v>
      </c>
      <c r="C664" s="2">
        <f>RSI!I664</f>
        <v>89.270822058918597</v>
      </c>
      <c r="D664" s="2">
        <f>MACD!E664</f>
        <v>4.3770143658719007E-3</v>
      </c>
      <c r="E664" s="2">
        <f>MACD!F664</f>
        <v>5.5975870457559028E-3</v>
      </c>
      <c r="F664" s="2">
        <f>'Moving Avg'!D664</f>
        <v>21.605</v>
      </c>
      <c r="G664" s="2">
        <f>'Moving Avg'!F664</f>
        <v>21.605000000000004</v>
      </c>
      <c r="H664" s="2">
        <f>'Moving Avg'!G664</f>
        <v>21.59012000000001</v>
      </c>
      <c r="I664" s="2">
        <f>'Moving Avg'!H664</f>
        <v>21.925129999999964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0</v>
      </c>
      <c r="N664" s="8">
        <f t="shared" si="101"/>
        <v>45</v>
      </c>
      <c r="O664" s="8">
        <f t="shared" si="102"/>
        <v>0</v>
      </c>
      <c r="P664" s="8">
        <f t="shared" si="103"/>
        <v>33</v>
      </c>
      <c r="Q664" s="9">
        <f t="shared" si="104"/>
        <v>20.7</v>
      </c>
      <c r="R664" s="9">
        <f t="shared" si="105"/>
        <v>17.25</v>
      </c>
      <c r="S664" s="9">
        <f t="shared" si="106"/>
        <v>21.6</v>
      </c>
      <c r="T664" s="9">
        <f t="shared" si="107"/>
        <v>19.5</v>
      </c>
      <c r="U664" s="8">
        <f t="shared" si="108"/>
        <v>19.850000000000001</v>
      </c>
      <c r="V664" s="8">
        <f t="shared" si="109"/>
        <v>19.762500000000003</v>
      </c>
    </row>
    <row r="665" spans="1:22" ht="13.5" x14ac:dyDescent="0.25">
      <c r="A665" s="3">
        <f>RSI!A665</f>
        <v>42971</v>
      </c>
      <c r="B665" s="2">
        <f>RSI!B665</f>
        <v>21.605</v>
      </c>
      <c r="C665" s="2">
        <f>RSI!I665</f>
        <v>89.270822058918597</v>
      </c>
      <c r="D665" s="2">
        <f>MACD!E665</f>
        <v>4.0890103520077048E-3</v>
      </c>
      <c r="E665" s="2">
        <f>MACD!F665</f>
        <v>5.2958717070062632E-3</v>
      </c>
      <c r="F665" s="2">
        <f>'Moving Avg'!D665</f>
        <v>21.605</v>
      </c>
      <c r="G665" s="2">
        <f>'Moving Avg'!F665</f>
        <v>21.605000000000004</v>
      </c>
      <c r="H665" s="2">
        <f>'Moving Avg'!G665</f>
        <v>21.593840000000011</v>
      </c>
      <c r="I665" s="2">
        <f>'Moving Avg'!H665</f>
        <v>21.922159999999963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0</v>
      </c>
      <c r="N665" s="8">
        <f t="shared" si="101"/>
        <v>45</v>
      </c>
      <c r="O665" s="8">
        <f t="shared" si="102"/>
        <v>0</v>
      </c>
      <c r="P665" s="8">
        <f t="shared" si="103"/>
        <v>33</v>
      </c>
      <c r="Q665" s="9">
        <f t="shared" si="104"/>
        <v>20.7</v>
      </c>
      <c r="R665" s="9">
        <f t="shared" si="105"/>
        <v>17.25</v>
      </c>
      <c r="S665" s="9">
        <f t="shared" si="106"/>
        <v>21.6</v>
      </c>
      <c r="T665" s="9">
        <f t="shared" si="107"/>
        <v>19.5</v>
      </c>
      <c r="U665" s="8">
        <f t="shared" si="108"/>
        <v>19.850000000000001</v>
      </c>
      <c r="V665" s="8">
        <f t="shared" si="109"/>
        <v>19.762500000000003</v>
      </c>
    </row>
    <row r="666" spans="1:22" ht="13.5" x14ac:dyDescent="0.25">
      <c r="A666" s="3">
        <f>RSI!A666</f>
        <v>42972</v>
      </c>
      <c r="B666" s="2">
        <f>RSI!B666</f>
        <v>21.605</v>
      </c>
      <c r="C666" s="2">
        <f>RSI!I666</f>
        <v>89.270822058918597</v>
      </c>
      <c r="D666" s="2">
        <f>MACD!E666</f>
        <v>3.8167677730314153E-3</v>
      </c>
      <c r="E666" s="2">
        <f>MACD!F666</f>
        <v>5.0000509202112941E-3</v>
      </c>
      <c r="F666" s="2">
        <f>'Moving Avg'!D666</f>
        <v>21.605</v>
      </c>
      <c r="G666" s="2">
        <f>'Moving Avg'!F666</f>
        <v>21.605000000000004</v>
      </c>
      <c r="H666" s="2">
        <f>'Moving Avg'!G666</f>
        <v>21.597560000000012</v>
      </c>
      <c r="I666" s="2">
        <f>'Moving Avg'!H666</f>
        <v>21.919189999999961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0</v>
      </c>
      <c r="N666" s="8">
        <f t="shared" si="101"/>
        <v>45</v>
      </c>
      <c r="O666" s="8">
        <f t="shared" si="102"/>
        <v>0</v>
      </c>
      <c r="P666" s="8">
        <f t="shared" si="103"/>
        <v>33</v>
      </c>
      <c r="Q666" s="9">
        <f t="shared" si="104"/>
        <v>20.7</v>
      </c>
      <c r="R666" s="9">
        <f t="shared" si="105"/>
        <v>17.25</v>
      </c>
      <c r="S666" s="9">
        <f t="shared" si="106"/>
        <v>21.6</v>
      </c>
      <c r="T666" s="9">
        <f t="shared" si="107"/>
        <v>19.5</v>
      </c>
      <c r="U666" s="8">
        <f t="shared" si="108"/>
        <v>19.850000000000001</v>
      </c>
      <c r="V666" s="8">
        <f t="shared" si="109"/>
        <v>19.762500000000003</v>
      </c>
    </row>
    <row r="667" spans="1:22" ht="13.5" x14ac:dyDescent="0.25">
      <c r="A667" s="3">
        <f>RSI!A667</f>
        <v>42975</v>
      </c>
      <c r="B667" s="2">
        <f>RSI!B667</f>
        <v>21.605</v>
      </c>
      <c r="C667" s="2">
        <f>RSI!I667</f>
        <v>89.270822058918597</v>
      </c>
      <c r="D667" s="2">
        <f>MACD!E667</f>
        <v>3.5599763761346992E-3</v>
      </c>
      <c r="E667" s="2">
        <f>MACD!F667</f>
        <v>4.7120360113959755E-3</v>
      </c>
      <c r="F667" s="2">
        <f>'Moving Avg'!D667</f>
        <v>21.605</v>
      </c>
      <c r="G667" s="2">
        <f>'Moving Avg'!F667</f>
        <v>21.605000000000004</v>
      </c>
      <c r="H667" s="2">
        <f>'Moving Avg'!G667</f>
        <v>21.60128000000001</v>
      </c>
      <c r="I667" s="2">
        <f>'Moving Avg'!H667</f>
        <v>21.916219999999964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0</v>
      </c>
      <c r="N667" s="8">
        <f t="shared" si="101"/>
        <v>45</v>
      </c>
      <c r="O667" s="8">
        <f t="shared" si="102"/>
        <v>0</v>
      </c>
      <c r="P667" s="8">
        <f t="shared" si="103"/>
        <v>33</v>
      </c>
      <c r="Q667" s="9">
        <f t="shared" si="104"/>
        <v>20.7</v>
      </c>
      <c r="R667" s="9">
        <f t="shared" si="105"/>
        <v>17.25</v>
      </c>
      <c r="S667" s="9">
        <f t="shared" si="106"/>
        <v>21.6</v>
      </c>
      <c r="T667" s="9">
        <f t="shared" si="107"/>
        <v>19.5</v>
      </c>
      <c r="U667" s="8">
        <f t="shared" si="108"/>
        <v>19.850000000000001</v>
      </c>
      <c r="V667" s="8">
        <f t="shared" si="109"/>
        <v>19.762500000000003</v>
      </c>
    </row>
    <row r="668" spans="1:22" ht="13.5" x14ac:dyDescent="0.25">
      <c r="A668" s="3">
        <f>RSI!A668</f>
        <v>42976</v>
      </c>
      <c r="B668" s="2">
        <f>RSI!B668</f>
        <v>21.605</v>
      </c>
      <c r="C668" s="2">
        <f>RSI!I668</f>
        <v>89.270822058918597</v>
      </c>
      <c r="D668" s="2">
        <f>MACD!E668</f>
        <v>3.318217003911883E-3</v>
      </c>
      <c r="E668" s="2">
        <f>MACD!F668</f>
        <v>4.4332722098991573E-3</v>
      </c>
      <c r="F668" s="2">
        <f>'Moving Avg'!D668</f>
        <v>21.605</v>
      </c>
      <c r="G668" s="2">
        <f>'Moving Avg'!F668</f>
        <v>21.605000000000004</v>
      </c>
      <c r="H668" s="2">
        <f>'Moving Avg'!G668</f>
        <v>21.605000000000008</v>
      </c>
      <c r="I668" s="2">
        <f>'Moving Avg'!H668</f>
        <v>21.913249999999962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0</v>
      </c>
      <c r="N668" s="8">
        <f t="shared" si="101"/>
        <v>45</v>
      </c>
      <c r="O668" s="8">
        <f t="shared" si="102"/>
        <v>0</v>
      </c>
      <c r="P668" s="8">
        <f t="shared" si="103"/>
        <v>33</v>
      </c>
      <c r="Q668" s="9">
        <f t="shared" si="104"/>
        <v>20.7</v>
      </c>
      <c r="R668" s="9">
        <f t="shared" si="105"/>
        <v>17.25</v>
      </c>
      <c r="S668" s="9">
        <f t="shared" si="106"/>
        <v>21.6</v>
      </c>
      <c r="T668" s="9">
        <f t="shared" si="107"/>
        <v>19.5</v>
      </c>
      <c r="U668" s="8">
        <f t="shared" si="108"/>
        <v>19.850000000000001</v>
      </c>
      <c r="V668" s="8">
        <f t="shared" si="109"/>
        <v>19.762500000000003</v>
      </c>
    </row>
    <row r="669" spans="1:22" ht="13.5" x14ac:dyDescent="0.25">
      <c r="A669" s="3">
        <f>RSI!A669</f>
        <v>42977</v>
      </c>
      <c r="B669" s="2">
        <f>RSI!B669</f>
        <v>21.605</v>
      </c>
      <c r="C669" s="2">
        <f>RSI!I669</f>
        <v>89.270822058918597</v>
      </c>
      <c r="D669" s="2">
        <f>MACD!E669</f>
        <v>3.090989951555656E-3</v>
      </c>
      <c r="E669" s="2">
        <f>MACD!F669</f>
        <v>4.1648157582304573E-3</v>
      </c>
      <c r="F669" s="2">
        <f>'Moving Avg'!D669</f>
        <v>21.605</v>
      </c>
      <c r="G669" s="2">
        <f>'Moving Avg'!F669</f>
        <v>21.605000000000004</v>
      </c>
      <c r="H669" s="2">
        <f>'Moving Avg'!G669</f>
        <v>21.605000000000008</v>
      </c>
      <c r="I669" s="2">
        <f>'Moving Avg'!H669</f>
        <v>21.910279999999961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0"/>
        <v>0</v>
      </c>
      <c r="N669" s="8">
        <f t="shared" si="101"/>
        <v>45</v>
      </c>
      <c r="O669" s="8">
        <f t="shared" si="102"/>
        <v>0</v>
      </c>
      <c r="P669" s="8">
        <f t="shared" si="103"/>
        <v>33</v>
      </c>
      <c r="Q669" s="9">
        <f t="shared" si="104"/>
        <v>20.7</v>
      </c>
      <c r="R669" s="9">
        <f t="shared" si="105"/>
        <v>17.25</v>
      </c>
      <c r="S669" s="9">
        <f t="shared" si="106"/>
        <v>21.6</v>
      </c>
      <c r="T669" s="9">
        <f t="shared" si="107"/>
        <v>19.5</v>
      </c>
      <c r="U669" s="8">
        <f t="shared" si="108"/>
        <v>19.850000000000001</v>
      </c>
      <c r="V669" s="8">
        <f t="shared" si="109"/>
        <v>19.762500000000003</v>
      </c>
    </row>
    <row r="670" spans="1:22" ht="13.5" x14ac:dyDescent="0.25">
      <c r="A670" s="3">
        <f>RSI!A670</f>
        <v>42978</v>
      </c>
      <c r="B670" s="2">
        <f>RSI!B670</f>
        <v>21.605</v>
      </c>
      <c r="C670" s="2">
        <f>RSI!I670</f>
        <v>89.270822058918597</v>
      </c>
      <c r="D670" s="2">
        <f>MACD!E670</f>
        <v>2.877738101972227E-3</v>
      </c>
      <c r="E670" s="2">
        <f>MACD!F670</f>
        <v>3.9074002269788109E-3</v>
      </c>
      <c r="F670" s="2">
        <f>'Moving Avg'!D670</f>
        <v>21.605</v>
      </c>
      <c r="G670" s="2">
        <f>'Moving Avg'!F670</f>
        <v>21.605000000000004</v>
      </c>
      <c r="H670" s="2">
        <f>'Moving Avg'!G670</f>
        <v>21.605000000000008</v>
      </c>
      <c r="I670" s="2">
        <f>'Moving Avg'!H670</f>
        <v>21.907309999999956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0</v>
      </c>
      <c r="N670" s="8">
        <f t="shared" si="101"/>
        <v>45</v>
      </c>
      <c r="O670" s="8">
        <f t="shared" si="102"/>
        <v>0</v>
      </c>
      <c r="P670" s="8">
        <f t="shared" si="103"/>
        <v>33</v>
      </c>
      <c r="Q670" s="9">
        <f t="shared" si="104"/>
        <v>20.7</v>
      </c>
      <c r="R670" s="9">
        <f t="shared" si="105"/>
        <v>17.25</v>
      </c>
      <c r="S670" s="9">
        <f t="shared" si="106"/>
        <v>21.6</v>
      </c>
      <c r="T670" s="9">
        <f t="shared" si="107"/>
        <v>19.5</v>
      </c>
      <c r="U670" s="8">
        <f t="shared" si="108"/>
        <v>19.850000000000001</v>
      </c>
      <c r="V670" s="8">
        <f t="shared" si="109"/>
        <v>19.762500000000003</v>
      </c>
    </row>
    <row r="671" spans="1:22" ht="13.5" x14ac:dyDescent="0.25">
      <c r="A671" s="3">
        <f>RSI!A671</f>
        <v>42982</v>
      </c>
      <c r="B671" s="2">
        <f>RSI!B671</f>
        <v>21.605</v>
      </c>
      <c r="C671" s="2">
        <f>RSI!I671</f>
        <v>89.270822058918597</v>
      </c>
      <c r="D671" s="2">
        <f>MACD!E671</f>
        <v>2.6778657058379451E-3</v>
      </c>
      <c r="E671" s="2">
        <f>MACD!F671</f>
        <v>3.6614933227506379E-3</v>
      </c>
      <c r="F671" s="2">
        <f>'Moving Avg'!D671</f>
        <v>21.605</v>
      </c>
      <c r="G671" s="2">
        <f>'Moving Avg'!F671</f>
        <v>21.605000000000004</v>
      </c>
      <c r="H671" s="2">
        <f>'Moving Avg'!G671</f>
        <v>21.605000000000008</v>
      </c>
      <c r="I671" s="2">
        <f>'Moving Avg'!H671</f>
        <v>21.904339999999955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0"/>
        <v>0</v>
      </c>
      <c r="N671" s="8">
        <f t="shared" si="101"/>
        <v>45</v>
      </c>
      <c r="O671" s="8">
        <f t="shared" si="102"/>
        <v>0</v>
      </c>
      <c r="P671" s="8">
        <f t="shared" si="103"/>
        <v>33</v>
      </c>
      <c r="Q671" s="9">
        <f t="shared" si="104"/>
        <v>20.7</v>
      </c>
      <c r="R671" s="9">
        <f t="shared" si="105"/>
        <v>17.25</v>
      </c>
      <c r="S671" s="9">
        <f t="shared" si="106"/>
        <v>21.6</v>
      </c>
      <c r="T671" s="9">
        <f t="shared" si="107"/>
        <v>19.5</v>
      </c>
      <c r="U671" s="8">
        <f t="shared" si="108"/>
        <v>19.850000000000001</v>
      </c>
      <c r="V671" s="8">
        <f t="shared" si="109"/>
        <v>19.762500000000003</v>
      </c>
    </row>
    <row r="672" spans="1:22" ht="13.5" x14ac:dyDescent="0.25">
      <c r="A672" s="3">
        <f>RSI!A672</f>
        <v>42983</v>
      </c>
      <c r="B672" s="2">
        <f>RSI!B672</f>
        <v>21.605</v>
      </c>
      <c r="C672" s="2">
        <f>RSI!I672</f>
        <v>89.270822058918597</v>
      </c>
      <c r="D672" s="2">
        <f>MACD!E672</f>
        <v>2.4907535355787047E-3</v>
      </c>
      <c r="E672" s="2">
        <f>MACD!F672</f>
        <v>3.4273453653162517E-3</v>
      </c>
      <c r="F672" s="2">
        <f>'Moving Avg'!D672</f>
        <v>21.605</v>
      </c>
      <c r="G672" s="2">
        <f>'Moving Avg'!F672</f>
        <v>21.605000000000004</v>
      </c>
      <c r="H672" s="2">
        <f>'Moving Avg'!G672</f>
        <v>21.605000000000008</v>
      </c>
      <c r="I672" s="2">
        <f>'Moving Avg'!H672</f>
        <v>21.901369999999957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0"/>
        <v>0</v>
      </c>
      <c r="N672" s="8">
        <f t="shared" si="101"/>
        <v>45</v>
      </c>
      <c r="O672" s="8">
        <f t="shared" si="102"/>
        <v>0</v>
      </c>
      <c r="P672" s="8">
        <f t="shared" si="103"/>
        <v>33</v>
      </c>
      <c r="Q672" s="9">
        <f t="shared" si="104"/>
        <v>20.7</v>
      </c>
      <c r="R672" s="9">
        <f t="shared" si="105"/>
        <v>17.25</v>
      </c>
      <c r="S672" s="9">
        <f t="shared" si="106"/>
        <v>21.6</v>
      </c>
      <c r="T672" s="9">
        <f t="shared" si="107"/>
        <v>19.5</v>
      </c>
      <c r="U672" s="8">
        <f t="shared" si="108"/>
        <v>19.850000000000001</v>
      </c>
      <c r="V672" s="8">
        <f t="shared" si="109"/>
        <v>19.762500000000003</v>
      </c>
    </row>
    <row r="673" spans="1:22" ht="13.5" x14ac:dyDescent="0.25">
      <c r="A673" s="3">
        <f>RSI!A673</f>
        <v>42984</v>
      </c>
      <c r="B673" s="2">
        <f>RSI!B673</f>
        <v>21.605</v>
      </c>
      <c r="C673" s="2">
        <f>RSI!I673</f>
        <v>89.270822058918597</v>
      </c>
      <c r="D673" s="2">
        <f>MACD!E673</f>
        <v>2.3157710257102337E-3</v>
      </c>
      <c r="E673" s="2">
        <f>MACD!F673</f>
        <v>3.2050304973950485E-3</v>
      </c>
      <c r="F673" s="2">
        <f>'Moving Avg'!D673</f>
        <v>21.605</v>
      </c>
      <c r="G673" s="2">
        <f>'Moving Avg'!F673</f>
        <v>21.605000000000004</v>
      </c>
      <c r="H673" s="2">
        <f>'Moving Avg'!G673</f>
        <v>21.605000000000008</v>
      </c>
      <c r="I673" s="2">
        <f>'Moving Avg'!H673</f>
        <v>21.898399999999956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0"/>
        <v>0</v>
      </c>
      <c r="N673" s="8">
        <f t="shared" si="101"/>
        <v>45</v>
      </c>
      <c r="O673" s="8">
        <f t="shared" si="102"/>
        <v>0</v>
      </c>
      <c r="P673" s="8">
        <f t="shared" si="103"/>
        <v>33</v>
      </c>
      <c r="Q673" s="9">
        <f t="shared" si="104"/>
        <v>20.7</v>
      </c>
      <c r="R673" s="9">
        <f t="shared" si="105"/>
        <v>17.25</v>
      </c>
      <c r="S673" s="9">
        <f t="shared" si="106"/>
        <v>21.6</v>
      </c>
      <c r="T673" s="9">
        <f t="shared" si="107"/>
        <v>19.5</v>
      </c>
      <c r="U673" s="8">
        <f t="shared" si="108"/>
        <v>19.850000000000001</v>
      </c>
      <c r="V673" s="8">
        <f t="shared" si="109"/>
        <v>19.762500000000003</v>
      </c>
    </row>
    <row r="674" spans="1:22" ht="13.5" x14ac:dyDescent="0.25">
      <c r="A674" s="3">
        <f>RSI!A674</f>
        <v>42985</v>
      </c>
      <c r="B674" s="2">
        <f>RSI!B674</f>
        <v>21.605</v>
      </c>
      <c r="C674" s="2">
        <f>RSI!I674</f>
        <v>89.270822058918597</v>
      </c>
      <c r="D674" s="2">
        <f>MACD!E674</f>
        <v>2.1522859136950956E-3</v>
      </c>
      <c r="E674" s="2">
        <f>MACD!F674</f>
        <v>2.9944815806550581E-3</v>
      </c>
      <c r="F674" s="2">
        <f>'Moving Avg'!D674</f>
        <v>21.605</v>
      </c>
      <c r="G674" s="2">
        <f>'Moving Avg'!F674</f>
        <v>21.605000000000004</v>
      </c>
      <c r="H674" s="2">
        <f>'Moving Avg'!G674</f>
        <v>21.605000000000008</v>
      </c>
      <c r="I674" s="2">
        <f>'Moving Avg'!H674</f>
        <v>21.895429999999955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0"/>
        <v>0</v>
      </c>
      <c r="N674" s="8">
        <f t="shared" si="101"/>
        <v>45</v>
      </c>
      <c r="O674" s="8">
        <f t="shared" si="102"/>
        <v>0</v>
      </c>
      <c r="P674" s="8">
        <f t="shared" si="103"/>
        <v>33</v>
      </c>
      <c r="Q674" s="9">
        <f t="shared" si="104"/>
        <v>20.7</v>
      </c>
      <c r="R674" s="9">
        <f t="shared" si="105"/>
        <v>17.25</v>
      </c>
      <c r="S674" s="9">
        <f t="shared" si="106"/>
        <v>21.6</v>
      </c>
      <c r="T674" s="9">
        <f t="shared" si="107"/>
        <v>19.5</v>
      </c>
      <c r="U674" s="8">
        <f t="shared" si="108"/>
        <v>19.850000000000001</v>
      </c>
      <c r="V674" s="8">
        <f t="shared" si="109"/>
        <v>19.762500000000003</v>
      </c>
    </row>
    <row r="675" spans="1:22" ht="13.5" x14ac:dyDescent="0.25">
      <c r="A675" s="3">
        <f>RSI!A675</f>
        <v>42986</v>
      </c>
      <c r="B675" s="2">
        <f>RSI!B675</f>
        <v>21.605</v>
      </c>
      <c r="C675" s="2">
        <f>RSI!I675</f>
        <v>89.270822058918597</v>
      </c>
      <c r="D675" s="2">
        <f>MACD!E675</f>
        <v>1.9996718126726876E-3</v>
      </c>
      <c r="E675" s="2">
        <f>MACD!F675</f>
        <v>2.7955196270585845E-3</v>
      </c>
      <c r="F675" s="2">
        <f>'Moving Avg'!D675</f>
        <v>21.605</v>
      </c>
      <c r="G675" s="2">
        <f>'Moving Avg'!F675</f>
        <v>21.605000000000004</v>
      </c>
      <c r="H675" s="2">
        <f>'Moving Avg'!G675</f>
        <v>21.605000000000008</v>
      </c>
      <c r="I675" s="2">
        <f>'Moving Avg'!H675</f>
        <v>21.892459999999957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0"/>
        <v>0</v>
      </c>
      <c r="N675" s="8">
        <f t="shared" si="101"/>
        <v>45</v>
      </c>
      <c r="O675" s="8">
        <f t="shared" si="102"/>
        <v>0</v>
      </c>
      <c r="P675" s="8">
        <f t="shared" si="103"/>
        <v>33</v>
      </c>
      <c r="Q675" s="9">
        <f t="shared" si="104"/>
        <v>20.7</v>
      </c>
      <c r="R675" s="9">
        <f t="shared" si="105"/>
        <v>17.25</v>
      </c>
      <c r="S675" s="9">
        <f t="shared" si="106"/>
        <v>21.6</v>
      </c>
      <c r="T675" s="9">
        <f t="shared" si="107"/>
        <v>19.5</v>
      </c>
      <c r="U675" s="8">
        <f t="shared" si="108"/>
        <v>19.850000000000001</v>
      </c>
      <c r="V675" s="8">
        <f t="shared" si="109"/>
        <v>19.762500000000003</v>
      </c>
    </row>
    <row r="676" spans="1:22" ht="13.5" x14ac:dyDescent="0.25">
      <c r="A676" s="3">
        <f>RSI!A676</f>
        <v>42989</v>
      </c>
      <c r="B676" s="2">
        <f>RSI!B676</f>
        <v>22.199000000000002</v>
      </c>
      <c r="C676" s="2">
        <f>RSI!I676</f>
        <v>99.945182447419356</v>
      </c>
      <c r="D676" s="2">
        <f>MACD!E676</f>
        <v>-4.2142685922460288E-2</v>
      </c>
      <c r="E676" s="2">
        <f>MACD!F676</f>
        <v>-6.192121482845191E-3</v>
      </c>
      <c r="F676" s="2">
        <f>'Moving Avg'!D676</f>
        <v>21.723800000000001</v>
      </c>
      <c r="G676" s="2">
        <f>'Moving Avg'!F676</f>
        <v>21.634700000000002</v>
      </c>
      <c r="H676" s="2">
        <f>'Moving Avg'!G676</f>
        <v>21.616880000000009</v>
      </c>
      <c r="I676" s="2">
        <f>'Moving Avg'!H676</f>
        <v>21.892459999999957</v>
      </c>
      <c r="J676" s="6" t="str">
        <f>OBV!F676</f>
        <v>BULLISH</v>
      </c>
      <c r="K676" s="6" t="str">
        <f>OBV!G676</f>
        <v>WEAK</v>
      </c>
      <c r="L676" s="6" t="str">
        <f>OBV!H676</f>
        <v>CONFIRMED BULLISH</v>
      </c>
      <c r="M676" s="8">
        <f t="shared" si="100"/>
        <v>0</v>
      </c>
      <c r="N676" s="8">
        <f t="shared" si="101"/>
        <v>100</v>
      </c>
      <c r="O676" s="8">
        <f t="shared" si="102"/>
        <v>0</v>
      </c>
      <c r="P676" s="8">
        <f t="shared" si="103"/>
        <v>67</v>
      </c>
      <c r="Q676" s="9">
        <f t="shared" si="104"/>
        <v>45.05</v>
      </c>
      <c r="R676" s="9">
        <f t="shared" si="105"/>
        <v>36.75</v>
      </c>
      <c r="S676" s="9">
        <f t="shared" si="106"/>
        <v>45.150000000000006</v>
      </c>
      <c r="T676" s="9">
        <f t="shared" si="107"/>
        <v>41.75</v>
      </c>
      <c r="U676" s="8">
        <f t="shared" si="108"/>
        <v>42.31666666666667</v>
      </c>
      <c r="V676" s="8">
        <f t="shared" si="109"/>
        <v>42.174999999999997</v>
      </c>
    </row>
    <row r="677" spans="1:22" ht="13.5" x14ac:dyDescent="0.25">
      <c r="A677" s="3">
        <f>RSI!A677</f>
        <v>42990</v>
      </c>
      <c r="B677" s="2">
        <f>RSI!B677</f>
        <v>22.199000000000002</v>
      </c>
      <c r="C677" s="2">
        <f>RSI!I677</f>
        <v>99.945182447419356</v>
      </c>
      <c r="D677" s="2">
        <f>MACD!E677</f>
        <v>-8.301612647366241E-2</v>
      </c>
      <c r="E677" s="2">
        <f>MACD!F677</f>
        <v>-2.1556922481008638E-2</v>
      </c>
      <c r="F677" s="2">
        <f>'Moving Avg'!D677</f>
        <v>21.842599999999997</v>
      </c>
      <c r="G677" s="2">
        <f>'Moving Avg'!F677</f>
        <v>21.664400000000004</v>
      </c>
      <c r="H677" s="2">
        <f>'Moving Avg'!G677</f>
        <v>21.62876000000001</v>
      </c>
      <c r="I677" s="2">
        <f>'Moving Avg'!H677</f>
        <v>21.892459999999957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  <c r="M677" s="8">
        <f t="shared" si="100"/>
        <v>0</v>
      </c>
      <c r="N677" s="8">
        <f t="shared" si="101"/>
        <v>100</v>
      </c>
      <c r="O677" s="8">
        <f t="shared" si="102"/>
        <v>0</v>
      </c>
      <c r="P677" s="8">
        <f t="shared" si="103"/>
        <v>67</v>
      </c>
      <c r="Q677" s="9">
        <f t="shared" si="104"/>
        <v>45.05</v>
      </c>
      <c r="R677" s="9">
        <f t="shared" si="105"/>
        <v>36.75</v>
      </c>
      <c r="S677" s="9">
        <f t="shared" si="106"/>
        <v>45.150000000000006</v>
      </c>
      <c r="T677" s="9">
        <f t="shared" si="107"/>
        <v>41.75</v>
      </c>
      <c r="U677" s="8">
        <f t="shared" si="108"/>
        <v>42.31666666666667</v>
      </c>
      <c r="V677" s="8">
        <f t="shared" si="109"/>
        <v>42.174999999999997</v>
      </c>
    </row>
    <row r="678" spans="1:22" ht="13.5" x14ac:dyDescent="0.25">
      <c r="A678" s="3">
        <f>RSI!A678</f>
        <v>42991</v>
      </c>
      <c r="B678" s="2">
        <f>RSI!B678</f>
        <v>22.199000000000002</v>
      </c>
      <c r="C678" s="2">
        <f>RSI!I678</f>
        <v>99.945182447419356</v>
      </c>
      <c r="D678" s="2">
        <f>MACD!E678</f>
        <v>-0.12086265537875107</v>
      </c>
      <c r="E678" s="2">
        <f>MACD!F678</f>
        <v>-4.1418069060557131E-2</v>
      </c>
      <c r="F678" s="2">
        <f>'Moving Avg'!D678</f>
        <v>21.961400000000001</v>
      </c>
      <c r="G678" s="2">
        <f>'Moving Avg'!F678</f>
        <v>21.694100000000002</v>
      </c>
      <c r="H678" s="2">
        <f>'Moving Avg'!G678</f>
        <v>21.640640000000012</v>
      </c>
      <c r="I678" s="2">
        <f>'Moving Avg'!H678</f>
        <v>21.892459999999957</v>
      </c>
      <c r="J678" s="6" t="str">
        <f>OBV!F678</f>
        <v>BULLISH</v>
      </c>
      <c r="K678" s="6" t="str">
        <f>OBV!G678</f>
        <v>WEAK</v>
      </c>
      <c r="L678" s="6" t="str">
        <f>OBV!H678</f>
        <v>CONFIRMED BULLISH</v>
      </c>
      <c r="M678" s="8">
        <f t="shared" si="100"/>
        <v>0</v>
      </c>
      <c r="N678" s="8">
        <f t="shared" si="101"/>
        <v>100</v>
      </c>
      <c r="O678" s="8">
        <f t="shared" si="102"/>
        <v>50</v>
      </c>
      <c r="P678" s="8">
        <f t="shared" si="103"/>
        <v>67</v>
      </c>
      <c r="Q678" s="9">
        <f t="shared" si="104"/>
        <v>52.55</v>
      </c>
      <c r="R678" s="9">
        <f t="shared" si="105"/>
        <v>54.25</v>
      </c>
      <c r="S678" s="9">
        <f t="shared" si="106"/>
        <v>57.650000000000006</v>
      </c>
      <c r="T678" s="9">
        <f t="shared" si="107"/>
        <v>54.25</v>
      </c>
      <c r="U678" s="8">
        <f t="shared" si="108"/>
        <v>54.816666666666663</v>
      </c>
      <c r="V678" s="8">
        <f t="shared" si="109"/>
        <v>54.674999999999997</v>
      </c>
    </row>
    <row r="679" spans="1:22" ht="13.5" x14ac:dyDescent="0.25">
      <c r="A679" s="3">
        <f>RSI!A679</f>
        <v>42992</v>
      </c>
      <c r="B679" s="2">
        <f>RSI!B679</f>
        <v>22.199000000000002</v>
      </c>
      <c r="C679" s="2">
        <f>RSI!I679</f>
        <v>99.945182447419356</v>
      </c>
      <c r="D679" s="2">
        <f>MACD!E679</f>
        <v>-0.15590637283568398</v>
      </c>
      <c r="E679" s="2">
        <f>MACD!F679</f>
        <v>-6.4315729815582506E-2</v>
      </c>
      <c r="F679" s="2">
        <f>'Moving Avg'!D679</f>
        <v>22.080199999999998</v>
      </c>
      <c r="G679" s="2">
        <f>'Moving Avg'!F679</f>
        <v>21.723800000000004</v>
      </c>
      <c r="H679" s="2">
        <f>'Moving Avg'!G679</f>
        <v>21.652520000000013</v>
      </c>
      <c r="I679" s="2">
        <f>'Moving Avg'!H679</f>
        <v>21.892459999999961</v>
      </c>
      <c r="J679" s="6" t="str">
        <f>OBV!F679</f>
        <v>BULLISH</v>
      </c>
      <c r="K679" s="6" t="str">
        <f>OBV!G679</f>
        <v>WEAK</v>
      </c>
      <c r="L679" s="6" t="str">
        <f>OBV!H679</f>
        <v>CONFIRMED BULLISH</v>
      </c>
      <c r="M679" s="8">
        <f t="shared" si="100"/>
        <v>0</v>
      </c>
      <c r="N679" s="8">
        <f t="shared" si="101"/>
        <v>100</v>
      </c>
      <c r="O679" s="8">
        <f t="shared" si="102"/>
        <v>50</v>
      </c>
      <c r="P679" s="8">
        <f t="shared" si="103"/>
        <v>67</v>
      </c>
      <c r="Q679" s="9">
        <f t="shared" si="104"/>
        <v>52.55</v>
      </c>
      <c r="R679" s="9">
        <f t="shared" si="105"/>
        <v>54.25</v>
      </c>
      <c r="S679" s="9">
        <f t="shared" si="106"/>
        <v>57.650000000000006</v>
      </c>
      <c r="T679" s="9">
        <f t="shared" si="107"/>
        <v>54.25</v>
      </c>
      <c r="U679" s="8">
        <f t="shared" si="108"/>
        <v>54.816666666666663</v>
      </c>
      <c r="V679" s="8">
        <f t="shared" si="109"/>
        <v>54.674999999999997</v>
      </c>
    </row>
    <row r="680" spans="1:22" ht="13.5" x14ac:dyDescent="0.25">
      <c r="A680" s="3">
        <f>RSI!A680</f>
        <v>42993</v>
      </c>
      <c r="B680" s="2">
        <f>RSI!B680</f>
        <v>22.199000000000002</v>
      </c>
      <c r="C680" s="2">
        <f>RSI!I680</f>
        <v>99.945182447419356</v>
      </c>
      <c r="D680" s="2">
        <f>MACD!E680</f>
        <v>-0.18835479679384548</v>
      </c>
      <c r="E680" s="2">
        <f>MACD!F680</f>
        <v>-8.9123543211235112E-2</v>
      </c>
      <c r="F680" s="2">
        <f>'Moving Avg'!D680</f>
        <v>22.199000000000002</v>
      </c>
      <c r="G680" s="2">
        <f>'Moving Avg'!F680</f>
        <v>21.753500000000003</v>
      </c>
      <c r="H680" s="2">
        <f>'Moving Avg'!G680</f>
        <v>21.664400000000011</v>
      </c>
      <c r="I680" s="2">
        <f>'Moving Avg'!H680</f>
        <v>21.892459999999961</v>
      </c>
      <c r="J680" s="6" t="str">
        <f>OBV!F680</f>
        <v>BULLISH</v>
      </c>
      <c r="K680" s="6" t="str">
        <f>OBV!G680</f>
        <v>WEAK</v>
      </c>
      <c r="L680" s="6" t="str">
        <f>OBV!H680</f>
        <v>CONFIRMED BULLISH</v>
      </c>
      <c r="M680" s="8">
        <f t="shared" si="100"/>
        <v>0</v>
      </c>
      <c r="N680" s="8">
        <f t="shared" si="101"/>
        <v>100</v>
      </c>
      <c r="O680" s="8">
        <f t="shared" si="102"/>
        <v>50</v>
      </c>
      <c r="P680" s="8">
        <f t="shared" si="103"/>
        <v>67</v>
      </c>
      <c r="Q680" s="9">
        <f t="shared" si="104"/>
        <v>52.55</v>
      </c>
      <c r="R680" s="9">
        <f t="shared" si="105"/>
        <v>54.25</v>
      </c>
      <c r="S680" s="9">
        <f t="shared" si="106"/>
        <v>57.650000000000006</v>
      </c>
      <c r="T680" s="9">
        <f t="shared" si="107"/>
        <v>54.25</v>
      </c>
      <c r="U680" s="8">
        <f t="shared" si="108"/>
        <v>54.816666666666663</v>
      </c>
      <c r="V680" s="8">
        <f t="shared" si="109"/>
        <v>54.674999999999997</v>
      </c>
    </row>
    <row r="681" spans="1:22" ht="13.5" x14ac:dyDescent="0.25">
      <c r="A681" s="3">
        <f>RSI!A681</f>
        <v>42996</v>
      </c>
      <c r="B681" s="2">
        <f>RSI!B681</f>
        <v>22.199000000000002</v>
      </c>
      <c r="C681" s="2">
        <f>RSI!I681</f>
        <v>99.945182447419356</v>
      </c>
      <c r="D681" s="2">
        <f>MACD!E681</f>
        <v>-0.2184000885354962</v>
      </c>
      <c r="E681" s="2">
        <f>MACD!F681</f>
        <v>-0.11497885227608734</v>
      </c>
      <c r="F681" s="2">
        <f>'Moving Avg'!D681</f>
        <v>22.199000000000002</v>
      </c>
      <c r="G681" s="2">
        <f>'Moving Avg'!F681</f>
        <v>21.783200000000001</v>
      </c>
      <c r="H681" s="2">
        <f>'Moving Avg'!G681</f>
        <v>21.676280000000009</v>
      </c>
      <c r="I681" s="2">
        <f>'Moving Avg'!H681</f>
        <v>21.892459999999961</v>
      </c>
      <c r="J681" s="6" t="str">
        <f>OBV!F681</f>
        <v>NEUTRAL</v>
      </c>
      <c r="K681" s="6" t="str">
        <f>OBV!G681</f>
        <v>NEUTRAL</v>
      </c>
      <c r="L681" s="6" t="str">
        <f>OBV!H681</f>
        <v>NEUTRAL</v>
      </c>
      <c r="M681" s="8">
        <f t="shared" si="100"/>
        <v>0</v>
      </c>
      <c r="N681" s="8">
        <f t="shared" si="101"/>
        <v>100</v>
      </c>
      <c r="O681" s="8">
        <f t="shared" si="102"/>
        <v>50</v>
      </c>
      <c r="P681" s="8">
        <f t="shared" si="103"/>
        <v>33</v>
      </c>
      <c r="Q681" s="9">
        <f t="shared" si="104"/>
        <v>47.45</v>
      </c>
      <c r="R681" s="9">
        <f t="shared" si="105"/>
        <v>45.75</v>
      </c>
      <c r="S681" s="9">
        <f t="shared" si="106"/>
        <v>42.35</v>
      </c>
      <c r="T681" s="9">
        <f t="shared" si="107"/>
        <v>45.75</v>
      </c>
      <c r="U681" s="8">
        <f t="shared" si="108"/>
        <v>45.183333333333337</v>
      </c>
      <c r="V681" s="8">
        <f t="shared" si="109"/>
        <v>45.325000000000003</v>
      </c>
    </row>
    <row r="682" spans="1:22" ht="13.5" x14ac:dyDescent="0.25">
      <c r="A682" s="3">
        <f>RSI!A682</f>
        <v>42997</v>
      </c>
      <c r="B682" s="2">
        <f>RSI!B682</f>
        <v>22.199000000000002</v>
      </c>
      <c r="C682" s="2">
        <f>RSI!I682</f>
        <v>99.945182447419356</v>
      </c>
      <c r="D682" s="2">
        <f>MACD!E682</f>
        <v>-0.24622018789393252</v>
      </c>
      <c r="E682" s="2">
        <f>MACD!F682</f>
        <v>-0.14122711939965638</v>
      </c>
      <c r="F682" s="2">
        <f>'Moving Avg'!D682</f>
        <v>22.199000000000002</v>
      </c>
      <c r="G682" s="2">
        <f>'Moving Avg'!F682</f>
        <v>21.812900000000003</v>
      </c>
      <c r="H682" s="2">
        <f>'Moving Avg'!G682</f>
        <v>21.688160000000007</v>
      </c>
      <c r="I682" s="2">
        <f>'Moving Avg'!H682</f>
        <v>21.892459999999961</v>
      </c>
      <c r="J682" s="6" t="str">
        <f>OBV!F682</f>
        <v>NEUTRAL</v>
      </c>
      <c r="K682" s="6" t="str">
        <f>OBV!G682</f>
        <v>NEUTRAL</v>
      </c>
      <c r="L682" s="6" t="str">
        <f>OBV!H682</f>
        <v>NEUTRAL</v>
      </c>
      <c r="M682" s="8">
        <f t="shared" si="100"/>
        <v>0</v>
      </c>
      <c r="N682" s="8">
        <f t="shared" si="101"/>
        <v>100</v>
      </c>
      <c r="O682" s="8">
        <f t="shared" si="102"/>
        <v>50</v>
      </c>
      <c r="P682" s="8">
        <f t="shared" si="103"/>
        <v>33</v>
      </c>
      <c r="Q682" s="9">
        <f t="shared" si="104"/>
        <v>47.45</v>
      </c>
      <c r="R682" s="9">
        <f t="shared" si="105"/>
        <v>45.75</v>
      </c>
      <c r="S682" s="9">
        <f t="shared" si="106"/>
        <v>42.35</v>
      </c>
      <c r="T682" s="9">
        <f t="shared" si="107"/>
        <v>45.75</v>
      </c>
      <c r="U682" s="8">
        <f t="shared" si="108"/>
        <v>45.183333333333337</v>
      </c>
      <c r="V682" s="8">
        <f t="shared" si="109"/>
        <v>45.325000000000003</v>
      </c>
    </row>
    <row r="683" spans="1:22" ht="13.5" x14ac:dyDescent="0.25">
      <c r="A683" s="3">
        <f>RSI!A683</f>
        <v>42998</v>
      </c>
      <c r="B683" s="2">
        <f>RSI!B683</f>
        <v>22.199000000000002</v>
      </c>
      <c r="C683" s="2">
        <f>RSI!I683</f>
        <v>99.945182447419356</v>
      </c>
      <c r="D683" s="2">
        <f>MACD!E683</f>
        <v>-0.27197986473722224</v>
      </c>
      <c r="E683" s="2">
        <f>MACD!F683</f>
        <v>-0.16737766846716956</v>
      </c>
      <c r="F683" s="2">
        <f>'Moving Avg'!D683</f>
        <v>22.199000000000002</v>
      </c>
      <c r="G683" s="2">
        <f>'Moving Avg'!F683</f>
        <v>21.842600000000001</v>
      </c>
      <c r="H683" s="2">
        <f>'Moving Avg'!G683</f>
        <v>21.700040000000008</v>
      </c>
      <c r="I683" s="2">
        <f>'Moving Avg'!H683</f>
        <v>21.892459999999964</v>
      </c>
      <c r="J683" s="6" t="str">
        <f>OBV!F683</f>
        <v>NEUTRAL</v>
      </c>
      <c r="K683" s="6" t="str">
        <f>OBV!G683</f>
        <v>NEUTRAL</v>
      </c>
      <c r="L683" s="6" t="str">
        <f>OBV!H683</f>
        <v>NEUTRAL</v>
      </c>
      <c r="M683" s="8">
        <f t="shared" si="100"/>
        <v>0</v>
      </c>
      <c r="N683" s="8">
        <f t="shared" si="101"/>
        <v>100</v>
      </c>
      <c r="O683" s="8">
        <f t="shared" si="102"/>
        <v>50</v>
      </c>
      <c r="P683" s="8">
        <f t="shared" si="103"/>
        <v>33</v>
      </c>
      <c r="Q683" s="9">
        <f t="shared" si="104"/>
        <v>47.45</v>
      </c>
      <c r="R683" s="9">
        <f t="shared" si="105"/>
        <v>45.75</v>
      </c>
      <c r="S683" s="9">
        <f t="shared" si="106"/>
        <v>42.35</v>
      </c>
      <c r="T683" s="9">
        <f t="shared" si="107"/>
        <v>45.75</v>
      </c>
      <c r="U683" s="8">
        <f t="shared" si="108"/>
        <v>45.183333333333337</v>
      </c>
      <c r="V683" s="8">
        <f t="shared" si="109"/>
        <v>45.325000000000003</v>
      </c>
    </row>
    <row r="684" spans="1:22" ht="13.5" x14ac:dyDescent="0.25">
      <c r="A684" s="3">
        <f>RSI!A684</f>
        <v>43000</v>
      </c>
      <c r="B684" s="2">
        <f>RSI!B684</f>
        <v>22.199000000000002</v>
      </c>
      <c r="C684" s="2">
        <f>RSI!I684</f>
        <v>99.945182447419356</v>
      </c>
      <c r="D684" s="2">
        <f>MACD!E684</f>
        <v>-0.29583169286530264</v>
      </c>
      <c r="E684" s="2">
        <f>MACD!F684</f>
        <v>-0.19306847334679619</v>
      </c>
      <c r="F684" s="2">
        <f>'Moving Avg'!D684</f>
        <v>22.199000000000002</v>
      </c>
      <c r="G684" s="2">
        <f>'Moving Avg'!F684</f>
        <v>21.872300000000003</v>
      </c>
      <c r="H684" s="2">
        <f>'Moving Avg'!G684</f>
        <v>21.711920000000006</v>
      </c>
      <c r="I684" s="2">
        <f>'Moving Avg'!H684</f>
        <v>21.892459999999964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0</v>
      </c>
      <c r="N684" s="8">
        <f t="shared" si="101"/>
        <v>100</v>
      </c>
      <c r="O684" s="8">
        <f t="shared" si="102"/>
        <v>50</v>
      </c>
      <c r="P684" s="8">
        <f t="shared" si="103"/>
        <v>33</v>
      </c>
      <c r="Q684" s="9">
        <f t="shared" si="104"/>
        <v>47.45</v>
      </c>
      <c r="R684" s="9">
        <f t="shared" si="105"/>
        <v>45.75</v>
      </c>
      <c r="S684" s="9">
        <f t="shared" si="106"/>
        <v>42.35</v>
      </c>
      <c r="T684" s="9">
        <f t="shared" si="107"/>
        <v>45.75</v>
      </c>
      <c r="U684" s="8">
        <f t="shared" si="108"/>
        <v>45.183333333333337</v>
      </c>
      <c r="V684" s="8">
        <f t="shared" si="109"/>
        <v>45.325000000000003</v>
      </c>
    </row>
    <row r="685" spans="1:22" ht="13.5" x14ac:dyDescent="0.25">
      <c r="A685" s="3">
        <f>RSI!A685</f>
        <v>43003</v>
      </c>
      <c r="B685" s="2">
        <f>RSI!B685</f>
        <v>22.199000000000002</v>
      </c>
      <c r="C685" s="2">
        <f>RSI!I685</f>
        <v>99.945182447419356</v>
      </c>
      <c r="D685" s="2">
        <f>MACD!E685</f>
        <v>-0.31791695202131365</v>
      </c>
      <c r="E685" s="2">
        <f>MACD!F685</f>
        <v>-0.21803816908169971</v>
      </c>
      <c r="F685" s="2">
        <f>'Moving Avg'!D685</f>
        <v>22.199000000000002</v>
      </c>
      <c r="G685" s="2">
        <f>'Moving Avg'!F685</f>
        <v>21.902000000000005</v>
      </c>
      <c r="H685" s="2">
        <f>'Moving Avg'!G685</f>
        <v>21.723800000000004</v>
      </c>
      <c r="I685" s="2">
        <f>'Moving Avg'!H685</f>
        <v>21.892459999999964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0</v>
      </c>
      <c r="N685" s="8">
        <f t="shared" si="101"/>
        <v>100</v>
      </c>
      <c r="O685" s="8">
        <f t="shared" si="102"/>
        <v>50</v>
      </c>
      <c r="P685" s="8">
        <f t="shared" si="103"/>
        <v>33</v>
      </c>
      <c r="Q685" s="9">
        <f t="shared" si="104"/>
        <v>47.45</v>
      </c>
      <c r="R685" s="9">
        <f t="shared" si="105"/>
        <v>45.75</v>
      </c>
      <c r="S685" s="9">
        <f t="shared" si="106"/>
        <v>42.35</v>
      </c>
      <c r="T685" s="9">
        <f t="shared" si="107"/>
        <v>45.75</v>
      </c>
      <c r="U685" s="8">
        <f t="shared" si="108"/>
        <v>45.183333333333337</v>
      </c>
      <c r="V685" s="8">
        <f t="shared" si="109"/>
        <v>45.325000000000003</v>
      </c>
    </row>
    <row r="686" spans="1:22" ht="13.5" x14ac:dyDescent="0.25">
      <c r="A686" s="3">
        <f>RSI!A686</f>
        <v>43004</v>
      </c>
      <c r="B686" s="2">
        <f>RSI!B686</f>
        <v>22.199000000000002</v>
      </c>
      <c r="C686" s="2">
        <f>RSI!I686</f>
        <v>99.945182447419356</v>
      </c>
      <c r="D686" s="2">
        <f>MACD!E686</f>
        <v>-0.24698184791822797</v>
      </c>
      <c r="E686" s="2">
        <f>MACD!F686</f>
        <v>-0.22382690484900539</v>
      </c>
      <c r="F686" s="2">
        <f>'Moving Avg'!D686</f>
        <v>22.199000000000002</v>
      </c>
      <c r="G686" s="2">
        <f>'Moving Avg'!F686</f>
        <v>21.931700000000003</v>
      </c>
      <c r="H686" s="2">
        <f>'Moving Avg'!G686</f>
        <v>21.735680000000002</v>
      </c>
      <c r="I686" s="2">
        <f>'Moving Avg'!H686</f>
        <v>21.892459999999968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0</v>
      </c>
      <c r="N686" s="8">
        <f t="shared" si="101"/>
        <v>100</v>
      </c>
      <c r="O686" s="8">
        <f t="shared" si="102"/>
        <v>50</v>
      </c>
      <c r="P686" s="8">
        <f t="shared" si="103"/>
        <v>33</v>
      </c>
      <c r="Q686" s="9">
        <f t="shared" si="104"/>
        <v>47.45</v>
      </c>
      <c r="R686" s="9">
        <f t="shared" si="105"/>
        <v>45.75</v>
      </c>
      <c r="S686" s="9">
        <f t="shared" si="106"/>
        <v>42.35</v>
      </c>
      <c r="T686" s="9">
        <f t="shared" si="107"/>
        <v>45.75</v>
      </c>
      <c r="U686" s="8">
        <f t="shared" si="108"/>
        <v>45.183333333333337</v>
      </c>
      <c r="V686" s="8">
        <f t="shared" si="109"/>
        <v>45.325000000000003</v>
      </c>
    </row>
    <row r="687" spans="1:22" ht="13.5" x14ac:dyDescent="0.25">
      <c r="A687" s="3">
        <f>RSI!A687</f>
        <v>43005</v>
      </c>
      <c r="B687" s="2">
        <f>RSI!B687</f>
        <v>22.199000000000002</v>
      </c>
      <c r="C687" s="2">
        <f>RSI!I687</f>
        <v>99.945182447419356</v>
      </c>
      <c r="D687" s="2">
        <f>MACD!E687</f>
        <v>-0.18859130370164578</v>
      </c>
      <c r="E687" s="2">
        <f>MACD!F687</f>
        <v>-0.21677978461953348</v>
      </c>
      <c r="F687" s="2">
        <f>'Moving Avg'!D687</f>
        <v>22.199000000000002</v>
      </c>
      <c r="G687" s="2">
        <f>'Moving Avg'!F687</f>
        <v>21.961400000000005</v>
      </c>
      <c r="H687" s="2">
        <f>'Moving Avg'!G687</f>
        <v>21.747560000000004</v>
      </c>
      <c r="I687" s="2">
        <f>'Moving Avg'!H687</f>
        <v>21.88912999999997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0</v>
      </c>
      <c r="N687" s="8">
        <f t="shared" si="101"/>
        <v>0</v>
      </c>
      <c r="O687" s="8">
        <f t="shared" si="102"/>
        <v>50</v>
      </c>
      <c r="P687" s="8">
        <f t="shared" si="103"/>
        <v>33</v>
      </c>
      <c r="Q687" s="9">
        <f t="shared" si="104"/>
        <v>12.45</v>
      </c>
      <c r="R687" s="9">
        <f t="shared" si="105"/>
        <v>25.75</v>
      </c>
      <c r="S687" s="9">
        <f t="shared" si="106"/>
        <v>27.35</v>
      </c>
      <c r="T687" s="9">
        <f t="shared" si="107"/>
        <v>20.75</v>
      </c>
      <c r="U687" s="8">
        <f t="shared" si="108"/>
        <v>21.850000000000005</v>
      </c>
      <c r="V687" s="8">
        <f t="shared" si="109"/>
        <v>21.575000000000003</v>
      </c>
    </row>
    <row r="688" spans="1:22" ht="13.5" x14ac:dyDescent="0.25">
      <c r="A688" s="3">
        <f>RSI!A688</f>
        <v>43006</v>
      </c>
      <c r="B688" s="2">
        <f>RSI!B688</f>
        <v>22.199000000000002</v>
      </c>
      <c r="C688" s="2">
        <f>RSI!I688</f>
        <v>99.945182447419356</v>
      </c>
      <c r="D688" s="2">
        <f>MACD!E688</f>
        <v>-0.14069453767780971</v>
      </c>
      <c r="E688" s="2">
        <f>MACD!F688</f>
        <v>-0.20156273523118876</v>
      </c>
      <c r="F688" s="2">
        <f>'Moving Avg'!D688</f>
        <v>22.199000000000002</v>
      </c>
      <c r="G688" s="2">
        <f>'Moving Avg'!F688</f>
        <v>21.991100000000007</v>
      </c>
      <c r="H688" s="2">
        <f>'Moving Avg'!G688</f>
        <v>21.759439999999998</v>
      </c>
      <c r="I688" s="2">
        <f>'Moving Avg'!H688</f>
        <v>21.885799999999971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0</v>
      </c>
      <c r="N688" s="8">
        <f t="shared" si="101"/>
        <v>0</v>
      </c>
      <c r="O688" s="8">
        <f t="shared" si="102"/>
        <v>50</v>
      </c>
      <c r="P688" s="8">
        <f t="shared" si="103"/>
        <v>33</v>
      </c>
      <c r="Q688" s="9">
        <f t="shared" si="104"/>
        <v>12.45</v>
      </c>
      <c r="R688" s="9">
        <f t="shared" si="105"/>
        <v>25.75</v>
      </c>
      <c r="S688" s="9">
        <f t="shared" si="106"/>
        <v>27.35</v>
      </c>
      <c r="T688" s="9">
        <f t="shared" si="107"/>
        <v>20.75</v>
      </c>
      <c r="U688" s="8">
        <f t="shared" si="108"/>
        <v>21.850000000000005</v>
      </c>
      <c r="V688" s="8">
        <f t="shared" si="109"/>
        <v>21.575000000000003</v>
      </c>
    </row>
    <row r="689" spans="1:22" ht="13.5" x14ac:dyDescent="0.25">
      <c r="A689" s="3">
        <f>RSI!A689</f>
        <v>43007</v>
      </c>
      <c r="B689" s="2">
        <f>RSI!B689</f>
        <v>22.199000000000002</v>
      </c>
      <c r="C689" s="2">
        <f>RSI!I689</f>
        <v>99.945182447419356</v>
      </c>
      <c r="D689" s="2">
        <f>MACD!E689</f>
        <v>-0.10156522483659458</v>
      </c>
      <c r="E689" s="2">
        <f>MACD!F689</f>
        <v>-0.18156323315226994</v>
      </c>
      <c r="F689" s="2">
        <f>'Moving Avg'!D689</f>
        <v>22.199000000000002</v>
      </c>
      <c r="G689" s="2">
        <f>'Moving Avg'!F689</f>
        <v>22.020800000000008</v>
      </c>
      <c r="H689" s="2">
        <f>'Moving Avg'!G689</f>
        <v>21.771319999999999</v>
      </c>
      <c r="I689" s="2">
        <f>'Moving Avg'!H689</f>
        <v>21.882469999999969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0</v>
      </c>
      <c r="N689" s="8">
        <f t="shared" si="101"/>
        <v>0</v>
      </c>
      <c r="O689" s="8">
        <f t="shared" si="102"/>
        <v>50</v>
      </c>
      <c r="P689" s="8">
        <f t="shared" si="103"/>
        <v>33</v>
      </c>
      <c r="Q689" s="9">
        <f t="shared" si="104"/>
        <v>12.45</v>
      </c>
      <c r="R689" s="9">
        <f t="shared" si="105"/>
        <v>25.75</v>
      </c>
      <c r="S689" s="9">
        <f t="shared" si="106"/>
        <v>27.35</v>
      </c>
      <c r="T689" s="9">
        <f t="shared" si="107"/>
        <v>20.75</v>
      </c>
      <c r="U689" s="8">
        <f t="shared" si="108"/>
        <v>21.850000000000005</v>
      </c>
      <c r="V689" s="8">
        <f t="shared" si="109"/>
        <v>21.575000000000003</v>
      </c>
    </row>
    <row r="690" spans="1:22" ht="13.5" x14ac:dyDescent="0.25">
      <c r="A690" s="3">
        <f>RSI!A690</f>
        <v>43010</v>
      </c>
      <c r="B690" s="2">
        <f>RSI!B690</f>
        <v>22.199000000000002</v>
      </c>
      <c r="C690" s="2">
        <f>RSI!I690</f>
        <v>99.945182447419356</v>
      </c>
      <c r="D690" s="2">
        <f>MACD!E690</f>
        <v>-6.9750917341778518E-2</v>
      </c>
      <c r="E690" s="2">
        <f>MACD!F690</f>
        <v>-0.15920076999017166</v>
      </c>
      <c r="F690" s="2">
        <f>'Moving Avg'!D690</f>
        <v>22.199000000000002</v>
      </c>
      <c r="G690" s="2">
        <f>'Moving Avg'!F690</f>
        <v>22.050500000000007</v>
      </c>
      <c r="H690" s="2">
        <f>'Moving Avg'!G690</f>
        <v>21.783199999999997</v>
      </c>
      <c r="I690" s="2">
        <f>'Moving Avg'!H690</f>
        <v>21.879139999999971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0</v>
      </c>
      <c r="N690" s="8">
        <f t="shared" si="101"/>
        <v>0</v>
      </c>
      <c r="O690" s="8">
        <f t="shared" si="102"/>
        <v>50</v>
      </c>
      <c r="P690" s="8">
        <f t="shared" si="103"/>
        <v>33</v>
      </c>
      <c r="Q690" s="9">
        <f t="shared" si="104"/>
        <v>12.45</v>
      </c>
      <c r="R690" s="9">
        <f t="shared" si="105"/>
        <v>25.75</v>
      </c>
      <c r="S690" s="9">
        <f t="shared" si="106"/>
        <v>27.35</v>
      </c>
      <c r="T690" s="9">
        <f t="shared" si="107"/>
        <v>20.75</v>
      </c>
      <c r="U690" s="8">
        <f t="shared" si="108"/>
        <v>21.850000000000005</v>
      </c>
      <c r="V690" s="8">
        <f t="shared" si="109"/>
        <v>21.575000000000003</v>
      </c>
    </row>
    <row r="691" spans="1:22" ht="13.5" x14ac:dyDescent="0.25">
      <c r="A691" s="3">
        <f>RSI!A691</f>
        <v>43011</v>
      </c>
      <c r="B691" s="2">
        <f>RSI!B691</f>
        <v>22.199000000000002</v>
      </c>
      <c r="C691" s="2">
        <f>RSI!I691</f>
        <v>99.945182447419356</v>
      </c>
      <c r="D691" s="2">
        <f>MACD!E691</f>
        <v>-4.4030295602627945E-2</v>
      </c>
      <c r="E691" s="2">
        <f>MACD!F691</f>
        <v>-0.13616667511266292</v>
      </c>
      <c r="F691" s="2">
        <f>'Moving Avg'!D691</f>
        <v>22.199000000000002</v>
      </c>
      <c r="G691" s="2">
        <f>'Moving Avg'!F691</f>
        <v>22.080200000000008</v>
      </c>
      <c r="H691" s="2">
        <f>'Moving Avg'!G691</f>
        <v>21.795079999999999</v>
      </c>
      <c r="I691" s="2">
        <f>'Moving Avg'!H691</f>
        <v>21.875809999999973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0</v>
      </c>
      <c r="N691" s="8">
        <f t="shared" si="101"/>
        <v>0</v>
      </c>
      <c r="O691" s="8">
        <f t="shared" si="102"/>
        <v>50</v>
      </c>
      <c r="P691" s="8">
        <f t="shared" si="103"/>
        <v>33</v>
      </c>
      <c r="Q691" s="9">
        <f t="shared" si="104"/>
        <v>12.45</v>
      </c>
      <c r="R691" s="9">
        <f t="shared" si="105"/>
        <v>25.75</v>
      </c>
      <c r="S691" s="9">
        <f t="shared" si="106"/>
        <v>27.35</v>
      </c>
      <c r="T691" s="9">
        <f t="shared" si="107"/>
        <v>20.75</v>
      </c>
      <c r="U691" s="8">
        <f t="shared" si="108"/>
        <v>21.850000000000005</v>
      </c>
      <c r="V691" s="8">
        <f t="shared" si="109"/>
        <v>21.575000000000003</v>
      </c>
    </row>
    <row r="692" spans="1:22" ht="13.5" x14ac:dyDescent="0.25">
      <c r="A692" s="3">
        <f>RSI!A692</f>
        <v>43012</v>
      </c>
      <c r="B692" s="2">
        <f>RSI!B692</f>
        <v>22.199000000000002</v>
      </c>
      <c r="C692" s="2">
        <f>RSI!I692</f>
        <v>99.945182447419356</v>
      </c>
      <c r="D692" s="2">
        <f>MACD!E692</f>
        <v>-2.3377041583604097E-2</v>
      </c>
      <c r="E692" s="2">
        <f>MACD!F692</f>
        <v>-0.11360874840685116</v>
      </c>
      <c r="F692" s="2">
        <f>'Moving Avg'!D692</f>
        <v>22.199000000000002</v>
      </c>
      <c r="G692" s="2">
        <f>'Moving Avg'!F692</f>
        <v>22.109900000000007</v>
      </c>
      <c r="H692" s="2">
        <f>'Moving Avg'!G692</f>
        <v>21.806959999999993</v>
      </c>
      <c r="I692" s="2">
        <f>'Moving Avg'!H692</f>
        <v>21.872479999999975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0</v>
      </c>
      <c r="N692" s="8">
        <f t="shared" si="101"/>
        <v>0</v>
      </c>
      <c r="O692" s="8">
        <f t="shared" si="102"/>
        <v>50</v>
      </c>
      <c r="P692" s="8">
        <f t="shared" si="103"/>
        <v>33</v>
      </c>
      <c r="Q692" s="9">
        <f t="shared" si="104"/>
        <v>12.45</v>
      </c>
      <c r="R692" s="9">
        <f t="shared" si="105"/>
        <v>25.75</v>
      </c>
      <c r="S692" s="9">
        <f t="shared" si="106"/>
        <v>27.35</v>
      </c>
      <c r="T692" s="9">
        <f t="shared" si="107"/>
        <v>20.75</v>
      </c>
      <c r="U692" s="8">
        <f t="shared" si="108"/>
        <v>21.850000000000005</v>
      </c>
      <c r="V692" s="8">
        <f t="shared" si="109"/>
        <v>21.575000000000003</v>
      </c>
    </row>
    <row r="693" spans="1:22" ht="13.5" x14ac:dyDescent="0.25">
      <c r="A693" s="3">
        <f>RSI!A693</f>
        <v>43013</v>
      </c>
      <c r="B693" s="2">
        <f>RSI!B693</f>
        <v>22.199000000000002</v>
      </c>
      <c r="C693" s="2">
        <f>RSI!I693</f>
        <v>99.945182447419356</v>
      </c>
      <c r="D693" s="2">
        <f>MACD!E693</f>
        <v>-6.9293121774371969E-3</v>
      </c>
      <c r="E693" s="2">
        <f>MACD!F693</f>
        <v>-9.2272861160968375E-2</v>
      </c>
      <c r="F693" s="2">
        <f>'Moving Avg'!D693</f>
        <v>22.199000000000002</v>
      </c>
      <c r="G693" s="2">
        <f>'Moving Avg'!F693</f>
        <v>22.139600000000009</v>
      </c>
      <c r="H693" s="2">
        <f>'Moving Avg'!G693</f>
        <v>21.818839999999994</v>
      </c>
      <c r="I693" s="2">
        <f>'Moving Avg'!H693</f>
        <v>21.869149999999976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  <c r="M693" s="8">
        <f t="shared" si="100"/>
        <v>0</v>
      </c>
      <c r="N693" s="8">
        <f t="shared" si="101"/>
        <v>0</v>
      </c>
      <c r="O693" s="8">
        <f t="shared" si="102"/>
        <v>50</v>
      </c>
      <c r="P693" s="8">
        <f t="shared" si="103"/>
        <v>33</v>
      </c>
      <c r="Q693" s="9">
        <f t="shared" si="104"/>
        <v>12.45</v>
      </c>
      <c r="R693" s="9">
        <f t="shared" si="105"/>
        <v>25.75</v>
      </c>
      <c r="S693" s="9">
        <f t="shared" si="106"/>
        <v>27.35</v>
      </c>
      <c r="T693" s="9">
        <f t="shared" si="107"/>
        <v>20.75</v>
      </c>
      <c r="U693" s="8">
        <f t="shared" si="108"/>
        <v>21.850000000000005</v>
      </c>
      <c r="V693" s="8">
        <f t="shared" si="109"/>
        <v>21.575000000000003</v>
      </c>
    </row>
    <row r="694" spans="1:22" ht="13.5" x14ac:dyDescent="0.25">
      <c r="A694" s="3">
        <f>RSI!A694</f>
        <v>43014</v>
      </c>
      <c r="B694" s="2">
        <f>RSI!B694</f>
        <v>22.199000000000002</v>
      </c>
      <c r="C694" s="2">
        <f>RSI!I694</f>
        <v>99.945182447419356</v>
      </c>
      <c r="D694" s="2">
        <f>MACD!E694</f>
        <v>6.0360520260012152E-3</v>
      </c>
      <c r="E694" s="2">
        <f>MACD!F694</f>
        <v>-7.2611078523574457E-2</v>
      </c>
      <c r="F694" s="2">
        <f>'Moving Avg'!D694</f>
        <v>22.199000000000002</v>
      </c>
      <c r="G694" s="2">
        <f>'Moving Avg'!F694</f>
        <v>22.169300000000007</v>
      </c>
      <c r="H694" s="2">
        <f>'Moving Avg'!G694</f>
        <v>21.830719999999996</v>
      </c>
      <c r="I694" s="2">
        <f>'Moving Avg'!H694</f>
        <v>21.865819999999974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  <c r="M694" s="8">
        <f t="shared" si="100"/>
        <v>0</v>
      </c>
      <c r="N694" s="8">
        <f t="shared" si="101"/>
        <v>0</v>
      </c>
      <c r="O694" s="8">
        <f t="shared" si="102"/>
        <v>50</v>
      </c>
      <c r="P694" s="8">
        <f t="shared" si="103"/>
        <v>33</v>
      </c>
      <c r="Q694" s="9">
        <f t="shared" si="104"/>
        <v>12.45</v>
      </c>
      <c r="R694" s="9">
        <f t="shared" si="105"/>
        <v>25.75</v>
      </c>
      <c r="S694" s="9">
        <f t="shared" si="106"/>
        <v>27.35</v>
      </c>
      <c r="T694" s="9">
        <f t="shared" si="107"/>
        <v>20.75</v>
      </c>
      <c r="U694" s="8">
        <f t="shared" si="108"/>
        <v>21.850000000000005</v>
      </c>
      <c r="V694" s="8">
        <f t="shared" si="109"/>
        <v>21.575000000000003</v>
      </c>
    </row>
    <row r="695" spans="1:22" ht="13.5" x14ac:dyDescent="0.25">
      <c r="A695" s="3">
        <f>RSI!A695</f>
        <v>43017</v>
      </c>
      <c r="B695" s="2">
        <f>RSI!B695</f>
        <v>22.199000000000002</v>
      </c>
      <c r="C695" s="2">
        <f>RSI!I695</f>
        <v>99.945182447419356</v>
      </c>
      <c r="D695" s="2">
        <f>MACD!E695</f>
        <v>1.6125313985664746E-2</v>
      </c>
      <c r="E695" s="2">
        <f>MACD!F695</f>
        <v>-5.4863800021726618E-2</v>
      </c>
      <c r="F695" s="2">
        <f>'Moving Avg'!D695</f>
        <v>22.199000000000002</v>
      </c>
      <c r="G695" s="2">
        <f>'Moving Avg'!F695</f>
        <v>22.199000000000009</v>
      </c>
      <c r="H695" s="2">
        <f>'Moving Avg'!G695</f>
        <v>21.842599999999994</v>
      </c>
      <c r="I695" s="2">
        <f>'Moving Avg'!H695</f>
        <v>21.86248999999998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  <c r="M695" s="8">
        <f t="shared" si="100"/>
        <v>0</v>
      </c>
      <c r="N695" s="8">
        <f t="shared" si="101"/>
        <v>0</v>
      </c>
      <c r="O695" s="8">
        <f t="shared" si="102"/>
        <v>50</v>
      </c>
      <c r="P695" s="8">
        <f t="shared" si="103"/>
        <v>33</v>
      </c>
      <c r="Q695" s="9">
        <f t="shared" si="104"/>
        <v>12.45</v>
      </c>
      <c r="R695" s="9">
        <f t="shared" si="105"/>
        <v>25.75</v>
      </c>
      <c r="S695" s="9">
        <f t="shared" si="106"/>
        <v>27.35</v>
      </c>
      <c r="T695" s="9">
        <f t="shared" si="107"/>
        <v>20.75</v>
      </c>
      <c r="U695" s="8">
        <f t="shared" si="108"/>
        <v>21.850000000000005</v>
      </c>
      <c r="V695" s="8">
        <f t="shared" si="109"/>
        <v>21.575000000000003</v>
      </c>
    </row>
    <row r="696" spans="1:22" ht="13.5" x14ac:dyDescent="0.25">
      <c r="A696" s="3">
        <f>RSI!A696</f>
        <v>43018</v>
      </c>
      <c r="B696" s="2">
        <f>RSI!B696</f>
        <v>22.199000000000002</v>
      </c>
      <c r="C696" s="2">
        <f>RSI!I696</f>
        <v>99.945182447419356</v>
      </c>
      <c r="D696" s="2">
        <f>MACD!E696</f>
        <v>2.3846242142258944E-2</v>
      </c>
      <c r="E696" s="2">
        <f>MACD!F696</f>
        <v>-3.9121791588929505E-2</v>
      </c>
      <c r="F696" s="2">
        <f>'Moving Avg'!D696</f>
        <v>22.199000000000002</v>
      </c>
      <c r="G696" s="2">
        <f>'Moving Avg'!F696</f>
        <v>22.199000000000009</v>
      </c>
      <c r="H696" s="2">
        <f>'Moving Avg'!G696</f>
        <v>21.854479999999995</v>
      </c>
      <c r="I696" s="2">
        <f>'Moving Avg'!H696</f>
        <v>21.859159999999978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  <c r="M696" s="8">
        <f t="shared" si="100"/>
        <v>0</v>
      </c>
      <c r="N696" s="8">
        <f t="shared" si="101"/>
        <v>0</v>
      </c>
      <c r="O696" s="8">
        <f t="shared" si="102"/>
        <v>50</v>
      </c>
      <c r="P696" s="8">
        <f t="shared" si="103"/>
        <v>33</v>
      </c>
      <c r="Q696" s="9">
        <f t="shared" si="104"/>
        <v>12.45</v>
      </c>
      <c r="R696" s="9">
        <f t="shared" si="105"/>
        <v>25.75</v>
      </c>
      <c r="S696" s="9">
        <f t="shared" si="106"/>
        <v>27.35</v>
      </c>
      <c r="T696" s="9">
        <f t="shared" si="107"/>
        <v>20.75</v>
      </c>
      <c r="U696" s="8">
        <f t="shared" si="108"/>
        <v>21.850000000000005</v>
      </c>
      <c r="V696" s="8">
        <f t="shared" si="109"/>
        <v>21.575000000000003</v>
      </c>
    </row>
    <row r="697" spans="1:22" ht="13.5" x14ac:dyDescent="0.25">
      <c r="A697" s="3">
        <f>RSI!A697</f>
        <v>43019</v>
      </c>
      <c r="B697" s="2">
        <f>RSI!B697</f>
        <v>21.419</v>
      </c>
      <c r="C697" s="2">
        <f>RSI!I697</f>
        <v>13.893108292718509</v>
      </c>
      <c r="D697" s="2">
        <f>MACD!E697</f>
        <v>8.740142810948015E-2</v>
      </c>
      <c r="E697" s="2">
        <f>MACD!F697</f>
        <v>-1.3817147649247578E-2</v>
      </c>
      <c r="F697" s="2">
        <f>'Moving Avg'!D697</f>
        <v>22.042999999999999</v>
      </c>
      <c r="G697" s="2">
        <f>'Moving Avg'!F697</f>
        <v>22.160000000000007</v>
      </c>
      <c r="H697" s="2">
        <f>'Moving Avg'!G697</f>
        <v>21.85075999999999</v>
      </c>
      <c r="I697" s="2">
        <f>'Moving Avg'!H697</f>
        <v>21.851929999999978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  <c r="M697" s="8">
        <f t="shared" si="100"/>
        <v>50</v>
      </c>
      <c r="N697" s="8">
        <f t="shared" si="101"/>
        <v>0</v>
      </c>
      <c r="O697" s="8">
        <f t="shared" si="102"/>
        <v>50</v>
      </c>
      <c r="P697" s="8">
        <f t="shared" si="103"/>
        <v>33</v>
      </c>
      <c r="Q697" s="9">
        <f t="shared" si="104"/>
        <v>29.95</v>
      </c>
      <c r="R697" s="9">
        <f t="shared" si="105"/>
        <v>35.75</v>
      </c>
      <c r="S697" s="9">
        <f t="shared" si="106"/>
        <v>34.85</v>
      </c>
      <c r="T697" s="9">
        <f t="shared" si="107"/>
        <v>33.25</v>
      </c>
      <c r="U697" s="8">
        <f t="shared" si="108"/>
        <v>33.516666666666673</v>
      </c>
      <c r="V697" s="8">
        <f t="shared" si="109"/>
        <v>33.450000000000003</v>
      </c>
    </row>
    <row r="698" spans="1:22" ht="13.5" x14ac:dyDescent="0.25">
      <c r="A698" s="3">
        <f>RSI!A698</f>
        <v>43020</v>
      </c>
      <c r="B698" s="2">
        <f>RSI!B698</f>
        <v>21.419</v>
      </c>
      <c r="C698" s="2">
        <f>RSI!I698</f>
        <v>13.893108292718509</v>
      </c>
      <c r="D698" s="2">
        <f>MACD!E698</f>
        <v>0.14508823844722585</v>
      </c>
      <c r="E698" s="2">
        <f>MACD!F698</f>
        <v>1.796392957004711E-2</v>
      </c>
      <c r="F698" s="2">
        <f>'Moving Avg'!D698</f>
        <v>21.887</v>
      </c>
      <c r="G698" s="2">
        <f>'Moving Avg'!F698</f>
        <v>22.121000000000006</v>
      </c>
      <c r="H698" s="2">
        <f>'Moving Avg'!G698</f>
        <v>21.847039999999993</v>
      </c>
      <c r="I698" s="2">
        <f>'Moving Avg'!H698</f>
        <v>21.844699999999985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  <c r="M698" s="8">
        <f t="shared" si="100"/>
        <v>50</v>
      </c>
      <c r="N698" s="8">
        <f t="shared" si="101"/>
        <v>0</v>
      </c>
      <c r="O698" s="8">
        <f t="shared" si="102"/>
        <v>50</v>
      </c>
      <c r="P698" s="8">
        <f t="shared" si="103"/>
        <v>33</v>
      </c>
      <c r="Q698" s="9">
        <f t="shared" si="104"/>
        <v>29.95</v>
      </c>
      <c r="R698" s="9">
        <f t="shared" si="105"/>
        <v>35.75</v>
      </c>
      <c r="S698" s="9">
        <f t="shared" si="106"/>
        <v>34.85</v>
      </c>
      <c r="T698" s="9">
        <f t="shared" si="107"/>
        <v>33.25</v>
      </c>
      <c r="U698" s="8">
        <f t="shared" si="108"/>
        <v>33.516666666666673</v>
      </c>
      <c r="V698" s="8">
        <f t="shared" si="109"/>
        <v>33.450000000000003</v>
      </c>
    </row>
    <row r="699" spans="1:22" ht="13.5" x14ac:dyDescent="0.25">
      <c r="A699" s="3">
        <f>RSI!A699</f>
        <v>43021</v>
      </c>
      <c r="B699" s="2">
        <f>RSI!B699</f>
        <v>21.419</v>
      </c>
      <c r="C699" s="2">
        <f>RSI!I699</f>
        <v>13.893108292718509</v>
      </c>
      <c r="D699" s="2">
        <f>MACD!E699</f>
        <v>0.1975199190429251</v>
      </c>
      <c r="E699" s="2">
        <f>MACD!F699</f>
        <v>5.387512746462271E-2</v>
      </c>
      <c r="F699" s="2">
        <f>'Moving Avg'!D699</f>
        <v>21.731000000000002</v>
      </c>
      <c r="G699" s="2">
        <f>'Moving Avg'!F699</f>
        <v>22.082000000000004</v>
      </c>
      <c r="H699" s="2">
        <f>'Moving Avg'!G699</f>
        <v>21.843319999999991</v>
      </c>
      <c r="I699" s="2">
        <f>'Moving Avg'!H699</f>
        <v>21.837469999999986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  <c r="M699" s="8">
        <f t="shared" si="100"/>
        <v>50</v>
      </c>
      <c r="N699" s="8">
        <f t="shared" si="101"/>
        <v>0</v>
      </c>
      <c r="O699" s="8">
        <f t="shared" si="102"/>
        <v>0</v>
      </c>
      <c r="P699" s="8">
        <f t="shared" si="103"/>
        <v>33</v>
      </c>
      <c r="Q699" s="9">
        <f t="shared" si="104"/>
        <v>22.45</v>
      </c>
      <c r="R699" s="9">
        <f t="shared" si="105"/>
        <v>18.25</v>
      </c>
      <c r="S699" s="9">
        <f t="shared" si="106"/>
        <v>22.35</v>
      </c>
      <c r="T699" s="9">
        <f t="shared" si="107"/>
        <v>20.75</v>
      </c>
      <c r="U699" s="8">
        <f t="shared" si="108"/>
        <v>21.016666666666669</v>
      </c>
      <c r="V699" s="8">
        <f t="shared" si="109"/>
        <v>20.950000000000003</v>
      </c>
    </row>
    <row r="700" spans="1:22" ht="13.5" x14ac:dyDescent="0.25">
      <c r="A700" s="3">
        <f>RSI!A700</f>
        <v>43024</v>
      </c>
      <c r="B700" s="2">
        <f>RSI!B700</f>
        <v>21.419</v>
      </c>
      <c r="C700" s="2">
        <f>RSI!I700</f>
        <v>13.893108292718509</v>
      </c>
      <c r="D700" s="2">
        <f>MACD!E700</f>
        <v>0.24523682071713182</v>
      </c>
      <c r="E700" s="2">
        <f>MACD!F700</f>
        <v>9.2147466115124532E-2</v>
      </c>
      <c r="F700" s="2">
        <f>'Moving Avg'!D700</f>
        <v>21.574999999999999</v>
      </c>
      <c r="G700" s="2">
        <f>'Moving Avg'!F700</f>
        <v>22.043000000000003</v>
      </c>
      <c r="H700" s="2">
        <f>'Moving Avg'!G700</f>
        <v>21.83959999999999</v>
      </c>
      <c r="I700" s="2">
        <f>'Moving Avg'!H700</f>
        <v>21.830239999999989</v>
      </c>
      <c r="J700" s="6" t="str">
        <f>OBV!F700</f>
        <v>BEARISH</v>
      </c>
      <c r="K700" s="6" t="str">
        <f>OBV!G700</f>
        <v>STRONG</v>
      </c>
      <c r="L700" s="6" t="str">
        <f>OBV!H700</f>
        <v>CONFIRMED BEARISH</v>
      </c>
      <c r="M700" s="8">
        <f t="shared" si="100"/>
        <v>50</v>
      </c>
      <c r="N700" s="8">
        <f t="shared" si="101"/>
        <v>0</v>
      </c>
      <c r="O700" s="8">
        <f t="shared" si="102"/>
        <v>0</v>
      </c>
      <c r="P700" s="8">
        <f t="shared" si="103"/>
        <v>33</v>
      </c>
      <c r="Q700" s="9">
        <f t="shared" si="104"/>
        <v>22.45</v>
      </c>
      <c r="R700" s="9">
        <f t="shared" si="105"/>
        <v>18.25</v>
      </c>
      <c r="S700" s="9">
        <f t="shared" si="106"/>
        <v>22.35</v>
      </c>
      <c r="T700" s="9">
        <f t="shared" si="107"/>
        <v>20.75</v>
      </c>
      <c r="U700" s="8">
        <f t="shared" si="108"/>
        <v>21.016666666666669</v>
      </c>
      <c r="V700" s="8">
        <f t="shared" si="109"/>
        <v>20.950000000000003</v>
      </c>
    </row>
    <row r="701" spans="1:22" ht="13.5" x14ac:dyDescent="0.25">
      <c r="A701" s="3">
        <f>RSI!A701</f>
        <v>43025</v>
      </c>
      <c r="B701" s="2">
        <f>RSI!B701</f>
        <v>21.419</v>
      </c>
      <c r="C701" s="2">
        <f>RSI!I701</f>
        <v>13.893108292718509</v>
      </c>
      <c r="D701" s="2">
        <f>MACD!E701</f>
        <v>0.28871602492663939</v>
      </c>
      <c r="E701" s="2">
        <f>MACD!F701</f>
        <v>0.1314611778774275</v>
      </c>
      <c r="F701" s="2">
        <f>'Moving Avg'!D701</f>
        <v>21.419</v>
      </c>
      <c r="G701" s="2">
        <f>'Moving Avg'!F701</f>
        <v>22.004000000000001</v>
      </c>
      <c r="H701" s="2">
        <f>'Moving Avg'!G701</f>
        <v>21.835879999999989</v>
      </c>
      <c r="I701" s="2">
        <f>'Moving Avg'!H701</f>
        <v>21.823009999999989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  <c r="M701" s="8">
        <f t="shared" si="100"/>
        <v>50</v>
      </c>
      <c r="N701" s="8">
        <f t="shared" si="101"/>
        <v>0</v>
      </c>
      <c r="O701" s="8">
        <f t="shared" si="102"/>
        <v>0</v>
      </c>
      <c r="P701" s="8">
        <f t="shared" si="103"/>
        <v>33</v>
      </c>
      <c r="Q701" s="9">
        <f t="shared" si="104"/>
        <v>22.45</v>
      </c>
      <c r="R701" s="9">
        <f t="shared" si="105"/>
        <v>18.25</v>
      </c>
      <c r="S701" s="9">
        <f t="shared" si="106"/>
        <v>22.35</v>
      </c>
      <c r="T701" s="9">
        <f t="shared" si="107"/>
        <v>20.75</v>
      </c>
      <c r="U701" s="8">
        <f t="shared" si="108"/>
        <v>21.016666666666669</v>
      </c>
      <c r="V701" s="8">
        <f t="shared" si="109"/>
        <v>20.950000000000003</v>
      </c>
    </row>
    <row r="702" spans="1:22" ht="13.5" x14ac:dyDescent="0.25">
      <c r="A702" s="3">
        <f>RSI!A702</f>
        <v>43026</v>
      </c>
      <c r="B702" s="2">
        <f>RSI!B702</f>
        <v>21.419</v>
      </c>
      <c r="C702" s="2">
        <f>RSI!I702</f>
        <v>13.893108292718509</v>
      </c>
      <c r="D702" s="2">
        <f>MACD!E702</f>
        <v>0.32837960628820184</v>
      </c>
      <c r="E702" s="2">
        <f>MACD!F702</f>
        <v>0.17084486355958239</v>
      </c>
      <c r="F702" s="2">
        <f>'Moving Avg'!D702</f>
        <v>21.419</v>
      </c>
      <c r="G702" s="2">
        <f>'Moving Avg'!F702</f>
        <v>21.965</v>
      </c>
      <c r="H702" s="2">
        <f>'Moving Avg'!G702</f>
        <v>21.832159999999991</v>
      </c>
      <c r="I702" s="2">
        <f>'Moving Avg'!H702</f>
        <v>21.819109999999995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  <c r="M702" s="8">
        <f t="shared" si="100"/>
        <v>50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22.45</v>
      </c>
      <c r="R702" s="9">
        <f t="shared" si="105"/>
        <v>18.25</v>
      </c>
      <c r="S702" s="9">
        <f t="shared" si="106"/>
        <v>22.35</v>
      </c>
      <c r="T702" s="9">
        <f t="shared" si="107"/>
        <v>20.75</v>
      </c>
      <c r="U702" s="8">
        <f t="shared" si="108"/>
        <v>21.016666666666669</v>
      </c>
      <c r="V702" s="8">
        <f t="shared" si="109"/>
        <v>20.950000000000003</v>
      </c>
    </row>
    <row r="703" spans="1:22" ht="13.5" x14ac:dyDescent="0.25">
      <c r="A703" s="3">
        <f>RSI!A703</f>
        <v>43027</v>
      </c>
      <c r="B703" s="2">
        <f>RSI!B703</f>
        <v>21.419</v>
      </c>
      <c r="C703" s="2">
        <f>RSI!I703</f>
        <v>13.893108292718509</v>
      </c>
      <c r="D703" s="2">
        <f>MACD!E703</f>
        <v>0.36460173292432074</v>
      </c>
      <c r="E703" s="2">
        <f>MACD!F703</f>
        <v>0.20959623743253009</v>
      </c>
      <c r="F703" s="2">
        <f>'Moving Avg'!D703</f>
        <v>21.419</v>
      </c>
      <c r="G703" s="2">
        <f>'Moving Avg'!F703</f>
        <v>21.925999999999998</v>
      </c>
      <c r="H703" s="2">
        <f>'Moving Avg'!G703</f>
        <v>21.82843999999999</v>
      </c>
      <c r="I703" s="2">
        <f>'Moving Avg'!H703</f>
        <v>21.815209999999997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  <c r="M703" s="8">
        <f t="shared" si="100"/>
        <v>50</v>
      </c>
      <c r="N703" s="8">
        <f t="shared" si="101"/>
        <v>0</v>
      </c>
      <c r="O703" s="8">
        <f t="shared" si="102"/>
        <v>0</v>
      </c>
      <c r="P703" s="8">
        <f t="shared" si="103"/>
        <v>33</v>
      </c>
      <c r="Q703" s="9">
        <f t="shared" si="104"/>
        <v>22.45</v>
      </c>
      <c r="R703" s="9">
        <f t="shared" si="105"/>
        <v>18.25</v>
      </c>
      <c r="S703" s="9">
        <f t="shared" si="106"/>
        <v>22.35</v>
      </c>
      <c r="T703" s="9">
        <f t="shared" si="107"/>
        <v>20.75</v>
      </c>
      <c r="U703" s="8">
        <f t="shared" si="108"/>
        <v>21.016666666666669</v>
      </c>
      <c r="V703" s="8">
        <f t="shared" si="109"/>
        <v>20.950000000000003</v>
      </c>
    </row>
    <row r="704" spans="1:22" ht="13.5" x14ac:dyDescent="0.25">
      <c r="A704" s="3">
        <f>RSI!A704</f>
        <v>43028</v>
      </c>
      <c r="B704" s="2">
        <f>RSI!B704</f>
        <v>21.419</v>
      </c>
      <c r="C704" s="2">
        <f>RSI!I704</f>
        <v>13.893108292718509</v>
      </c>
      <c r="D704" s="2">
        <f>MACD!E704</f>
        <v>0.3977147753551904</v>
      </c>
      <c r="E704" s="2">
        <f>MACD!F704</f>
        <v>0.24721994501706218</v>
      </c>
      <c r="F704" s="2">
        <f>'Moving Avg'!D704</f>
        <v>21.419</v>
      </c>
      <c r="G704" s="2">
        <f>'Moving Avg'!F704</f>
        <v>21.886999999999997</v>
      </c>
      <c r="H704" s="2">
        <f>'Moving Avg'!G704</f>
        <v>21.824719999999992</v>
      </c>
      <c r="I704" s="2">
        <f>'Moving Avg'!H704</f>
        <v>21.811309999999999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  <c r="M704" s="8">
        <f t="shared" si="100"/>
        <v>50</v>
      </c>
      <c r="N704" s="8">
        <f t="shared" si="101"/>
        <v>0</v>
      </c>
      <c r="O704" s="8">
        <f t="shared" si="102"/>
        <v>0</v>
      </c>
      <c r="P704" s="8">
        <f t="shared" si="103"/>
        <v>33</v>
      </c>
      <c r="Q704" s="9">
        <f t="shared" si="104"/>
        <v>22.45</v>
      </c>
      <c r="R704" s="9">
        <f t="shared" si="105"/>
        <v>18.25</v>
      </c>
      <c r="S704" s="9">
        <f t="shared" si="106"/>
        <v>22.35</v>
      </c>
      <c r="T704" s="9">
        <f t="shared" si="107"/>
        <v>20.75</v>
      </c>
      <c r="U704" s="8">
        <f t="shared" si="108"/>
        <v>21.016666666666669</v>
      </c>
      <c r="V704" s="8">
        <f t="shared" si="109"/>
        <v>20.950000000000003</v>
      </c>
    </row>
    <row r="705" spans="1:22" ht="13.5" x14ac:dyDescent="0.25">
      <c r="A705" s="3">
        <f>RSI!A705</f>
        <v>43031</v>
      </c>
      <c r="B705" s="2">
        <f>RSI!B705</f>
        <v>21.419</v>
      </c>
      <c r="C705" s="2">
        <f>RSI!I705</f>
        <v>13.893108292718509</v>
      </c>
      <c r="D705" s="2">
        <f>MACD!E705</f>
        <v>0.42801456899356083</v>
      </c>
      <c r="E705" s="2">
        <f>MACD!F705</f>
        <v>0.28337886981236193</v>
      </c>
      <c r="F705" s="2">
        <f>'Moving Avg'!D705</f>
        <v>21.419</v>
      </c>
      <c r="G705" s="2">
        <f>'Moving Avg'!F705</f>
        <v>21.847999999999995</v>
      </c>
      <c r="H705" s="2">
        <f>'Moving Avg'!G705</f>
        <v>21.820999999999991</v>
      </c>
      <c r="I705" s="2">
        <f>'Moving Avg'!H705</f>
        <v>21.807410000000001</v>
      </c>
      <c r="J705" s="6" t="str">
        <f>OBV!F705</f>
        <v>NEUTRAL</v>
      </c>
      <c r="K705" s="6" t="str">
        <f>OBV!G705</f>
        <v>NEUTRAL</v>
      </c>
      <c r="L705" s="6" t="str">
        <f>OBV!H705</f>
        <v>NEUTRAL</v>
      </c>
      <c r="M705" s="8">
        <f t="shared" si="100"/>
        <v>50</v>
      </c>
      <c r="N705" s="8">
        <f t="shared" si="101"/>
        <v>0</v>
      </c>
      <c r="O705" s="8">
        <f t="shared" si="102"/>
        <v>0</v>
      </c>
      <c r="P705" s="8">
        <f t="shared" si="103"/>
        <v>33</v>
      </c>
      <c r="Q705" s="9">
        <f t="shared" si="104"/>
        <v>22.45</v>
      </c>
      <c r="R705" s="9">
        <f t="shared" si="105"/>
        <v>18.25</v>
      </c>
      <c r="S705" s="9">
        <f t="shared" si="106"/>
        <v>22.35</v>
      </c>
      <c r="T705" s="9">
        <f t="shared" si="107"/>
        <v>20.75</v>
      </c>
      <c r="U705" s="8">
        <f t="shared" si="108"/>
        <v>21.016666666666669</v>
      </c>
      <c r="V705" s="8">
        <f t="shared" si="109"/>
        <v>20.950000000000003</v>
      </c>
    </row>
    <row r="706" spans="1:22" ht="13.5" x14ac:dyDescent="0.25">
      <c r="A706" s="3">
        <f>RSI!A706</f>
        <v>43032</v>
      </c>
      <c r="B706" s="2">
        <f>RSI!B706</f>
        <v>21.419</v>
      </c>
      <c r="C706" s="2">
        <f>RSI!I706</f>
        <v>13.893108292718509</v>
      </c>
      <c r="D706" s="2">
        <f>MACD!E706</f>
        <v>0.45576495353651936</v>
      </c>
      <c r="E706" s="2">
        <f>MACD!F706</f>
        <v>0.31785608655719344</v>
      </c>
      <c r="F706" s="2">
        <f>'Moving Avg'!D706</f>
        <v>21.419</v>
      </c>
      <c r="G706" s="2">
        <f>'Moving Avg'!F706</f>
        <v>21.808999999999997</v>
      </c>
      <c r="H706" s="2">
        <f>'Moving Avg'!G706</f>
        <v>21.817279999999993</v>
      </c>
      <c r="I706" s="2">
        <f>'Moving Avg'!H706</f>
        <v>21.803510000000006</v>
      </c>
      <c r="J706" s="6" t="str">
        <f>OBV!F706</f>
        <v>NEUTRAL</v>
      </c>
      <c r="K706" s="6" t="str">
        <f>OBV!G706</f>
        <v>NEUTRAL</v>
      </c>
      <c r="L706" s="6" t="str">
        <f>OBV!H706</f>
        <v>NEUTRAL</v>
      </c>
      <c r="M706" s="8">
        <f t="shared" ref="M706:M769" si="110">IF(C706&lt;30,50, IF(C706&gt;70, 0, 25))</f>
        <v>50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33</v>
      </c>
      <c r="Q706" s="9">
        <f t="shared" si="104"/>
        <v>22.45</v>
      </c>
      <c r="R706" s="9">
        <f t="shared" si="105"/>
        <v>18.25</v>
      </c>
      <c r="S706" s="9">
        <f t="shared" si="106"/>
        <v>22.35</v>
      </c>
      <c r="T706" s="9">
        <f t="shared" si="107"/>
        <v>20.75</v>
      </c>
      <c r="U706" s="8">
        <f t="shared" si="108"/>
        <v>21.016666666666669</v>
      </c>
      <c r="V706" s="8">
        <f t="shared" si="109"/>
        <v>20.950000000000003</v>
      </c>
    </row>
    <row r="707" spans="1:22" ht="13.5" x14ac:dyDescent="0.25">
      <c r="A707" s="3">
        <f>RSI!A707</f>
        <v>43033</v>
      </c>
      <c r="B707" s="2">
        <f>RSI!B707</f>
        <v>21.419</v>
      </c>
      <c r="C707" s="2">
        <f>RSI!I707</f>
        <v>13.893108292718509</v>
      </c>
      <c r="D707" s="2">
        <f>MACD!E707</f>
        <v>0.36120169409254999</v>
      </c>
      <c r="E707" s="2">
        <f>MACD!F707</f>
        <v>0.32652520806426477</v>
      </c>
      <c r="F707" s="2">
        <f>'Moving Avg'!D707</f>
        <v>21.419</v>
      </c>
      <c r="G707" s="2">
        <f>'Moving Avg'!F707</f>
        <v>21.769999999999996</v>
      </c>
      <c r="H707" s="2">
        <f>'Moving Avg'!G707</f>
        <v>21.813559999999992</v>
      </c>
      <c r="I707" s="2">
        <f>'Moving Avg'!H707</f>
        <v>21.799610000000008</v>
      </c>
      <c r="J707" s="6" t="str">
        <f>OBV!F707</f>
        <v>NEUTRAL</v>
      </c>
      <c r="K707" s="6" t="str">
        <f>OBV!G707</f>
        <v>NEUTRAL</v>
      </c>
      <c r="L707" s="6" t="str">
        <f>OBV!H707</f>
        <v>NEUTRAL</v>
      </c>
      <c r="M707" s="8">
        <f t="shared" si="110"/>
        <v>50</v>
      </c>
      <c r="N707" s="8">
        <f t="shared" si="111"/>
        <v>0</v>
      </c>
      <c r="O707" s="8">
        <f t="shared" si="112"/>
        <v>0</v>
      </c>
      <c r="P707" s="8">
        <f t="shared" si="113"/>
        <v>33</v>
      </c>
      <c r="Q707" s="9">
        <f t="shared" ref="Q707:Q770" si="114">0.35*M707+N707*0.35+O707*0.15+P707*0.15</f>
        <v>22.45</v>
      </c>
      <c r="R707" s="9">
        <f t="shared" ref="R707:R770" si="115">M707*0.2+N707*0.2+O707*0.35+P707*0.25</f>
        <v>18.25</v>
      </c>
      <c r="S707" s="9">
        <f t="shared" ref="S707:S770" si="116">M707*0.15+N707*0.15+O707*0.25+P707*0.45</f>
        <v>22.35</v>
      </c>
      <c r="T707" s="9">
        <f t="shared" ref="T707:T770" si="117">0.25*SUM(M707:P707)</f>
        <v>20.75</v>
      </c>
      <c r="U707" s="8">
        <f t="shared" ref="U707:U770" si="118">SUM(Q707:S707)/3</f>
        <v>21.016666666666669</v>
      </c>
      <c r="V707" s="8">
        <f t="shared" ref="V707:V770" si="119">SUM(Q707:T707)/4</f>
        <v>20.950000000000003</v>
      </c>
    </row>
    <row r="708" spans="1:22" ht="13.5" x14ac:dyDescent="0.25">
      <c r="A708" s="3">
        <f>RSI!A708</f>
        <v>43034</v>
      </c>
      <c r="B708" s="2">
        <f>RSI!B708</f>
        <v>21.419</v>
      </c>
      <c r="C708" s="2">
        <f>RSI!I708</f>
        <v>13.893108292718509</v>
      </c>
      <c r="D708" s="2">
        <f>MACD!E708</f>
        <v>0.28299741168952508</v>
      </c>
      <c r="E708" s="2">
        <f>MACD!F708</f>
        <v>0.31781964878931684</v>
      </c>
      <c r="F708" s="2">
        <f>'Moving Avg'!D708</f>
        <v>21.419</v>
      </c>
      <c r="G708" s="2">
        <f>'Moving Avg'!F708</f>
        <v>21.730999999999998</v>
      </c>
      <c r="H708" s="2">
        <f>'Moving Avg'!G708</f>
        <v>21.809839999999994</v>
      </c>
      <c r="I708" s="2">
        <f>'Moving Avg'!H708</f>
        <v>21.795710000000007</v>
      </c>
      <c r="J708" s="6" t="str">
        <f>OBV!F708</f>
        <v>NEUTRAL</v>
      </c>
      <c r="K708" s="6" t="str">
        <f>OBV!G708</f>
        <v>NEUTRAL</v>
      </c>
      <c r="L708" s="6" t="str">
        <f>OBV!H708</f>
        <v>NEUTRAL</v>
      </c>
      <c r="M708" s="8">
        <f t="shared" si="110"/>
        <v>50</v>
      </c>
      <c r="N708" s="8">
        <f t="shared" si="111"/>
        <v>100</v>
      </c>
      <c r="O708" s="8">
        <f t="shared" si="112"/>
        <v>0</v>
      </c>
      <c r="P708" s="8">
        <f t="shared" si="113"/>
        <v>33</v>
      </c>
      <c r="Q708" s="9">
        <f t="shared" si="114"/>
        <v>57.45</v>
      </c>
      <c r="R708" s="9">
        <f t="shared" si="115"/>
        <v>38.25</v>
      </c>
      <c r="S708" s="9">
        <f t="shared" si="116"/>
        <v>37.35</v>
      </c>
      <c r="T708" s="9">
        <f t="shared" si="117"/>
        <v>45.75</v>
      </c>
      <c r="U708" s="8">
        <f t="shared" si="118"/>
        <v>44.35</v>
      </c>
      <c r="V708" s="8">
        <f t="shared" si="119"/>
        <v>44.7</v>
      </c>
    </row>
    <row r="709" spans="1:22" ht="13.5" x14ac:dyDescent="0.25">
      <c r="A709" s="3">
        <f>RSI!A709</f>
        <v>43035</v>
      </c>
      <c r="B709" s="2">
        <f>RSI!B709</f>
        <v>21.419</v>
      </c>
      <c r="C709" s="2">
        <f>RSI!I709</f>
        <v>13.893108292718509</v>
      </c>
      <c r="D709" s="2">
        <f>MACD!E709</f>
        <v>0.21850120853399702</v>
      </c>
      <c r="E709" s="2">
        <f>MACD!F709</f>
        <v>0.29795596073825292</v>
      </c>
      <c r="F709" s="2">
        <f>'Moving Avg'!D709</f>
        <v>21.419</v>
      </c>
      <c r="G709" s="2">
        <f>'Moving Avg'!F709</f>
        <v>21.691999999999997</v>
      </c>
      <c r="H709" s="2">
        <f>'Moving Avg'!G709</f>
        <v>21.806119999999993</v>
      </c>
      <c r="I709" s="2">
        <f>'Moving Avg'!H709</f>
        <v>21.791810000000009</v>
      </c>
      <c r="J709" s="6" t="str">
        <f>OBV!F709</f>
        <v>NEUTRAL</v>
      </c>
      <c r="K709" s="6" t="str">
        <f>OBV!G709</f>
        <v>NEUTRAL</v>
      </c>
      <c r="L709" s="6" t="str">
        <f>OBV!H709</f>
        <v>NEUTRAL</v>
      </c>
      <c r="M709" s="8">
        <f t="shared" si="110"/>
        <v>50</v>
      </c>
      <c r="N709" s="8">
        <f t="shared" si="111"/>
        <v>100</v>
      </c>
      <c r="O709" s="8">
        <f t="shared" si="112"/>
        <v>0</v>
      </c>
      <c r="P709" s="8">
        <f t="shared" si="113"/>
        <v>33</v>
      </c>
      <c r="Q709" s="9">
        <f t="shared" si="114"/>
        <v>57.45</v>
      </c>
      <c r="R709" s="9">
        <f t="shared" si="115"/>
        <v>38.25</v>
      </c>
      <c r="S709" s="9">
        <f t="shared" si="116"/>
        <v>37.35</v>
      </c>
      <c r="T709" s="9">
        <f t="shared" si="117"/>
        <v>45.75</v>
      </c>
      <c r="U709" s="8">
        <f t="shared" si="118"/>
        <v>44.35</v>
      </c>
      <c r="V709" s="8">
        <f t="shared" si="119"/>
        <v>44.7</v>
      </c>
    </row>
    <row r="710" spans="1:22" ht="13.5" x14ac:dyDescent="0.25">
      <c r="A710" s="3">
        <f>RSI!A710</f>
        <v>43038</v>
      </c>
      <c r="B710" s="2">
        <f>RSI!B710</f>
        <v>21.419</v>
      </c>
      <c r="C710" s="2">
        <f>RSI!I710</f>
        <v>13.893108292718509</v>
      </c>
      <c r="D710" s="2">
        <f>MACD!E710</f>
        <v>0.16547995297301199</v>
      </c>
      <c r="E710" s="2">
        <f>MACD!F710</f>
        <v>0.27146075918520474</v>
      </c>
      <c r="F710" s="2">
        <f>'Moving Avg'!D710</f>
        <v>21.419</v>
      </c>
      <c r="G710" s="2">
        <f>'Moving Avg'!F710</f>
        <v>21.652999999999999</v>
      </c>
      <c r="H710" s="2">
        <f>'Moving Avg'!G710</f>
        <v>21.802399999999992</v>
      </c>
      <c r="I710" s="2">
        <f>'Moving Avg'!H710</f>
        <v>21.787910000000011</v>
      </c>
      <c r="J710" s="6" t="str">
        <f>OBV!F710</f>
        <v>NEUTRAL</v>
      </c>
      <c r="K710" s="6" t="str">
        <f>OBV!G710</f>
        <v>NEUTRAL</v>
      </c>
      <c r="L710" s="6" t="str">
        <f>OBV!H710</f>
        <v>NEUTRAL</v>
      </c>
      <c r="M710" s="8">
        <f t="shared" si="110"/>
        <v>50</v>
      </c>
      <c r="N710" s="8">
        <f t="shared" si="111"/>
        <v>100</v>
      </c>
      <c r="O710" s="8">
        <f t="shared" si="112"/>
        <v>0</v>
      </c>
      <c r="P710" s="8">
        <f t="shared" si="113"/>
        <v>33</v>
      </c>
      <c r="Q710" s="9">
        <f t="shared" si="114"/>
        <v>57.45</v>
      </c>
      <c r="R710" s="9">
        <f t="shared" si="115"/>
        <v>38.25</v>
      </c>
      <c r="S710" s="9">
        <f t="shared" si="116"/>
        <v>37.35</v>
      </c>
      <c r="T710" s="9">
        <f t="shared" si="117"/>
        <v>45.75</v>
      </c>
      <c r="U710" s="8">
        <f t="shared" si="118"/>
        <v>44.35</v>
      </c>
      <c r="V710" s="8">
        <f t="shared" si="119"/>
        <v>44.7</v>
      </c>
    </row>
    <row r="711" spans="1:22" ht="13.5" x14ac:dyDescent="0.25">
      <c r="A711" s="3">
        <f>RSI!A711</f>
        <v>43039</v>
      </c>
      <c r="B711" s="2">
        <f>RSI!B711</f>
        <v>21.419</v>
      </c>
      <c r="C711" s="2">
        <f>RSI!I711</f>
        <v>13.893108292718509</v>
      </c>
      <c r="D711" s="2">
        <f>MACD!E711</f>
        <v>0.12205327180160808</v>
      </c>
      <c r="E711" s="2">
        <f>MACD!F711</f>
        <v>0.2415792617084854</v>
      </c>
      <c r="F711" s="2">
        <f>'Moving Avg'!D711</f>
        <v>21.419</v>
      </c>
      <c r="G711" s="2">
        <f>'Moving Avg'!F711</f>
        <v>21.613999999999997</v>
      </c>
      <c r="H711" s="2">
        <f>'Moving Avg'!G711</f>
        <v>21.798679999999994</v>
      </c>
      <c r="I711" s="2">
        <f>'Moving Avg'!H711</f>
        <v>21.784010000000013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  <c r="M711" s="8">
        <f t="shared" si="110"/>
        <v>50</v>
      </c>
      <c r="N711" s="8">
        <f t="shared" si="111"/>
        <v>100</v>
      </c>
      <c r="O711" s="8">
        <f t="shared" si="112"/>
        <v>0</v>
      </c>
      <c r="P711" s="8">
        <f t="shared" si="113"/>
        <v>33</v>
      </c>
      <c r="Q711" s="9">
        <f t="shared" si="114"/>
        <v>57.45</v>
      </c>
      <c r="R711" s="9">
        <f t="shared" si="115"/>
        <v>38.25</v>
      </c>
      <c r="S711" s="9">
        <f t="shared" si="116"/>
        <v>37.35</v>
      </c>
      <c r="T711" s="9">
        <f t="shared" si="117"/>
        <v>45.75</v>
      </c>
      <c r="U711" s="8">
        <f t="shared" si="118"/>
        <v>44.35</v>
      </c>
      <c r="V711" s="8">
        <f t="shared" si="119"/>
        <v>44.7</v>
      </c>
    </row>
    <row r="712" spans="1:22" ht="13.5" x14ac:dyDescent="0.25">
      <c r="A712" s="3">
        <f>RSI!A712</f>
        <v>43040</v>
      </c>
      <c r="B712" s="2">
        <f>RSI!B712</f>
        <v>21.419</v>
      </c>
      <c r="C712" s="2">
        <f>RSI!I712</f>
        <v>13.893108292718509</v>
      </c>
      <c r="D712" s="2">
        <f>MACD!E712</f>
        <v>8.6638598270720735E-2</v>
      </c>
      <c r="E712" s="2">
        <f>MACD!F712</f>
        <v>0.21059112902093247</v>
      </c>
      <c r="F712" s="2">
        <f>'Moving Avg'!D712</f>
        <v>21.419</v>
      </c>
      <c r="G712" s="2">
        <f>'Moving Avg'!F712</f>
        <v>21.574999999999996</v>
      </c>
      <c r="H712" s="2">
        <f>'Moving Avg'!G712</f>
        <v>21.794959999999996</v>
      </c>
      <c r="I712" s="2">
        <f>'Moving Avg'!H712</f>
        <v>21.780110000000015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50</v>
      </c>
      <c r="N712" s="8">
        <f t="shared" si="111"/>
        <v>100</v>
      </c>
      <c r="O712" s="8">
        <f t="shared" si="112"/>
        <v>0</v>
      </c>
      <c r="P712" s="8">
        <f t="shared" si="113"/>
        <v>33</v>
      </c>
      <c r="Q712" s="9">
        <f t="shared" si="114"/>
        <v>57.45</v>
      </c>
      <c r="R712" s="9">
        <f t="shared" si="115"/>
        <v>38.25</v>
      </c>
      <c r="S712" s="9">
        <f t="shared" si="116"/>
        <v>37.35</v>
      </c>
      <c r="T712" s="9">
        <f t="shared" si="117"/>
        <v>45.75</v>
      </c>
      <c r="U712" s="8">
        <f t="shared" si="118"/>
        <v>44.35</v>
      </c>
      <c r="V712" s="8">
        <f t="shared" si="119"/>
        <v>44.7</v>
      </c>
    </row>
    <row r="713" spans="1:22" ht="13.5" x14ac:dyDescent="0.25">
      <c r="A713" s="3">
        <f>RSI!A713</f>
        <v>43041</v>
      </c>
      <c r="B713" s="2">
        <f>RSI!B713</f>
        <v>21.419</v>
      </c>
      <c r="C713" s="2">
        <f>RSI!I713</f>
        <v>13.893108292718509</v>
      </c>
      <c r="D713" s="2">
        <f>MACD!E713</f>
        <v>5.790472472633823E-2</v>
      </c>
      <c r="E713" s="2">
        <f>MACD!F713</f>
        <v>0.18005384816201364</v>
      </c>
      <c r="F713" s="2">
        <f>'Moving Avg'!D713</f>
        <v>21.419</v>
      </c>
      <c r="G713" s="2">
        <f>'Moving Avg'!F713</f>
        <v>21.535999999999994</v>
      </c>
      <c r="H713" s="2">
        <f>'Moving Avg'!G713</f>
        <v>21.791239999999995</v>
      </c>
      <c r="I713" s="2">
        <f>'Moving Avg'!H713</f>
        <v>21.77621000000001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  <c r="M713" s="8">
        <f t="shared" si="110"/>
        <v>50</v>
      </c>
      <c r="N713" s="8">
        <f t="shared" si="111"/>
        <v>100</v>
      </c>
      <c r="O713" s="8">
        <f t="shared" si="112"/>
        <v>0</v>
      </c>
      <c r="P713" s="8">
        <f t="shared" si="113"/>
        <v>33</v>
      </c>
      <c r="Q713" s="9">
        <f t="shared" si="114"/>
        <v>57.45</v>
      </c>
      <c r="R713" s="9">
        <f t="shared" si="115"/>
        <v>38.25</v>
      </c>
      <c r="S713" s="9">
        <f t="shared" si="116"/>
        <v>37.35</v>
      </c>
      <c r="T713" s="9">
        <f t="shared" si="117"/>
        <v>45.75</v>
      </c>
      <c r="U713" s="8">
        <f t="shared" si="118"/>
        <v>44.35</v>
      </c>
      <c r="V713" s="8">
        <f t="shared" si="119"/>
        <v>44.7</v>
      </c>
    </row>
    <row r="714" spans="1:22" ht="13.5" x14ac:dyDescent="0.25">
      <c r="A714" s="3">
        <f>RSI!A714</f>
        <v>43042</v>
      </c>
      <c r="B714" s="2">
        <f>RSI!B714</f>
        <v>21.419</v>
      </c>
      <c r="C714" s="2">
        <f>RSI!I714</f>
        <v>13.893108292718509</v>
      </c>
      <c r="D714" s="2">
        <f>MACD!E714</f>
        <v>3.4732547735998764E-2</v>
      </c>
      <c r="E714" s="2">
        <f>MACD!F714</f>
        <v>0.15098958807681068</v>
      </c>
      <c r="F714" s="2">
        <f>'Moving Avg'!D714</f>
        <v>21.419</v>
      </c>
      <c r="G714" s="2">
        <f>'Moving Avg'!F714</f>
        <v>21.496999999999996</v>
      </c>
      <c r="H714" s="2">
        <f>'Moving Avg'!G714</f>
        <v>21.787519999999994</v>
      </c>
      <c r="I714" s="2">
        <f>'Moving Avg'!H714</f>
        <v>21.772310000000012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50</v>
      </c>
      <c r="N714" s="8">
        <f t="shared" si="111"/>
        <v>100</v>
      </c>
      <c r="O714" s="8">
        <f t="shared" si="112"/>
        <v>0</v>
      </c>
      <c r="P714" s="8">
        <f t="shared" si="113"/>
        <v>33</v>
      </c>
      <c r="Q714" s="9">
        <f t="shared" si="114"/>
        <v>57.45</v>
      </c>
      <c r="R714" s="9">
        <f t="shared" si="115"/>
        <v>38.25</v>
      </c>
      <c r="S714" s="9">
        <f t="shared" si="116"/>
        <v>37.35</v>
      </c>
      <c r="T714" s="9">
        <f t="shared" si="117"/>
        <v>45.75</v>
      </c>
      <c r="U714" s="8">
        <f t="shared" si="118"/>
        <v>44.35</v>
      </c>
      <c r="V714" s="8">
        <f t="shared" si="119"/>
        <v>44.7</v>
      </c>
    </row>
    <row r="715" spans="1:22" ht="13.5" x14ac:dyDescent="0.25">
      <c r="A715" s="3">
        <f>RSI!A715</f>
        <v>43045</v>
      </c>
      <c r="B715" s="2">
        <f>RSI!B715</f>
        <v>21.419</v>
      </c>
      <c r="C715" s="2">
        <f>RSI!I715</f>
        <v>13.893108292718509</v>
      </c>
      <c r="D715" s="2">
        <f>MACD!E715</f>
        <v>1.6181895703837768E-2</v>
      </c>
      <c r="E715" s="2">
        <f>MACD!F715</f>
        <v>0.1240280496022161</v>
      </c>
      <c r="F715" s="2">
        <f>'Moving Avg'!D715</f>
        <v>21.419</v>
      </c>
      <c r="G715" s="2">
        <f>'Moving Avg'!F715</f>
        <v>21.457999999999995</v>
      </c>
      <c r="H715" s="2">
        <f>'Moving Avg'!G715</f>
        <v>21.783799999999996</v>
      </c>
      <c r="I715" s="2">
        <f>'Moving Avg'!H715</f>
        <v>21.768410000000014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50</v>
      </c>
      <c r="N715" s="8">
        <f t="shared" si="111"/>
        <v>100</v>
      </c>
      <c r="O715" s="8">
        <f t="shared" si="112"/>
        <v>0</v>
      </c>
      <c r="P715" s="8">
        <f t="shared" si="113"/>
        <v>33</v>
      </c>
      <c r="Q715" s="9">
        <f t="shared" si="114"/>
        <v>57.45</v>
      </c>
      <c r="R715" s="9">
        <f t="shared" si="115"/>
        <v>38.25</v>
      </c>
      <c r="S715" s="9">
        <f t="shared" si="116"/>
        <v>37.35</v>
      </c>
      <c r="T715" s="9">
        <f t="shared" si="117"/>
        <v>45.75</v>
      </c>
      <c r="U715" s="8">
        <f t="shared" si="118"/>
        <v>44.35</v>
      </c>
      <c r="V715" s="8">
        <f t="shared" si="119"/>
        <v>44.7</v>
      </c>
    </row>
    <row r="716" spans="1:22" ht="13.5" x14ac:dyDescent="0.25">
      <c r="A716" s="3">
        <f>RSI!A716</f>
        <v>43046</v>
      </c>
      <c r="B716" s="2">
        <f>RSI!B716</f>
        <v>21.419</v>
      </c>
      <c r="C716" s="2">
        <f>RSI!I716</f>
        <v>13.893108292718509</v>
      </c>
      <c r="D716" s="2">
        <f>MACD!E716</f>
        <v>1.4635000011047339E-3</v>
      </c>
      <c r="E716" s="2">
        <f>MACD!F716</f>
        <v>9.9515139681993825E-2</v>
      </c>
      <c r="F716" s="2">
        <f>'Moving Avg'!D716</f>
        <v>21.419</v>
      </c>
      <c r="G716" s="2">
        <f>'Moving Avg'!F716</f>
        <v>21.418999999999997</v>
      </c>
      <c r="H716" s="2">
        <f>'Moving Avg'!G716</f>
        <v>21.780079999999998</v>
      </c>
      <c r="I716" s="2">
        <f>'Moving Avg'!H716</f>
        <v>21.764510000000016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  <c r="M716" s="8">
        <f t="shared" si="110"/>
        <v>50</v>
      </c>
      <c r="N716" s="8">
        <f t="shared" si="111"/>
        <v>100</v>
      </c>
      <c r="O716" s="8">
        <f t="shared" si="112"/>
        <v>0</v>
      </c>
      <c r="P716" s="8">
        <f t="shared" si="113"/>
        <v>33</v>
      </c>
      <c r="Q716" s="9">
        <f t="shared" si="114"/>
        <v>57.45</v>
      </c>
      <c r="R716" s="9">
        <f t="shared" si="115"/>
        <v>38.25</v>
      </c>
      <c r="S716" s="9">
        <f t="shared" si="116"/>
        <v>37.35</v>
      </c>
      <c r="T716" s="9">
        <f t="shared" si="117"/>
        <v>45.75</v>
      </c>
      <c r="U716" s="8">
        <f t="shared" si="118"/>
        <v>44.35</v>
      </c>
      <c r="V716" s="8">
        <f t="shared" si="119"/>
        <v>44.7</v>
      </c>
    </row>
    <row r="717" spans="1:22" ht="13.5" x14ac:dyDescent="0.25">
      <c r="A717" s="3">
        <f>RSI!A717</f>
        <v>43047</v>
      </c>
      <c r="B717" s="2">
        <f>RSI!B717</f>
        <v>21.419</v>
      </c>
      <c r="C717" s="2">
        <f>RSI!I717</f>
        <v>13.893108292718509</v>
      </c>
      <c r="D717" s="2">
        <f>MACD!E717</f>
        <v>-1.0084684666288979E-2</v>
      </c>
      <c r="E717" s="2">
        <f>MACD!F717</f>
        <v>7.759517481233727E-2</v>
      </c>
      <c r="F717" s="2">
        <f>'Moving Avg'!D717</f>
        <v>21.419</v>
      </c>
      <c r="G717" s="2">
        <f>'Moving Avg'!F717</f>
        <v>21.418999999999997</v>
      </c>
      <c r="H717" s="2">
        <f>'Moving Avg'!G717</f>
        <v>21.77636</v>
      </c>
      <c r="I717" s="2">
        <f>'Moving Avg'!H717</f>
        <v>21.76061000000001</v>
      </c>
      <c r="J717" s="6" t="str">
        <f>OBV!F717</f>
        <v>NEUTRAL</v>
      </c>
      <c r="K717" s="6" t="str">
        <f>OBV!G717</f>
        <v>NEUTRAL</v>
      </c>
      <c r="L717" s="6" t="str">
        <f>OBV!H717</f>
        <v>NEUTRAL</v>
      </c>
      <c r="M717" s="8">
        <f t="shared" si="110"/>
        <v>50</v>
      </c>
      <c r="N717" s="8">
        <f t="shared" si="111"/>
        <v>100</v>
      </c>
      <c r="O717" s="8">
        <f t="shared" si="112"/>
        <v>0</v>
      </c>
      <c r="P717" s="8">
        <f t="shared" si="113"/>
        <v>33</v>
      </c>
      <c r="Q717" s="9">
        <f t="shared" si="114"/>
        <v>57.45</v>
      </c>
      <c r="R717" s="9">
        <f t="shared" si="115"/>
        <v>38.25</v>
      </c>
      <c r="S717" s="9">
        <f t="shared" si="116"/>
        <v>37.35</v>
      </c>
      <c r="T717" s="9">
        <f t="shared" si="117"/>
        <v>45.75</v>
      </c>
      <c r="U717" s="8">
        <f t="shared" si="118"/>
        <v>44.35</v>
      </c>
      <c r="V717" s="8">
        <f t="shared" si="119"/>
        <v>44.7</v>
      </c>
    </row>
    <row r="718" spans="1:22" ht="13.5" x14ac:dyDescent="0.25">
      <c r="A718" s="3">
        <f>RSI!A718</f>
        <v>43048</v>
      </c>
      <c r="B718" s="2">
        <f>RSI!B718</f>
        <v>21.419</v>
      </c>
      <c r="C718" s="2">
        <f>RSI!I718</f>
        <v>13.893108292718509</v>
      </c>
      <c r="D718" s="2">
        <f>MACD!E718</f>
        <v>-1.9017482514918527E-2</v>
      </c>
      <c r="E718" s="2">
        <f>MACD!F718</f>
        <v>5.8272643346886109E-2</v>
      </c>
      <c r="F718" s="2">
        <f>'Moving Avg'!D718</f>
        <v>21.419</v>
      </c>
      <c r="G718" s="2">
        <f>'Moving Avg'!F718</f>
        <v>21.418999999999997</v>
      </c>
      <c r="H718" s="2">
        <f>'Moving Avg'!G718</f>
        <v>21.772640000000003</v>
      </c>
      <c r="I718" s="2">
        <f>'Moving Avg'!H718</f>
        <v>21.756710000000012</v>
      </c>
      <c r="J718" s="6" t="str">
        <f>OBV!F718</f>
        <v>NEUTRAL</v>
      </c>
      <c r="K718" s="6" t="str">
        <f>OBV!G718</f>
        <v>NEUTRAL</v>
      </c>
      <c r="L718" s="6" t="str">
        <f>OBV!H718</f>
        <v>NEUTRAL</v>
      </c>
      <c r="M718" s="8">
        <f t="shared" si="110"/>
        <v>50</v>
      </c>
      <c r="N718" s="8">
        <f t="shared" si="111"/>
        <v>100</v>
      </c>
      <c r="O718" s="8">
        <f t="shared" si="112"/>
        <v>0</v>
      </c>
      <c r="P718" s="8">
        <f t="shared" si="113"/>
        <v>33</v>
      </c>
      <c r="Q718" s="9">
        <f t="shared" si="114"/>
        <v>57.45</v>
      </c>
      <c r="R718" s="9">
        <f t="shared" si="115"/>
        <v>38.25</v>
      </c>
      <c r="S718" s="9">
        <f t="shared" si="116"/>
        <v>37.35</v>
      </c>
      <c r="T718" s="9">
        <f t="shared" si="117"/>
        <v>45.75</v>
      </c>
      <c r="U718" s="8">
        <f t="shared" si="118"/>
        <v>44.35</v>
      </c>
      <c r="V718" s="8">
        <f t="shared" si="119"/>
        <v>44.7</v>
      </c>
    </row>
    <row r="719" spans="1:22" ht="13.5" x14ac:dyDescent="0.25">
      <c r="A719" s="3">
        <f>RSI!A719</f>
        <v>43049</v>
      </c>
      <c r="B719" s="2">
        <f>RSI!B719</f>
        <v>21.419</v>
      </c>
      <c r="C719" s="2">
        <f>RSI!I719</f>
        <v>13.893108292718509</v>
      </c>
      <c r="D719" s="2">
        <f>MACD!E719</f>
        <v>-2.5799389860541311E-2</v>
      </c>
      <c r="E719" s="2">
        <f>MACD!F719</f>
        <v>4.1458236705400629E-2</v>
      </c>
      <c r="F719" s="2">
        <f>'Moving Avg'!D719</f>
        <v>21.419</v>
      </c>
      <c r="G719" s="2">
        <f>'Moving Avg'!F719</f>
        <v>21.418999999999997</v>
      </c>
      <c r="H719" s="2">
        <f>'Moving Avg'!G719</f>
        <v>21.768920000000001</v>
      </c>
      <c r="I719" s="2">
        <f>'Moving Avg'!H719</f>
        <v>21.752810000000014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  <c r="M719" s="8">
        <f t="shared" si="110"/>
        <v>50</v>
      </c>
      <c r="N719" s="8">
        <f t="shared" si="111"/>
        <v>100</v>
      </c>
      <c r="O719" s="8">
        <f t="shared" si="112"/>
        <v>0</v>
      </c>
      <c r="P719" s="8">
        <f t="shared" si="113"/>
        <v>33</v>
      </c>
      <c r="Q719" s="9">
        <f t="shared" si="114"/>
        <v>57.45</v>
      </c>
      <c r="R719" s="9">
        <f t="shared" si="115"/>
        <v>38.25</v>
      </c>
      <c r="S719" s="9">
        <f t="shared" si="116"/>
        <v>37.35</v>
      </c>
      <c r="T719" s="9">
        <f t="shared" si="117"/>
        <v>45.75</v>
      </c>
      <c r="U719" s="8">
        <f t="shared" si="118"/>
        <v>44.35</v>
      </c>
      <c r="V719" s="8">
        <f t="shared" si="119"/>
        <v>44.7</v>
      </c>
    </row>
    <row r="720" spans="1:22" ht="13.5" x14ac:dyDescent="0.25">
      <c r="A720" s="3">
        <f>RSI!A720</f>
        <v>43052</v>
      </c>
      <c r="B720" s="2">
        <f>RSI!B720</f>
        <v>21.419</v>
      </c>
      <c r="C720" s="2">
        <f>RSI!I720</f>
        <v>13.893108292718509</v>
      </c>
      <c r="D720" s="2">
        <f>MACD!E720</f>
        <v>-3.0818839890752514E-2</v>
      </c>
      <c r="E720" s="2">
        <f>MACD!F720</f>
        <v>2.7002821386170005E-2</v>
      </c>
      <c r="F720" s="2">
        <f>'Moving Avg'!D720</f>
        <v>21.419</v>
      </c>
      <c r="G720" s="2">
        <f>'Moving Avg'!F720</f>
        <v>21.418999999999997</v>
      </c>
      <c r="H720" s="2">
        <f>'Moving Avg'!G720</f>
        <v>21.7652</v>
      </c>
      <c r="I720" s="2">
        <f>'Moving Avg'!H720</f>
        <v>21.748910000000013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  <c r="M720" s="8">
        <f t="shared" si="110"/>
        <v>50</v>
      </c>
      <c r="N720" s="8">
        <f t="shared" si="111"/>
        <v>100</v>
      </c>
      <c r="O720" s="8">
        <f t="shared" si="112"/>
        <v>0</v>
      </c>
      <c r="P720" s="8">
        <f t="shared" si="113"/>
        <v>33</v>
      </c>
      <c r="Q720" s="9">
        <f t="shared" si="114"/>
        <v>57.45</v>
      </c>
      <c r="R720" s="9">
        <f t="shared" si="115"/>
        <v>38.25</v>
      </c>
      <c r="S720" s="9">
        <f t="shared" si="116"/>
        <v>37.35</v>
      </c>
      <c r="T720" s="9">
        <f t="shared" si="117"/>
        <v>45.75</v>
      </c>
      <c r="U720" s="8">
        <f t="shared" si="118"/>
        <v>44.35</v>
      </c>
      <c r="V720" s="8">
        <f t="shared" si="119"/>
        <v>44.7</v>
      </c>
    </row>
    <row r="721" spans="1:22" ht="13.5" x14ac:dyDescent="0.25">
      <c r="A721" s="3">
        <f>RSI!A721</f>
        <v>43053</v>
      </c>
      <c r="B721" s="2">
        <f>RSI!B721</f>
        <v>21.419</v>
      </c>
      <c r="C721" s="2">
        <f>RSI!I721</f>
        <v>13.893108292718509</v>
      </c>
      <c r="D721" s="2">
        <f>MACD!E721</f>
        <v>-3.4400245585178624E-2</v>
      </c>
      <c r="E721" s="2">
        <f>MACD!F721</f>
        <v>1.4722207991900282E-2</v>
      </c>
      <c r="F721" s="2">
        <f>'Moving Avg'!D721</f>
        <v>21.419</v>
      </c>
      <c r="G721" s="2">
        <f>'Moving Avg'!F721</f>
        <v>21.418999999999997</v>
      </c>
      <c r="H721" s="2">
        <f>'Moving Avg'!G721</f>
        <v>21.761480000000002</v>
      </c>
      <c r="I721" s="2">
        <f>'Moving Avg'!H721</f>
        <v>21.745010000000011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  <c r="M721" s="8">
        <f t="shared" si="110"/>
        <v>50</v>
      </c>
      <c r="N721" s="8">
        <f t="shared" si="111"/>
        <v>100</v>
      </c>
      <c r="O721" s="8">
        <f t="shared" si="112"/>
        <v>0</v>
      </c>
      <c r="P721" s="8">
        <f t="shared" si="113"/>
        <v>33</v>
      </c>
      <c r="Q721" s="9">
        <f t="shared" si="114"/>
        <v>57.45</v>
      </c>
      <c r="R721" s="9">
        <f t="shared" si="115"/>
        <v>38.25</v>
      </c>
      <c r="S721" s="9">
        <f t="shared" si="116"/>
        <v>37.35</v>
      </c>
      <c r="T721" s="9">
        <f t="shared" si="117"/>
        <v>45.75</v>
      </c>
      <c r="U721" s="8">
        <f t="shared" si="118"/>
        <v>44.35</v>
      </c>
      <c r="V721" s="8">
        <f t="shared" si="119"/>
        <v>44.7</v>
      </c>
    </row>
    <row r="722" spans="1:22" ht="13.5" x14ac:dyDescent="0.25">
      <c r="A722" s="3">
        <f>RSI!A722</f>
        <v>43054</v>
      </c>
      <c r="B722" s="2">
        <f>RSI!B722</f>
        <v>21.419</v>
      </c>
      <c r="C722" s="2">
        <f>RSI!I722</f>
        <v>13.893108292718509</v>
      </c>
      <c r="D722" s="2">
        <f>MACD!E722</f>
        <v>-3.6814164626850499E-2</v>
      </c>
      <c r="E722" s="2">
        <f>MACD!F722</f>
        <v>4.4149334681501257E-3</v>
      </c>
      <c r="F722" s="2">
        <f>'Moving Avg'!D722</f>
        <v>21.419</v>
      </c>
      <c r="G722" s="2">
        <f>'Moving Avg'!F722</f>
        <v>21.418999999999997</v>
      </c>
      <c r="H722" s="2">
        <f>'Moving Avg'!G722</f>
        <v>21.757759999999998</v>
      </c>
      <c r="I722" s="2">
        <f>'Moving Avg'!H722</f>
        <v>21.741110000000013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50</v>
      </c>
      <c r="N722" s="8">
        <f t="shared" si="111"/>
        <v>100</v>
      </c>
      <c r="O722" s="8">
        <f t="shared" si="112"/>
        <v>0</v>
      </c>
      <c r="P722" s="8">
        <f t="shared" si="113"/>
        <v>33</v>
      </c>
      <c r="Q722" s="9">
        <f t="shared" si="114"/>
        <v>57.45</v>
      </c>
      <c r="R722" s="9">
        <f t="shared" si="115"/>
        <v>38.25</v>
      </c>
      <c r="S722" s="9">
        <f t="shared" si="116"/>
        <v>37.35</v>
      </c>
      <c r="T722" s="9">
        <f t="shared" si="117"/>
        <v>45.75</v>
      </c>
      <c r="U722" s="8">
        <f t="shared" si="118"/>
        <v>44.35</v>
      </c>
      <c r="V722" s="8">
        <f t="shared" si="119"/>
        <v>44.7</v>
      </c>
    </row>
    <row r="723" spans="1:22" ht="13.5" x14ac:dyDescent="0.25">
      <c r="A723" s="3">
        <f>RSI!A723</f>
        <v>43055</v>
      </c>
      <c r="B723" s="2">
        <f>RSI!B723</f>
        <v>21.419</v>
      </c>
      <c r="C723" s="2">
        <f>RSI!I723</f>
        <v>13.893108292718509</v>
      </c>
      <c r="D723" s="2">
        <f>MACD!E723</f>
        <v>-3.8285877099649923E-2</v>
      </c>
      <c r="E723" s="2">
        <f>MACD!F723</f>
        <v>-4.1252286454098851E-3</v>
      </c>
      <c r="F723" s="2">
        <f>'Moving Avg'!D723</f>
        <v>21.419</v>
      </c>
      <c r="G723" s="2">
        <f>'Moving Avg'!F723</f>
        <v>21.418999999999997</v>
      </c>
      <c r="H723" s="2">
        <f>'Moving Avg'!G723</f>
        <v>21.75404</v>
      </c>
      <c r="I723" s="2">
        <f>'Moving Avg'!H723</f>
        <v>21.737210000000015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50</v>
      </c>
      <c r="N723" s="8">
        <f t="shared" si="111"/>
        <v>100</v>
      </c>
      <c r="O723" s="8">
        <f t="shared" si="112"/>
        <v>0</v>
      </c>
      <c r="P723" s="8">
        <f t="shared" si="113"/>
        <v>33</v>
      </c>
      <c r="Q723" s="9">
        <f t="shared" si="114"/>
        <v>57.45</v>
      </c>
      <c r="R723" s="9">
        <f t="shared" si="115"/>
        <v>38.25</v>
      </c>
      <c r="S723" s="9">
        <f t="shared" si="116"/>
        <v>37.35</v>
      </c>
      <c r="T723" s="9">
        <f t="shared" si="117"/>
        <v>45.75</v>
      </c>
      <c r="U723" s="8">
        <f t="shared" si="118"/>
        <v>44.35</v>
      </c>
      <c r="V723" s="8">
        <f t="shared" si="119"/>
        <v>44.7</v>
      </c>
    </row>
    <row r="724" spans="1:22" ht="13.5" x14ac:dyDescent="0.25">
      <c r="A724" s="3">
        <f>RSI!A724</f>
        <v>43056</v>
      </c>
      <c r="B724" s="2">
        <f>RSI!B724</f>
        <v>21.419</v>
      </c>
      <c r="C724" s="2">
        <f>RSI!I724</f>
        <v>13.893108292718509</v>
      </c>
      <c r="D724" s="2">
        <f>MACD!E724</f>
        <v>-3.9002621890592337E-2</v>
      </c>
      <c r="E724" s="2">
        <f>MACD!F724</f>
        <v>-1.1100707294446375E-2</v>
      </c>
      <c r="F724" s="2">
        <f>'Moving Avg'!D724</f>
        <v>21.419</v>
      </c>
      <c r="G724" s="2">
        <f>'Moving Avg'!F724</f>
        <v>21.418999999999997</v>
      </c>
      <c r="H724" s="2">
        <f>'Moving Avg'!G724</f>
        <v>21.750320000000002</v>
      </c>
      <c r="I724" s="2">
        <f>'Moving Avg'!H724</f>
        <v>21.733310000000014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  <c r="M724" s="8">
        <f t="shared" si="110"/>
        <v>50</v>
      </c>
      <c r="N724" s="8">
        <f t="shared" si="111"/>
        <v>100</v>
      </c>
      <c r="O724" s="8">
        <f t="shared" si="112"/>
        <v>0</v>
      </c>
      <c r="P724" s="8">
        <f t="shared" si="113"/>
        <v>33</v>
      </c>
      <c r="Q724" s="9">
        <f t="shared" si="114"/>
        <v>57.45</v>
      </c>
      <c r="R724" s="9">
        <f t="shared" si="115"/>
        <v>38.25</v>
      </c>
      <c r="S724" s="9">
        <f t="shared" si="116"/>
        <v>37.35</v>
      </c>
      <c r="T724" s="9">
        <f t="shared" si="117"/>
        <v>45.75</v>
      </c>
      <c r="U724" s="8">
        <f t="shared" si="118"/>
        <v>44.35</v>
      </c>
      <c r="V724" s="8">
        <f t="shared" si="119"/>
        <v>44.7</v>
      </c>
    </row>
    <row r="725" spans="1:22" ht="13.5" x14ac:dyDescent="0.25">
      <c r="A725" s="3">
        <f>RSI!A725</f>
        <v>43059</v>
      </c>
      <c r="B725" s="2">
        <f>RSI!B725</f>
        <v>21.419</v>
      </c>
      <c r="C725" s="2">
        <f>RSI!I725</f>
        <v>13.893108292718509</v>
      </c>
      <c r="D725" s="2">
        <f>MACD!E725</f>
        <v>-3.9119699753687343E-2</v>
      </c>
      <c r="E725" s="2">
        <f>MACD!F725</f>
        <v>-1.6704505786294569E-2</v>
      </c>
      <c r="F725" s="2">
        <f>'Moving Avg'!D725</f>
        <v>21.419</v>
      </c>
      <c r="G725" s="2">
        <f>'Moving Avg'!F725</f>
        <v>21.418999999999997</v>
      </c>
      <c r="H725" s="2">
        <f>'Moving Avg'!G725</f>
        <v>21.746599999999997</v>
      </c>
      <c r="I725" s="2">
        <f>'Moving Avg'!H725</f>
        <v>21.729410000000012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50</v>
      </c>
      <c r="N725" s="8">
        <f t="shared" si="111"/>
        <v>100</v>
      </c>
      <c r="O725" s="8">
        <f t="shared" si="112"/>
        <v>0</v>
      </c>
      <c r="P725" s="8">
        <f t="shared" si="113"/>
        <v>33</v>
      </c>
      <c r="Q725" s="9">
        <f t="shared" si="114"/>
        <v>57.45</v>
      </c>
      <c r="R725" s="9">
        <f t="shared" si="115"/>
        <v>38.25</v>
      </c>
      <c r="S725" s="9">
        <f t="shared" si="116"/>
        <v>37.35</v>
      </c>
      <c r="T725" s="9">
        <f t="shared" si="117"/>
        <v>45.75</v>
      </c>
      <c r="U725" s="8">
        <f t="shared" si="118"/>
        <v>44.35</v>
      </c>
      <c r="V725" s="8">
        <f t="shared" si="119"/>
        <v>44.7</v>
      </c>
    </row>
    <row r="726" spans="1:22" ht="13.5" x14ac:dyDescent="0.25">
      <c r="A726" s="3">
        <f>RSI!A726</f>
        <v>43060</v>
      </c>
      <c r="B726" s="2">
        <f>RSI!B726</f>
        <v>21.419</v>
      </c>
      <c r="C726" s="2">
        <f>RSI!I726</f>
        <v>13.893108292718509</v>
      </c>
      <c r="D726" s="2">
        <f>MACD!E726</f>
        <v>-3.8765618880002961E-2</v>
      </c>
      <c r="E726" s="2">
        <f>MACD!F726</f>
        <v>-2.1116728405036249E-2</v>
      </c>
      <c r="F726" s="2">
        <f>'Moving Avg'!D726</f>
        <v>21.419</v>
      </c>
      <c r="G726" s="2">
        <f>'Moving Avg'!F726</f>
        <v>21.418999999999997</v>
      </c>
      <c r="H726" s="2">
        <f>'Moving Avg'!G726</f>
        <v>21.730999999999998</v>
      </c>
      <c r="I726" s="2">
        <f>'Moving Avg'!H726</f>
        <v>21.725510000000014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50</v>
      </c>
      <c r="N726" s="8">
        <f t="shared" si="111"/>
        <v>45</v>
      </c>
      <c r="O726" s="8">
        <f t="shared" si="112"/>
        <v>0</v>
      </c>
      <c r="P726" s="8">
        <f t="shared" si="113"/>
        <v>33</v>
      </c>
      <c r="Q726" s="9">
        <f t="shared" si="114"/>
        <v>38.200000000000003</v>
      </c>
      <c r="R726" s="9">
        <f t="shared" si="115"/>
        <v>27.25</v>
      </c>
      <c r="S726" s="9">
        <f t="shared" si="116"/>
        <v>29.1</v>
      </c>
      <c r="T726" s="9">
        <f t="shared" si="117"/>
        <v>32</v>
      </c>
      <c r="U726" s="8">
        <f t="shared" si="118"/>
        <v>31.516666666666669</v>
      </c>
      <c r="V726" s="8">
        <f t="shared" si="119"/>
        <v>31.637500000000003</v>
      </c>
    </row>
    <row r="727" spans="1:22" ht="13.5" x14ac:dyDescent="0.25">
      <c r="A727" s="3">
        <f>RSI!A727</f>
        <v>43061</v>
      </c>
      <c r="B727" s="2">
        <f>RSI!B727</f>
        <v>21.419</v>
      </c>
      <c r="C727" s="2">
        <f>RSI!I727</f>
        <v>13.893108292718509</v>
      </c>
      <c r="D727" s="2">
        <f>MACD!E727</f>
        <v>-3.8046431655551771E-2</v>
      </c>
      <c r="E727" s="2">
        <f>MACD!F727</f>
        <v>-2.4502669055139353E-2</v>
      </c>
      <c r="F727" s="2">
        <f>'Moving Avg'!D727</f>
        <v>21.419</v>
      </c>
      <c r="G727" s="2">
        <f>'Moving Avg'!F727</f>
        <v>21.418999999999997</v>
      </c>
      <c r="H727" s="2">
        <f>'Moving Avg'!G727</f>
        <v>21.715399999999999</v>
      </c>
      <c r="I727" s="2">
        <f>'Moving Avg'!H727</f>
        <v>21.721610000000009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50</v>
      </c>
      <c r="N727" s="8">
        <f t="shared" si="111"/>
        <v>45</v>
      </c>
      <c r="O727" s="8">
        <f t="shared" si="112"/>
        <v>0</v>
      </c>
      <c r="P727" s="8">
        <f t="shared" si="113"/>
        <v>33</v>
      </c>
      <c r="Q727" s="9">
        <f t="shared" si="114"/>
        <v>38.200000000000003</v>
      </c>
      <c r="R727" s="9">
        <f t="shared" si="115"/>
        <v>27.25</v>
      </c>
      <c r="S727" s="9">
        <f t="shared" si="116"/>
        <v>29.1</v>
      </c>
      <c r="T727" s="9">
        <f t="shared" si="117"/>
        <v>32</v>
      </c>
      <c r="U727" s="8">
        <f t="shared" si="118"/>
        <v>31.516666666666669</v>
      </c>
      <c r="V727" s="8">
        <f t="shared" si="119"/>
        <v>31.637500000000003</v>
      </c>
    </row>
    <row r="728" spans="1:22" ht="13.5" x14ac:dyDescent="0.25">
      <c r="A728" s="3">
        <f>RSI!A728</f>
        <v>43062</v>
      </c>
      <c r="B728" s="2">
        <f>RSI!B728</f>
        <v>21.419</v>
      </c>
      <c r="C728" s="2">
        <f>RSI!I728</f>
        <v>13.893108292718509</v>
      </c>
      <c r="D728" s="2">
        <f>MACD!E728</f>
        <v>-3.7049388312681231E-2</v>
      </c>
      <c r="E728" s="2">
        <f>MACD!F728</f>
        <v>-2.7012012906647731E-2</v>
      </c>
      <c r="F728" s="2">
        <f>'Moving Avg'!D728</f>
        <v>21.419</v>
      </c>
      <c r="G728" s="2">
        <f>'Moving Avg'!F728</f>
        <v>21.418999999999997</v>
      </c>
      <c r="H728" s="2">
        <f>'Moving Avg'!G728</f>
        <v>21.6998</v>
      </c>
      <c r="I728" s="2">
        <f>'Moving Avg'!H728</f>
        <v>21.717710000000011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50</v>
      </c>
      <c r="N728" s="8">
        <f t="shared" si="111"/>
        <v>45</v>
      </c>
      <c r="O728" s="8">
        <f t="shared" si="112"/>
        <v>0</v>
      </c>
      <c r="P728" s="8">
        <f t="shared" si="113"/>
        <v>33</v>
      </c>
      <c r="Q728" s="9">
        <f t="shared" si="114"/>
        <v>38.200000000000003</v>
      </c>
      <c r="R728" s="9">
        <f t="shared" si="115"/>
        <v>27.25</v>
      </c>
      <c r="S728" s="9">
        <f t="shared" si="116"/>
        <v>29.1</v>
      </c>
      <c r="T728" s="9">
        <f t="shared" si="117"/>
        <v>32</v>
      </c>
      <c r="U728" s="8">
        <f t="shared" si="118"/>
        <v>31.516666666666669</v>
      </c>
      <c r="V728" s="8">
        <f t="shared" si="119"/>
        <v>31.637500000000003</v>
      </c>
    </row>
    <row r="729" spans="1:22" ht="13.5" x14ac:dyDescent="0.25">
      <c r="A729" s="3">
        <f>RSI!A729</f>
        <v>43063</v>
      </c>
      <c r="B729" s="2">
        <f>RSI!B729</f>
        <v>21.419</v>
      </c>
      <c r="C729" s="2">
        <f>RSI!I729</f>
        <v>13.893108292718509</v>
      </c>
      <c r="D729" s="2">
        <f>MACD!E729</f>
        <v>-3.584601374704377E-2</v>
      </c>
      <c r="E729" s="2">
        <f>MACD!F729</f>
        <v>-2.877881307472694E-2</v>
      </c>
      <c r="F729" s="2">
        <f>'Moving Avg'!D729</f>
        <v>21.419</v>
      </c>
      <c r="G729" s="2">
        <f>'Moving Avg'!F729</f>
        <v>21.418999999999997</v>
      </c>
      <c r="H729" s="2">
        <f>'Moving Avg'!G729</f>
        <v>21.684199999999997</v>
      </c>
      <c r="I729" s="2">
        <f>'Moving Avg'!H729</f>
        <v>21.713810000000009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  <c r="M729" s="8">
        <f t="shared" si="110"/>
        <v>50</v>
      </c>
      <c r="N729" s="8">
        <f t="shared" si="111"/>
        <v>45</v>
      </c>
      <c r="O729" s="8">
        <f t="shared" si="112"/>
        <v>0</v>
      </c>
      <c r="P729" s="8">
        <f t="shared" si="113"/>
        <v>33</v>
      </c>
      <c r="Q729" s="9">
        <f t="shared" si="114"/>
        <v>38.200000000000003</v>
      </c>
      <c r="R729" s="9">
        <f t="shared" si="115"/>
        <v>27.25</v>
      </c>
      <c r="S729" s="9">
        <f t="shared" si="116"/>
        <v>29.1</v>
      </c>
      <c r="T729" s="9">
        <f t="shared" si="117"/>
        <v>32</v>
      </c>
      <c r="U729" s="8">
        <f t="shared" si="118"/>
        <v>31.516666666666669</v>
      </c>
      <c r="V729" s="8">
        <f t="shared" si="119"/>
        <v>31.637500000000003</v>
      </c>
    </row>
    <row r="730" spans="1:22" ht="13.5" x14ac:dyDescent="0.25">
      <c r="A730" s="3">
        <f>RSI!A730</f>
        <v>43066</v>
      </c>
      <c r="B730" s="2">
        <f>RSI!B730</f>
        <v>21.419</v>
      </c>
      <c r="C730" s="2">
        <f>RSI!I730</f>
        <v>13.893108292718509</v>
      </c>
      <c r="D730" s="2">
        <f>MACD!E730</f>
        <v>-3.4494697335251345E-2</v>
      </c>
      <c r="E730" s="2">
        <f>MACD!F730</f>
        <v>-2.9921989926831823E-2</v>
      </c>
      <c r="F730" s="2">
        <f>'Moving Avg'!D730</f>
        <v>21.419</v>
      </c>
      <c r="G730" s="2">
        <f>'Moving Avg'!F730</f>
        <v>21.418999999999997</v>
      </c>
      <c r="H730" s="2">
        <f>'Moving Avg'!G730</f>
        <v>21.668599999999998</v>
      </c>
      <c r="I730" s="2">
        <f>'Moving Avg'!H730</f>
        <v>21.709910000000008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  <c r="M730" s="8">
        <f t="shared" si="110"/>
        <v>50</v>
      </c>
      <c r="N730" s="8">
        <f t="shared" si="111"/>
        <v>45</v>
      </c>
      <c r="O730" s="8">
        <f t="shared" si="112"/>
        <v>0</v>
      </c>
      <c r="P730" s="8">
        <f t="shared" si="113"/>
        <v>33</v>
      </c>
      <c r="Q730" s="9">
        <f t="shared" si="114"/>
        <v>38.200000000000003</v>
      </c>
      <c r="R730" s="9">
        <f t="shared" si="115"/>
        <v>27.25</v>
      </c>
      <c r="S730" s="9">
        <f t="shared" si="116"/>
        <v>29.1</v>
      </c>
      <c r="T730" s="9">
        <f t="shared" si="117"/>
        <v>32</v>
      </c>
      <c r="U730" s="8">
        <f t="shared" si="118"/>
        <v>31.516666666666669</v>
      </c>
      <c r="V730" s="8">
        <f t="shared" si="119"/>
        <v>31.637500000000003</v>
      </c>
    </row>
    <row r="731" spans="1:22" ht="13.5" x14ac:dyDescent="0.25">
      <c r="A731" s="3">
        <f>RSI!A731</f>
        <v>43067</v>
      </c>
      <c r="B731" s="2">
        <f>RSI!B731</f>
        <v>21.419</v>
      </c>
      <c r="C731" s="2">
        <f>RSI!I731</f>
        <v>13.893108292718509</v>
      </c>
      <c r="D731" s="2">
        <f>MACD!E731</f>
        <v>-3.3042871686863151E-2</v>
      </c>
      <c r="E731" s="2">
        <f>MACD!F731</f>
        <v>-3.0546166278838091E-2</v>
      </c>
      <c r="F731" s="2">
        <f>'Moving Avg'!D731</f>
        <v>21.419</v>
      </c>
      <c r="G731" s="2">
        <f>'Moving Avg'!F731</f>
        <v>21.418999999999997</v>
      </c>
      <c r="H731" s="2">
        <f>'Moving Avg'!G731</f>
        <v>21.652999999999999</v>
      </c>
      <c r="I731" s="2">
        <f>'Moving Avg'!H731</f>
        <v>21.706010000000006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  <c r="M731" s="8">
        <f t="shared" si="110"/>
        <v>50</v>
      </c>
      <c r="N731" s="8">
        <f t="shared" si="111"/>
        <v>45</v>
      </c>
      <c r="O731" s="8">
        <f t="shared" si="112"/>
        <v>0</v>
      </c>
      <c r="P731" s="8">
        <f t="shared" si="113"/>
        <v>33</v>
      </c>
      <c r="Q731" s="9">
        <f t="shared" si="114"/>
        <v>38.200000000000003</v>
      </c>
      <c r="R731" s="9">
        <f t="shared" si="115"/>
        <v>27.25</v>
      </c>
      <c r="S731" s="9">
        <f t="shared" si="116"/>
        <v>29.1</v>
      </c>
      <c r="T731" s="9">
        <f t="shared" si="117"/>
        <v>32</v>
      </c>
      <c r="U731" s="8">
        <f t="shared" si="118"/>
        <v>31.516666666666669</v>
      </c>
      <c r="V731" s="8">
        <f t="shared" si="119"/>
        <v>31.637500000000003</v>
      </c>
    </row>
    <row r="732" spans="1:22" ht="13.5" x14ac:dyDescent="0.25">
      <c r="A732" s="3">
        <f>RSI!A732</f>
        <v>43068</v>
      </c>
      <c r="B732" s="2">
        <f>RSI!B732</f>
        <v>21.419</v>
      </c>
      <c r="C732" s="2">
        <f>RSI!I732</f>
        <v>13.893108292718509</v>
      </c>
      <c r="D732" s="2">
        <f>MACD!E732</f>
        <v>-3.1528844507221265E-2</v>
      </c>
      <c r="E732" s="2">
        <f>MACD!F732</f>
        <v>-3.0742701924514726E-2</v>
      </c>
      <c r="F732" s="2">
        <f>'Moving Avg'!D732</f>
        <v>21.419</v>
      </c>
      <c r="G732" s="2">
        <f>'Moving Avg'!F732</f>
        <v>21.418999999999997</v>
      </c>
      <c r="H732" s="2">
        <f>'Moving Avg'!G732</f>
        <v>21.6374</v>
      </c>
      <c r="I732" s="2">
        <f>'Moving Avg'!H732</f>
        <v>21.702110000000008</v>
      </c>
      <c r="J732" s="6" t="str">
        <f>OBV!F732</f>
        <v>NEUTRAL</v>
      </c>
      <c r="K732" s="6" t="str">
        <f>OBV!G732</f>
        <v>NEUTRAL</v>
      </c>
      <c r="L732" s="6" t="str">
        <f>OBV!H732</f>
        <v>NEUTRAL</v>
      </c>
      <c r="M732" s="8">
        <f t="shared" si="110"/>
        <v>50</v>
      </c>
      <c r="N732" s="8">
        <f t="shared" si="111"/>
        <v>45</v>
      </c>
      <c r="O732" s="8">
        <f t="shared" si="112"/>
        <v>0</v>
      </c>
      <c r="P732" s="8">
        <f t="shared" si="113"/>
        <v>33</v>
      </c>
      <c r="Q732" s="9">
        <f t="shared" si="114"/>
        <v>38.200000000000003</v>
      </c>
      <c r="R732" s="9">
        <f t="shared" si="115"/>
        <v>27.25</v>
      </c>
      <c r="S732" s="9">
        <f t="shared" si="116"/>
        <v>29.1</v>
      </c>
      <c r="T732" s="9">
        <f t="shared" si="117"/>
        <v>32</v>
      </c>
      <c r="U732" s="8">
        <f t="shared" si="118"/>
        <v>31.516666666666669</v>
      </c>
      <c r="V732" s="8">
        <f t="shared" si="119"/>
        <v>31.637500000000003</v>
      </c>
    </row>
    <row r="733" spans="1:22" ht="13.5" x14ac:dyDescent="0.25">
      <c r="A733" s="3">
        <f>RSI!A733</f>
        <v>43069</v>
      </c>
      <c r="B733" s="2">
        <f>RSI!B733</f>
        <v>21.419</v>
      </c>
      <c r="C733" s="2">
        <f>RSI!I733</f>
        <v>13.893108292718509</v>
      </c>
      <c r="D733" s="2">
        <f>MACD!E733</f>
        <v>-2.9983337805138177E-2</v>
      </c>
      <c r="E733" s="2">
        <f>MACD!F733</f>
        <v>-3.0590829100639417E-2</v>
      </c>
      <c r="F733" s="2">
        <f>'Moving Avg'!D733</f>
        <v>21.419</v>
      </c>
      <c r="G733" s="2">
        <f>'Moving Avg'!F733</f>
        <v>21.418999999999997</v>
      </c>
      <c r="H733" s="2">
        <f>'Moving Avg'!G733</f>
        <v>21.621799999999993</v>
      </c>
      <c r="I733" s="2">
        <f>'Moving Avg'!H733</f>
        <v>21.698210000000003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  <c r="M733" s="8">
        <f t="shared" si="110"/>
        <v>50</v>
      </c>
      <c r="N733" s="8">
        <f t="shared" si="111"/>
        <v>0</v>
      </c>
      <c r="O733" s="8">
        <f t="shared" si="112"/>
        <v>0</v>
      </c>
      <c r="P733" s="8">
        <f t="shared" si="113"/>
        <v>33</v>
      </c>
      <c r="Q733" s="9">
        <f t="shared" si="114"/>
        <v>22.45</v>
      </c>
      <c r="R733" s="9">
        <f t="shared" si="115"/>
        <v>18.25</v>
      </c>
      <c r="S733" s="9">
        <f t="shared" si="116"/>
        <v>22.35</v>
      </c>
      <c r="T733" s="9">
        <f t="shared" si="117"/>
        <v>20.75</v>
      </c>
      <c r="U733" s="8">
        <f t="shared" si="118"/>
        <v>21.016666666666669</v>
      </c>
      <c r="V733" s="8">
        <f t="shared" si="119"/>
        <v>20.950000000000003</v>
      </c>
    </row>
    <row r="734" spans="1:22" ht="13.5" x14ac:dyDescent="0.25">
      <c r="A734" s="3">
        <f>RSI!A734</f>
        <v>43073</v>
      </c>
      <c r="B734" s="2">
        <f>RSI!B734</f>
        <v>21.419</v>
      </c>
      <c r="C734" s="2">
        <f>RSI!I734</f>
        <v>13.893108292718509</v>
      </c>
      <c r="D734" s="2">
        <f>MACD!E734</f>
        <v>-2.8430780271538225E-2</v>
      </c>
      <c r="E734" s="2">
        <f>MACD!F734</f>
        <v>-3.0158819334819183E-2</v>
      </c>
      <c r="F734" s="2">
        <f>'Moving Avg'!D734</f>
        <v>21.419</v>
      </c>
      <c r="G734" s="2">
        <f>'Moving Avg'!F734</f>
        <v>21.418999999999997</v>
      </c>
      <c r="H734" s="2">
        <f>'Moving Avg'!G734</f>
        <v>21.606199999999994</v>
      </c>
      <c r="I734" s="2">
        <f>'Moving Avg'!H734</f>
        <v>21.694310000000005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  <c r="M734" s="8">
        <f t="shared" si="110"/>
        <v>50</v>
      </c>
      <c r="N734" s="8">
        <f t="shared" si="111"/>
        <v>0</v>
      </c>
      <c r="O734" s="8">
        <f t="shared" si="112"/>
        <v>0</v>
      </c>
      <c r="P734" s="8">
        <f t="shared" si="113"/>
        <v>33</v>
      </c>
      <c r="Q734" s="9">
        <f t="shared" si="114"/>
        <v>22.45</v>
      </c>
      <c r="R734" s="9">
        <f t="shared" si="115"/>
        <v>18.25</v>
      </c>
      <c r="S734" s="9">
        <f t="shared" si="116"/>
        <v>22.35</v>
      </c>
      <c r="T734" s="9">
        <f t="shared" si="117"/>
        <v>20.75</v>
      </c>
      <c r="U734" s="8">
        <f t="shared" si="118"/>
        <v>21.016666666666669</v>
      </c>
      <c r="V734" s="8">
        <f t="shared" si="119"/>
        <v>20.950000000000003</v>
      </c>
    </row>
    <row r="735" spans="1:22" ht="13.5" x14ac:dyDescent="0.25">
      <c r="A735" s="3">
        <f>RSI!A735</f>
        <v>43074</v>
      </c>
      <c r="B735" s="2">
        <f>RSI!B735</f>
        <v>21.419</v>
      </c>
      <c r="C735" s="2">
        <f>RSI!I735</f>
        <v>13.893108292718509</v>
      </c>
      <c r="D735" s="2">
        <f>MACD!E735</f>
        <v>-2.6890391545538961E-2</v>
      </c>
      <c r="E735" s="2">
        <f>MACD!F735</f>
        <v>-2.9505133776963139E-2</v>
      </c>
      <c r="F735" s="2">
        <f>'Moving Avg'!D735</f>
        <v>21.419</v>
      </c>
      <c r="G735" s="2">
        <f>'Moving Avg'!F735</f>
        <v>21.418999999999997</v>
      </c>
      <c r="H735" s="2">
        <f>'Moving Avg'!G735</f>
        <v>21.590599999999995</v>
      </c>
      <c r="I735" s="2">
        <f>'Moving Avg'!H735</f>
        <v>21.69041</v>
      </c>
      <c r="J735" s="6" t="str">
        <f>OBV!F735</f>
        <v>NEUTRAL</v>
      </c>
      <c r="K735" s="6" t="str">
        <f>OBV!G735</f>
        <v>NEUTRAL</v>
      </c>
      <c r="L735" s="6" t="str">
        <f>OBV!H735</f>
        <v>NEUTRAL</v>
      </c>
      <c r="M735" s="8">
        <f t="shared" si="110"/>
        <v>50</v>
      </c>
      <c r="N735" s="8">
        <f t="shared" si="111"/>
        <v>0</v>
      </c>
      <c r="O735" s="8">
        <f t="shared" si="112"/>
        <v>0</v>
      </c>
      <c r="P735" s="8">
        <f t="shared" si="113"/>
        <v>33</v>
      </c>
      <c r="Q735" s="9">
        <f t="shared" si="114"/>
        <v>22.45</v>
      </c>
      <c r="R735" s="9">
        <f t="shared" si="115"/>
        <v>18.25</v>
      </c>
      <c r="S735" s="9">
        <f t="shared" si="116"/>
        <v>22.35</v>
      </c>
      <c r="T735" s="9">
        <f t="shared" si="117"/>
        <v>20.75</v>
      </c>
      <c r="U735" s="8">
        <f t="shared" si="118"/>
        <v>21.016666666666669</v>
      </c>
      <c r="V735" s="8">
        <f t="shared" si="119"/>
        <v>20.950000000000003</v>
      </c>
    </row>
    <row r="736" spans="1:22" ht="13.5" x14ac:dyDescent="0.25">
      <c r="A736" s="3">
        <f>RSI!A736</f>
        <v>43075</v>
      </c>
      <c r="B736" s="2">
        <f>RSI!B736</f>
        <v>21.419</v>
      </c>
      <c r="C736" s="2">
        <f>RSI!I736</f>
        <v>13.893108292718509</v>
      </c>
      <c r="D736" s="2">
        <f>MACD!E736</f>
        <v>-2.537709107308217E-2</v>
      </c>
      <c r="E736" s="2">
        <f>MACD!F736</f>
        <v>-2.8679525236186946E-2</v>
      </c>
      <c r="F736" s="2">
        <f>'Moving Avg'!D736</f>
        <v>21.419</v>
      </c>
      <c r="G736" s="2">
        <f>'Moving Avg'!F736</f>
        <v>21.418999999999997</v>
      </c>
      <c r="H736" s="2">
        <f>'Moving Avg'!G736</f>
        <v>21.574999999999996</v>
      </c>
      <c r="I736" s="2">
        <f>'Moving Avg'!H736</f>
        <v>21.686510000000002</v>
      </c>
      <c r="J736" s="6" t="str">
        <f>OBV!F736</f>
        <v>NEUTRAL</v>
      </c>
      <c r="K736" s="6" t="str">
        <f>OBV!G736</f>
        <v>NEUTRAL</v>
      </c>
      <c r="L736" s="6" t="str">
        <f>OBV!H736</f>
        <v>NEUTRAL</v>
      </c>
      <c r="M736" s="8">
        <f t="shared" si="110"/>
        <v>50</v>
      </c>
      <c r="N736" s="8">
        <f t="shared" si="111"/>
        <v>0</v>
      </c>
      <c r="O736" s="8">
        <f t="shared" si="112"/>
        <v>0</v>
      </c>
      <c r="P736" s="8">
        <f t="shared" si="113"/>
        <v>33</v>
      </c>
      <c r="Q736" s="9">
        <f t="shared" si="114"/>
        <v>22.45</v>
      </c>
      <c r="R736" s="9">
        <f t="shared" si="115"/>
        <v>18.25</v>
      </c>
      <c r="S736" s="9">
        <f t="shared" si="116"/>
        <v>22.35</v>
      </c>
      <c r="T736" s="9">
        <f t="shared" si="117"/>
        <v>20.75</v>
      </c>
      <c r="U736" s="8">
        <f t="shared" si="118"/>
        <v>21.016666666666669</v>
      </c>
      <c r="V736" s="8">
        <f t="shared" si="119"/>
        <v>20.950000000000003</v>
      </c>
    </row>
    <row r="737" spans="1:22" ht="13.5" x14ac:dyDescent="0.25">
      <c r="A737" s="3">
        <f>RSI!A737</f>
        <v>43076</v>
      </c>
      <c r="B737" s="2">
        <f>RSI!B737</f>
        <v>21.419</v>
      </c>
      <c r="C737" s="2">
        <f>RSI!I737</f>
        <v>13.893108292718509</v>
      </c>
      <c r="D737" s="2">
        <f>MACD!E737</f>
        <v>-2.3902259180722751E-2</v>
      </c>
      <c r="E737" s="2">
        <f>MACD!F737</f>
        <v>-2.772407202509411E-2</v>
      </c>
      <c r="F737" s="2">
        <f>'Moving Avg'!D737</f>
        <v>21.419</v>
      </c>
      <c r="G737" s="2">
        <f>'Moving Avg'!F737</f>
        <v>21.418999999999997</v>
      </c>
      <c r="H737" s="2">
        <f>'Moving Avg'!G737</f>
        <v>21.559399999999997</v>
      </c>
      <c r="I737" s="2">
        <f>'Moving Avg'!H737</f>
        <v>21.68261</v>
      </c>
      <c r="J737" s="6" t="str">
        <f>OBV!F737</f>
        <v>NEUTRAL</v>
      </c>
      <c r="K737" s="6" t="str">
        <f>OBV!G737</f>
        <v>NEUTRAL</v>
      </c>
      <c r="L737" s="6" t="str">
        <f>OBV!H737</f>
        <v>NEUTRAL</v>
      </c>
      <c r="M737" s="8">
        <f t="shared" si="110"/>
        <v>50</v>
      </c>
      <c r="N737" s="8">
        <f t="shared" si="111"/>
        <v>0</v>
      </c>
      <c r="O737" s="8">
        <f t="shared" si="112"/>
        <v>0</v>
      </c>
      <c r="P737" s="8">
        <f t="shared" si="113"/>
        <v>33</v>
      </c>
      <c r="Q737" s="9">
        <f t="shared" si="114"/>
        <v>22.45</v>
      </c>
      <c r="R737" s="9">
        <f t="shared" si="115"/>
        <v>18.25</v>
      </c>
      <c r="S737" s="9">
        <f t="shared" si="116"/>
        <v>22.35</v>
      </c>
      <c r="T737" s="9">
        <f t="shared" si="117"/>
        <v>20.75</v>
      </c>
      <c r="U737" s="8">
        <f t="shared" si="118"/>
        <v>21.016666666666669</v>
      </c>
      <c r="V737" s="8">
        <f t="shared" si="119"/>
        <v>20.950000000000003</v>
      </c>
    </row>
    <row r="738" spans="1:22" ht="13.5" x14ac:dyDescent="0.25">
      <c r="A738" s="3">
        <f>RSI!A738</f>
        <v>43077</v>
      </c>
      <c r="B738" s="2">
        <f>RSI!B738</f>
        <v>21.419</v>
      </c>
      <c r="C738" s="2">
        <f>RSI!I738</f>
        <v>13.893108292718509</v>
      </c>
      <c r="D738" s="2">
        <f>MACD!E738</f>
        <v>-2.2474373690350546E-2</v>
      </c>
      <c r="E738" s="2">
        <f>MACD!F738</f>
        <v>-2.6674132358145398E-2</v>
      </c>
      <c r="F738" s="2">
        <f>'Moving Avg'!D738</f>
        <v>21.419</v>
      </c>
      <c r="G738" s="2">
        <f>'Moving Avg'!F738</f>
        <v>21.418999999999997</v>
      </c>
      <c r="H738" s="2">
        <f>'Moving Avg'!G738</f>
        <v>21.543799999999997</v>
      </c>
      <c r="I738" s="2">
        <f>'Moving Avg'!H738</f>
        <v>21.678710000000002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  <c r="M738" s="8">
        <f t="shared" si="110"/>
        <v>50</v>
      </c>
      <c r="N738" s="8">
        <f t="shared" si="111"/>
        <v>0</v>
      </c>
      <c r="O738" s="8">
        <f t="shared" si="112"/>
        <v>0</v>
      </c>
      <c r="P738" s="8">
        <f t="shared" si="113"/>
        <v>33</v>
      </c>
      <c r="Q738" s="9">
        <f t="shared" si="114"/>
        <v>22.45</v>
      </c>
      <c r="R738" s="9">
        <f t="shared" si="115"/>
        <v>18.25</v>
      </c>
      <c r="S738" s="9">
        <f t="shared" si="116"/>
        <v>22.35</v>
      </c>
      <c r="T738" s="9">
        <f t="shared" si="117"/>
        <v>20.75</v>
      </c>
      <c r="U738" s="8">
        <f t="shared" si="118"/>
        <v>21.016666666666669</v>
      </c>
      <c r="V738" s="8">
        <f t="shared" si="119"/>
        <v>20.950000000000003</v>
      </c>
    </row>
    <row r="739" spans="1:22" ht="13.5" x14ac:dyDescent="0.25">
      <c r="A739" s="3">
        <f>RSI!A739</f>
        <v>43080</v>
      </c>
      <c r="B739" s="2">
        <f>RSI!B739</f>
        <v>21.419</v>
      </c>
      <c r="C739" s="2">
        <f>RSI!I739</f>
        <v>13.893108292718509</v>
      </c>
      <c r="D739" s="2">
        <f>MACD!E739</f>
        <v>-2.1099541768371921E-2</v>
      </c>
      <c r="E739" s="2">
        <f>MACD!F739</f>
        <v>-2.5559214240190704E-2</v>
      </c>
      <c r="F739" s="2">
        <f>'Moving Avg'!D739</f>
        <v>21.419</v>
      </c>
      <c r="G739" s="2">
        <f>'Moving Avg'!F739</f>
        <v>21.418999999999997</v>
      </c>
      <c r="H739" s="2">
        <f>'Moving Avg'!G739</f>
        <v>21.528199999999991</v>
      </c>
      <c r="I739" s="2">
        <f>'Moving Avg'!H739</f>
        <v>21.674809999999997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33</v>
      </c>
      <c r="Q739" s="9">
        <f t="shared" si="114"/>
        <v>22.45</v>
      </c>
      <c r="R739" s="9">
        <f t="shared" si="115"/>
        <v>18.25</v>
      </c>
      <c r="S739" s="9">
        <f t="shared" si="116"/>
        <v>22.35</v>
      </c>
      <c r="T739" s="9">
        <f t="shared" si="117"/>
        <v>20.75</v>
      </c>
      <c r="U739" s="8">
        <f t="shared" si="118"/>
        <v>21.016666666666669</v>
      </c>
      <c r="V739" s="8">
        <f t="shared" si="119"/>
        <v>20.950000000000003</v>
      </c>
    </row>
    <row r="740" spans="1:22" ht="13.5" x14ac:dyDescent="0.25">
      <c r="A740" s="3">
        <f>RSI!A740</f>
        <v>43081</v>
      </c>
      <c r="B740" s="2">
        <f>RSI!B740</f>
        <v>21.419</v>
      </c>
      <c r="C740" s="2">
        <f>RSI!I740</f>
        <v>13.893108292718509</v>
      </c>
      <c r="D740" s="2">
        <f>MACD!E740</f>
        <v>-1.9781943632708021E-2</v>
      </c>
      <c r="E740" s="2">
        <f>MACD!F740</f>
        <v>-2.4403760118694169E-2</v>
      </c>
      <c r="F740" s="2">
        <f>'Moving Avg'!D740</f>
        <v>21.419</v>
      </c>
      <c r="G740" s="2">
        <f>'Moving Avg'!F740</f>
        <v>21.418999999999997</v>
      </c>
      <c r="H740" s="2">
        <f>'Moving Avg'!G740</f>
        <v>21.512599999999992</v>
      </c>
      <c r="I740" s="2">
        <f>'Moving Avg'!H740</f>
        <v>21.670909999999999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33</v>
      </c>
      <c r="Q740" s="9">
        <f t="shared" si="114"/>
        <v>22.45</v>
      </c>
      <c r="R740" s="9">
        <f t="shared" si="115"/>
        <v>18.25</v>
      </c>
      <c r="S740" s="9">
        <f t="shared" si="116"/>
        <v>22.35</v>
      </c>
      <c r="T740" s="9">
        <f t="shared" si="117"/>
        <v>20.75</v>
      </c>
      <c r="U740" s="8">
        <f t="shared" si="118"/>
        <v>21.016666666666669</v>
      </c>
      <c r="V740" s="8">
        <f t="shared" si="119"/>
        <v>20.950000000000003</v>
      </c>
    </row>
    <row r="741" spans="1:22" ht="13.5" x14ac:dyDescent="0.25">
      <c r="A741" s="3">
        <f>RSI!A741</f>
        <v>43082</v>
      </c>
      <c r="B741" s="2">
        <f>RSI!B741</f>
        <v>21.419</v>
      </c>
      <c r="C741" s="2">
        <f>RSI!I741</f>
        <v>13.893108292718509</v>
      </c>
      <c r="D741" s="2">
        <f>MACD!E741</f>
        <v>-1.8524202145989932E-2</v>
      </c>
      <c r="E741" s="2">
        <f>MACD!F741</f>
        <v>-2.3227848524153324E-2</v>
      </c>
      <c r="F741" s="2">
        <f>'Moving Avg'!D741</f>
        <v>21.419</v>
      </c>
      <c r="G741" s="2">
        <f>'Moving Avg'!F741</f>
        <v>21.418999999999997</v>
      </c>
      <c r="H741" s="2">
        <f>'Moving Avg'!G741</f>
        <v>21.496999999999993</v>
      </c>
      <c r="I741" s="2">
        <f>'Moving Avg'!H741</f>
        <v>21.667009999999994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33</v>
      </c>
      <c r="Q741" s="9">
        <f t="shared" si="114"/>
        <v>22.45</v>
      </c>
      <c r="R741" s="9">
        <f t="shared" si="115"/>
        <v>18.25</v>
      </c>
      <c r="S741" s="9">
        <f t="shared" si="116"/>
        <v>22.35</v>
      </c>
      <c r="T741" s="9">
        <f t="shared" si="117"/>
        <v>20.75</v>
      </c>
      <c r="U741" s="8">
        <f t="shared" si="118"/>
        <v>21.016666666666669</v>
      </c>
      <c r="V741" s="8">
        <f t="shared" si="119"/>
        <v>20.950000000000003</v>
      </c>
    </row>
    <row r="742" spans="1:22" ht="13.5" x14ac:dyDescent="0.25">
      <c r="A742" s="3">
        <f>RSI!A742</f>
        <v>43083</v>
      </c>
      <c r="B742" s="2">
        <f>RSI!B742</f>
        <v>21.419</v>
      </c>
      <c r="C742" s="2">
        <f>RSI!I742</f>
        <v>13.893108292718509</v>
      </c>
      <c r="D742" s="2">
        <f>MACD!E742</f>
        <v>-1.7327690130514384E-2</v>
      </c>
      <c r="E742" s="2">
        <f>MACD!F742</f>
        <v>-2.2047816845425536E-2</v>
      </c>
      <c r="F742" s="2">
        <f>'Moving Avg'!D742</f>
        <v>21.419</v>
      </c>
      <c r="G742" s="2">
        <f>'Moving Avg'!F742</f>
        <v>21.418999999999997</v>
      </c>
      <c r="H742" s="2">
        <f>'Moving Avg'!G742</f>
        <v>21.481399999999994</v>
      </c>
      <c r="I742" s="2">
        <f>'Moving Avg'!H742</f>
        <v>21.663109999999996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33</v>
      </c>
      <c r="Q742" s="9">
        <f t="shared" si="114"/>
        <v>22.45</v>
      </c>
      <c r="R742" s="9">
        <f t="shared" si="115"/>
        <v>18.25</v>
      </c>
      <c r="S742" s="9">
        <f t="shared" si="116"/>
        <v>22.35</v>
      </c>
      <c r="T742" s="9">
        <f t="shared" si="117"/>
        <v>20.75</v>
      </c>
      <c r="U742" s="8">
        <f t="shared" si="118"/>
        <v>21.016666666666669</v>
      </c>
      <c r="V742" s="8">
        <f t="shared" si="119"/>
        <v>20.950000000000003</v>
      </c>
    </row>
    <row r="743" spans="1:22" ht="13.5" x14ac:dyDescent="0.25">
      <c r="A743" s="3">
        <f>RSI!A743</f>
        <v>43084</v>
      </c>
      <c r="B743" s="2">
        <f>RSI!B743</f>
        <v>21.419</v>
      </c>
      <c r="C743" s="2">
        <f>RSI!I743</f>
        <v>13.893108292718509</v>
      </c>
      <c r="D743" s="2">
        <f>MACD!E743</f>
        <v>-1.6192785387559638E-2</v>
      </c>
      <c r="E743" s="2">
        <f>MACD!F743</f>
        <v>-2.0876810553852355E-2</v>
      </c>
      <c r="F743" s="2">
        <f>'Moving Avg'!D743</f>
        <v>21.419</v>
      </c>
      <c r="G743" s="2">
        <f>'Moving Avg'!F743</f>
        <v>21.418999999999997</v>
      </c>
      <c r="H743" s="2">
        <f>'Moving Avg'!G743</f>
        <v>21.465799999999994</v>
      </c>
      <c r="I743" s="2">
        <f>'Moving Avg'!H743</f>
        <v>21.659209999999995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33</v>
      </c>
      <c r="Q743" s="9">
        <f t="shared" si="114"/>
        <v>22.45</v>
      </c>
      <c r="R743" s="9">
        <f t="shared" si="115"/>
        <v>18.25</v>
      </c>
      <c r="S743" s="9">
        <f t="shared" si="116"/>
        <v>22.35</v>
      </c>
      <c r="T743" s="9">
        <f t="shared" si="117"/>
        <v>20.75</v>
      </c>
      <c r="U743" s="8">
        <f t="shared" si="118"/>
        <v>21.016666666666669</v>
      </c>
      <c r="V743" s="8">
        <f t="shared" si="119"/>
        <v>20.950000000000003</v>
      </c>
    </row>
    <row r="744" spans="1:22" ht="13.5" x14ac:dyDescent="0.25">
      <c r="A744" s="3">
        <f>RSI!A744</f>
        <v>43087</v>
      </c>
      <c r="B744" s="2">
        <f>RSI!B744</f>
        <v>21.419</v>
      </c>
      <c r="C744" s="2">
        <f>RSI!I744</f>
        <v>13.893108292718509</v>
      </c>
      <c r="D744" s="2">
        <f>MACD!E744</f>
        <v>-1.5119081838093962E-2</v>
      </c>
      <c r="E744" s="2">
        <f>MACD!F744</f>
        <v>-1.9725264810700676E-2</v>
      </c>
      <c r="F744" s="2">
        <f>'Moving Avg'!D744</f>
        <v>21.419</v>
      </c>
      <c r="G744" s="2">
        <f>'Moving Avg'!F744</f>
        <v>21.418999999999997</v>
      </c>
      <c r="H744" s="2">
        <f>'Moving Avg'!G744</f>
        <v>21.450199999999995</v>
      </c>
      <c r="I744" s="2">
        <f>'Moving Avg'!H744</f>
        <v>21.655309999999997</v>
      </c>
      <c r="J744" s="6" t="str">
        <f>OBV!F744</f>
        <v>NEUTRAL</v>
      </c>
      <c r="K744" s="6" t="str">
        <f>OBV!G744</f>
        <v>NEUTRAL</v>
      </c>
      <c r="L744" s="6" t="str">
        <f>OBV!H744</f>
        <v>NEUTRAL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33</v>
      </c>
      <c r="Q744" s="9">
        <f t="shared" si="114"/>
        <v>22.45</v>
      </c>
      <c r="R744" s="9">
        <f t="shared" si="115"/>
        <v>18.25</v>
      </c>
      <c r="S744" s="9">
        <f t="shared" si="116"/>
        <v>22.35</v>
      </c>
      <c r="T744" s="9">
        <f t="shared" si="117"/>
        <v>20.75</v>
      </c>
      <c r="U744" s="8">
        <f t="shared" si="118"/>
        <v>21.016666666666669</v>
      </c>
      <c r="V744" s="8">
        <f t="shared" si="119"/>
        <v>20.950000000000003</v>
      </c>
    </row>
    <row r="745" spans="1:22" ht="13.5" x14ac:dyDescent="0.25">
      <c r="A745" s="3">
        <f>RSI!A745</f>
        <v>43088</v>
      </c>
      <c r="B745" s="2">
        <f>RSI!B745</f>
        <v>21.419</v>
      </c>
      <c r="C745" s="2">
        <f>RSI!I745</f>
        <v>13.893108292718509</v>
      </c>
      <c r="D745" s="2">
        <f>MACD!E745</f>
        <v>-1.4105563879532212E-2</v>
      </c>
      <c r="E745" s="2">
        <f>MACD!F745</f>
        <v>-1.8601324624466984E-2</v>
      </c>
      <c r="F745" s="2">
        <f>'Moving Avg'!D745</f>
        <v>21.419</v>
      </c>
      <c r="G745" s="2">
        <f>'Moving Avg'!F745</f>
        <v>21.418999999999997</v>
      </c>
      <c r="H745" s="2">
        <f>'Moving Avg'!G745</f>
        <v>21.434599999999996</v>
      </c>
      <c r="I745" s="2">
        <f>'Moving Avg'!H745</f>
        <v>21.651409999999991</v>
      </c>
      <c r="J745" s="6" t="str">
        <f>OBV!F745</f>
        <v>NEUTRAL</v>
      </c>
      <c r="K745" s="6" t="str">
        <f>OBV!G745</f>
        <v>NEUTRAL</v>
      </c>
      <c r="L745" s="6" t="str">
        <f>OBV!H745</f>
        <v>NEUTRAL</v>
      </c>
      <c r="M745" s="8">
        <f t="shared" si="110"/>
        <v>50</v>
      </c>
      <c r="N745" s="8">
        <f t="shared" si="111"/>
        <v>0</v>
      </c>
      <c r="O745" s="8">
        <f t="shared" si="112"/>
        <v>0</v>
      </c>
      <c r="P745" s="8">
        <f t="shared" si="113"/>
        <v>33</v>
      </c>
      <c r="Q745" s="9">
        <f t="shared" si="114"/>
        <v>22.45</v>
      </c>
      <c r="R745" s="9">
        <f t="shared" si="115"/>
        <v>18.25</v>
      </c>
      <c r="S745" s="9">
        <f t="shared" si="116"/>
        <v>22.35</v>
      </c>
      <c r="T745" s="9">
        <f t="shared" si="117"/>
        <v>20.75</v>
      </c>
      <c r="U745" s="8">
        <f t="shared" si="118"/>
        <v>21.016666666666669</v>
      </c>
      <c r="V745" s="8">
        <f t="shared" si="119"/>
        <v>20.950000000000003</v>
      </c>
    </row>
    <row r="746" spans="1:22" ht="13.5" x14ac:dyDescent="0.25">
      <c r="A746" s="3">
        <f>RSI!A746</f>
        <v>43089</v>
      </c>
      <c r="B746" s="2">
        <f>RSI!B746</f>
        <v>21.419</v>
      </c>
      <c r="C746" s="2">
        <f>RSI!I746</f>
        <v>13.893108292718509</v>
      </c>
      <c r="D746" s="2">
        <f>MACD!E746</f>
        <v>-1.3150749936158945E-2</v>
      </c>
      <c r="E746" s="2">
        <f>MACD!F746</f>
        <v>-1.7511209686805376E-2</v>
      </c>
      <c r="F746" s="2">
        <f>'Moving Avg'!D746</f>
        <v>21.419</v>
      </c>
      <c r="G746" s="2">
        <f>'Moving Avg'!F746</f>
        <v>21.418999999999997</v>
      </c>
      <c r="H746" s="2">
        <f>'Moving Avg'!G746</f>
        <v>21.418999999999997</v>
      </c>
      <c r="I746" s="2">
        <f>'Moving Avg'!H746</f>
        <v>21.647509999999993</v>
      </c>
      <c r="J746" s="6" t="str">
        <f>OBV!F746</f>
        <v>NEUTRAL</v>
      </c>
      <c r="K746" s="6" t="str">
        <f>OBV!G746</f>
        <v>NEUTRAL</v>
      </c>
      <c r="L746" s="6" t="str">
        <f>OBV!H746</f>
        <v>NEUTRAL</v>
      </c>
      <c r="M746" s="8">
        <f t="shared" si="110"/>
        <v>50</v>
      </c>
      <c r="N746" s="8">
        <f t="shared" si="111"/>
        <v>0</v>
      </c>
      <c r="O746" s="8">
        <f t="shared" si="112"/>
        <v>0</v>
      </c>
      <c r="P746" s="8">
        <f t="shared" si="113"/>
        <v>33</v>
      </c>
      <c r="Q746" s="9">
        <f t="shared" si="114"/>
        <v>22.45</v>
      </c>
      <c r="R746" s="9">
        <f t="shared" si="115"/>
        <v>18.25</v>
      </c>
      <c r="S746" s="9">
        <f t="shared" si="116"/>
        <v>22.35</v>
      </c>
      <c r="T746" s="9">
        <f t="shared" si="117"/>
        <v>20.75</v>
      </c>
      <c r="U746" s="8">
        <f t="shared" si="118"/>
        <v>21.016666666666669</v>
      </c>
      <c r="V746" s="8">
        <f t="shared" si="119"/>
        <v>20.950000000000003</v>
      </c>
    </row>
    <row r="747" spans="1:22" ht="13.5" x14ac:dyDescent="0.25">
      <c r="A747" s="3">
        <f>RSI!A747</f>
        <v>43090</v>
      </c>
      <c r="B747" s="2">
        <f>RSI!B747</f>
        <v>22.379000000000001</v>
      </c>
      <c r="C747" s="2">
        <f>RSI!I747</f>
        <v>98.047168386008622</v>
      </c>
      <c r="D747" s="2">
        <f>MACD!E747</f>
        <v>-8.3363921348773573E-2</v>
      </c>
      <c r="E747" s="2">
        <f>MACD!F747</f>
        <v>-3.0681752019199017E-2</v>
      </c>
      <c r="F747" s="2">
        <f>'Moving Avg'!D747</f>
        <v>21.611000000000001</v>
      </c>
      <c r="G747" s="2">
        <f>'Moving Avg'!F747</f>
        <v>21.466999999999999</v>
      </c>
      <c r="H747" s="2">
        <f>'Moving Avg'!G747</f>
        <v>21.438199999999991</v>
      </c>
      <c r="I747" s="2">
        <f>'Moving Avg'!H747</f>
        <v>21.648409999999991</v>
      </c>
      <c r="J747" s="6" t="str">
        <f>OBV!F747</f>
        <v>NEUTRAL</v>
      </c>
      <c r="K747" s="6" t="str">
        <f>OBV!G747</f>
        <v>NEUTRAL</v>
      </c>
      <c r="L747" s="6" t="str">
        <f>OBV!H747</f>
        <v>NEUTRAL</v>
      </c>
      <c r="M747" s="8">
        <f t="shared" si="110"/>
        <v>0</v>
      </c>
      <c r="N747" s="8">
        <f t="shared" si="111"/>
        <v>100</v>
      </c>
      <c r="O747" s="8">
        <f t="shared" si="112"/>
        <v>0</v>
      </c>
      <c r="P747" s="8">
        <f t="shared" si="113"/>
        <v>33</v>
      </c>
      <c r="Q747" s="9">
        <f t="shared" si="114"/>
        <v>39.950000000000003</v>
      </c>
      <c r="R747" s="9">
        <f t="shared" si="115"/>
        <v>28.25</v>
      </c>
      <c r="S747" s="9">
        <f t="shared" si="116"/>
        <v>29.85</v>
      </c>
      <c r="T747" s="9">
        <f t="shared" si="117"/>
        <v>33.25</v>
      </c>
      <c r="U747" s="8">
        <f t="shared" si="118"/>
        <v>32.683333333333337</v>
      </c>
      <c r="V747" s="8">
        <f t="shared" si="119"/>
        <v>32.825000000000003</v>
      </c>
    </row>
    <row r="748" spans="1:22" ht="13.5" x14ac:dyDescent="0.25">
      <c r="A748" s="3">
        <f>RSI!A748</f>
        <v>43091</v>
      </c>
      <c r="B748" s="2">
        <f>RSI!B748</f>
        <v>23.381</v>
      </c>
      <c r="C748" s="2">
        <f>RSI!I748</f>
        <v>99.069435975664717</v>
      </c>
      <c r="D748" s="2">
        <f>MACD!E748</f>
        <v>-0.22258661779627786</v>
      </c>
      <c r="E748" s="2">
        <f>MACD!F748</f>
        <v>-6.9062725174614786E-2</v>
      </c>
      <c r="F748" s="2">
        <f>'Moving Avg'!D748</f>
        <v>22.003400000000003</v>
      </c>
      <c r="G748" s="2">
        <f>'Moving Avg'!F748</f>
        <v>21.565100000000001</v>
      </c>
      <c r="H748" s="2">
        <f>'Moving Avg'!G748</f>
        <v>21.477439999999991</v>
      </c>
      <c r="I748" s="2">
        <f>'Moving Avg'!H748</f>
        <v>21.654319999999995</v>
      </c>
      <c r="J748" s="6" t="str">
        <f>OBV!F748</f>
        <v>NEUTRAL</v>
      </c>
      <c r="K748" s="6" t="str">
        <f>OBV!G748</f>
        <v>NEUTRAL</v>
      </c>
      <c r="L748" s="6" t="str">
        <f>OBV!H748</f>
        <v>NEUTRAL</v>
      </c>
      <c r="M748" s="8">
        <f t="shared" si="110"/>
        <v>0</v>
      </c>
      <c r="N748" s="8">
        <f t="shared" si="111"/>
        <v>100</v>
      </c>
      <c r="O748" s="8">
        <f t="shared" si="112"/>
        <v>50</v>
      </c>
      <c r="P748" s="8">
        <f t="shared" si="113"/>
        <v>33</v>
      </c>
      <c r="Q748" s="9">
        <f t="shared" si="114"/>
        <v>47.45</v>
      </c>
      <c r="R748" s="9">
        <f t="shared" si="115"/>
        <v>45.75</v>
      </c>
      <c r="S748" s="9">
        <f t="shared" si="116"/>
        <v>42.35</v>
      </c>
      <c r="T748" s="9">
        <f t="shared" si="117"/>
        <v>45.75</v>
      </c>
      <c r="U748" s="8">
        <f t="shared" si="118"/>
        <v>45.183333333333337</v>
      </c>
      <c r="V748" s="8">
        <f t="shared" si="119"/>
        <v>45.325000000000003</v>
      </c>
    </row>
    <row r="749" spans="1:22" ht="13.5" x14ac:dyDescent="0.25">
      <c r="A749" s="3">
        <f>RSI!A749</f>
        <v>43094</v>
      </c>
      <c r="B749" s="2">
        <f>RSI!B749</f>
        <v>24.431000000000001</v>
      </c>
      <c r="C749" s="2">
        <f>RSI!I749</f>
        <v>99.415016706623959</v>
      </c>
      <c r="D749" s="2">
        <f>MACD!E749</f>
        <v>-0.42926438147684465</v>
      </c>
      <c r="E749" s="2">
        <f>MACD!F749</f>
        <v>-0.14110305643506077</v>
      </c>
      <c r="F749" s="2">
        <f>'Moving Avg'!D749</f>
        <v>22.605799999999999</v>
      </c>
      <c r="G749" s="2">
        <f>'Moving Avg'!F749</f>
        <v>21.715700000000002</v>
      </c>
      <c r="H749" s="2">
        <f>'Moving Avg'!G749</f>
        <v>21.537679999999991</v>
      </c>
      <c r="I749" s="2">
        <f>'Moving Avg'!H749</f>
        <v>21.665479999999988</v>
      </c>
      <c r="J749" s="6" t="str">
        <f>OBV!F749</f>
        <v>NEUTRAL</v>
      </c>
      <c r="K749" s="6" t="str">
        <f>OBV!G749</f>
        <v>NEUTRAL</v>
      </c>
      <c r="L749" s="6" t="str">
        <f>OBV!H749</f>
        <v>NEUTRAL</v>
      </c>
      <c r="M749" s="8">
        <f t="shared" si="110"/>
        <v>0</v>
      </c>
      <c r="N749" s="8">
        <f t="shared" si="111"/>
        <v>100</v>
      </c>
      <c r="O749" s="8">
        <f t="shared" si="112"/>
        <v>50</v>
      </c>
      <c r="P749" s="8">
        <f t="shared" si="113"/>
        <v>33</v>
      </c>
      <c r="Q749" s="9">
        <f t="shared" si="114"/>
        <v>47.45</v>
      </c>
      <c r="R749" s="9">
        <f t="shared" si="115"/>
        <v>45.75</v>
      </c>
      <c r="S749" s="9">
        <f t="shared" si="116"/>
        <v>42.35</v>
      </c>
      <c r="T749" s="9">
        <f t="shared" si="117"/>
        <v>45.75</v>
      </c>
      <c r="U749" s="8">
        <f t="shared" si="118"/>
        <v>45.183333333333337</v>
      </c>
      <c r="V749" s="8">
        <f t="shared" si="119"/>
        <v>45.325000000000003</v>
      </c>
    </row>
    <row r="750" spans="1:22" ht="13.5" x14ac:dyDescent="0.25">
      <c r="A750" s="3">
        <f>RSI!A750</f>
        <v>43095</v>
      </c>
      <c r="B750" s="2">
        <f>RSI!B750</f>
        <v>24.431000000000001</v>
      </c>
      <c r="C750" s="2">
        <f>RSI!I750</f>
        <v>99.415016706623959</v>
      </c>
      <c r="D750" s="2">
        <f>MACD!E750</f>
        <v>-0.62062428884507526</v>
      </c>
      <c r="E750" s="2">
        <f>MACD!F750</f>
        <v>-0.23700730291706368</v>
      </c>
      <c r="F750" s="2">
        <f>'Moving Avg'!D750</f>
        <v>23.208199999999998</v>
      </c>
      <c r="G750" s="2">
        <f>'Moving Avg'!F750</f>
        <v>21.866300000000003</v>
      </c>
      <c r="H750" s="2">
        <f>'Moving Avg'!G750</f>
        <v>21.597919999999995</v>
      </c>
      <c r="I750" s="2">
        <f>'Moving Avg'!H750</f>
        <v>21.676639999999985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  <c r="M750" s="8">
        <f t="shared" si="110"/>
        <v>0</v>
      </c>
      <c r="N750" s="8">
        <f t="shared" si="111"/>
        <v>100</v>
      </c>
      <c r="O750" s="8">
        <f t="shared" si="112"/>
        <v>50</v>
      </c>
      <c r="P750" s="8">
        <f t="shared" si="113"/>
        <v>33</v>
      </c>
      <c r="Q750" s="9">
        <f t="shared" si="114"/>
        <v>47.45</v>
      </c>
      <c r="R750" s="9">
        <f t="shared" si="115"/>
        <v>45.75</v>
      </c>
      <c r="S750" s="9">
        <f t="shared" si="116"/>
        <v>42.35</v>
      </c>
      <c r="T750" s="9">
        <f t="shared" si="117"/>
        <v>45.75</v>
      </c>
      <c r="U750" s="8">
        <f t="shared" si="118"/>
        <v>45.183333333333337</v>
      </c>
      <c r="V750" s="8">
        <f t="shared" si="119"/>
        <v>45.325000000000003</v>
      </c>
    </row>
    <row r="751" spans="1:22" ht="13.5" x14ac:dyDescent="0.25">
      <c r="A751" s="3">
        <f>RSI!A751</f>
        <v>43096</v>
      </c>
      <c r="B751" s="2">
        <f>RSI!B751</f>
        <v>24.425000000000001</v>
      </c>
      <c r="C751" s="2">
        <f>RSI!I751</f>
        <v>99.170944107467136</v>
      </c>
      <c r="D751" s="2">
        <f>MACD!E751</f>
        <v>-0.79735784260827458</v>
      </c>
      <c r="E751" s="2">
        <f>MACD!F751</f>
        <v>-0.34907741085530586</v>
      </c>
      <c r="F751" s="2">
        <f>'Moving Avg'!D751</f>
        <v>23.8094</v>
      </c>
      <c r="G751" s="2">
        <f>'Moving Avg'!F751</f>
        <v>22.016600000000004</v>
      </c>
      <c r="H751" s="2">
        <f>'Moving Avg'!G751</f>
        <v>21.658039999999993</v>
      </c>
      <c r="I751" s="2">
        <f>'Moving Avg'!H751</f>
        <v>21.687769999999986</v>
      </c>
      <c r="J751" s="6" t="str">
        <f>OBV!F751</f>
        <v>BEARISH</v>
      </c>
      <c r="K751" s="6" t="str">
        <f>OBV!G751</f>
        <v>STRONG</v>
      </c>
      <c r="L751" s="6" t="str">
        <f>OBV!H751</f>
        <v>BEARISH DIVERGENCE</v>
      </c>
      <c r="M751" s="8">
        <f t="shared" si="110"/>
        <v>0</v>
      </c>
      <c r="N751" s="8">
        <f t="shared" si="111"/>
        <v>100</v>
      </c>
      <c r="O751" s="8">
        <f t="shared" si="112"/>
        <v>50</v>
      </c>
      <c r="P751" s="8">
        <f t="shared" si="113"/>
        <v>33</v>
      </c>
      <c r="Q751" s="9">
        <f t="shared" si="114"/>
        <v>47.45</v>
      </c>
      <c r="R751" s="9">
        <f t="shared" si="115"/>
        <v>45.75</v>
      </c>
      <c r="S751" s="9">
        <f t="shared" si="116"/>
        <v>42.35</v>
      </c>
      <c r="T751" s="9">
        <f t="shared" si="117"/>
        <v>45.75</v>
      </c>
      <c r="U751" s="8">
        <f t="shared" si="118"/>
        <v>45.183333333333337</v>
      </c>
      <c r="V751" s="8">
        <f t="shared" si="119"/>
        <v>45.325000000000003</v>
      </c>
    </row>
    <row r="752" spans="1:22" ht="13.5" x14ac:dyDescent="0.25">
      <c r="A752" s="3">
        <f>RSI!A752</f>
        <v>43097</v>
      </c>
      <c r="B752" s="2">
        <f>RSI!B752</f>
        <v>24.425000000000001</v>
      </c>
      <c r="C752" s="2">
        <f>RSI!I752</f>
        <v>99.170944107467136</v>
      </c>
      <c r="D752" s="2">
        <f>MACD!E752</f>
        <v>-0.96099401330470613</v>
      </c>
      <c r="E752" s="2">
        <f>MACD!F752</f>
        <v>-0.47146073134518596</v>
      </c>
      <c r="F752" s="2">
        <f>'Moving Avg'!D752</f>
        <v>24.218599999999999</v>
      </c>
      <c r="G752" s="2">
        <f>'Moving Avg'!F752</f>
        <v>22.166900000000005</v>
      </c>
      <c r="H752" s="2">
        <f>'Moving Avg'!G752</f>
        <v>21.71815999999999</v>
      </c>
      <c r="I752" s="2">
        <f>'Moving Avg'!H752</f>
        <v>21.698899999999984</v>
      </c>
      <c r="J752" s="6" t="str">
        <f>OBV!F752</f>
        <v>BEARISH</v>
      </c>
      <c r="K752" s="6" t="str">
        <f>OBV!G752</f>
        <v>STRONG</v>
      </c>
      <c r="L752" s="6" t="str">
        <f>OBV!H752</f>
        <v>BEARISH DIVERGENCE</v>
      </c>
      <c r="M752" s="8">
        <f t="shared" si="110"/>
        <v>0</v>
      </c>
      <c r="N752" s="8">
        <f t="shared" si="111"/>
        <v>100</v>
      </c>
      <c r="O752" s="8">
        <f t="shared" si="112"/>
        <v>50</v>
      </c>
      <c r="P752" s="8">
        <f t="shared" si="113"/>
        <v>33</v>
      </c>
      <c r="Q752" s="9">
        <f t="shared" si="114"/>
        <v>47.45</v>
      </c>
      <c r="R752" s="9">
        <f t="shared" si="115"/>
        <v>45.75</v>
      </c>
      <c r="S752" s="9">
        <f t="shared" si="116"/>
        <v>42.35</v>
      </c>
      <c r="T752" s="9">
        <f t="shared" si="117"/>
        <v>45.75</v>
      </c>
      <c r="U752" s="8">
        <f t="shared" si="118"/>
        <v>45.183333333333337</v>
      </c>
      <c r="V752" s="8">
        <f t="shared" si="119"/>
        <v>45.325000000000003</v>
      </c>
    </row>
    <row r="753" spans="1:22" ht="13.5" x14ac:dyDescent="0.25">
      <c r="A753" s="3">
        <f>RSI!A753</f>
        <v>43098</v>
      </c>
      <c r="B753" s="2">
        <f>RSI!B753</f>
        <v>24.425000000000001</v>
      </c>
      <c r="C753" s="2">
        <f>RSI!I753</f>
        <v>99.170944107467136</v>
      </c>
      <c r="D753" s="2">
        <f>MACD!E753</f>
        <v>-1.1125039018753604</v>
      </c>
      <c r="E753" s="2">
        <f>MACD!F753</f>
        <v>-0.59966936545122085</v>
      </c>
      <c r="F753" s="2">
        <f>'Moving Avg'!D753</f>
        <v>24.427399999999999</v>
      </c>
      <c r="G753" s="2">
        <f>'Moving Avg'!F753</f>
        <v>22.317200000000007</v>
      </c>
      <c r="H753" s="2">
        <f>'Moving Avg'!G753</f>
        <v>21.778279999999992</v>
      </c>
      <c r="I753" s="2">
        <f>'Moving Avg'!H753</f>
        <v>21.710029999999989</v>
      </c>
      <c r="J753" s="6" t="str">
        <f>OBV!F753</f>
        <v>BEARISH</v>
      </c>
      <c r="K753" s="6" t="str">
        <f>OBV!G753</f>
        <v>STRONG</v>
      </c>
      <c r="L753" s="6" t="str">
        <f>OBV!H753</f>
        <v>BEARISH DIVERGENCE</v>
      </c>
      <c r="M753" s="8">
        <f t="shared" si="110"/>
        <v>0</v>
      </c>
      <c r="N753" s="8">
        <f t="shared" si="111"/>
        <v>100</v>
      </c>
      <c r="O753" s="8">
        <f t="shared" si="112"/>
        <v>50</v>
      </c>
      <c r="P753" s="8">
        <f t="shared" si="113"/>
        <v>33</v>
      </c>
      <c r="Q753" s="9">
        <f t="shared" si="114"/>
        <v>47.45</v>
      </c>
      <c r="R753" s="9">
        <f t="shared" si="115"/>
        <v>45.75</v>
      </c>
      <c r="S753" s="9">
        <f t="shared" si="116"/>
        <v>42.35</v>
      </c>
      <c r="T753" s="9">
        <f t="shared" si="117"/>
        <v>45.75</v>
      </c>
      <c r="U753" s="8">
        <f t="shared" si="118"/>
        <v>45.183333333333337</v>
      </c>
      <c r="V753" s="8">
        <f t="shared" si="119"/>
        <v>45.325000000000003</v>
      </c>
    </row>
    <row r="754" spans="1:22" ht="13.5" x14ac:dyDescent="0.25">
      <c r="A754" s="3">
        <f>RSI!A754</f>
        <v>43102</v>
      </c>
      <c r="B754" s="2">
        <f>RSI!B754</f>
        <v>24.425000000000001</v>
      </c>
      <c r="C754" s="2">
        <f>RSI!I754</f>
        <v>99.170944107467136</v>
      </c>
      <c r="D754" s="2">
        <f>MACD!E754</f>
        <v>-1.2527865336401121</v>
      </c>
      <c r="E754" s="2">
        <f>MACD!F754</f>
        <v>-0.73029279908899913</v>
      </c>
      <c r="F754" s="2">
        <f>'Moving Avg'!D754</f>
        <v>24.426200000000001</v>
      </c>
      <c r="G754" s="2">
        <f>'Moving Avg'!F754</f>
        <v>22.467500000000008</v>
      </c>
      <c r="H754" s="2">
        <f>'Moving Avg'!G754</f>
        <v>21.838399999999993</v>
      </c>
      <c r="I754" s="2">
        <f>'Moving Avg'!H754</f>
        <v>21.721159999999987</v>
      </c>
      <c r="J754" s="6" t="str">
        <f>OBV!F754</f>
        <v>BEARISH</v>
      </c>
      <c r="K754" s="6" t="str">
        <f>OBV!G754</f>
        <v>STRONG</v>
      </c>
      <c r="L754" s="6" t="str">
        <f>OBV!H754</f>
        <v>CONFIRMED BEARISH</v>
      </c>
      <c r="M754" s="8">
        <f t="shared" si="110"/>
        <v>0</v>
      </c>
      <c r="N754" s="8">
        <f t="shared" si="111"/>
        <v>100</v>
      </c>
      <c r="O754" s="8">
        <f t="shared" si="112"/>
        <v>50</v>
      </c>
      <c r="P754" s="8">
        <f t="shared" si="113"/>
        <v>33</v>
      </c>
      <c r="Q754" s="9">
        <f t="shared" si="114"/>
        <v>47.45</v>
      </c>
      <c r="R754" s="9">
        <f t="shared" si="115"/>
        <v>45.75</v>
      </c>
      <c r="S754" s="9">
        <f t="shared" si="116"/>
        <v>42.35</v>
      </c>
      <c r="T754" s="9">
        <f t="shared" si="117"/>
        <v>45.75</v>
      </c>
      <c r="U754" s="8">
        <f t="shared" si="118"/>
        <v>45.183333333333337</v>
      </c>
      <c r="V754" s="8">
        <f t="shared" si="119"/>
        <v>45.325000000000003</v>
      </c>
    </row>
    <row r="755" spans="1:22" ht="13.5" x14ac:dyDescent="0.25">
      <c r="A755" s="3">
        <f>RSI!A755</f>
        <v>43103</v>
      </c>
      <c r="B755" s="2">
        <f>RSI!B755</f>
        <v>24.425000000000001</v>
      </c>
      <c r="C755" s="2">
        <f>RSI!I755</f>
        <v>99.170944107467136</v>
      </c>
      <c r="D755" s="2">
        <f>MACD!E755</f>
        <v>-1.3826742191123245</v>
      </c>
      <c r="E755" s="2">
        <f>MACD!F755</f>
        <v>-0.86076908309366429</v>
      </c>
      <c r="F755" s="2">
        <f>'Moving Avg'!D755</f>
        <v>24.425000000000001</v>
      </c>
      <c r="G755" s="2">
        <f>'Moving Avg'!F755</f>
        <v>22.617800000000003</v>
      </c>
      <c r="H755" s="2">
        <f>'Moving Avg'!G755</f>
        <v>21.898519999999991</v>
      </c>
      <c r="I755" s="2">
        <f>'Moving Avg'!H755</f>
        <v>21.732289999999988</v>
      </c>
      <c r="J755" s="6" t="str">
        <f>OBV!F755</f>
        <v>BEARISH</v>
      </c>
      <c r="K755" s="6" t="str">
        <f>OBV!G755</f>
        <v>STRONG</v>
      </c>
      <c r="L755" s="6" t="str">
        <f>OBV!H755</f>
        <v>CONFIRMED BEARISH</v>
      </c>
      <c r="M755" s="8">
        <f t="shared" si="110"/>
        <v>0</v>
      </c>
      <c r="N755" s="8">
        <f t="shared" si="111"/>
        <v>100</v>
      </c>
      <c r="O755" s="8">
        <f t="shared" si="112"/>
        <v>50</v>
      </c>
      <c r="P755" s="8">
        <f t="shared" si="113"/>
        <v>33</v>
      </c>
      <c r="Q755" s="9">
        <f t="shared" si="114"/>
        <v>47.45</v>
      </c>
      <c r="R755" s="9">
        <f t="shared" si="115"/>
        <v>45.75</v>
      </c>
      <c r="S755" s="9">
        <f t="shared" si="116"/>
        <v>42.35</v>
      </c>
      <c r="T755" s="9">
        <f t="shared" si="117"/>
        <v>45.75</v>
      </c>
      <c r="U755" s="8">
        <f t="shared" si="118"/>
        <v>45.183333333333337</v>
      </c>
      <c r="V755" s="8">
        <f t="shared" si="119"/>
        <v>45.325000000000003</v>
      </c>
    </row>
    <row r="756" spans="1:22" ht="13.5" x14ac:dyDescent="0.25">
      <c r="A756" s="3">
        <f>RSI!A756</f>
        <v>43104</v>
      </c>
      <c r="B756" s="2">
        <f>RSI!B756</f>
        <v>24.425000000000001</v>
      </c>
      <c r="C756" s="2">
        <f>RSI!I756</f>
        <v>99.170944107467136</v>
      </c>
      <c r="D756" s="2">
        <f>MACD!E756</f>
        <v>-1.5029375143499593</v>
      </c>
      <c r="E756" s="2">
        <f>MACD!F756</f>
        <v>-0.98920276934492324</v>
      </c>
      <c r="F756" s="2">
        <f>'Moving Avg'!D756</f>
        <v>24.425000000000001</v>
      </c>
      <c r="G756" s="2">
        <f>'Moving Avg'!F756</f>
        <v>22.768100000000004</v>
      </c>
      <c r="H756" s="2">
        <f>'Moving Avg'!G756</f>
        <v>21.958639999999992</v>
      </c>
      <c r="I756" s="2">
        <f>'Moving Avg'!H756</f>
        <v>21.743419999999986</v>
      </c>
      <c r="J756" s="6" t="str">
        <f>OBV!F756</f>
        <v>NEUTRAL</v>
      </c>
      <c r="K756" s="6" t="str">
        <f>OBV!G756</f>
        <v>NEUTRAL</v>
      </c>
      <c r="L756" s="6" t="str">
        <f>OBV!H756</f>
        <v>NEUTRAL</v>
      </c>
      <c r="M756" s="8">
        <f t="shared" si="110"/>
        <v>0</v>
      </c>
      <c r="N756" s="8">
        <f t="shared" si="111"/>
        <v>100</v>
      </c>
      <c r="O756" s="8">
        <f t="shared" si="112"/>
        <v>50</v>
      </c>
      <c r="P756" s="8">
        <f t="shared" si="113"/>
        <v>33</v>
      </c>
      <c r="Q756" s="9">
        <f t="shared" si="114"/>
        <v>47.45</v>
      </c>
      <c r="R756" s="9">
        <f t="shared" si="115"/>
        <v>45.75</v>
      </c>
      <c r="S756" s="9">
        <f t="shared" si="116"/>
        <v>42.35</v>
      </c>
      <c r="T756" s="9">
        <f t="shared" si="117"/>
        <v>45.75</v>
      </c>
      <c r="U756" s="8">
        <f t="shared" si="118"/>
        <v>45.183333333333337</v>
      </c>
      <c r="V756" s="8">
        <f t="shared" si="119"/>
        <v>45.325000000000003</v>
      </c>
    </row>
    <row r="757" spans="1:22" ht="13.5" x14ac:dyDescent="0.25">
      <c r="A757" s="3">
        <f>RSI!A757</f>
        <v>43105</v>
      </c>
      <c r="B757" s="2">
        <f>RSI!B757</f>
        <v>24.425000000000001</v>
      </c>
      <c r="C757" s="2">
        <f>RSI!I757</f>
        <v>99.170944107467136</v>
      </c>
      <c r="D757" s="2">
        <f>MACD!E757</f>
        <v>-1.4665975033327214</v>
      </c>
      <c r="E757" s="2">
        <f>MACD!F757</f>
        <v>-1.0846817161424829</v>
      </c>
      <c r="F757" s="2">
        <f>'Moving Avg'!D757</f>
        <v>24.425000000000001</v>
      </c>
      <c r="G757" s="2">
        <f>'Moving Avg'!F757</f>
        <v>22.918400000000005</v>
      </c>
      <c r="H757" s="2">
        <f>'Moving Avg'!G757</f>
        <v>22.01875999999999</v>
      </c>
      <c r="I757" s="2">
        <f>'Moving Avg'!H757</f>
        <v>21.754549999999984</v>
      </c>
      <c r="J757" s="6" t="str">
        <f>OBV!F757</f>
        <v>NEUTRAL</v>
      </c>
      <c r="K757" s="6" t="str">
        <f>OBV!G757</f>
        <v>NEUTRAL</v>
      </c>
      <c r="L757" s="6" t="str">
        <f>OBV!H757</f>
        <v>NEUTRAL</v>
      </c>
      <c r="M757" s="8">
        <f t="shared" si="110"/>
        <v>0</v>
      </c>
      <c r="N757" s="8">
        <f t="shared" si="111"/>
        <v>100</v>
      </c>
      <c r="O757" s="8">
        <f t="shared" si="112"/>
        <v>50</v>
      </c>
      <c r="P757" s="8">
        <f t="shared" si="113"/>
        <v>33</v>
      </c>
      <c r="Q757" s="9">
        <f t="shared" si="114"/>
        <v>47.45</v>
      </c>
      <c r="R757" s="9">
        <f t="shared" si="115"/>
        <v>45.75</v>
      </c>
      <c r="S757" s="9">
        <f t="shared" si="116"/>
        <v>42.35</v>
      </c>
      <c r="T757" s="9">
        <f t="shared" si="117"/>
        <v>45.75</v>
      </c>
      <c r="U757" s="8">
        <f t="shared" si="118"/>
        <v>45.183333333333337</v>
      </c>
      <c r="V757" s="8">
        <f t="shared" si="119"/>
        <v>45.325000000000003</v>
      </c>
    </row>
    <row r="758" spans="1:22" ht="13.5" x14ac:dyDescent="0.25">
      <c r="A758" s="3">
        <f>RSI!A758</f>
        <v>43108</v>
      </c>
      <c r="B758" s="2">
        <f>RSI!B758</f>
        <v>24.425000000000001</v>
      </c>
      <c r="C758" s="2">
        <f>RSI!I758</f>
        <v>99.170944107467136</v>
      </c>
      <c r="D758" s="2">
        <f>MACD!E758</f>
        <v>-1.2905750160305267</v>
      </c>
      <c r="E758" s="2">
        <f>MACD!F758</f>
        <v>-1.1258603761200918</v>
      </c>
      <c r="F758" s="2">
        <f>'Moving Avg'!D758</f>
        <v>24.425000000000001</v>
      </c>
      <c r="G758" s="2">
        <f>'Moving Avg'!F758</f>
        <v>23.068700000000007</v>
      </c>
      <c r="H758" s="2">
        <f>'Moving Avg'!G758</f>
        <v>22.078879999999991</v>
      </c>
      <c r="I758" s="2">
        <f>'Moving Avg'!H758</f>
        <v>21.765679999999985</v>
      </c>
      <c r="J758" s="6" t="str">
        <f>OBV!F758</f>
        <v>NEUTRAL</v>
      </c>
      <c r="K758" s="6" t="str">
        <f>OBV!G758</f>
        <v>NEUTRAL</v>
      </c>
      <c r="L758" s="6" t="str">
        <f>OBV!H758</f>
        <v>NEUTRAL</v>
      </c>
      <c r="M758" s="8">
        <f t="shared" si="110"/>
        <v>0</v>
      </c>
      <c r="N758" s="8">
        <f t="shared" si="111"/>
        <v>100</v>
      </c>
      <c r="O758" s="8">
        <f t="shared" si="112"/>
        <v>50</v>
      </c>
      <c r="P758" s="8">
        <f t="shared" si="113"/>
        <v>33</v>
      </c>
      <c r="Q758" s="9">
        <f t="shared" si="114"/>
        <v>47.45</v>
      </c>
      <c r="R758" s="9">
        <f t="shared" si="115"/>
        <v>45.75</v>
      </c>
      <c r="S758" s="9">
        <f t="shared" si="116"/>
        <v>42.35</v>
      </c>
      <c r="T758" s="9">
        <f t="shared" si="117"/>
        <v>45.75</v>
      </c>
      <c r="U758" s="8">
        <f t="shared" si="118"/>
        <v>45.183333333333337</v>
      </c>
      <c r="V758" s="8">
        <f t="shared" si="119"/>
        <v>45.325000000000003</v>
      </c>
    </row>
    <row r="759" spans="1:22" ht="13.5" x14ac:dyDescent="0.25">
      <c r="A759" s="3">
        <f>RSI!A759</f>
        <v>43109</v>
      </c>
      <c r="B759" s="2">
        <f>RSI!B759</f>
        <v>24.425000000000001</v>
      </c>
      <c r="C759" s="2">
        <f>RSI!I759</f>
        <v>99.170944107467136</v>
      </c>
      <c r="D759" s="2">
        <f>MACD!E759</f>
        <v>-0.98831722665096322</v>
      </c>
      <c r="E759" s="2">
        <f>MACD!F759</f>
        <v>-1.0983517462262662</v>
      </c>
      <c r="F759" s="2">
        <f>'Moving Avg'!D759</f>
        <v>24.425000000000001</v>
      </c>
      <c r="G759" s="2">
        <f>'Moving Avg'!F759</f>
        <v>23.219000000000005</v>
      </c>
      <c r="H759" s="2">
        <f>'Moving Avg'!G759</f>
        <v>22.138999999999989</v>
      </c>
      <c r="I759" s="2">
        <f>'Moving Avg'!H759</f>
        <v>21.776809999999987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  <c r="M759" s="8">
        <f t="shared" si="110"/>
        <v>0</v>
      </c>
      <c r="N759" s="8">
        <f t="shared" si="111"/>
        <v>0</v>
      </c>
      <c r="O759" s="8">
        <f t="shared" si="112"/>
        <v>50</v>
      </c>
      <c r="P759" s="8">
        <f t="shared" si="113"/>
        <v>33</v>
      </c>
      <c r="Q759" s="9">
        <f t="shared" si="114"/>
        <v>12.45</v>
      </c>
      <c r="R759" s="9">
        <f t="shared" si="115"/>
        <v>25.75</v>
      </c>
      <c r="S759" s="9">
        <f t="shared" si="116"/>
        <v>27.35</v>
      </c>
      <c r="T759" s="9">
        <f t="shared" si="117"/>
        <v>20.75</v>
      </c>
      <c r="U759" s="8">
        <f t="shared" si="118"/>
        <v>21.850000000000005</v>
      </c>
      <c r="V759" s="8">
        <f t="shared" si="119"/>
        <v>21.575000000000003</v>
      </c>
    </row>
    <row r="760" spans="1:22" ht="13.5" x14ac:dyDescent="0.25">
      <c r="A760" s="3">
        <f>RSI!A760</f>
        <v>43110</v>
      </c>
      <c r="B760" s="2">
        <f>RSI!B760</f>
        <v>24.425000000000001</v>
      </c>
      <c r="C760" s="2">
        <f>RSI!I760</f>
        <v>99.170944107467136</v>
      </c>
      <c r="D760" s="2">
        <f>MACD!E760</f>
        <v>-0.7401743178589868</v>
      </c>
      <c r="E760" s="2">
        <f>MACD!F760</f>
        <v>-1.0267162605528104</v>
      </c>
      <c r="F760" s="2">
        <f>'Moving Avg'!D760</f>
        <v>24.425000000000001</v>
      </c>
      <c r="G760" s="2">
        <f>'Moving Avg'!F760</f>
        <v>23.369300000000006</v>
      </c>
      <c r="H760" s="2">
        <f>'Moving Avg'!G760</f>
        <v>22.19911999999999</v>
      </c>
      <c r="I760" s="2">
        <f>'Moving Avg'!H760</f>
        <v>21.787939999999988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  <c r="M760" s="8">
        <f t="shared" si="110"/>
        <v>0</v>
      </c>
      <c r="N760" s="8">
        <f t="shared" si="111"/>
        <v>0</v>
      </c>
      <c r="O760" s="8">
        <f t="shared" si="112"/>
        <v>50</v>
      </c>
      <c r="P760" s="8">
        <f t="shared" si="113"/>
        <v>33</v>
      </c>
      <c r="Q760" s="9">
        <f t="shared" si="114"/>
        <v>12.45</v>
      </c>
      <c r="R760" s="9">
        <f t="shared" si="115"/>
        <v>25.75</v>
      </c>
      <c r="S760" s="9">
        <f t="shared" si="116"/>
        <v>27.35</v>
      </c>
      <c r="T760" s="9">
        <f t="shared" si="117"/>
        <v>20.75</v>
      </c>
      <c r="U760" s="8">
        <f t="shared" si="118"/>
        <v>21.850000000000005</v>
      </c>
      <c r="V760" s="8">
        <f t="shared" si="119"/>
        <v>21.575000000000003</v>
      </c>
    </row>
    <row r="761" spans="1:22" ht="13.5" x14ac:dyDescent="0.25">
      <c r="A761" s="3">
        <f>RSI!A761</f>
        <v>43111</v>
      </c>
      <c r="B761" s="2">
        <f>RSI!B761</f>
        <v>24.425000000000001</v>
      </c>
      <c r="C761" s="2">
        <f>RSI!I761</f>
        <v>99.170944107467136</v>
      </c>
      <c r="D761" s="2">
        <f>MACD!E761</f>
        <v>-0.53818002387257735</v>
      </c>
      <c r="E761" s="2">
        <f>MACD!F761</f>
        <v>-0.92900901321676388</v>
      </c>
      <c r="F761" s="2">
        <f>'Moving Avg'!D761</f>
        <v>24.425000000000001</v>
      </c>
      <c r="G761" s="2">
        <f>'Moving Avg'!F761</f>
        <v>23.519600000000004</v>
      </c>
      <c r="H761" s="2">
        <f>'Moving Avg'!G761</f>
        <v>22.259239999999988</v>
      </c>
      <c r="I761" s="2">
        <f>'Moving Avg'!H761</f>
        <v>21.799069999999986</v>
      </c>
      <c r="J761" s="6" t="str">
        <f>OBV!F761</f>
        <v>NEUTRAL</v>
      </c>
      <c r="K761" s="6" t="str">
        <f>OBV!G761</f>
        <v>NEUTRAL</v>
      </c>
      <c r="L761" s="6" t="str">
        <f>OBV!H761</f>
        <v>NEUTRAL</v>
      </c>
      <c r="M761" s="8">
        <f t="shared" si="110"/>
        <v>0</v>
      </c>
      <c r="N761" s="8">
        <f t="shared" si="111"/>
        <v>0</v>
      </c>
      <c r="O761" s="8">
        <f t="shared" si="112"/>
        <v>50</v>
      </c>
      <c r="P761" s="8">
        <f t="shared" si="113"/>
        <v>33</v>
      </c>
      <c r="Q761" s="9">
        <f t="shared" si="114"/>
        <v>12.45</v>
      </c>
      <c r="R761" s="9">
        <f t="shared" si="115"/>
        <v>25.75</v>
      </c>
      <c r="S761" s="9">
        <f t="shared" si="116"/>
        <v>27.35</v>
      </c>
      <c r="T761" s="9">
        <f t="shared" si="117"/>
        <v>20.75</v>
      </c>
      <c r="U761" s="8">
        <f t="shared" si="118"/>
        <v>21.850000000000005</v>
      </c>
      <c r="V761" s="8">
        <f t="shared" si="119"/>
        <v>21.575000000000003</v>
      </c>
    </row>
    <row r="762" spans="1:22" ht="13.5" x14ac:dyDescent="0.25">
      <c r="A762" s="3">
        <f>RSI!A762</f>
        <v>43112</v>
      </c>
      <c r="B762" s="2">
        <f>RSI!B762</f>
        <v>24.425000000000001</v>
      </c>
      <c r="C762" s="2">
        <f>RSI!I762</f>
        <v>99.170944107467136</v>
      </c>
      <c r="D762" s="2">
        <f>MACD!E762</f>
        <v>-0.37378928044877924</v>
      </c>
      <c r="E762" s="2">
        <f>MACD!F762</f>
        <v>-0.81796506666316693</v>
      </c>
      <c r="F762" s="2">
        <f>'Moving Avg'!D762</f>
        <v>24.425000000000001</v>
      </c>
      <c r="G762" s="2">
        <f>'Moving Avg'!F762</f>
        <v>23.669900000000005</v>
      </c>
      <c r="H762" s="2">
        <f>'Moving Avg'!G762</f>
        <v>22.319359999999989</v>
      </c>
      <c r="I762" s="2">
        <f>'Moving Avg'!H762</f>
        <v>21.810199999999991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  <c r="M762" s="8">
        <f t="shared" si="110"/>
        <v>0</v>
      </c>
      <c r="N762" s="8">
        <f t="shared" si="111"/>
        <v>0</v>
      </c>
      <c r="O762" s="8">
        <f t="shared" si="112"/>
        <v>50</v>
      </c>
      <c r="P762" s="8">
        <f t="shared" si="113"/>
        <v>33</v>
      </c>
      <c r="Q762" s="9">
        <f t="shared" si="114"/>
        <v>12.45</v>
      </c>
      <c r="R762" s="9">
        <f t="shared" si="115"/>
        <v>25.75</v>
      </c>
      <c r="S762" s="9">
        <f t="shared" si="116"/>
        <v>27.35</v>
      </c>
      <c r="T762" s="9">
        <f t="shared" si="117"/>
        <v>20.75</v>
      </c>
      <c r="U762" s="8">
        <f t="shared" si="118"/>
        <v>21.850000000000005</v>
      </c>
      <c r="V762" s="8">
        <f t="shared" si="119"/>
        <v>21.575000000000003</v>
      </c>
    </row>
    <row r="763" spans="1:22" ht="13.5" x14ac:dyDescent="0.25">
      <c r="A763" s="3">
        <f>RSI!A763</f>
        <v>43115</v>
      </c>
      <c r="B763" s="2">
        <f>RSI!B763</f>
        <v>24.454999999999998</v>
      </c>
      <c r="C763" s="2">
        <f>RSI!I763</f>
        <v>99.194990731950057</v>
      </c>
      <c r="D763" s="2">
        <f>MACD!E763</f>
        <v>-0.24295562927117587</v>
      </c>
      <c r="E763" s="2">
        <f>MACD!F763</f>
        <v>-0.7029631791847688</v>
      </c>
      <c r="F763" s="2">
        <f>'Moving Avg'!D763</f>
        <v>24.431000000000001</v>
      </c>
      <c r="G763" s="2">
        <f>'Moving Avg'!F763</f>
        <v>23.821700000000007</v>
      </c>
      <c r="H763" s="2">
        <f>'Moving Avg'!G763</f>
        <v>22.380079999999985</v>
      </c>
      <c r="I763" s="2">
        <f>'Moving Avg'!H763</f>
        <v>21.821479999999987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  <c r="M763" s="8">
        <f t="shared" si="110"/>
        <v>0</v>
      </c>
      <c r="N763" s="8">
        <f t="shared" si="111"/>
        <v>0</v>
      </c>
      <c r="O763" s="8">
        <f t="shared" si="112"/>
        <v>50</v>
      </c>
      <c r="P763" s="8">
        <f t="shared" si="113"/>
        <v>67</v>
      </c>
      <c r="Q763" s="9">
        <f t="shared" si="114"/>
        <v>17.549999999999997</v>
      </c>
      <c r="R763" s="9">
        <f t="shared" si="115"/>
        <v>34.25</v>
      </c>
      <c r="S763" s="9">
        <f t="shared" si="116"/>
        <v>42.650000000000006</v>
      </c>
      <c r="T763" s="9">
        <f t="shared" si="117"/>
        <v>29.25</v>
      </c>
      <c r="U763" s="8">
        <f t="shared" si="118"/>
        <v>31.483333333333334</v>
      </c>
      <c r="V763" s="8">
        <f t="shared" si="119"/>
        <v>30.925000000000001</v>
      </c>
    </row>
    <row r="764" spans="1:22" ht="13.5" x14ac:dyDescent="0.25">
      <c r="A764" s="3">
        <f>RSI!A764</f>
        <v>43116</v>
      </c>
      <c r="B764" s="2">
        <f>RSI!B764</f>
        <v>24.454999999999998</v>
      </c>
      <c r="C764" s="2">
        <f>RSI!I764</f>
        <v>99.194990731950057</v>
      </c>
      <c r="D764" s="2">
        <f>MACD!E764</f>
        <v>-0.13802378713178598</v>
      </c>
      <c r="E764" s="2">
        <f>MACD!F764</f>
        <v>-0.58997530077417226</v>
      </c>
      <c r="F764" s="2">
        <f>'Moving Avg'!D764</f>
        <v>24.437000000000001</v>
      </c>
      <c r="G764" s="2">
        <f>'Moving Avg'!F764</f>
        <v>23.973500000000005</v>
      </c>
      <c r="H764" s="2">
        <f>'Moving Avg'!G764</f>
        <v>22.440799999999985</v>
      </c>
      <c r="I764" s="2">
        <f>'Moving Avg'!H764</f>
        <v>21.83275999999999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0</v>
      </c>
      <c r="N764" s="8">
        <f t="shared" si="111"/>
        <v>0</v>
      </c>
      <c r="O764" s="8">
        <f t="shared" si="112"/>
        <v>50</v>
      </c>
      <c r="P764" s="8">
        <f t="shared" si="113"/>
        <v>67</v>
      </c>
      <c r="Q764" s="9">
        <f t="shared" si="114"/>
        <v>17.549999999999997</v>
      </c>
      <c r="R764" s="9">
        <f t="shared" si="115"/>
        <v>34.25</v>
      </c>
      <c r="S764" s="9">
        <f t="shared" si="116"/>
        <v>42.650000000000006</v>
      </c>
      <c r="T764" s="9">
        <f t="shared" si="117"/>
        <v>29.25</v>
      </c>
      <c r="U764" s="8">
        <f t="shared" si="118"/>
        <v>31.483333333333334</v>
      </c>
      <c r="V764" s="8">
        <f t="shared" si="119"/>
        <v>30.925000000000001</v>
      </c>
    </row>
    <row r="765" spans="1:22" ht="13.5" x14ac:dyDescent="0.25">
      <c r="A765" s="3">
        <f>RSI!A765</f>
        <v>43117</v>
      </c>
      <c r="B765" s="2">
        <f>RSI!B765</f>
        <v>24.454999999999998</v>
      </c>
      <c r="C765" s="2">
        <f>RSI!I765</f>
        <v>99.194990731950057</v>
      </c>
      <c r="D765" s="2">
        <f>MACD!E765</f>
        <v>-5.4581189590876988E-2</v>
      </c>
      <c r="E765" s="2">
        <f>MACD!F765</f>
        <v>-0.48289647853751327</v>
      </c>
      <c r="F765" s="2">
        <f>'Moving Avg'!D765</f>
        <v>24.443000000000001</v>
      </c>
      <c r="G765" s="2">
        <f>'Moving Avg'!F765</f>
        <v>24.125300000000003</v>
      </c>
      <c r="H765" s="2">
        <f>'Moving Avg'!G765</f>
        <v>22.501519999999982</v>
      </c>
      <c r="I765" s="2">
        <f>'Moving Avg'!H765</f>
        <v>21.844039999999985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0</v>
      </c>
      <c r="N765" s="8">
        <f t="shared" si="111"/>
        <v>0</v>
      </c>
      <c r="O765" s="8">
        <f t="shared" si="112"/>
        <v>50</v>
      </c>
      <c r="P765" s="8">
        <f t="shared" si="113"/>
        <v>67</v>
      </c>
      <c r="Q765" s="9">
        <f t="shared" si="114"/>
        <v>17.549999999999997</v>
      </c>
      <c r="R765" s="9">
        <f t="shared" si="115"/>
        <v>34.25</v>
      </c>
      <c r="S765" s="9">
        <f t="shared" si="116"/>
        <v>42.650000000000006</v>
      </c>
      <c r="T765" s="9">
        <f t="shared" si="117"/>
        <v>29.25</v>
      </c>
      <c r="U765" s="8">
        <f t="shared" si="118"/>
        <v>31.483333333333334</v>
      </c>
      <c r="V765" s="8">
        <f t="shared" si="119"/>
        <v>30.925000000000001</v>
      </c>
    </row>
    <row r="766" spans="1:22" ht="13.5" x14ac:dyDescent="0.25">
      <c r="A766" s="3">
        <f>RSI!A766</f>
        <v>43118</v>
      </c>
      <c r="B766" s="2">
        <f>RSI!B766</f>
        <v>24.454999999999998</v>
      </c>
      <c r="C766" s="2">
        <f>RSI!I766</f>
        <v>99.194990731950057</v>
      </c>
      <c r="D766" s="2">
        <f>MACD!E766</f>
        <v>1.1074192409445516E-2</v>
      </c>
      <c r="E766" s="2">
        <f>MACD!F766</f>
        <v>-0.38410234434812157</v>
      </c>
      <c r="F766" s="2">
        <f>'Moving Avg'!D766</f>
        <v>24.448999999999998</v>
      </c>
      <c r="G766" s="2">
        <f>'Moving Avg'!F766</f>
        <v>24.277100000000001</v>
      </c>
      <c r="H766" s="2">
        <f>'Moving Avg'!G766</f>
        <v>22.562239999999985</v>
      </c>
      <c r="I766" s="2">
        <f>'Moving Avg'!H766</f>
        <v>21.855319999999988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0</v>
      </c>
      <c r="N766" s="8">
        <f t="shared" si="111"/>
        <v>0</v>
      </c>
      <c r="O766" s="8">
        <f t="shared" si="112"/>
        <v>50</v>
      </c>
      <c r="P766" s="8">
        <f t="shared" si="113"/>
        <v>67</v>
      </c>
      <c r="Q766" s="9">
        <f t="shared" si="114"/>
        <v>17.549999999999997</v>
      </c>
      <c r="R766" s="9">
        <f t="shared" si="115"/>
        <v>34.25</v>
      </c>
      <c r="S766" s="9">
        <f t="shared" si="116"/>
        <v>42.650000000000006</v>
      </c>
      <c r="T766" s="9">
        <f t="shared" si="117"/>
        <v>29.25</v>
      </c>
      <c r="U766" s="8">
        <f t="shared" si="118"/>
        <v>31.483333333333334</v>
      </c>
      <c r="V766" s="8">
        <f t="shared" si="119"/>
        <v>30.925000000000001</v>
      </c>
    </row>
    <row r="767" spans="1:22" ht="13.5" x14ac:dyDescent="0.25">
      <c r="A767" s="3">
        <f>RSI!A767</f>
        <v>43119</v>
      </c>
      <c r="B767" s="2">
        <f>RSI!B767</f>
        <v>24.484999999999999</v>
      </c>
      <c r="C767" s="2">
        <f>RSI!I767</f>
        <v>99.225217308006876</v>
      </c>
      <c r="D767" s="2">
        <f>MACD!E767</f>
        <v>5.9823290074550783E-2</v>
      </c>
      <c r="E767" s="2">
        <f>MACD!F767</f>
        <v>-0.29531721746358713</v>
      </c>
      <c r="F767" s="2">
        <f>'Moving Avg'!D767</f>
        <v>24.460999999999999</v>
      </c>
      <c r="G767" s="2">
        <f>'Moving Avg'!F767</f>
        <v>24.382400000000001</v>
      </c>
      <c r="H767" s="2">
        <f>'Moving Avg'!G767</f>
        <v>22.62355999999998</v>
      </c>
      <c r="I767" s="2">
        <f>'Moving Avg'!H767</f>
        <v>21.866749999999982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  <c r="M767" s="8">
        <f t="shared" si="110"/>
        <v>0</v>
      </c>
      <c r="N767" s="8">
        <f t="shared" si="111"/>
        <v>0</v>
      </c>
      <c r="O767" s="8">
        <f t="shared" si="112"/>
        <v>50</v>
      </c>
      <c r="P767" s="8">
        <f t="shared" si="113"/>
        <v>67</v>
      </c>
      <c r="Q767" s="9">
        <f t="shared" si="114"/>
        <v>17.549999999999997</v>
      </c>
      <c r="R767" s="9">
        <f t="shared" si="115"/>
        <v>34.25</v>
      </c>
      <c r="S767" s="9">
        <f t="shared" si="116"/>
        <v>42.650000000000006</v>
      </c>
      <c r="T767" s="9">
        <f t="shared" si="117"/>
        <v>29.25</v>
      </c>
      <c r="U767" s="8">
        <f t="shared" si="118"/>
        <v>31.483333333333334</v>
      </c>
      <c r="V767" s="8">
        <f t="shared" si="119"/>
        <v>30.925000000000001</v>
      </c>
    </row>
    <row r="768" spans="1:22" ht="13.5" x14ac:dyDescent="0.25">
      <c r="A768" s="3">
        <f>RSI!A768</f>
        <v>43122</v>
      </c>
      <c r="B768" s="2">
        <f>RSI!B768</f>
        <v>24.484999999999999</v>
      </c>
      <c r="C768" s="2">
        <f>RSI!I768</f>
        <v>99.225217308006876</v>
      </c>
      <c r="D768" s="2">
        <f>MACD!E768</f>
        <v>9.6651519982255962E-2</v>
      </c>
      <c r="E768" s="2">
        <f>MACD!F768</f>
        <v>-0.21692346997441853</v>
      </c>
      <c r="F768" s="2">
        <f>'Moving Avg'!D768</f>
        <v>24.466999999999999</v>
      </c>
      <c r="G768" s="2">
        <f>'Moving Avg'!F768</f>
        <v>24.437600000000003</v>
      </c>
      <c r="H768" s="2">
        <f>'Moving Avg'!G768</f>
        <v>22.684879999999978</v>
      </c>
      <c r="I768" s="2">
        <f>'Moving Avg'!H768</f>
        <v>21.878179999999983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  <c r="M768" s="8">
        <f t="shared" si="110"/>
        <v>0</v>
      </c>
      <c r="N768" s="8">
        <f t="shared" si="111"/>
        <v>0</v>
      </c>
      <c r="O768" s="8">
        <f t="shared" si="112"/>
        <v>50</v>
      </c>
      <c r="P768" s="8">
        <f t="shared" si="113"/>
        <v>67</v>
      </c>
      <c r="Q768" s="9">
        <f t="shared" si="114"/>
        <v>17.549999999999997</v>
      </c>
      <c r="R768" s="9">
        <f t="shared" si="115"/>
        <v>34.25</v>
      </c>
      <c r="S768" s="9">
        <f t="shared" si="116"/>
        <v>42.650000000000006</v>
      </c>
      <c r="T768" s="9">
        <f t="shared" si="117"/>
        <v>29.25</v>
      </c>
      <c r="U768" s="8">
        <f t="shared" si="118"/>
        <v>31.483333333333334</v>
      </c>
      <c r="V768" s="8">
        <f t="shared" si="119"/>
        <v>30.925000000000001</v>
      </c>
    </row>
    <row r="769" spans="1:22" ht="13.5" x14ac:dyDescent="0.25">
      <c r="A769" s="3">
        <f>RSI!A769</f>
        <v>43123</v>
      </c>
      <c r="B769" s="2">
        <f>RSI!B769</f>
        <v>24.484999999999999</v>
      </c>
      <c r="C769" s="2">
        <f>RSI!I769</f>
        <v>99.225217308006876</v>
      </c>
      <c r="D769" s="2">
        <f>MACD!E769</f>
        <v>0.12372034375630392</v>
      </c>
      <c r="E769" s="2">
        <f>MACD!F769</f>
        <v>-0.14879470722827404</v>
      </c>
      <c r="F769" s="2">
        <f>'Moving Avg'!D769</f>
        <v>24.472999999999999</v>
      </c>
      <c r="G769" s="2">
        <f>'Moving Avg'!F769</f>
        <v>24.440300000000001</v>
      </c>
      <c r="H769" s="2">
        <f>'Moving Avg'!G769</f>
        <v>22.74619999999998</v>
      </c>
      <c r="I769" s="2">
        <f>'Moving Avg'!H769</f>
        <v>21.88960999999998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  <c r="M769" s="8">
        <f t="shared" si="110"/>
        <v>0</v>
      </c>
      <c r="N769" s="8">
        <f t="shared" si="111"/>
        <v>0</v>
      </c>
      <c r="O769" s="8">
        <f t="shared" si="112"/>
        <v>50</v>
      </c>
      <c r="P769" s="8">
        <f t="shared" si="113"/>
        <v>67</v>
      </c>
      <c r="Q769" s="9">
        <f t="shared" si="114"/>
        <v>17.549999999999997</v>
      </c>
      <c r="R769" s="9">
        <f t="shared" si="115"/>
        <v>34.25</v>
      </c>
      <c r="S769" s="9">
        <f t="shared" si="116"/>
        <v>42.650000000000006</v>
      </c>
      <c r="T769" s="9">
        <f t="shared" si="117"/>
        <v>29.25</v>
      </c>
      <c r="U769" s="8">
        <f t="shared" si="118"/>
        <v>31.483333333333334</v>
      </c>
      <c r="V769" s="8">
        <f t="shared" si="119"/>
        <v>30.925000000000001</v>
      </c>
    </row>
    <row r="770" spans="1:22" ht="13.5" x14ac:dyDescent="0.25">
      <c r="A770" s="3">
        <f>RSI!A770</f>
        <v>43124</v>
      </c>
      <c r="B770" s="2">
        <f>RSI!B770</f>
        <v>24.484999999999999</v>
      </c>
      <c r="C770" s="2">
        <f>RSI!I770</f>
        <v>99.225217308006876</v>
      </c>
      <c r="D770" s="2">
        <f>MACD!E770</f>
        <v>0.14283443253931694</v>
      </c>
      <c r="E770" s="2">
        <f>MACD!F770</f>
        <v>-9.0468879274755845E-2</v>
      </c>
      <c r="F770" s="2">
        <f>'Moving Avg'!D770</f>
        <v>24.478999999999999</v>
      </c>
      <c r="G770" s="2">
        <f>'Moving Avg'!F770</f>
        <v>24.443000000000005</v>
      </c>
      <c r="H770" s="2">
        <f>'Moving Avg'!G770</f>
        <v>22.807519999999982</v>
      </c>
      <c r="I770" s="2">
        <f>'Moving Avg'!H770</f>
        <v>21.901039999999981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  <c r="M770" s="8">
        <f t="shared" ref="M770:M833" si="120">IF(C770&lt;30,50, IF(C770&gt;70, 0, 25))</f>
        <v>0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67</v>
      </c>
      <c r="Q770" s="9">
        <f t="shared" si="114"/>
        <v>17.549999999999997</v>
      </c>
      <c r="R770" s="9">
        <f t="shared" si="115"/>
        <v>34.25</v>
      </c>
      <c r="S770" s="9">
        <f t="shared" si="116"/>
        <v>42.650000000000006</v>
      </c>
      <c r="T770" s="9">
        <f t="shared" si="117"/>
        <v>29.25</v>
      </c>
      <c r="U770" s="8">
        <f t="shared" si="118"/>
        <v>31.483333333333334</v>
      </c>
      <c r="V770" s="8">
        <f t="shared" si="119"/>
        <v>30.925000000000001</v>
      </c>
    </row>
    <row r="771" spans="1:22" ht="13.5" x14ac:dyDescent="0.25">
      <c r="A771" s="3">
        <f>RSI!A771</f>
        <v>43125</v>
      </c>
      <c r="B771" s="2">
        <f>RSI!B771</f>
        <v>24.484999999999999</v>
      </c>
      <c r="C771" s="2">
        <f>RSI!I771</f>
        <v>99.225217308006876</v>
      </c>
      <c r="D771" s="2">
        <f>MACD!E771</f>
        <v>0.15549835471929541</v>
      </c>
      <c r="E771" s="2">
        <f>MACD!F771</f>
        <v>-4.1275432475945589E-2</v>
      </c>
      <c r="F771" s="2">
        <f>'Moving Avg'!D771</f>
        <v>24.484999999999999</v>
      </c>
      <c r="G771" s="2">
        <f>'Moving Avg'!F771</f>
        <v>24.446000000000005</v>
      </c>
      <c r="H771" s="2">
        <f>'Moving Avg'!G771</f>
        <v>22.868839999999981</v>
      </c>
      <c r="I771" s="2">
        <f>'Moving Avg'!H771</f>
        <v>21.916369999999976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  <c r="M771" s="8">
        <f t="shared" si="120"/>
        <v>0</v>
      </c>
      <c r="N771" s="8">
        <f t="shared" si="121"/>
        <v>0</v>
      </c>
      <c r="O771" s="8">
        <f t="shared" si="122"/>
        <v>50</v>
      </c>
      <c r="P771" s="8">
        <f t="shared" si="123"/>
        <v>67</v>
      </c>
      <c r="Q771" s="9">
        <f t="shared" ref="Q771:Q834" si="124">0.35*M771+N771*0.35+O771*0.15+P771*0.15</f>
        <v>17.549999999999997</v>
      </c>
      <c r="R771" s="9">
        <f t="shared" ref="R771:R834" si="125">M771*0.2+N771*0.2+O771*0.35+P771*0.25</f>
        <v>34.25</v>
      </c>
      <c r="S771" s="9">
        <f t="shared" ref="S771:S834" si="126">M771*0.15+N771*0.15+O771*0.25+P771*0.45</f>
        <v>42.650000000000006</v>
      </c>
      <c r="T771" s="9">
        <f t="shared" ref="T771:T834" si="127">0.25*SUM(M771:P771)</f>
        <v>29.25</v>
      </c>
      <c r="U771" s="8">
        <f t="shared" ref="U771:U834" si="128">SUM(Q771:S771)/3</f>
        <v>31.483333333333334</v>
      </c>
      <c r="V771" s="8">
        <f t="shared" ref="V771:V834" si="129">SUM(Q771:T771)/4</f>
        <v>30.925000000000001</v>
      </c>
    </row>
    <row r="772" spans="1:22" ht="13.5" x14ac:dyDescent="0.25">
      <c r="A772" s="3">
        <f>RSI!A772</f>
        <v>43126</v>
      </c>
      <c r="B772" s="2">
        <f>RSI!B772</f>
        <v>24.484999999999999</v>
      </c>
      <c r="C772" s="2">
        <f>RSI!I772</f>
        <v>99.225217308006876</v>
      </c>
      <c r="D772" s="2">
        <f>MACD!E772</f>
        <v>0.16296440936492473</v>
      </c>
      <c r="E772" s="2">
        <f>MACD!F772</f>
        <v>-4.2746410777153021E-4</v>
      </c>
      <c r="F772" s="2">
        <f>'Moving Avg'!D772</f>
        <v>24.484999999999999</v>
      </c>
      <c r="G772" s="2">
        <f>'Moving Avg'!F772</f>
        <v>24.449000000000005</v>
      </c>
      <c r="H772" s="2">
        <f>'Moving Avg'!G772</f>
        <v>22.930159999999983</v>
      </c>
      <c r="I772" s="2">
        <f>'Moving Avg'!H772</f>
        <v>21.931699999999974</v>
      </c>
      <c r="J772" s="6" t="str">
        <f>OBV!F772</f>
        <v>NEUTRAL</v>
      </c>
      <c r="K772" s="6" t="str">
        <f>OBV!G772</f>
        <v>NEUTRAL</v>
      </c>
      <c r="L772" s="6" t="str">
        <f>OBV!H772</f>
        <v>NEUTRAL</v>
      </c>
      <c r="M772" s="8">
        <f t="shared" si="120"/>
        <v>0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12.45</v>
      </c>
      <c r="R772" s="9">
        <f t="shared" si="125"/>
        <v>25.75</v>
      </c>
      <c r="S772" s="9">
        <f t="shared" si="126"/>
        <v>27.35</v>
      </c>
      <c r="T772" s="9">
        <f t="shared" si="127"/>
        <v>20.75</v>
      </c>
      <c r="U772" s="8">
        <f t="shared" si="128"/>
        <v>21.850000000000005</v>
      </c>
      <c r="V772" s="8">
        <f t="shared" si="129"/>
        <v>21.575000000000003</v>
      </c>
    </row>
    <row r="773" spans="1:22" ht="13.5" x14ac:dyDescent="0.25">
      <c r="A773" s="3">
        <f>RSI!A773</f>
        <v>43129</v>
      </c>
      <c r="B773" s="2">
        <f>RSI!B773</f>
        <v>24.484999999999999</v>
      </c>
      <c r="C773" s="2">
        <f>RSI!I773</f>
        <v>99.225217308006876</v>
      </c>
      <c r="D773" s="2">
        <f>MACD!E773</f>
        <v>0.17088836204324309</v>
      </c>
      <c r="E773" s="2">
        <f>MACD!F773</f>
        <v>3.3835701122431394E-2</v>
      </c>
      <c r="F773" s="2">
        <f>'Moving Avg'!D773</f>
        <v>24.484999999999999</v>
      </c>
      <c r="G773" s="2">
        <f>'Moving Avg'!F773</f>
        <v>24.452000000000005</v>
      </c>
      <c r="H773" s="2">
        <f>'Moving Avg'!G773</f>
        <v>22.991479999999978</v>
      </c>
      <c r="I773" s="2">
        <f>'Moving Avg'!H773</f>
        <v>21.947029999999973</v>
      </c>
      <c r="J773" s="6" t="str">
        <f>OBV!F773</f>
        <v>NEUTRAL</v>
      </c>
      <c r="K773" s="6" t="str">
        <f>OBV!G773</f>
        <v>NEUTRAL</v>
      </c>
      <c r="L773" s="6" t="str">
        <f>OBV!H773</f>
        <v>NEUTRAL</v>
      </c>
      <c r="M773" s="8">
        <f t="shared" si="120"/>
        <v>0</v>
      </c>
      <c r="N773" s="8">
        <f t="shared" si="121"/>
        <v>0</v>
      </c>
      <c r="O773" s="8">
        <f t="shared" si="122"/>
        <v>50</v>
      </c>
      <c r="P773" s="8">
        <f t="shared" si="123"/>
        <v>33</v>
      </c>
      <c r="Q773" s="9">
        <f t="shared" si="124"/>
        <v>12.45</v>
      </c>
      <c r="R773" s="9">
        <f t="shared" si="125"/>
        <v>25.75</v>
      </c>
      <c r="S773" s="9">
        <f t="shared" si="126"/>
        <v>27.35</v>
      </c>
      <c r="T773" s="9">
        <f t="shared" si="127"/>
        <v>20.75</v>
      </c>
      <c r="U773" s="8">
        <f t="shared" si="128"/>
        <v>21.850000000000005</v>
      </c>
      <c r="V773" s="8">
        <f t="shared" si="129"/>
        <v>21.575000000000003</v>
      </c>
    </row>
    <row r="774" spans="1:22" ht="13.5" x14ac:dyDescent="0.25">
      <c r="A774" s="3">
        <f>RSI!A774</f>
        <v>43130</v>
      </c>
      <c r="B774" s="2">
        <f>RSI!B774</f>
        <v>24.617000000000001</v>
      </c>
      <c r="C774" s="2">
        <f>RSI!I774</f>
        <v>99.393537884842317</v>
      </c>
      <c r="D774" s="2">
        <f>MACD!E774</f>
        <v>0.16502948323516264</v>
      </c>
      <c r="E774" s="2">
        <f>MACD!F774</f>
        <v>6.0074457544977644E-2</v>
      </c>
      <c r="F774" s="2">
        <f>'Moving Avg'!D774</f>
        <v>24.511400000000002</v>
      </c>
      <c r="G774" s="2">
        <f>'Moving Avg'!F774</f>
        <v>24.461600000000004</v>
      </c>
      <c r="H774" s="2">
        <f>'Moving Avg'!G774</f>
        <v>23.055439999999987</v>
      </c>
      <c r="I774" s="2">
        <f>'Moving Avg'!H774</f>
        <v>21.963019999999975</v>
      </c>
      <c r="J774" s="6" t="str">
        <f>OBV!F774</f>
        <v>BULLISH</v>
      </c>
      <c r="K774" s="6" t="str">
        <f>OBV!G774</f>
        <v>WEAK</v>
      </c>
      <c r="L774" s="6" t="str">
        <f>OBV!H774</f>
        <v>CONFIRMED BULLISH</v>
      </c>
      <c r="M774" s="8">
        <f t="shared" si="120"/>
        <v>0</v>
      </c>
      <c r="N774" s="8">
        <f t="shared" si="121"/>
        <v>0</v>
      </c>
      <c r="O774" s="8">
        <f t="shared" si="122"/>
        <v>50</v>
      </c>
      <c r="P774" s="8">
        <f t="shared" si="123"/>
        <v>67</v>
      </c>
      <c r="Q774" s="9">
        <f t="shared" si="124"/>
        <v>17.549999999999997</v>
      </c>
      <c r="R774" s="9">
        <f t="shared" si="125"/>
        <v>34.25</v>
      </c>
      <c r="S774" s="9">
        <f t="shared" si="126"/>
        <v>42.650000000000006</v>
      </c>
      <c r="T774" s="9">
        <f t="shared" si="127"/>
        <v>29.25</v>
      </c>
      <c r="U774" s="8">
        <f t="shared" si="128"/>
        <v>31.483333333333334</v>
      </c>
      <c r="V774" s="8">
        <f t="shared" si="129"/>
        <v>30.925000000000001</v>
      </c>
    </row>
    <row r="775" spans="1:22" ht="13.5" x14ac:dyDescent="0.25">
      <c r="A775" s="3">
        <f>RSI!A775</f>
        <v>43131</v>
      </c>
      <c r="B775" s="2">
        <f>RSI!B775</f>
        <v>24.617000000000001</v>
      </c>
      <c r="C775" s="2">
        <f>RSI!I775</f>
        <v>99.393537884842317</v>
      </c>
      <c r="D775" s="2">
        <f>MACD!E775</f>
        <v>0.15671236185293225</v>
      </c>
      <c r="E775" s="2">
        <f>MACD!F775</f>
        <v>7.9402038406568565E-2</v>
      </c>
      <c r="F775" s="2">
        <f>'Moving Avg'!D775</f>
        <v>24.537800000000001</v>
      </c>
      <c r="G775" s="2">
        <f>'Moving Avg'!F775</f>
        <v>24.471200000000003</v>
      </c>
      <c r="H775" s="2">
        <f>'Moving Avg'!G775</f>
        <v>23.119399999999988</v>
      </c>
      <c r="I775" s="2">
        <f>'Moving Avg'!H775</f>
        <v>21.979009999999974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  <c r="M775" s="8">
        <f t="shared" si="120"/>
        <v>0</v>
      </c>
      <c r="N775" s="8">
        <f t="shared" si="121"/>
        <v>0</v>
      </c>
      <c r="O775" s="8">
        <f t="shared" si="122"/>
        <v>50</v>
      </c>
      <c r="P775" s="8">
        <f t="shared" si="123"/>
        <v>67</v>
      </c>
      <c r="Q775" s="9">
        <f t="shared" si="124"/>
        <v>17.549999999999997</v>
      </c>
      <c r="R775" s="9">
        <f t="shared" si="125"/>
        <v>34.25</v>
      </c>
      <c r="S775" s="9">
        <f t="shared" si="126"/>
        <v>42.650000000000006</v>
      </c>
      <c r="T775" s="9">
        <f t="shared" si="127"/>
        <v>29.25</v>
      </c>
      <c r="U775" s="8">
        <f t="shared" si="128"/>
        <v>31.483333333333334</v>
      </c>
      <c r="V775" s="8">
        <f t="shared" si="129"/>
        <v>30.925000000000001</v>
      </c>
    </row>
    <row r="776" spans="1:22" ht="13.5" x14ac:dyDescent="0.25">
      <c r="A776" s="3">
        <f>RSI!A776</f>
        <v>43132</v>
      </c>
      <c r="B776" s="2">
        <f>RSI!B776</f>
        <v>24.617000000000001</v>
      </c>
      <c r="C776" s="2">
        <f>RSI!I776</f>
        <v>99.393537884842317</v>
      </c>
      <c r="D776" s="2">
        <f>MACD!E776</f>
        <v>0.14656404895400144</v>
      </c>
      <c r="E776" s="2">
        <f>MACD!F776</f>
        <v>9.2834440516055133E-2</v>
      </c>
      <c r="F776" s="2">
        <f>'Moving Avg'!D776</f>
        <v>24.564200000000003</v>
      </c>
      <c r="G776" s="2">
        <f>'Moving Avg'!F776</f>
        <v>24.480800000000006</v>
      </c>
      <c r="H776" s="2">
        <f>'Moving Avg'!G776</f>
        <v>23.183359999999983</v>
      </c>
      <c r="I776" s="2">
        <f>'Moving Avg'!H776</f>
        <v>21.994999999999976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0</v>
      </c>
      <c r="N776" s="8">
        <f t="shared" si="121"/>
        <v>0</v>
      </c>
      <c r="O776" s="8">
        <f t="shared" si="122"/>
        <v>50</v>
      </c>
      <c r="P776" s="8">
        <f t="shared" si="123"/>
        <v>67</v>
      </c>
      <c r="Q776" s="9">
        <f t="shared" si="124"/>
        <v>17.549999999999997</v>
      </c>
      <c r="R776" s="9">
        <f t="shared" si="125"/>
        <v>34.25</v>
      </c>
      <c r="S776" s="9">
        <f t="shared" si="126"/>
        <v>42.650000000000006</v>
      </c>
      <c r="T776" s="9">
        <f t="shared" si="127"/>
        <v>29.25</v>
      </c>
      <c r="U776" s="8">
        <f t="shared" si="128"/>
        <v>31.483333333333334</v>
      </c>
      <c r="V776" s="8">
        <f t="shared" si="129"/>
        <v>30.925000000000001</v>
      </c>
    </row>
    <row r="777" spans="1:22" ht="13.5" x14ac:dyDescent="0.25">
      <c r="A777" s="3">
        <f>RSI!A777</f>
        <v>43133</v>
      </c>
      <c r="B777" s="2">
        <f>RSI!B777</f>
        <v>24.617000000000001</v>
      </c>
      <c r="C777" s="2">
        <f>RSI!I777</f>
        <v>99.393537884842317</v>
      </c>
      <c r="D777" s="2">
        <f>MACD!E777</f>
        <v>0.13971207675166042</v>
      </c>
      <c r="E777" s="2">
        <f>MACD!F777</f>
        <v>0.10220996776317619</v>
      </c>
      <c r="F777" s="2">
        <f>'Moving Avg'!D777</f>
        <v>24.590600000000002</v>
      </c>
      <c r="G777" s="2">
        <f>'Moving Avg'!F777</f>
        <v>24.490400000000005</v>
      </c>
      <c r="H777" s="2">
        <f>'Moving Avg'!G777</f>
        <v>23.247319999999988</v>
      </c>
      <c r="I777" s="2">
        <f>'Moving Avg'!H777</f>
        <v>22.010989999999978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  <c r="M777" s="8">
        <f t="shared" si="120"/>
        <v>0</v>
      </c>
      <c r="N777" s="8">
        <f t="shared" si="121"/>
        <v>0</v>
      </c>
      <c r="O777" s="8">
        <f t="shared" si="122"/>
        <v>50</v>
      </c>
      <c r="P777" s="8">
        <f t="shared" si="123"/>
        <v>67</v>
      </c>
      <c r="Q777" s="9">
        <f t="shared" si="124"/>
        <v>17.549999999999997</v>
      </c>
      <c r="R777" s="9">
        <f t="shared" si="125"/>
        <v>34.25</v>
      </c>
      <c r="S777" s="9">
        <f t="shared" si="126"/>
        <v>42.650000000000006</v>
      </c>
      <c r="T777" s="9">
        <f t="shared" si="127"/>
        <v>29.25</v>
      </c>
      <c r="U777" s="8">
        <f t="shared" si="128"/>
        <v>31.483333333333334</v>
      </c>
      <c r="V777" s="8">
        <f t="shared" si="129"/>
        <v>30.925000000000001</v>
      </c>
    </row>
    <row r="778" spans="1:22" ht="13.5" x14ac:dyDescent="0.25">
      <c r="A778" s="3">
        <f>RSI!A778</f>
        <v>43136</v>
      </c>
      <c r="B778" s="2">
        <f>RSI!B778</f>
        <v>24.617000000000001</v>
      </c>
      <c r="C778" s="2">
        <f>RSI!I778</f>
        <v>99.393537884842317</v>
      </c>
      <c r="D778" s="2">
        <f>MACD!E778</f>
        <v>0.13124728853897949</v>
      </c>
      <c r="E778" s="2">
        <f>MACD!F778</f>
        <v>0.10801743191833685</v>
      </c>
      <c r="F778" s="2">
        <f>'Moving Avg'!D778</f>
        <v>24.617000000000001</v>
      </c>
      <c r="G778" s="2">
        <f>'Moving Avg'!F778</f>
        <v>24.500000000000007</v>
      </c>
      <c r="H778" s="2">
        <f>'Moving Avg'!G778</f>
        <v>23.311279999999993</v>
      </c>
      <c r="I778" s="2">
        <f>'Moving Avg'!H778</f>
        <v>22.02697999999998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  <c r="M778" s="8">
        <f t="shared" si="120"/>
        <v>0</v>
      </c>
      <c r="N778" s="8">
        <f t="shared" si="121"/>
        <v>0</v>
      </c>
      <c r="O778" s="8">
        <f t="shared" si="122"/>
        <v>50</v>
      </c>
      <c r="P778" s="8">
        <f t="shared" si="123"/>
        <v>67</v>
      </c>
      <c r="Q778" s="9">
        <f t="shared" si="124"/>
        <v>17.549999999999997</v>
      </c>
      <c r="R778" s="9">
        <f t="shared" si="125"/>
        <v>34.25</v>
      </c>
      <c r="S778" s="9">
        <f t="shared" si="126"/>
        <v>42.650000000000006</v>
      </c>
      <c r="T778" s="9">
        <f t="shared" si="127"/>
        <v>29.25</v>
      </c>
      <c r="U778" s="8">
        <f t="shared" si="128"/>
        <v>31.483333333333334</v>
      </c>
      <c r="V778" s="8">
        <f t="shared" si="129"/>
        <v>30.925000000000001</v>
      </c>
    </row>
    <row r="779" spans="1:22" ht="13.5" x14ac:dyDescent="0.25">
      <c r="A779" s="3">
        <f>RSI!A779</f>
        <v>43137</v>
      </c>
      <c r="B779" s="2">
        <f>RSI!B779</f>
        <v>24.617000000000001</v>
      </c>
      <c r="C779" s="2">
        <f>RSI!I779</f>
        <v>99.393537884842317</v>
      </c>
      <c r="D779" s="2">
        <f>MACD!E779</f>
        <v>0.12161536286193098</v>
      </c>
      <c r="E779" s="2">
        <f>MACD!F779</f>
        <v>0.11073701810705568</v>
      </c>
      <c r="F779" s="2">
        <f>'Moving Avg'!D779</f>
        <v>24.617000000000001</v>
      </c>
      <c r="G779" s="2">
        <f>'Moving Avg'!F779</f>
        <v>24.50960000000001</v>
      </c>
      <c r="H779" s="2">
        <f>'Moving Avg'!G779</f>
        <v>23.375239999999994</v>
      </c>
      <c r="I779" s="2">
        <f>'Moving Avg'!H779</f>
        <v>22.042969999999983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  <c r="M779" s="8">
        <f t="shared" si="120"/>
        <v>0</v>
      </c>
      <c r="N779" s="8">
        <f t="shared" si="121"/>
        <v>0</v>
      </c>
      <c r="O779" s="8">
        <f t="shared" si="122"/>
        <v>50</v>
      </c>
      <c r="P779" s="8">
        <f t="shared" si="123"/>
        <v>33</v>
      </c>
      <c r="Q779" s="9">
        <f t="shared" si="124"/>
        <v>12.45</v>
      </c>
      <c r="R779" s="9">
        <f t="shared" si="125"/>
        <v>25.75</v>
      </c>
      <c r="S779" s="9">
        <f t="shared" si="126"/>
        <v>27.35</v>
      </c>
      <c r="T779" s="9">
        <f t="shared" si="127"/>
        <v>20.75</v>
      </c>
      <c r="U779" s="8">
        <f t="shared" si="128"/>
        <v>21.850000000000005</v>
      </c>
      <c r="V779" s="8">
        <f t="shared" si="129"/>
        <v>21.575000000000003</v>
      </c>
    </row>
    <row r="780" spans="1:22" ht="13.5" x14ac:dyDescent="0.25">
      <c r="A780" s="3">
        <f>RSI!A780</f>
        <v>43138</v>
      </c>
      <c r="B780" s="2">
        <f>RSI!B780</f>
        <v>24.617000000000001</v>
      </c>
      <c r="C780" s="2">
        <f>RSI!I780</f>
        <v>99.393537884842317</v>
      </c>
      <c r="D780" s="2">
        <f>MACD!E780</f>
        <v>0.11117877878034932</v>
      </c>
      <c r="E780" s="2">
        <f>MACD!F780</f>
        <v>0.11082537024171442</v>
      </c>
      <c r="F780" s="2">
        <f>'Moving Avg'!D780</f>
        <v>24.617000000000001</v>
      </c>
      <c r="G780" s="2">
        <f>'Moving Avg'!F780</f>
        <v>24.519200000000012</v>
      </c>
      <c r="H780" s="2">
        <f>'Moving Avg'!G780</f>
        <v>23.439199999999996</v>
      </c>
      <c r="I780" s="2">
        <f>'Moving Avg'!H780</f>
        <v>22.058959999999985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  <c r="M780" s="8">
        <f t="shared" si="120"/>
        <v>0</v>
      </c>
      <c r="N780" s="8">
        <f t="shared" si="121"/>
        <v>0</v>
      </c>
      <c r="O780" s="8">
        <f t="shared" si="122"/>
        <v>50</v>
      </c>
      <c r="P780" s="8">
        <f t="shared" si="123"/>
        <v>33</v>
      </c>
      <c r="Q780" s="9">
        <f t="shared" si="124"/>
        <v>12.45</v>
      </c>
      <c r="R780" s="9">
        <f t="shared" si="125"/>
        <v>25.75</v>
      </c>
      <c r="S780" s="9">
        <f t="shared" si="126"/>
        <v>27.35</v>
      </c>
      <c r="T780" s="9">
        <f t="shared" si="127"/>
        <v>20.75</v>
      </c>
      <c r="U780" s="8">
        <f t="shared" si="128"/>
        <v>21.850000000000005</v>
      </c>
      <c r="V780" s="8">
        <f t="shared" si="129"/>
        <v>21.575000000000003</v>
      </c>
    </row>
    <row r="781" spans="1:22" ht="13.5" x14ac:dyDescent="0.25">
      <c r="A781" s="3">
        <f>RSI!A781</f>
        <v>43139</v>
      </c>
      <c r="B781" s="2">
        <f>RSI!B781</f>
        <v>24.617000000000001</v>
      </c>
      <c r="C781" s="2">
        <f>RSI!I781</f>
        <v>99.393537884842317</v>
      </c>
      <c r="D781" s="2">
        <f>MACD!E781</f>
        <v>0.1002306997559721</v>
      </c>
      <c r="E781" s="2">
        <f>MACD!F781</f>
        <v>0.10870643614456596</v>
      </c>
      <c r="F781" s="2">
        <f>'Moving Avg'!D781</f>
        <v>24.617000000000001</v>
      </c>
      <c r="G781" s="2">
        <f>'Moving Avg'!F781</f>
        <v>24.528800000000011</v>
      </c>
      <c r="H781" s="2">
        <f>'Moving Avg'!G781</f>
        <v>23.503159999999994</v>
      </c>
      <c r="I781" s="2">
        <f>'Moving Avg'!H781</f>
        <v>22.074949999999991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  <c r="M781" s="8">
        <f t="shared" si="120"/>
        <v>0</v>
      </c>
      <c r="N781" s="8">
        <f t="shared" si="121"/>
        <v>45</v>
      </c>
      <c r="O781" s="8">
        <f t="shared" si="122"/>
        <v>50</v>
      </c>
      <c r="P781" s="8">
        <f t="shared" si="123"/>
        <v>33</v>
      </c>
      <c r="Q781" s="9">
        <f t="shared" si="124"/>
        <v>28.2</v>
      </c>
      <c r="R781" s="9">
        <f t="shared" si="125"/>
        <v>34.75</v>
      </c>
      <c r="S781" s="9">
        <f t="shared" si="126"/>
        <v>34.1</v>
      </c>
      <c r="T781" s="9">
        <f t="shared" si="127"/>
        <v>32</v>
      </c>
      <c r="U781" s="8">
        <f t="shared" si="128"/>
        <v>32.35</v>
      </c>
      <c r="V781" s="8">
        <f t="shared" si="129"/>
        <v>32.262500000000003</v>
      </c>
    </row>
    <row r="782" spans="1:22" ht="13.5" x14ac:dyDescent="0.25">
      <c r="A782" s="3">
        <f>RSI!A782</f>
        <v>43140</v>
      </c>
      <c r="B782" s="2">
        <f>RSI!B782</f>
        <v>24.617000000000001</v>
      </c>
      <c r="C782" s="2">
        <f>RSI!I782</f>
        <v>99.393537884842317</v>
      </c>
      <c r="D782" s="2">
        <f>MACD!E782</f>
        <v>8.9006641263875252E-2</v>
      </c>
      <c r="E782" s="2">
        <f>MACD!F782</f>
        <v>0.10476647716842782</v>
      </c>
      <c r="F782" s="2">
        <f>'Moving Avg'!D782</f>
        <v>24.617000000000001</v>
      </c>
      <c r="G782" s="2">
        <f>'Moving Avg'!F782</f>
        <v>24.53840000000001</v>
      </c>
      <c r="H782" s="2">
        <f>'Moving Avg'!G782</f>
        <v>23.567119999999996</v>
      </c>
      <c r="I782" s="2">
        <f>'Moving Avg'!H782</f>
        <v>22.090939999999986</v>
      </c>
      <c r="J782" s="6" t="str">
        <f>OBV!F782</f>
        <v>NEUTRAL</v>
      </c>
      <c r="K782" s="6" t="str">
        <f>OBV!G782</f>
        <v>NEUTRAL</v>
      </c>
      <c r="L782" s="6" t="str">
        <f>OBV!H782</f>
        <v>NEUTRAL</v>
      </c>
      <c r="M782" s="8">
        <f t="shared" si="120"/>
        <v>0</v>
      </c>
      <c r="N782" s="8">
        <f t="shared" si="121"/>
        <v>45</v>
      </c>
      <c r="O782" s="8">
        <f t="shared" si="122"/>
        <v>50</v>
      </c>
      <c r="P782" s="8">
        <f t="shared" si="123"/>
        <v>33</v>
      </c>
      <c r="Q782" s="9">
        <f t="shared" si="124"/>
        <v>28.2</v>
      </c>
      <c r="R782" s="9">
        <f t="shared" si="125"/>
        <v>34.75</v>
      </c>
      <c r="S782" s="9">
        <f t="shared" si="126"/>
        <v>34.1</v>
      </c>
      <c r="T782" s="9">
        <f t="shared" si="127"/>
        <v>32</v>
      </c>
      <c r="U782" s="8">
        <f t="shared" si="128"/>
        <v>32.35</v>
      </c>
      <c r="V782" s="8">
        <f t="shared" si="129"/>
        <v>32.262500000000003</v>
      </c>
    </row>
    <row r="783" spans="1:22" ht="13.5" x14ac:dyDescent="0.25">
      <c r="A783" s="3">
        <f>RSI!A783</f>
        <v>43143</v>
      </c>
      <c r="B783" s="2">
        <f>RSI!B783</f>
        <v>24.617000000000001</v>
      </c>
      <c r="C783" s="2">
        <f>RSI!I783</f>
        <v>99.393537884842317</v>
      </c>
      <c r="D783" s="2">
        <f>MACD!E783</f>
        <v>7.7694269040556208E-2</v>
      </c>
      <c r="E783" s="2">
        <f>MACD!F783</f>
        <v>9.9352035542853517E-2</v>
      </c>
      <c r="F783" s="2">
        <f>'Moving Avg'!D783</f>
        <v>24.617000000000001</v>
      </c>
      <c r="G783" s="2">
        <f>'Moving Avg'!F783</f>
        <v>24.546500000000012</v>
      </c>
      <c r="H783" s="2">
        <f>'Moving Avg'!G783</f>
        <v>23.631079999999997</v>
      </c>
      <c r="I783" s="2">
        <f>'Moving Avg'!H783</f>
        <v>22.106929999999991</v>
      </c>
      <c r="J783" s="6" t="str">
        <f>OBV!F783</f>
        <v>NEUTRAL</v>
      </c>
      <c r="K783" s="6" t="str">
        <f>OBV!G783</f>
        <v>NEUTRAL</v>
      </c>
      <c r="L783" s="6" t="str">
        <f>OBV!H783</f>
        <v>NEUTRAL</v>
      </c>
      <c r="M783" s="8">
        <f t="shared" si="120"/>
        <v>0</v>
      </c>
      <c r="N783" s="8">
        <f t="shared" si="121"/>
        <v>100</v>
      </c>
      <c r="O783" s="8">
        <f t="shared" si="122"/>
        <v>50</v>
      </c>
      <c r="P783" s="8">
        <f t="shared" si="123"/>
        <v>33</v>
      </c>
      <c r="Q783" s="9">
        <f t="shared" si="124"/>
        <v>47.45</v>
      </c>
      <c r="R783" s="9">
        <f t="shared" si="125"/>
        <v>45.75</v>
      </c>
      <c r="S783" s="9">
        <f t="shared" si="126"/>
        <v>42.35</v>
      </c>
      <c r="T783" s="9">
        <f t="shared" si="127"/>
        <v>45.75</v>
      </c>
      <c r="U783" s="8">
        <f t="shared" si="128"/>
        <v>45.183333333333337</v>
      </c>
      <c r="V783" s="8">
        <f t="shared" si="129"/>
        <v>45.325000000000003</v>
      </c>
    </row>
    <row r="784" spans="1:22" ht="13.5" x14ac:dyDescent="0.25">
      <c r="A784" s="3">
        <f>RSI!A784</f>
        <v>43144</v>
      </c>
      <c r="B784" s="2">
        <f>RSI!B784</f>
        <v>24.617000000000001</v>
      </c>
      <c r="C784" s="2">
        <f>RSI!I784</f>
        <v>99.393537884842317</v>
      </c>
      <c r="D784" s="2">
        <f>MACD!E784</f>
        <v>8.6749313377957549E-2</v>
      </c>
      <c r="E784" s="2">
        <f>MACD!F784</f>
        <v>9.6831491109874324E-2</v>
      </c>
      <c r="F784" s="2">
        <f>'Moving Avg'!D784</f>
        <v>24.617000000000001</v>
      </c>
      <c r="G784" s="2">
        <f>'Moving Avg'!F784</f>
        <v>24.554600000000008</v>
      </c>
      <c r="H784" s="2">
        <f>'Moving Avg'!G784</f>
        <v>23.695039999999995</v>
      </c>
      <c r="I784" s="2">
        <f>'Moving Avg'!H784</f>
        <v>22.122919999999993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  <c r="M784" s="8">
        <f t="shared" si="120"/>
        <v>0</v>
      </c>
      <c r="N784" s="8">
        <f t="shared" si="121"/>
        <v>45</v>
      </c>
      <c r="O784" s="8">
        <f t="shared" si="122"/>
        <v>50</v>
      </c>
      <c r="P784" s="8">
        <f t="shared" si="123"/>
        <v>33</v>
      </c>
      <c r="Q784" s="9">
        <f t="shared" si="124"/>
        <v>28.2</v>
      </c>
      <c r="R784" s="9">
        <f t="shared" si="125"/>
        <v>34.75</v>
      </c>
      <c r="S784" s="9">
        <f t="shared" si="126"/>
        <v>34.1</v>
      </c>
      <c r="T784" s="9">
        <f t="shared" si="127"/>
        <v>32</v>
      </c>
      <c r="U784" s="8">
        <f t="shared" si="128"/>
        <v>32.35</v>
      </c>
      <c r="V784" s="8">
        <f t="shared" si="129"/>
        <v>32.262500000000003</v>
      </c>
    </row>
    <row r="785" spans="1:22" ht="13.5" x14ac:dyDescent="0.25">
      <c r="A785" s="3">
        <f>RSI!A785</f>
        <v>43145</v>
      </c>
      <c r="B785" s="2">
        <f>RSI!B785</f>
        <v>24.617000000000001</v>
      </c>
      <c r="C785" s="2">
        <f>RSI!I785</f>
        <v>99.393537884842317</v>
      </c>
      <c r="D785" s="2">
        <f>MACD!E785</f>
        <v>9.2855125170760999E-2</v>
      </c>
      <c r="E785" s="2">
        <f>MACD!F785</f>
        <v>9.6036217922051664E-2</v>
      </c>
      <c r="F785" s="2">
        <f>'Moving Avg'!D785</f>
        <v>24.617000000000001</v>
      </c>
      <c r="G785" s="2">
        <f>'Moving Avg'!F785</f>
        <v>24.56270000000001</v>
      </c>
      <c r="H785" s="2">
        <f>'Moving Avg'!G785</f>
        <v>23.758999999999997</v>
      </c>
      <c r="I785" s="2">
        <f>'Moving Avg'!H785</f>
        <v>22.138909999999999</v>
      </c>
      <c r="J785" s="6" t="str">
        <f>OBV!F785</f>
        <v>NEUTRAL</v>
      </c>
      <c r="K785" s="6" t="str">
        <f>OBV!G785</f>
        <v>NEUTRAL</v>
      </c>
      <c r="L785" s="6" t="str">
        <f>OBV!H785</f>
        <v>NEUTRAL</v>
      </c>
      <c r="M785" s="8">
        <f t="shared" si="120"/>
        <v>0</v>
      </c>
      <c r="N785" s="8">
        <f t="shared" si="121"/>
        <v>45</v>
      </c>
      <c r="O785" s="8">
        <f t="shared" si="122"/>
        <v>50</v>
      </c>
      <c r="P785" s="8">
        <f t="shared" si="123"/>
        <v>33</v>
      </c>
      <c r="Q785" s="9">
        <f t="shared" si="124"/>
        <v>28.2</v>
      </c>
      <c r="R785" s="9">
        <f t="shared" si="125"/>
        <v>34.75</v>
      </c>
      <c r="S785" s="9">
        <f t="shared" si="126"/>
        <v>34.1</v>
      </c>
      <c r="T785" s="9">
        <f t="shared" si="127"/>
        <v>32</v>
      </c>
      <c r="U785" s="8">
        <f t="shared" si="128"/>
        <v>32.35</v>
      </c>
      <c r="V785" s="8">
        <f t="shared" si="129"/>
        <v>32.262500000000003</v>
      </c>
    </row>
    <row r="786" spans="1:22" ht="13.5" x14ac:dyDescent="0.25">
      <c r="A786" s="3">
        <f>RSI!A786</f>
        <v>43146</v>
      </c>
      <c r="B786" s="2">
        <f>RSI!B786</f>
        <v>24.617000000000001</v>
      </c>
      <c r="C786" s="2">
        <f>RSI!I786</f>
        <v>99.393537884842317</v>
      </c>
      <c r="D786" s="2">
        <f>MACD!E786</f>
        <v>9.6580702784258676E-2</v>
      </c>
      <c r="E786" s="2">
        <f>MACD!F786</f>
        <v>9.6145114894493081E-2</v>
      </c>
      <c r="F786" s="2">
        <f>'Moving Avg'!D786</f>
        <v>24.617000000000001</v>
      </c>
      <c r="G786" s="2">
        <f>'Moving Avg'!F786</f>
        <v>24.570800000000006</v>
      </c>
      <c r="H786" s="2">
        <f>'Moving Avg'!G786</f>
        <v>23.822959999999995</v>
      </c>
      <c r="I786" s="2">
        <f>'Moving Avg'!H786</f>
        <v>22.154900000000001</v>
      </c>
      <c r="J786" s="6" t="str">
        <f>OBV!F786</f>
        <v>NEUTRAL</v>
      </c>
      <c r="K786" s="6" t="str">
        <f>OBV!G786</f>
        <v>NEUTRAL</v>
      </c>
      <c r="L786" s="6" t="str">
        <f>OBV!H786</f>
        <v>NEUTRAL</v>
      </c>
      <c r="M786" s="8">
        <f t="shared" si="120"/>
        <v>0</v>
      </c>
      <c r="N786" s="8">
        <f t="shared" si="121"/>
        <v>0</v>
      </c>
      <c r="O786" s="8">
        <f t="shared" si="122"/>
        <v>50</v>
      </c>
      <c r="P786" s="8">
        <f t="shared" si="123"/>
        <v>33</v>
      </c>
      <c r="Q786" s="9">
        <f t="shared" si="124"/>
        <v>12.45</v>
      </c>
      <c r="R786" s="9">
        <f t="shared" si="125"/>
        <v>25.75</v>
      </c>
      <c r="S786" s="9">
        <f t="shared" si="126"/>
        <v>27.35</v>
      </c>
      <c r="T786" s="9">
        <f t="shared" si="127"/>
        <v>20.75</v>
      </c>
      <c r="U786" s="8">
        <f t="shared" si="128"/>
        <v>21.850000000000005</v>
      </c>
      <c r="V786" s="8">
        <f t="shared" si="129"/>
        <v>21.575000000000003</v>
      </c>
    </row>
    <row r="787" spans="1:22" ht="13.5" x14ac:dyDescent="0.25">
      <c r="A787" s="3">
        <f>RSI!A787</f>
        <v>43147</v>
      </c>
      <c r="B787" s="2">
        <f>RSI!B787</f>
        <v>24.617000000000001</v>
      </c>
      <c r="C787" s="2">
        <f>RSI!I787</f>
        <v>99.393537884842317</v>
      </c>
      <c r="D787" s="2">
        <f>MACD!E787</f>
        <v>9.8398967834327777E-2</v>
      </c>
      <c r="E787" s="2">
        <f>MACD!F787</f>
        <v>9.6595885482460023E-2</v>
      </c>
      <c r="F787" s="2">
        <f>'Moving Avg'!D787</f>
        <v>24.617000000000001</v>
      </c>
      <c r="G787" s="2">
        <f>'Moving Avg'!F787</f>
        <v>24.577400000000004</v>
      </c>
      <c r="H787" s="2">
        <f>'Moving Avg'!G787</f>
        <v>23.886919999999996</v>
      </c>
      <c r="I787" s="2">
        <f>'Moving Avg'!H787</f>
        <v>22.170890000000004</v>
      </c>
      <c r="J787" s="6" t="str">
        <f>OBV!F787</f>
        <v>NEUTRAL</v>
      </c>
      <c r="K787" s="6" t="str">
        <f>OBV!G787</f>
        <v>NEUTRAL</v>
      </c>
      <c r="L787" s="6" t="str">
        <f>OBV!H787</f>
        <v>NEUTRAL</v>
      </c>
      <c r="M787" s="8">
        <f t="shared" si="120"/>
        <v>0</v>
      </c>
      <c r="N787" s="8">
        <f t="shared" si="121"/>
        <v>0</v>
      </c>
      <c r="O787" s="8">
        <f t="shared" si="122"/>
        <v>50</v>
      </c>
      <c r="P787" s="8">
        <f t="shared" si="123"/>
        <v>33</v>
      </c>
      <c r="Q787" s="9">
        <f t="shared" si="124"/>
        <v>12.45</v>
      </c>
      <c r="R787" s="9">
        <f t="shared" si="125"/>
        <v>25.75</v>
      </c>
      <c r="S787" s="9">
        <f t="shared" si="126"/>
        <v>27.35</v>
      </c>
      <c r="T787" s="9">
        <f t="shared" si="127"/>
        <v>20.75</v>
      </c>
      <c r="U787" s="8">
        <f t="shared" si="128"/>
        <v>21.850000000000005</v>
      </c>
      <c r="V787" s="8">
        <f t="shared" si="129"/>
        <v>21.575000000000003</v>
      </c>
    </row>
    <row r="788" spans="1:22" ht="13.5" x14ac:dyDescent="0.25">
      <c r="A788" s="3">
        <f>RSI!A788</f>
        <v>43150</v>
      </c>
      <c r="B788" s="2">
        <f>RSI!B788</f>
        <v>24.617000000000001</v>
      </c>
      <c r="C788" s="2">
        <f>RSI!I788</f>
        <v>99.393537884842317</v>
      </c>
      <c r="D788" s="2">
        <f>MACD!E788</f>
        <v>9.8702178710205146E-2</v>
      </c>
      <c r="E788" s="2">
        <f>MACD!F788</f>
        <v>9.7017144128009047E-2</v>
      </c>
      <c r="F788" s="2">
        <f>'Moving Avg'!D788</f>
        <v>24.617000000000001</v>
      </c>
      <c r="G788" s="2">
        <f>'Moving Avg'!F788</f>
        <v>24.584000000000007</v>
      </c>
      <c r="H788" s="2">
        <f>'Moving Avg'!G788</f>
        <v>23.950879999999998</v>
      </c>
      <c r="I788" s="2">
        <f>'Moving Avg'!H788</f>
        <v>22.186880000000006</v>
      </c>
      <c r="J788" s="6" t="str">
        <f>OBV!F788</f>
        <v>NEUTRAL</v>
      </c>
      <c r="K788" s="6" t="str">
        <f>OBV!G788</f>
        <v>NEUTRAL</v>
      </c>
      <c r="L788" s="6" t="str">
        <f>OBV!H788</f>
        <v>NEUTRAL</v>
      </c>
      <c r="M788" s="8">
        <f t="shared" si="120"/>
        <v>0</v>
      </c>
      <c r="N788" s="8">
        <f t="shared" si="121"/>
        <v>0</v>
      </c>
      <c r="O788" s="8">
        <f t="shared" si="122"/>
        <v>50</v>
      </c>
      <c r="P788" s="8">
        <f t="shared" si="123"/>
        <v>33</v>
      </c>
      <c r="Q788" s="9">
        <f t="shared" si="124"/>
        <v>12.45</v>
      </c>
      <c r="R788" s="9">
        <f t="shared" si="125"/>
        <v>25.75</v>
      </c>
      <c r="S788" s="9">
        <f t="shared" si="126"/>
        <v>27.35</v>
      </c>
      <c r="T788" s="9">
        <f t="shared" si="127"/>
        <v>20.75</v>
      </c>
      <c r="U788" s="8">
        <f t="shared" si="128"/>
        <v>21.850000000000005</v>
      </c>
      <c r="V788" s="8">
        <f t="shared" si="129"/>
        <v>21.575000000000003</v>
      </c>
    </row>
    <row r="789" spans="1:22" ht="13.5" x14ac:dyDescent="0.25">
      <c r="A789" s="3">
        <f>RSI!A789</f>
        <v>43151</v>
      </c>
      <c r="B789" s="2">
        <f>RSI!B789</f>
        <v>24.617000000000001</v>
      </c>
      <c r="C789" s="2">
        <f>RSI!I789</f>
        <v>99.393537884842317</v>
      </c>
      <c r="D789" s="2">
        <f>MACD!E789</f>
        <v>9.7814925935345798E-2</v>
      </c>
      <c r="E789" s="2">
        <f>MACD!F789</f>
        <v>9.7176700489476395E-2</v>
      </c>
      <c r="F789" s="2">
        <f>'Moving Avg'!D789</f>
        <v>24.617000000000001</v>
      </c>
      <c r="G789" s="2">
        <f>'Moving Avg'!F789</f>
        <v>24.590600000000006</v>
      </c>
      <c r="H789" s="2">
        <f>'Moving Avg'!G789</f>
        <v>24.014839999999996</v>
      </c>
      <c r="I789" s="2">
        <f>'Moving Avg'!H789</f>
        <v>22.202870000000008</v>
      </c>
      <c r="J789" s="6" t="str">
        <f>OBV!F789</f>
        <v>NEUTRAL</v>
      </c>
      <c r="K789" s="6" t="str">
        <f>OBV!G789</f>
        <v>NEUTRAL</v>
      </c>
      <c r="L789" s="6" t="str">
        <f>OBV!H789</f>
        <v>NEUTRAL</v>
      </c>
      <c r="M789" s="8">
        <f t="shared" si="120"/>
        <v>0</v>
      </c>
      <c r="N789" s="8">
        <f t="shared" si="121"/>
        <v>0</v>
      </c>
      <c r="O789" s="8">
        <f t="shared" si="122"/>
        <v>50</v>
      </c>
      <c r="P789" s="8">
        <f t="shared" si="123"/>
        <v>33</v>
      </c>
      <c r="Q789" s="9">
        <f t="shared" si="124"/>
        <v>12.45</v>
      </c>
      <c r="R789" s="9">
        <f t="shared" si="125"/>
        <v>25.75</v>
      </c>
      <c r="S789" s="9">
        <f t="shared" si="126"/>
        <v>27.35</v>
      </c>
      <c r="T789" s="9">
        <f t="shared" si="127"/>
        <v>20.75</v>
      </c>
      <c r="U789" s="8">
        <f t="shared" si="128"/>
        <v>21.850000000000005</v>
      </c>
      <c r="V789" s="8">
        <f t="shared" si="129"/>
        <v>21.575000000000003</v>
      </c>
    </row>
    <row r="790" spans="1:22" ht="13.5" x14ac:dyDescent="0.25">
      <c r="A790" s="3">
        <f>RSI!A790</f>
        <v>43152</v>
      </c>
      <c r="B790" s="2">
        <f>RSI!B790</f>
        <v>24.617000000000001</v>
      </c>
      <c r="C790" s="2">
        <f>RSI!I790</f>
        <v>99.393537884842317</v>
      </c>
      <c r="D790" s="2">
        <f>MACD!E790</f>
        <v>9.6005084861761958E-2</v>
      </c>
      <c r="E790" s="2">
        <f>MACD!F790</f>
        <v>9.6942377363933518E-2</v>
      </c>
      <c r="F790" s="2">
        <f>'Moving Avg'!D790</f>
        <v>24.617000000000001</v>
      </c>
      <c r="G790" s="2">
        <f>'Moving Avg'!F790</f>
        <v>24.597200000000008</v>
      </c>
      <c r="H790" s="2">
        <f>'Moving Avg'!G790</f>
        <v>24.078799999999998</v>
      </c>
      <c r="I790" s="2">
        <f>'Moving Avg'!H790</f>
        <v>22.218860000000003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  <c r="M790" s="8">
        <f t="shared" si="120"/>
        <v>0</v>
      </c>
      <c r="N790" s="8">
        <f t="shared" si="121"/>
        <v>45</v>
      </c>
      <c r="O790" s="8">
        <f t="shared" si="122"/>
        <v>50</v>
      </c>
      <c r="P790" s="8">
        <f t="shared" si="123"/>
        <v>33</v>
      </c>
      <c r="Q790" s="9">
        <f t="shared" si="124"/>
        <v>28.2</v>
      </c>
      <c r="R790" s="9">
        <f t="shared" si="125"/>
        <v>34.75</v>
      </c>
      <c r="S790" s="9">
        <f t="shared" si="126"/>
        <v>34.1</v>
      </c>
      <c r="T790" s="9">
        <f t="shared" si="127"/>
        <v>32</v>
      </c>
      <c r="U790" s="8">
        <f t="shared" si="128"/>
        <v>32.35</v>
      </c>
      <c r="V790" s="8">
        <f t="shared" si="129"/>
        <v>32.262500000000003</v>
      </c>
    </row>
    <row r="791" spans="1:22" ht="13.5" x14ac:dyDescent="0.25">
      <c r="A791" s="3">
        <f>RSI!A791</f>
        <v>43153</v>
      </c>
      <c r="B791" s="2">
        <f>RSI!B791</f>
        <v>24.617000000000001</v>
      </c>
      <c r="C791" s="2">
        <f>RSI!I791</f>
        <v>99.393537884842317</v>
      </c>
      <c r="D791" s="2">
        <f>MACD!E791</f>
        <v>9.3493043167509171E-2</v>
      </c>
      <c r="E791" s="2">
        <f>MACD!F791</f>
        <v>9.6252510524648657E-2</v>
      </c>
      <c r="F791" s="2">
        <f>'Moving Avg'!D791</f>
        <v>24.617000000000001</v>
      </c>
      <c r="G791" s="2">
        <f>'Moving Avg'!F791</f>
        <v>24.603800000000007</v>
      </c>
      <c r="H791" s="2">
        <f>'Moving Avg'!G791</f>
        <v>24.142759999999996</v>
      </c>
      <c r="I791" s="2">
        <f>'Moving Avg'!H791</f>
        <v>22.234850000000005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  <c r="M791" s="8">
        <f t="shared" si="120"/>
        <v>0</v>
      </c>
      <c r="N791" s="8">
        <f t="shared" si="121"/>
        <v>45</v>
      </c>
      <c r="O791" s="8">
        <f t="shared" si="122"/>
        <v>50</v>
      </c>
      <c r="P791" s="8">
        <f t="shared" si="123"/>
        <v>33</v>
      </c>
      <c r="Q791" s="9">
        <f t="shared" si="124"/>
        <v>28.2</v>
      </c>
      <c r="R791" s="9">
        <f t="shared" si="125"/>
        <v>34.75</v>
      </c>
      <c r="S791" s="9">
        <f t="shared" si="126"/>
        <v>34.1</v>
      </c>
      <c r="T791" s="9">
        <f t="shared" si="127"/>
        <v>32</v>
      </c>
      <c r="U791" s="8">
        <f t="shared" si="128"/>
        <v>32.35</v>
      </c>
      <c r="V791" s="8">
        <f t="shared" si="129"/>
        <v>32.262500000000003</v>
      </c>
    </row>
    <row r="792" spans="1:22" ht="13.5" x14ac:dyDescent="0.25">
      <c r="A792" s="3">
        <f>RSI!A792</f>
        <v>43154</v>
      </c>
      <c r="B792" s="2">
        <f>RSI!B792</f>
        <v>24.617000000000001</v>
      </c>
      <c r="C792" s="2">
        <f>RSI!I792</f>
        <v>99.393537884842317</v>
      </c>
      <c r="D792" s="2">
        <f>MACD!E792</f>
        <v>9.0459471547596593E-2</v>
      </c>
      <c r="E792" s="2">
        <f>MACD!F792</f>
        <v>9.5093902729238261E-2</v>
      </c>
      <c r="F792" s="2">
        <f>'Moving Avg'!D792</f>
        <v>24.617000000000001</v>
      </c>
      <c r="G792" s="2">
        <f>'Moving Avg'!F792</f>
        <v>24.610400000000006</v>
      </c>
      <c r="H792" s="2">
        <f>'Moving Avg'!G792</f>
        <v>24.20671999999999</v>
      </c>
      <c r="I792" s="2">
        <f>'Moving Avg'!H792</f>
        <v>22.250840000000007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  <c r="M792" s="8">
        <f t="shared" si="120"/>
        <v>0</v>
      </c>
      <c r="N792" s="8">
        <f t="shared" si="121"/>
        <v>45</v>
      </c>
      <c r="O792" s="8">
        <f t="shared" si="122"/>
        <v>50</v>
      </c>
      <c r="P792" s="8">
        <f t="shared" si="123"/>
        <v>33</v>
      </c>
      <c r="Q792" s="9">
        <f t="shared" si="124"/>
        <v>28.2</v>
      </c>
      <c r="R792" s="9">
        <f t="shared" si="125"/>
        <v>34.75</v>
      </c>
      <c r="S792" s="9">
        <f t="shared" si="126"/>
        <v>34.1</v>
      </c>
      <c r="T792" s="9">
        <f t="shared" si="127"/>
        <v>32</v>
      </c>
      <c r="U792" s="8">
        <f t="shared" si="128"/>
        <v>32.35</v>
      </c>
      <c r="V792" s="8">
        <f t="shared" si="129"/>
        <v>32.262500000000003</v>
      </c>
    </row>
    <row r="793" spans="1:22" ht="13.5" x14ac:dyDescent="0.25">
      <c r="A793" s="3">
        <f>RSI!A793</f>
        <v>43157</v>
      </c>
      <c r="B793" s="2">
        <f>RSI!B793</f>
        <v>24.617000000000001</v>
      </c>
      <c r="C793" s="2">
        <f>RSI!I793</f>
        <v>99.393537884842317</v>
      </c>
      <c r="D793" s="2">
        <f>MACD!E793</f>
        <v>8.7051864477324159E-2</v>
      </c>
      <c r="E793" s="2">
        <f>MACD!F793</f>
        <v>9.3485495078855452E-2</v>
      </c>
      <c r="F793" s="2">
        <f>'Moving Avg'!D793</f>
        <v>24.617000000000001</v>
      </c>
      <c r="G793" s="2">
        <f>'Moving Avg'!F793</f>
        <v>24.617000000000008</v>
      </c>
      <c r="H793" s="2">
        <f>'Moving Avg'!G793</f>
        <v>24.270679999999992</v>
      </c>
      <c r="I793" s="2">
        <f>'Moving Avg'!H793</f>
        <v>22.266830000000009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  <c r="M793" s="8">
        <f t="shared" si="120"/>
        <v>0</v>
      </c>
      <c r="N793" s="8">
        <f t="shared" si="121"/>
        <v>45</v>
      </c>
      <c r="O793" s="8">
        <f t="shared" si="122"/>
        <v>50</v>
      </c>
      <c r="P793" s="8">
        <f t="shared" si="123"/>
        <v>33</v>
      </c>
      <c r="Q793" s="9">
        <f t="shared" si="124"/>
        <v>28.2</v>
      </c>
      <c r="R793" s="9">
        <f t="shared" si="125"/>
        <v>34.75</v>
      </c>
      <c r="S793" s="9">
        <f t="shared" si="126"/>
        <v>34.1</v>
      </c>
      <c r="T793" s="9">
        <f t="shared" si="127"/>
        <v>32</v>
      </c>
      <c r="U793" s="8">
        <f t="shared" si="128"/>
        <v>32.35</v>
      </c>
      <c r="V793" s="8">
        <f t="shared" si="129"/>
        <v>32.262500000000003</v>
      </c>
    </row>
    <row r="794" spans="1:22" ht="13.5" x14ac:dyDescent="0.25">
      <c r="A794" s="3">
        <f>RSI!A794</f>
        <v>43158</v>
      </c>
      <c r="B794" s="2">
        <f>RSI!B794</f>
        <v>24.617000000000001</v>
      </c>
      <c r="C794" s="2">
        <f>RSI!I794</f>
        <v>99.393537884842317</v>
      </c>
      <c r="D794" s="2">
        <f>MACD!E794</f>
        <v>8.3390042818535903E-2</v>
      </c>
      <c r="E794" s="2">
        <f>MACD!F794</f>
        <v>9.146640462679155E-2</v>
      </c>
      <c r="F794" s="2">
        <f>'Moving Avg'!D794</f>
        <v>24.617000000000001</v>
      </c>
      <c r="G794" s="2">
        <f>'Moving Avg'!F794</f>
        <v>24.617000000000008</v>
      </c>
      <c r="H794" s="2">
        <f>'Moving Avg'!G794</f>
        <v>24.33463999999999</v>
      </c>
      <c r="I794" s="2">
        <f>'Moving Avg'!H794</f>
        <v>22.282820000000012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  <c r="M794" s="8">
        <f t="shared" si="120"/>
        <v>0</v>
      </c>
      <c r="N794" s="8">
        <f t="shared" si="121"/>
        <v>45</v>
      </c>
      <c r="O794" s="8">
        <f t="shared" si="122"/>
        <v>50</v>
      </c>
      <c r="P794" s="8">
        <f t="shared" si="123"/>
        <v>33</v>
      </c>
      <c r="Q794" s="9">
        <f t="shared" si="124"/>
        <v>28.2</v>
      </c>
      <c r="R794" s="9">
        <f t="shared" si="125"/>
        <v>34.75</v>
      </c>
      <c r="S794" s="9">
        <f t="shared" si="126"/>
        <v>34.1</v>
      </c>
      <c r="T794" s="9">
        <f t="shared" si="127"/>
        <v>32</v>
      </c>
      <c r="U794" s="8">
        <f t="shared" si="128"/>
        <v>32.35</v>
      </c>
      <c r="V794" s="8">
        <f t="shared" si="129"/>
        <v>32.262500000000003</v>
      </c>
    </row>
    <row r="795" spans="1:22" ht="13.5" x14ac:dyDescent="0.25">
      <c r="A795" s="3">
        <f>RSI!A795</f>
        <v>43159</v>
      </c>
      <c r="B795" s="2">
        <f>RSI!B795</f>
        <v>24.617000000000001</v>
      </c>
      <c r="C795" s="2">
        <f>RSI!I795</f>
        <v>99.393537884842317</v>
      </c>
      <c r="D795" s="2">
        <f>MACD!E795</f>
        <v>7.9570780347197001E-2</v>
      </c>
      <c r="E795" s="2">
        <f>MACD!F795</f>
        <v>8.9087279770872635E-2</v>
      </c>
      <c r="F795" s="2">
        <f>'Moving Avg'!D795</f>
        <v>24.617000000000001</v>
      </c>
      <c r="G795" s="2">
        <f>'Moving Avg'!F795</f>
        <v>24.617000000000008</v>
      </c>
      <c r="H795" s="2">
        <f>'Moving Avg'!G795</f>
        <v>24.398599999999988</v>
      </c>
      <c r="I795" s="2">
        <f>'Moving Avg'!H795</f>
        <v>22.298810000000014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  <c r="M795" s="8">
        <f t="shared" si="120"/>
        <v>0</v>
      </c>
      <c r="N795" s="8">
        <f t="shared" si="121"/>
        <v>45</v>
      </c>
      <c r="O795" s="8">
        <f t="shared" si="122"/>
        <v>50</v>
      </c>
      <c r="P795" s="8">
        <f t="shared" si="123"/>
        <v>33</v>
      </c>
      <c r="Q795" s="9">
        <f t="shared" si="124"/>
        <v>28.2</v>
      </c>
      <c r="R795" s="9">
        <f t="shared" si="125"/>
        <v>34.75</v>
      </c>
      <c r="S795" s="9">
        <f t="shared" si="126"/>
        <v>34.1</v>
      </c>
      <c r="T795" s="9">
        <f t="shared" si="127"/>
        <v>32</v>
      </c>
      <c r="U795" s="8">
        <f t="shared" si="128"/>
        <v>32.35</v>
      </c>
      <c r="V795" s="8">
        <f t="shared" si="129"/>
        <v>32.262500000000003</v>
      </c>
    </row>
    <row r="796" spans="1:22" ht="13.5" x14ac:dyDescent="0.25">
      <c r="A796" s="3">
        <f>RSI!A796</f>
        <v>43160</v>
      </c>
      <c r="B796" s="2">
        <f>RSI!B796</f>
        <v>24.617000000000001</v>
      </c>
      <c r="C796" s="2">
        <f>RSI!I796</f>
        <v>99.393537884842317</v>
      </c>
      <c r="D796" s="2">
        <f>MACD!E796</f>
        <v>7.5671691170533961E-2</v>
      </c>
      <c r="E796" s="2">
        <f>MACD!F796</f>
        <v>8.6404162050804895E-2</v>
      </c>
      <c r="F796" s="2">
        <f>'Moving Avg'!D796</f>
        <v>24.617000000000001</v>
      </c>
      <c r="G796" s="2">
        <f>'Moving Avg'!F796</f>
        <v>24.617000000000008</v>
      </c>
      <c r="H796" s="2">
        <f>'Moving Avg'!G796</f>
        <v>24.462559999999986</v>
      </c>
      <c r="I796" s="2">
        <f>'Moving Avg'!H796</f>
        <v>22.314800000000012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  <c r="M796" s="8">
        <f t="shared" si="120"/>
        <v>0</v>
      </c>
      <c r="N796" s="8">
        <f t="shared" si="121"/>
        <v>45</v>
      </c>
      <c r="O796" s="8">
        <f t="shared" si="122"/>
        <v>50</v>
      </c>
      <c r="P796" s="8">
        <f t="shared" si="123"/>
        <v>33</v>
      </c>
      <c r="Q796" s="9">
        <f t="shared" si="124"/>
        <v>28.2</v>
      </c>
      <c r="R796" s="9">
        <f t="shared" si="125"/>
        <v>34.75</v>
      </c>
      <c r="S796" s="9">
        <f t="shared" si="126"/>
        <v>34.1</v>
      </c>
      <c r="T796" s="9">
        <f t="shared" si="127"/>
        <v>32</v>
      </c>
      <c r="U796" s="8">
        <f t="shared" si="128"/>
        <v>32.35</v>
      </c>
      <c r="V796" s="8">
        <f t="shared" si="129"/>
        <v>32.262500000000003</v>
      </c>
    </row>
    <row r="797" spans="1:22" ht="13.5" x14ac:dyDescent="0.25">
      <c r="A797" s="3">
        <f>RSI!A797</f>
        <v>43161</v>
      </c>
      <c r="B797" s="2">
        <f>RSI!B797</f>
        <v>24.617000000000001</v>
      </c>
      <c r="C797" s="2">
        <f>RSI!I797</f>
        <v>99.393537884842317</v>
      </c>
      <c r="D797" s="2">
        <f>MACD!E797</f>
        <v>7.1754493768072081E-2</v>
      </c>
      <c r="E797" s="2">
        <f>MACD!F797</f>
        <v>8.3474228394258346E-2</v>
      </c>
      <c r="F797" s="2">
        <f>'Moving Avg'!D797</f>
        <v>24.617000000000001</v>
      </c>
      <c r="G797" s="2">
        <f>'Moving Avg'!F797</f>
        <v>24.617000000000008</v>
      </c>
      <c r="H797" s="2">
        <f>'Moving Avg'!G797</f>
        <v>24.507319999999986</v>
      </c>
      <c r="I797" s="2">
        <f>'Moving Avg'!H797</f>
        <v>22.330790000000011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  <c r="M797" s="8">
        <f t="shared" si="120"/>
        <v>0</v>
      </c>
      <c r="N797" s="8">
        <f t="shared" si="121"/>
        <v>45</v>
      </c>
      <c r="O797" s="8">
        <f t="shared" si="122"/>
        <v>50</v>
      </c>
      <c r="P797" s="8">
        <f t="shared" si="123"/>
        <v>33</v>
      </c>
      <c r="Q797" s="9">
        <f t="shared" si="124"/>
        <v>28.2</v>
      </c>
      <c r="R797" s="9">
        <f t="shared" si="125"/>
        <v>34.75</v>
      </c>
      <c r="S797" s="9">
        <f t="shared" si="126"/>
        <v>34.1</v>
      </c>
      <c r="T797" s="9">
        <f t="shared" si="127"/>
        <v>32</v>
      </c>
      <c r="U797" s="8">
        <f t="shared" si="128"/>
        <v>32.35</v>
      </c>
      <c r="V797" s="8">
        <f t="shared" si="129"/>
        <v>32.262500000000003</v>
      </c>
    </row>
    <row r="798" spans="1:22" ht="13.5" x14ac:dyDescent="0.25">
      <c r="A798" s="3">
        <f>RSI!A798</f>
        <v>43164</v>
      </c>
      <c r="B798" s="2">
        <f>RSI!B798</f>
        <v>24.617000000000001</v>
      </c>
      <c r="C798" s="2">
        <f>RSI!I798</f>
        <v>99.393537884842317</v>
      </c>
      <c r="D798" s="2">
        <f>MACD!E798</f>
        <v>6.7867749435453817E-2</v>
      </c>
      <c r="E798" s="2">
        <f>MACD!F798</f>
        <v>8.0352932602497443E-2</v>
      </c>
      <c r="F798" s="2">
        <f>'Moving Avg'!D798</f>
        <v>24.617000000000001</v>
      </c>
      <c r="G798" s="2">
        <f>'Moving Avg'!F798</f>
        <v>24.617000000000008</v>
      </c>
      <c r="H798" s="2">
        <f>'Moving Avg'!G798</f>
        <v>24.532039999999984</v>
      </c>
      <c r="I798" s="2">
        <f>'Moving Avg'!H798</f>
        <v>22.346780000000013</v>
      </c>
      <c r="J798" s="6" t="str">
        <f>OBV!F798</f>
        <v>NEUTRAL</v>
      </c>
      <c r="K798" s="6" t="str">
        <f>OBV!G798</f>
        <v>NEUTRAL</v>
      </c>
      <c r="L798" s="6" t="str">
        <f>OBV!H798</f>
        <v>NEUTRAL</v>
      </c>
      <c r="M798" s="8">
        <f t="shared" si="120"/>
        <v>0</v>
      </c>
      <c r="N798" s="8">
        <f t="shared" si="121"/>
        <v>45</v>
      </c>
      <c r="O798" s="8">
        <f t="shared" si="122"/>
        <v>50</v>
      </c>
      <c r="P798" s="8">
        <f t="shared" si="123"/>
        <v>33</v>
      </c>
      <c r="Q798" s="9">
        <f t="shared" si="124"/>
        <v>28.2</v>
      </c>
      <c r="R798" s="9">
        <f t="shared" si="125"/>
        <v>34.75</v>
      </c>
      <c r="S798" s="9">
        <f t="shared" si="126"/>
        <v>34.1</v>
      </c>
      <c r="T798" s="9">
        <f t="shared" si="127"/>
        <v>32</v>
      </c>
      <c r="U798" s="8">
        <f t="shared" si="128"/>
        <v>32.35</v>
      </c>
      <c r="V798" s="8">
        <f t="shared" si="129"/>
        <v>32.262500000000003</v>
      </c>
    </row>
    <row r="799" spans="1:22" ht="13.5" x14ac:dyDescent="0.25">
      <c r="A799" s="3">
        <f>RSI!A799</f>
        <v>43165</v>
      </c>
      <c r="B799" s="2">
        <f>RSI!B799</f>
        <v>24.617000000000001</v>
      </c>
      <c r="C799" s="2">
        <f>RSI!I799</f>
        <v>99.393537884842317</v>
      </c>
      <c r="D799" s="2">
        <f>MACD!E799</f>
        <v>6.4049157728295114E-2</v>
      </c>
      <c r="E799" s="2">
        <f>MACD!F799</f>
        <v>7.709217762765698E-2</v>
      </c>
      <c r="F799" s="2">
        <f>'Moving Avg'!D799</f>
        <v>24.617000000000001</v>
      </c>
      <c r="G799" s="2">
        <f>'Moving Avg'!F799</f>
        <v>24.617000000000008</v>
      </c>
      <c r="H799" s="2">
        <f>'Moving Avg'!G799</f>
        <v>24.535759999999982</v>
      </c>
      <c r="I799" s="2">
        <f>'Moving Avg'!H799</f>
        <v>22.362770000000015</v>
      </c>
      <c r="J799" s="6" t="str">
        <f>OBV!F799</f>
        <v>NEUTRAL</v>
      </c>
      <c r="K799" s="6" t="str">
        <f>OBV!G799</f>
        <v>NEUTRAL</v>
      </c>
      <c r="L799" s="6" t="str">
        <f>OBV!H799</f>
        <v>NEUTRAL</v>
      </c>
      <c r="M799" s="8">
        <f t="shared" si="120"/>
        <v>0</v>
      </c>
      <c r="N799" s="8">
        <f t="shared" si="121"/>
        <v>45</v>
      </c>
      <c r="O799" s="8">
        <f t="shared" si="122"/>
        <v>50</v>
      </c>
      <c r="P799" s="8">
        <f t="shared" si="123"/>
        <v>33</v>
      </c>
      <c r="Q799" s="9">
        <f t="shared" si="124"/>
        <v>28.2</v>
      </c>
      <c r="R799" s="9">
        <f t="shared" si="125"/>
        <v>34.75</v>
      </c>
      <c r="S799" s="9">
        <f t="shared" si="126"/>
        <v>34.1</v>
      </c>
      <c r="T799" s="9">
        <f t="shared" si="127"/>
        <v>32</v>
      </c>
      <c r="U799" s="8">
        <f t="shared" si="128"/>
        <v>32.35</v>
      </c>
      <c r="V799" s="8">
        <f t="shared" si="129"/>
        <v>32.262500000000003</v>
      </c>
    </row>
    <row r="800" spans="1:22" ht="13.5" x14ac:dyDescent="0.25">
      <c r="A800" s="3">
        <f>RSI!A800</f>
        <v>43166</v>
      </c>
      <c r="B800" s="2">
        <f>RSI!B800</f>
        <v>24.617000000000001</v>
      </c>
      <c r="C800" s="2">
        <f>RSI!I800</f>
        <v>99.393537884842317</v>
      </c>
      <c r="D800" s="2">
        <f>MACD!E800</f>
        <v>6.0327478667382195E-2</v>
      </c>
      <c r="E800" s="2">
        <f>MACD!F800</f>
        <v>7.3739237835602031E-2</v>
      </c>
      <c r="F800" s="2">
        <f>'Moving Avg'!D800</f>
        <v>24.617000000000001</v>
      </c>
      <c r="G800" s="2">
        <f>'Moving Avg'!F800</f>
        <v>24.617000000000008</v>
      </c>
      <c r="H800" s="2">
        <f>'Moving Avg'!G800</f>
        <v>24.53947999999998</v>
      </c>
      <c r="I800" s="2">
        <f>'Moving Avg'!H800</f>
        <v>22.378760000000014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  <c r="M800" s="8">
        <f t="shared" si="120"/>
        <v>0</v>
      </c>
      <c r="N800" s="8">
        <f t="shared" si="121"/>
        <v>45</v>
      </c>
      <c r="O800" s="8">
        <f t="shared" si="122"/>
        <v>50</v>
      </c>
      <c r="P800" s="8">
        <f t="shared" si="123"/>
        <v>33</v>
      </c>
      <c r="Q800" s="9">
        <f t="shared" si="124"/>
        <v>28.2</v>
      </c>
      <c r="R800" s="9">
        <f t="shared" si="125"/>
        <v>34.75</v>
      </c>
      <c r="S800" s="9">
        <f t="shared" si="126"/>
        <v>34.1</v>
      </c>
      <c r="T800" s="9">
        <f t="shared" si="127"/>
        <v>32</v>
      </c>
      <c r="U800" s="8">
        <f t="shared" si="128"/>
        <v>32.35</v>
      </c>
      <c r="V800" s="8">
        <f t="shared" si="129"/>
        <v>32.262500000000003</v>
      </c>
    </row>
    <row r="801" spans="1:22" ht="13.5" x14ac:dyDescent="0.25">
      <c r="A801" s="3">
        <f>RSI!A801</f>
        <v>43167</v>
      </c>
      <c r="B801" s="2">
        <f>RSI!B801</f>
        <v>24.617000000000001</v>
      </c>
      <c r="C801" s="2">
        <f>RSI!I801</f>
        <v>99.393537884842317</v>
      </c>
      <c r="D801" s="2">
        <f>MACD!E801</f>
        <v>5.6724140614900165E-2</v>
      </c>
      <c r="E801" s="2">
        <f>MACD!F801</f>
        <v>7.0336218391461661E-2</v>
      </c>
      <c r="F801" s="2">
        <f>'Moving Avg'!D801</f>
        <v>24.617000000000001</v>
      </c>
      <c r="G801" s="2">
        <f>'Moving Avg'!F801</f>
        <v>24.617000000000008</v>
      </c>
      <c r="H801" s="2">
        <f>'Moving Avg'!G801</f>
        <v>24.54331999999998</v>
      </c>
      <c r="I801" s="2">
        <f>'Moving Avg'!H801</f>
        <v>22.394750000000016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  <c r="M801" s="8">
        <f t="shared" si="120"/>
        <v>0</v>
      </c>
      <c r="N801" s="8">
        <f t="shared" si="121"/>
        <v>45</v>
      </c>
      <c r="O801" s="8">
        <f t="shared" si="122"/>
        <v>50</v>
      </c>
      <c r="P801" s="8">
        <f t="shared" si="123"/>
        <v>33</v>
      </c>
      <c r="Q801" s="9">
        <f t="shared" si="124"/>
        <v>28.2</v>
      </c>
      <c r="R801" s="9">
        <f t="shared" si="125"/>
        <v>34.75</v>
      </c>
      <c r="S801" s="9">
        <f t="shared" si="126"/>
        <v>34.1</v>
      </c>
      <c r="T801" s="9">
        <f t="shared" si="127"/>
        <v>32</v>
      </c>
      <c r="U801" s="8">
        <f t="shared" si="128"/>
        <v>32.35</v>
      </c>
      <c r="V801" s="8">
        <f t="shared" si="129"/>
        <v>32.262500000000003</v>
      </c>
    </row>
    <row r="802" spans="1:22" ht="13.5" x14ac:dyDescent="0.25">
      <c r="A802" s="3">
        <f>RSI!A802</f>
        <v>43168</v>
      </c>
      <c r="B802" s="2">
        <f>RSI!B802</f>
        <v>24.617000000000001</v>
      </c>
      <c r="C802" s="2">
        <f>RSI!I802</f>
        <v>99.393537884842317</v>
      </c>
      <c r="D802" s="2">
        <f>MACD!E802</f>
        <v>5.3254583558224766E-2</v>
      </c>
      <c r="E802" s="2">
        <f>MACD!F802</f>
        <v>6.6919891424814276E-2</v>
      </c>
      <c r="F802" s="2">
        <f>'Moving Avg'!D802</f>
        <v>24.617000000000001</v>
      </c>
      <c r="G802" s="2">
        <f>'Moving Avg'!F802</f>
        <v>24.617000000000008</v>
      </c>
      <c r="H802" s="2">
        <f>'Moving Avg'!G802</f>
        <v>24.54715999999998</v>
      </c>
      <c r="I802" s="2">
        <f>'Moving Avg'!H802</f>
        <v>22.410740000000018</v>
      </c>
      <c r="J802" s="6" t="str">
        <f>OBV!F802</f>
        <v>NEUTRAL</v>
      </c>
      <c r="K802" s="6" t="str">
        <f>OBV!G802</f>
        <v>NEUTRAL</v>
      </c>
      <c r="L802" s="6" t="str">
        <f>OBV!H802</f>
        <v>NEUTRAL</v>
      </c>
      <c r="M802" s="8">
        <f t="shared" si="120"/>
        <v>0</v>
      </c>
      <c r="N802" s="8">
        <f t="shared" si="121"/>
        <v>45</v>
      </c>
      <c r="O802" s="8">
        <f t="shared" si="122"/>
        <v>50</v>
      </c>
      <c r="P802" s="8">
        <f t="shared" si="123"/>
        <v>33</v>
      </c>
      <c r="Q802" s="9">
        <f t="shared" si="124"/>
        <v>28.2</v>
      </c>
      <c r="R802" s="9">
        <f t="shared" si="125"/>
        <v>34.75</v>
      </c>
      <c r="S802" s="9">
        <f t="shared" si="126"/>
        <v>34.1</v>
      </c>
      <c r="T802" s="9">
        <f t="shared" si="127"/>
        <v>32</v>
      </c>
      <c r="U802" s="8">
        <f t="shared" si="128"/>
        <v>32.35</v>
      </c>
      <c r="V802" s="8">
        <f t="shared" si="129"/>
        <v>32.262500000000003</v>
      </c>
    </row>
    <row r="803" spans="1:22" ht="13.5" x14ac:dyDescent="0.25">
      <c r="A803" s="3">
        <f>RSI!A803</f>
        <v>43171</v>
      </c>
      <c r="B803" s="2">
        <f>RSI!B803</f>
        <v>24.617000000000001</v>
      </c>
      <c r="C803" s="2">
        <f>RSI!I803</f>
        <v>99.393537884842317</v>
      </c>
      <c r="D803" s="2">
        <f>MACD!E803</f>
        <v>4.9929379783812067E-2</v>
      </c>
      <c r="E803" s="2">
        <f>MACD!F803</f>
        <v>6.3521789096613837E-2</v>
      </c>
      <c r="F803" s="2">
        <f>'Moving Avg'!D803</f>
        <v>24.617000000000001</v>
      </c>
      <c r="G803" s="2">
        <f>'Moving Avg'!F803</f>
        <v>24.617000000000008</v>
      </c>
      <c r="H803" s="2">
        <f>'Moving Avg'!G803</f>
        <v>24.550999999999981</v>
      </c>
      <c r="I803" s="2">
        <f>'Moving Avg'!H803</f>
        <v>22.42673000000002</v>
      </c>
      <c r="J803" s="6" t="str">
        <f>OBV!F803</f>
        <v>NEUTRAL</v>
      </c>
      <c r="K803" s="6" t="str">
        <f>OBV!G803</f>
        <v>NEUTRAL</v>
      </c>
      <c r="L803" s="6" t="str">
        <f>OBV!H803</f>
        <v>NEUTRAL</v>
      </c>
      <c r="M803" s="8">
        <f t="shared" si="120"/>
        <v>0</v>
      </c>
      <c r="N803" s="8">
        <f t="shared" si="121"/>
        <v>45</v>
      </c>
      <c r="O803" s="8">
        <f t="shared" si="122"/>
        <v>50</v>
      </c>
      <c r="P803" s="8">
        <f t="shared" si="123"/>
        <v>33</v>
      </c>
      <c r="Q803" s="9">
        <f t="shared" si="124"/>
        <v>28.2</v>
      </c>
      <c r="R803" s="9">
        <f t="shared" si="125"/>
        <v>34.75</v>
      </c>
      <c r="S803" s="9">
        <f t="shared" si="126"/>
        <v>34.1</v>
      </c>
      <c r="T803" s="9">
        <f t="shared" si="127"/>
        <v>32</v>
      </c>
      <c r="U803" s="8">
        <f t="shared" si="128"/>
        <v>32.35</v>
      </c>
      <c r="V803" s="8">
        <f t="shared" si="129"/>
        <v>32.262500000000003</v>
      </c>
    </row>
    <row r="804" spans="1:22" ht="13.5" x14ac:dyDescent="0.25">
      <c r="A804" s="3">
        <f>RSI!A804</f>
        <v>43172</v>
      </c>
      <c r="B804" s="2">
        <f>RSI!B804</f>
        <v>24.617000000000001</v>
      </c>
      <c r="C804" s="2">
        <f>RSI!I804</f>
        <v>99.393537884842317</v>
      </c>
      <c r="D804" s="2">
        <f>MACD!E804</f>
        <v>4.6755167370427841E-2</v>
      </c>
      <c r="E804" s="2">
        <f>MACD!F804</f>
        <v>6.0168464751376646E-2</v>
      </c>
      <c r="F804" s="2">
        <f>'Moving Avg'!D804</f>
        <v>24.617000000000001</v>
      </c>
      <c r="G804" s="2">
        <f>'Moving Avg'!F804</f>
        <v>24.617000000000008</v>
      </c>
      <c r="H804" s="2">
        <f>'Moving Avg'!G804</f>
        <v>24.554839999999981</v>
      </c>
      <c r="I804" s="2">
        <f>'Moving Avg'!H804</f>
        <v>22.442720000000023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  <c r="M804" s="8">
        <f t="shared" si="120"/>
        <v>0</v>
      </c>
      <c r="N804" s="8">
        <f t="shared" si="121"/>
        <v>45</v>
      </c>
      <c r="O804" s="8">
        <f t="shared" si="122"/>
        <v>50</v>
      </c>
      <c r="P804" s="8">
        <f t="shared" si="123"/>
        <v>33</v>
      </c>
      <c r="Q804" s="9">
        <f t="shared" si="124"/>
        <v>28.2</v>
      </c>
      <c r="R804" s="9">
        <f t="shared" si="125"/>
        <v>34.75</v>
      </c>
      <c r="S804" s="9">
        <f t="shared" si="126"/>
        <v>34.1</v>
      </c>
      <c r="T804" s="9">
        <f t="shared" si="127"/>
        <v>32</v>
      </c>
      <c r="U804" s="8">
        <f t="shared" si="128"/>
        <v>32.35</v>
      </c>
      <c r="V804" s="8">
        <f t="shared" si="129"/>
        <v>32.262500000000003</v>
      </c>
    </row>
    <row r="805" spans="1:22" ht="13.5" x14ac:dyDescent="0.25">
      <c r="A805" s="3">
        <f>RSI!A805</f>
        <v>43173</v>
      </c>
      <c r="B805" s="2">
        <f>RSI!B805</f>
        <v>24.617000000000001</v>
      </c>
      <c r="C805" s="2">
        <f>RSI!I805</f>
        <v>99.393537884842317</v>
      </c>
      <c r="D805" s="2">
        <f>MACD!E805</f>
        <v>4.3735426392757404E-2</v>
      </c>
      <c r="E805" s="2">
        <f>MACD!F805</f>
        <v>5.6881857079652799E-2</v>
      </c>
      <c r="F805" s="2">
        <f>'Moving Avg'!D805</f>
        <v>24.617000000000001</v>
      </c>
      <c r="G805" s="2">
        <f>'Moving Avg'!F805</f>
        <v>24.617000000000008</v>
      </c>
      <c r="H805" s="2">
        <f>'Moving Avg'!G805</f>
        <v>24.558679999999981</v>
      </c>
      <c r="I805" s="2">
        <f>'Moving Avg'!H805</f>
        <v>22.458710000000025</v>
      </c>
      <c r="J805" s="6" t="str">
        <f>OBV!F805</f>
        <v>NEUTRAL</v>
      </c>
      <c r="K805" s="6" t="str">
        <f>OBV!G805</f>
        <v>NEUTRAL</v>
      </c>
      <c r="L805" s="6" t="str">
        <f>OBV!H805</f>
        <v>NEUTRAL</v>
      </c>
      <c r="M805" s="8">
        <f t="shared" si="120"/>
        <v>0</v>
      </c>
      <c r="N805" s="8">
        <f t="shared" si="121"/>
        <v>45</v>
      </c>
      <c r="O805" s="8">
        <f t="shared" si="122"/>
        <v>50</v>
      </c>
      <c r="P805" s="8">
        <f t="shared" si="123"/>
        <v>33</v>
      </c>
      <c r="Q805" s="9">
        <f t="shared" si="124"/>
        <v>28.2</v>
      </c>
      <c r="R805" s="9">
        <f t="shared" si="125"/>
        <v>34.75</v>
      </c>
      <c r="S805" s="9">
        <f t="shared" si="126"/>
        <v>34.1</v>
      </c>
      <c r="T805" s="9">
        <f t="shared" si="127"/>
        <v>32</v>
      </c>
      <c r="U805" s="8">
        <f t="shared" si="128"/>
        <v>32.35</v>
      </c>
      <c r="V805" s="8">
        <f t="shared" si="129"/>
        <v>32.262500000000003</v>
      </c>
    </row>
    <row r="806" spans="1:22" ht="13.5" x14ac:dyDescent="0.25">
      <c r="A806" s="3">
        <f>RSI!A806</f>
        <v>43174</v>
      </c>
      <c r="B806" s="2">
        <f>RSI!B806</f>
        <v>24.617000000000001</v>
      </c>
      <c r="C806" s="2">
        <f>RSI!I806</f>
        <v>99.393537884842317</v>
      </c>
      <c r="D806" s="2">
        <f>MACD!E806</f>
        <v>4.0871123046805735E-2</v>
      </c>
      <c r="E806" s="2">
        <f>MACD!F806</f>
        <v>5.3679710273083388E-2</v>
      </c>
      <c r="F806" s="2">
        <f>'Moving Avg'!D806</f>
        <v>24.617000000000001</v>
      </c>
      <c r="G806" s="2">
        <f>'Moving Avg'!F806</f>
        <v>24.617000000000008</v>
      </c>
      <c r="H806" s="2">
        <f>'Moving Avg'!G806</f>
        <v>24.562519999999981</v>
      </c>
      <c r="I806" s="2">
        <f>'Moving Avg'!H806</f>
        <v>22.474700000000031</v>
      </c>
      <c r="J806" s="6" t="str">
        <f>OBV!F806</f>
        <v>NEUTRAL</v>
      </c>
      <c r="K806" s="6" t="str">
        <f>OBV!G806</f>
        <v>NEUTRAL</v>
      </c>
      <c r="L806" s="6" t="str">
        <f>OBV!H806</f>
        <v>NEUTRAL</v>
      </c>
      <c r="M806" s="8">
        <f t="shared" si="120"/>
        <v>0</v>
      </c>
      <c r="N806" s="8">
        <f t="shared" si="121"/>
        <v>45</v>
      </c>
      <c r="O806" s="8">
        <f t="shared" si="122"/>
        <v>50</v>
      </c>
      <c r="P806" s="8">
        <f t="shared" si="123"/>
        <v>33</v>
      </c>
      <c r="Q806" s="9">
        <f t="shared" si="124"/>
        <v>28.2</v>
      </c>
      <c r="R806" s="9">
        <f t="shared" si="125"/>
        <v>34.75</v>
      </c>
      <c r="S806" s="9">
        <f t="shared" si="126"/>
        <v>34.1</v>
      </c>
      <c r="T806" s="9">
        <f t="shared" si="127"/>
        <v>32</v>
      </c>
      <c r="U806" s="8">
        <f t="shared" si="128"/>
        <v>32.35</v>
      </c>
      <c r="V806" s="8">
        <f t="shared" si="129"/>
        <v>32.262500000000003</v>
      </c>
    </row>
    <row r="807" spans="1:22" ht="13.5" x14ac:dyDescent="0.25">
      <c r="A807" s="3">
        <f>RSI!A807</f>
        <v>43175</v>
      </c>
      <c r="B807" s="2">
        <f>RSI!B807</f>
        <v>24.617000000000001</v>
      </c>
      <c r="C807" s="2">
        <f>RSI!I807</f>
        <v>99.393537884842317</v>
      </c>
      <c r="D807" s="2">
        <f>MACD!E807</f>
        <v>3.8161242954711128E-2</v>
      </c>
      <c r="E807" s="2">
        <f>MACD!F807</f>
        <v>5.0576016809408937E-2</v>
      </c>
      <c r="F807" s="2">
        <f>'Moving Avg'!D807</f>
        <v>24.617000000000001</v>
      </c>
      <c r="G807" s="2">
        <f>'Moving Avg'!F807</f>
        <v>24.617000000000008</v>
      </c>
      <c r="H807" s="2">
        <f>'Moving Avg'!G807</f>
        <v>24.566359999999982</v>
      </c>
      <c r="I807" s="2">
        <f>'Moving Avg'!H807</f>
        <v>22.490690000000033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  <c r="M807" s="8">
        <f t="shared" si="120"/>
        <v>0</v>
      </c>
      <c r="N807" s="8">
        <f t="shared" si="121"/>
        <v>45</v>
      </c>
      <c r="O807" s="8">
        <f t="shared" si="122"/>
        <v>50</v>
      </c>
      <c r="P807" s="8">
        <f t="shared" si="123"/>
        <v>33</v>
      </c>
      <c r="Q807" s="9">
        <f t="shared" si="124"/>
        <v>28.2</v>
      </c>
      <c r="R807" s="9">
        <f t="shared" si="125"/>
        <v>34.75</v>
      </c>
      <c r="S807" s="9">
        <f t="shared" si="126"/>
        <v>34.1</v>
      </c>
      <c r="T807" s="9">
        <f t="shared" si="127"/>
        <v>32</v>
      </c>
      <c r="U807" s="8">
        <f t="shared" si="128"/>
        <v>32.35</v>
      </c>
      <c r="V807" s="8">
        <f t="shared" si="129"/>
        <v>32.262500000000003</v>
      </c>
    </row>
    <row r="808" spans="1:22" ht="13.5" x14ac:dyDescent="0.25">
      <c r="A808" s="3">
        <f>RSI!A808</f>
        <v>43178</v>
      </c>
      <c r="B808" s="2">
        <f>RSI!B808</f>
        <v>24.617000000000001</v>
      </c>
      <c r="C808" s="2">
        <f>RSI!I808</f>
        <v>99.393537884842317</v>
      </c>
      <c r="D808" s="2">
        <f>MACD!E808</f>
        <v>3.5603231566835092E-2</v>
      </c>
      <c r="E808" s="2">
        <f>MACD!F808</f>
        <v>4.7581459760894174E-2</v>
      </c>
      <c r="F808" s="2">
        <f>'Moving Avg'!D808</f>
        <v>24.617000000000001</v>
      </c>
      <c r="G808" s="2">
        <f>'Moving Avg'!F808</f>
        <v>24.617000000000008</v>
      </c>
      <c r="H808" s="2">
        <f>'Moving Avg'!G808</f>
        <v>24.570199999999982</v>
      </c>
      <c r="I808" s="2">
        <f>'Moving Avg'!H808</f>
        <v>22.506680000000031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  <c r="M808" s="8">
        <f t="shared" si="120"/>
        <v>0</v>
      </c>
      <c r="N808" s="8">
        <f t="shared" si="121"/>
        <v>45</v>
      </c>
      <c r="O808" s="8">
        <f t="shared" si="122"/>
        <v>50</v>
      </c>
      <c r="P808" s="8">
        <f t="shared" si="123"/>
        <v>33</v>
      </c>
      <c r="Q808" s="9">
        <f t="shared" si="124"/>
        <v>28.2</v>
      </c>
      <c r="R808" s="9">
        <f t="shared" si="125"/>
        <v>34.75</v>
      </c>
      <c r="S808" s="9">
        <f t="shared" si="126"/>
        <v>34.1</v>
      </c>
      <c r="T808" s="9">
        <f t="shared" si="127"/>
        <v>32</v>
      </c>
      <c r="U808" s="8">
        <f t="shared" si="128"/>
        <v>32.35</v>
      </c>
      <c r="V808" s="8">
        <f t="shared" si="129"/>
        <v>32.262500000000003</v>
      </c>
    </row>
    <row r="809" spans="1:22" ht="13.5" x14ac:dyDescent="0.25">
      <c r="A809" s="3">
        <f>RSI!A809</f>
        <v>43180</v>
      </c>
      <c r="B809" s="2">
        <f>RSI!B809</f>
        <v>24.617000000000001</v>
      </c>
      <c r="C809" s="2">
        <f>RSI!I809</f>
        <v>99.393537884842317</v>
      </c>
      <c r="D809" s="2">
        <f>MACD!E809</f>
        <v>3.3193356757909243E-2</v>
      </c>
      <c r="E809" s="2">
        <f>MACD!F809</f>
        <v>4.4703839160297187E-2</v>
      </c>
      <c r="F809" s="2">
        <f>'Moving Avg'!D809</f>
        <v>24.617000000000001</v>
      </c>
      <c r="G809" s="2">
        <f>'Moving Avg'!F809</f>
        <v>24.617000000000008</v>
      </c>
      <c r="H809" s="2">
        <f>'Moving Avg'!G809</f>
        <v>24.574039999999982</v>
      </c>
      <c r="I809" s="2">
        <f>'Moving Avg'!H809</f>
        <v>22.522670000000033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  <c r="M809" s="8">
        <f t="shared" si="120"/>
        <v>0</v>
      </c>
      <c r="N809" s="8">
        <f t="shared" si="121"/>
        <v>45</v>
      </c>
      <c r="O809" s="8">
        <f t="shared" si="122"/>
        <v>50</v>
      </c>
      <c r="P809" s="8">
        <f t="shared" si="123"/>
        <v>33</v>
      </c>
      <c r="Q809" s="9">
        <f t="shared" si="124"/>
        <v>28.2</v>
      </c>
      <c r="R809" s="9">
        <f t="shared" si="125"/>
        <v>34.75</v>
      </c>
      <c r="S809" s="9">
        <f t="shared" si="126"/>
        <v>34.1</v>
      </c>
      <c r="T809" s="9">
        <f t="shared" si="127"/>
        <v>32</v>
      </c>
      <c r="U809" s="8">
        <f t="shared" si="128"/>
        <v>32.35</v>
      </c>
      <c r="V809" s="8">
        <f t="shared" si="129"/>
        <v>32.262500000000003</v>
      </c>
    </row>
    <row r="810" spans="1:22" ht="13.5" x14ac:dyDescent="0.25">
      <c r="A810" s="3">
        <f>RSI!A810</f>
        <v>43181</v>
      </c>
      <c r="B810" s="2">
        <f>RSI!B810</f>
        <v>24.617000000000001</v>
      </c>
      <c r="C810" s="2">
        <f>RSI!I810</f>
        <v>99.393537884842317</v>
      </c>
      <c r="D810" s="2">
        <f>MACD!E810</f>
        <v>3.0927006332021278E-2</v>
      </c>
      <c r="E810" s="2">
        <f>MACD!F810</f>
        <v>4.1948472594642003E-2</v>
      </c>
      <c r="F810" s="2">
        <f>'Moving Avg'!D810</f>
        <v>24.617000000000001</v>
      </c>
      <c r="G810" s="2">
        <f>'Moving Avg'!F810</f>
        <v>24.617000000000008</v>
      </c>
      <c r="H810" s="2">
        <f>'Moving Avg'!G810</f>
        <v>24.577879999999983</v>
      </c>
      <c r="I810" s="2">
        <f>'Moving Avg'!H810</f>
        <v>22.538660000000036</v>
      </c>
      <c r="J810" s="6" t="str">
        <f>OBV!F810</f>
        <v>NEUTRAL</v>
      </c>
      <c r="K810" s="6" t="str">
        <f>OBV!G810</f>
        <v>NEUTRAL</v>
      </c>
      <c r="L810" s="6" t="str">
        <f>OBV!H810</f>
        <v>NEUTRAL</v>
      </c>
      <c r="M810" s="8">
        <f t="shared" si="120"/>
        <v>0</v>
      </c>
      <c r="N810" s="8">
        <f t="shared" si="121"/>
        <v>45</v>
      </c>
      <c r="O810" s="8">
        <f t="shared" si="122"/>
        <v>50</v>
      </c>
      <c r="P810" s="8">
        <f t="shared" si="123"/>
        <v>33</v>
      </c>
      <c r="Q810" s="9">
        <f t="shared" si="124"/>
        <v>28.2</v>
      </c>
      <c r="R810" s="9">
        <f t="shared" si="125"/>
        <v>34.75</v>
      </c>
      <c r="S810" s="9">
        <f t="shared" si="126"/>
        <v>34.1</v>
      </c>
      <c r="T810" s="9">
        <f t="shared" si="127"/>
        <v>32</v>
      </c>
      <c r="U810" s="8">
        <f t="shared" si="128"/>
        <v>32.35</v>
      </c>
      <c r="V810" s="8">
        <f t="shared" si="129"/>
        <v>32.262500000000003</v>
      </c>
    </row>
    <row r="811" spans="1:22" ht="13.5" x14ac:dyDescent="0.25">
      <c r="A811" s="3">
        <f>RSI!A811</f>
        <v>43182</v>
      </c>
      <c r="B811" s="2">
        <f>RSI!B811</f>
        <v>24.617000000000001</v>
      </c>
      <c r="C811" s="2">
        <f>RSI!I811</f>
        <v>99.393537884842317</v>
      </c>
      <c r="D811" s="2">
        <f>MACD!E811</f>
        <v>2.8798931139863981E-2</v>
      </c>
      <c r="E811" s="2">
        <f>MACD!F811</f>
        <v>3.9318564303686403E-2</v>
      </c>
      <c r="F811" s="2">
        <f>'Moving Avg'!D811</f>
        <v>24.617000000000001</v>
      </c>
      <c r="G811" s="2">
        <f>'Moving Avg'!F811</f>
        <v>24.617000000000008</v>
      </c>
      <c r="H811" s="2">
        <f>'Moving Avg'!G811</f>
        <v>24.581719999999983</v>
      </c>
      <c r="I811" s="2">
        <f>'Moving Avg'!H811</f>
        <v>22.554650000000038</v>
      </c>
      <c r="J811" s="6" t="str">
        <f>OBV!F811</f>
        <v>NEUTRAL</v>
      </c>
      <c r="K811" s="6" t="str">
        <f>OBV!G811</f>
        <v>NEUTRAL</v>
      </c>
      <c r="L811" s="6" t="str">
        <f>OBV!H811</f>
        <v>NEUTRAL</v>
      </c>
      <c r="M811" s="8">
        <f t="shared" si="120"/>
        <v>0</v>
      </c>
      <c r="N811" s="8">
        <f t="shared" si="121"/>
        <v>45</v>
      </c>
      <c r="O811" s="8">
        <f t="shared" si="122"/>
        <v>50</v>
      </c>
      <c r="P811" s="8">
        <f t="shared" si="123"/>
        <v>33</v>
      </c>
      <c r="Q811" s="9">
        <f t="shared" si="124"/>
        <v>28.2</v>
      </c>
      <c r="R811" s="9">
        <f t="shared" si="125"/>
        <v>34.75</v>
      </c>
      <c r="S811" s="9">
        <f t="shared" si="126"/>
        <v>34.1</v>
      </c>
      <c r="T811" s="9">
        <f t="shared" si="127"/>
        <v>32</v>
      </c>
      <c r="U811" s="8">
        <f t="shared" si="128"/>
        <v>32.35</v>
      </c>
      <c r="V811" s="8">
        <f t="shared" si="129"/>
        <v>32.262500000000003</v>
      </c>
    </row>
    <row r="812" spans="1:22" ht="13.5" x14ac:dyDescent="0.25">
      <c r="A812" s="3">
        <f>RSI!A812</f>
        <v>43185</v>
      </c>
      <c r="B812" s="2">
        <f>RSI!B812</f>
        <v>24.652999999999999</v>
      </c>
      <c r="C812" s="2">
        <f>RSI!I812</f>
        <v>99.695269131641027</v>
      </c>
      <c r="D812" s="2">
        <f>MACD!E812</f>
        <v>2.4136776147262395E-2</v>
      </c>
      <c r="E812" s="2">
        <f>MACD!F812</f>
        <v>3.6282206672401604E-2</v>
      </c>
      <c r="F812" s="2">
        <f>'Moving Avg'!D812</f>
        <v>24.624200000000002</v>
      </c>
      <c r="G812" s="2">
        <f>'Moving Avg'!F812</f>
        <v>24.618800000000007</v>
      </c>
      <c r="H812" s="2">
        <f>'Moving Avg'!G812</f>
        <v>24.586279999999984</v>
      </c>
      <c r="I812" s="2">
        <f>'Moving Avg'!H812</f>
        <v>22.57082000000004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  <c r="M812" s="8">
        <f t="shared" si="120"/>
        <v>0</v>
      </c>
      <c r="N812" s="8">
        <f t="shared" si="121"/>
        <v>45</v>
      </c>
      <c r="O812" s="8">
        <f t="shared" si="122"/>
        <v>50</v>
      </c>
      <c r="P812" s="8">
        <f t="shared" si="123"/>
        <v>67</v>
      </c>
      <c r="Q812" s="9">
        <f t="shared" si="124"/>
        <v>33.299999999999997</v>
      </c>
      <c r="R812" s="9">
        <f t="shared" si="125"/>
        <v>43.25</v>
      </c>
      <c r="S812" s="9">
        <f t="shared" si="126"/>
        <v>49.400000000000006</v>
      </c>
      <c r="T812" s="9">
        <f t="shared" si="127"/>
        <v>40.5</v>
      </c>
      <c r="U812" s="8">
        <f t="shared" si="128"/>
        <v>41.983333333333334</v>
      </c>
      <c r="V812" s="8">
        <f t="shared" si="129"/>
        <v>41.612499999999997</v>
      </c>
    </row>
    <row r="813" spans="1:22" ht="13.5" x14ac:dyDescent="0.25">
      <c r="A813" s="3">
        <f>RSI!A813</f>
        <v>43186</v>
      </c>
      <c r="B813" s="2">
        <f>RSI!B813</f>
        <v>24.652999999999999</v>
      </c>
      <c r="C813" s="2">
        <f>RSI!I813</f>
        <v>99.695269131641027</v>
      </c>
      <c r="D813" s="2">
        <f>MACD!E813</f>
        <v>1.9798771225453038E-2</v>
      </c>
      <c r="E813" s="2">
        <f>MACD!F813</f>
        <v>3.2985519583011894E-2</v>
      </c>
      <c r="F813" s="2">
        <f>'Moving Avg'!D813</f>
        <v>24.631399999999996</v>
      </c>
      <c r="G813" s="2">
        <f>'Moving Avg'!F813</f>
        <v>24.620600000000007</v>
      </c>
      <c r="H813" s="2">
        <f>'Moving Avg'!G813</f>
        <v>24.590239999999984</v>
      </c>
      <c r="I813" s="2">
        <f>'Moving Avg'!H813</f>
        <v>22.586990000000043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0</v>
      </c>
      <c r="N813" s="8">
        <f t="shared" si="121"/>
        <v>45</v>
      </c>
      <c r="O813" s="8">
        <f t="shared" si="122"/>
        <v>50</v>
      </c>
      <c r="P813" s="8">
        <f t="shared" si="123"/>
        <v>67</v>
      </c>
      <c r="Q813" s="9">
        <f t="shared" si="124"/>
        <v>33.299999999999997</v>
      </c>
      <c r="R813" s="9">
        <f t="shared" si="125"/>
        <v>43.25</v>
      </c>
      <c r="S813" s="9">
        <f t="shared" si="126"/>
        <v>49.400000000000006</v>
      </c>
      <c r="T813" s="9">
        <f t="shared" si="127"/>
        <v>40.5</v>
      </c>
      <c r="U813" s="8">
        <f t="shared" si="128"/>
        <v>41.983333333333334</v>
      </c>
      <c r="V813" s="8">
        <f t="shared" si="129"/>
        <v>41.612499999999997</v>
      </c>
    </row>
    <row r="814" spans="1:22" ht="13.5" x14ac:dyDescent="0.25">
      <c r="A814" s="3">
        <f>RSI!A814</f>
        <v>43187</v>
      </c>
      <c r="B814" s="2">
        <f>RSI!B814</f>
        <v>24.652999999999999</v>
      </c>
      <c r="C814" s="2">
        <f>RSI!I814</f>
        <v>99.695269131641027</v>
      </c>
      <c r="D814" s="2">
        <f>MACD!E814</f>
        <v>1.5764165987846468E-2</v>
      </c>
      <c r="E814" s="2">
        <f>MACD!F814</f>
        <v>2.9541248863978811E-2</v>
      </c>
      <c r="F814" s="2">
        <f>'Moving Avg'!D814</f>
        <v>24.638599999999997</v>
      </c>
      <c r="G814" s="2">
        <f>'Moving Avg'!F814</f>
        <v>24.622400000000006</v>
      </c>
      <c r="H814" s="2">
        <f>'Moving Avg'!G814</f>
        <v>24.594199999999987</v>
      </c>
      <c r="I814" s="2">
        <f>'Moving Avg'!H814</f>
        <v>22.603160000000045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  <c r="M814" s="8">
        <f t="shared" si="120"/>
        <v>0</v>
      </c>
      <c r="N814" s="8">
        <f t="shared" si="121"/>
        <v>45</v>
      </c>
      <c r="O814" s="8">
        <f t="shared" si="122"/>
        <v>50</v>
      </c>
      <c r="P814" s="8">
        <f t="shared" si="123"/>
        <v>67</v>
      </c>
      <c r="Q814" s="9">
        <f t="shared" si="124"/>
        <v>33.299999999999997</v>
      </c>
      <c r="R814" s="9">
        <f t="shared" si="125"/>
        <v>43.25</v>
      </c>
      <c r="S814" s="9">
        <f t="shared" si="126"/>
        <v>49.400000000000006</v>
      </c>
      <c r="T814" s="9">
        <f t="shared" si="127"/>
        <v>40.5</v>
      </c>
      <c r="U814" s="8">
        <f t="shared" si="128"/>
        <v>41.983333333333334</v>
      </c>
      <c r="V814" s="8">
        <f t="shared" si="129"/>
        <v>41.612499999999997</v>
      </c>
    </row>
    <row r="815" spans="1:22" ht="13.5" x14ac:dyDescent="0.25">
      <c r="A815" s="3">
        <f>RSI!A815</f>
        <v>43188</v>
      </c>
      <c r="B815" s="2">
        <f>RSI!B815</f>
        <v>24.652999999999999</v>
      </c>
      <c r="C815" s="2">
        <f>RSI!I815</f>
        <v>99.695269131641027</v>
      </c>
      <c r="D815" s="2">
        <f>MACD!E815</f>
        <v>1.2013245462799915E-2</v>
      </c>
      <c r="E815" s="2">
        <f>MACD!F815</f>
        <v>2.6035648183743033E-2</v>
      </c>
      <c r="F815" s="2">
        <f>'Moving Avg'!D815</f>
        <v>24.645799999999998</v>
      </c>
      <c r="G815" s="2">
        <f>'Moving Avg'!F815</f>
        <v>24.624200000000009</v>
      </c>
      <c r="H815" s="2">
        <f>'Moving Avg'!G815</f>
        <v>24.598159999999989</v>
      </c>
      <c r="I815" s="2">
        <f>'Moving Avg'!H815</f>
        <v>22.619330000000044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  <c r="M815" s="8">
        <f t="shared" si="120"/>
        <v>0</v>
      </c>
      <c r="N815" s="8">
        <f t="shared" si="121"/>
        <v>45</v>
      </c>
      <c r="O815" s="8">
        <f t="shared" si="122"/>
        <v>50</v>
      </c>
      <c r="P815" s="8">
        <f t="shared" si="123"/>
        <v>67</v>
      </c>
      <c r="Q815" s="9">
        <f t="shared" si="124"/>
        <v>33.299999999999997</v>
      </c>
      <c r="R815" s="9">
        <f t="shared" si="125"/>
        <v>43.25</v>
      </c>
      <c r="S815" s="9">
        <f t="shared" si="126"/>
        <v>49.400000000000006</v>
      </c>
      <c r="T815" s="9">
        <f t="shared" si="127"/>
        <v>40.5</v>
      </c>
      <c r="U815" s="8">
        <f t="shared" si="128"/>
        <v>41.983333333333334</v>
      </c>
      <c r="V815" s="8">
        <f t="shared" si="129"/>
        <v>41.612499999999997</v>
      </c>
    </row>
    <row r="816" spans="1:22" ht="13.5" x14ac:dyDescent="0.25">
      <c r="A816" s="3">
        <f>RSI!A816</f>
        <v>43189</v>
      </c>
      <c r="B816" s="2">
        <f>RSI!B816</f>
        <v>24.652999999999999</v>
      </c>
      <c r="C816" s="2">
        <f>RSI!I816</f>
        <v>99.695269131641027</v>
      </c>
      <c r="D816" s="2">
        <f>MACD!E816</f>
        <v>8.5273305732300742E-3</v>
      </c>
      <c r="E816" s="2">
        <f>MACD!F816</f>
        <v>2.253398466164044E-2</v>
      </c>
      <c r="F816" s="2">
        <f>'Moving Avg'!D816</f>
        <v>24.652999999999999</v>
      </c>
      <c r="G816" s="2">
        <f>'Moving Avg'!F816</f>
        <v>24.626000000000008</v>
      </c>
      <c r="H816" s="2">
        <f>'Moving Avg'!G816</f>
        <v>24.602119999999985</v>
      </c>
      <c r="I816" s="2">
        <f>'Moving Avg'!H816</f>
        <v>22.635500000000047</v>
      </c>
      <c r="J816" s="6" t="str">
        <f>OBV!F816</f>
        <v>BULLISH</v>
      </c>
      <c r="K816" s="6" t="str">
        <f>OBV!G816</f>
        <v>WEAK</v>
      </c>
      <c r="L816" s="6" t="str">
        <f>OBV!H816</f>
        <v>CONFIRMED BULLISH</v>
      </c>
      <c r="M816" s="8">
        <f t="shared" si="120"/>
        <v>0</v>
      </c>
      <c r="N816" s="8">
        <f t="shared" si="121"/>
        <v>45</v>
      </c>
      <c r="O816" s="8">
        <f t="shared" si="122"/>
        <v>50</v>
      </c>
      <c r="P816" s="8">
        <f t="shared" si="123"/>
        <v>67</v>
      </c>
      <c r="Q816" s="9">
        <f t="shared" si="124"/>
        <v>33.299999999999997</v>
      </c>
      <c r="R816" s="9">
        <f t="shared" si="125"/>
        <v>43.25</v>
      </c>
      <c r="S816" s="9">
        <f t="shared" si="126"/>
        <v>49.400000000000006</v>
      </c>
      <c r="T816" s="9">
        <f t="shared" si="127"/>
        <v>40.5</v>
      </c>
      <c r="U816" s="8">
        <f t="shared" si="128"/>
        <v>41.983333333333334</v>
      </c>
      <c r="V816" s="8">
        <f t="shared" si="129"/>
        <v>41.612499999999997</v>
      </c>
    </row>
    <row r="817" spans="1:22" ht="13.5" x14ac:dyDescent="0.25">
      <c r="A817" s="3">
        <f>RSI!A817</f>
        <v>43192</v>
      </c>
      <c r="B817" s="2">
        <f>RSI!B817</f>
        <v>24.652999999999999</v>
      </c>
      <c r="C817" s="2">
        <f>RSI!I817</f>
        <v>99.695269131641027</v>
      </c>
      <c r="D817" s="2">
        <f>MACD!E817</f>
        <v>5.2887667073449052E-3</v>
      </c>
      <c r="E817" s="2">
        <f>MACD!F817</f>
        <v>1.9084941070781333E-2</v>
      </c>
      <c r="F817" s="2">
        <f>'Moving Avg'!D817</f>
        <v>24.652999999999999</v>
      </c>
      <c r="G817" s="2">
        <f>'Moving Avg'!F817</f>
        <v>24.627800000000008</v>
      </c>
      <c r="H817" s="2">
        <f>'Moving Avg'!G817</f>
        <v>24.605479999999989</v>
      </c>
      <c r="I817" s="2">
        <f>'Moving Avg'!H817</f>
        <v>22.651670000000049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  <c r="M817" s="8">
        <f t="shared" si="120"/>
        <v>0</v>
      </c>
      <c r="N817" s="8">
        <f t="shared" si="121"/>
        <v>45</v>
      </c>
      <c r="O817" s="8">
        <f t="shared" si="122"/>
        <v>50</v>
      </c>
      <c r="P817" s="8">
        <f t="shared" si="123"/>
        <v>33</v>
      </c>
      <c r="Q817" s="9">
        <f t="shared" si="124"/>
        <v>28.2</v>
      </c>
      <c r="R817" s="9">
        <f t="shared" si="125"/>
        <v>34.75</v>
      </c>
      <c r="S817" s="9">
        <f t="shared" si="126"/>
        <v>34.1</v>
      </c>
      <c r="T817" s="9">
        <f t="shared" si="127"/>
        <v>32</v>
      </c>
      <c r="U817" s="8">
        <f t="shared" si="128"/>
        <v>32.35</v>
      </c>
      <c r="V817" s="8">
        <f t="shared" si="129"/>
        <v>32.262500000000003</v>
      </c>
    </row>
    <row r="818" spans="1:22" ht="13.5" x14ac:dyDescent="0.25">
      <c r="A818" s="3">
        <f>RSI!A818</f>
        <v>43193</v>
      </c>
      <c r="B818" s="2">
        <f>RSI!B818</f>
        <v>24.652999999999999</v>
      </c>
      <c r="C818" s="2">
        <f>RSI!I818</f>
        <v>99.695269131641027</v>
      </c>
      <c r="D818" s="2">
        <f>MACD!E818</f>
        <v>2.280903089264541E-3</v>
      </c>
      <c r="E818" s="2">
        <f>MACD!F818</f>
        <v>1.5724133474477976E-2</v>
      </c>
      <c r="F818" s="2">
        <f>'Moving Avg'!D818</f>
        <v>24.652999999999999</v>
      </c>
      <c r="G818" s="2">
        <f>'Moving Avg'!F818</f>
        <v>24.629600000000007</v>
      </c>
      <c r="H818" s="2">
        <f>'Moving Avg'!G818</f>
        <v>24.60883999999999</v>
      </c>
      <c r="I818" s="2">
        <f>'Moving Avg'!H818</f>
        <v>22.667840000000052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  <c r="M818" s="8">
        <f t="shared" si="120"/>
        <v>0</v>
      </c>
      <c r="N818" s="8">
        <f t="shared" si="121"/>
        <v>45</v>
      </c>
      <c r="O818" s="8">
        <f t="shared" si="122"/>
        <v>50</v>
      </c>
      <c r="P818" s="8">
        <f t="shared" si="123"/>
        <v>33</v>
      </c>
      <c r="Q818" s="9">
        <f t="shared" si="124"/>
        <v>28.2</v>
      </c>
      <c r="R818" s="9">
        <f t="shared" si="125"/>
        <v>34.75</v>
      </c>
      <c r="S818" s="9">
        <f t="shared" si="126"/>
        <v>34.1</v>
      </c>
      <c r="T818" s="9">
        <f t="shared" si="127"/>
        <v>32</v>
      </c>
      <c r="U818" s="8">
        <f t="shared" si="128"/>
        <v>32.35</v>
      </c>
      <c r="V818" s="8">
        <f t="shared" si="129"/>
        <v>32.262500000000003</v>
      </c>
    </row>
    <row r="819" spans="1:22" ht="13.5" x14ac:dyDescent="0.25">
      <c r="A819" s="3">
        <f>RSI!A819</f>
        <v>43194</v>
      </c>
      <c r="B819" s="2">
        <f>RSI!B819</f>
        <v>24.652999999999999</v>
      </c>
      <c r="C819" s="2">
        <f>RSI!I819</f>
        <v>99.695269131641027</v>
      </c>
      <c r="D819" s="2">
        <f>MACD!E819</f>
        <v>-5.1193482335420981E-4</v>
      </c>
      <c r="E819" s="2">
        <f>MACD!F819</f>
        <v>1.2476919814911539E-2</v>
      </c>
      <c r="F819" s="2">
        <f>'Moving Avg'!D819</f>
        <v>24.652999999999999</v>
      </c>
      <c r="G819" s="2">
        <f>'Moving Avg'!F819</f>
        <v>24.631400000000006</v>
      </c>
      <c r="H819" s="2">
        <f>'Moving Avg'!G819</f>
        <v>24.612199999999987</v>
      </c>
      <c r="I819" s="2">
        <f>'Moving Avg'!H819</f>
        <v>22.683080000000054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  <c r="M819" s="8">
        <f t="shared" si="120"/>
        <v>0</v>
      </c>
      <c r="N819" s="8">
        <f t="shared" si="121"/>
        <v>45</v>
      </c>
      <c r="O819" s="8">
        <f t="shared" si="122"/>
        <v>50</v>
      </c>
      <c r="P819" s="8">
        <f t="shared" si="123"/>
        <v>33</v>
      </c>
      <c r="Q819" s="9">
        <f t="shared" si="124"/>
        <v>28.2</v>
      </c>
      <c r="R819" s="9">
        <f t="shared" si="125"/>
        <v>34.75</v>
      </c>
      <c r="S819" s="9">
        <f t="shared" si="126"/>
        <v>34.1</v>
      </c>
      <c r="T819" s="9">
        <f t="shared" si="127"/>
        <v>32</v>
      </c>
      <c r="U819" s="8">
        <f t="shared" si="128"/>
        <v>32.35</v>
      </c>
      <c r="V819" s="8">
        <f t="shared" si="129"/>
        <v>32.262500000000003</v>
      </c>
    </row>
    <row r="820" spans="1:22" ht="13.5" x14ac:dyDescent="0.25">
      <c r="A820" s="3">
        <f>RSI!A820</f>
        <v>43195</v>
      </c>
      <c r="B820" s="2">
        <f>RSI!B820</f>
        <v>24.652999999999999</v>
      </c>
      <c r="C820" s="2">
        <f>RSI!I820</f>
        <v>99.695269131641027</v>
      </c>
      <c r="D820" s="2">
        <f>MACD!E820</f>
        <v>-3.1044780902398372E-3</v>
      </c>
      <c r="E820" s="2">
        <f>MACD!F820</f>
        <v>9.360640233881265E-3</v>
      </c>
      <c r="F820" s="2">
        <f>'Moving Avg'!D820</f>
        <v>24.652999999999999</v>
      </c>
      <c r="G820" s="2">
        <f>'Moving Avg'!F820</f>
        <v>24.633200000000009</v>
      </c>
      <c r="H820" s="2">
        <f>'Moving Avg'!G820</f>
        <v>24.615559999999991</v>
      </c>
      <c r="I820" s="2">
        <f>'Moving Avg'!H820</f>
        <v>22.698320000000059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0</v>
      </c>
      <c r="N820" s="8">
        <f t="shared" si="121"/>
        <v>45</v>
      </c>
      <c r="O820" s="8">
        <f t="shared" si="122"/>
        <v>50</v>
      </c>
      <c r="P820" s="8">
        <f t="shared" si="123"/>
        <v>33</v>
      </c>
      <c r="Q820" s="9">
        <f t="shared" si="124"/>
        <v>28.2</v>
      </c>
      <c r="R820" s="9">
        <f t="shared" si="125"/>
        <v>34.75</v>
      </c>
      <c r="S820" s="9">
        <f t="shared" si="126"/>
        <v>34.1</v>
      </c>
      <c r="T820" s="9">
        <f t="shared" si="127"/>
        <v>32</v>
      </c>
      <c r="U820" s="8">
        <f t="shared" si="128"/>
        <v>32.35</v>
      </c>
      <c r="V820" s="8">
        <f t="shared" si="129"/>
        <v>32.262500000000003</v>
      </c>
    </row>
    <row r="821" spans="1:22" ht="13.5" x14ac:dyDescent="0.25">
      <c r="A821" s="3">
        <f>RSI!A821</f>
        <v>43196</v>
      </c>
      <c r="B821" s="2">
        <f>RSI!B821</f>
        <v>24.652999999999999</v>
      </c>
      <c r="C821" s="2">
        <f>RSI!I821</f>
        <v>99.695269131641027</v>
      </c>
      <c r="D821" s="2">
        <f>MACD!E821</f>
        <v>-5.5105507000199339E-3</v>
      </c>
      <c r="E821" s="2">
        <f>MACD!F821</f>
        <v>6.3864020471010256E-3</v>
      </c>
      <c r="F821" s="2">
        <f>'Moving Avg'!D821</f>
        <v>24.652999999999999</v>
      </c>
      <c r="G821" s="2">
        <f>'Moving Avg'!F821</f>
        <v>24.635000000000009</v>
      </c>
      <c r="H821" s="2">
        <f>'Moving Avg'!G821</f>
        <v>24.618919999999989</v>
      </c>
      <c r="I821" s="2">
        <f>'Moving Avg'!H821</f>
        <v>22.713560000000061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0</v>
      </c>
      <c r="N821" s="8">
        <f t="shared" si="121"/>
        <v>45</v>
      </c>
      <c r="O821" s="8">
        <f t="shared" si="122"/>
        <v>50</v>
      </c>
      <c r="P821" s="8">
        <f t="shared" si="123"/>
        <v>33</v>
      </c>
      <c r="Q821" s="9">
        <f t="shared" si="124"/>
        <v>28.2</v>
      </c>
      <c r="R821" s="9">
        <f t="shared" si="125"/>
        <v>34.75</v>
      </c>
      <c r="S821" s="9">
        <f t="shared" si="126"/>
        <v>34.1</v>
      </c>
      <c r="T821" s="9">
        <f t="shared" si="127"/>
        <v>32</v>
      </c>
      <c r="U821" s="8">
        <f t="shared" si="128"/>
        <v>32.35</v>
      </c>
      <c r="V821" s="8">
        <f t="shared" si="129"/>
        <v>32.262500000000003</v>
      </c>
    </row>
    <row r="822" spans="1:22" ht="13.5" x14ac:dyDescent="0.25">
      <c r="A822" s="3">
        <f>RSI!A822</f>
        <v>43200</v>
      </c>
      <c r="B822" s="2">
        <f>RSI!B822</f>
        <v>25.390999999999998</v>
      </c>
      <c r="C822" s="2">
        <f>RSI!I822</f>
        <v>99.986396049089649</v>
      </c>
      <c r="D822" s="2">
        <f>MACD!E822</f>
        <v>-5.6871313562957937E-2</v>
      </c>
      <c r="E822" s="2">
        <f>MACD!F822</f>
        <v>-6.2651410749107669E-3</v>
      </c>
      <c r="F822" s="2">
        <f>'Moving Avg'!D822</f>
        <v>24.800599999999996</v>
      </c>
      <c r="G822" s="2">
        <f>'Moving Avg'!F822</f>
        <v>24.673700000000007</v>
      </c>
      <c r="H822" s="2">
        <f>'Moving Avg'!G822</f>
        <v>24.637039999999992</v>
      </c>
      <c r="I822" s="2">
        <f>'Moving Avg'!H822</f>
        <v>22.732490000000055</v>
      </c>
      <c r="J822" s="6" t="str">
        <f>OBV!F822</f>
        <v>BULLISH</v>
      </c>
      <c r="K822" s="6" t="str">
        <f>OBV!G822</f>
        <v>WEAK</v>
      </c>
      <c r="L822" s="6" t="str">
        <f>OBV!H822</f>
        <v>CONFIRMED BULLISH</v>
      </c>
      <c r="M822" s="8">
        <f t="shared" si="120"/>
        <v>0</v>
      </c>
      <c r="N822" s="8">
        <f t="shared" si="121"/>
        <v>100</v>
      </c>
      <c r="O822" s="8">
        <f t="shared" si="122"/>
        <v>50</v>
      </c>
      <c r="P822" s="8">
        <f t="shared" si="123"/>
        <v>67</v>
      </c>
      <c r="Q822" s="9">
        <f t="shared" si="124"/>
        <v>52.55</v>
      </c>
      <c r="R822" s="9">
        <f t="shared" si="125"/>
        <v>54.25</v>
      </c>
      <c r="S822" s="9">
        <f t="shared" si="126"/>
        <v>57.650000000000006</v>
      </c>
      <c r="T822" s="9">
        <f t="shared" si="127"/>
        <v>54.25</v>
      </c>
      <c r="U822" s="8">
        <f t="shared" si="128"/>
        <v>54.816666666666663</v>
      </c>
      <c r="V822" s="8">
        <f t="shared" si="129"/>
        <v>54.674999999999997</v>
      </c>
    </row>
    <row r="823" spans="1:22" ht="13.5" x14ac:dyDescent="0.25">
      <c r="A823" s="3">
        <f>RSI!A823</f>
        <v>43201</v>
      </c>
      <c r="B823" s="2">
        <f>RSI!B823</f>
        <v>25.390999999999998</v>
      </c>
      <c r="C823" s="2">
        <f>RSI!I823</f>
        <v>99.986396049089649</v>
      </c>
      <c r="D823" s="2">
        <f>MACD!E823</f>
        <v>-0.10487337775969507</v>
      </c>
      <c r="E823" s="2">
        <f>MACD!F823</f>
        <v>-2.5986788411867631E-2</v>
      </c>
      <c r="F823" s="2">
        <f>'Moving Avg'!D823</f>
        <v>24.948199999999996</v>
      </c>
      <c r="G823" s="2">
        <f>'Moving Avg'!F823</f>
        <v>24.712400000000009</v>
      </c>
      <c r="H823" s="2">
        <f>'Moving Avg'!G823</f>
        <v>24.655159999999995</v>
      </c>
      <c r="I823" s="2">
        <f>'Moving Avg'!H823</f>
        <v>22.751420000000056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  <c r="M823" s="8">
        <f t="shared" si="120"/>
        <v>0</v>
      </c>
      <c r="N823" s="8">
        <f t="shared" si="121"/>
        <v>100</v>
      </c>
      <c r="O823" s="8">
        <f t="shared" si="122"/>
        <v>50</v>
      </c>
      <c r="P823" s="8">
        <f t="shared" si="123"/>
        <v>67</v>
      </c>
      <c r="Q823" s="9">
        <f t="shared" si="124"/>
        <v>52.55</v>
      </c>
      <c r="R823" s="9">
        <f t="shared" si="125"/>
        <v>54.25</v>
      </c>
      <c r="S823" s="9">
        <f t="shared" si="126"/>
        <v>57.650000000000006</v>
      </c>
      <c r="T823" s="9">
        <f t="shared" si="127"/>
        <v>54.25</v>
      </c>
      <c r="U823" s="8">
        <f t="shared" si="128"/>
        <v>54.816666666666663</v>
      </c>
      <c r="V823" s="8">
        <f t="shared" si="129"/>
        <v>54.674999999999997</v>
      </c>
    </row>
    <row r="824" spans="1:22" ht="13.5" x14ac:dyDescent="0.25">
      <c r="A824" s="3">
        <f>RSI!A824</f>
        <v>43202</v>
      </c>
      <c r="B824" s="2">
        <f>RSI!B824</f>
        <v>25.390999999999998</v>
      </c>
      <c r="C824" s="2">
        <f>RSI!I824</f>
        <v>99.986396049089649</v>
      </c>
      <c r="D824" s="2">
        <f>MACD!E824</f>
        <v>-0.14969695081686041</v>
      </c>
      <c r="E824" s="2">
        <f>MACD!F824</f>
        <v>-5.0728820892866192E-2</v>
      </c>
      <c r="F824" s="2">
        <f>'Moving Avg'!D824</f>
        <v>25.095799999999997</v>
      </c>
      <c r="G824" s="2">
        <f>'Moving Avg'!F824</f>
        <v>24.751100000000008</v>
      </c>
      <c r="H824" s="2">
        <f>'Moving Avg'!G824</f>
        <v>24.670639999999999</v>
      </c>
      <c r="I824" s="2">
        <f>'Moving Avg'!H824</f>
        <v>22.770350000000057</v>
      </c>
      <c r="J824" s="6" t="str">
        <f>OBV!F824</f>
        <v>BULLISH</v>
      </c>
      <c r="K824" s="6" t="str">
        <f>OBV!G824</f>
        <v>WEAK</v>
      </c>
      <c r="L824" s="6" t="str">
        <f>OBV!H824</f>
        <v>CONFIRMED BULLISH</v>
      </c>
      <c r="M824" s="8">
        <f t="shared" si="120"/>
        <v>0</v>
      </c>
      <c r="N824" s="8">
        <f t="shared" si="121"/>
        <v>100</v>
      </c>
      <c r="O824" s="8">
        <f t="shared" si="122"/>
        <v>50</v>
      </c>
      <c r="P824" s="8">
        <f t="shared" si="123"/>
        <v>67</v>
      </c>
      <c r="Q824" s="9">
        <f t="shared" si="124"/>
        <v>52.55</v>
      </c>
      <c r="R824" s="9">
        <f t="shared" si="125"/>
        <v>54.25</v>
      </c>
      <c r="S824" s="9">
        <f t="shared" si="126"/>
        <v>57.650000000000006</v>
      </c>
      <c r="T824" s="9">
        <f t="shared" si="127"/>
        <v>54.25</v>
      </c>
      <c r="U824" s="8">
        <f t="shared" si="128"/>
        <v>54.816666666666663</v>
      </c>
      <c r="V824" s="8">
        <f t="shared" si="129"/>
        <v>54.674999999999997</v>
      </c>
    </row>
    <row r="825" spans="1:22" ht="13.5" x14ac:dyDescent="0.25">
      <c r="A825" s="3">
        <f>RSI!A825</f>
        <v>43203</v>
      </c>
      <c r="B825" s="2">
        <f>RSI!B825</f>
        <v>25.390999999999998</v>
      </c>
      <c r="C825" s="2">
        <f>RSI!I825</f>
        <v>99.986396049089649</v>
      </c>
      <c r="D825" s="2">
        <f>MACD!E825</f>
        <v>-0.19151944308880431</v>
      </c>
      <c r="E825" s="2">
        <f>MACD!F825</f>
        <v>-7.8886945332053815E-2</v>
      </c>
      <c r="F825" s="2">
        <f>'Moving Avg'!D825</f>
        <v>25.243399999999998</v>
      </c>
      <c r="G825" s="2">
        <f>'Moving Avg'!F825</f>
        <v>24.789800000000007</v>
      </c>
      <c r="H825" s="2">
        <f>'Moving Avg'!G825</f>
        <v>24.686120000000003</v>
      </c>
      <c r="I825" s="2">
        <f>'Moving Avg'!H825</f>
        <v>22.789280000000058</v>
      </c>
      <c r="J825" s="6" t="str">
        <f>OBV!F825</f>
        <v>BULLISH</v>
      </c>
      <c r="K825" s="6" t="str">
        <f>OBV!G825</f>
        <v>WEAK</v>
      </c>
      <c r="L825" s="6" t="str">
        <f>OBV!H825</f>
        <v>CONFIRMED BULLISH</v>
      </c>
      <c r="M825" s="8">
        <f t="shared" si="120"/>
        <v>0</v>
      </c>
      <c r="N825" s="8">
        <f t="shared" si="121"/>
        <v>100</v>
      </c>
      <c r="O825" s="8">
        <f t="shared" si="122"/>
        <v>50</v>
      </c>
      <c r="P825" s="8">
        <f t="shared" si="123"/>
        <v>67</v>
      </c>
      <c r="Q825" s="9">
        <f t="shared" si="124"/>
        <v>52.55</v>
      </c>
      <c r="R825" s="9">
        <f t="shared" si="125"/>
        <v>54.25</v>
      </c>
      <c r="S825" s="9">
        <f t="shared" si="126"/>
        <v>57.650000000000006</v>
      </c>
      <c r="T825" s="9">
        <f t="shared" si="127"/>
        <v>54.25</v>
      </c>
      <c r="U825" s="8">
        <f t="shared" si="128"/>
        <v>54.816666666666663</v>
      </c>
      <c r="V825" s="8">
        <f t="shared" si="129"/>
        <v>54.674999999999997</v>
      </c>
    </row>
    <row r="826" spans="1:22" ht="13.5" x14ac:dyDescent="0.25">
      <c r="A826" s="3">
        <f>RSI!A826</f>
        <v>43206</v>
      </c>
      <c r="B826" s="2">
        <f>RSI!B826</f>
        <v>25.390999999999998</v>
      </c>
      <c r="C826" s="2">
        <f>RSI!I826</f>
        <v>99.986396049089649</v>
      </c>
      <c r="D826" s="2">
        <f>MACD!E826</f>
        <v>-0.2305140516427322</v>
      </c>
      <c r="E826" s="2">
        <f>MACD!F826</f>
        <v>-0.10921236659418951</v>
      </c>
      <c r="F826" s="2">
        <f>'Moving Avg'!D826</f>
        <v>25.390999999999998</v>
      </c>
      <c r="G826" s="2">
        <f>'Moving Avg'!F826</f>
        <v>24.828500000000009</v>
      </c>
      <c r="H826" s="2">
        <f>'Moving Avg'!G826</f>
        <v>24.701600000000003</v>
      </c>
      <c r="I826" s="2">
        <f>'Moving Avg'!H826</f>
        <v>22.808210000000052</v>
      </c>
      <c r="J826" s="6" t="str">
        <f>OBV!F826</f>
        <v>BULLISH</v>
      </c>
      <c r="K826" s="6" t="str">
        <f>OBV!G826</f>
        <v>WEAK</v>
      </c>
      <c r="L826" s="6" t="str">
        <f>OBV!H826</f>
        <v>CONFIRMED BULLISH</v>
      </c>
      <c r="M826" s="8">
        <f t="shared" si="120"/>
        <v>0</v>
      </c>
      <c r="N826" s="8">
        <f t="shared" si="121"/>
        <v>100</v>
      </c>
      <c r="O826" s="8">
        <f t="shared" si="122"/>
        <v>50</v>
      </c>
      <c r="P826" s="8">
        <f t="shared" si="123"/>
        <v>67</v>
      </c>
      <c r="Q826" s="9">
        <f t="shared" si="124"/>
        <v>52.55</v>
      </c>
      <c r="R826" s="9">
        <f t="shared" si="125"/>
        <v>54.25</v>
      </c>
      <c r="S826" s="9">
        <f t="shared" si="126"/>
        <v>57.650000000000006</v>
      </c>
      <c r="T826" s="9">
        <f t="shared" si="127"/>
        <v>54.25</v>
      </c>
      <c r="U826" s="8">
        <f t="shared" si="128"/>
        <v>54.816666666666663</v>
      </c>
      <c r="V826" s="8">
        <f t="shared" si="129"/>
        <v>54.674999999999997</v>
      </c>
    </row>
    <row r="827" spans="1:22" ht="13.5" x14ac:dyDescent="0.25">
      <c r="A827" s="3">
        <f>RSI!A827</f>
        <v>43207</v>
      </c>
      <c r="B827" s="2">
        <f>RSI!B827</f>
        <v>25.390999999999998</v>
      </c>
      <c r="C827" s="2">
        <f>RSI!I827</f>
        <v>99.986396049089649</v>
      </c>
      <c r="D827" s="2">
        <f>MACD!E827</f>
        <v>-0.26684869878165074</v>
      </c>
      <c r="E827" s="2">
        <f>MACD!F827</f>
        <v>-0.14073963303168174</v>
      </c>
      <c r="F827" s="2">
        <f>'Moving Avg'!D827</f>
        <v>25.390999999999998</v>
      </c>
      <c r="G827" s="2">
        <f>'Moving Avg'!F827</f>
        <v>24.867200000000008</v>
      </c>
      <c r="H827" s="2">
        <f>'Moving Avg'!G827</f>
        <v>24.717080000000006</v>
      </c>
      <c r="I827" s="2">
        <f>'Moving Avg'!H827</f>
        <v>22.827140000000053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  <c r="M827" s="8">
        <f t="shared" si="120"/>
        <v>0</v>
      </c>
      <c r="N827" s="8">
        <f t="shared" si="121"/>
        <v>100</v>
      </c>
      <c r="O827" s="8">
        <f t="shared" si="122"/>
        <v>50</v>
      </c>
      <c r="P827" s="8">
        <f t="shared" si="123"/>
        <v>33</v>
      </c>
      <c r="Q827" s="9">
        <f t="shared" si="124"/>
        <v>47.45</v>
      </c>
      <c r="R827" s="9">
        <f t="shared" si="125"/>
        <v>45.75</v>
      </c>
      <c r="S827" s="9">
        <f t="shared" si="126"/>
        <v>42.35</v>
      </c>
      <c r="T827" s="9">
        <f t="shared" si="127"/>
        <v>45.75</v>
      </c>
      <c r="U827" s="8">
        <f t="shared" si="128"/>
        <v>45.183333333333337</v>
      </c>
      <c r="V827" s="8">
        <f t="shared" si="129"/>
        <v>45.325000000000003</v>
      </c>
    </row>
    <row r="828" spans="1:22" ht="13.5" x14ac:dyDescent="0.25">
      <c r="A828" s="3">
        <f>RSI!A828</f>
        <v>43208</v>
      </c>
      <c r="B828" s="2">
        <f>RSI!B828</f>
        <v>25.390999999999998</v>
      </c>
      <c r="C828" s="2">
        <f>RSI!I828</f>
        <v>99.986396049089649</v>
      </c>
      <c r="D828" s="2">
        <f>MACD!E828</f>
        <v>-0.30068526051405797</v>
      </c>
      <c r="E828" s="2">
        <f>MACD!F828</f>
        <v>-0.172728758528157</v>
      </c>
      <c r="F828" s="2">
        <f>'Moving Avg'!D828</f>
        <v>25.390999999999998</v>
      </c>
      <c r="G828" s="2">
        <f>'Moving Avg'!F828</f>
        <v>24.905900000000006</v>
      </c>
      <c r="H828" s="2">
        <f>'Moving Avg'!G828</f>
        <v>24.732560000000007</v>
      </c>
      <c r="I828" s="2">
        <f>'Moving Avg'!H828</f>
        <v>22.846070000000054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  <c r="M828" s="8">
        <f t="shared" si="120"/>
        <v>0</v>
      </c>
      <c r="N828" s="8">
        <f t="shared" si="121"/>
        <v>100</v>
      </c>
      <c r="O828" s="8">
        <f t="shared" si="122"/>
        <v>50</v>
      </c>
      <c r="P828" s="8">
        <f t="shared" si="123"/>
        <v>33</v>
      </c>
      <c r="Q828" s="9">
        <f t="shared" si="124"/>
        <v>47.45</v>
      </c>
      <c r="R828" s="9">
        <f t="shared" si="125"/>
        <v>45.75</v>
      </c>
      <c r="S828" s="9">
        <f t="shared" si="126"/>
        <v>42.35</v>
      </c>
      <c r="T828" s="9">
        <f t="shared" si="127"/>
        <v>45.75</v>
      </c>
      <c r="U828" s="8">
        <f t="shared" si="128"/>
        <v>45.183333333333337</v>
      </c>
      <c r="V828" s="8">
        <f t="shared" si="129"/>
        <v>45.325000000000003</v>
      </c>
    </row>
    <row r="829" spans="1:22" ht="13.5" x14ac:dyDescent="0.25">
      <c r="A829" s="3">
        <f>RSI!A829</f>
        <v>43209</v>
      </c>
      <c r="B829" s="2">
        <f>RSI!B829</f>
        <v>25.390999999999998</v>
      </c>
      <c r="C829" s="2">
        <f>RSI!I829</f>
        <v>99.986396049089649</v>
      </c>
      <c r="D829" s="2">
        <f>MACD!E829</f>
        <v>-0.33217903098231005</v>
      </c>
      <c r="E829" s="2">
        <f>MACD!F829</f>
        <v>-0.2046188130189876</v>
      </c>
      <c r="F829" s="2">
        <f>'Moving Avg'!D829</f>
        <v>25.390999999999998</v>
      </c>
      <c r="G829" s="2">
        <f>'Moving Avg'!F829</f>
        <v>24.944600000000005</v>
      </c>
      <c r="H829" s="2">
        <f>'Moving Avg'!G829</f>
        <v>24.74804000000001</v>
      </c>
      <c r="I829" s="2">
        <f>'Moving Avg'!H829</f>
        <v>22.865000000000055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  <c r="M829" s="8">
        <f t="shared" si="120"/>
        <v>0</v>
      </c>
      <c r="N829" s="8">
        <f t="shared" si="121"/>
        <v>100</v>
      </c>
      <c r="O829" s="8">
        <f t="shared" si="122"/>
        <v>50</v>
      </c>
      <c r="P829" s="8">
        <f t="shared" si="123"/>
        <v>33</v>
      </c>
      <c r="Q829" s="9">
        <f t="shared" si="124"/>
        <v>47.45</v>
      </c>
      <c r="R829" s="9">
        <f t="shared" si="125"/>
        <v>45.75</v>
      </c>
      <c r="S829" s="9">
        <f t="shared" si="126"/>
        <v>42.35</v>
      </c>
      <c r="T829" s="9">
        <f t="shared" si="127"/>
        <v>45.75</v>
      </c>
      <c r="U829" s="8">
        <f t="shared" si="128"/>
        <v>45.183333333333337</v>
      </c>
      <c r="V829" s="8">
        <f t="shared" si="129"/>
        <v>45.325000000000003</v>
      </c>
    </row>
    <row r="830" spans="1:22" ht="13.5" x14ac:dyDescent="0.25">
      <c r="A830" s="3">
        <f>RSI!A830</f>
        <v>43210</v>
      </c>
      <c r="B830" s="2">
        <f>RSI!B830</f>
        <v>25.390999999999998</v>
      </c>
      <c r="C830" s="2">
        <f>RSI!I830</f>
        <v>99.986396049089649</v>
      </c>
      <c r="D830" s="2">
        <f>MACD!E830</f>
        <v>-0.36147837786219483</v>
      </c>
      <c r="E830" s="2">
        <f>MACD!F830</f>
        <v>-0.23599072598762905</v>
      </c>
      <c r="F830" s="2">
        <f>'Moving Avg'!D830</f>
        <v>25.390999999999998</v>
      </c>
      <c r="G830" s="2">
        <f>'Moving Avg'!F830</f>
        <v>24.983300000000007</v>
      </c>
      <c r="H830" s="2">
        <f>'Moving Avg'!G830</f>
        <v>24.763520000000014</v>
      </c>
      <c r="I830" s="2">
        <f>'Moving Avg'!H830</f>
        <v>22.883930000000049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  <c r="M830" s="8">
        <f t="shared" si="120"/>
        <v>0</v>
      </c>
      <c r="N830" s="8">
        <f t="shared" si="121"/>
        <v>100</v>
      </c>
      <c r="O830" s="8">
        <f t="shared" si="122"/>
        <v>50</v>
      </c>
      <c r="P830" s="8">
        <f t="shared" si="123"/>
        <v>33</v>
      </c>
      <c r="Q830" s="9">
        <f t="shared" si="124"/>
        <v>47.45</v>
      </c>
      <c r="R830" s="9">
        <f t="shared" si="125"/>
        <v>45.75</v>
      </c>
      <c r="S830" s="9">
        <f t="shared" si="126"/>
        <v>42.35</v>
      </c>
      <c r="T830" s="9">
        <f t="shared" si="127"/>
        <v>45.75</v>
      </c>
      <c r="U830" s="8">
        <f t="shared" si="128"/>
        <v>45.183333333333337</v>
      </c>
      <c r="V830" s="8">
        <f t="shared" si="129"/>
        <v>45.325000000000003</v>
      </c>
    </row>
    <row r="831" spans="1:22" ht="13.5" x14ac:dyDescent="0.25">
      <c r="A831" s="3">
        <f>RSI!A831</f>
        <v>43213</v>
      </c>
      <c r="B831" s="2">
        <f>RSI!B831</f>
        <v>25.390999999999998</v>
      </c>
      <c r="C831" s="2">
        <f>RSI!I831</f>
        <v>99.986396049089649</v>
      </c>
      <c r="D831" s="2">
        <f>MACD!E831</f>
        <v>-0.38872455131096828</v>
      </c>
      <c r="E831" s="2">
        <f>MACD!F831</f>
        <v>-0.2665374910522969</v>
      </c>
      <c r="F831" s="2">
        <f>'Moving Avg'!D831</f>
        <v>25.390999999999998</v>
      </c>
      <c r="G831" s="2">
        <f>'Moving Avg'!F831</f>
        <v>25.022000000000006</v>
      </c>
      <c r="H831" s="2">
        <f>'Moving Avg'!G831</f>
        <v>24.779000000000011</v>
      </c>
      <c r="I831" s="2">
        <f>'Moving Avg'!H831</f>
        <v>22.90286000000005</v>
      </c>
      <c r="J831" s="6" t="str">
        <f>OBV!F831</f>
        <v>NEUTRAL</v>
      </c>
      <c r="K831" s="6" t="str">
        <f>OBV!G831</f>
        <v>NEUTRAL</v>
      </c>
      <c r="L831" s="6" t="str">
        <f>OBV!H831</f>
        <v>NEUTRAL</v>
      </c>
      <c r="M831" s="8">
        <f t="shared" si="120"/>
        <v>0</v>
      </c>
      <c r="N831" s="8">
        <f t="shared" si="121"/>
        <v>100</v>
      </c>
      <c r="O831" s="8">
        <f t="shared" si="122"/>
        <v>50</v>
      </c>
      <c r="P831" s="8">
        <f t="shared" si="123"/>
        <v>33</v>
      </c>
      <c r="Q831" s="9">
        <f t="shared" si="124"/>
        <v>47.45</v>
      </c>
      <c r="R831" s="9">
        <f t="shared" si="125"/>
        <v>45.75</v>
      </c>
      <c r="S831" s="9">
        <f t="shared" si="126"/>
        <v>42.35</v>
      </c>
      <c r="T831" s="9">
        <f t="shared" si="127"/>
        <v>45.75</v>
      </c>
      <c r="U831" s="8">
        <f t="shared" si="128"/>
        <v>45.183333333333337</v>
      </c>
      <c r="V831" s="8">
        <f t="shared" si="129"/>
        <v>45.325000000000003</v>
      </c>
    </row>
    <row r="832" spans="1:22" ht="13.5" x14ac:dyDescent="0.25">
      <c r="A832" s="3">
        <f>RSI!A832</f>
        <v>43214</v>
      </c>
      <c r="B832" s="2">
        <f>RSI!B832</f>
        <v>25.390999999999998</v>
      </c>
      <c r="C832" s="2">
        <f>RSI!I832</f>
        <v>99.986396049089649</v>
      </c>
      <c r="D832" s="2">
        <f>MACD!E832</f>
        <v>-0.30051315385561139</v>
      </c>
      <c r="E832" s="2">
        <f>MACD!F832</f>
        <v>-0.27333262361295979</v>
      </c>
      <c r="F832" s="2">
        <f>'Moving Avg'!D832</f>
        <v>25.390999999999998</v>
      </c>
      <c r="G832" s="2">
        <f>'Moving Avg'!F832</f>
        <v>25.058900000000005</v>
      </c>
      <c r="H832" s="2">
        <f>'Moving Avg'!G832</f>
        <v>24.794480000000011</v>
      </c>
      <c r="I832" s="2">
        <f>'Moving Avg'!H832</f>
        <v>22.921790000000048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  <c r="M832" s="8">
        <f t="shared" si="120"/>
        <v>0</v>
      </c>
      <c r="N832" s="8">
        <f t="shared" si="121"/>
        <v>100</v>
      </c>
      <c r="O832" s="8">
        <f t="shared" si="122"/>
        <v>50</v>
      </c>
      <c r="P832" s="8">
        <f t="shared" si="123"/>
        <v>33</v>
      </c>
      <c r="Q832" s="9">
        <f t="shared" si="124"/>
        <v>47.45</v>
      </c>
      <c r="R832" s="9">
        <f t="shared" si="125"/>
        <v>45.75</v>
      </c>
      <c r="S832" s="9">
        <f t="shared" si="126"/>
        <v>42.35</v>
      </c>
      <c r="T832" s="9">
        <f t="shared" si="127"/>
        <v>45.75</v>
      </c>
      <c r="U832" s="8">
        <f t="shared" si="128"/>
        <v>45.183333333333337</v>
      </c>
      <c r="V832" s="8">
        <f t="shared" si="129"/>
        <v>45.325000000000003</v>
      </c>
    </row>
    <row r="833" spans="1:22" ht="13.5" x14ac:dyDescent="0.25">
      <c r="A833" s="3">
        <f>RSI!A833</f>
        <v>43215</v>
      </c>
      <c r="B833" s="2">
        <f>RSI!B833</f>
        <v>25.390999999999998</v>
      </c>
      <c r="C833" s="2">
        <f>RSI!I833</f>
        <v>99.986396049089649</v>
      </c>
      <c r="D833" s="2">
        <f>MACD!E833</f>
        <v>-0.22797700879679184</v>
      </c>
      <c r="E833" s="2">
        <f>MACD!F833</f>
        <v>-0.2642615006497262</v>
      </c>
      <c r="F833" s="2">
        <f>'Moving Avg'!D833</f>
        <v>25.390999999999998</v>
      </c>
      <c r="G833" s="2">
        <f>'Moving Avg'!F833</f>
        <v>25.095800000000004</v>
      </c>
      <c r="H833" s="2">
        <f>'Moving Avg'!G833</f>
        <v>24.809960000000011</v>
      </c>
      <c r="I833" s="2">
        <f>'Moving Avg'!H833</f>
        <v>22.940720000000042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  <c r="M833" s="8">
        <f t="shared" si="120"/>
        <v>0</v>
      </c>
      <c r="N833" s="8">
        <f t="shared" si="121"/>
        <v>0</v>
      </c>
      <c r="O833" s="8">
        <f t="shared" si="122"/>
        <v>50</v>
      </c>
      <c r="P833" s="8">
        <f t="shared" si="123"/>
        <v>33</v>
      </c>
      <c r="Q833" s="9">
        <f t="shared" si="124"/>
        <v>12.45</v>
      </c>
      <c r="R833" s="9">
        <f t="shared" si="125"/>
        <v>25.75</v>
      </c>
      <c r="S833" s="9">
        <f t="shared" si="126"/>
        <v>27.35</v>
      </c>
      <c r="T833" s="9">
        <f t="shared" si="127"/>
        <v>20.75</v>
      </c>
      <c r="U833" s="8">
        <f t="shared" si="128"/>
        <v>21.850000000000005</v>
      </c>
      <c r="V833" s="8">
        <f t="shared" si="129"/>
        <v>21.575000000000003</v>
      </c>
    </row>
    <row r="834" spans="1:22" ht="13.5" x14ac:dyDescent="0.25">
      <c r="A834" s="3">
        <f>RSI!A834</f>
        <v>43216</v>
      </c>
      <c r="B834" s="2">
        <f>RSI!B834</f>
        <v>25.390999999999998</v>
      </c>
      <c r="C834" s="2">
        <f>RSI!I834</f>
        <v>99.986396049089649</v>
      </c>
      <c r="D834" s="2">
        <f>MACD!E834</f>
        <v>-0.16854866712624528</v>
      </c>
      <c r="E834" s="2">
        <f>MACD!F834</f>
        <v>-0.24511893394503001</v>
      </c>
      <c r="F834" s="2">
        <f>'Moving Avg'!D834</f>
        <v>25.390999999999998</v>
      </c>
      <c r="G834" s="2">
        <f>'Moving Avg'!F834</f>
        <v>25.132700000000007</v>
      </c>
      <c r="H834" s="2">
        <f>'Moving Avg'!G834</f>
        <v>24.825440000000011</v>
      </c>
      <c r="I834" s="2">
        <f>'Moving Avg'!H834</f>
        <v>22.959650000000039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  <c r="M834" s="8">
        <f t="shared" ref="M834:M897" si="130">IF(C834&lt;30,50, IF(C834&gt;70, 0, 25))</f>
        <v>0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12.45</v>
      </c>
      <c r="R834" s="9">
        <f t="shared" si="125"/>
        <v>25.75</v>
      </c>
      <c r="S834" s="9">
        <f t="shared" si="126"/>
        <v>27.35</v>
      </c>
      <c r="T834" s="9">
        <f t="shared" si="127"/>
        <v>20.75</v>
      </c>
      <c r="U834" s="8">
        <f t="shared" si="128"/>
        <v>21.850000000000005</v>
      </c>
      <c r="V834" s="8">
        <f t="shared" si="129"/>
        <v>21.575000000000003</v>
      </c>
    </row>
    <row r="835" spans="1:22" ht="13.5" x14ac:dyDescent="0.25">
      <c r="A835" s="3">
        <f>RSI!A835</f>
        <v>43217</v>
      </c>
      <c r="B835" s="2">
        <f>RSI!B835</f>
        <v>25.390999999999998</v>
      </c>
      <c r="C835" s="2">
        <f>RSI!I835</f>
        <v>99.986396049089649</v>
      </c>
      <c r="D835" s="2">
        <f>MACD!E835</f>
        <v>-0.12006721804389286</v>
      </c>
      <c r="E835" s="2">
        <f>MACD!F835</f>
        <v>-0.2201085907648026</v>
      </c>
      <c r="F835" s="2">
        <f>'Moving Avg'!D835</f>
        <v>25.390999999999998</v>
      </c>
      <c r="G835" s="2">
        <f>'Moving Avg'!F835</f>
        <v>25.169600000000006</v>
      </c>
      <c r="H835" s="2">
        <f>'Moving Avg'!G835</f>
        <v>24.840920000000011</v>
      </c>
      <c r="I835" s="2">
        <f>'Moving Avg'!H835</f>
        <v>22.978580000000033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  <c r="M835" s="8">
        <f t="shared" si="130"/>
        <v>0</v>
      </c>
      <c r="N835" s="8">
        <f t="shared" si="131"/>
        <v>0</v>
      </c>
      <c r="O835" s="8">
        <f t="shared" si="132"/>
        <v>50</v>
      </c>
      <c r="P835" s="8">
        <f t="shared" si="133"/>
        <v>33</v>
      </c>
      <c r="Q835" s="9">
        <f t="shared" ref="Q835:Q898" si="134">0.35*M835+N835*0.35+O835*0.15+P835*0.15</f>
        <v>12.45</v>
      </c>
      <c r="R835" s="9">
        <f t="shared" ref="R835:R898" si="135">M835*0.2+N835*0.2+O835*0.35+P835*0.25</f>
        <v>25.75</v>
      </c>
      <c r="S835" s="9">
        <f t="shared" ref="S835:S898" si="136">M835*0.15+N835*0.15+O835*0.25+P835*0.45</f>
        <v>27.35</v>
      </c>
      <c r="T835" s="9">
        <f t="shared" ref="T835:T898" si="137">0.25*SUM(M835:P835)</f>
        <v>20.75</v>
      </c>
      <c r="U835" s="8">
        <f t="shared" ref="U835:U898" si="138">SUM(Q835:S835)/3</f>
        <v>21.850000000000005</v>
      </c>
      <c r="V835" s="8">
        <f t="shared" ref="V835:V898" si="139">SUM(Q835:T835)/4</f>
        <v>21.575000000000003</v>
      </c>
    </row>
    <row r="836" spans="1:22" ht="13.5" x14ac:dyDescent="0.25">
      <c r="A836" s="3">
        <f>RSI!A836</f>
        <v>43220</v>
      </c>
      <c r="B836" s="2">
        <f>RSI!B836</f>
        <v>25.390999999999998</v>
      </c>
      <c r="C836" s="2">
        <f>RSI!I836</f>
        <v>99.986396049089649</v>
      </c>
      <c r="D836" s="2">
        <f>MACD!E836</f>
        <v>-8.0714889354940311E-2</v>
      </c>
      <c r="E836" s="2">
        <f>MACD!F836</f>
        <v>-0.19222985048283014</v>
      </c>
      <c r="F836" s="2">
        <f>'Moving Avg'!D836</f>
        <v>25.390999999999998</v>
      </c>
      <c r="G836" s="2">
        <f>'Moving Avg'!F836</f>
        <v>25.206500000000005</v>
      </c>
      <c r="H836" s="2">
        <f>'Moving Avg'!G836</f>
        <v>24.856400000000011</v>
      </c>
      <c r="I836" s="2">
        <f>'Moving Avg'!H836</f>
        <v>22.99751000000003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  <c r="M836" s="8">
        <f t="shared" si="130"/>
        <v>0</v>
      </c>
      <c r="N836" s="8">
        <f t="shared" si="131"/>
        <v>0</v>
      </c>
      <c r="O836" s="8">
        <f t="shared" si="132"/>
        <v>50</v>
      </c>
      <c r="P836" s="8">
        <f t="shared" si="133"/>
        <v>33</v>
      </c>
      <c r="Q836" s="9">
        <f t="shared" si="134"/>
        <v>12.45</v>
      </c>
      <c r="R836" s="9">
        <f t="shared" si="135"/>
        <v>25.75</v>
      </c>
      <c r="S836" s="9">
        <f t="shared" si="136"/>
        <v>27.35</v>
      </c>
      <c r="T836" s="9">
        <f t="shared" si="137"/>
        <v>20.75</v>
      </c>
      <c r="U836" s="8">
        <f t="shared" si="138"/>
        <v>21.850000000000005</v>
      </c>
      <c r="V836" s="8">
        <f t="shared" si="139"/>
        <v>21.575000000000003</v>
      </c>
    </row>
    <row r="837" spans="1:22" ht="13.5" x14ac:dyDescent="0.25">
      <c r="A837" s="3">
        <f>RSI!A837</f>
        <v>43222</v>
      </c>
      <c r="B837" s="2">
        <f>RSI!B837</f>
        <v>25.390999999999998</v>
      </c>
      <c r="C837" s="2">
        <f>RSI!I837</f>
        <v>99.986396049089649</v>
      </c>
      <c r="D837" s="2">
        <f>MACD!E837</f>
        <v>-4.8963465004852935E-2</v>
      </c>
      <c r="E837" s="2">
        <f>MACD!F837</f>
        <v>-0.16357657338723469</v>
      </c>
      <c r="F837" s="2">
        <f>'Moving Avg'!D837</f>
        <v>25.390999999999998</v>
      </c>
      <c r="G837" s="2">
        <f>'Moving Avg'!F837</f>
        <v>25.243400000000005</v>
      </c>
      <c r="H837" s="2">
        <f>'Moving Avg'!G837</f>
        <v>24.871880000000012</v>
      </c>
      <c r="I837" s="2">
        <f>'Moving Avg'!H837</f>
        <v>23.016440000000031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  <c r="M837" s="8">
        <f t="shared" si="130"/>
        <v>0</v>
      </c>
      <c r="N837" s="8">
        <f t="shared" si="131"/>
        <v>0</v>
      </c>
      <c r="O837" s="8">
        <f t="shared" si="132"/>
        <v>50</v>
      </c>
      <c r="P837" s="8">
        <f t="shared" si="133"/>
        <v>33</v>
      </c>
      <c r="Q837" s="9">
        <f t="shared" si="134"/>
        <v>12.45</v>
      </c>
      <c r="R837" s="9">
        <f t="shared" si="135"/>
        <v>25.75</v>
      </c>
      <c r="S837" s="9">
        <f t="shared" si="136"/>
        <v>27.35</v>
      </c>
      <c r="T837" s="9">
        <f t="shared" si="137"/>
        <v>20.75</v>
      </c>
      <c r="U837" s="8">
        <f t="shared" si="138"/>
        <v>21.850000000000005</v>
      </c>
      <c r="V837" s="8">
        <f t="shared" si="139"/>
        <v>21.575000000000003</v>
      </c>
    </row>
    <row r="838" spans="1:22" ht="13.5" x14ac:dyDescent="0.25">
      <c r="A838" s="3">
        <f>RSI!A838</f>
        <v>43223</v>
      </c>
      <c r="B838" s="2">
        <f>RSI!B838</f>
        <v>25.390999999999998</v>
      </c>
      <c r="C838" s="2">
        <f>RSI!I838</f>
        <v>99.986396049089649</v>
      </c>
      <c r="D838" s="2">
        <f>MACD!E838</f>
        <v>-2.3529004730509229E-2</v>
      </c>
      <c r="E838" s="2">
        <f>MACD!F838</f>
        <v>-0.13556705965588961</v>
      </c>
      <c r="F838" s="2">
        <f>'Moving Avg'!D838</f>
        <v>25.390999999999998</v>
      </c>
      <c r="G838" s="2">
        <f>'Moving Avg'!F838</f>
        <v>25.280300000000004</v>
      </c>
      <c r="H838" s="2">
        <f>'Moving Avg'!G838</f>
        <v>24.887360000000012</v>
      </c>
      <c r="I838" s="2">
        <f>'Moving Avg'!H838</f>
        <v>23.035370000000025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  <c r="M838" s="8">
        <f t="shared" si="130"/>
        <v>0</v>
      </c>
      <c r="N838" s="8">
        <f t="shared" si="131"/>
        <v>0</v>
      </c>
      <c r="O838" s="8">
        <f t="shared" si="132"/>
        <v>50</v>
      </c>
      <c r="P838" s="8">
        <f t="shared" si="133"/>
        <v>33</v>
      </c>
      <c r="Q838" s="9">
        <f t="shared" si="134"/>
        <v>12.45</v>
      </c>
      <c r="R838" s="9">
        <f t="shared" si="135"/>
        <v>25.75</v>
      </c>
      <c r="S838" s="9">
        <f t="shared" si="136"/>
        <v>27.35</v>
      </c>
      <c r="T838" s="9">
        <f t="shared" si="137"/>
        <v>20.75</v>
      </c>
      <c r="U838" s="8">
        <f t="shared" si="138"/>
        <v>21.850000000000005</v>
      </c>
      <c r="V838" s="8">
        <f t="shared" si="139"/>
        <v>21.575000000000003</v>
      </c>
    </row>
    <row r="839" spans="1:22" ht="13.5" x14ac:dyDescent="0.25">
      <c r="A839" s="3">
        <f>RSI!A839</f>
        <v>43224</v>
      </c>
      <c r="B839" s="2">
        <f>RSI!B839</f>
        <v>25.390999999999998</v>
      </c>
      <c r="C839" s="2">
        <f>RSI!I839</f>
        <v>99.986396049089649</v>
      </c>
      <c r="D839" s="2">
        <f>MACD!E839</f>
        <v>-3.3335842337400834E-3</v>
      </c>
      <c r="E839" s="2">
        <f>MACD!F839</f>
        <v>-0.10912036457145971</v>
      </c>
      <c r="F839" s="2">
        <f>'Moving Avg'!D839</f>
        <v>25.390999999999998</v>
      </c>
      <c r="G839" s="2">
        <f>'Moving Avg'!F839</f>
        <v>25.317200000000007</v>
      </c>
      <c r="H839" s="2">
        <f>'Moving Avg'!G839</f>
        <v>24.902840000000012</v>
      </c>
      <c r="I839" s="2">
        <f>'Moving Avg'!H839</f>
        <v>23.054300000000023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  <c r="M839" s="8">
        <f t="shared" si="130"/>
        <v>0</v>
      </c>
      <c r="N839" s="8">
        <f t="shared" si="131"/>
        <v>0</v>
      </c>
      <c r="O839" s="8">
        <f t="shared" si="132"/>
        <v>50</v>
      </c>
      <c r="P839" s="8">
        <f t="shared" si="133"/>
        <v>33</v>
      </c>
      <c r="Q839" s="9">
        <f t="shared" si="134"/>
        <v>12.45</v>
      </c>
      <c r="R839" s="9">
        <f t="shared" si="135"/>
        <v>25.75</v>
      </c>
      <c r="S839" s="9">
        <f t="shared" si="136"/>
        <v>27.35</v>
      </c>
      <c r="T839" s="9">
        <f t="shared" si="137"/>
        <v>20.75</v>
      </c>
      <c r="U839" s="8">
        <f t="shared" si="138"/>
        <v>21.850000000000005</v>
      </c>
      <c r="V839" s="8">
        <f t="shared" si="139"/>
        <v>21.575000000000003</v>
      </c>
    </row>
    <row r="840" spans="1:22" ht="13.5" x14ac:dyDescent="0.25">
      <c r="A840" s="3">
        <f>RSI!A840</f>
        <v>43227</v>
      </c>
      <c r="B840" s="2">
        <f>RSI!B840</f>
        <v>25.390999999999998</v>
      </c>
      <c r="C840" s="2">
        <f>RSI!I840</f>
        <v>99.986396049089649</v>
      </c>
      <c r="D840" s="2">
        <f>MACD!E840</f>
        <v>1.25270282265042E-2</v>
      </c>
      <c r="E840" s="2">
        <f>MACD!F840</f>
        <v>-8.4790886011866934E-2</v>
      </c>
      <c r="F840" s="2">
        <f>'Moving Avg'!D840</f>
        <v>25.390999999999998</v>
      </c>
      <c r="G840" s="2">
        <f>'Moving Avg'!F840</f>
        <v>25.354100000000006</v>
      </c>
      <c r="H840" s="2">
        <f>'Moving Avg'!G840</f>
        <v>24.918320000000012</v>
      </c>
      <c r="I840" s="2">
        <f>'Moving Avg'!H840</f>
        <v>23.073230000000017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  <c r="M840" s="8">
        <f t="shared" si="130"/>
        <v>0</v>
      </c>
      <c r="N840" s="8">
        <f t="shared" si="131"/>
        <v>0</v>
      </c>
      <c r="O840" s="8">
        <f t="shared" si="132"/>
        <v>50</v>
      </c>
      <c r="P840" s="8">
        <f t="shared" si="133"/>
        <v>33</v>
      </c>
      <c r="Q840" s="9">
        <f t="shared" si="134"/>
        <v>12.45</v>
      </c>
      <c r="R840" s="9">
        <f t="shared" si="135"/>
        <v>25.75</v>
      </c>
      <c r="S840" s="9">
        <f t="shared" si="136"/>
        <v>27.35</v>
      </c>
      <c r="T840" s="9">
        <f t="shared" si="137"/>
        <v>20.75</v>
      </c>
      <c r="U840" s="8">
        <f t="shared" si="138"/>
        <v>21.850000000000005</v>
      </c>
      <c r="V840" s="8">
        <f t="shared" si="139"/>
        <v>21.575000000000003</v>
      </c>
    </row>
    <row r="841" spans="1:22" ht="13.5" x14ac:dyDescent="0.25">
      <c r="A841" s="3">
        <f>RSI!A841</f>
        <v>43228</v>
      </c>
      <c r="B841" s="2">
        <f>RSI!B841</f>
        <v>25.818999999999999</v>
      </c>
      <c r="C841" s="2">
        <f>RSI!I841</f>
        <v>99.995833360131286</v>
      </c>
      <c r="D841" s="2">
        <f>MACD!E841</f>
        <v>-6.8930278599275141E-3</v>
      </c>
      <c r="E841" s="2">
        <f>MACD!F841</f>
        <v>-6.9211314381479053E-2</v>
      </c>
      <c r="F841" s="2">
        <f>'Moving Avg'!D841</f>
        <v>25.476599999999998</v>
      </c>
      <c r="G841" s="2">
        <f>'Moving Avg'!F841</f>
        <v>25.412400000000005</v>
      </c>
      <c r="H841" s="2">
        <f>'Moving Avg'!G841</f>
        <v>24.942360000000008</v>
      </c>
      <c r="I841" s="2">
        <f>'Moving Avg'!H841</f>
        <v>23.094300000000022</v>
      </c>
      <c r="J841" s="6" t="str">
        <f>OBV!F841</f>
        <v>BULLISH</v>
      </c>
      <c r="K841" s="6" t="str">
        <f>OBV!G841</f>
        <v>WEAK</v>
      </c>
      <c r="L841" s="6" t="str">
        <f>OBV!H841</f>
        <v>CONFIRMED BULLISH</v>
      </c>
      <c r="M841" s="8">
        <f t="shared" si="130"/>
        <v>0</v>
      </c>
      <c r="N841" s="8">
        <f t="shared" si="131"/>
        <v>0</v>
      </c>
      <c r="O841" s="8">
        <f t="shared" si="132"/>
        <v>50</v>
      </c>
      <c r="P841" s="8">
        <f t="shared" si="133"/>
        <v>67</v>
      </c>
      <c r="Q841" s="9">
        <f t="shared" si="134"/>
        <v>17.549999999999997</v>
      </c>
      <c r="R841" s="9">
        <f t="shared" si="135"/>
        <v>34.25</v>
      </c>
      <c r="S841" s="9">
        <f t="shared" si="136"/>
        <v>42.650000000000006</v>
      </c>
      <c r="T841" s="9">
        <f t="shared" si="137"/>
        <v>29.25</v>
      </c>
      <c r="U841" s="8">
        <f t="shared" si="138"/>
        <v>31.483333333333334</v>
      </c>
      <c r="V841" s="8">
        <f t="shared" si="139"/>
        <v>30.925000000000001</v>
      </c>
    </row>
    <row r="842" spans="1:22" ht="13.5" x14ac:dyDescent="0.25">
      <c r="A842" s="3">
        <f>RSI!A842</f>
        <v>43229</v>
      </c>
      <c r="B842" s="2">
        <f>RSI!B842</f>
        <v>25.818999999999999</v>
      </c>
      <c r="C842" s="2">
        <f>RSI!I842</f>
        <v>99.995833360131286</v>
      </c>
      <c r="D842" s="2">
        <f>MACD!E842</f>
        <v>-2.6907111370835679E-2</v>
      </c>
      <c r="E842" s="2">
        <f>MACD!F842</f>
        <v>-6.0750473779350382E-2</v>
      </c>
      <c r="F842" s="2">
        <f>'Moving Avg'!D842</f>
        <v>25.562200000000001</v>
      </c>
      <c r="G842" s="2">
        <f>'Moving Avg'!F842</f>
        <v>25.433800000000005</v>
      </c>
      <c r="H842" s="2">
        <f>'Moving Avg'!G842</f>
        <v>24.966400000000004</v>
      </c>
      <c r="I842" s="2">
        <f>'Moving Avg'!H842</f>
        <v>23.11537000000002</v>
      </c>
      <c r="J842" s="6" t="str">
        <f>OBV!F842</f>
        <v>BULLISH</v>
      </c>
      <c r="K842" s="6" t="str">
        <f>OBV!G842</f>
        <v>WEAK</v>
      </c>
      <c r="L842" s="6" t="str">
        <f>OBV!H842</f>
        <v>CONFIRMED BULLISH</v>
      </c>
      <c r="M842" s="8">
        <f t="shared" si="130"/>
        <v>0</v>
      </c>
      <c r="N842" s="8">
        <f t="shared" si="131"/>
        <v>0</v>
      </c>
      <c r="O842" s="8">
        <f t="shared" si="132"/>
        <v>50</v>
      </c>
      <c r="P842" s="8">
        <f t="shared" si="133"/>
        <v>67</v>
      </c>
      <c r="Q842" s="9">
        <f t="shared" si="134"/>
        <v>17.549999999999997</v>
      </c>
      <c r="R842" s="9">
        <f t="shared" si="135"/>
        <v>34.25</v>
      </c>
      <c r="S842" s="9">
        <f t="shared" si="136"/>
        <v>42.650000000000006</v>
      </c>
      <c r="T842" s="9">
        <f t="shared" si="137"/>
        <v>29.25</v>
      </c>
      <c r="U842" s="8">
        <f t="shared" si="138"/>
        <v>31.483333333333334</v>
      </c>
      <c r="V842" s="8">
        <f t="shared" si="139"/>
        <v>30.925000000000001</v>
      </c>
    </row>
    <row r="843" spans="1:22" ht="13.5" x14ac:dyDescent="0.25">
      <c r="A843" s="3">
        <f>RSI!A843</f>
        <v>43230</v>
      </c>
      <c r="B843" s="2">
        <f>RSI!B843</f>
        <v>25.818999999999999</v>
      </c>
      <c r="C843" s="2">
        <f>RSI!I843</f>
        <v>99.995833360131286</v>
      </c>
      <c r="D843" s="2">
        <f>MACD!E843</f>
        <v>-4.7158520259770853E-2</v>
      </c>
      <c r="E843" s="2">
        <f>MACD!F843</f>
        <v>-5.8032083075434476E-2</v>
      </c>
      <c r="F843" s="2">
        <f>'Moving Avg'!D843</f>
        <v>25.6478</v>
      </c>
      <c r="G843" s="2">
        <f>'Moving Avg'!F843</f>
        <v>25.455200000000005</v>
      </c>
      <c r="H843" s="2">
        <f>'Moving Avg'!G843</f>
        <v>24.990440000000003</v>
      </c>
      <c r="I843" s="2">
        <f>'Moving Avg'!H843</f>
        <v>23.136440000000025</v>
      </c>
      <c r="J843" s="6" t="str">
        <f>OBV!F843</f>
        <v>BULLISH</v>
      </c>
      <c r="K843" s="6" t="str">
        <f>OBV!G843</f>
        <v>WEAK</v>
      </c>
      <c r="L843" s="6" t="str">
        <f>OBV!H843</f>
        <v>CONFIRMED BULLISH</v>
      </c>
      <c r="M843" s="8">
        <f t="shared" si="130"/>
        <v>0</v>
      </c>
      <c r="N843" s="8">
        <f t="shared" si="131"/>
        <v>0</v>
      </c>
      <c r="O843" s="8">
        <f t="shared" si="132"/>
        <v>50</v>
      </c>
      <c r="P843" s="8">
        <f t="shared" si="133"/>
        <v>67</v>
      </c>
      <c r="Q843" s="9">
        <f t="shared" si="134"/>
        <v>17.549999999999997</v>
      </c>
      <c r="R843" s="9">
        <f t="shared" si="135"/>
        <v>34.25</v>
      </c>
      <c r="S843" s="9">
        <f t="shared" si="136"/>
        <v>42.650000000000006</v>
      </c>
      <c r="T843" s="9">
        <f t="shared" si="137"/>
        <v>29.25</v>
      </c>
      <c r="U843" s="8">
        <f t="shared" si="138"/>
        <v>31.483333333333334</v>
      </c>
      <c r="V843" s="8">
        <f t="shared" si="139"/>
        <v>30.925000000000001</v>
      </c>
    </row>
    <row r="844" spans="1:22" ht="13.5" x14ac:dyDescent="0.25">
      <c r="A844" s="3">
        <f>RSI!A844</f>
        <v>43231</v>
      </c>
      <c r="B844" s="2">
        <f>RSI!B844</f>
        <v>25.818999999999999</v>
      </c>
      <c r="C844" s="2">
        <f>RSI!I844</f>
        <v>99.995833360131286</v>
      </c>
      <c r="D844" s="2">
        <f>MACD!E844</f>
        <v>-6.7365082548711541E-2</v>
      </c>
      <c r="E844" s="2">
        <f>MACD!F844</f>
        <v>-5.9898682970089892E-2</v>
      </c>
      <c r="F844" s="2">
        <f>'Moving Avg'!D844</f>
        <v>25.7334</v>
      </c>
      <c r="G844" s="2">
        <f>'Moving Avg'!F844</f>
        <v>25.476600000000005</v>
      </c>
      <c r="H844" s="2">
        <f>'Moving Avg'!G844</f>
        <v>25.014479999999999</v>
      </c>
      <c r="I844" s="2">
        <f>'Moving Avg'!H844</f>
        <v>23.15751000000003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  <c r="M844" s="8">
        <f t="shared" si="130"/>
        <v>0</v>
      </c>
      <c r="N844" s="8">
        <f t="shared" si="131"/>
        <v>45</v>
      </c>
      <c r="O844" s="8">
        <f t="shared" si="132"/>
        <v>50</v>
      </c>
      <c r="P844" s="8">
        <f t="shared" si="133"/>
        <v>67</v>
      </c>
      <c r="Q844" s="9">
        <f t="shared" si="134"/>
        <v>33.299999999999997</v>
      </c>
      <c r="R844" s="9">
        <f t="shared" si="135"/>
        <v>43.25</v>
      </c>
      <c r="S844" s="9">
        <f t="shared" si="136"/>
        <v>49.400000000000006</v>
      </c>
      <c r="T844" s="9">
        <f t="shared" si="137"/>
        <v>40.5</v>
      </c>
      <c r="U844" s="8">
        <f t="shared" si="138"/>
        <v>41.983333333333334</v>
      </c>
      <c r="V844" s="8">
        <f t="shared" si="139"/>
        <v>41.612499999999997</v>
      </c>
    </row>
    <row r="845" spans="1:22" ht="13.5" x14ac:dyDescent="0.25">
      <c r="A845" s="3">
        <f>RSI!A845</f>
        <v>43234</v>
      </c>
      <c r="B845" s="2">
        <f>RSI!B845</f>
        <v>25.818999999999999</v>
      </c>
      <c r="C845" s="2">
        <f>RSI!I845</f>
        <v>99.995833360131286</v>
      </c>
      <c r="D845" s="2">
        <f>MACD!E845</f>
        <v>-8.7306234398468519E-2</v>
      </c>
      <c r="E845" s="2">
        <f>MACD!F845</f>
        <v>-6.538019325576562E-2</v>
      </c>
      <c r="F845" s="2">
        <f>'Moving Avg'!D845</f>
        <v>25.818999999999999</v>
      </c>
      <c r="G845" s="2">
        <f>'Moving Avg'!F845</f>
        <v>25.498000000000005</v>
      </c>
      <c r="H845" s="2">
        <f>'Moving Avg'!G845</f>
        <v>25.038519999999995</v>
      </c>
      <c r="I845" s="2">
        <f>'Moving Avg'!H845</f>
        <v>23.178580000000032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0</v>
      </c>
      <c r="N845" s="8">
        <f t="shared" si="131"/>
        <v>100</v>
      </c>
      <c r="O845" s="8">
        <f t="shared" si="132"/>
        <v>50</v>
      </c>
      <c r="P845" s="8">
        <f t="shared" si="133"/>
        <v>67</v>
      </c>
      <c r="Q845" s="9">
        <f t="shared" si="134"/>
        <v>52.55</v>
      </c>
      <c r="R845" s="9">
        <f t="shared" si="135"/>
        <v>54.25</v>
      </c>
      <c r="S845" s="9">
        <f t="shared" si="136"/>
        <v>57.650000000000006</v>
      </c>
      <c r="T845" s="9">
        <f t="shared" si="137"/>
        <v>54.25</v>
      </c>
      <c r="U845" s="8">
        <f t="shared" si="138"/>
        <v>54.816666666666663</v>
      </c>
      <c r="V845" s="8">
        <f t="shared" si="139"/>
        <v>54.674999999999997</v>
      </c>
    </row>
    <row r="846" spans="1:22" ht="13.5" x14ac:dyDescent="0.25">
      <c r="A846" s="3">
        <f>RSI!A846</f>
        <v>43235</v>
      </c>
      <c r="B846" s="2">
        <f>RSI!B846</f>
        <v>25.818999999999999</v>
      </c>
      <c r="C846" s="2">
        <f>RSI!I846</f>
        <v>99.995833360131286</v>
      </c>
      <c r="D846" s="2">
        <f>MACD!E846</f>
        <v>-0.10681219400271047</v>
      </c>
      <c r="E846" s="2">
        <f>MACD!F846</f>
        <v>-7.3666593405154593E-2</v>
      </c>
      <c r="F846" s="2">
        <f>'Moving Avg'!D846</f>
        <v>25.818999999999999</v>
      </c>
      <c r="G846" s="2">
        <f>'Moving Avg'!F846</f>
        <v>25.519400000000005</v>
      </c>
      <c r="H846" s="2">
        <f>'Moving Avg'!G846</f>
        <v>25.062559999999991</v>
      </c>
      <c r="I846" s="2">
        <f>'Moving Avg'!H846</f>
        <v>23.199650000000037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  <c r="M846" s="8">
        <f t="shared" si="130"/>
        <v>0</v>
      </c>
      <c r="N846" s="8">
        <f t="shared" si="131"/>
        <v>100</v>
      </c>
      <c r="O846" s="8">
        <f t="shared" si="132"/>
        <v>50</v>
      </c>
      <c r="P846" s="8">
        <f t="shared" si="133"/>
        <v>33</v>
      </c>
      <c r="Q846" s="9">
        <f t="shared" si="134"/>
        <v>47.45</v>
      </c>
      <c r="R846" s="9">
        <f t="shared" si="135"/>
        <v>45.75</v>
      </c>
      <c r="S846" s="9">
        <f t="shared" si="136"/>
        <v>42.35</v>
      </c>
      <c r="T846" s="9">
        <f t="shared" si="137"/>
        <v>45.75</v>
      </c>
      <c r="U846" s="8">
        <f t="shared" si="138"/>
        <v>45.183333333333337</v>
      </c>
      <c r="V846" s="8">
        <f t="shared" si="139"/>
        <v>45.325000000000003</v>
      </c>
    </row>
    <row r="847" spans="1:22" ht="13.5" x14ac:dyDescent="0.25">
      <c r="A847" s="3">
        <f>RSI!A847</f>
        <v>43236</v>
      </c>
      <c r="B847" s="2">
        <f>RSI!B847</f>
        <v>25.818999999999999</v>
      </c>
      <c r="C847" s="2">
        <f>RSI!I847</f>
        <v>99.995833360131286</v>
      </c>
      <c r="D847" s="2">
        <f>MACD!E847</f>
        <v>-0.12575490088349639</v>
      </c>
      <c r="E847" s="2">
        <f>MACD!F847</f>
        <v>-8.4084254900822955E-2</v>
      </c>
      <c r="F847" s="2">
        <f>'Moving Avg'!D847</f>
        <v>25.818999999999999</v>
      </c>
      <c r="G847" s="2">
        <f>'Moving Avg'!F847</f>
        <v>25.540800000000004</v>
      </c>
      <c r="H847" s="2">
        <f>'Moving Avg'!G847</f>
        <v>25.08659999999999</v>
      </c>
      <c r="I847" s="2">
        <f>'Moving Avg'!H847</f>
        <v>23.220720000000043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0</v>
      </c>
      <c r="N847" s="8">
        <f t="shared" si="131"/>
        <v>100</v>
      </c>
      <c r="O847" s="8">
        <f t="shared" si="132"/>
        <v>50</v>
      </c>
      <c r="P847" s="8">
        <f t="shared" si="133"/>
        <v>33</v>
      </c>
      <c r="Q847" s="9">
        <f t="shared" si="134"/>
        <v>47.45</v>
      </c>
      <c r="R847" s="9">
        <f t="shared" si="135"/>
        <v>45.75</v>
      </c>
      <c r="S847" s="9">
        <f t="shared" si="136"/>
        <v>42.35</v>
      </c>
      <c r="T847" s="9">
        <f t="shared" si="137"/>
        <v>45.75</v>
      </c>
      <c r="U847" s="8">
        <f t="shared" si="138"/>
        <v>45.183333333333337</v>
      </c>
      <c r="V847" s="8">
        <f t="shared" si="139"/>
        <v>45.325000000000003</v>
      </c>
    </row>
    <row r="848" spans="1:22" ht="13.5" x14ac:dyDescent="0.25">
      <c r="A848" s="3">
        <f>RSI!A848</f>
        <v>43237</v>
      </c>
      <c r="B848" s="2">
        <f>RSI!B848</f>
        <v>25.818999999999999</v>
      </c>
      <c r="C848" s="2">
        <f>RSI!I848</f>
        <v>99.995833360131286</v>
      </c>
      <c r="D848" s="2">
        <f>MACD!E848</f>
        <v>-0.14404044159199003</v>
      </c>
      <c r="E848" s="2">
        <f>MACD!F848</f>
        <v>-9.6075492239056384E-2</v>
      </c>
      <c r="F848" s="2">
        <f>'Moving Avg'!D848</f>
        <v>25.818999999999999</v>
      </c>
      <c r="G848" s="2">
        <f>'Moving Avg'!F848</f>
        <v>25.562200000000004</v>
      </c>
      <c r="H848" s="2">
        <f>'Moving Avg'!G848</f>
        <v>25.110639999999986</v>
      </c>
      <c r="I848" s="2">
        <f>'Moving Avg'!H848</f>
        <v>23.241790000000051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0</v>
      </c>
      <c r="N848" s="8">
        <f t="shared" si="131"/>
        <v>100</v>
      </c>
      <c r="O848" s="8">
        <f t="shared" si="132"/>
        <v>50</v>
      </c>
      <c r="P848" s="8">
        <f t="shared" si="133"/>
        <v>33</v>
      </c>
      <c r="Q848" s="9">
        <f t="shared" si="134"/>
        <v>47.45</v>
      </c>
      <c r="R848" s="9">
        <f t="shared" si="135"/>
        <v>45.75</v>
      </c>
      <c r="S848" s="9">
        <f t="shared" si="136"/>
        <v>42.35</v>
      </c>
      <c r="T848" s="9">
        <f t="shared" si="137"/>
        <v>45.75</v>
      </c>
      <c r="U848" s="8">
        <f t="shared" si="138"/>
        <v>45.183333333333337</v>
      </c>
      <c r="V848" s="8">
        <f t="shared" si="139"/>
        <v>45.325000000000003</v>
      </c>
    </row>
    <row r="849" spans="1:22" ht="13.5" x14ac:dyDescent="0.25">
      <c r="A849" s="3">
        <f>RSI!A849</f>
        <v>43238</v>
      </c>
      <c r="B849" s="2">
        <f>RSI!B849</f>
        <v>25.818999999999999</v>
      </c>
      <c r="C849" s="2">
        <f>RSI!I849</f>
        <v>99.995833360131286</v>
      </c>
      <c r="D849" s="2">
        <f>MACD!E849</f>
        <v>-0.16160272628848205</v>
      </c>
      <c r="E849" s="2">
        <f>MACD!F849</f>
        <v>-0.10918093904894152</v>
      </c>
      <c r="F849" s="2">
        <f>'Moving Avg'!D849</f>
        <v>25.818999999999999</v>
      </c>
      <c r="G849" s="2">
        <f>'Moving Avg'!F849</f>
        <v>25.583600000000004</v>
      </c>
      <c r="H849" s="2">
        <f>'Moving Avg'!G849</f>
        <v>25.134679999999985</v>
      </c>
      <c r="I849" s="2">
        <f>'Moving Avg'!H849</f>
        <v>23.262860000000057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0</v>
      </c>
      <c r="N849" s="8">
        <f t="shared" si="131"/>
        <v>100</v>
      </c>
      <c r="O849" s="8">
        <f t="shared" si="132"/>
        <v>50</v>
      </c>
      <c r="P849" s="8">
        <f t="shared" si="133"/>
        <v>33</v>
      </c>
      <c r="Q849" s="9">
        <f t="shared" si="134"/>
        <v>47.45</v>
      </c>
      <c r="R849" s="9">
        <f t="shared" si="135"/>
        <v>45.75</v>
      </c>
      <c r="S849" s="9">
        <f t="shared" si="136"/>
        <v>42.35</v>
      </c>
      <c r="T849" s="9">
        <f t="shared" si="137"/>
        <v>45.75</v>
      </c>
      <c r="U849" s="8">
        <f t="shared" si="138"/>
        <v>45.183333333333337</v>
      </c>
      <c r="V849" s="8">
        <f t="shared" si="139"/>
        <v>45.325000000000003</v>
      </c>
    </row>
    <row r="850" spans="1:22" ht="13.5" x14ac:dyDescent="0.25">
      <c r="A850" s="3">
        <f>RSI!A850</f>
        <v>43241</v>
      </c>
      <c r="B850" s="2">
        <f>RSI!B850</f>
        <v>25.818999999999999</v>
      </c>
      <c r="C850" s="2">
        <f>RSI!I850</f>
        <v>99.995833360131286</v>
      </c>
      <c r="D850" s="2">
        <f>MACD!E850</f>
        <v>-0.17839821741777229</v>
      </c>
      <c r="E850" s="2">
        <f>MACD!F850</f>
        <v>-0.12302439472270768</v>
      </c>
      <c r="F850" s="2">
        <f>'Moving Avg'!D850</f>
        <v>25.818999999999999</v>
      </c>
      <c r="G850" s="2">
        <f>'Moving Avg'!F850</f>
        <v>25.605</v>
      </c>
      <c r="H850" s="2">
        <f>'Moving Avg'!G850</f>
        <v>25.158719999999981</v>
      </c>
      <c r="I850" s="2">
        <f>'Moving Avg'!H850</f>
        <v>23.283930000000058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0</v>
      </c>
      <c r="N850" s="8">
        <f t="shared" si="131"/>
        <v>100</v>
      </c>
      <c r="O850" s="8">
        <f t="shared" si="132"/>
        <v>50</v>
      </c>
      <c r="P850" s="8">
        <f t="shared" si="133"/>
        <v>33</v>
      </c>
      <c r="Q850" s="9">
        <f t="shared" si="134"/>
        <v>47.45</v>
      </c>
      <c r="R850" s="9">
        <f t="shared" si="135"/>
        <v>45.75</v>
      </c>
      <c r="S850" s="9">
        <f t="shared" si="136"/>
        <v>42.35</v>
      </c>
      <c r="T850" s="9">
        <f t="shared" si="137"/>
        <v>45.75</v>
      </c>
      <c r="U850" s="8">
        <f t="shared" si="138"/>
        <v>45.183333333333337</v>
      </c>
      <c r="V850" s="8">
        <f t="shared" si="139"/>
        <v>45.325000000000003</v>
      </c>
    </row>
    <row r="851" spans="1:22" ht="13.5" x14ac:dyDescent="0.25">
      <c r="A851" s="3">
        <f>RSI!A851</f>
        <v>43242</v>
      </c>
      <c r="B851" s="2">
        <f>RSI!B851</f>
        <v>25.818999999999999</v>
      </c>
      <c r="C851" s="2">
        <f>RSI!I851</f>
        <v>99.995833360131286</v>
      </c>
      <c r="D851" s="2">
        <f>MACD!E851</f>
        <v>-0.12855538890176987</v>
      </c>
      <c r="E851" s="2">
        <f>MACD!F851</f>
        <v>-0.12413059355852013</v>
      </c>
      <c r="F851" s="2">
        <f>'Moving Avg'!D851</f>
        <v>25.818999999999999</v>
      </c>
      <c r="G851" s="2">
        <f>'Moving Avg'!F851</f>
        <v>25.6264</v>
      </c>
      <c r="H851" s="2">
        <f>'Moving Avg'!G851</f>
        <v>25.18275999999998</v>
      </c>
      <c r="I851" s="2">
        <f>'Moving Avg'!H851</f>
        <v>23.30500000000006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0</v>
      </c>
      <c r="N851" s="8">
        <f t="shared" si="131"/>
        <v>45</v>
      </c>
      <c r="O851" s="8">
        <f t="shared" si="132"/>
        <v>50</v>
      </c>
      <c r="P851" s="8">
        <f t="shared" si="133"/>
        <v>33</v>
      </c>
      <c r="Q851" s="9">
        <f t="shared" si="134"/>
        <v>28.2</v>
      </c>
      <c r="R851" s="9">
        <f t="shared" si="135"/>
        <v>34.75</v>
      </c>
      <c r="S851" s="9">
        <f t="shared" si="136"/>
        <v>34.1</v>
      </c>
      <c r="T851" s="9">
        <f t="shared" si="137"/>
        <v>32</v>
      </c>
      <c r="U851" s="8">
        <f t="shared" si="138"/>
        <v>32.35</v>
      </c>
      <c r="V851" s="8">
        <f t="shared" si="139"/>
        <v>32.262500000000003</v>
      </c>
    </row>
    <row r="852" spans="1:22" ht="13.5" x14ac:dyDescent="0.25">
      <c r="A852" s="3">
        <f>RSI!A852</f>
        <v>43243</v>
      </c>
      <c r="B852" s="2">
        <f>RSI!B852</f>
        <v>25.818999999999999</v>
      </c>
      <c r="C852" s="2">
        <f>RSI!I852</f>
        <v>99.995833360131286</v>
      </c>
      <c r="D852" s="2">
        <f>MACD!E852</f>
        <v>-8.8039721102600055E-2</v>
      </c>
      <c r="E852" s="2">
        <f>MACD!F852</f>
        <v>-0.11691241906733613</v>
      </c>
      <c r="F852" s="2">
        <f>'Moving Avg'!D852</f>
        <v>25.818999999999999</v>
      </c>
      <c r="G852" s="2">
        <f>'Moving Avg'!F852</f>
        <v>25.6478</v>
      </c>
      <c r="H852" s="2">
        <f>'Moving Avg'!G852</f>
        <v>25.20679999999998</v>
      </c>
      <c r="I852" s="2">
        <f>'Moving Avg'!H852</f>
        <v>23.326070000000069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  <c r="M852" s="8">
        <f t="shared" si="130"/>
        <v>0</v>
      </c>
      <c r="N852" s="8">
        <f t="shared" si="131"/>
        <v>0</v>
      </c>
      <c r="O852" s="8">
        <f t="shared" si="132"/>
        <v>50</v>
      </c>
      <c r="P852" s="8">
        <f t="shared" si="133"/>
        <v>33</v>
      </c>
      <c r="Q852" s="9">
        <f t="shared" si="134"/>
        <v>12.45</v>
      </c>
      <c r="R852" s="9">
        <f t="shared" si="135"/>
        <v>25.75</v>
      </c>
      <c r="S852" s="9">
        <f t="shared" si="136"/>
        <v>27.35</v>
      </c>
      <c r="T852" s="9">
        <f t="shared" si="137"/>
        <v>20.75</v>
      </c>
      <c r="U852" s="8">
        <f t="shared" si="138"/>
        <v>21.850000000000005</v>
      </c>
      <c r="V852" s="8">
        <f t="shared" si="139"/>
        <v>21.575000000000003</v>
      </c>
    </row>
    <row r="853" spans="1:22" ht="13.5" x14ac:dyDescent="0.25">
      <c r="A853" s="3">
        <f>RSI!A853</f>
        <v>43244</v>
      </c>
      <c r="B853" s="2">
        <f>RSI!B853</f>
        <v>25.818999999999999</v>
      </c>
      <c r="C853" s="2">
        <f>RSI!I853</f>
        <v>99.995833360131286</v>
      </c>
      <c r="D853" s="2">
        <f>MACD!E853</f>
        <v>-5.5293374865613032E-2</v>
      </c>
      <c r="E853" s="2">
        <f>MACD!F853</f>
        <v>-0.10458861022699151</v>
      </c>
      <c r="F853" s="2">
        <f>'Moving Avg'!D853</f>
        <v>25.818999999999999</v>
      </c>
      <c r="G853" s="2">
        <f>'Moving Avg'!F853</f>
        <v>25.6692</v>
      </c>
      <c r="H853" s="2">
        <f>'Moving Avg'!G853</f>
        <v>25.230839999999979</v>
      </c>
      <c r="I853" s="2">
        <f>'Moving Avg'!H853</f>
        <v>23.347140000000071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  <c r="M853" s="8">
        <f t="shared" si="130"/>
        <v>0</v>
      </c>
      <c r="N853" s="8">
        <f t="shared" si="131"/>
        <v>0</v>
      </c>
      <c r="O853" s="8">
        <f t="shared" si="132"/>
        <v>50</v>
      </c>
      <c r="P853" s="8">
        <f t="shared" si="133"/>
        <v>33</v>
      </c>
      <c r="Q853" s="9">
        <f t="shared" si="134"/>
        <v>12.45</v>
      </c>
      <c r="R853" s="9">
        <f t="shared" si="135"/>
        <v>25.75</v>
      </c>
      <c r="S853" s="9">
        <f t="shared" si="136"/>
        <v>27.35</v>
      </c>
      <c r="T853" s="9">
        <f t="shared" si="137"/>
        <v>20.75</v>
      </c>
      <c r="U853" s="8">
        <f t="shared" si="138"/>
        <v>21.850000000000005</v>
      </c>
      <c r="V853" s="8">
        <f t="shared" si="139"/>
        <v>21.575000000000003</v>
      </c>
    </row>
    <row r="854" spans="1:22" ht="13.5" x14ac:dyDescent="0.25">
      <c r="A854" s="3">
        <f>RSI!A854</f>
        <v>43245</v>
      </c>
      <c r="B854" s="2">
        <f>RSI!B854</f>
        <v>25.818999999999999</v>
      </c>
      <c r="C854" s="2">
        <f>RSI!I854</f>
        <v>99.995833360131286</v>
      </c>
      <c r="D854" s="2">
        <f>MACD!E854</f>
        <v>-2.9007281661531437E-2</v>
      </c>
      <c r="E854" s="2">
        <f>MACD!F854</f>
        <v>-8.9472344513899502E-2</v>
      </c>
      <c r="F854" s="2">
        <f>'Moving Avg'!D854</f>
        <v>25.818999999999999</v>
      </c>
      <c r="G854" s="2">
        <f>'Moving Avg'!F854</f>
        <v>25.6906</v>
      </c>
      <c r="H854" s="2">
        <f>'Moving Avg'!G854</f>
        <v>25.254879999999979</v>
      </c>
      <c r="I854" s="2">
        <f>'Moving Avg'!H854</f>
        <v>23.368210000000076</v>
      </c>
      <c r="J854" s="6" t="str">
        <f>OBV!F854</f>
        <v>NEUTRAL</v>
      </c>
      <c r="K854" s="6" t="str">
        <f>OBV!G854</f>
        <v>NEUTRAL</v>
      </c>
      <c r="L854" s="6" t="str">
        <f>OBV!H854</f>
        <v>NEUTRAL</v>
      </c>
      <c r="M854" s="8">
        <f t="shared" si="130"/>
        <v>0</v>
      </c>
      <c r="N854" s="8">
        <f t="shared" si="131"/>
        <v>0</v>
      </c>
      <c r="O854" s="8">
        <f t="shared" si="132"/>
        <v>50</v>
      </c>
      <c r="P854" s="8">
        <f t="shared" si="133"/>
        <v>33</v>
      </c>
      <c r="Q854" s="9">
        <f t="shared" si="134"/>
        <v>12.45</v>
      </c>
      <c r="R854" s="9">
        <f t="shared" si="135"/>
        <v>25.75</v>
      </c>
      <c r="S854" s="9">
        <f t="shared" si="136"/>
        <v>27.35</v>
      </c>
      <c r="T854" s="9">
        <f t="shared" si="137"/>
        <v>20.75</v>
      </c>
      <c r="U854" s="8">
        <f t="shared" si="138"/>
        <v>21.850000000000005</v>
      </c>
      <c r="V854" s="8">
        <f t="shared" si="139"/>
        <v>21.575000000000003</v>
      </c>
    </row>
    <row r="855" spans="1:22" ht="13.5" x14ac:dyDescent="0.25">
      <c r="A855" s="3">
        <f>RSI!A855</f>
        <v>43248</v>
      </c>
      <c r="B855" s="2">
        <f>RSI!B855</f>
        <v>25.818999999999999</v>
      </c>
      <c r="C855" s="2">
        <f>RSI!I855</f>
        <v>99.995833360131286</v>
      </c>
      <c r="D855" s="2">
        <f>MACD!E855</f>
        <v>-8.082196881566972E-3</v>
      </c>
      <c r="E855" s="2">
        <f>MACD!F855</f>
        <v>-7.3194314987432993E-2</v>
      </c>
      <c r="F855" s="2">
        <f>'Moving Avg'!D855</f>
        <v>25.818999999999999</v>
      </c>
      <c r="G855" s="2">
        <f>'Moving Avg'!F855</f>
        <v>25.712000000000007</v>
      </c>
      <c r="H855" s="2">
        <f>'Moving Avg'!G855</f>
        <v>25.278919999999982</v>
      </c>
      <c r="I855" s="2">
        <f>'Moving Avg'!H855</f>
        <v>23.389280000000078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  <c r="M855" s="8">
        <f t="shared" si="130"/>
        <v>0</v>
      </c>
      <c r="N855" s="8">
        <f t="shared" si="131"/>
        <v>0</v>
      </c>
      <c r="O855" s="8">
        <f t="shared" si="132"/>
        <v>50</v>
      </c>
      <c r="P855" s="8">
        <f t="shared" si="133"/>
        <v>33</v>
      </c>
      <c r="Q855" s="9">
        <f t="shared" si="134"/>
        <v>12.45</v>
      </c>
      <c r="R855" s="9">
        <f t="shared" si="135"/>
        <v>25.75</v>
      </c>
      <c r="S855" s="9">
        <f t="shared" si="136"/>
        <v>27.35</v>
      </c>
      <c r="T855" s="9">
        <f t="shared" si="137"/>
        <v>20.75</v>
      </c>
      <c r="U855" s="8">
        <f t="shared" si="138"/>
        <v>21.850000000000005</v>
      </c>
      <c r="V855" s="8">
        <f t="shared" si="139"/>
        <v>21.575000000000003</v>
      </c>
    </row>
    <row r="856" spans="1:22" ht="13.5" x14ac:dyDescent="0.25">
      <c r="A856" s="3">
        <f>RSI!A856</f>
        <v>43249</v>
      </c>
      <c r="B856" s="2">
        <f>RSI!B856</f>
        <v>25.818999999999999</v>
      </c>
      <c r="C856" s="2">
        <f>RSI!I856</f>
        <v>99.995833360131286</v>
      </c>
      <c r="D856" s="2">
        <f>MACD!E856</f>
        <v>8.4042051184809452E-3</v>
      </c>
      <c r="E856" s="2">
        <f>MACD!F856</f>
        <v>-5.6874610966250211E-2</v>
      </c>
      <c r="F856" s="2">
        <f>'Moving Avg'!D856</f>
        <v>25.818999999999999</v>
      </c>
      <c r="G856" s="2">
        <f>'Moving Avg'!F856</f>
        <v>25.733400000000007</v>
      </c>
      <c r="H856" s="2">
        <f>'Moving Avg'!G856</f>
        <v>25.302959999999981</v>
      </c>
      <c r="I856" s="2">
        <f>'Moving Avg'!H856</f>
        <v>23.410350000000079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  <c r="M856" s="8">
        <f t="shared" si="130"/>
        <v>0</v>
      </c>
      <c r="N856" s="8">
        <f t="shared" si="131"/>
        <v>0</v>
      </c>
      <c r="O856" s="8">
        <f t="shared" si="132"/>
        <v>50</v>
      </c>
      <c r="P856" s="8">
        <f t="shared" si="133"/>
        <v>33</v>
      </c>
      <c r="Q856" s="9">
        <f t="shared" si="134"/>
        <v>12.45</v>
      </c>
      <c r="R856" s="9">
        <f t="shared" si="135"/>
        <v>25.75</v>
      </c>
      <c r="S856" s="9">
        <f t="shared" si="136"/>
        <v>27.35</v>
      </c>
      <c r="T856" s="9">
        <f t="shared" si="137"/>
        <v>20.75</v>
      </c>
      <c r="U856" s="8">
        <f t="shared" si="138"/>
        <v>21.850000000000005</v>
      </c>
      <c r="V856" s="8">
        <f t="shared" si="139"/>
        <v>21.575000000000003</v>
      </c>
    </row>
    <row r="857" spans="1:22" ht="13.5" x14ac:dyDescent="0.25">
      <c r="A857" s="3">
        <f>RSI!A857</f>
        <v>43250</v>
      </c>
      <c r="B857" s="2">
        <f>RSI!B857</f>
        <v>25.818999999999999</v>
      </c>
      <c r="C857" s="2">
        <f>RSI!I857</f>
        <v>99.995833360131286</v>
      </c>
      <c r="D857" s="2">
        <f>MACD!E857</f>
        <v>2.1225127424866486E-2</v>
      </c>
      <c r="E857" s="2">
        <f>MACD!F857</f>
        <v>-4.1254663288026877E-2</v>
      </c>
      <c r="F857" s="2">
        <f>'Moving Avg'!D857</f>
        <v>25.818999999999999</v>
      </c>
      <c r="G857" s="2">
        <f>'Moving Avg'!F857</f>
        <v>25.754800000000007</v>
      </c>
      <c r="H857" s="2">
        <f>'Moving Avg'!G857</f>
        <v>25.32699999999998</v>
      </c>
      <c r="I857" s="2">
        <f>'Moving Avg'!H857</f>
        <v>23.431420000000085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  <c r="M857" s="8">
        <f t="shared" si="130"/>
        <v>0</v>
      </c>
      <c r="N857" s="8">
        <f t="shared" si="131"/>
        <v>0</v>
      </c>
      <c r="O857" s="8">
        <f t="shared" si="132"/>
        <v>50</v>
      </c>
      <c r="P857" s="8">
        <f t="shared" si="133"/>
        <v>33</v>
      </c>
      <c r="Q857" s="9">
        <f t="shared" si="134"/>
        <v>12.45</v>
      </c>
      <c r="R857" s="9">
        <f t="shared" si="135"/>
        <v>25.75</v>
      </c>
      <c r="S857" s="9">
        <f t="shared" si="136"/>
        <v>27.35</v>
      </c>
      <c r="T857" s="9">
        <f t="shared" si="137"/>
        <v>20.75</v>
      </c>
      <c r="U857" s="8">
        <f t="shared" si="138"/>
        <v>21.850000000000005</v>
      </c>
      <c r="V857" s="8">
        <f t="shared" si="139"/>
        <v>21.575000000000003</v>
      </c>
    </row>
    <row r="858" spans="1:22" ht="13.5" x14ac:dyDescent="0.25">
      <c r="A858" s="3">
        <f>RSI!A858</f>
        <v>43251</v>
      </c>
      <c r="B858" s="2">
        <f>RSI!B858</f>
        <v>25.818999999999999</v>
      </c>
      <c r="C858" s="2">
        <f>RSI!I858</f>
        <v>99.995833360131286</v>
      </c>
      <c r="D858" s="2">
        <f>MACD!E858</f>
        <v>3.1028127779723746E-2</v>
      </c>
      <c r="E858" s="2">
        <f>MACD!F858</f>
        <v>-2.6798105074476754E-2</v>
      </c>
      <c r="F858" s="2">
        <f>'Moving Avg'!D858</f>
        <v>25.818999999999999</v>
      </c>
      <c r="G858" s="2">
        <f>'Moving Avg'!F858</f>
        <v>25.776200000000006</v>
      </c>
      <c r="H858" s="2">
        <f>'Moving Avg'!G858</f>
        <v>25.35103999999998</v>
      </c>
      <c r="I858" s="2">
        <f>'Moving Avg'!H858</f>
        <v>23.452490000000083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  <c r="M858" s="8">
        <f t="shared" si="130"/>
        <v>0</v>
      </c>
      <c r="N858" s="8">
        <f t="shared" si="131"/>
        <v>0</v>
      </c>
      <c r="O858" s="8">
        <f t="shared" si="132"/>
        <v>50</v>
      </c>
      <c r="P858" s="8">
        <f t="shared" si="133"/>
        <v>33</v>
      </c>
      <c r="Q858" s="9">
        <f t="shared" si="134"/>
        <v>12.45</v>
      </c>
      <c r="R858" s="9">
        <f t="shared" si="135"/>
        <v>25.75</v>
      </c>
      <c r="S858" s="9">
        <f t="shared" si="136"/>
        <v>27.35</v>
      </c>
      <c r="T858" s="9">
        <f t="shared" si="137"/>
        <v>20.75</v>
      </c>
      <c r="U858" s="8">
        <f t="shared" si="138"/>
        <v>21.850000000000005</v>
      </c>
      <c r="V858" s="8">
        <f t="shared" si="139"/>
        <v>21.575000000000003</v>
      </c>
    </row>
    <row r="859" spans="1:22" ht="13.5" x14ac:dyDescent="0.25">
      <c r="A859" s="3">
        <f>RSI!A859</f>
        <v>43252</v>
      </c>
      <c r="B859" s="2">
        <f>RSI!B859</f>
        <v>25.818999999999999</v>
      </c>
      <c r="C859" s="2">
        <f>RSI!I859</f>
        <v>99.995833360131286</v>
      </c>
      <c r="D859" s="2">
        <f>MACD!E859</f>
        <v>3.8354944265385882E-2</v>
      </c>
      <c r="E859" s="2">
        <f>MACD!F859</f>
        <v>-1.3767495206504226E-2</v>
      </c>
      <c r="F859" s="2">
        <f>'Moving Avg'!D859</f>
        <v>25.818999999999999</v>
      </c>
      <c r="G859" s="2">
        <f>'Moving Avg'!F859</f>
        <v>25.797600000000006</v>
      </c>
      <c r="H859" s="2">
        <f>'Moving Avg'!G859</f>
        <v>25.375079999999979</v>
      </c>
      <c r="I859" s="2">
        <f>'Moving Avg'!H859</f>
        <v>23.473560000000088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  <c r="M859" s="8">
        <f t="shared" si="130"/>
        <v>0</v>
      </c>
      <c r="N859" s="8">
        <f t="shared" si="131"/>
        <v>0</v>
      </c>
      <c r="O859" s="8">
        <f t="shared" si="132"/>
        <v>50</v>
      </c>
      <c r="P859" s="8">
        <f t="shared" si="133"/>
        <v>33</v>
      </c>
      <c r="Q859" s="9">
        <f t="shared" si="134"/>
        <v>12.45</v>
      </c>
      <c r="R859" s="9">
        <f t="shared" si="135"/>
        <v>25.75</v>
      </c>
      <c r="S859" s="9">
        <f t="shared" si="136"/>
        <v>27.35</v>
      </c>
      <c r="T859" s="9">
        <f t="shared" si="137"/>
        <v>20.75</v>
      </c>
      <c r="U859" s="8">
        <f t="shared" si="138"/>
        <v>21.850000000000005</v>
      </c>
      <c r="V859" s="8">
        <f t="shared" si="139"/>
        <v>21.575000000000003</v>
      </c>
    </row>
    <row r="860" spans="1:22" ht="13.5" x14ac:dyDescent="0.25">
      <c r="A860" s="3">
        <f>RSI!A860</f>
        <v>43255</v>
      </c>
      <c r="B860" s="2">
        <f>RSI!B860</f>
        <v>25.818999999999999</v>
      </c>
      <c r="C860" s="2">
        <f>RSI!I860</f>
        <v>99.995833360131286</v>
      </c>
      <c r="D860" s="2">
        <f>MACD!E860</f>
        <v>4.3658234169932086E-2</v>
      </c>
      <c r="E860" s="2">
        <f>MACD!F860</f>
        <v>-2.2823493312169648E-3</v>
      </c>
      <c r="F860" s="2">
        <f>'Moving Avg'!D860</f>
        <v>25.818999999999999</v>
      </c>
      <c r="G860" s="2">
        <f>'Moving Avg'!F860</f>
        <v>25.819000000000006</v>
      </c>
      <c r="H860" s="2">
        <f>'Moving Avg'!G860</f>
        <v>25.399119999999979</v>
      </c>
      <c r="I860" s="2">
        <f>'Moving Avg'!H860</f>
        <v>23.494630000000093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  <c r="M860" s="8">
        <f t="shared" si="130"/>
        <v>0</v>
      </c>
      <c r="N860" s="8">
        <f t="shared" si="131"/>
        <v>0</v>
      </c>
      <c r="O860" s="8">
        <f t="shared" si="132"/>
        <v>50</v>
      </c>
      <c r="P860" s="8">
        <f t="shared" si="133"/>
        <v>33</v>
      </c>
      <c r="Q860" s="9">
        <f t="shared" si="134"/>
        <v>12.45</v>
      </c>
      <c r="R860" s="9">
        <f t="shared" si="135"/>
        <v>25.75</v>
      </c>
      <c r="S860" s="9">
        <f t="shared" si="136"/>
        <v>27.35</v>
      </c>
      <c r="T860" s="9">
        <f t="shared" si="137"/>
        <v>20.75</v>
      </c>
      <c r="U860" s="8">
        <f t="shared" si="138"/>
        <v>21.850000000000005</v>
      </c>
      <c r="V860" s="8">
        <f t="shared" si="139"/>
        <v>21.575000000000003</v>
      </c>
    </row>
    <row r="861" spans="1:22" ht="13.5" x14ac:dyDescent="0.25">
      <c r="A861" s="3">
        <f>RSI!A861</f>
        <v>43256</v>
      </c>
      <c r="B861" s="2">
        <f>RSI!B861</f>
        <v>25.818999999999999</v>
      </c>
      <c r="C861" s="2">
        <f>RSI!I861</f>
        <v>99.995833360131286</v>
      </c>
      <c r="D861" s="2">
        <f>MACD!E861</f>
        <v>4.7315703648763474E-2</v>
      </c>
      <c r="E861" s="2">
        <f>MACD!F861</f>
        <v>7.6372612647791242E-3</v>
      </c>
      <c r="F861" s="2">
        <f>'Moving Avg'!D861</f>
        <v>25.818999999999999</v>
      </c>
      <c r="G861" s="2">
        <f>'Moving Avg'!F861</f>
        <v>25.819000000000006</v>
      </c>
      <c r="H861" s="2">
        <f>'Moving Avg'!G861</f>
        <v>25.423159999999982</v>
      </c>
      <c r="I861" s="2">
        <f>'Moving Avg'!H861</f>
        <v>23.515700000000098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  <c r="M861" s="8">
        <f t="shared" si="130"/>
        <v>0</v>
      </c>
      <c r="N861" s="8">
        <f t="shared" si="131"/>
        <v>0</v>
      </c>
      <c r="O861" s="8">
        <f t="shared" si="132"/>
        <v>50</v>
      </c>
      <c r="P861" s="8">
        <f t="shared" si="133"/>
        <v>33</v>
      </c>
      <c r="Q861" s="9">
        <f t="shared" si="134"/>
        <v>12.45</v>
      </c>
      <c r="R861" s="9">
        <f t="shared" si="135"/>
        <v>25.75</v>
      </c>
      <c r="S861" s="9">
        <f t="shared" si="136"/>
        <v>27.35</v>
      </c>
      <c r="T861" s="9">
        <f t="shared" si="137"/>
        <v>20.75</v>
      </c>
      <c r="U861" s="8">
        <f t="shared" si="138"/>
        <v>21.850000000000005</v>
      </c>
      <c r="V861" s="8">
        <f t="shared" si="139"/>
        <v>21.575000000000003</v>
      </c>
    </row>
    <row r="862" spans="1:22" ht="13.5" x14ac:dyDescent="0.25">
      <c r="A862" s="3">
        <f>RSI!A862</f>
        <v>43257</v>
      </c>
      <c r="B862" s="2">
        <f>RSI!B862</f>
        <v>25.818999999999999</v>
      </c>
      <c r="C862" s="2">
        <f>RSI!I862</f>
        <v>99.995833360131286</v>
      </c>
      <c r="D862" s="2">
        <f>MACD!E862</f>
        <v>4.9642032116238966E-2</v>
      </c>
      <c r="E862" s="2">
        <f>MACD!F862</f>
        <v>1.6038215435071092E-2</v>
      </c>
      <c r="F862" s="2">
        <f>'Moving Avg'!D862</f>
        <v>25.818999999999999</v>
      </c>
      <c r="G862" s="2">
        <f>'Moving Avg'!F862</f>
        <v>25.819000000000006</v>
      </c>
      <c r="H862" s="2">
        <f>'Moving Avg'!G862</f>
        <v>25.44647999999998</v>
      </c>
      <c r="I862" s="2">
        <f>'Moving Avg'!H862</f>
        <v>23.536770000000097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  <c r="M862" s="8">
        <f t="shared" si="130"/>
        <v>0</v>
      </c>
      <c r="N862" s="8">
        <f t="shared" si="131"/>
        <v>0</v>
      </c>
      <c r="O862" s="8">
        <f t="shared" si="132"/>
        <v>50</v>
      </c>
      <c r="P862" s="8">
        <f t="shared" si="133"/>
        <v>33</v>
      </c>
      <c r="Q862" s="9">
        <f t="shared" si="134"/>
        <v>12.45</v>
      </c>
      <c r="R862" s="9">
        <f t="shared" si="135"/>
        <v>25.75</v>
      </c>
      <c r="S862" s="9">
        <f t="shared" si="136"/>
        <v>27.35</v>
      </c>
      <c r="T862" s="9">
        <f t="shared" si="137"/>
        <v>20.75</v>
      </c>
      <c r="U862" s="8">
        <f t="shared" si="138"/>
        <v>21.850000000000005</v>
      </c>
      <c r="V862" s="8">
        <f t="shared" si="139"/>
        <v>21.575000000000003</v>
      </c>
    </row>
    <row r="863" spans="1:22" ht="13.5" x14ac:dyDescent="0.25">
      <c r="A863" s="3">
        <f>RSI!A863</f>
        <v>43258</v>
      </c>
      <c r="B863" s="2">
        <f>RSI!B863</f>
        <v>25.818999999999999</v>
      </c>
      <c r="C863" s="2">
        <f>RSI!I863</f>
        <v>99.995833360131286</v>
      </c>
      <c r="D863" s="2">
        <f>MACD!E863</f>
        <v>5.0898932971197297E-2</v>
      </c>
      <c r="E863" s="2">
        <f>MACD!F863</f>
        <v>2.3010358942296333E-2</v>
      </c>
      <c r="F863" s="2">
        <f>'Moving Avg'!D863</f>
        <v>25.818999999999999</v>
      </c>
      <c r="G863" s="2">
        <f>'Moving Avg'!F863</f>
        <v>25.819000000000006</v>
      </c>
      <c r="H863" s="2">
        <f>'Moving Avg'!G863</f>
        <v>25.469799999999982</v>
      </c>
      <c r="I863" s="2">
        <f>'Moving Avg'!H863</f>
        <v>23.557840000000102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  <c r="M863" s="8">
        <f t="shared" si="130"/>
        <v>0</v>
      </c>
      <c r="N863" s="8">
        <f t="shared" si="131"/>
        <v>0</v>
      </c>
      <c r="O863" s="8">
        <f t="shared" si="132"/>
        <v>50</v>
      </c>
      <c r="P863" s="8">
        <f t="shared" si="133"/>
        <v>33</v>
      </c>
      <c r="Q863" s="9">
        <f t="shared" si="134"/>
        <v>12.45</v>
      </c>
      <c r="R863" s="9">
        <f t="shared" si="135"/>
        <v>25.75</v>
      </c>
      <c r="S863" s="9">
        <f t="shared" si="136"/>
        <v>27.35</v>
      </c>
      <c r="T863" s="9">
        <f t="shared" si="137"/>
        <v>20.75</v>
      </c>
      <c r="U863" s="8">
        <f t="shared" si="138"/>
        <v>21.850000000000005</v>
      </c>
      <c r="V863" s="8">
        <f t="shared" si="139"/>
        <v>21.575000000000003</v>
      </c>
    </row>
    <row r="864" spans="1:22" ht="13.5" x14ac:dyDescent="0.25">
      <c r="A864" s="3">
        <f>RSI!A864</f>
        <v>43259</v>
      </c>
      <c r="B864" s="2">
        <f>RSI!B864</f>
        <v>25.818999999999999</v>
      </c>
      <c r="C864" s="2">
        <f>RSI!I864</f>
        <v>99.995833360131286</v>
      </c>
      <c r="D864" s="2">
        <f>MACD!E864</f>
        <v>5.1303639533106349E-2</v>
      </c>
      <c r="E864" s="2">
        <f>MACD!F864</f>
        <v>2.8669015060458339E-2</v>
      </c>
      <c r="F864" s="2">
        <f>'Moving Avg'!D864</f>
        <v>25.818999999999999</v>
      </c>
      <c r="G864" s="2">
        <f>'Moving Avg'!F864</f>
        <v>25.819000000000006</v>
      </c>
      <c r="H864" s="2">
        <f>'Moving Avg'!G864</f>
        <v>25.49311999999998</v>
      </c>
      <c r="I864" s="2">
        <f>'Moving Avg'!H864</f>
        <v>23.5789100000001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  <c r="M864" s="8">
        <f t="shared" si="130"/>
        <v>0</v>
      </c>
      <c r="N864" s="8">
        <f t="shared" si="131"/>
        <v>0</v>
      </c>
      <c r="O864" s="8">
        <f t="shared" si="132"/>
        <v>50</v>
      </c>
      <c r="P864" s="8">
        <f t="shared" si="133"/>
        <v>33</v>
      </c>
      <c r="Q864" s="9">
        <f t="shared" si="134"/>
        <v>12.45</v>
      </c>
      <c r="R864" s="9">
        <f t="shared" si="135"/>
        <v>25.75</v>
      </c>
      <c r="S864" s="9">
        <f t="shared" si="136"/>
        <v>27.35</v>
      </c>
      <c r="T864" s="9">
        <f t="shared" si="137"/>
        <v>20.75</v>
      </c>
      <c r="U864" s="8">
        <f t="shared" si="138"/>
        <v>21.850000000000005</v>
      </c>
      <c r="V864" s="8">
        <f t="shared" si="139"/>
        <v>21.575000000000003</v>
      </c>
    </row>
    <row r="865" spans="1:22" ht="13.5" x14ac:dyDescent="0.25">
      <c r="A865" s="3">
        <f>RSI!A865</f>
        <v>43262</v>
      </c>
      <c r="B865" s="2">
        <f>RSI!B865</f>
        <v>25.818999999999999</v>
      </c>
      <c r="C865" s="2">
        <f>RSI!I865</f>
        <v>99.995833360131286</v>
      </c>
      <c r="D865" s="2">
        <f>MACD!E865</f>
        <v>5.1036060462998023E-2</v>
      </c>
      <c r="E865" s="2">
        <f>MACD!F865</f>
        <v>3.3142424140966277E-2</v>
      </c>
      <c r="F865" s="2">
        <f>'Moving Avg'!D865</f>
        <v>25.818999999999999</v>
      </c>
      <c r="G865" s="2">
        <f>'Moving Avg'!F865</f>
        <v>25.819000000000006</v>
      </c>
      <c r="H865" s="2">
        <f>'Moving Avg'!G865</f>
        <v>25.516439999999978</v>
      </c>
      <c r="I865" s="2">
        <f>'Moving Avg'!H865</f>
        <v>23.599980000000102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  <c r="M865" s="8">
        <f t="shared" si="130"/>
        <v>0</v>
      </c>
      <c r="N865" s="8">
        <f t="shared" si="131"/>
        <v>0</v>
      </c>
      <c r="O865" s="8">
        <f t="shared" si="132"/>
        <v>50</v>
      </c>
      <c r="P865" s="8">
        <f t="shared" si="133"/>
        <v>33</v>
      </c>
      <c r="Q865" s="9">
        <f t="shared" si="134"/>
        <v>12.45</v>
      </c>
      <c r="R865" s="9">
        <f t="shared" si="135"/>
        <v>25.75</v>
      </c>
      <c r="S865" s="9">
        <f t="shared" si="136"/>
        <v>27.35</v>
      </c>
      <c r="T865" s="9">
        <f t="shared" si="137"/>
        <v>20.75</v>
      </c>
      <c r="U865" s="8">
        <f t="shared" si="138"/>
        <v>21.850000000000005</v>
      </c>
      <c r="V865" s="8">
        <f t="shared" si="139"/>
        <v>21.575000000000003</v>
      </c>
    </row>
    <row r="866" spans="1:22" ht="13.5" x14ac:dyDescent="0.25">
      <c r="A866" s="3">
        <f>RSI!A866</f>
        <v>43263</v>
      </c>
      <c r="B866" s="2">
        <f>RSI!B866</f>
        <v>25.818999999999999</v>
      </c>
      <c r="C866" s="2">
        <f>RSI!I866</f>
        <v>99.995833360131286</v>
      </c>
      <c r="D866" s="2">
        <f>MACD!E866</f>
        <v>5.0244811214760432E-2</v>
      </c>
      <c r="E866" s="2">
        <f>MACD!F866</f>
        <v>3.6562901555725114E-2</v>
      </c>
      <c r="F866" s="2">
        <f>'Moving Avg'!D866</f>
        <v>25.818999999999999</v>
      </c>
      <c r="G866" s="2">
        <f>'Moving Avg'!F866</f>
        <v>25.819000000000006</v>
      </c>
      <c r="H866" s="2">
        <f>'Moving Avg'!G866</f>
        <v>25.53975999999998</v>
      </c>
      <c r="I866" s="2">
        <f>'Moving Avg'!H866</f>
        <v>23.6210500000001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  <c r="M866" s="8">
        <f t="shared" si="130"/>
        <v>0</v>
      </c>
      <c r="N866" s="8">
        <f t="shared" si="131"/>
        <v>0</v>
      </c>
      <c r="O866" s="8">
        <f t="shared" si="132"/>
        <v>50</v>
      </c>
      <c r="P866" s="8">
        <f t="shared" si="133"/>
        <v>33</v>
      </c>
      <c r="Q866" s="9">
        <f t="shared" si="134"/>
        <v>12.45</v>
      </c>
      <c r="R866" s="9">
        <f t="shared" si="135"/>
        <v>25.75</v>
      </c>
      <c r="S866" s="9">
        <f t="shared" si="136"/>
        <v>27.35</v>
      </c>
      <c r="T866" s="9">
        <f t="shared" si="137"/>
        <v>20.75</v>
      </c>
      <c r="U866" s="8">
        <f t="shared" si="138"/>
        <v>21.850000000000005</v>
      </c>
      <c r="V866" s="8">
        <f t="shared" si="139"/>
        <v>21.575000000000003</v>
      </c>
    </row>
    <row r="867" spans="1:22" ht="13.5" x14ac:dyDescent="0.25">
      <c r="A867" s="3">
        <f>RSI!A867</f>
        <v>43264</v>
      </c>
      <c r="B867" s="2">
        <f>RSI!B867</f>
        <v>25.818999999999999</v>
      </c>
      <c r="C867" s="2">
        <f>RSI!I867</f>
        <v>99.995833360131286</v>
      </c>
      <c r="D867" s="2">
        <f>MACD!E867</f>
        <v>4.905229614887574E-2</v>
      </c>
      <c r="E867" s="2">
        <f>MACD!F867</f>
        <v>3.9060780474355239E-2</v>
      </c>
      <c r="F867" s="2">
        <f>'Moving Avg'!D867</f>
        <v>25.818999999999999</v>
      </c>
      <c r="G867" s="2">
        <f>'Moving Avg'!F867</f>
        <v>25.819000000000006</v>
      </c>
      <c r="H867" s="2">
        <f>'Moving Avg'!G867</f>
        <v>25.563079999999982</v>
      </c>
      <c r="I867" s="2">
        <f>'Moving Avg'!H867</f>
        <v>23.642120000000101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  <c r="M867" s="8">
        <f t="shared" si="130"/>
        <v>0</v>
      </c>
      <c r="N867" s="8">
        <f t="shared" si="131"/>
        <v>0</v>
      </c>
      <c r="O867" s="8">
        <f t="shared" si="132"/>
        <v>50</v>
      </c>
      <c r="P867" s="8">
        <f t="shared" si="133"/>
        <v>33</v>
      </c>
      <c r="Q867" s="9">
        <f t="shared" si="134"/>
        <v>12.45</v>
      </c>
      <c r="R867" s="9">
        <f t="shared" si="135"/>
        <v>25.75</v>
      </c>
      <c r="S867" s="9">
        <f t="shared" si="136"/>
        <v>27.35</v>
      </c>
      <c r="T867" s="9">
        <f t="shared" si="137"/>
        <v>20.75</v>
      </c>
      <c r="U867" s="8">
        <f t="shared" si="138"/>
        <v>21.850000000000005</v>
      </c>
      <c r="V867" s="8">
        <f t="shared" si="139"/>
        <v>21.575000000000003</v>
      </c>
    </row>
    <row r="868" spans="1:22" ht="13.5" x14ac:dyDescent="0.25">
      <c r="A868" s="3">
        <f>RSI!A868</f>
        <v>43265</v>
      </c>
      <c r="B868" s="2">
        <f>RSI!B868</f>
        <v>25.818999999999999</v>
      </c>
      <c r="C868" s="2">
        <f>RSI!I868</f>
        <v>99.995833360131286</v>
      </c>
      <c r="D868" s="2">
        <f>MACD!E868</f>
        <v>4.755898894741506E-2</v>
      </c>
      <c r="E868" s="2">
        <f>MACD!F868</f>
        <v>4.0760422168967206E-2</v>
      </c>
      <c r="F868" s="2">
        <f>'Moving Avg'!D868</f>
        <v>25.818999999999999</v>
      </c>
      <c r="G868" s="2">
        <f>'Moving Avg'!F868</f>
        <v>25.819000000000006</v>
      </c>
      <c r="H868" s="2">
        <f>'Moving Avg'!G868</f>
        <v>25.58639999999998</v>
      </c>
      <c r="I868" s="2">
        <f>'Moving Avg'!H868</f>
        <v>23.6631900000001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  <c r="M868" s="8">
        <f t="shared" si="130"/>
        <v>0</v>
      </c>
      <c r="N868" s="8">
        <f t="shared" si="131"/>
        <v>0</v>
      </c>
      <c r="O868" s="8">
        <f t="shared" si="132"/>
        <v>50</v>
      </c>
      <c r="P868" s="8">
        <f t="shared" si="133"/>
        <v>33</v>
      </c>
      <c r="Q868" s="9">
        <f t="shared" si="134"/>
        <v>12.45</v>
      </c>
      <c r="R868" s="9">
        <f t="shared" si="135"/>
        <v>25.75</v>
      </c>
      <c r="S868" s="9">
        <f t="shared" si="136"/>
        <v>27.35</v>
      </c>
      <c r="T868" s="9">
        <f t="shared" si="137"/>
        <v>20.75</v>
      </c>
      <c r="U868" s="8">
        <f t="shared" si="138"/>
        <v>21.850000000000005</v>
      </c>
      <c r="V868" s="8">
        <f t="shared" si="139"/>
        <v>21.575000000000003</v>
      </c>
    </row>
    <row r="869" spans="1:22" ht="13.5" x14ac:dyDescent="0.25">
      <c r="A869" s="3">
        <f>RSI!A869</f>
        <v>43269</v>
      </c>
      <c r="B869" s="2">
        <f>RSI!B869</f>
        <v>25.818999999999999</v>
      </c>
      <c r="C869" s="2">
        <f>RSI!I869</f>
        <v>99.995833360131286</v>
      </c>
      <c r="D869" s="2">
        <f>MACD!E869</f>
        <v>4.5847036137754316E-2</v>
      </c>
      <c r="E869" s="2">
        <f>MACD!F869</f>
        <v>4.1777744962724628E-2</v>
      </c>
      <c r="F869" s="2">
        <f>'Moving Avg'!D869</f>
        <v>25.818999999999999</v>
      </c>
      <c r="G869" s="2">
        <f>'Moving Avg'!F869</f>
        <v>25.819000000000006</v>
      </c>
      <c r="H869" s="2">
        <f>'Moving Avg'!G869</f>
        <v>25.609719999999978</v>
      </c>
      <c r="I869" s="2">
        <f>'Moving Avg'!H869</f>
        <v>23.684260000000098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  <c r="M869" s="8">
        <f t="shared" si="130"/>
        <v>0</v>
      </c>
      <c r="N869" s="8">
        <f t="shared" si="131"/>
        <v>0</v>
      </c>
      <c r="O869" s="8">
        <f t="shared" si="132"/>
        <v>50</v>
      </c>
      <c r="P869" s="8">
        <f t="shared" si="133"/>
        <v>33</v>
      </c>
      <c r="Q869" s="9">
        <f t="shared" si="134"/>
        <v>12.45</v>
      </c>
      <c r="R869" s="9">
        <f t="shared" si="135"/>
        <v>25.75</v>
      </c>
      <c r="S869" s="9">
        <f t="shared" si="136"/>
        <v>27.35</v>
      </c>
      <c r="T869" s="9">
        <f t="shared" si="137"/>
        <v>20.75</v>
      </c>
      <c r="U869" s="8">
        <f t="shared" si="138"/>
        <v>21.850000000000005</v>
      </c>
      <c r="V869" s="8">
        <f t="shared" si="139"/>
        <v>21.575000000000003</v>
      </c>
    </row>
    <row r="870" spans="1:22" ht="13.5" x14ac:dyDescent="0.25">
      <c r="A870" s="3">
        <f>RSI!A870</f>
        <v>43270</v>
      </c>
      <c r="B870" s="2">
        <f>RSI!B870</f>
        <v>25.818999999999999</v>
      </c>
      <c r="C870" s="2">
        <f>RSI!I870</f>
        <v>99.995833360131286</v>
      </c>
      <c r="D870" s="2">
        <f>MACD!E870</f>
        <v>4.3983289222627064E-2</v>
      </c>
      <c r="E870" s="2">
        <f>MACD!F870</f>
        <v>4.2218853814705117E-2</v>
      </c>
      <c r="F870" s="2">
        <f>'Moving Avg'!D870</f>
        <v>25.818999999999999</v>
      </c>
      <c r="G870" s="2">
        <f>'Moving Avg'!F870</f>
        <v>25.819000000000006</v>
      </c>
      <c r="H870" s="2">
        <f>'Moving Avg'!G870</f>
        <v>25.63303999999998</v>
      </c>
      <c r="I870" s="2">
        <f>'Moving Avg'!H870</f>
        <v>23.705330000000096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  <c r="M870" s="8">
        <f t="shared" si="130"/>
        <v>0</v>
      </c>
      <c r="N870" s="8">
        <f t="shared" si="131"/>
        <v>0</v>
      </c>
      <c r="O870" s="8">
        <f t="shared" si="132"/>
        <v>50</v>
      </c>
      <c r="P870" s="8">
        <f t="shared" si="133"/>
        <v>33</v>
      </c>
      <c r="Q870" s="9">
        <f t="shared" si="134"/>
        <v>12.45</v>
      </c>
      <c r="R870" s="9">
        <f t="shared" si="135"/>
        <v>25.75</v>
      </c>
      <c r="S870" s="9">
        <f t="shared" si="136"/>
        <v>27.35</v>
      </c>
      <c r="T870" s="9">
        <f t="shared" si="137"/>
        <v>20.75</v>
      </c>
      <c r="U870" s="8">
        <f t="shared" si="138"/>
        <v>21.850000000000005</v>
      </c>
      <c r="V870" s="8">
        <f t="shared" si="139"/>
        <v>21.575000000000003</v>
      </c>
    </row>
    <row r="871" spans="1:22" ht="13.5" x14ac:dyDescent="0.25">
      <c r="A871" s="3">
        <f>RSI!A871</f>
        <v>43271</v>
      </c>
      <c r="B871" s="2">
        <f>RSI!B871</f>
        <v>25.818999999999999</v>
      </c>
      <c r="C871" s="2">
        <f>RSI!I871</f>
        <v>99.995833360131286</v>
      </c>
      <c r="D871" s="2">
        <f>MACD!E871</f>
        <v>4.2021854582884544E-2</v>
      </c>
      <c r="E871" s="2">
        <f>MACD!F871</f>
        <v>4.217945396834101E-2</v>
      </c>
      <c r="F871" s="2">
        <f>'Moving Avg'!D871</f>
        <v>25.818999999999999</v>
      </c>
      <c r="G871" s="2">
        <f>'Moving Avg'!F871</f>
        <v>25.819000000000006</v>
      </c>
      <c r="H871" s="2">
        <f>'Moving Avg'!G871</f>
        <v>25.656359999999982</v>
      </c>
      <c r="I871" s="2">
        <f>'Moving Avg'!H871</f>
        <v>23.726400000000098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  <c r="M871" s="8">
        <f t="shared" si="130"/>
        <v>0</v>
      </c>
      <c r="N871" s="8">
        <f t="shared" si="131"/>
        <v>45</v>
      </c>
      <c r="O871" s="8">
        <f t="shared" si="132"/>
        <v>50</v>
      </c>
      <c r="P871" s="8">
        <f t="shared" si="133"/>
        <v>33</v>
      </c>
      <c r="Q871" s="9">
        <f t="shared" si="134"/>
        <v>28.2</v>
      </c>
      <c r="R871" s="9">
        <f t="shared" si="135"/>
        <v>34.75</v>
      </c>
      <c r="S871" s="9">
        <f t="shared" si="136"/>
        <v>34.1</v>
      </c>
      <c r="T871" s="9">
        <f t="shared" si="137"/>
        <v>32</v>
      </c>
      <c r="U871" s="8">
        <f t="shared" si="138"/>
        <v>32.35</v>
      </c>
      <c r="V871" s="8">
        <f t="shared" si="139"/>
        <v>32.262500000000003</v>
      </c>
    </row>
    <row r="872" spans="1:22" ht="13.5" x14ac:dyDescent="0.25">
      <c r="A872" s="3">
        <f>RSI!A872</f>
        <v>43272</v>
      </c>
      <c r="B872" s="2">
        <f>RSI!B872</f>
        <v>25.818999999999999</v>
      </c>
      <c r="C872" s="2">
        <f>RSI!I872</f>
        <v>99.995833360131286</v>
      </c>
      <c r="D872" s="2">
        <f>MACD!E872</f>
        <v>4.0006236508073556E-2</v>
      </c>
      <c r="E872" s="2">
        <f>MACD!F872</f>
        <v>4.1744810476287517E-2</v>
      </c>
      <c r="F872" s="2">
        <f>'Moving Avg'!D872</f>
        <v>25.818999999999999</v>
      </c>
      <c r="G872" s="2">
        <f>'Moving Avg'!F872</f>
        <v>25.819000000000006</v>
      </c>
      <c r="H872" s="2">
        <f>'Moving Avg'!G872</f>
        <v>25.664919999999981</v>
      </c>
      <c r="I872" s="2">
        <f>'Moving Avg'!H872</f>
        <v>23.747470000000099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0</v>
      </c>
      <c r="N872" s="8">
        <f t="shared" si="131"/>
        <v>45</v>
      </c>
      <c r="O872" s="8">
        <f t="shared" si="132"/>
        <v>50</v>
      </c>
      <c r="P872" s="8">
        <f t="shared" si="133"/>
        <v>33</v>
      </c>
      <c r="Q872" s="9">
        <f t="shared" si="134"/>
        <v>28.2</v>
      </c>
      <c r="R872" s="9">
        <f t="shared" si="135"/>
        <v>34.75</v>
      </c>
      <c r="S872" s="9">
        <f t="shared" si="136"/>
        <v>34.1</v>
      </c>
      <c r="T872" s="9">
        <f t="shared" si="137"/>
        <v>32</v>
      </c>
      <c r="U872" s="8">
        <f t="shared" si="138"/>
        <v>32.35</v>
      </c>
      <c r="V872" s="8">
        <f t="shared" si="139"/>
        <v>32.262500000000003</v>
      </c>
    </row>
    <row r="873" spans="1:22" ht="13.5" x14ac:dyDescent="0.25">
      <c r="A873" s="3">
        <f>RSI!A873</f>
        <v>43273</v>
      </c>
      <c r="B873" s="2">
        <f>RSI!B873</f>
        <v>25.818999999999999</v>
      </c>
      <c r="C873" s="2">
        <f>RSI!I873</f>
        <v>99.995833360131286</v>
      </c>
      <c r="D873" s="2">
        <f>MACD!E873</f>
        <v>3.797113703056354E-2</v>
      </c>
      <c r="E873" s="2">
        <f>MACD!F873</f>
        <v>4.099007578714272E-2</v>
      </c>
      <c r="F873" s="2">
        <f>'Moving Avg'!D873</f>
        <v>25.818999999999999</v>
      </c>
      <c r="G873" s="2">
        <f>'Moving Avg'!F873</f>
        <v>25.819000000000006</v>
      </c>
      <c r="H873" s="2">
        <f>'Moving Avg'!G873</f>
        <v>25.67347999999998</v>
      </c>
      <c r="I873" s="2">
        <f>'Moving Avg'!H873</f>
        <v>23.768540000000097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0</v>
      </c>
      <c r="N873" s="8">
        <f t="shared" si="131"/>
        <v>45</v>
      </c>
      <c r="O873" s="8">
        <f t="shared" si="132"/>
        <v>50</v>
      </c>
      <c r="P873" s="8">
        <f t="shared" si="133"/>
        <v>33</v>
      </c>
      <c r="Q873" s="9">
        <f t="shared" si="134"/>
        <v>28.2</v>
      </c>
      <c r="R873" s="9">
        <f t="shared" si="135"/>
        <v>34.75</v>
      </c>
      <c r="S873" s="9">
        <f t="shared" si="136"/>
        <v>34.1</v>
      </c>
      <c r="T873" s="9">
        <f t="shared" si="137"/>
        <v>32</v>
      </c>
      <c r="U873" s="8">
        <f t="shared" si="138"/>
        <v>32.35</v>
      </c>
      <c r="V873" s="8">
        <f t="shared" si="139"/>
        <v>32.262500000000003</v>
      </c>
    </row>
    <row r="874" spans="1:22" ht="13.5" x14ac:dyDescent="0.25">
      <c r="A874" s="3">
        <f>RSI!A874</f>
        <v>43276</v>
      </c>
      <c r="B874" s="2">
        <f>RSI!B874</f>
        <v>25.818999999999999</v>
      </c>
      <c r="C874" s="2">
        <f>RSI!I874</f>
        <v>99.995833360131286</v>
      </c>
      <c r="D874" s="2">
        <f>MACD!E874</f>
        <v>3.5943966362651736E-2</v>
      </c>
      <c r="E874" s="2">
        <f>MACD!F874</f>
        <v>3.9980853902244526E-2</v>
      </c>
      <c r="F874" s="2">
        <f>'Moving Avg'!D874</f>
        <v>25.818999999999999</v>
      </c>
      <c r="G874" s="2">
        <f>'Moving Avg'!F874</f>
        <v>25.819000000000006</v>
      </c>
      <c r="H874" s="2">
        <f>'Moving Avg'!G874</f>
        <v>25.682039999999979</v>
      </c>
      <c r="I874" s="2">
        <f>'Moving Avg'!H874</f>
        <v>23.789610000000092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  <c r="M874" s="8">
        <f t="shared" si="130"/>
        <v>0</v>
      </c>
      <c r="N874" s="8">
        <f t="shared" si="131"/>
        <v>45</v>
      </c>
      <c r="O874" s="8">
        <f t="shared" si="132"/>
        <v>50</v>
      </c>
      <c r="P874" s="8">
        <f t="shared" si="133"/>
        <v>33</v>
      </c>
      <c r="Q874" s="9">
        <f t="shared" si="134"/>
        <v>28.2</v>
      </c>
      <c r="R874" s="9">
        <f t="shared" si="135"/>
        <v>34.75</v>
      </c>
      <c r="S874" s="9">
        <f t="shared" si="136"/>
        <v>34.1</v>
      </c>
      <c r="T874" s="9">
        <f t="shared" si="137"/>
        <v>32</v>
      </c>
      <c r="U874" s="8">
        <f t="shared" si="138"/>
        <v>32.35</v>
      </c>
      <c r="V874" s="8">
        <f t="shared" si="139"/>
        <v>32.262500000000003</v>
      </c>
    </row>
    <row r="875" spans="1:22" ht="13.5" x14ac:dyDescent="0.25">
      <c r="A875" s="3">
        <f>RSI!A875</f>
        <v>43277</v>
      </c>
      <c r="B875" s="2">
        <f>RSI!B875</f>
        <v>25.818999999999999</v>
      </c>
      <c r="C875" s="2">
        <f>RSI!I875</f>
        <v>99.995833360131286</v>
      </c>
      <c r="D875" s="2">
        <f>MACD!E875</f>
        <v>3.3946109385084355E-2</v>
      </c>
      <c r="E875" s="2">
        <f>MACD!F875</f>
        <v>3.8773904998812496E-2</v>
      </c>
      <c r="F875" s="2">
        <f>'Moving Avg'!D875</f>
        <v>25.818999999999999</v>
      </c>
      <c r="G875" s="2">
        <f>'Moving Avg'!F875</f>
        <v>25.819000000000006</v>
      </c>
      <c r="H875" s="2">
        <f>'Moving Avg'!G875</f>
        <v>25.690599999999982</v>
      </c>
      <c r="I875" s="2">
        <f>'Moving Avg'!H875</f>
        <v>23.810680000000094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  <c r="M875" s="8">
        <f t="shared" si="130"/>
        <v>0</v>
      </c>
      <c r="N875" s="8">
        <f t="shared" si="131"/>
        <v>45</v>
      </c>
      <c r="O875" s="8">
        <f t="shared" si="132"/>
        <v>50</v>
      </c>
      <c r="P875" s="8">
        <f t="shared" si="133"/>
        <v>33</v>
      </c>
      <c r="Q875" s="9">
        <f t="shared" si="134"/>
        <v>28.2</v>
      </c>
      <c r="R875" s="9">
        <f t="shared" si="135"/>
        <v>34.75</v>
      </c>
      <c r="S875" s="9">
        <f t="shared" si="136"/>
        <v>34.1</v>
      </c>
      <c r="T875" s="9">
        <f t="shared" si="137"/>
        <v>32</v>
      </c>
      <c r="U875" s="8">
        <f t="shared" si="138"/>
        <v>32.35</v>
      </c>
      <c r="V875" s="8">
        <f t="shared" si="139"/>
        <v>32.262500000000003</v>
      </c>
    </row>
    <row r="876" spans="1:22" ht="13.5" x14ac:dyDescent="0.25">
      <c r="A876" s="3">
        <f>RSI!A876</f>
        <v>43278</v>
      </c>
      <c r="B876" s="2">
        <f>RSI!B876</f>
        <v>25.818999999999999</v>
      </c>
      <c r="C876" s="2">
        <f>RSI!I876</f>
        <v>99.995833360131286</v>
      </c>
      <c r="D876" s="2">
        <f>MACD!E876</f>
        <v>3.1993986574907041E-2</v>
      </c>
      <c r="E876" s="2">
        <f>MACD!F876</f>
        <v>3.7417921314031405E-2</v>
      </c>
      <c r="F876" s="2">
        <f>'Moving Avg'!D876</f>
        <v>25.818999999999999</v>
      </c>
      <c r="G876" s="2">
        <f>'Moving Avg'!F876</f>
        <v>25.819000000000006</v>
      </c>
      <c r="H876" s="2">
        <f>'Moving Avg'!G876</f>
        <v>25.699159999999978</v>
      </c>
      <c r="I876" s="2">
        <f>'Moving Avg'!H876</f>
        <v>23.828780000000094</v>
      </c>
      <c r="J876" s="6" t="str">
        <f>OBV!F876</f>
        <v>NEUTRAL</v>
      </c>
      <c r="K876" s="6" t="str">
        <f>OBV!G876</f>
        <v>NEUTRAL</v>
      </c>
      <c r="L876" s="6" t="str">
        <f>OBV!H876</f>
        <v>NEUTRAL</v>
      </c>
      <c r="M876" s="8">
        <f t="shared" si="130"/>
        <v>0</v>
      </c>
      <c r="N876" s="8">
        <f t="shared" si="131"/>
        <v>45</v>
      </c>
      <c r="O876" s="8">
        <f t="shared" si="132"/>
        <v>50</v>
      </c>
      <c r="P876" s="8">
        <f t="shared" si="133"/>
        <v>33</v>
      </c>
      <c r="Q876" s="9">
        <f t="shared" si="134"/>
        <v>28.2</v>
      </c>
      <c r="R876" s="9">
        <f t="shared" si="135"/>
        <v>34.75</v>
      </c>
      <c r="S876" s="9">
        <f t="shared" si="136"/>
        <v>34.1</v>
      </c>
      <c r="T876" s="9">
        <f t="shared" si="137"/>
        <v>32</v>
      </c>
      <c r="U876" s="8">
        <f t="shared" si="138"/>
        <v>32.35</v>
      </c>
      <c r="V876" s="8">
        <f t="shared" si="139"/>
        <v>32.262500000000003</v>
      </c>
    </row>
    <row r="877" spans="1:22" ht="13.5" x14ac:dyDescent="0.25">
      <c r="A877" s="3">
        <f>RSI!A877</f>
        <v>43279</v>
      </c>
      <c r="B877" s="2">
        <f>RSI!B877</f>
        <v>25.818999999999999</v>
      </c>
      <c r="C877" s="2">
        <f>RSI!I877</f>
        <v>99.995833360131286</v>
      </c>
      <c r="D877" s="2">
        <f>MACD!E877</f>
        <v>3.0099941791149831E-2</v>
      </c>
      <c r="E877" s="2">
        <f>MACD!F877</f>
        <v>3.595432540945509E-2</v>
      </c>
      <c r="F877" s="2">
        <f>'Moving Avg'!D877</f>
        <v>25.818999999999999</v>
      </c>
      <c r="G877" s="2">
        <f>'Moving Avg'!F877</f>
        <v>25.819000000000006</v>
      </c>
      <c r="H877" s="2">
        <f>'Moving Avg'!G877</f>
        <v>25.707719999999981</v>
      </c>
      <c r="I877" s="2">
        <f>'Moving Avg'!H877</f>
        <v>23.846880000000091</v>
      </c>
      <c r="J877" s="6" t="str">
        <f>OBV!F877</f>
        <v>NEUTRAL</v>
      </c>
      <c r="K877" s="6" t="str">
        <f>OBV!G877</f>
        <v>NEUTRAL</v>
      </c>
      <c r="L877" s="6" t="str">
        <f>OBV!H877</f>
        <v>NEUTRAL</v>
      </c>
      <c r="M877" s="8">
        <f t="shared" si="130"/>
        <v>0</v>
      </c>
      <c r="N877" s="8">
        <f t="shared" si="131"/>
        <v>45</v>
      </c>
      <c r="O877" s="8">
        <f t="shared" si="132"/>
        <v>50</v>
      </c>
      <c r="P877" s="8">
        <f t="shared" si="133"/>
        <v>33</v>
      </c>
      <c r="Q877" s="9">
        <f t="shared" si="134"/>
        <v>28.2</v>
      </c>
      <c r="R877" s="9">
        <f t="shared" si="135"/>
        <v>34.75</v>
      </c>
      <c r="S877" s="9">
        <f t="shared" si="136"/>
        <v>34.1</v>
      </c>
      <c r="T877" s="9">
        <f t="shared" si="137"/>
        <v>32</v>
      </c>
      <c r="U877" s="8">
        <f t="shared" si="138"/>
        <v>32.35</v>
      </c>
      <c r="V877" s="8">
        <f t="shared" si="139"/>
        <v>32.262500000000003</v>
      </c>
    </row>
    <row r="878" spans="1:22" ht="13.5" x14ac:dyDescent="0.25">
      <c r="A878" s="3">
        <f>RSI!A878</f>
        <v>43280</v>
      </c>
      <c r="B878" s="2">
        <f>RSI!B878</f>
        <v>25.818999999999999</v>
      </c>
      <c r="C878" s="2">
        <f>RSI!I878</f>
        <v>99.995833360131286</v>
      </c>
      <c r="D878" s="2">
        <f>MACD!E878</f>
        <v>2.8272984290587999E-2</v>
      </c>
      <c r="E878" s="2">
        <f>MACD!F878</f>
        <v>3.4418057185681673E-2</v>
      </c>
      <c r="F878" s="2">
        <f>'Moving Avg'!D878</f>
        <v>25.818999999999999</v>
      </c>
      <c r="G878" s="2">
        <f>'Moving Avg'!F878</f>
        <v>25.819000000000006</v>
      </c>
      <c r="H878" s="2">
        <f>'Moving Avg'!G878</f>
        <v>25.71627999999998</v>
      </c>
      <c r="I878" s="2">
        <f>'Moving Avg'!H878</f>
        <v>23.864980000000092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  <c r="M878" s="8">
        <f t="shared" si="130"/>
        <v>0</v>
      </c>
      <c r="N878" s="8">
        <f t="shared" si="131"/>
        <v>45</v>
      </c>
      <c r="O878" s="8">
        <f t="shared" si="132"/>
        <v>50</v>
      </c>
      <c r="P878" s="8">
        <f t="shared" si="133"/>
        <v>33</v>
      </c>
      <c r="Q878" s="9">
        <f t="shared" si="134"/>
        <v>28.2</v>
      </c>
      <c r="R878" s="9">
        <f t="shared" si="135"/>
        <v>34.75</v>
      </c>
      <c r="S878" s="9">
        <f t="shared" si="136"/>
        <v>34.1</v>
      </c>
      <c r="T878" s="9">
        <f t="shared" si="137"/>
        <v>32</v>
      </c>
      <c r="U878" s="8">
        <f t="shared" si="138"/>
        <v>32.35</v>
      </c>
      <c r="V878" s="8">
        <f t="shared" si="139"/>
        <v>32.262500000000003</v>
      </c>
    </row>
    <row r="879" spans="1:22" ht="13.5" x14ac:dyDescent="0.25">
      <c r="A879" s="3">
        <f>RSI!A879</f>
        <v>43283</v>
      </c>
      <c r="B879" s="2">
        <f>RSI!B879</f>
        <v>25.818999999999999</v>
      </c>
      <c r="C879" s="2">
        <f>RSI!I879</f>
        <v>99.995833360131286</v>
      </c>
      <c r="D879" s="2">
        <f>MACD!E879</f>
        <v>2.6519408080282858E-2</v>
      </c>
      <c r="E879" s="2">
        <f>MACD!F879</f>
        <v>3.2838327364601912E-2</v>
      </c>
      <c r="F879" s="2">
        <f>'Moving Avg'!D879</f>
        <v>25.818999999999999</v>
      </c>
      <c r="G879" s="2">
        <f>'Moving Avg'!F879</f>
        <v>25.819000000000006</v>
      </c>
      <c r="H879" s="2">
        <f>'Moving Avg'!G879</f>
        <v>25.724839999999983</v>
      </c>
      <c r="I879" s="2">
        <f>'Moving Avg'!H879</f>
        <v>23.883080000000085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  <c r="M879" s="8">
        <f t="shared" si="130"/>
        <v>0</v>
      </c>
      <c r="N879" s="8">
        <f t="shared" si="131"/>
        <v>45</v>
      </c>
      <c r="O879" s="8">
        <f t="shared" si="132"/>
        <v>50</v>
      </c>
      <c r="P879" s="8">
        <f t="shared" si="133"/>
        <v>33</v>
      </c>
      <c r="Q879" s="9">
        <f t="shared" si="134"/>
        <v>28.2</v>
      </c>
      <c r="R879" s="9">
        <f t="shared" si="135"/>
        <v>34.75</v>
      </c>
      <c r="S879" s="9">
        <f t="shared" si="136"/>
        <v>34.1</v>
      </c>
      <c r="T879" s="9">
        <f t="shared" si="137"/>
        <v>32</v>
      </c>
      <c r="U879" s="8">
        <f t="shared" si="138"/>
        <v>32.35</v>
      </c>
      <c r="V879" s="8">
        <f t="shared" si="139"/>
        <v>32.262500000000003</v>
      </c>
    </row>
    <row r="880" spans="1:22" ht="13.5" x14ac:dyDescent="0.25">
      <c r="A880" s="3">
        <f>RSI!A880</f>
        <v>43284</v>
      </c>
      <c r="B880" s="2">
        <f>RSI!B880</f>
        <v>25.818999999999999</v>
      </c>
      <c r="C880" s="2">
        <f>RSI!I880</f>
        <v>99.995833360131286</v>
      </c>
      <c r="D880" s="2">
        <f>MACD!E880</f>
        <v>2.4843308108330575E-2</v>
      </c>
      <c r="E880" s="2">
        <f>MACD!F880</f>
        <v>3.1239323513347649E-2</v>
      </c>
      <c r="F880" s="2">
        <f>'Moving Avg'!D880</f>
        <v>25.818999999999999</v>
      </c>
      <c r="G880" s="2">
        <f>'Moving Avg'!F880</f>
        <v>25.819000000000006</v>
      </c>
      <c r="H880" s="2">
        <f>'Moving Avg'!G880</f>
        <v>25.733399999999978</v>
      </c>
      <c r="I880" s="2">
        <f>'Moving Avg'!H880</f>
        <v>23.901180000000085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  <c r="M880" s="8">
        <f t="shared" si="130"/>
        <v>0</v>
      </c>
      <c r="N880" s="8">
        <f t="shared" si="131"/>
        <v>45</v>
      </c>
      <c r="O880" s="8">
        <f t="shared" si="132"/>
        <v>50</v>
      </c>
      <c r="P880" s="8">
        <f t="shared" si="133"/>
        <v>33</v>
      </c>
      <c r="Q880" s="9">
        <f t="shared" si="134"/>
        <v>28.2</v>
      </c>
      <c r="R880" s="9">
        <f t="shared" si="135"/>
        <v>34.75</v>
      </c>
      <c r="S880" s="9">
        <f t="shared" si="136"/>
        <v>34.1</v>
      </c>
      <c r="T880" s="9">
        <f t="shared" si="137"/>
        <v>32</v>
      </c>
      <c r="U880" s="8">
        <f t="shared" si="138"/>
        <v>32.35</v>
      </c>
      <c r="V880" s="8">
        <f t="shared" si="139"/>
        <v>32.262500000000003</v>
      </c>
    </row>
    <row r="881" spans="1:22" ht="13.5" x14ac:dyDescent="0.25">
      <c r="A881" s="3">
        <f>RSI!A881</f>
        <v>43285</v>
      </c>
      <c r="B881" s="2">
        <f>RSI!B881</f>
        <v>25.818999999999999</v>
      </c>
      <c r="C881" s="2">
        <f>RSI!I881</f>
        <v>99.995833360131286</v>
      </c>
      <c r="D881" s="2">
        <f>MACD!E881</f>
        <v>2.3247009747304759E-2</v>
      </c>
      <c r="E881" s="2">
        <f>MACD!F881</f>
        <v>2.9640860760139071E-2</v>
      </c>
      <c r="F881" s="2">
        <f>'Moving Avg'!D881</f>
        <v>25.818999999999999</v>
      </c>
      <c r="G881" s="2">
        <f>'Moving Avg'!F881</f>
        <v>25.819000000000006</v>
      </c>
      <c r="H881" s="2">
        <f>'Moving Avg'!G881</f>
        <v>25.741959999999978</v>
      </c>
      <c r="I881" s="2">
        <f>'Moving Avg'!H881</f>
        <v>23.919280000000086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0</v>
      </c>
      <c r="N881" s="8">
        <f t="shared" si="131"/>
        <v>45</v>
      </c>
      <c r="O881" s="8">
        <f t="shared" si="132"/>
        <v>50</v>
      </c>
      <c r="P881" s="8">
        <f t="shared" si="133"/>
        <v>33</v>
      </c>
      <c r="Q881" s="9">
        <f t="shared" si="134"/>
        <v>28.2</v>
      </c>
      <c r="R881" s="9">
        <f t="shared" si="135"/>
        <v>34.75</v>
      </c>
      <c r="S881" s="9">
        <f t="shared" si="136"/>
        <v>34.1</v>
      </c>
      <c r="T881" s="9">
        <f t="shared" si="137"/>
        <v>32</v>
      </c>
      <c r="U881" s="8">
        <f t="shared" si="138"/>
        <v>32.35</v>
      </c>
      <c r="V881" s="8">
        <f t="shared" si="139"/>
        <v>32.262500000000003</v>
      </c>
    </row>
    <row r="882" spans="1:22" ht="13.5" x14ac:dyDescent="0.25">
      <c r="A882" s="3">
        <f>RSI!A882</f>
        <v>43286</v>
      </c>
      <c r="B882" s="2">
        <f>RSI!B882</f>
        <v>25.818999999999999</v>
      </c>
      <c r="C882" s="2">
        <f>RSI!I882</f>
        <v>99.995833360131286</v>
      </c>
      <c r="D882" s="2">
        <f>MACD!E882</f>
        <v>2.1731425450234099E-2</v>
      </c>
      <c r="E882" s="2">
        <f>MACD!F882</f>
        <v>2.8058973698158077E-2</v>
      </c>
      <c r="F882" s="2">
        <f>'Moving Avg'!D882</f>
        <v>25.818999999999999</v>
      </c>
      <c r="G882" s="2">
        <f>'Moving Avg'!F882</f>
        <v>25.819000000000006</v>
      </c>
      <c r="H882" s="2">
        <f>'Moving Avg'!G882</f>
        <v>25.75051999999998</v>
      </c>
      <c r="I882" s="2">
        <f>'Moving Avg'!H882</f>
        <v>23.937380000000086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  <c r="M882" s="8">
        <f t="shared" si="130"/>
        <v>0</v>
      </c>
      <c r="N882" s="8">
        <f t="shared" si="131"/>
        <v>45</v>
      </c>
      <c r="O882" s="8">
        <f t="shared" si="132"/>
        <v>50</v>
      </c>
      <c r="P882" s="8">
        <f t="shared" si="133"/>
        <v>33</v>
      </c>
      <c r="Q882" s="9">
        <f t="shared" si="134"/>
        <v>28.2</v>
      </c>
      <c r="R882" s="9">
        <f t="shared" si="135"/>
        <v>34.75</v>
      </c>
      <c r="S882" s="9">
        <f t="shared" si="136"/>
        <v>34.1</v>
      </c>
      <c r="T882" s="9">
        <f t="shared" si="137"/>
        <v>32</v>
      </c>
      <c r="U882" s="8">
        <f t="shared" si="138"/>
        <v>32.35</v>
      </c>
      <c r="V882" s="8">
        <f t="shared" si="139"/>
        <v>32.262500000000003</v>
      </c>
    </row>
    <row r="883" spans="1:22" ht="13.5" x14ac:dyDescent="0.25">
      <c r="A883" s="3">
        <f>RSI!A883</f>
        <v>43287</v>
      </c>
      <c r="B883" s="2">
        <f>RSI!B883</f>
        <v>25.818999999999999</v>
      </c>
      <c r="C883" s="2">
        <f>RSI!I883</f>
        <v>99.995833360131286</v>
      </c>
      <c r="D883" s="2">
        <f>MACD!E883</f>
        <v>2.0296350283583564E-2</v>
      </c>
      <c r="E883" s="2">
        <f>MACD!F883</f>
        <v>2.6506449015243176E-2</v>
      </c>
      <c r="F883" s="2">
        <f>'Moving Avg'!D883</f>
        <v>25.818999999999999</v>
      </c>
      <c r="G883" s="2">
        <f>'Moving Avg'!F883</f>
        <v>25.819000000000006</v>
      </c>
      <c r="H883" s="2">
        <f>'Moving Avg'!G883</f>
        <v>25.759079999999976</v>
      </c>
      <c r="I883" s="2">
        <f>'Moving Avg'!H883</f>
        <v>23.95548000000008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  <c r="M883" s="8">
        <f t="shared" si="130"/>
        <v>0</v>
      </c>
      <c r="N883" s="8">
        <f t="shared" si="131"/>
        <v>45</v>
      </c>
      <c r="O883" s="8">
        <f t="shared" si="132"/>
        <v>50</v>
      </c>
      <c r="P883" s="8">
        <f t="shared" si="133"/>
        <v>33</v>
      </c>
      <c r="Q883" s="9">
        <f t="shared" si="134"/>
        <v>28.2</v>
      </c>
      <c r="R883" s="9">
        <f t="shared" si="135"/>
        <v>34.75</v>
      </c>
      <c r="S883" s="9">
        <f t="shared" si="136"/>
        <v>34.1</v>
      </c>
      <c r="T883" s="9">
        <f t="shared" si="137"/>
        <v>32</v>
      </c>
      <c r="U883" s="8">
        <f t="shared" si="138"/>
        <v>32.35</v>
      </c>
      <c r="V883" s="8">
        <f t="shared" si="139"/>
        <v>32.262500000000003</v>
      </c>
    </row>
    <row r="884" spans="1:22" ht="13.5" x14ac:dyDescent="0.25">
      <c r="A884" s="3">
        <f>RSI!A884</f>
        <v>43290</v>
      </c>
      <c r="B884" s="2">
        <f>RSI!B884</f>
        <v>25.818999999999999</v>
      </c>
      <c r="C884" s="2">
        <f>RSI!I884</f>
        <v>99.995833360131286</v>
      </c>
      <c r="D884" s="2">
        <f>MACD!E884</f>
        <v>1.8940706203913749E-2</v>
      </c>
      <c r="E884" s="2">
        <f>MACD!F884</f>
        <v>2.4993300452977291E-2</v>
      </c>
      <c r="F884" s="2">
        <f>'Moving Avg'!D884</f>
        <v>25.818999999999999</v>
      </c>
      <c r="G884" s="2">
        <f>'Moving Avg'!F884</f>
        <v>25.819000000000006</v>
      </c>
      <c r="H884" s="2">
        <f>'Moving Avg'!G884</f>
        <v>25.767639999999979</v>
      </c>
      <c r="I884" s="2">
        <f>'Moving Avg'!H884</f>
        <v>23.97358000000008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0</v>
      </c>
      <c r="N884" s="8">
        <f t="shared" si="131"/>
        <v>45</v>
      </c>
      <c r="O884" s="8">
        <f t="shared" si="132"/>
        <v>50</v>
      </c>
      <c r="P884" s="8">
        <f t="shared" si="133"/>
        <v>33</v>
      </c>
      <c r="Q884" s="9">
        <f t="shared" si="134"/>
        <v>28.2</v>
      </c>
      <c r="R884" s="9">
        <f t="shared" si="135"/>
        <v>34.75</v>
      </c>
      <c r="S884" s="9">
        <f t="shared" si="136"/>
        <v>34.1</v>
      </c>
      <c r="T884" s="9">
        <f t="shared" si="137"/>
        <v>32</v>
      </c>
      <c r="U884" s="8">
        <f t="shared" si="138"/>
        <v>32.35</v>
      </c>
      <c r="V884" s="8">
        <f t="shared" si="139"/>
        <v>32.262500000000003</v>
      </c>
    </row>
    <row r="885" spans="1:22" ht="13.5" x14ac:dyDescent="0.25">
      <c r="A885" s="3">
        <f>RSI!A885</f>
        <v>43291</v>
      </c>
      <c r="B885" s="2">
        <f>RSI!B885</f>
        <v>25.818999999999999</v>
      </c>
      <c r="C885" s="2">
        <f>RSI!I885</f>
        <v>99.995833360131286</v>
      </c>
      <c r="D885" s="2">
        <f>MACD!E885</f>
        <v>1.766274339273366E-2</v>
      </c>
      <c r="E885" s="2">
        <f>MACD!F885</f>
        <v>2.3527189040928567E-2</v>
      </c>
      <c r="F885" s="2">
        <f>'Moving Avg'!D885</f>
        <v>25.818999999999999</v>
      </c>
      <c r="G885" s="2">
        <f>'Moving Avg'!F885</f>
        <v>25.819000000000006</v>
      </c>
      <c r="H885" s="2">
        <f>'Moving Avg'!G885</f>
        <v>25.776199999999982</v>
      </c>
      <c r="I885" s="2">
        <f>'Moving Avg'!H885</f>
        <v>23.991680000000077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  <c r="M885" s="8">
        <f t="shared" si="130"/>
        <v>0</v>
      </c>
      <c r="N885" s="8">
        <f t="shared" si="131"/>
        <v>45</v>
      </c>
      <c r="O885" s="8">
        <f t="shared" si="132"/>
        <v>50</v>
      </c>
      <c r="P885" s="8">
        <f t="shared" si="133"/>
        <v>33</v>
      </c>
      <c r="Q885" s="9">
        <f t="shared" si="134"/>
        <v>28.2</v>
      </c>
      <c r="R885" s="9">
        <f t="shared" si="135"/>
        <v>34.75</v>
      </c>
      <c r="S885" s="9">
        <f t="shared" si="136"/>
        <v>34.1</v>
      </c>
      <c r="T885" s="9">
        <f t="shared" si="137"/>
        <v>32</v>
      </c>
      <c r="U885" s="8">
        <f t="shared" si="138"/>
        <v>32.35</v>
      </c>
      <c r="V885" s="8">
        <f t="shared" si="139"/>
        <v>32.262500000000003</v>
      </c>
    </row>
    <row r="886" spans="1:22" ht="13.5" x14ac:dyDescent="0.25">
      <c r="A886" s="3">
        <f>RSI!A886</f>
        <v>43292</v>
      </c>
      <c r="B886" s="2">
        <f>RSI!B886</f>
        <v>25.818999999999999</v>
      </c>
      <c r="C886" s="2">
        <f>RSI!I886</f>
        <v>99.995833360131286</v>
      </c>
      <c r="D886" s="2">
        <f>MACD!E886</f>
        <v>1.6460205653004323E-2</v>
      </c>
      <c r="E886" s="2">
        <f>MACD!F886</f>
        <v>2.211379236334372E-2</v>
      </c>
      <c r="F886" s="2">
        <f>'Moving Avg'!D886</f>
        <v>25.818999999999999</v>
      </c>
      <c r="G886" s="2">
        <f>'Moving Avg'!F886</f>
        <v>25.819000000000006</v>
      </c>
      <c r="H886" s="2">
        <f>'Moving Avg'!G886</f>
        <v>25.784759999999977</v>
      </c>
      <c r="I886" s="2">
        <f>'Moving Avg'!H886</f>
        <v>24.009780000000077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  <c r="M886" s="8">
        <f t="shared" si="130"/>
        <v>0</v>
      </c>
      <c r="N886" s="8">
        <f t="shared" si="131"/>
        <v>45</v>
      </c>
      <c r="O886" s="8">
        <f t="shared" si="132"/>
        <v>50</v>
      </c>
      <c r="P886" s="8">
        <f t="shared" si="133"/>
        <v>33</v>
      </c>
      <c r="Q886" s="9">
        <f t="shared" si="134"/>
        <v>28.2</v>
      </c>
      <c r="R886" s="9">
        <f t="shared" si="135"/>
        <v>34.75</v>
      </c>
      <c r="S886" s="9">
        <f t="shared" si="136"/>
        <v>34.1</v>
      </c>
      <c r="T886" s="9">
        <f t="shared" si="137"/>
        <v>32</v>
      </c>
      <c r="U886" s="8">
        <f t="shared" si="138"/>
        <v>32.35</v>
      </c>
      <c r="V886" s="8">
        <f t="shared" si="139"/>
        <v>32.262500000000003</v>
      </c>
    </row>
    <row r="887" spans="1:22" ht="13.5" x14ac:dyDescent="0.25">
      <c r="A887" s="3">
        <f>RSI!A887</f>
        <v>43293</v>
      </c>
      <c r="B887" s="2">
        <f>RSI!B887</f>
        <v>25.818999999999999</v>
      </c>
      <c r="C887" s="2">
        <f>RSI!I887</f>
        <v>99.995833360131286</v>
      </c>
      <c r="D887" s="2">
        <f>MACD!E887</f>
        <v>1.5330465764009205E-2</v>
      </c>
      <c r="E887" s="2">
        <f>MACD!F887</f>
        <v>2.075712704347682E-2</v>
      </c>
      <c r="F887" s="2">
        <f>'Moving Avg'!D887</f>
        <v>25.818999999999999</v>
      </c>
      <c r="G887" s="2">
        <f>'Moving Avg'!F887</f>
        <v>25.819000000000006</v>
      </c>
      <c r="H887" s="2">
        <f>'Moving Avg'!G887</f>
        <v>25.79331999999998</v>
      </c>
      <c r="I887" s="2">
        <f>'Moving Avg'!H887</f>
        <v>24.027880000000078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  <c r="M887" s="8">
        <f t="shared" si="130"/>
        <v>0</v>
      </c>
      <c r="N887" s="8">
        <f t="shared" si="131"/>
        <v>45</v>
      </c>
      <c r="O887" s="8">
        <f t="shared" si="132"/>
        <v>50</v>
      </c>
      <c r="P887" s="8">
        <f t="shared" si="133"/>
        <v>33</v>
      </c>
      <c r="Q887" s="9">
        <f t="shared" si="134"/>
        <v>28.2</v>
      </c>
      <c r="R887" s="9">
        <f t="shared" si="135"/>
        <v>34.75</v>
      </c>
      <c r="S887" s="9">
        <f t="shared" si="136"/>
        <v>34.1</v>
      </c>
      <c r="T887" s="9">
        <f t="shared" si="137"/>
        <v>32</v>
      </c>
      <c r="U887" s="8">
        <f t="shared" si="138"/>
        <v>32.35</v>
      </c>
      <c r="V887" s="8">
        <f t="shared" si="139"/>
        <v>32.262500000000003</v>
      </c>
    </row>
    <row r="888" spans="1:22" ht="13.5" x14ac:dyDescent="0.25">
      <c r="A888" s="3">
        <f>RSI!A888</f>
        <v>43294</v>
      </c>
      <c r="B888" s="2">
        <f>RSI!B888</f>
        <v>25.818999999999999</v>
      </c>
      <c r="C888" s="2">
        <f>RSI!I888</f>
        <v>99.995833360131286</v>
      </c>
      <c r="D888" s="2">
        <f>MACD!E888</f>
        <v>1.4270635756801653E-2</v>
      </c>
      <c r="E888" s="2">
        <f>MACD!F888</f>
        <v>1.9459828786141789E-2</v>
      </c>
      <c r="F888" s="2">
        <f>'Moving Avg'!D888</f>
        <v>25.818999999999999</v>
      </c>
      <c r="G888" s="2">
        <f>'Moving Avg'!F888</f>
        <v>25.819000000000006</v>
      </c>
      <c r="H888" s="2">
        <f>'Moving Avg'!G888</f>
        <v>25.801879999999979</v>
      </c>
      <c r="I888" s="2">
        <f>'Moving Avg'!H888</f>
        <v>24.045980000000078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  <c r="M888" s="8">
        <f t="shared" si="130"/>
        <v>0</v>
      </c>
      <c r="N888" s="8">
        <f t="shared" si="131"/>
        <v>45</v>
      </c>
      <c r="O888" s="8">
        <f t="shared" si="132"/>
        <v>50</v>
      </c>
      <c r="P888" s="8">
        <f t="shared" si="133"/>
        <v>33</v>
      </c>
      <c r="Q888" s="9">
        <f t="shared" si="134"/>
        <v>28.2</v>
      </c>
      <c r="R888" s="9">
        <f t="shared" si="135"/>
        <v>34.75</v>
      </c>
      <c r="S888" s="9">
        <f t="shared" si="136"/>
        <v>34.1</v>
      </c>
      <c r="T888" s="9">
        <f t="shared" si="137"/>
        <v>32</v>
      </c>
      <c r="U888" s="8">
        <f t="shared" si="138"/>
        <v>32.35</v>
      </c>
      <c r="V888" s="8">
        <f t="shared" si="139"/>
        <v>32.262500000000003</v>
      </c>
    </row>
    <row r="889" spans="1:22" ht="13.5" x14ac:dyDescent="0.25">
      <c r="A889" s="3">
        <f>RSI!A889</f>
        <v>43297</v>
      </c>
      <c r="B889" s="2">
        <f>RSI!B889</f>
        <v>25.818999999999999</v>
      </c>
      <c r="C889" s="2">
        <f>RSI!I889</f>
        <v>99.995833360131286</v>
      </c>
      <c r="D889" s="2">
        <f>MACD!E889</f>
        <v>1.3277656283840145E-2</v>
      </c>
      <c r="E889" s="2">
        <f>MACD!F889</f>
        <v>1.8223394285681462E-2</v>
      </c>
      <c r="F889" s="2">
        <f>'Moving Avg'!D889</f>
        <v>25.818999999999999</v>
      </c>
      <c r="G889" s="2">
        <f>'Moving Avg'!F889</f>
        <v>25.819000000000006</v>
      </c>
      <c r="H889" s="2">
        <f>'Moving Avg'!G889</f>
        <v>25.810439999999982</v>
      </c>
      <c r="I889" s="2">
        <f>'Moving Avg'!H889</f>
        <v>24.064080000000072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  <c r="M889" s="8">
        <f t="shared" si="130"/>
        <v>0</v>
      </c>
      <c r="N889" s="8">
        <f t="shared" si="131"/>
        <v>45</v>
      </c>
      <c r="O889" s="8">
        <f t="shared" si="132"/>
        <v>50</v>
      </c>
      <c r="P889" s="8">
        <f t="shared" si="133"/>
        <v>33</v>
      </c>
      <c r="Q889" s="9">
        <f t="shared" si="134"/>
        <v>28.2</v>
      </c>
      <c r="R889" s="9">
        <f t="shared" si="135"/>
        <v>34.75</v>
      </c>
      <c r="S889" s="9">
        <f t="shared" si="136"/>
        <v>34.1</v>
      </c>
      <c r="T889" s="9">
        <f t="shared" si="137"/>
        <v>32</v>
      </c>
      <c r="U889" s="8">
        <f t="shared" si="138"/>
        <v>32.35</v>
      </c>
      <c r="V889" s="8">
        <f t="shared" si="139"/>
        <v>32.262500000000003</v>
      </c>
    </row>
    <row r="890" spans="1:22" ht="13.5" x14ac:dyDescent="0.25">
      <c r="A890" s="3">
        <f>RSI!A890</f>
        <v>43298</v>
      </c>
      <c r="B890" s="2">
        <f>RSI!B890</f>
        <v>25.818999999999999</v>
      </c>
      <c r="C890" s="2">
        <f>RSI!I890</f>
        <v>99.995833360131286</v>
      </c>
      <c r="D890" s="2">
        <f>MACD!E890</f>
        <v>1.2348368590966885E-2</v>
      </c>
      <c r="E890" s="2">
        <f>MACD!F890</f>
        <v>1.7048389146738549E-2</v>
      </c>
      <c r="F890" s="2">
        <f>'Moving Avg'!D890</f>
        <v>25.818999999999999</v>
      </c>
      <c r="G890" s="2">
        <f>'Moving Avg'!F890</f>
        <v>25.819000000000006</v>
      </c>
      <c r="H890" s="2">
        <f>'Moving Avg'!G890</f>
        <v>25.818999999999978</v>
      </c>
      <c r="I890" s="2">
        <f>'Moving Avg'!H890</f>
        <v>24.082180000000072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  <c r="M890" s="8">
        <f t="shared" si="130"/>
        <v>0</v>
      </c>
      <c r="N890" s="8">
        <f t="shared" si="131"/>
        <v>45</v>
      </c>
      <c r="O890" s="8">
        <f t="shared" si="132"/>
        <v>50</v>
      </c>
      <c r="P890" s="8">
        <f t="shared" si="133"/>
        <v>33</v>
      </c>
      <c r="Q890" s="9">
        <f t="shared" si="134"/>
        <v>28.2</v>
      </c>
      <c r="R890" s="9">
        <f t="shared" si="135"/>
        <v>34.75</v>
      </c>
      <c r="S890" s="9">
        <f t="shared" si="136"/>
        <v>34.1</v>
      </c>
      <c r="T890" s="9">
        <f t="shared" si="137"/>
        <v>32</v>
      </c>
      <c r="U890" s="8">
        <f t="shared" si="138"/>
        <v>32.35</v>
      </c>
      <c r="V890" s="8">
        <f t="shared" si="139"/>
        <v>32.262500000000003</v>
      </c>
    </row>
    <row r="891" spans="1:22" ht="13.5" x14ac:dyDescent="0.25">
      <c r="A891" s="3">
        <f>RSI!A891</f>
        <v>43299</v>
      </c>
      <c r="B891" s="2">
        <f>RSI!B891</f>
        <v>25.818999999999999</v>
      </c>
      <c r="C891" s="2">
        <f>RSI!I891</f>
        <v>99.995833360131286</v>
      </c>
      <c r="D891" s="2">
        <f>MACD!E891</f>
        <v>1.1479572038531671E-2</v>
      </c>
      <c r="E891" s="2">
        <f>MACD!F891</f>
        <v>1.5934625725097174E-2</v>
      </c>
      <c r="F891" s="2">
        <f>'Moving Avg'!D891</f>
        <v>25.818999999999999</v>
      </c>
      <c r="G891" s="2">
        <f>'Moving Avg'!F891</f>
        <v>25.819000000000006</v>
      </c>
      <c r="H891" s="2">
        <f>'Moving Avg'!G891</f>
        <v>25.818999999999978</v>
      </c>
      <c r="I891" s="2">
        <f>'Moving Avg'!H891</f>
        <v>24.100280000000069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  <c r="M891" s="8">
        <f t="shared" si="130"/>
        <v>0</v>
      </c>
      <c r="N891" s="8">
        <f t="shared" si="131"/>
        <v>45</v>
      </c>
      <c r="O891" s="8">
        <f t="shared" si="132"/>
        <v>50</v>
      </c>
      <c r="P891" s="8">
        <f t="shared" si="133"/>
        <v>33</v>
      </c>
      <c r="Q891" s="9">
        <f t="shared" si="134"/>
        <v>28.2</v>
      </c>
      <c r="R891" s="9">
        <f t="shared" si="135"/>
        <v>34.75</v>
      </c>
      <c r="S891" s="9">
        <f t="shared" si="136"/>
        <v>34.1</v>
      </c>
      <c r="T891" s="9">
        <f t="shared" si="137"/>
        <v>32</v>
      </c>
      <c r="U891" s="8">
        <f t="shared" si="138"/>
        <v>32.35</v>
      </c>
      <c r="V891" s="8">
        <f t="shared" si="139"/>
        <v>32.262500000000003</v>
      </c>
    </row>
    <row r="892" spans="1:22" ht="13.5" x14ac:dyDescent="0.25">
      <c r="A892" s="3">
        <f>RSI!A892</f>
        <v>43300</v>
      </c>
      <c r="B892" s="2">
        <f>RSI!B892</f>
        <v>25.818999999999999</v>
      </c>
      <c r="C892" s="2">
        <f>RSI!I892</f>
        <v>99.995833360131286</v>
      </c>
      <c r="D892" s="2">
        <f>MACD!E892</f>
        <v>1.0668069645156208E-2</v>
      </c>
      <c r="E892" s="2">
        <f>MACD!F892</f>
        <v>1.4881314509108982E-2</v>
      </c>
      <c r="F892" s="2">
        <f>'Moving Avg'!D892</f>
        <v>25.818999999999999</v>
      </c>
      <c r="G892" s="2">
        <f>'Moving Avg'!F892</f>
        <v>25.819000000000006</v>
      </c>
      <c r="H892" s="2">
        <f>'Moving Avg'!G892</f>
        <v>25.818999999999978</v>
      </c>
      <c r="I892" s="2">
        <f>'Moving Avg'!H892</f>
        <v>24.118380000000069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0</v>
      </c>
      <c r="N892" s="8">
        <f t="shared" si="131"/>
        <v>45</v>
      </c>
      <c r="O892" s="8">
        <f t="shared" si="132"/>
        <v>50</v>
      </c>
      <c r="P892" s="8">
        <f t="shared" si="133"/>
        <v>33</v>
      </c>
      <c r="Q892" s="9">
        <f t="shared" si="134"/>
        <v>28.2</v>
      </c>
      <c r="R892" s="9">
        <f t="shared" si="135"/>
        <v>34.75</v>
      </c>
      <c r="S892" s="9">
        <f t="shared" si="136"/>
        <v>34.1</v>
      </c>
      <c r="T892" s="9">
        <f t="shared" si="137"/>
        <v>32</v>
      </c>
      <c r="U892" s="8">
        <f t="shared" si="138"/>
        <v>32.35</v>
      </c>
      <c r="V892" s="8">
        <f t="shared" si="139"/>
        <v>32.262500000000003</v>
      </c>
    </row>
    <row r="893" spans="1:22" ht="13.5" x14ac:dyDescent="0.25">
      <c r="A893" s="3">
        <f>RSI!A893</f>
        <v>43301</v>
      </c>
      <c r="B893" s="2">
        <f>RSI!B893</f>
        <v>25.818999999999999</v>
      </c>
      <c r="C893" s="2">
        <f>RSI!I893</f>
        <v>99.995833360131286</v>
      </c>
      <c r="D893" s="2">
        <f>MACD!E893</f>
        <v>9.910703728468917E-3</v>
      </c>
      <c r="E893" s="2">
        <f>MACD!F893</f>
        <v>1.3887192352980969E-2</v>
      </c>
      <c r="F893" s="2">
        <f>'Moving Avg'!D893</f>
        <v>25.818999999999999</v>
      </c>
      <c r="G893" s="2">
        <f>'Moving Avg'!F893</f>
        <v>25.819000000000006</v>
      </c>
      <c r="H893" s="2">
        <f>'Moving Avg'!G893</f>
        <v>25.818999999999978</v>
      </c>
      <c r="I893" s="2">
        <f>'Moving Avg'!H893</f>
        <v>24.13648000000007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  <c r="M893" s="8">
        <f t="shared" si="130"/>
        <v>0</v>
      </c>
      <c r="N893" s="8">
        <f t="shared" si="131"/>
        <v>45</v>
      </c>
      <c r="O893" s="8">
        <f t="shared" si="132"/>
        <v>50</v>
      </c>
      <c r="P893" s="8">
        <f t="shared" si="133"/>
        <v>33</v>
      </c>
      <c r="Q893" s="9">
        <f t="shared" si="134"/>
        <v>28.2</v>
      </c>
      <c r="R893" s="9">
        <f t="shared" si="135"/>
        <v>34.75</v>
      </c>
      <c r="S893" s="9">
        <f t="shared" si="136"/>
        <v>34.1</v>
      </c>
      <c r="T893" s="9">
        <f t="shared" si="137"/>
        <v>32</v>
      </c>
      <c r="U893" s="8">
        <f t="shared" si="138"/>
        <v>32.35</v>
      </c>
      <c r="V893" s="8">
        <f t="shared" si="139"/>
        <v>32.262500000000003</v>
      </c>
    </row>
    <row r="894" spans="1:22" ht="13.5" x14ac:dyDescent="0.25">
      <c r="A894" s="3">
        <f>RSI!A894</f>
        <v>43304</v>
      </c>
      <c r="B894" s="2">
        <f>RSI!B894</f>
        <v>25.818999999999999</v>
      </c>
      <c r="C894" s="2">
        <f>RSI!I894</f>
        <v>99.995833360131286</v>
      </c>
      <c r="D894" s="2">
        <f>MACD!E894</f>
        <v>9.2043833808759246E-3</v>
      </c>
      <c r="E894" s="2">
        <f>MACD!F894</f>
        <v>1.2950630558559962E-2</v>
      </c>
      <c r="F894" s="2">
        <f>'Moving Avg'!D894</f>
        <v>25.818999999999999</v>
      </c>
      <c r="G894" s="2">
        <f>'Moving Avg'!F894</f>
        <v>25.819000000000006</v>
      </c>
      <c r="H894" s="2">
        <f>'Moving Avg'!G894</f>
        <v>25.818999999999978</v>
      </c>
      <c r="I894" s="2">
        <f>'Moving Avg'!H894</f>
        <v>24.154580000000063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  <c r="M894" s="8">
        <f t="shared" si="130"/>
        <v>0</v>
      </c>
      <c r="N894" s="8">
        <f t="shared" si="131"/>
        <v>45</v>
      </c>
      <c r="O894" s="8">
        <f t="shared" si="132"/>
        <v>50</v>
      </c>
      <c r="P894" s="8">
        <f t="shared" si="133"/>
        <v>33</v>
      </c>
      <c r="Q894" s="9">
        <f t="shared" si="134"/>
        <v>28.2</v>
      </c>
      <c r="R894" s="9">
        <f t="shared" si="135"/>
        <v>34.75</v>
      </c>
      <c r="S894" s="9">
        <f t="shared" si="136"/>
        <v>34.1</v>
      </c>
      <c r="T894" s="9">
        <f t="shared" si="137"/>
        <v>32</v>
      </c>
      <c r="U894" s="8">
        <f t="shared" si="138"/>
        <v>32.35</v>
      </c>
      <c r="V894" s="8">
        <f t="shared" si="139"/>
        <v>32.262500000000003</v>
      </c>
    </row>
    <row r="895" spans="1:22" ht="13.5" x14ac:dyDescent="0.25">
      <c r="A895" s="3">
        <f>RSI!A895</f>
        <v>43305</v>
      </c>
      <c r="B895" s="2">
        <f>RSI!B895</f>
        <v>25.818999999999999</v>
      </c>
      <c r="C895" s="2">
        <f>RSI!I895</f>
        <v>99.995833360131286</v>
      </c>
      <c r="D895" s="2">
        <f>MACD!E895</f>
        <v>8.5461052352648892E-3</v>
      </c>
      <c r="E895" s="2">
        <f>MACD!F895</f>
        <v>1.2069725493900948E-2</v>
      </c>
      <c r="F895" s="2">
        <f>'Moving Avg'!D895</f>
        <v>25.818999999999999</v>
      </c>
      <c r="G895" s="2">
        <f>'Moving Avg'!F895</f>
        <v>25.819000000000006</v>
      </c>
      <c r="H895" s="2">
        <f>'Moving Avg'!G895</f>
        <v>25.818999999999978</v>
      </c>
      <c r="I895" s="2">
        <f>'Moving Avg'!H895</f>
        <v>24.172680000000064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  <c r="M895" s="8">
        <f t="shared" si="130"/>
        <v>0</v>
      </c>
      <c r="N895" s="8">
        <f t="shared" si="131"/>
        <v>45</v>
      </c>
      <c r="O895" s="8">
        <f t="shared" si="132"/>
        <v>50</v>
      </c>
      <c r="P895" s="8">
        <f t="shared" si="133"/>
        <v>33</v>
      </c>
      <c r="Q895" s="9">
        <f t="shared" si="134"/>
        <v>28.2</v>
      </c>
      <c r="R895" s="9">
        <f t="shared" si="135"/>
        <v>34.75</v>
      </c>
      <c r="S895" s="9">
        <f t="shared" si="136"/>
        <v>34.1</v>
      </c>
      <c r="T895" s="9">
        <f t="shared" si="137"/>
        <v>32</v>
      </c>
      <c r="U895" s="8">
        <f t="shared" si="138"/>
        <v>32.35</v>
      </c>
      <c r="V895" s="8">
        <f t="shared" si="139"/>
        <v>32.262500000000003</v>
      </c>
    </row>
    <row r="896" spans="1:22" ht="13.5" x14ac:dyDescent="0.25">
      <c r="A896" s="3">
        <f>RSI!A896</f>
        <v>43307</v>
      </c>
      <c r="B896" s="2">
        <f>RSI!B896</f>
        <v>25.818999999999999</v>
      </c>
      <c r="C896" s="2">
        <f>RSI!I896</f>
        <v>99.995833360131286</v>
      </c>
      <c r="D896" s="2">
        <f>MACD!E896</f>
        <v>7.9329687367319934E-3</v>
      </c>
      <c r="E896" s="2">
        <f>MACD!F896</f>
        <v>1.1242374142467157E-2</v>
      </c>
      <c r="F896" s="2">
        <f>'Moving Avg'!D896</f>
        <v>25.818999999999999</v>
      </c>
      <c r="G896" s="2">
        <f>'Moving Avg'!F896</f>
        <v>25.819000000000006</v>
      </c>
      <c r="H896" s="2">
        <f>'Moving Avg'!G896</f>
        <v>25.818999999999978</v>
      </c>
      <c r="I896" s="2">
        <f>'Moving Avg'!H896</f>
        <v>24.190780000000064</v>
      </c>
      <c r="J896" s="6" t="str">
        <f>OBV!F896</f>
        <v>NEUTRAL</v>
      </c>
      <c r="K896" s="6" t="str">
        <f>OBV!G896</f>
        <v>NEUTRAL</v>
      </c>
      <c r="L896" s="6" t="str">
        <f>OBV!H896</f>
        <v>NEUTRAL</v>
      </c>
      <c r="M896" s="8">
        <f t="shared" si="130"/>
        <v>0</v>
      </c>
      <c r="N896" s="8">
        <f t="shared" si="131"/>
        <v>45</v>
      </c>
      <c r="O896" s="8">
        <f t="shared" si="132"/>
        <v>50</v>
      </c>
      <c r="P896" s="8">
        <f t="shared" si="133"/>
        <v>33</v>
      </c>
      <c r="Q896" s="9">
        <f t="shared" si="134"/>
        <v>28.2</v>
      </c>
      <c r="R896" s="9">
        <f t="shared" si="135"/>
        <v>34.75</v>
      </c>
      <c r="S896" s="9">
        <f t="shared" si="136"/>
        <v>34.1</v>
      </c>
      <c r="T896" s="9">
        <f t="shared" si="137"/>
        <v>32</v>
      </c>
      <c r="U896" s="8">
        <f t="shared" si="138"/>
        <v>32.35</v>
      </c>
      <c r="V896" s="8">
        <f t="shared" si="139"/>
        <v>32.262500000000003</v>
      </c>
    </row>
    <row r="897" spans="1:22" ht="13.5" x14ac:dyDescent="0.25">
      <c r="A897" s="3">
        <f>RSI!A897</f>
        <v>43308</v>
      </c>
      <c r="B897" s="2">
        <f>RSI!B897</f>
        <v>25.818999999999999</v>
      </c>
      <c r="C897" s="2">
        <f>RSI!I897</f>
        <v>99.995833360131286</v>
      </c>
      <c r="D897" s="2">
        <f>MACD!E897</f>
        <v>7.3621869360351866E-3</v>
      </c>
      <c r="E897" s="2">
        <f>MACD!F897</f>
        <v>1.0466336701180764E-2</v>
      </c>
      <c r="F897" s="2">
        <f>'Moving Avg'!D897</f>
        <v>25.818999999999999</v>
      </c>
      <c r="G897" s="2">
        <f>'Moving Avg'!F897</f>
        <v>25.819000000000006</v>
      </c>
      <c r="H897" s="2">
        <f>'Moving Avg'!G897</f>
        <v>25.818999999999978</v>
      </c>
      <c r="I897" s="2">
        <f>'Moving Avg'!H897</f>
        <v>24.212780000000063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  <c r="M897" s="8">
        <f t="shared" si="130"/>
        <v>0</v>
      </c>
      <c r="N897" s="8">
        <f t="shared" si="131"/>
        <v>45</v>
      </c>
      <c r="O897" s="8">
        <f t="shared" si="132"/>
        <v>50</v>
      </c>
      <c r="P897" s="8">
        <f t="shared" si="133"/>
        <v>33</v>
      </c>
      <c r="Q897" s="9">
        <f t="shared" si="134"/>
        <v>28.2</v>
      </c>
      <c r="R897" s="9">
        <f t="shared" si="135"/>
        <v>34.75</v>
      </c>
      <c r="S897" s="9">
        <f t="shared" si="136"/>
        <v>34.1</v>
      </c>
      <c r="T897" s="9">
        <f t="shared" si="137"/>
        <v>32</v>
      </c>
      <c r="U897" s="8">
        <f t="shared" si="138"/>
        <v>32.35</v>
      </c>
      <c r="V897" s="8">
        <f t="shared" si="139"/>
        <v>32.262500000000003</v>
      </c>
    </row>
    <row r="898" spans="1:22" ht="13.5" x14ac:dyDescent="0.25">
      <c r="A898" s="3">
        <f>RSI!A898</f>
        <v>43311</v>
      </c>
      <c r="B898" s="2">
        <f>RSI!B898</f>
        <v>25.818999999999999</v>
      </c>
      <c r="C898" s="2">
        <f>RSI!I898</f>
        <v>99.995833360131286</v>
      </c>
      <c r="D898" s="2">
        <f>MACD!E898</f>
        <v>6.831093651321396E-3</v>
      </c>
      <c r="E898" s="2">
        <f>MACD!F898</f>
        <v>9.7392880912088899E-3</v>
      </c>
      <c r="F898" s="2">
        <f>'Moving Avg'!D898</f>
        <v>25.818999999999999</v>
      </c>
      <c r="G898" s="2">
        <f>'Moving Avg'!F898</f>
        <v>25.819000000000006</v>
      </c>
      <c r="H898" s="2">
        <f>'Moving Avg'!G898</f>
        <v>25.818999999999978</v>
      </c>
      <c r="I898" s="2">
        <f>'Moving Avg'!H898</f>
        <v>24.234780000000065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  <c r="M898" s="8">
        <f t="shared" ref="M898:M961" si="140">IF(C898&lt;30,50, IF(C898&gt;70, 0, 25))</f>
        <v>0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28.2</v>
      </c>
      <c r="R898" s="9">
        <f t="shared" si="135"/>
        <v>34.75</v>
      </c>
      <c r="S898" s="9">
        <f t="shared" si="136"/>
        <v>34.1</v>
      </c>
      <c r="T898" s="9">
        <f t="shared" si="137"/>
        <v>32</v>
      </c>
      <c r="U898" s="8">
        <f t="shared" si="138"/>
        <v>32.35</v>
      </c>
      <c r="V898" s="8">
        <f t="shared" si="139"/>
        <v>32.262500000000003</v>
      </c>
    </row>
    <row r="899" spans="1:22" ht="13.5" x14ac:dyDescent="0.25">
      <c r="A899" s="3">
        <f>RSI!A899</f>
        <v>43312</v>
      </c>
      <c r="B899" s="2">
        <f>RSI!B899</f>
        <v>25.818999999999999</v>
      </c>
      <c r="C899" s="2">
        <f>RSI!I899</f>
        <v>99.995833360131286</v>
      </c>
      <c r="D899" s="2">
        <f>MACD!E899</f>
        <v>6.3371477028830725E-3</v>
      </c>
      <c r="E899" s="2">
        <f>MACD!F899</f>
        <v>9.0588600135437271E-3</v>
      </c>
      <c r="F899" s="2">
        <f>'Moving Avg'!D899</f>
        <v>25.818999999999999</v>
      </c>
      <c r="G899" s="2">
        <f>'Moving Avg'!F899</f>
        <v>25.819000000000006</v>
      </c>
      <c r="H899" s="2">
        <f>'Moving Avg'!G899</f>
        <v>25.818999999999978</v>
      </c>
      <c r="I899" s="2">
        <f>'Moving Avg'!H899</f>
        <v>24.256780000000063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  <c r="M899" s="8">
        <f t="shared" si="140"/>
        <v>0</v>
      </c>
      <c r="N899" s="8">
        <f t="shared" si="141"/>
        <v>45</v>
      </c>
      <c r="O899" s="8">
        <f t="shared" si="142"/>
        <v>50</v>
      </c>
      <c r="P899" s="8">
        <f t="shared" si="143"/>
        <v>33</v>
      </c>
      <c r="Q899" s="9">
        <f t="shared" ref="Q899:Q962" si="144">0.35*M899+N899*0.35+O899*0.15+P899*0.15</f>
        <v>28.2</v>
      </c>
      <c r="R899" s="9">
        <f t="shared" ref="R899:R962" si="145">M899*0.2+N899*0.2+O899*0.35+P899*0.25</f>
        <v>34.75</v>
      </c>
      <c r="S899" s="9">
        <f t="shared" ref="S899:S962" si="146">M899*0.15+N899*0.15+O899*0.25+P899*0.45</f>
        <v>34.1</v>
      </c>
      <c r="T899" s="9">
        <f t="shared" ref="T899:T962" si="147">0.25*SUM(M899:P899)</f>
        <v>32</v>
      </c>
      <c r="U899" s="8">
        <f t="shared" ref="U899:U962" si="148">SUM(Q899:S899)/3</f>
        <v>32.35</v>
      </c>
      <c r="V899" s="8">
        <f t="shared" ref="V899:V962" si="149">SUM(Q899:T899)/4</f>
        <v>32.262500000000003</v>
      </c>
    </row>
    <row r="900" spans="1:22" ht="13.5" x14ac:dyDescent="0.25">
      <c r="A900" s="3">
        <f>RSI!A900</f>
        <v>43313</v>
      </c>
      <c r="B900" s="2">
        <f>RSI!B900</f>
        <v>25.818999999999999</v>
      </c>
      <c r="C900" s="2">
        <f>RSI!I900</f>
        <v>99.995833360131286</v>
      </c>
      <c r="D900" s="2">
        <f>MACD!E900</f>
        <v>5.8779348064987857E-3</v>
      </c>
      <c r="E900" s="2">
        <f>MACD!F900</f>
        <v>8.4226749721347388E-3</v>
      </c>
      <c r="F900" s="2">
        <f>'Moving Avg'!D900</f>
        <v>25.818999999999999</v>
      </c>
      <c r="G900" s="2">
        <f>'Moving Avg'!F900</f>
        <v>25.819000000000006</v>
      </c>
      <c r="H900" s="2">
        <f>'Moving Avg'!G900</f>
        <v>25.818999999999978</v>
      </c>
      <c r="I900" s="2">
        <f>'Moving Avg'!H900</f>
        <v>24.278780000000062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0</v>
      </c>
      <c r="N900" s="8">
        <f t="shared" si="141"/>
        <v>45</v>
      </c>
      <c r="O900" s="8">
        <f t="shared" si="142"/>
        <v>50</v>
      </c>
      <c r="P900" s="8">
        <f t="shared" si="143"/>
        <v>33</v>
      </c>
      <c r="Q900" s="9">
        <f t="shared" si="144"/>
        <v>28.2</v>
      </c>
      <c r="R900" s="9">
        <f t="shared" si="145"/>
        <v>34.75</v>
      </c>
      <c r="S900" s="9">
        <f t="shared" si="146"/>
        <v>34.1</v>
      </c>
      <c r="T900" s="9">
        <f t="shared" si="147"/>
        <v>32</v>
      </c>
      <c r="U900" s="8">
        <f t="shared" si="148"/>
        <v>32.35</v>
      </c>
      <c r="V900" s="8">
        <f t="shared" si="149"/>
        <v>32.262500000000003</v>
      </c>
    </row>
    <row r="901" spans="1:22" ht="13.5" x14ac:dyDescent="0.25">
      <c r="A901" s="3">
        <f>RSI!A901</f>
        <v>43314</v>
      </c>
      <c r="B901" s="2">
        <f>RSI!B901</f>
        <v>25.818999999999999</v>
      </c>
      <c r="C901" s="2">
        <f>RSI!I901</f>
        <v>99.995833360131286</v>
      </c>
      <c r="D901" s="2">
        <f>MACD!E901</f>
        <v>5.4511676106798745E-3</v>
      </c>
      <c r="E901" s="2">
        <f>MACD!F901</f>
        <v>7.8283734998437667E-3</v>
      </c>
      <c r="F901" s="2">
        <f>'Moving Avg'!D901</f>
        <v>25.818999999999999</v>
      </c>
      <c r="G901" s="2">
        <f>'Moving Avg'!F901</f>
        <v>25.819000000000006</v>
      </c>
      <c r="H901" s="2">
        <f>'Moving Avg'!G901</f>
        <v>25.818999999999978</v>
      </c>
      <c r="I901" s="2">
        <f>'Moving Avg'!H901</f>
        <v>24.30078000000006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  <c r="M901" s="8">
        <f t="shared" si="140"/>
        <v>0</v>
      </c>
      <c r="N901" s="8">
        <f t="shared" si="141"/>
        <v>45</v>
      </c>
      <c r="O901" s="8">
        <f t="shared" si="142"/>
        <v>50</v>
      </c>
      <c r="P901" s="8">
        <f t="shared" si="143"/>
        <v>33</v>
      </c>
      <c r="Q901" s="9">
        <f t="shared" si="144"/>
        <v>28.2</v>
      </c>
      <c r="R901" s="9">
        <f t="shared" si="145"/>
        <v>34.75</v>
      </c>
      <c r="S901" s="9">
        <f t="shared" si="146"/>
        <v>34.1</v>
      </c>
      <c r="T901" s="9">
        <f t="shared" si="147"/>
        <v>32</v>
      </c>
      <c r="U901" s="8">
        <f t="shared" si="148"/>
        <v>32.35</v>
      </c>
      <c r="V901" s="8">
        <f t="shared" si="149"/>
        <v>32.262500000000003</v>
      </c>
    </row>
    <row r="902" spans="1:22" ht="13.5" x14ac:dyDescent="0.25">
      <c r="A902" s="3">
        <f>RSI!A902</f>
        <v>43315</v>
      </c>
      <c r="B902" s="2">
        <f>RSI!B902</f>
        <v>25.818999999999999</v>
      </c>
      <c r="C902" s="2">
        <f>RSI!I902</f>
        <v>99.995833360131286</v>
      </c>
      <c r="D902" s="2">
        <f>MACD!E902</f>
        <v>5.0546842793615099E-3</v>
      </c>
      <c r="E902" s="2">
        <f>MACD!F902</f>
        <v>7.2736356557473163E-3</v>
      </c>
      <c r="F902" s="2">
        <f>'Moving Avg'!D902</f>
        <v>25.818999999999999</v>
      </c>
      <c r="G902" s="2">
        <f>'Moving Avg'!F902</f>
        <v>25.819000000000006</v>
      </c>
      <c r="H902" s="2">
        <f>'Moving Avg'!G902</f>
        <v>25.818999999999978</v>
      </c>
      <c r="I902" s="2">
        <f>'Moving Avg'!H902</f>
        <v>24.322780000000058</v>
      </c>
      <c r="J902" s="6" t="str">
        <f>OBV!F902</f>
        <v>NEUTRAL</v>
      </c>
      <c r="K902" s="6" t="str">
        <f>OBV!G902</f>
        <v>NEUTRAL</v>
      </c>
      <c r="L902" s="6" t="str">
        <f>OBV!H902</f>
        <v>NEUTRAL</v>
      </c>
      <c r="M902" s="8">
        <f t="shared" si="140"/>
        <v>0</v>
      </c>
      <c r="N902" s="8">
        <f t="shared" si="141"/>
        <v>45</v>
      </c>
      <c r="O902" s="8">
        <f t="shared" si="142"/>
        <v>50</v>
      </c>
      <c r="P902" s="8">
        <f t="shared" si="143"/>
        <v>33</v>
      </c>
      <c r="Q902" s="9">
        <f t="shared" si="144"/>
        <v>28.2</v>
      </c>
      <c r="R902" s="9">
        <f t="shared" si="145"/>
        <v>34.75</v>
      </c>
      <c r="S902" s="9">
        <f t="shared" si="146"/>
        <v>34.1</v>
      </c>
      <c r="T902" s="9">
        <f t="shared" si="147"/>
        <v>32</v>
      </c>
      <c r="U902" s="8">
        <f t="shared" si="148"/>
        <v>32.35</v>
      </c>
      <c r="V902" s="8">
        <f t="shared" si="149"/>
        <v>32.262500000000003</v>
      </c>
    </row>
    <row r="903" spans="1:22" ht="13.5" x14ac:dyDescent="0.25">
      <c r="A903" s="3">
        <f>RSI!A903</f>
        <v>43318</v>
      </c>
      <c r="B903" s="2">
        <f>RSI!B903</f>
        <v>25.818999999999999</v>
      </c>
      <c r="C903" s="2">
        <f>RSI!I903</f>
        <v>99.995833360131286</v>
      </c>
      <c r="D903" s="2">
        <f>MACD!E903</f>
        <v>4.6864459510693735E-3</v>
      </c>
      <c r="E903" s="2">
        <f>MACD!F903</f>
        <v>6.7561977148117283E-3</v>
      </c>
      <c r="F903" s="2">
        <f>'Moving Avg'!D903</f>
        <v>25.818999999999999</v>
      </c>
      <c r="G903" s="2">
        <f>'Moving Avg'!F903</f>
        <v>25.819000000000006</v>
      </c>
      <c r="H903" s="2">
        <f>'Moving Avg'!G903</f>
        <v>25.818999999999978</v>
      </c>
      <c r="I903" s="2">
        <f>'Moving Avg'!H903</f>
        <v>24.344780000000057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  <c r="M903" s="8">
        <f t="shared" si="140"/>
        <v>0</v>
      </c>
      <c r="N903" s="8">
        <f t="shared" si="141"/>
        <v>45</v>
      </c>
      <c r="O903" s="8">
        <f t="shared" si="142"/>
        <v>50</v>
      </c>
      <c r="P903" s="8">
        <f t="shared" si="143"/>
        <v>33</v>
      </c>
      <c r="Q903" s="9">
        <f t="shared" si="144"/>
        <v>28.2</v>
      </c>
      <c r="R903" s="9">
        <f t="shared" si="145"/>
        <v>34.75</v>
      </c>
      <c r="S903" s="9">
        <f t="shared" si="146"/>
        <v>34.1</v>
      </c>
      <c r="T903" s="9">
        <f t="shared" si="147"/>
        <v>32</v>
      </c>
      <c r="U903" s="8">
        <f t="shared" si="148"/>
        <v>32.35</v>
      </c>
      <c r="V903" s="8">
        <f t="shared" si="149"/>
        <v>32.262500000000003</v>
      </c>
    </row>
    <row r="904" spans="1:22" ht="13.5" x14ac:dyDescent="0.25">
      <c r="A904" s="3">
        <f>RSI!A904</f>
        <v>43319</v>
      </c>
      <c r="B904" s="2">
        <f>RSI!B904</f>
        <v>25.818999999999999</v>
      </c>
      <c r="C904" s="2">
        <f>RSI!I904</f>
        <v>99.995833360131286</v>
      </c>
      <c r="D904" s="2">
        <f>MACD!E904</f>
        <v>4.3445333468419278E-3</v>
      </c>
      <c r="E904" s="2">
        <f>MACD!F904</f>
        <v>6.2738648412177687E-3</v>
      </c>
      <c r="F904" s="2">
        <f>'Moving Avg'!D904</f>
        <v>25.818999999999999</v>
      </c>
      <c r="G904" s="2">
        <f>'Moving Avg'!F904</f>
        <v>25.819000000000006</v>
      </c>
      <c r="H904" s="2">
        <f>'Moving Avg'!G904</f>
        <v>25.818999999999978</v>
      </c>
      <c r="I904" s="2">
        <f>'Moving Avg'!H904</f>
        <v>24.366780000000059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  <c r="M904" s="8">
        <f t="shared" si="140"/>
        <v>0</v>
      </c>
      <c r="N904" s="8">
        <f t="shared" si="141"/>
        <v>45</v>
      </c>
      <c r="O904" s="8">
        <f t="shared" si="142"/>
        <v>50</v>
      </c>
      <c r="P904" s="8">
        <f t="shared" si="143"/>
        <v>33</v>
      </c>
      <c r="Q904" s="9">
        <f t="shared" si="144"/>
        <v>28.2</v>
      </c>
      <c r="R904" s="9">
        <f t="shared" si="145"/>
        <v>34.75</v>
      </c>
      <c r="S904" s="9">
        <f t="shared" si="146"/>
        <v>34.1</v>
      </c>
      <c r="T904" s="9">
        <f t="shared" si="147"/>
        <v>32</v>
      </c>
      <c r="U904" s="8">
        <f t="shared" si="148"/>
        <v>32.35</v>
      </c>
      <c r="V904" s="8">
        <f t="shared" si="149"/>
        <v>32.262500000000003</v>
      </c>
    </row>
    <row r="905" spans="1:22" ht="13.5" x14ac:dyDescent="0.25">
      <c r="A905" s="3">
        <f>RSI!A905</f>
        <v>43320</v>
      </c>
      <c r="B905" s="2">
        <f>RSI!B905</f>
        <v>25.818999999999999</v>
      </c>
      <c r="C905" s="2">
        <f>RSI!I905</f>
        <v>99.995833360131286</v>
      </c>
      <c r="D905" s="2">
        <f>MACD!E905</f>
        <v>4.0271427498339563E-3</v>
      </c>
      <c r="E905" s="2">
        <f>MACD!F905</f>
        <v>5.8245204229410066E-3</v>
      </c>
      <c r="F905" s="2">
        <f>'Moving Avg'!D905</f>
        <v>25.818999999999999</v>
      </c>
      <c r="G905" s="2">
        <f>'Moving Avg'!F905</f>
        <v>25.819000000000006</v>
      </c>
      <c r="H905" s="2">
        <f>'Moving Avg'!G905</f>
        <v>25.818999999999978</v>
      </c>
      <c r="I905" s="2">
        <f>'Moving Avg'!H905</f>
        <v>24.388780000000057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  <c r="M905" s="8">
        <f t="shared" si="140"/>
        <v>0</v>
      </c>
      <c r="N905" s="8">
        <f t="shared" si="141"/>
        <v>45</v>
      </c>
      <c r="O905" s="8">
        <f t="shared" si="142"/>
        <v>50</v>
      </c>
      <c r="P905" s="8">
        <f t="shared" si="143"/>
        <v>33</v>
      </c>
      <c r="Q905" s="9">
        <f t="shared" si="144"/>
        <v>28.2</v>
      </c>
      <c r="R905" s="9">
        <f t="shared" si="145"/>
        <v>34.75</v>
      </c>
      <c r="S905" s="9">
        <f t="shared" si="146"/>
        <v>34.1</v>
      </c>
      <c r="T905" s="9">
        <f t="shared" si="147"/>
        <v>32</v>
      </c>
      <c r="U905" s="8">
        <f t="shared" si="148"/>
        <v>32.35</v>
      </c>
      <c r="V905" s="8">
        <f t="shared" si="149"/>
        <v>32.262500000000003</v>
      </c>
    </row>
    <row r="906" spans="1:22" ht="13.5" x14ac:dyDescent="0.25">
      <c r="A906" s="3">
        <f>RSI!A906</f>
        <v>43321</v>
      </c>
      <c r="B906" s="2">
        <f>RSI!B906</f>
        <v>25.818999999999999</v>
      </c>
      <c r="C906" s="2">
        <f>RSI!I906</f>
        <v>99.995833360131286</v>
      </c>
      <c r="D906" s="2">
        <f>MACD!E906</f>
        <v>3.7325815385003125E-3</v>
      </c>
      <c r="E906" s="2">
        <f>MACD!F906</f>
        <v>5.4061326460528676E-3</v>
      </c>
      <c r="F906" s="2">
        <f>'Moving Avg'!D906</f>
        <v>25.818999999999999</v>
      </c>
      <c r="G906" s="2">
        <f>'Moving Avg'!F906</f>
        <v>25.819000000000006</v>
      </c>
      <c r="H906" s="2">
        <f>'Moving Avg'!G906</f>
        <v>25.818999999999978</v>
      </c>
      <c r="I906" s="2">
        <f>'Moving Avg'!H906</f>
        <v>24.410780000000056</v>
      </c>
      <c r="J906" s="6" t="str">
        <f>OBV!F906</f>
        <v>NEUTRAL</v>
      </c>
      <c r="K906" s="6" t="str">
        <f>OBV!G906</f>
        <v>NEUTRAL</v>
      </c>
      <c r="L906" s="6" t="str">
        <f>OBV!H906</f>
        <v>NEUTRAL</v>
      </c>
      <c r="M906" s="8">
        <f t="shared" si="140"/>
        <v>0</v>
      </c>
      <c r="N906" s="8">
        <f t="shared" si="141"/>
        <v>45</v>
      </c>
      <c r="O906" s="8">
        <f t="shared" si="142"/>
        <v>50</v>
      </c>
      <c r="P906" s="8">
        <f t="shared" si="143"/>
        <v>33</v>
      </c>
      <c r="Q906" s="9">
        <f t="shared" si="144"/>
        <v>28.2</v>
      </c>
      <c r="R906" s="9">
        <f t="shared" si="145"/>
        <v>34.75</v>
      </c>
      <c r="S906" s="9">
        <f t="shared" si="146"/>
        <v>34.1</v>
      </c>
      <c r="T906" s="9">
        <f t="shared" si="147"/>
        <v>32</v>
      </c>
      <c r="U906" s="8">
        <f t="shared" si="148"/>
        <v>32.35</v>
      </c>
      <c r="V906" s="8">
        <f t="shared" si="149"/>
        <v>32.262500000000003</v>
      </c>
    </row>
    <row r="907" spans="1:22" ht="13.5" x14ac:dyDescent="0.25">
      <c r="A907" s="3">
        <f>RSI!A907</f>
        <v>43322</v>
      </c>
      <c r="B907" s="2">
        <f>RSI!B907</f>
        <v>25.818999999999999</v>
      </c>
      <c r="C907" s="2">
        <f>RSI!I907</f>
        <v>99.995833360131286</v>
      </c>
      <c r="D907" s="2">
        <f>MACD!E907</f>
        <v>3.4592634209253958E-3</v>
      </c>
      <c r="E907" s="2">
        <f>MACD!F907</f>
        <v>5.0167588010273734E-3</v>
      </c>
      <c r="F907" s="2">
        <f>'Moving Avg'!D907</f>
        <v>25.818999999999999</v>
      </c>
      <c r="G907" s="2">
        <f>'Moving Avg'!F907</f>
        <v>25.819000000000006</v>
      </c>
      <c r="H907" s="2">
        <f>'Moving Avg'!G907</f>
        <v>25.818999999999978</v>
      </c>
      <c r="I907" s="2">
        <f>'Moving Avg'!H907</f>
        <v>24.432780000000051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  <c r="M907" s="8">
        <f t="shared" si="140"/>
        <v>0</v>
      </c>
      <c r="N907" s="8">
        <f t="shared" si="141"/>
        <v>45</v>
      </c>
      <c r="O907" s="8">
        <f t="shared" si="142"/>
        <v>50</v>
      </c>
      <c r="P907" s="8">
        <f t="shared" si="143"/>
        <v>33</v>
      </c>
      <c r="Q907" s="9">
        <f t="shared" si="144"/>
        <v>28.2</v>
      </c>
      <c r="R907" s="9">
        <f t="shared" si="145"/>
        <v>34.75</v>
      </c>
      <c r="S907" s="9">
        <f t="shared" si="146"/>
        <v>34.1</v>
      </c>
      <c r="T907" s="9">
        <f t="shared" si="147"/>
        <v>32</v>
      </c>
      <c r="U907" s="8">
        <f t="shared" si="148"/>
        <v>32.35</v>
      </c>
      <c r="V907" s="8">
        <f t="shared" si="149"/>
        <v>32.262500000000003</v>
      </c>
    </row>
    <row r="908" spans="1:22" ht="13.5" x14ac:dyDescent="0.25">
      <c r="A908" s="3">
        <f>RSI!A908</f>
        <v>43326</v>
      </c>
      <c r="B908" s="2">
        <f>RSI!B908</f>
        <v>25.818999999999999</v>
      </c>
      <c r="C908" s="2">
        <f>RSI!I908</f>
        <v>99.995833360131286</v>
      </c>
      <c r="D908" s="2">
        <f>MACD!E908</f>
        <v>3.2057034892503111E-3</v>
      </c>
      <c r="E908" s="2">
        <f>MACD!F908</f>
        <v>4.6545477386719615E-3</v>
      </c>
      <c r="F908" s="2">
        <f>'Moving Avg'!D908</f>
        <v>25.818999999999999</v>
      </c>
      <c r="G908" s="2">
        <f>'Moving Avg'!F908</f>
        <v>25.819000000000006</v>
      </c>
      <c r="H908" s="2">
        <f>'Moving Avg'!G908</f>
        <v>25.818999999999978</v>
      </c>
      <c r="I908" s="2">
        <f>'Moving Avg'!H908</f>
        <v>24.454780000000056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  <c r="M908" s="8">
        <f t="shared" si="140"/>
        <v>0</v>
      </c>
      <c r="N908" s="8">
        <f t="shared" si="141"/>
        <v>45</v>
      </c>
      <c r="O908" s="8">
        <f t="shared" si="142"/>
        <v>50</v>
      </c>
      <c r="P908" s="8">
        <f t="shared" si="143"/>
        <v>33</v>
      </c>
      <c r="Q908" s="9">
        <f t="shared" si="144"/>
        <v>28.2</v>
      </c>
      <c r="R908" s="9">
        <f t="shared" si="145"/>
        <v>34.75</v>
      </c>
      <c r="S908" s="9">
        <f t="shared" si="146"/>
        <v>34.1</v>
      </c>
      <c r="T908" s="9">
        <f t="shared" si="147"/>
        <v>32</v>
      </c>
      <c r="U908" s="8">
        <f t="shared" si="148"/>
        <v>32.35</v>
      </c>
      <c r="V908" s="8">
        <f t="shared" si="149"/>
        <v>32.262500000000003</v>
      </c>
    </row>
    <row r="909" spans="1:22" ht="13.5" x14ac:dyDescent="0.25">
      <c r="A909" s="3">
        <f>RSI!A909</f>
        <v>43327</v>
      </c>
      <c r="B909" s="2">
        <f>RSI!B909</f>
        <v>25.818999999999999</v>
      </c>
      <c r="C909" s="2">
        <f>RSI!I909</f>
        <v>99.995833360131286</v>
      </c>
      <c r="D909" s="2">
        <f>MACD!E909</f>
        <v>2.970513189630708E-3</v>
      </c>
      <c r="E909" s="2">
        <f>MACD!F909</f>
        <v>4.3177408288637108E-3</v>
      </c>
      <c r="F909" s="2">
        <f>'Moving Avg'!D909</f>
        <v>25.818999999999999</v>
      </c>
      <c r="G909" s="2">
        <f>'Moving Avg'!F909</f>
        <v>25.819000000000006</v>
      </c>
      <c r="H909" s="2">
        <f>'Moving Avg'!G909</f>
        <v>25.818999999999978</v>
      </c>
      <c r="I909" s="2">
        <f>'Moving Avg'!H909</f>
        <v>24.476780000000055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0</v>
      </c>
      <c r="N909" s="8">
        <f t="shared" si="141"/>
        <v>45</v>
      </c>
      <c r="O909" s="8">
        <f t="shared" si="142"/>
        <v>50</v>
      </c>
      <c r="P909" s="8">
        <f t="shared" si="143"/>
        <v>33</v>
      </c>
      <c r="Q909" s="9">
        <f t="shared" si="144"/>
        <v>28.2</v>
      </c>
      <c r="R909" s="9">
        <f t="shared" si="145"/>
        <v>34.75</v>
      </c>
      <c r="S909" s="9">
        <f t="shared" si="146"/>
        <v>34.1</v>
      </c>
      <c r="T909" s="9">
        <f t="shared" si="147"/>
        <v>32</v>
      </c>
      <c r="U909" s="8">
        <f t="shared" si="148"/>
        <v>32.35</v>
      </c>
      <c r="V909" s="8">
        <f t="shared" si="149"/>
        <v>32.262500000000003</v>
      </c>
    </row>
    <row r="910" spans="1:22" ht="13.5" x14ac:dyDescent="0.25">
      <c r="A910" s="3">
        <f>RSI!A910</f>
        <v>43328</v>
      </c>
      <c r="B910" s="2">
        <f>RSI!B910</f>
        <v>25.818999999999999</v>
      </c>
      <c r="C910" s="2">
        <f>RSI!I910</f>
        <v>99.995833360131286</v>
      </c>
      <c r="D910" s="2">
        <f>MACD!E910</f>
        <v>2.7523952832062548E-3</v>
      </c>
      <c r="E910" s="2">
        <f>MACD!F910</f>
        <v>4.0046717197322196E-3</v>
      </c>
      <c r="F910" s="2">
        <f>'Moving Avg'!D910</f>
        <v>25.818999999999999</v>
      </c>
      <c r="G910" s="2">
        <f>'Moving Avg'!F910</f>
        <v>25.819000000000006</v>
      </c>
      <c r="H910" s="2">
        <f>'Moving Avg'!G910</f>
        <v>25.818999999999978</v>
      </c>
      <c r="I910" s="2">
        <f>'Moving Avg'!H910</f>
        <v>24.498780000000053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0</v>
      </c>
      <c r="N910" s="8">
        <f t="shared" si="141"/>
        <v>45</v>
      </c>
      <c r="O910" s="8">
        <f t="shared" si="142"/>
        <v>50</v>
      </c>
      <c r="P910" s="8">
        <f t="shared" si="143"/>
        <v>33</v>
      </c>
      <c r="Q910" s="9">
        <f t="shared" si="144"/>
        <v>28.2</v>
      </c>
      <c r="R910" s="9">
        <f t="shared" si="145"/>
        <v>34.75</v>
      </c>
      <c r="S910" s="9">
        <f t="shared" si="146"/>
        <v>34.1</v>
      </c>
      <c r="T910" s="9">
        <f t="shared" si="147"/>
        <v>32</v>
      </c>
      <c r="U910" s="8">
        <f t="shared" si="148"/>
        <v>32.35</v>
      </c>
      <c r="V910" s="8">
        <f t="shared" si="149"/>
        <v>32.262500000000003</v>
      </c>
    </row>
    <row r="911" spans="1:22" ht="13.5" x14ac:dyDescent="0.25">
      <c r="A911" s="3">
        <f>RSI!A911</f>
        <v>43329</v>
      </c>
      <c r="B911" s="2">
        <f>RSI!B911</f>
        <v>25.818999999999999</v>
      </c>
      <c r="C911" s="2">
        <f>RSI!I911</f>
        <v>99.995833360131286</v>
      </c>
      <c r="D911" s="2">
        <f>MACD!E911</f>
        <v>2.5501388575683848E-3</v>
      </c>
      <c r="E911" s="2">
        <f>MACD!F911</f>
        <v>3.7137651472994525E-3</v>
      </c>
      <c r="F911" s="2">
        <f>'Moving Avg'!D911</f>
        <v>25.818999999999999</v>
      </c>
      <c r="G911" s="2">
        <f>'Moving Avg'!F911</f>
        <v>25.819000000000006</v>
      </c>
      <c r="H911" s="2">
        <f>'Moving Avg'!G911</f>
        <v>25.818999999999978</v>
      </c>
      <c r="I911" s="2">
        <f>'Moving Avg'!H911</f>
        <v>24.520780000000048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0</v>
      </c>
      <c r="N911" s="8">
        <f t="shared" si="141"/>
        <v>45</v>
      </c>
      <c r="O911" s="8">
        <f t="shared" si="142"/>
        <v>50</v>
      </c>
      <c r="P911" s="8">
        <f t="shared" si="143"/>
        <v>33</v>
      </c>
      <c r="Q911" s="9">
        <f t="shared" si="144"/>
        <v>28.2</v>
      </c>
      <c r="R911" s="9">
        <f t="shared" si="145"/>
        <v>34.75</v>
      </c>
      <c r="S911" s="9">
        <f t="shared" si="146"/>
        <v>34.1</v>
      </c>
      <c r="T911" s="9">
        <f t="shared" si="147"/>
        <v>32</v>
      </c>
      <c r="U911" s="8">
        <f t="shared" si="148"/>
        <v>32.35</v>
      </c>
      <c r="V911" s="8">
        <f t="shared" si="149"/>
        <v>32.262500000000003</v>
      </c>
    </row>
    <row r="912" spans="1:22" ht="13.5" x14ac:dyDescent="0.25">
      <c r="A912" s="3">
        <f>RSI!A912</f>
        <v>43332</v>
      </c>
      <c r="B912" s="2">
        <f>RSI!B912</f>
        <v>25.818999999999999</v>
      </c>
      <c r="C912" s="2">
        <f>RSI!I912</f>
        <v>99.995833360131286</v>
      </c>
      <c r="D912" s="2">
        <f>MACD!E912</f>
        <v>2.3626144345456623E-3</v>
      </c>
      <c r="E912" s="2">
        <f>MACD!F912</f>
        <v>3.4435350047486947E-3</v>
      </c>
      <c r="F912" s="2">
        <f>'Moving Avg'!D912</f>
        <v>25.818999999999999</v>
      </c>
      <c r="G912" s="2">
        <f>'Moving Avg'!F912</f>
        <v>25.819000000000006</v>
      </c>
      <c r="H912" s="2">
        <f>'Moving Avg'!G912</f>
        <v>25.818999999999978</v>
      </c>
      <c r="I912" s="2">
        <f>'Moving Avg'!H912</f>
        <v>24.542780000000054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0</v>
      </c>
      <c r="N912" s="8">
        <f t="shared" si="141"/>
        <v>45</v>
      </c>
      <c r="O912" s="8">
        <f t="shared" si="142"/>
        <v>50</v>
      </c>
      <c r="P912" s="8">
        <f t="shared" si="143"/>
        <v>33</v>
      </c>
      <c r="Q912" s="9">
        <f t="shared" si="144"/>
        <v>28.2</v>
      </c>
      <c r="R912" s="9">
        <f t="shared" si="145"/>
        <v>34.75</v>
      </c>
      <c r="S912" s="9">
        <f t="shared" si="146"/>
        <v>34.1</v>
      </c>
      <c r="T912" s="9">
        <f t="shared" si="147"/>
        <v>32</v>
      </c>
      <c r="U912" s="8">
        <f t="shared" si="148"/>
        <v>32.35</v>
      </c>
      <c r="V912" s="8">
        <f t="shared" si="149"/>
        <v>32.262500000000003</v>
      </c>
    </row>
    <row r="913" spans="1:22" ht="13.5" x14ac:dyDescent="0.25">
      <c r="A913" s="3">
        <f>RSI!A913</f>
        <v>43335</v>
      </c>
      <c r="B913" s="2">
        <f>RSI!B913</f>
        <v>25.818999999999999</v>
      </c>
      <c r="C913" s="2">
        <f>RSI!I913</f>
        <v>99.995833360131286</v>
      </c>
      <c r="D913" s="2">
        <f>MACD!E913</f>
        <v>2.1887692092725786E-3</v>
      </c>
      <c r="E913" s="2">
        <f>MACD!F913</f>
        <v>3.1925818456534716E-3</v>
      </c>
      <c r="F913" s="2">
        <f>'Moving Avg'!D913</f>
        <v>25.818999999999999</v>
      </c>
      <c r="G913" s="2">
        <f>'Moving Avg'!F913</f>
        <v>25.819000000000006</v>
      </c>
      <c r="H913" s="2">
        <f>'Moving Avg'!G913</f>
        <v>25.818999999999978</v>
      </c>
      <c r="I913" s="2">
        <f>'Moving Avg'!H913</f>
        <v>24.564780000000052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0</v>
      </c>
      <c r="N913" s="8">
        <f t="shared" si="141"/>
        <v>45</v>
      </c>
      <c r="O913" s="8">
        <f t="shared" si="142"/>
        <v>50</v>
      </c>
      <c r="P913" s="8">
        <f t="shared" si="143"/>
        <v>33</v>
      </c>
      <c r="Q913" s="9">
        <f t="shared" si="144"/>
        <v>28.2</v>
      </c>
      <c r="R913" s="9">
        <f t="shared" si="145"/>
        <v>34.75</v>
      </c>
      <c r="S913" s="9">
        <f t="shared" si="146"/>
        <v>34.1</v>
      </c>
      <c r="T913" s="9">
        <f t="shared" si="147"/>
        <v>32</v>
      </c>
      <c r="U913" s="8">
        <f t="shared" si="148"/>
        <v>32.35</v>
      </c>
      <c r="V913" s="8">
        <f t="shared" si="149"/>
        <v>32.262500000000003</v>
      </c>
    </row>
    <row r="914" spans="1:22" ht="13.5" x14ac:dyDescent="0.25">
      <c r="A914" s="3">
        <f>RSI!A914</f>
        <v>43336</v>
      </c>
      <c r="B914" s="2">
        <f>RSI!B914</f>
        <v>25.818999999999999</v>
      </c>
      <c r="C914" s="2">
        <f>RSI!I914</f>
        <v>99.995833360131286</v>
      </c>
      <c r="D914" s="2">
        <f>MACD!E914</f>
        <v>2.0276224463486869E-3</v>
      </c>
      <c r="E914" s="2">
        <f>MACD!F914</f>
        <v>2.9595899657925149E-3</v>
      </c>
      <c r="F914" s="2">
        <f>'Moving Avg'!D914</f>
        <v>25.818999999999999</v>
      </c>
      <c r="G914" s="2">
        <f>'Moving Avg'!F914</f>
        <v>25.819000000000006</v>
      </c>
      <c r="H914" s="2">
        <f>'Moving Avg'!G914</f>
        <v>25.818999999999978</v>
      </c>
      <c r="I914" s="2">
        <f>'Moving Avg'!H914</f>
        <v>24.586780000000047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0</v>
      </c>
      <c r="N914" s="8">
        <f t="shared" si="141"/>
        <v>45</v>
      </c>
      <c r="O914" s="8">
        <f t="shared" si="142"/>
        <v>50</v>
      </c>
      <c r="P914" s="8">
        <f t="shared" si="143"/>
        <v>33</v>
      </c>
      <c r="Q914" s="9">
        <f t="shared" si="144"/>
        <v>28.2</v>
      </c>
      <c r="R914" s="9">
        <f t="shared" si="145"/>
        <v>34.75</v>
      </c>
      <c r="S914" s="9">
        <f t="shared" si="146"/>
        <v>34.1</v>
      </c>
      <c r="T914" s="9">
        <f t="shared" si="147"/>
        <v>32</v>
      </c>
      <c r="U914" s="8">
        <f t="shared" si="148"/>
        <v>32.35</v>
      </c>
      <c r="V914" s="8">
        <f t="shared" si="149"/>
        <v>32.262500000000003</v>
      </c>
    </row>
    <row r="915" spans="1:22" ht="13.5" x14ac:dyDescent="0.25">
      <c r="A915" s="3">
        <f>RSI!A915</f>
        <v>43339</v>
      </c>
      <c r="B915" s="2">
        <f>RSI!B915</f>
        <v>25.818999999999999</v>
      </c>
      <c r="C915" s="2">
        <f>RSI!I915</f>
        <v>99.995833360131286</v>
      </c>
      <c r="D915" s="2">
        <f>MACD!E915</f>
        <v>1.8782610515124532E-3</v>
      </c>
      <c r="E915" s="2">
        <f>MACD!F915</f>
        <v>2.7433241829365029E-3</v>
      </c>
      <c r="F915" s="2">
        <f>'Moving Avg'!D915</f>
        <v>25.818999999999999</v>
      </c>
      <c r="G915" s="2">
        <f>'Moving Avg'!F915</f>
        <v>25.819000000000006</v>
      </c>
      <c r="H915" s="2">
        <f>'Moving Avg'!G915</f>
        <v>25.818999999999978</v>
      </c>
      <c r="I915" s="2">
        <f>'Moving Avg'!H915</f>
        <v>24.608780000000046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0</v>
      </c>
      <c r="N915" s="8">
        <f t="shared" si="141"/>
        <v>45</v>
      </c>
      <c r="O915" s="8">
        <f t="shared" si="142"/>
        <v>50</v>
      </c>
      <c r="P915" s="8">
        <f t="shared" si="143"/>
        <v>33</v>
      </c>
      <c r="Q915" s="9">
        <f t="shared" si="144"/>
        <v>28.2</v>
      </c>
      <c r="R915" s="9">
        <f t="shared" si="145"/>
        <v>34.75</v>
      </c>
      <c r="S915" s="9">
        <f t="shared" si="146"/>
        <v>34.1</v>
      </c>
      <c r="T915" s="9">
        <f t="shared" si="147"/>
        <v>32</v>
      </c>
      <c r="U915" s="8">
        <f t="shared" si="148"/>
        <v>32.35</v>
      </c>
      <c r="V915" s="8">
        <f t="shared" si="149"/>
        <v>32.262500000000003</v>
      </c>
    </row>
    <row r="916" spans="1:22" ht="13.5" x14ac:dyDescent="0.25">
      <c r="A916" s="3">
        <f>RSI!A916</f>
        <v>43340</v>
      </c>
      <c r="B916" s="2">
        <f>RSI!B916</f>
        <v>25.818999999999999</v>
      </c>
      <c r="C916" s="2">
        <f>RSI!I916</f>
        <v>99.995833360131286</v>
      </c>
      <c r="D916" s="2">
        <f>MACD!E916</f>
        <v>1.7398353313176074E-3</v>
      </c>
      <c r="E916" s="2">
        <f>MACD!F916</f>
        <v>2.5426264126127236E-3</v>
      </c>
      <c r="F916" s="2">
        <f>'Moving Avg'!D916</f>
        <v>25.818999999999999</v>
      </c>
      <c r="G916" s="2">
        <f>'Moving Avg'!F916</f>
        <v>25.819000000000006</v>
      </c>
      <c r="H916" s="2">
        <f>'Moving Avg'!G916</f>
        <v>25.818999999999978</v>
      </c>
      <c r="I916" s="2">
        <f>'Moving Avg'!H916</f>
        <v>24.630780000000051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  <c r="M916" s="8">
        <f t="shared" si="140"/>
        <v>0</v>
      </c>
      <c r="N916" s="8">
        <f t="shared" si="141"/>
        <v>45</v>
      </c>
      <c r="O916" s="8">
        <f t="shared" si="142"/>
        <v>50</v>
      </c>
      <c r="P916" s="8">
        <f t="shared" si="143"/>
        <v>33</v>
      </c>
      <c r="Q916" s="9">
        <f t="shared" si="144"/>
        <v>28.2</v>
      </c>
      <c r="R916" s="9">
        <f t="shared" si="145"/>
        <v>34.75</v>
      </c>
      <c r="S916" s="9">
        <f t="shared" si="146"/>
        <v>34.1</v>
      </c>
      <c r="T916" s="9">
        <f t="shared" si="147"/>
        <v>32</v>
      </c>
      <c r="U916" s="8">
        <f t="shared" si="148"/>
        <v>32.35</v>
      </c>
      <c r="V916" s="8">
        <f t="shared" si="149"/>
        <v>32.262500000000003</v>
      </c>
    </row>
    <row r="917" spans="1:22" ht="13.5" x14ac:dyDescent="0.25">
      <c r="A917" s="3">
        <f>RSI!A917</f>
        <v>43341</v>
      </c>
      <c r="B917" s="2">
        <f>RSI!B917</f>
        <v>25.818999999999999</v>
      </c>
      <c r="C917" s="2">
        <f>RSI!I917</f>
        <v>99.995833360131286</v>
      </c>
      <c r="D917" s="2">
        <f>MACD!E917</f>
        <v>1.6115549484716496E-3</v>
      </c>
      <c r="E917" s="2">
        <f>MACD!F917</f>
        <v>2.3564121197845091E-3</v>
      </c>
      <c r="F917" s="2">
        <f>'Moving Avg'!D917</f>
        <v>25.818999999999999</v>
      </c>
      <c r="G917" s="2">
        <f>'Moving Avg'!F917</f>
        <v>25.819000000000006</v>
      </c>
      <c r="H917" s="2">
        <f>'Moving Avg'!G917</f>
        <v>25.818999999999978</v>
      </c>
      <c r="I917" s="2">
        <f>'Moving Avg'!H917</f>
        <v>24.65278000000005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  <c r="M917" s="8">
        <f t="shared" si="140"/>
        <v>0</v>
      </c>
      <c r="N917" s="8">
        <f t="shared" si="141"/>
        <v>45</v>
      </c>
      <c r="O917" s="8">
        <f t="shared" si="142"/>
        <v>50</v>
      </c>
      <c r="P917" s="8">
        <f t="shared" si="143"/>
        <v>33</v>
      </c>
      <c r="Q917" s="9">
        <f t="shared" si="144"/>
        <v>28.2</v>
      </c>
      <c r="R917" s="9">
        <f t="shared" si="145"/>
        <v>34.75</v>
      </c>
      <c r="S917" s="9">
        <f t="shared" si="146"/>
        <v>34.1</v>
      </c>
      <c r="T917" s="9">
        <f t="shared" si="147"/>
        <v>32</v>
      </c>
      <c r="U917" s="8">
        <f t="shared" si="148"/>
        <v>32.35</v>
      </c>
      <c r="V917" s="8">
        <f t="shared" si="149"/>
        <v>32.262500000000003</v>
      </c>
    </row>
    <row r="918" spans="1:22" ht="13.5" x14ac:dyDescent="0.25">
      <c r="A918" s="3">
        <f>RSI!A918</f>
        <v>43342</v>
      </c>
      <c r="B918" s="2">
        <f>RSI!B918</f>
        <v>25.818999999999999</v>
      </c>
      <c r="C918" s="2">
        <f>RSI!I918</f>
        <v>99.995833360131286</v>
      </c>
      <c r="D918" s="2">
        <f>MACD!E918</f>
        <v>1.4926850764602762E-3</v>
      </c>
      <c r="E918" s="2">
        <f>MACD!F918</f>
        <v>2.1836667111196626E-3</v>
      </c>
      <c r="F918" s="2">
        <f>'Moving Avg'!D918</f>
        <v>25.818999999999999</v>
      </c>
      <c r="G918" s="2">
        <f>'Moving Avg'!F918</f>
        <v>25.819000000000006</v>
      </c>
      <c r="H918" s="2">
        <f>'Moving Avg'!G918</f>
        <v>25.818999999999978</v>
      </c>
      <c r="I918" s="2">
        <f>'Moving Avg'!H918</f>
        <v>24.674780000000045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  <c r="M918" s="8">
        <f t="shared" si="140"/>
        <v>0</v>
      </c>
      <c r="N918" s="8">
        <f t="shared" si="141"/>
        <v>45</v>
      </c>
      <c r="O918" s="8">
        <f t="shared" si="142"/>
        <v>50</v>
      </c>
      <c r="P918" s="8">
        <f t="shared" si="143"/>
        <v>33</v>
      </c>
      <c r="Q918" s="9">
        <f t="shared" si="144"/>
        <v>28.2</v>
      </c>
      <c r="R918" s="9">
        <f t="shared" si="145"/>
        <v>34.75</v>
      </c>
      <c r="S918" s="9">
        <f t="shared" si="146"/>
        <v>34.1</v>
      </c>
      <c r="T918" s="9">
        <f t="shared" si="147"/>
        <v>32</v>
      </c>
      <c r="U918" s="8">
        <f t="shared" si="148"/>
        <v>32.35</v>
      </c>
      <c r="V918" s="8">
        <f t="shared" si="149"/>
        <v>32.262500000000003</v>
      </c>
    </row>
    <row r="919" spans="1:22" ht="13.5" x14ac:dyDescent="0.25">
      <c r="A919" s="3">
        <f>RSI!A919</f>
        <v>43343</v>
      </c>
      <c r="B919" s="2">
        <f>RSI!B919</f>
        <v>25.818999999999999</v>
      </c>
      <c r="C919" s="2">
        <f>RSI!I919</f>
        <v>99.995833360131286</v>
      </c>
      <c r="D919" s="2">
        <f>MACD!E919</f>
        <v>1.382542754218008E-3</v>
      </c>
      <c r="E919" s="2">
        <f>MACD!F919</f>
        <v>2.0234419197393315E-3</v>
      </c>
      <c r="F919" s="2">
        <f>'Moving Avg'!D919</f>
        <v>25.818999999999999</v>
      </c>
      <c r="G919" s="2">
        <f>'Moving Avg'!F919</f>
        <v>25.819000000000006</v>
      </c>
      <c r="H919" s="2">
        <f>'Moving Avg'!G919</f>
        <v>25.818999999999978</v>
      </c>
      <c r="I919" s="2">
        <f>'Moving Avg'!H919</f>
        <v>24.696780000000043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  <c r="M919" s="8">
        <f t="shared" si="140"/>
        <v>0</v>
      </c>
      <c r="N919" s="8">
        <f t="shared" si="141"/>
        <v>45</v>
      </c>
      <c r="O919" s="8">
        <f t="shared" si="142"/>
        <v>50</v>
      </c>
      <c r="P919" s="8">
        <f t="shared" si="143"/>
        <v>33</v>
      </c>
      <c r="Q919" s="9">
        <f t="shared" si="144"/>
        <v>28.2</v>
      </c>
      <c r="R919" s="9">
        <f t="shared" si="145"/>
        <v>34.75</v>
      </c>
      <c r="S919" s="9">
        <f t="shared" si="146"/>
        <v>34.1</v>
      </c>
      <c r="T919" s="9">
        <f t="shared" si="147"/>
        <v>32</v>
      </c>
      <c r="U919" s="8">
        <f t="shared" si="148"/>
        <v>32.35</v>
      </c>
      <c r="V919" s="8">
        <f t="shared" si="149"/>
        <v>32.262500000000003</v>
      </c>
    </row>
    <row r="920" spans="1:22" ht="13.5" x14ac:dyDescent="0.25">
      <c r="A920" s="3">
        <f>RSI!A920</f>
        <v>43346</v>
      </c>
      <c r="B920" s="2">
        <f>RSI!B920</f>
        <v>25.818999999999999</v>
      </c>
      <c r="C920" s="2">
        <f>RSI!I920</f>
        <v>99.995833360131286</v>
      </c>
      <c r="D920" s="2">
        <f>MACD!E920</f>
        <v>1.280493439018926E-3</v>
      </c>
      <c r="E920" s="2">
        <f>MACD!F920</f>
        <v>1.8748522235952506E-3</v>
      </c>
      <c r="F920" s="2">
        <f>'Moving Avg'!D920</f>
        <v>25.818999999999999</v>
      </c>
      <c r="G920" s="2">
        <f>'Moving Avg'!F920</f>
        <v>25.819000000000006</v>
      </c>
      <c r="H920" s="2">
        <f>'Moving Avg'!G920</f>
        <v>25.818999999999978</v>
      </c>
      <c r="I920" s="2">
        <f>'Moving Avg'!H920</f>
        <v>24.718780000000049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  <c r="M920" s="8">
        <f t="shared" si="140"/>
        <v>0</v>
      </c>
      <c r="N920" s="8">
        <f t="shared" si="141"/>
        <v>45</v>
      </c>
      <c r="O920" s="8">
        <f t="shared" si="142"/>
        <v>50</v>
      </c>
      <c r="P920" s="8">
        <f t="shared" si="143"/>
        <v>33</v>
      </c>
      <c r="Q920" s="9">
        <f t="shared" si="144"/>
        <v>28.2</v>
      </c>
      <c r="R920" s="9">
        <f t="shared" si="145"/>
        <v>34.75</v>
      </c>
      <c r="S920" s="9">
        <f t="shared" si="146"/>
        <v>34.1</v>
      </c>
      <c r="T920" s="9">
        <f t="shared" si="147"/>
        <v>32</v>
      </c>
      <c r="U920" s="8">
        <f t="shared" si="148"/>
        <v>32.35</v>
      </c>
      <c r="V920" s="8">
        <f t="shared" si="149"/>
        <v>32.262500000000003</v>
      </c>
    </row>
    <row r="921" spans="1:22" ht="13.5" x14ac:dyDescent="0.25">
      <c r="A921" s="3">
        <f>RSI!A921</f>
        <v>43347</v>
      </c>
      <c r="B921" s="2">
        <f>RSI!B921</f>
        <v>25.818999999999999</v>
      </c>
      <c r="C921" s="2">
        <f>RSI!I921</f>
        <v>99.995833360131286</v>
      </c>
      <c r="D921" s="2">
        <f>MACD!E921</f>
        <v>1.185947754017036E-3</v>
      </c>
      <c r="E921" s="2">
        <f>MACD!F921</f>
        <v>1.7370713296796078E-3</v>
      </c>
      <c r="F921" s="2">
        <f>'Moving Avg'!D921</f>
        <v>25.818999999999999</v>
      </c>
      <c r="G921" s="2">
        <f>'Moving Avg'!F921</f>
        <v>25.819000000000006</v>
      </c>
      <c r="H921" s="2">
        <f>'Moving Avg'!G921</f>
        <v>25.818999999999978</v>
      </c>
      <c r="I921" s="2">
        <f>'Moving Avg'!H921</f>
        <v>24.740780000000051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  <c r="M921" s="8">
        <f t="shared" si="140"/>
        <v>0</v>
      </c>
      <c r="N921" s="8">
        <f t="shared" si="141"/>
        <v>45</v>
      </c>
      <c r="O921" s="8">
        <f t="shared" si="142"/>
        <v>50</v>
      </c>
      <c r="P921" s="8">
        <f t="shared" si="143"/>
        <v>33</v>
      </c>
      <c r="Q921" s="9">
        <f t="shared" si="144"/>
        <v>28.2</v>
      </c>
      <c r="R921" s="9">
        <f t="shared" si="145"/>
        <v>34.75</v>
      </c>
      <c r="S921" s="9">
        <f t="shared" si="146"/>
        <v>34.1</v>
      </c>
      <c r="T921" s="9">
        <f t="shared" si="147"/>
        <v>32</v>
      </c>
      <c r="U921" s="8">
        <f t="shared" si="148"/>
        <v>32.35</v>
      </c>
      <c r="V921" s="8">
        <f t="shared" si="149"/>
        <v>32.262500000000003</v>
      </c>
    </row>
    <row r="922" spans="1:22" ht="13.5" x14ac:dyDescent="0.25">
      <c r="A922" s="3">
        <f>RSI!A922</f>
        <v>43348</v>
      </c>
      <c r="B922" s="2">
        <f>RSI!B922</f>
        <v>25.818999999999999</v>
      </c>
      <c r="C922" s="2">
        <f>RSI!I922</f>
        <v>99.995833360131286</v>
      </c>
      <c r="D922" s="2">
        <f>MACD!E922</f>
        <v>1.0983584252635126E-3</v>
      </c>
      <c r="E922" s="2">
        <f>MACD!F922</f>
        <v>1.609328748796389E-3</v>
      </c>
      <c r="F922" s="2">
        <f>'Moving Avg'!D922</f>
        <v>25.818999999999999</v>
      </c>
      <c r="G922" s="2">
        <f>'Moving Avg'!F922</f>
        <v>25.819000000000006</v>
      </c>
      <c r="H922" s="2">
        <f>'Moving Avg'!G922</f>
        <v>25.818999999999978</v>
      </c>
      <c r="I922" s="2">
        <f>'Moving Avg'!H922</f>
        <v>24.762780000000049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0</v>
      </c>
      <c r="N922" s="8">
        <f t="shared" si="141"/>
        <v>45</v>
      </c>
      <c r="O922" s="8">
        <f t="shared" si="142"/>
        <v>50</v>
      </c>
      <c r="P922" s="8">
        <f t="shared" si="143"/>
        <v>33</v>
      </c>
      <c r="Q922" s="9">
        <f t="shared" si="144"/>
        <v>28.2</v>
      </c>
      <c r="R922" s="9">
        <f t="shared" si="145"/>
        <v>34.75</v>
      </c>
      <c r="S922" s="9">
        <f t="shared" si="146"/>
        <v>34.1</v>
      </c>
      <c r="T922" s="9">
        <f t="shared" si="147"/>
        <v>32</v>
      </c>
      <c r="U922" s="8">
        <f t="shared" si="148"/>
        <v>32.35</v>
      </c>
      <c r="V922" s="8">
        <f t="shared" si="149"/>
        <v>32.262500000000003</v>
      </c>
    </row>
    <row r="923" spans="1:22" ht="13.5" x14ac:dyDescent="0.25">
      <c r="A923" s="3">
        <f>RSI!A923</f>
        <v>43349</v>
      </c>
      <c r="B923" s="2">
        <f>RSI!B923</f>
        <v>25.818999999999999</v>
      </c>
      <c r="C923" s="2">
        <f>RSI!I923</f>
        <v>99.995833360131286</v>
      </c>
      <c r="D923" s="2">
        <f>MACD!E923</f>
        <v>1.0172174021612079E-3</v>
      </c>
      <c r="E923" s="2">
        <f>MACD!F923</f>
        <v>1.4909064794693529E-3</v>
      </c>
      <c r="F923" s="2">
        <f>'Moving Avg'!D923</f>
        <v>25.818999999999999</v>
      </c>
      <c r="G923" s="2">
        <f>'Moving Avg'!F923</f>
        <v>25.819000000000006</v>
      </c>
      <c r="H923" s="2">
        <f>'Moving Avg'!G923</f>
        <v>25.818999999999978</v>
      </c>
      <c r="I923" s="2">
        <f>'Moving Avg'!H923</f>
        <v>24.784780000000048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  <c r="M923" s="8">
        <f t="shared" si="140"/>
        <v>0</v>
      </c>
      <c r="N923" s="8">
        <f t="shared" si="141"/>
        <v>45</v>
      </c>
      <c r="O923" s="8">
        <f t="shared" si="142"/>
        <v>50</v>
      </c>
      <c r="P923" s="8">
        <f t="shared" si="143"/>
        <v>33</v>
      </c>
      <c r="Q923" s="9">
        <f t="shared" si="144"/>
        <v>28.2</v>
      </c>
      <c r="R923" s="9">
        <f t="shared" si="145"/>
        <v>34.75</v>
      </c>
      <c r="S923" s="9">
        <f t="shared" si="146"/>
        <v>34.1</v>
      </c>
      <c r="T923" s="9">
        <f t="shared" si="147"/>
        <v>32</v>
      </c>
      <c r="U923" s="8">
        <f t="shared" si="148"/>
        <v>32.35</v>
      </c>
      <c r="V923" s="8">
        <f t="shared" si="149"/>
        <v>32.262500000000003</v>
      </c>
    </row>
    <row r="924" spans="1:22" ht="13.5" x14ac:dyDescent="0.25">
      <c r="A924" s="3">
        <f>RSI!A924</f>
        <v>43350</v>
      </c>
      <c r="B924" s="2">
        <f>RSI!B924</f>
        <v>25.818999999999999</v>
      </c>
      <c r="C924" s="2">
        <f>RSI!I924</f>
        <v>99.995833360131286</v>
      </c>
      <c r="D924" s="2">
        <f>MACD!E924</f>
        <v>9.4205315441087123E-4</v>
      </c>
      <c r="E924" s="2">
        <f>MACD!F924</f>
        <v>1.3811358144576566E-3</v>
      </c>
      <c r="F924" s="2">
        <f>'Moving Avg'!D924</f>
        <v>25.818999999999999</v>
      </c>
      <c r="G924" s="2">
        <f>'Moving Avg'!F924</f>
        <v>25.819000000000006</v>
      </c>
      <c r="H924" s="2">
        <f>'Moving Avg'!G924</f>
        <v>25.818999999999978</v>
      </c>
      <c r="I924" s="2">
        <f>'Moving Avg'!H924</f>
        <v>24.806780000000046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  <c r="M924" s="8">
        <f t="shared" si="140"/>
        <v>0</v>
      </c>
      <c r="N924" s="8">
        <f t="shared" si="141"/>
        <v>45</v>
      </c>
      <c r="O924" s="8">
        <f t="shared" si="142"/>
        <v>50</v>
      </c>
      <c r="P924" s="8">
        <f t="shared" si="143"/>
        <v>33</v>
      </c>
      <c r="Q924" s="9">
        <f t="shared" si="144"/>
        <v>28.2</v>
      </c>
      <c r="R924" s="9">
        <f t="shared" si="145"/>
        <v>34.75</v>
      </c>
      <c r="S924" s="9">
        <f t="shared" si="146"/>
        <v>34.1</v>
      </c>
      <c r="T924" s="9">
        <f t="shared" si="147"/>
        <v>32</v>
      </c>
      <c r="U924" s="8">
        <f t="shared" si="148"/>
        <v>32.35</v>
      </c>
      <c r="V924" s="8">
        <f t="shared" si="149"/>
        <v>32.262500000000003</v>
      </c>
    </row>
    <row r="925" spans="1:22" ht="13.5" x14ac:dyDescent="0.25">
      <c r="A925" s="3">
        <f>RSI!A925</f>
        <v>43353</v>
      </c>
      <c r="B925" s="2">
        <f>RSI!B925</f>
        <v>25.818999999999999</v>
      </c>
      <c r="C925" s="2">
        <f>RSI!I925</f>
        <v>99.995833360131286</v>
      </c>
      <c r="D925" s="2">
        <f>MACD!E925</f>
        <v>8.7242813803101171E-4</v>
      </c>
      <c r="E925" s="2">
        <f>MACD!F925</f>
        <v>1.2793942791723277E-3</v>
      </c>
      <c r="F925" s="2">
        <f>'Moving Avg'!D925</f>
        <v>25.818999999999999</v>
      </c>
      <c r="G925" s="2">
        <f>'Moving Avg'!F925</f>
        <v>25.819000000000006</v>
      </c>
      <c r="H925" s="2">
        <f>'Moving Avg'!G925</f>
        <v>25.818999999999978</v>
      </c>
      <c r="I925" s="2">
        <f>'Moving Avg'!H925</f>
        <v>24.828780000000048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0</v>
      </c>
      <c r="N925" s="8">
        <f t="shared" si="141"/>
        <v>45</v>
      </c>
      <c r="O925" s="8">
        <f t="shared" si="142"/>
        <v>50</v>
      </c>
      <c r="P925" s="8">
        <f t="shared" si="143"/>
        <v>33</v>
      </c>
      <c r="Q925" s="9">
        <f t="shared" si="144"/>
        <v>28.2</v>
      </c>
      <c r="R925" s="9">
        <f t="shared" si="145"/>
        <v>34.75</v>
      </c>
      <c r="S925" s="9">
        <f t="shared" si="146"/>
        <v>34.1</v>
      </c>
      <c r="T925" s="9">
        <f t="shared" si="147"/>
        <v>32</v>
      </c>
      <c r="U925" s="8">
        <f t="shared" si="148"/>
        <v>32.35</v>
      </c>
      <c r="V925" s="8">
        <f t="shared" si="149"/>
        <v>32.262500000000003</v>
      </c>
    </row>
    <row r="926" spans="1:22" ht="13.5" x14ac:dyDescent="0.25">
      <c r="A926" s="3">
        <f>RSI!A926</f>
        <v>43355</v>
      </c>
      <c r="B926" s="2">
        <f>RSI!B926</f>
        <v>25.818999999999999</v>
      </c>
      <c r="C926" s="2">
        <f>RSI!I926</f>
        <v>99.995833360131286</v>
      </c>
      <c r="D926" s="2">
        <f>MACD!E926</f>
        <v>8.0793642277399158E-4</v>
      </c>
      <c r="E926" s="2">
        <f>MACD!F926</f>
        <v>1.1851027078926604E-3</v>
      </c>
      <c r="F926" s="2">
        <f>'Moving Avg'!D926</f>
        <v>25.818999999999999</v>
      </c>
      <c r="G926" s="2">
        <f>'Moving Avg'!F926</f>
        <v>25.819000000000006</v>
      </c>
      <c r="H926" s="2">
        <f>'Moving Avg'!G926</f>
        <v>25.818999999999978</v>
      </c>
      <c r="I926" s="2">
        <f>'Moving Avg'!H926</f>
        <v>24.850780000000046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  <c r="M926" s="8">
        <f t="shared" si="140"/>
        <v>0</v>
      </c>
      <c r="N926" s="8">
        <f t="shared" si="141"/>
        <v>45</v>
      </c>
      <c r="O926" s="8">
        <f t="shared" si="142"/>
        <v>50</v>
      </c>
      <c r="P926" s="8">
        <f t="shared" si="143"/>
        <v>33</v>
      </c>
      <c r="Q926" s="9">
        <f t="shared" si="144"/>
        <v>28.2</v>
      </c>
      <c r="R926" s="9">
        <f t="shared" si="145"/>
        <v>34.75</v>
      </c>
      <c r="S926" s="9">
        <f t="shared" si="146"/>
        <v>34.1</v>
      </c>
      <c r="T926" s="9">
        <f t="shared" si="147"/>
        <v>32</v>
      </c>
      <c r="U926" s="8">
        <f t="shared" si="148"/>
        <v>32.35</v>
      </c>
      <c r="V926" s="8">
        <f t="shared" si="149"/>
        <v>32.262500000000003</v>
      </c>
    </row>
    <row r="927" spans="1:22" ht="13.5" x14ac:dyDescent="0.25">
      <c r="A927" s="3">
        <f>RSI!A927</f>
        <v>43356</v>
      </c>
      <c r="B927" s="2">
        <f>RSI!B927</f>
        <v>25.818999999999999</v>
      </c>
      <c r="C927" s="2">
        <f>RSI!I927</f>
        <v>99.995833360131286</v>
      </c>
      <c r="D927" s="2">
        <f>MACD!E927</f>
        <v>7.4820147295184825E-4</v>
      </c>
      <c r="E927" s="2">
        <f>MACD!F927</f>
        <v>1.0977224609044981E-3</v>
      </c>
      <c r="F927" s="2">
        <f>'Moving Avg'!D927</f>
        <v>25.818999999999999</v>
      </c>
      <c r="G927" s="2">
        <f>'Moving Avg'!F927</f>
        <v>25.819000000000006</v>
      </c>
      <c r="H927" s="2">
        <f>'Moving Avg'!G927</f>
        <v>25.818999999999978</v>
      </c>
      <c r="I927" s="2">
        <f>'Moving Avg'!H927</f>
        <v>24.872780000000049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0</v>
      </c>
      <c r="N927" s="8">
        <f t="shared" si="141"/>
        <v>45</v>
      </c>
      <c r="O927" s="8">
        <f t="shared" si="142"/>
        <v>50</v>
      </c>
      <c r="P927" s="8">
        <f t="shared" si="143"/>
        <v>33</v>
      </c>
      <c r="Q927" s="9">
        <f t="shared" si="144"/>
        <v>28.2</v>
      </c>
      <c r="R927" s="9">
        <f t="shared" si="145"/>
        <v>34.75</v>
      </c>
      <c r="S927" s="9">
        <f t="shared" si="146"/>
        <v>34.1</v>
      </c>
      <c r="T927" s="9">
        <f t="shared" si="147"/>
        <v>32</v>
      </c>
      <c r="U927" s="8">
        <f t="shared" si="148"/>
        <v>32.35</v>
      </c>
      <c r="V927" s="8">
        <f t="shared" si="149"/>
        <v>32.262500000000003</v>
      </c>
    </row>
    <row r="928" spans="1:22" ht="13.5" x14ac:dyDescent="0.25">
      <c r="A928" s="3">
        <f>RSI!A928</f>
        <v>43357</v>
      </c>
      <c r="B928" s="2">
        <f>RSI!B928</f>
        <v>25.818999999999999</v>
      </c>
      <c r="C928" s="2">
        <f>RSI!I928</f>
        <v>99.995833360131286</v>
      </c>
      <c r="D928" s="2">
        <f>MACD!E928</f>
        <v>6.9287407382745414E-4</v>
      </c>
      <c r="E928" s="2">
        <f>MACD!F928</f>
        <v>1.0167527834890895E-3</v>
      </c>
      <c r="F928" s="2">
        <f>'Moving Avg'!D928</f>
        <v>25.818999999999999</v>
      </c>
      <c r="G928" s="2">
        <f>'Moving Avg'!F928</f>
        <v>25.819000000000006</v>
      </c>
      <c r="H928" s="2">
        <f>'Moving Avg'!G928</f>
        <v>25.818999999999978</v>
      </c>
      <c r="I928" s="2">
        <f>'Moving Avg'!H928</f>
        <v>24.894780000000051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  <c r="M928" s="8">
        <f t="shared" si="140"/>
        <v>0</v>
      </c>
      <c r="N928" s="8">
        <f t="shared" si="141"/>
        <v>45</v>
      </c>
      <c r="O928" s="8">
        <f t="shared" si="142"/>
        <v>50</v>
      </c>
      <c r="P928" s="8">
        <f t="shared" si="143"/>
        <v>33</v>
      </c>
      <c r="Q928" s="9">
        <f t="shared" si="144"/>
        <v>28.2</v>
      </c>
      <c r="R928" s="9">
        <f t="shared" si="145"/>
        <v>34.75</v>
      </c>
      <c r="S928" s="9">
        <f t="shared" si="146"/>
        <v>34.1</v>
      </c>
      <c r="T928" s="9">
        <f t="shared" si="147"/>
        <v>32</v>
      </c>
      <c r="U928" s="8">
        <f t="shared" si="148"/>
        <v>32.35</v>
      </c>
      <c r="V928" s="8">
        <f t="shared" si="149"/>
        <v>32.262500000000003</v>
      </c>
    </row>
    <row r="929" spans="1:22" ht="13.5" x14ac:dyDescent="0.25">
      <c r="A929" s="3">
        <f>RSI!A929</f>
        <v>43360</v>
      </c>
      <c r="B929" s="2">
        <f>RSI!B929</f>
        <v>25.818999999999999</v>
      </c>
      <c r="C929" s="2">
        <f>RSI!I929</f>
        <v>99.995833360131286</v>
      </c>
      <c r="D929" s="2">
        <f>MACD!E929</f>
        <v>6.4163039560938273E-4</v>
      </c>
      <c r="E929" s="2">
        <f>MACD!F929</f>
        <v>9.4172830591314819E-4</v>
      </c>
      <c r="F929" s="2">
        <f>'Moving Avg'!D929</f>
        <v>25.818999999999999</v>
      </c>
      <c r="G929" s="2">
        <f>'Moving Avg'!F929</f>
        <v>25.819000000000006</v>
      </c>
      <c r="H929" s="2">
        <f>'Moving Avg'!G929</f>
        <v>25.818999999999978</v>
      </c>
      <c r="I929" s="2">
        <f>'Moving Avg'!H929</f>
        <v>24.916780000000053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  <c r="M929" s="8">
        <f t="shared" si="140"/>
        <v>0</v>
      </c>
      <c r="N929" s="8">
        <f t="shared" si="141"/>
        <v>45</v>
      </c>
      <c r="O929" s="8">
        <f t="shared" si="142"/>
        <v>50</v>
      </c>
      <c r="P929" s="8">
        <f t="shared" si="143"/>
        <v>33</v>
      </c>
      <c r="Q929" s="9">
        <f t="shared" si="144"/>
        <v>28.2</v>
      </c>
      <c r="R929" s="9">
        <f t="shared" si="145"/>
        <v>34.75</v>
      </c>
      <c r="S929" s="9">
        <f t="shared" si="146"/>
        <v>34.1</v>
      </c>
      <c r="T929" s="9">
        <f t="shared" si="147"/>
        <v>32</v>
      </c>
      <c r="U929" s="8">
        <f t="shared" si="148"/>
        <v>32.35</v>
      </c>
      <c r="V929" s="8">
        <f t="shared" si="149"/>
        <v>32.262500000000003</v>
      </c>
    </row>
    <row r="930" spans="1:22" ht="13.5" x14ac:dyDescent="0.25">
      <c r="A930" s="3">
        <f>RSI!A930</f>
        <v>43361</v>
      </c>
      <c r="B930" s="2">
        <f>RSI!B930</f>
        <v>25.818999999999999</v>
      </c>
      <c r="C930" s="2">
        <f>RSI!I930</f>
        <v>99.995833360131286</v>
      </c>
      <c r="D930" s="2">
        <f>MACD!E930</f>
        <v>5.9417018737306648E-4</v>
      </c>
      <c r="E930" s="2">
        <f>MACD!F930</f>
        <v>8.7221668220513189E-4</v>
      </c>
      <c r="F930" s="2">
        <f>'Moving Avg'!D930</f>
        <v>25.818999999999999</v>
      </c>
      <c r="G930" s="2">
        <f>'Moving Avg'!F930</f>
        <v>25.819000000000006</v>
      </c>
      <c r="H930" s="2">
        <f>'Moving Avg'!G930</f>
        <v>25.818999999999978</v>
      </c>
      <c r="I930" s="2">
        <f>'Moving Avg'!H930</f>
        <v>24.938780000000055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  <c r="M930" s="8">
        <f t="shared" si="140"/>
        <v>0</v>
      </c>
      <c r="N930" s="8">
        <f t="shared" si="141"/>
        <v>45</v>
      </c>
      <c r="O930" s="8">
        <f t="shared" si="142"/>
        <v>50</v>
      </c>
      <c r="P930" s="8">
        <f t="shared" si="143"/>
        <v>33</v>
      </c>
      <c r="Q930" s="9">
        <f t="shared" si="144"/>
        <v>28.2</v>
      </c>
      <c r="R930" s="9">
        <f t="shared" si="145"/>
        <v>34.75</v>
      </c>
      <c r="S930" s="9">
        <f t="shared" si="146"/>
        <v>34.1</v>
      </c>
      <c r="T930" s="9">
        <f t="shared" si="147"/>
        <v>32</v>
      </c>
      <c r="U930" s="8">
        <f t="shared" si="148"/>
        <v>32.35</v>
      </c>
      <c r="V930" s="8">
        <f t="shared" si="149"/>
        <v>32.262500000000003</v>
      </c>
    </row>
    <row r="931" spans="1:22" ht="13.5" x14ac:dyDescent="0.25">
      <c r="A931" s="3">
        <f>RSI!A931</f>
        <v>43362</v>
      </c>
      <c r="B931" s="2">
        <f>RSI!B931</f>
        <v>25.818999999999999</v>
      </c>
      <c r="C931" s="2">
        <f>RSI!I931</f>
        <v>99.995833360131286</v>
      </c>
      <c r="D931" s="2">
        <f>MACD!E931</f>
        <v>5.5021509330899221E-4</v>
      </c>
      <c r="E931" s="2">
        <f>MACD!F931</f>
        <v>8.07816364425904E-4</v>
      </c>
      <c r="F931" s="2">
        <f>'Moving Avg'!D931</f>
        <v>25.818999999999999</v>
      </c>
      <c r="G931" s="2">
        <f>'Moving Avg'!F931</f>
        <v>25.819000000000006</v>
      </c>
      <c r="H931" s="2">
        <f>'Moving Avg'!G931</f>
        <v>25.818999999999978</v>
      </c>
      <c r="I931" s="2">
        <f>'Moving Avg'!H931</f>
        <v>24.960780000000053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  <c r="M931" s="8">
        <f t="shared" si="140"/>
        <v>0</v>
      </c>
      <c r="N931" s="8">
        <f t="shared" si="141"/>
        <v>45</v>
      </c>
      <c r="O931" s="8">
        <f t="shared" si="142"/>
        <v>50</v>
      </c>
      <c r="P931" s="8">
        <f t="shared" si="143"/>
        <v>33</v>
      </c>
      <c r="Q931" s="9">
        <f t="shared" si="144"/>
        <v>28.2</v>
      </c>
      <c r="R931" s="9">
        <f t="shared" si="145"/>
        <v>34.75</v>
      </c>
      <c r="S931" s="9">
        <f t="shared" si="146"/>
        <v>34.1</v>
      </c>
      <c r="T931" s="9">
        <f t="shared" si="147"/>
        <v>32</v>
      </c>
      <c r="U931" s="8">
        <f t="shared" si="148"/>
        <v>32.35</v>
      </c>
      <c r="V931" s="8">
        <f t="shared" si="149"/>
        <v>32.262500000000003</v>
      </c>
    </row>
    <row r="932" spans="1:22" ht="13.5" x14ac:dyDescent="0.25">
      <c r="A932" s="3">
        <f>RSI!A932</f>
        <v>43363</v>
      </c>
      <c r="B932" s="2">
        <f>RSI!B932</f>
        <v>25.818999999999999</v>
      </c>
      <c r="C932" s="2">
        <f>RSI!I932</f>
        <v>99.995833360131286</v>
      </c>
      <c r="D932" s="2">
        <f>MACD!E932</f>
        <v>5.0950708407881962E-4</v>
      </c>
      <c r="E932" s="2">
        <f>MACD!F932</f>
        <v>7.4815450835648712E-4</v>
      </c>
      <c r="F932" s="2">
        <f>'Moving Avg'!D932</f>
        <v>25.818999999999999</v>
      </c>
      <c r="G932" s="2">
        <f>'Moving Avg'!F932</f>
        <v>25.819000000000006</v>
      </c>
      <c r="H932" s="2">
        <f>'Moving Avg'!G932</f>
        <v>25.818999999999978</v>
      </c>
      <c r="I932" s="2">
        <f>'Moving Avg'!H932</f>
        <v>24.982780000000059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0</v>
      </c>
      <c r="N932" s="8">
        <f t="shared" si="141"/>
        <v>45</v>
      </c>
      <c r="O932" s="8">
        <f t="shared" si="142"/>
        <v>50</v>
      </c>
      <c r="P932" s="8">
        <f t="shared" si="143"/>
        <v>33</v>
      </c>
      <c r="Q932" s="9">
        <f t="shared" si="144"/>
        <v>28.2</v>
      </c>
      <c r="R932" s="9">
        <f t="shared" si="145"/>
        <v>34.75</v>
      </c>
      <c r="S932" s="9">
        <f t="shared" si="146"/>
        <v>34.1</v>
      </c>
      <c r="T932" s="9">
        <f t="shared" si="147"/>
        <v>32</v>
      </c>
      <c r="U932" s="8">
        <f t="shared" si="148"/>
        <v>32.35</v>
      </c>
      <c r="V932" s="8">
        <f t="shared" si="149"/>
        <v>32.262500000000003</v>
      </c>
    </row>
    <row r="933" spans="1:22" ht="13.5" x14ac:dyDescent="0.25">
      <c r="A933" s="3">
        <f>RSI!A933</f>
        <v>43364</v>
      </c>
      <c r="B933" s="2">
        <f>RSI!B933</f>
        <v>25.818999999999999</v>
      </c>
      <c r="C933" s="2">
        <f>RSI!I933</f>
        <v>99.995833360131286</v>
      </c>
      <c r="D933" s="2">
        <f>MACD!E933</f>
        <v>4.7180699611359955E-4</v>
      </c>
      <c r="E933" s="2">
        <f>MACD!F933</f>
        <v>6.9288500590790965E-4</v>
      </c>
      <c r="F933" s="2">
        <f>'Moving Avg'!D933</f>
        <v>25.818999999999999</v>
      </c>
      <c r="G933" s="2">
        <f>'Moving Avg'!F933</f>
        <v>25.819000000000006</v>
      </c>
      <c r="H933" s="2">
        <f>'Moving Avg'!G933</f>
        <v>25.818999999999978</v>
      </c>
      <c r="I933" s="2">
        <f>'Moving Avg'!H933</f>
        <v>25.004780000000061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0</v>
      </c>
      <c r="N933" s="8">
        <f t="shared" si="141"/>
        <v>45</v>
      </c>
      <c r="O933" s="8">
        <f t="shared" si="142"/>
        <v>50</v>
      </c>
      <c r="P933" s="8">
        <f t="shared" si="143"/>
        <v>33</v>
      </c>
      <c r="Q933" s="9">
        <f t="shared" si="144"/>
        <v>28.2</v>
      </c>
      <c r="R933" s="9">
        <f t="shared" si="145"/>
        <v>34.75</v>
      </c>
      <c r="S933" s="9">
        <f t="shared" si="146"/>
        <v>34.1</v>
      </c>
      <c r="T933" s="9">
        <f t="shared" si="147"/>
        <v>32</v>
      </c>
      <c r="U933" s="8">
        <f t="shared" si="148"/>
        <v>32.35</v>
      </c>
      <c r="V933" s="8">
        <f t="shared" si="149"/>
        <v>32.262500000000003</v>
      </c>
    </row>
    <row r="934" spans="1:22" ht="13.5" x14ac:dyDescent="0.25">
      <c r="A934" s="3">
        <f>RSI!A934</f>
        <v>43367</v>
      </c>
      <c r="B934" s="2">
        <f>RSI!B934</f>
        <v>25.818999999999999</v>
      </c>
      <c r="C934" s="2">
        <f>RSI!I934</f>
        <v>99.995833360131286</v>
      </c>
      <c r="D934" s="2">
        <f>MACD!E934</f>
        <v>4.3689317225670266E-4</v>
      </c>
      <c r="E934" s="2">
        <f>MACD!F934</f>
        <v>6.4168663917766829E-4</v>
      </c>
      <c r="F934" s="2">
        <f>'Moving Avg'!D934</f>
        <v>25.818999999999999</v>
      </c>
      <c r="G934" s="2">
        <f>'Moving Avg'!F934</f>
        <v>25.819000000000006</v>
      </c>
      <c r="H934" s="2">
        <f>'Moving Avg'!G934</f>
        <v>25.818999999999978</v>
      </c>
      <c r="I934" s="2">
        <f>'Moving Avg'!H934</f>
        <v>25.026780000000063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0</v>
      </c>
      <c r="N934" s="8">
        <f t="shared" si="141"/>
        <v>45</v>
      </c>
      <c r="O934" s="8">
        <f t="shared" si="142"/>
        <v>50</v>
      </c>
      <c r="P934" s="8">
        <f t="shared" si="143"/>
        <v>33</v>
      </c>
      <c r="Q934" s="9">
        <f t="shared" si="144"/>
        <v>28.2</v>
      </c>
      <c r="R934" s="9">
        <f t="shared" si="145"/>
        <v>34.75</v>
      </c>
      <c r="S934" s="9">
        <f t="shared" si="146"/>
        <v>34.1</v>
      </c>
      <c r="T934" s="9">
        <f t="shared" si="147"/>
        <v>32</v>
      </c>
      <c r="U934" s="8">
        <f t="shared" si="148"/>
        <v>32.35</v>
      </c>
      <c r="V934" s="8">
        <f t="shared" si="149"/>
        <v>32.262500000000003</v>
      </c>
    </row>
    <row r="935" spans="1:22" ht="13.5" x14ac:dyDescent="0.25">
      <c r="A935" s="3">
        <f>RSI!A935</f>
        <v>43368</v>
      </c>
      <c r="B935" s="2">
        <f>RSI!B935</f>
        <v>25.818999999999999</v>
      </c>
      <c r="C935" s="2">
        <f>RSI!I935</f>
        <v>99.995833360131286</v>
      </c>
      <c r="D935" s="2">
        <f>MACD!E935</f>
        <v>4.0456019718604352E-4</v>
      </c>
      <c r="E935" s="2">
        <f>MACD!F935</f>
        <v>5.9426135077934341E-4</v>
      </c>
      <c r="F935" s="2">
        <f>'Moving Avg'!D935</f>
        <v>25.818999999999999</v>
      </c>
      <c r="G935" s="2">
        <f>'Moving Avg'!F935</f>
        <v>25.819000000000006</v>
      </c>
      <c r="H935" s="2">
        <f>'Moving Avg'!G935</f>
        <v>25.818999999999978</v>
      </c>
      <c r="I935" s="2">
        <f>'Moving Avg'!H935</f>
        <v>25.048780000000061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0</v>
      </c>
      <c r="N935" s="8">
        <f t="shared" si="141"/>
        <v>45</v>
      </c>
      <c r="O935" s="8">
        <f t="shared" si="142"/>
        <v>50</v>
      </c>
      <c r="P935" s="8">
        <f t="shared" si="143"/>
        <v>33</v>
      </c>
      <c r="Q935" s="9">
        <f t="shared" si="144"/>
        <v>28.2</v>
      </c>
      <c r="R935" s="9">
        <f t="shared" si="145"/>
        <v>34.75</v>
      </c>
      <c r="S935" s="9">
        <f t="shared" si="146"/>
        <v>34.1</v>
      </c>
      <c r="T935" s="9">
        <f t="shared" si="147"/>
        <v>32</v>
      </c>
      <c r="U935" s="8">
        <f t="shared" si="148"/>
        <v>32.35</v>
      </c>
      <c r="V935" s="8">
        <f t="shared" si="149"/>
        <v>32.262500000000003</v>
      </c>
    </row>
    <row r="936" spans="1:22" ht="13.5" x14ac:dyDescent="0.25">
      <c r="A936" s="3">
        <f>RSI!A936</f>
        <v>43369</v>
      </c>
      <c r="B936" s="2">
        <f>RSI!B936</f>
        <v>25.818999999999999</v>
      </c>
      <c r="C936" s="2">
        <f>RSI!I936</f>
        <v>99.995833360131286</v>
      </c>
      <c r="D936" s="2">
        <f>MACD!E936</f>
        <v>3.7461772159375073E-4</v>
      </c>
      <c r="E936" s="2">
        <f>MACD!F936</f>
        <v>5.5033262494222487E-4</v>
      </c>
      <c r="F936" s="2">
        <f>'Moving Avg'!D936</f>
        <v>25.818999999999999</v>
      </c>
      <c r="G936" s="2">
        <f>'Moving Avg'!F936</f>
        <v>25.819000000000006</v>
      </c>
      <c r="H936" s="2">
        <f>'Moving Avg'!G936</f>
        <v>25.818999999999978</v>
      </c>
      <c r="I936" s="2">
        <f>'Moving Avg'!H936</f>
        <v>25.070780000000063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  <c r="M936" s="8">
        <f t="shared" si="140"/>
        <v>0</v>
      </c>
      <c r="N936" s="8">
        <f t="shared" si="141"/>
        <v>45</v>
      </c>
      <c r="O936" s="8">
        <f t="shared" si="142"/>
        <v>50</v>
      </c>
      <c r="P936" s="8">
        <f t="shared" si="143"/>
        <v>33</v>
      </c>
      <c r="Q936" s="9">
        <f t="shared" si="144"/>
        <v>28.2</v>
      </c>
      <c r="R936" s="9">
        <f t="shared" si="145"/>
        <v>34.75</v>
      </c>
      <c r="S936" s="9">
        <f t="shared" si="146"/>
        <v>34.1</v>
      </c>
      <c r="T936" s="9">
        <f t="shared" si="147"/>
        <v>32</v>
      </c>
      <c r="U936" s="8">
        <f t="shared" si="148"/>
        <v>32.35</v>
      </c>
      <c r="V936" s="8">
        <f t="shared" si="149"/>
        <v>32.262500000000003</v>
      </c>
    </row>
    <row r="937" spans="1:22" ht="13.5" x14ac:dyDescent="0.25">
      <c r="A937" s="3">
        <f>RSI!A937</f>
        <v>43370</v>
      </c>
      <c r="B937" s="2">
        <f>RSI!B937</f>
        <v>25.818999999999999</v>
      </c>
      <c r="C937" s="2">
        <f>RSI!I937</f>
        <v>99.995833360131286</v>
      </c>
      <c r="D937" s="2">
        <f>MACD!E937</f>
        <v>3.4688936924354152E-4</v>
      </c>
      <c r="E937" s="2">
        <f>MACD!F937</f>
        <v>5.0964397380248824E-4</v>
      </c>
      <c r="F937" s="2">
        <f>'Moving Avg'!D937</f>
        <v>25.818999999999999</v>
      </c>
      <c r="G937" s="2">
        <f>'Moving Avg'!F937</f>
        <v>25.819000000000006</v>
      </c>
      <c r="H937" s="2">
        <f>'Moving Avg'!G937</f>
        <v>25.818999999999978</v>
      </c>
      <c r="I937" s="2">
        <f>'Moving Avg'!H937</f>
        <v>25.092780000000062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  <c r="M937" s="8">
        <f t="shared" si="140"/>
        <v>0</v>
      </c>
      <c r="N937" s="8">
        <f t="shared" si="141"/>
        <v>45</v>
      </c>
      <c r="O937" s="8">
        <f t="shared" si="142"/>
        <v>50</v>
      </c>
      <c r="P937" s="8">
        <f t="shared" si="143"/>
        <v>33</v>
      </c>
      <c r="Q937" s="9">
        <f t="shared" si="144"/>
        <v>28.2</v>
      </c>
      <c r="R937" s="9">
        <f t="shared" si="145"/>
        <v>34.75</v>
      </c>
      <c r="S937" s="9">
        <f t="shared" si="146"/>
        <v>34.1</v>
      </c>
      <c r="T937" s="9">
        <f t="shared" si="147"/>
        <v>32</v>
      </c>
      <c r="U937" s="8">
        <f t="shared" si="148"/>
        <v>32.35</v>
      </c>
      <c r="V937" s="8">
        <f t="shared" si="149"/>
        <v>32.262500000000003</v>
      </c>
    </row>
    <row r="938" spans="1:22" ht="13.5" x14ac:dyDescent="0.25">
      <c r="A938" s="3">
        <f>RSI!A938</f>
        <v>43371</v>
      </c>
      <c r="B938" s="2">
        <f>RSI!B938</f>
        <v>25.818999999999999</v>
      </c>
      <c r="C938" s="2">
        <f>RSI!I938</f>
        <v>99.995833360131286</v>
      </c>
      <c r="D938" s="2">
        <f>MACD!E938</f>
        <v>3.2121172145593846E-4</v>
      </c>
      <c r="E938" s="2">
        <f>MACD!F938</f>
        <v>4.7195752333317829E-4</v>
      </c>
      <c r="F938" s="2">
        <f>'Moving Avg'!D938</f>
        <v>25.818999999999999</v>
      </c>
      <c r="G938" s="2">
        <f>'Moving Avg'!F938</f>
        <v>25.819000000000006</v>
      </c>
      <c r="H938" s="2">
        <f>'Moving Avg'!G938</f>
        <v>25.818999999999978</v>
      </c>
      <c r="I938" s="2">
        <f>'Moving Avg'!H938</f>
        <v>25.114780000000064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  <c r="M938" s="8">
        <f t="shared" si="140"/>
        <v>0</v>
      </c>
      <c r="N938" s="8">
        <f t="shared" si="141"/>
        <v>45</v>
      </c>
      <c r="O938" s="8">
        <f t="shared" si="142"/>
        <v>50</v>
      </c>
      <c r="P938" s="8">
        <f t="shared" si="143"/>
        <v>33</v>
      </c>
      <c r="Q938" s="9">
        <f t="shared" si="144"/>
        <v>28.2</v>
      </c>
      <c r="R938" s="9">
        <f t="shared" si="145"/>
        <v>34.75</v>
      </c>
      <c r="S938" s="9">
        <f t="shared" si="146"/>
        <v>34.1</v>
      </c>
      <c r="T938" s="9">
        <f t="shared" si="147"/>
        <v>32</v>
      </c>
      <c r="U938" s="8">
        <f t="shared" si="148"/>
        <v>32.35</v>
      </c>
      <c r="V938" s="8">
        <f t="shared" si="149"/>
        <v>32.262500000000003</v>
      </c>
    </row>
    <row r="939" spans="1:22" ht="13.5" x14ac:dyDescent="0.25">
      <c r="A939" s="3">
        <f>RSI!A939</f>
        <v>43374</v>
      </c>
      <c r="B939" s="2">
        <f>RSI!B939</f>
        <v>25.818999999999999</v>
      </c>
      <c r="C939" s="2">
        <f>RSI!I939</f>
        <v>99.995833360131286</v>
      </c>
      <c r="D939" s="2">
        <f>MACD!E939</f>
        <v>2.9743337380239154E-4</v>
      </c>
      <c r="E939" s="2">
        <f>MACD!F939</f>
        <v>4.3705269342702099E-4</v>
      </c>
      <c r="F939" s="2">
        <f>'Moving Avg'!D939</f>
        <v>25.818999999999999</v>
      </c>
      <c r="G939" s="2">
        <f>'Moving Avg'!F939</f>
        <v>25.819000000000006</v>
      </c>
      <c r="H939" s="2">
        <f>'Moving Avg'!G939</f>
        <v>25.818999999999978</v>
      </c>
      <c r="I939" s="2">
        <f>'Moving Avg'!H939</f>
        <v>25.136780000000066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0</v>
      </c>
      <c r="N939" s="8">
        <f t="shared" si="141"/>
        <v>45</v>
      </c>
      <c r="O939" s="8">
        <f t="shared" si="142"/>
        <v>50</v>
      </c>
      <c r="P939" s="8">
        <f t="shared" si="143"/>
        <v>33</v>
      </c>
      <c r="Q939" s="9">
        <f t="shared" si="144"/>
        <v>28.2</v>
      </c>
      <c r="R939" s="9">
        <f t="shared" si="145"/>
        <v>34.75</v>
      </c>
      <c r="S939" s="9">
        <f t="shared" si="146"/>
        <v>34.1</v>
      </c>
      <c r="T939" s="9">
        <f t="shared" si="147"/>
        <v>32</v>
      </c>
      <c r="U939" s="8">
        <f t="shared" si="148"/>
        <v>32.35</v>
      </c>
      <c r="V939" s="8">
        <f t="shared" si="149"/>
        <v>32.262500000000003</v>
      </c>
    </row>
    <row r="940" spans="1:22" ht="13.5" x14ac:dyDescent="0.25">
      <c r="A940" s="3">
        <f>RSI!A940</f>
        <v>43375</v>
      </c>
      <c r="B940" s="2">
        <f>RSI!B940</f>
        <v>25.818999999999999</v>
      </c>
      <c r="C940" s="2">
        <f>RSI!I940</f>
        <v>99.995833360131286</v>
      </c>
      <c r="D940" s="2">
        <f>MACD!E940</f>
        <v>2.754140601268773E-4</v>
      </c>
      <c r="E940" s="2">
        <f>MACD!F940</f>
        <v>4.0472496676699228E-4</v>
      </c>
      <c r="F940" s="2">
        <f>'Moving Avg'!D940</f>
        <v>25.818999999999999</v>
      </c>
      <c r="G940" s="2">
        <f>'Moving Avg'!F940</f>
        <v>25.819000000000006</v>
      </c>
      <c r="H940" s="2">
        <f>'Moving Avg'!G940</f>
        <v>25.818999999999978</v>
      </c>
      <c r="I940" s="2">
        <f>'Moving Avg'!H940</f>
        <v>25.158780000000064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0</v>
      </c>
      <c r="N940" s="8">
        <f t="shared" si="141"/>
        <v>45</v>
      </c>
      <c r="O940" s="8">
        <f t="shared" si="142"/>
        <v>50</v>
      </c>
      <c r="P940" s="8">
        <f t="shared" si="143"/>
        <v>33</v>
      </c>
      <c r="Q940" s="9">
        <f t="shared" si="144"/>
        <v>28.2</v>
      </c>
      <c r="R940" s="9">
        <f t="shared" si="145"/>
        <v>34.75</v>
      </c>
      <c r="S940" s="9">
        <f t="shared" si="146"/>
        <v>34.1</v>
      </c>
      <c r="T940" s="9">
        <f t="shared" si="147"/>
        <v>32</v>
      </c>
      <c r="U940" s="8">
        <f t="shared" si="148"/>
        <v>32.35</v>
      </c>
      <c r="V940" s="8">
        <f t="shared" si="149"/>
        <v>32.262500000000003</v>
      </c>
    </row>
    <row r="941" spans="1:22" ht="13.5" x14ac:dyDescent="0.25">
      <c r="A941" s="3">
        <f>RSI!A941</f>
        <v>43376</v>
      </c>
      <c r="B941" s="2">
        <f>RSI!B941</f>
        <v>25.818999999999999</v>
      </c>
      <c r="C941" s="2">
        <f>RSI!I941</f>
        <v>99.995833360131286</v>
      </c>
      <c r="D941" s="2">
        <f>MACD!E941</f>
        <v>2.55023839326185E-4</v>
      </c>
      <c r="E941" s="2">
        <f>MACD!F941</f>
        <v>3.7478474127883082E-4</v>
      </c>
      <c r="F941" s="2">
        <f>'Moving Avg'!D941</f>
        <v>25.818999999999999</v>
      </c>
      <c r="G941" s="2">
        <f>'Moving Avg'!F941</f>
        <v>25.819000000000006</v>
      </c>
      <c r="H941" s="2">
        <f>'Moving Avg'!G941</f>
        <v>25.818999999999978</v>
      </c>
      <c r="I941" s="2">
        <f>'Moving Avg'!H941</f>
        <v>25.180780000000063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0</v>
      </c>
      <c r="N941" s="8">
        <f t="shared" si="141"/>
        <v>45</v>
      </c>
      <c r="O941" s="8">
        <f t="shared" si="142"/>
        <v>50</v>
      </c>
      <c r="P941" s="8">
        <f t="shared" si="143"/>
        <v>33</v>
      </c>
      <c r="Q941" s="9">
        <f t="shared" si="144"/>
        <v>28.2</v>
      </c>
      <c r="R941" s="9">
        <f t="shared" si="145"/>
        <v>34.75</v>
      </c>
      <c r="S941" s="9">
        <f t="shared" si="146"/>
        <v>34.1</v>
      </c>
      <c r="T941" s="9">
        <f t="shared" si="147"/>
        <v>32</v>
      </c>
      <c r="U941" s="8">
        <f t="shared" si="148"/>
        <v>32.35</v>
      </c>
      <c r="V941" s="8">
        <f t="shared" si="149"/>
        <v>32.262500000000003</v>
      </c>
    </row>
    <row r="942" spans="1:22" ht="13.5" x14ac:dyDescent="0.25">
      <c r="A942" s="3">
        <f>RSI!A942</f>
        <v>43377</v>
      </c>
      <c r="B942" s="2">
        <f>RSI!B942</f>
        <v>25.818999999999999</v>
      </c>
      <c r="C942" s="2">
        <f>RSI!I942</f>
        <v>99.995833360131286</v>
      </c>
      <c r="D942" s="2">
        <f>MACD!E942</f>
        <v>2.36142340533263E-4</v>
      </c>
      <c r="E942" s="2">
        <f>MACD!F942</f>
        <v>3.4705626112971723E-4</v>
      </c>
      <c r="F942" s="2">
        <f>'Moving Avg'!D942</f>
        <v>25.818999999999999</v>
      </c>
      <c r="G942" s="2">
        <f>'Moving Avg'!F942</f>
        <v>25.819000000000006</v>
      </c>
      <c r="H942" s="2">
        <f>'Moving Avg'!G942</f>
        <v>25.818999999999978</v>
      </c>
      <c r="I942" s="2">
        <f>'Moving Avg'!H942</f>
        <v>25.202780000000065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0</v>
      </c>
      <c r="N942" s="8">
        <f t="shared" si="141"/>
        <v>45</v>
      </c>
      <c r="O942" s="8">
        <f t="shared" si="142"/>
        <v>50</v>
      </c>
      <c r="P942" s="8">
        <f t="shared" si="143"/>
        <v>33</v>
      </c>
      <c r="Q942" s="9">
        <f t="shared" si="144"/>
        <v>28.2</v>
      </c>
      <c r="R942" s="9">
        <f t="shared" si="145"/>
        <v>34.75</v>
      </c>
      <c r="S942" s="9">
        <f t="shared" si="146"/>
        <v>34.1</v>
      </c>
      <c r="T942" s="9">
        <f t="shared" si="147"/>
        <v>32</v>
      </c>
      <c r="U942" s="8">
        <f t="shared" si="148"/>
        <v>32.35</v>
      </c>
      <c r="V942" s="8">
        <f t="shared" si="149"/>
        <v>32.262500000000003</v>
      </c>
    </row>
    <row r="943" spans="1:22" ht="13.5" x14ac:dyDescent="0.25">
      <c r="A943" s="3">
        <f>RSI!A943</f>
        <v>43378</v>
      </c>
      <c r="B943" s="2">
        <f>RSI!B943</f>
        <v>25.818999999999999</v>
      </c>
      <c r="C943" s="2">
        <f>RSI!I943</f>
        <v>99.995833360131286</v>
      </c>
      <c r="D943" s="2">
        <f>MACD!E943</f>
        <v>2.1865806266418986E-4</v>
      </c>
      <c r="E943" s="2">
        <f>MACD!F943</f>
        <v>3.2137662143661176E-4</v>
      </c>
      <c r="F943" s="2">
        <f>'Moving Avg'!D943</f>
        <v>25.818999999999999</v>
      </c>
      <c r="G943" s="2">
        <f>'Moving Avg'!F943</f>
        <v>25.819000000000006</v>
      </c>
      <c r="H943" s="2">
        <f>'Moving Avg'!G943</f>
        <v>25.818999999999978</v>
      </c>
      <c r="I943" s="2">
        <f>'Moving Avg'!H943</f>
        <v>25.224780000000063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0</v>
      </c>
      <c r="N943" s="8">
        <f t="shared" si="141"/>
        <v>45</v>
      </c>
      <c r="O943" s="8">
        <f t="shared" si="142"/>
        <v>50</v>
      </c>
      <c r="P943" s="8">
        <f t="shared" si="143"/>
        <v>33</v>
      </c>
      <c r="Q943" s="9">
        <f t="shared" si="144"/>
        <v>28.2</v>
      </c>
      <c r="R943" s="9">
        <f t="shared" si="145"/>
        <v>34.75</v>
      </c>
      <c r="S943" s="9">
        <f t="shared" si="146"/>
        <v>34.1</v>
      </c>
      <c r="T943" s="9">
        <f t="shared" si="147"/>
        <v>32</v>
      </c>
      <c r="U943" s="8">
        <f t="shared" si="148"/>
        <v>32.35</v>
      </c>
      <c r="V943" s="8">
        <f t="shared" si="149"/>
        <v>32.262500000000003</v>
      </c>
    </row>
    <row r="944" spans="1:22" ht="13.5" x14ac:dyDescent="0.25">
      <c r="A944" s="3">
        <f>RSI!A944</f>
        <v>43381</v>
      </c>
      <c r="B944" s="2">
        <f>RSI!B944</f>
        <v>25.818999999999999</v>
      </c>
      <c r="C944" s="2">
        <f>RSI!I944</f>
        <v>99.995833360131286</v>
      </c>
      <c r="D944" s="2">
        <f>MACD!E944</f>
        <v>2.0246772459131535E-4</v>
      </c>
      <c r="E944" s="2">
        <f>MACD!F944</f>
        <v>2.975948420675525E-4</v>
      </c>
      <c r="F944" s="2">
        <f>'Moving Avg'!D944</f>
        <v>25.818999999999999</v>
      </c>
      <c r="G944" s="2">
        <f>'Moving Avg'!F944</f>
        <v>25.819000000000006</v>
      </c>
      <c r="H944" s="2">
        <f>'Moving Avg'!G944</f>
        <v>25.818999999999978</v>
      </c>
      <c r="I944" s="2">
        <f>'Moving Avg'!H944</f>
        <v>25.246780000000062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  <c r="M944" s="8">
        <f t="shared" si="140"/>
        <v>0</v>
      </c>
      <c r="N944" s="8">
        <f t="shared" si="141"/>
        <v>45</v>
      </c>
      <c r="O944" s="8">
        <f t="shared" si="142"/>
        <v>50</v>
      </c>
      <c r="P944" s="8">
        <f t="shared" si="143"/>
        <v>33</v>
      </c>
      <c r="Q944" s="9">
        <f t="shared" si="144"/>
        <v>28.2</v>
      </c>
      <c r="R944" s="9">
        <f t="shared" si="145"/>
        <v>34.75</v>
      </c>
      <c r="S944" s="9">
        <f t="shared" si="146"/>
        <v>34.1</v>
      </c>
      <c r="T944" s="9">
        <f t="shared" si="147"/>
        <v>32</v>
      </c>
      <c r="U944" s="8">
        <f t="shared" si="148"/>
        <v>32.35</v>
      </c>
      <c r="V944" s="8">
        <f t="shared" si="149"/>
        <v>32.262500000000003</v>
      </c>
    </row>
    <row r="945" spans="1:22" ht="13.5" x14ac:dyDescent="0.25">
      <c r="A945" s="3">
        <f>RSI!A945</f>
        <v>43382</v>
      </c>
      <c r="B945" s="2">
        <f>RSI!B945</f>
        <v>25.818999999999999</v>
      </c>
      <c r="C945" s="2">
        <f>RSI!I945</f>
        <v>99.995833360131286</v>
      </c>
      <c r="D945" s="2">
        <f>MACD!E945</f>
        <v>1.8747566228682899E-4</v>
      </c>
      <c r="E945" s="2">
        <f>MACD!F945</f>
        <v>2.7557100611140783E-4</v>
      </c>
      <c r="F945" s="2">
        <f>'Moving Avg'!D945</f>
        <v>25.818999999999999</v>
      </c>
      <c r="G945" s="2">
        <f>'Moving Avg'!F945</f>
        <v>25.819000000000006</v>
      </c>
      <c r="H945" s="2">
        <f>'Moving Avg'!G945</f>
        <v>25.818999999999978</v>
      </c>
      <c r="I945" s="2">
        <f>'Moving Avg'!H945</f>
        <v>25.268780000000064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  <c r="M945" s="8">
        <f t="shared" si="140"/>
        <v>0</v>
      </c>
      <c r="N945" s="8">
        <f t="shared" si="141"/>
        <v>45</v>
      </c>
      <c r="O945" s="8">
        <f t="shared" si="142"/>
        <v>50</v>
      </c>
      <c r="P945" s="8">
        <f t="shared" si="143"/>
        <v>33</v>
      </c>
      <c r="Q945" s="9">
        <f t="shared" si="144"/>
        <v>28.2</v>
      </c>
      <c r="R945" s="9">
        <f t="shared" si="145"/>
        <v>34.75</v>
      </c>
      <c r="S945" s="9">
        <f t="shared" si="146"/>
        <v>34.1</v>
      </c>
      <c r="T945" s="9">
        <f t="shared" si="147"/>
        <v>32</v>
      </c>
      <c r="U945" s="8">
        <f t="shared" si="148"/>
        <v>32.35</v>
      </c>
      <c r="V945" s="8">
        <f t="shared" si="149"/>
        <v>32.262500000000003</v>
      </c>
    </row>
    <row r="946" spans="1:22" ht="13.5" x14ac:dyDescent="0.25">
      <c r="A946" s="3">
        <f>RSI!A946</f>
        <v>43383</v>
      </c>
      <c r="B946" s="2">
        <f>RSI!B946</f>
        <v>25.818999999999999</v>
      </c>
      <c r="C946" s="2">
        <f>RSI!I946</f>
        <v>99.995833360131286</v>
      </c>
      <c r="D946" s="2">
        <f>MACD!E946</f>
        <v>1.7359326973931388E-4</v>
      </c>
      <c r="E946" s="2">
        <f>MACD!F946</f>
        <v>2.5517545883698903E-4</v>
      </c>
      <c r="F946" s="2">
        <f>'Moving Avg'!D946</f>
        <v>25.818999999999999</v>
      </c>
      <c r="G946" s="2">
        <f>'Moving Avg'!F946</f>
        <v>25.819000000000006</v>
      </c>
      <c r="H946" s="2">
        <f>'Moving Avg'!G946</f>
        <v>25.818999999999978</v>
      </c>
      <c r="I946" s="2">
        <f>'Moving Avg'!H946</f>
        <v>25.290780000000062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0</v>
      </c>
      <c r="N946" s="8">
        <f t="shared" si="141"/>
        <v>45</v>
      </c>
      <c r="O946" s="8">
        <f t="shared" si="142"/>
        <v>50</v>
      </c>
      <c r="P946" s="8">
        <f t="shared" si="143"/>
        <v>33</v>
      </c>
      <c r="Q946" s="9">
        <f t="shared" si="144"/>
        <v>28.2</v>
      </c>
      <c r="R946" s="9">
        <f t="shared" si="145"/>
        <v>34.75</v>
      </c>
      <c r="S946" s="9">
        <f t="shared" si="146"/>
        <v>34.1</v>
      </c>
      <c r="T946" s="9">
        <f t="shared" si="147"/>
        <v>32</v>
      </c>
      <c r="U946" s="8">
        <f t="shared" si="148"/>
        <v>32.35</v>
      </c>
      <c r="V946" s="8">
        <f t="shared" si="149"/>
        <v>32.262500000000003</v>
      </c>
    </row>
    <row r="947" spans="1:22" ht="13.5" x14ac:dyDescent="0.25">
      <c r="A947" s="3">
        <f>RSI!A947</f>
        <v>43384</v>
      </c>
      <c r="B947" s="2">
        <f>RSI!B947</f>
        <v>25.818999999999999</v>
      </c>
      <c r="C947" s="2">
        <f>RSI!I947</f>
        <v>99.995833360131286</v>
      </c>
      <c r="D947" s="2">
        <f>MACD!E947</f>
        <v>1.6073848048847594E-4</v>
      </c>
      <c r="E947" s="2">
        <f>MACD!F947</f>
        <v>2.3628806316728642E-4</v>
      </c>
      <c r="F947" s="2">
        <f>'Moving Avg'!D947</f>
        <v>25.818999999999999</v>
      </c>
      <c r="G947" s="2">
        <f>'Moving Avg'!F947</f>
        <v>25.819000000000006</v>
      </c>
      <c r="H947" s="2">
        <f>'Moving Avg'!G947</f>
        <v>25.818999999999978</v>
      </c>
      <c r="I947" s="2">
        <f>'Moving Avg'!H947</f>
        <v>25.307980000000065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0</v>
      </c>
      <c r="N947" s="8">
        <f t="shared" si="141"/>
        <v>45</v>
      </c>
      <c r="O947" s="8">
        <f t="shared" si="142"/>
        <v>50</v>
      </c>
      <c r="P947" s="8">
        <f t="shared" si="143"/>
        <v>33</v>
      </c>
      <c r="Q947" s="9">
        <f t="shared" si="144"/>
        <v>28.2</v>
      </c>
      <c r="R947" s="9">
        <f t="shared" si="145"/>
        <v>34.75</v>
      </c>
      <c r="S947" s="9">
        <f t="shared" si="146"/>
        <v>34.1</v>
      </c>
      <c r="T947" s="9">
        <f t="shared" si="147"/>
        <v>32</v>
      </c>
      <c r="U947" s="8">
        <f t="shared" si="148"/>
        <v>32.35</v>
      </c>
      <c r="V947" s="8">
        <f t="shared" si="149"/>
        <v>32.262500000000003</v>
      </c>
    </row>
    <row r="948" spans="1:22" ht="13.5" x14ac:dyDescent="0.25">
      <c r="A948" s="3">
        <f>RSI!A948</f>
        <v>43385</v>
      </c>
      <c r="B948" s="2">
        <f>RSI!B948</f>
        <v>25.818999999999999</v>
      </c>
      <c r="C948" s="2">
        <f>RSI!I948</f>
        <v>99.995833360131286</v>
      </c>
      <c r="D948" s="2">
        <f>MACD!E948</f>
        <v>1.4883528685061265E-4</v>
      </c>
      <c r="E948" s="2">
        <f>MACD!F948</f>
        <v>2.1879750790395168E-4</v>
      </c>
      <c r="F948" s="2">
        <f>'Moving Avg'!D948</f>
        <v>25.818999999999999</v>
      </c>
      <c r="G948" s="2">
        <f>'Moving Avg'!F948</f>
        <v>25.819000000000006</v>
      </c>
      <c r="H948" s="2">
        <f>'Moving Avg'!G948</f>
        <v>25.818999999999978</v>
      </c>
      <c r="I948" s="2">
        <f>'Moving Avg'!H948</f>
        <v>25.320170000000065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0</v>
      </c>
      <c r="N948" s="8">
        <f t="shared" si="141"/>
        <v>45</v>
      </c>
      <c r="O948" s="8">
        <f t="shared" si="142"/>
        <v>50</v>
      </c>
      <c r="P948" s="8">
        <f t="shared" si="143"/>
        <v>33</v>
      </c>
      <c r="Q948" s="9">
        <f t="shared" si="144"/>
        <v>28.2</v>
      </c>
      <c r="R948" s="9">
        <f t="shared" si="145"/>
        <v>34.75</v>
      </c>
      <c r="S948" s="9">
        <f t="shared" si="146"/>
        <v>34.1</v>
      </c>
      <c r="T948" s="9">
        <f t="shared" si="147"/>
        <v>32</v>
      </c>
      <c r="U948" s="8">
        <f t="shared" si="148"/>
        <v>32.35</v>
      </c>
      <c r="V948" s="8">
        <f t="shared" si="149"/>
        <v>32.262500000000003</v>
      </c>
    </row>
    <row r="949" spans="1:22" ht="13.5" x14ac:dyDescent="0.25">
      <c r="A949" s="3">
        <f>RSI!A949</f>
        <v>43389</v>
      </c>
      <c r="B949" s="2">
        <f>RSI!B949</f>
        <v>25.818999999999999</v>
      </c>
      <c r="C949" s="2">
        <f>RSI!I949</f>
        <v>99.995833360131286</v>
      </c>
      <c r="D949" s="2">
        <f>MACD!E949</f>
        <v>1.3781329426620914E-4</v>
      </c>
      <c r="E949" s="2">
        <f>MACD!F949</f>
        <v>2.0260066517640321E-4</v>
      </c>
      <c r="F949" s="2">
        <f>'Moving Avg'!D949</f>
        <v>25.818999999999999</v>
      </c>
      <c r="G949" s="2">
        <f>'Moving Avg'!F949</f>
        <v>25.819000000000006</v>
      </c>
      <c r="H949" s="2">
        <f>'Moving Avg'!G949</f>
        <v>25.818999999999978</v>
      </c>
      <c r="I949" s="2">
        <f>'Moving Avg'!H949</f>
        <v>25.327110000000065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0</v>
      </c>
      <c r="N949" s="8">
        <f t="shared" si="141"/>
        <v>45</v>
      </c>
      <c r="O949" s="8">
        <f t="shared" si="142"/>
        <v>50</v>
      </c>
      <c r="P949" s="8">
        <f t="shared" si="143"/>
        <v>33</v>
      </c>
      <c r="Q949" s="9">
        <f t="shared" si="144"/>
        <v>28.2</v>
      </c>
      <c r="R949" s="9">
        <f t="shared" si="145"/>
        <v>34.75</v>
      </c>
      <c r="S949" s="9">
        <f t="shared" si="146"/>
        <v>34.1</v>
      </c>
      <c r="T949" s="9">
        <f t="shared" si="147"/>
        <v>32</v>
      </c>
      <c r="U949" s="8">
        <f t="shared" si="148"/>
        <v>32.35</v>
      </c>
      <c r="V949" s="8">
        <f t="shared" si="149"/>
        <v>32.262500000000003</v>
      </c>
    </row>
    <row r="950" spans="1:22" ht="13.5" x14ac:dyDescent="0.25">
      <c r="A950" s="3">
        <f>RSI!A950</f>
        <v>43390</v>
      </c>
      <c r="B950" s="2">
        <f>RSI!B950</f>
        <v>25.818999999999999</v>
      </c>
      <c r="C950" s="2">
        <f>RSI!I950</f>
        <v>99.995833360131286</v>
      </c>
      <c r="D950" s="2">
        <f>MACD!E950</f>
        <v>1.276073081193374E-4</v>
      </c>
      <c r="E950" s="2">
        <f>MACD!F950</f>
        <v>1.8760199376499008E-4</v>
      </c>
      <c r="F950" s="2">
        <f>'Moving Avg'!D950</f>
        <v>25.818999999999999</v>
      </c>
      <c r="G950" s="2">
        <f>'Moving Avg'!F950</f>
        <v>25.819000000000006</v>
      </c>
      <c r="H950" s="2">
        <f>'Moving Avg'!G950</f>
        <v>25.818999999999978</v>
      </c>
      <c r="I950" s="2">
        <f>'Moving Avg'!H950</f>
        <v>25.334050000000065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0</v>
      </c>
      <c r="N950" s="8">
        <f t="shared" si="141"/>
        <v>45</v>
      </c>
      <c r="O950" s="8">
        <f t="shared" si="142"/>
        <v>50</v>
      </c>
      <c r="P950" s="8">
        <f t="shared" si="143"/>
        <v>33</v>
      </c>
      <c r="Q950" s="9">
        <f t="shared" si="144"/>
        <v>28.2</v>
      </c>
      <c r="R950" s="9">
        <f t="shared" si="145"/>
        <v>34.75</v>
      </c>
      <c r="S950" s="9">
        <f t="shared" si="146"/>
        <v>34.1</v>
      </c>
      <c r="T950" s="9">
        <f t="shared" si="147"/>
        <v>32</v>
      </c>
      <c r="U950" s="8">
        <f t="shared" si="148"/>
        <v>32.35</v>
      </c>
      <c r="V950" s="8">
        <f t="shared" si="149"/>
        <v>32.262500000000003</v>
      </c>
    </row>
    <row r="951" spans="1:22" ht="13.5" x14ac:dyDescent="0.25">
      <c r="A951" s="3">
        <f>RSI!A951</f>
        <v>43391</v>
      </c>
      <c r="B951" s="2">
        <f>RSI!B951</f>
        <v>25.818999999999999</v>
      </c>
      <c r="C951" s="2">
        <f>RSI!I951</f>
        <v>99.995833360131286</v>
      </c>
      <c r="D951" s="2">
        <f>MACD!E951</f>
        <v>1.1815695078709609E-4</v>
      </c>
      <c r="E951" s="2">
        <f>MACD!F951</f>
        <v>1.7371298516941129E-4</v>
      </c>
      <c r="F951" s="2">
        <f>'Moving Avg'!D951</f>
        <v>25.818999999999999</v>
      </c>
      <c r="G951" s="2">
        <f>'Moving Avg'!F951</f>
        <v>25.819000000000006</v>
      </c>
      <c r="H951" s="2">
        <f>'Moving Avg'!G951</f>
        <v>25.818999999999978</v>
      </c>
      <c r="I951" s="2">
        <f>'Moving Avg'!H951</f>
        <v>25.341020000000061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  <c r="M951" s="8">
        <f t="shared" si="140"/>
        <v>0</v>
      </c>
      <c r="N951" s="8">
        <f t="shared" si="141"/>
        <v>45</v>
      </c>
      <c r="O951" s="8">
        <f t="shared" si="142"/>
        <v>50</v>
      </c>
      <c r="P951" s="8">
        <f t="shared" si="143"/>
        <v>33</v>
      </c>
      <c r="Q951" s="9">
        <f t="shared" si="144"/>
        <v>28.2</v>
      </c>
      <c r="R951" s="9">
        <f t="shared" si="145"/>
        <v>34.75</v>
      </c>
      <c r="S951" s="9">
        <f t="shared" si="146"/>
        <v>34.1</v>
      </c>
      <c r="T951" s="9">
        <f t="shared" si="147"/>
        <v>32</v>
      </c>
      <c r="U951" s="8">
        <f t="shared" si="148"/>
        <v>32.35</v>
      </c>
      <c r="V951" s="8">
        <f t="shared" si="149"/>
        <v>32.262500000000003</v>
      </c>
    </row>
    <row r="952" spans="1:22" ht="13.5" x14ac:dyDescent="0.25">
      <c r="A952" s="3">
        <f>RSI!A952</f>
        <v>43392</v>
      </c>
      <c r="B952" s="2">
        <f>RSI!B952</f>
        <v>25.818999999999999</v>
      </c>
      <c r="C952" s="2">
        <f>RSI!I952</f>
        <v>99.995833360131286</v>
      </c>
      <c r="D952" s="2">
        <f>MACD!E952</f>
        <v>1.0940630671285589E-4</v>
      </c>
      <c r="E952" s="2">
        <f>MACD!F952</f>
        <v>1.6085164947810023E-4</v>
      </c>
      <c r="F952" s="2">
        <f>'Moving Avg'!D952</f>
        <v>25.818999999999999</v>
      </c>
      <c r="G952" s="2">
        <f>'Moving Avg'!F952</f>
        <v>25.819000000000006</v>
      </c>
      <c r="H952" s="2">
        <f>'Moving Avg'!G952</f>
        <v>25.818999999999978</v>
      </c>
      <c r="I952" s="2">
        <f>'Moving Avg'!H952</f>
        <v>25.347990000000063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  <c r="M952" s="8">
        <f t="shared" si="140"/>
        <v>0</v>
      </c>
      <c r="N952" s="8">
        <f t="shared" si="141"/>
        <v>45</v>
      </c>
      <c r="O952" s="8">
        <f t="shared" si="142"/>
        <v>50</v>
      </c>
      <c r="P952" s="8">
        <f t="shared" si="143"/>
        <v>33</v>
      </c>
      <c r="Q952" s="9">
        <f t="shared" si="144"/>
        <v>28.2</v>
      </c>
      <c r="R952" s="9">
        <f t="shared" si="145"/>
        <v>34.75</v>
      </c>
      <c r="S952" s="9">
        <f t="shared" si="146"/>
        <v>34.1</v>
      </c>
      <c r="T952" s="9">
        <f t="shared" si="147"/>
        <v>32</v>
      </c>
      <c r="U952" s="8">
        <f t="shared" si="148"/>
        <v>32.35</v>
      </c>
      <c r="V952" s="8">
        <f t="shared" si="149"/>
        <v>32.262500000000003</v>
      </c>
    </row>
    <row r="953" spans="1:22" ht="13.5" x14ac:dyDescent="0.25">
      <c r="A953" s="3">
        <f>RSI!A953</f>
        <v>43395</v>
      </c>
      <c r="B953" s="2">
        <f>RSI!B953</f>
        <v>25.818999999999999</v>
      </c>
      <c r="C953" s="2">
        <f>RSI!I953</f>
        <v>99.995833360131286</v>
      </c>
      <c r="D953" s="2">
        <f>MACD!E953</f>
        <v>1.0130359347471085E-4</v>
      </c>
      <c r="E953" s="2">
        <f>MACD!F953</f>
        <v>1.4894203827742238E-4</v>
      </c>
      <c r="F953" s="2">
        <f>'Moving Avg'!D953</f>
        <v>25.818999999999999</v>
      </c>
      <c r="G953" s="2">
        <f>'Moving Avg'!F953</f>
        <v>25.819000000000006</v>
      </c>
      <c r="H953" s="2">
        <f>'Moving Avg'!G953</f>
        <v>25.818999999999978</v>
      </c>
      <c r="I953" s="2">
        <f>'Moving Avg'!H953</f>
        <v>25.354960000000066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  <c r="M953" s="8">
        <f t="shared" si="140"/>
        <v>0</v>
      </c>
      <c r="N953" s="8">
        <f t="shared" si="141"/>
        <v>45</v>
      </c>
      <c r="O953" s="8">
        <f t="shared" si="142"/>
        <v>50</v>
      </c>
      <c r="P953" s="8">
        <f t="shared" si="143"/>
        <v>33</v>
      </c>
      <c r="Q953" s="9">
        <f t="shared" si="144"/>
        <v>28.2</v>
      </c>
      <c r="R953" s="9">
        <f t="shared" si="145"/>
        <v>34.75</v>
      </c>
      <c r="S953" s="9">
        <f t="shared" si="146"/>
        <v>34.1</v>
      </c>
      <c r="T953" s="9">
        <f t="shared" si="147"/>
        <v>32</v>
      </c>
      <c r="U953" s="8">
        <f t="shared" si="148"/>
        <v>32.35</v>
      </c>
      <c r="V953" s="8">
        <f t="shared" si="149"/>
        <v>32.262500000000003</v>
      </c>
    </row>
    <row r="954" spans="1:22" ht="13.5" x14ac:dyDescent="0.25">
      <c r="A954" s="3">
        <f>RSI!A954</f>
        <v>43396</v>
      </c>
      <c r="B954" s="2">
        <f>RSI!B954</f>
        <v>25.818999999999999</v>
      </c>
      <c r="C954" s="2">
        <f>RSI!I954</f>
        <v>99.995833360131286</v>
      </c>
      <c r="D954" s="2">
        <f>MACD!E954</f>
        <v>9.3800856966197443E-5</v>
      </c>
      <c r="E954" s="2">
        <f>MACD!F954</f>
        <v>1.3791380201517739E-4</v>
      </c>
      <c r="F954" s="2">
        <f>'Moving Avg'!D954</f>
        <v>25.818999999999999</v>
      </c>
      <c r="G954" s="2">
        <f>'Moving Avg'!F954</f>
        <v>25.819000000000006</v>
      </c>
      <c r="H954" s="2">
        <f>'Moving Avg'!G954</f>
        <v>25.818999999999978</v>
      </c>
      <c r="I954" s="2">
        <f>'Moving Avg'!H954</f>
        <v>25.361930000000065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  <c r="M954" s="8">
        <f t="shared" si="140"/>
        <v>0</v>
      </c>
      <c r="N954" s="8">
        <f t="shared" si="141"/>
        <v>45</v>
      </c>
      <c r="O954" s="8">
        <f t="shared" si="142"/>
        <v>50</v>
      </c>
      <c r="P954" s="8">
        <f t="shared" si="143"/>
        <v>33</v>
      </c>
      <c r="Q954" s="9">
        <f t="shared" si="144"/>
        <v>28.2</v>
      </c>
      <c r="R954" s="9">
        <f t="shared" si="145"/>
        <v>34.75</v>
      </c>
      <c r="S954" s="9">
        <f t="shared" si="146"/>
        <v>34.1</v>
      </c>
      <c r="T954" s="9">
        <f t="shared" si="147"/>
        <v>32</v>
      </c>
      <c r="U954" s="8">
        <f t="shared" si="148"/>
        <v>32.35</v>
      </c>
      <c r="V954" s="8">
        <f t="shared" si="149"/>
        <v>32.262500000000003</v>
      </c>
    </row>
    <row r="955" spans="1:22" ht="13.5" x14ac:dyDescent="0.25">
      <c r="A955" s="3">
        <f>RSI!A955</f>
        <v>43397</v>
      </c>
      <c r="B955" s="2">
        <f>RSI!B955</f>
        <v>25.818999999999999</v>
      </c>
      <c r="C955" s="2">
        <f>RSI!I955</f>
        <v>99.995833360131286</v>
      </c>
      <c r="D955" s="2">
        <f>MACD!E955</f>
        <v>8.6853688969767973E-5</v>
      </c>
      <c r="E955" s="2">
        <f>MACD!F955</f>
        <v>1.2770177940609552E-4</v>
      </c>
      <c r="F955" s="2">
        <f>'Moving Avg'!D955</f>
        <v>25.818999999999999</v>
      </c>
      <c r="G955" s="2">
        <f>'Moving Avg'!F955</f>
        <v>25.819000000000006</v>
      </c>
      <c r="H955" s="2">
        <f>'Moving Avg'!G955</f>
        <v>25.818999999999978</v>
      </c>
      <c r="I955" s="2">
        <f>'Moving Avg'!H955</f>
        <v>25.368900000000064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  <c r="M955" s="8">
        <f t="shared" si="140"/>
        <v>0</v>
      </c>
      <c r="N955" s="8">
        <f t="shared" si="141"/>
        <v>45</v>
      </c>
      <c r="O955" s="8">
        <f t="shared" si="142"/>
        <v>50</v>
      </c>
      <c r="P955" s="8">
        <f t="shared" si="143"/>
        <v>33</v>
      </c>
      <c r="Q955" s="9">
        <f t="shared" si="144"/>
        <v>28.2</v>
      </c>
      <c r="R955" s="9">
        <f t="shared" si="145"/>
        <v>34.75</v>
      </c>
      <c r="S955" s="9">
        <f t="shared" si="146"/>
        <v>34.1</v>
      </c>
      <c r="T955" s="9">
        <f t="shared" si="147"/>
        <v>32</v>
      </c>
      <c r="U955" s="8">
        <f t="shared" si="148"/>
        <v>32.35</v>
      </c>
      <c r="V955" s="8">
        <f t="shared" si="149"/>
        <v>32.262500000000003</v>
      </c>
    </row>
    <row r="956" spans="1:22" ht="13.5" x14ac:dyDescent="0.25">
      <c r="A956" s="3">
        <f>RSI!A956</f>
        <v>43398</v>
      </c>
      <c r="B956" s="2">
        <f>RSI!B956</f>
        <v>25.818999999999999</v>
      </c>
      <c r="C956" s="2">
        <f>RSI!I956</f>
        <v>99.995833360131286</v>
      </c>
      <c r="D956" s="2">
        <f>MACD!E956</f>
        <v>8.0420965453242843E-5</v>
      </c>
      <c r="E956" s="2">
        <f>MACD!F956</f>
        <v>1.18245616615525E-4</v>
      </c>
      <c r="F956" s="2">
        <f>'Moving Avg'!D956</f>
        <v>25.818999999999999</v>
      </c>
      <c r="G956" s="2">
        <f>'Moving Avg'!F956</f>
        <v>25.819000000000006</v>
      </c>
      <c r="H956" s="2">
        <f>'Moving Avg'!G956</f>
        <v>25.818999999999978</v>
      </c>
      <c r="I956" s="2">
        <f>'Moving Avg'!H956</f>
        <v>25.375870000000063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0</v>
      </c>
      <c r="N956" s="8">
        <f t="shared" si="141"/>
        <v>45</v>
      </c>
      <c r="O956" s="8">
        <f t="shared" si="142"/>
        <v>50</v>
      </c>
      <c r="P956" s="8">
        <f t="shared" si="143"/>
        <v>33</v>
      </c>
      <c r="Q956" s="9">
        <f t="shared" si="144"/>
        <v>28.2</v>
      </c>
      <c r="R956" s="9">
        <f t="shared" si="145"/>
        <v>34.75</v>
      </c>
      <c r="S956" s="9">
        <f t="shared" si="146"/>
        <v>34.1</v>
      </c>
      <c r="T956" s="9">
        <f t="shared" si="147"/>
        <v>32</v>
      </c>
      <c r="U956" s="8">
        <f t="shared" si="148"/>
        <v>32.35</v>
      </c>
      <c r="V956" s="8">
        <f t="shared" si="149"/>
        <v>32.262500000000003</v>
      </c>
    </row>
    <row r="957" spans="1:22" ht="13.5" x14ac:dyDescent="0.25">
      <c r="A957" s="3">
        <f>RSI!A957</f>
        <v>43399</v>
      </c>
      <c r="B957" s="2">
        <f>RSI!B957</f>
        <v>25.818999999999999</v>
      </c>
      <c r="C957" s="2">
        <f>RSI!I957</f>
        <v>99.995833360131286</v>
      </c>
      <c r="D957" s="2">
        <f>MACD!E957</f>
        <v>7.4464604114865551E-5</v>
      </c>
      <c r="E957" s="2">
        <f>MACD!F957</f>
        <v>1.0948941411539311E-4</v>
      </c>
      <c r="F957" s="2">
        <f>'Moving Avg'!D957</f>
        <v>25.818999999999999</v>
      </c>
      <c r="G957" s="2">
        <f>'Moving Avg'!F957</f>
        <v>25.819000000000006</v>
      </c>
      <c r="H957" s="2">
        <f>'Moving Avg'!G957</f>
        <v>25.818999999999978</v>
      </c>
      <c r="I957" s="2">
        <f>'Moving Avg'!H957</f>
        <v>25.382840000000066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0</v>
      </c>
      <c r="N957" s="8">
        <f t="shared" si="141"/>
        <v>45</v>
      </c>
      <c r="O957" s="8">
        <f t="shared" si="142"/>
        <v>50</v>
      </c>
      <c r="P957" s="8">
        <f t="shared" si="143"/>
        <v>33</v>
      </c>
      <c r="Q957" s="9">
        <f t="shared" si="144"/>
        <v>28.2</v>
      </c>
      <c r="R957" s="9">
        <f t="shared" si="145"/>
        <v>34.75</v>
      </c>
      <c r="S957" s="9">
        <f t="shared" si="146"/>
        <v>34.1</v>
      </c>
      <c r="T957" s="9">
        <f t="shared" si="147"/>
        <v>32</v>
      </c>
      <c r="U957" s="8">
        <f t="shared" si="148"/>
        <v>32.35</v>
      </c>
      <c r="V957" s="8">
        <f t="shared" si="149"/>
        <v>32.262500000000003</v>
      </c>
    </row>
    <row r="958" spans="1:22" ht="13.5" x14ac:dyDescent="0.25">
      <c r="A958" s="3">
        <f>RSI!A958</f>
        <v>43402</v>
      </c>
      <c r="B958" s="2">
        <f>RSI!B958</f>
        <v>25.818999999999999</v>
      </c>
      <c r="C958" s="2">
        <f>RSI!I958</f>
        <v>99.995833360131286</v>
      </c>
      <c r="D958" s="2">
        <f>MACD!E958</f>
        <v>6.8949339773638485E-5</v>
      </c>
      <c r="E958" s="2">
        <f>MACD!F958</f>
        <v>1.0138139924704219E-4</v>
      </c>
      <c r="F958" s="2">
        <f>'Moving Avg'!D958</f>
        <v>25.818999999999999</v>
      </c>
      <c r="G958" s="2">
        <f>'Moving Avg'!F958</f>
        <v>25.819000000000006</v>
      </c>
      <c r="H958" s="2">
        <f>'Moving Avg'!G958</f>
        <v>25.818999999999978</v>
      </c>
      <c r="I958" s="2">
        <f>'Moving Avg'!H958</f>
        <v>25.389810000000065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0</v>
      </c>
      <c r="N958" s="8">
        <f t="shared" si="141"/>
        <v>45</v>
      </c>
      <c r="O958" s="8">
        <f t="shared" si="142"/>
        <v>50</v>
      </c>
      <c r="P958" s="8">
        <f t="shared" si="143"/>
        <v>33</v>
      </c>
      <c r="Q958" s="9">
        <f t="shared" si="144"/>
        <v>28.2</v>
      </c>
      <c r="R958" s="9">
        <f t="shared" si="145"/>
        <v>34.75</v>
      </c>
      <c r="S958" s="9">
        <f t="shared" si="146"/>
        <v>34.1</v>
      </c>
      <c r="T958" s="9">
        <f t="shared" si="147"/>
        <v>32</v>
      </c>
      <c r="U958" s="8">
        <f t="shared" si="148"/>
        <v>32.35</v>
      </c>
      <c r="V958" s="8">
        <f t="shared" si="149"/>
        <v>32.262500000000003</v>
      </c>
    </row>
    <row r="959" spans="1:22" ht="13.5" x14ac:dyDescent="0.25">
      <c r="A959" s="3">
        <f>RSI!A959</f>
        <v>43403</v>
      </c>
      <c r="B959" s="2">
        <f>RSI!B959</f>
        <v>25.818999999999999</v>
      </c>
      <c r="C959" s="2">
        <f>RSI!I959</f>
        <v>99.995833360131286</v>
      </c>
      <c r="D959" s="2">
        <f>MACD!E959</f>
        <v>6.3842516258461046E-5</v>
      </c>
      <c r="E959" s="2">
        <f>MACD!F959</f>
        <v>9.3873622649325966E-5</v>
      </c>
      <c r="F959" s="2">
        <f>'Moving Avg'!D959</f>
        <v>25.818999999999999</v>
      </c>
      <c r="G959" s="2">
        <f>'Moving Avg'!F959</f>
        <v>25.819000000000006</v>
      </c>
      <c r="H959" s="2">
        <f>'Moving Avg'!G959</f>
        <v>25.818999999999978</v>
      </c>
      <c r="I959" s="2">
        <f>'Moving Avg'!H959</f>
        <v>25.396780000000067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  <c r="M959" s="8">
        <f t="shared" si="140"/>
        <v>0</v>
      </c>
      <c r="N959" s="8">
        <f t="shared" si="141"/>
        <v>45</v>
      </c>
      <c r="O959" s="8">
        <f t="shared" si="142"/>
        <v>50</v>
      </c>
      <c r="P959" s="8">
        <f t="shared" si="143"/>
        <v>33</v>
      </c>
      <c r="Q959" s="9">
        <f t="shared" si="144"/>
        <v>28.2</v>
      </c>
      <c r="R959" s="9">
        <f t="shared" si="145"/>
        <v>34.75</v>
      </c>
      <c r="S959" s="9">
        <f t="shared" si="146"/>
        <v>34.1</v>
      </c>
      <c r="T959" s="9">
        <f t="shared" si="147"/>
        <v>32</v>
      </c>
      <c r="U959" s="8">
        <f t="shared" si="148"/>
        <v>32.35</v>
      </c>
      <c r="V959" s="8">
        <f t="shared" si="149"/>
        <v>32.262500000000003</v>
      </c>
    </row>
    <row r="960" spans="1:22" ht="13.5" x14ac:dyDescent="0.25">
      <c r="A960" s="3">
        <f>RSI!A960</f>
        <v>43404</v>
      </c>
      <c r="B960" s="2">
        <f>RSI!B960</f>
        <v>25.818999999999999</v>
      </c>
      <c r="C960" s="2">
        <f>RSI!I960</f>
        <v>99.995833360131286</v>
      </c>
      <c r="D960" s="2">
        <f>MACD!E960</f>
        <v>5.9113893662754435E-5</v>
      </c>
      <c r="E960" s="2">
        <f>MACD!F960</f>
        <v>8.6921676852011671E-5</v>
      </c>
      <c r="F960" s="2">
        <f>'Moving Avg'!D960</f>
        <v>25.818999999999999</v>
      </c>
      <c r="G960" s="2">
        <f>'Moving Avg'!F960</f>
        <v>25.819000000000006</v>
      </c>
      <c r="H960" s="2">
        <f>'Moving Avg'!G960</f>
        <v>25.818999999999978</v>
      </c>
      <c r="I960" s="2">
        <f>'Moving Avg'!H960</f>
        <v>25.40375000000007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  <c r="M960" s="8">
        <f t="shared" si="140"/>
        <v>0</v>
      </c>
      <c r="N960" s="8">
        <f t="shared" si="141"/>
        <v>45</v>
      </c>
      <c r="O960" s="8">
        <f t="shared" si="142"/>
        <v>50</v>
      </c>
      <c r="P960" s="8">
        <f t="shared" si="143"/>
        <v>33</v>
      </c>
      <c r="Q960" s="9">
        <f t="shared" si="144"/>
        <v>28.2</v>
      </c>
      <c r="R960" s="9">
        <f t="shared" si="145"/>
        <v>34.75</v>
      </c>
      <c r="S960" s="9">
        <f t="shared" si="146"/>
        <v>34.1</v>
      </c>
      <c r="T960" s="9">
        <f t="shared" si="147"/>
        <v>32</v>
      </c>
      <c r="U960" s="8">
        <f t="shared" si="148"/>
        <v>32.35</v>
      </c>
      <c r="V960" s="8">
        <f t="shared" si="149"/>
        <v>32.262500000000003</v>
      </c>
    </row>
    <row r="961" spans="1:22" ht="13.5" x14ac:dyDescent="0.25">
      <c r="A961" s="3">
        <f>RSI!A961</f>
        <v>43405</v>
      </c>
      <c r="B961" s="2">
        <f>RSI!B961</f>
        <v>25.818999999999999</v>
      </c>
      <c r="C961" s="2">
        <f>RSI!I961</f>
        <v>99.995833360131286</v>
      </c>
      <c r="D961" s="2">
        <f>MACD!E961</f>
        <v>5.4735469763755873E-5</v>
      </c>
      <c r="E961" s="2">
        <f>MACD!F961</f>
        <v>8.0484435434360522E-5</v>
      </c>
      <c r="F961" s="2">
        <f>'Moving Avg'!D961</f>
        <v>25.818999999999999</v>
      </c>
      <c r="G961" s="2">
        <f>'Moving Avg'!F961</f>
        <v>25.819000000000006</v>
      </c>
      <c r="H961" s="2">
        <f>'Moving Avg'!G961</f>
        <v>25.818999999999978</v>
      </c>
      <c r="I961" s="2">
        <f>'Moving Avg'!H961</f>
        <v>25.410720000000069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  <c r="M961" s="8">
        <f t="shared" si="140"/>
        <v>0</v>
      </c>
      <c r="N961" s="8">
        <f t="shared" si="141"/>
        <v>45</v>
      </c>
      <c r="O961" s="8">
        <f t="shared" si="142"/>
        <v>50</v>
      </c>
      <c r="P961" s="8">
        <f t="shared" si="143"/>
        <v>33</v>
      </c>
      <c r="Q961" s="9">
        <f t="shared" si="144"/>
        <v>28.2</v>
      </c>
      <c r="R961" s="9">
        <f t="shared" si="145"/>
        <v>34.75</v>
      </c>
      <c r="S961" s="9">
        <f t="shared" si="146"/>
        <v>34.1</v>
      </c>
      <c r="T961" s="9">
        <f t="shared" si="147"/>
        <v>32</v>
      </c>
      <c r="U961" s="8">
        <f t="shared" si="148"/>
        <v>32.35</v>
      </c>
      <c r="V961" s="8">
        <f t="shared" si="149"/>
        <v>32.262500000000003</v>
      </c>
    </row>
    <row r="962" spans="1:22" ht="13.5" x14ac:dyDescent="0.25">
      <c r="A962" s="3">
        <f>RSI!A962</f>
        <v>43406</v>
      </c>
      <c r="B962" s="2">
        <f>RSI!B962</f>
        <v>25.818999999999999</v>
      </c>
      <c r="C962" s="2">
        <f>RSI!I962</f>
        <v>99.995833360131286</v>
      </c>
      <c r="D962" s="2">
        <f>MACD!E962</f>
        <v>5.0681314629485996E-5</v>
      </c>
      <c r="E962" s="2">
        <f>MACD!F962</f>
        <v>7.452381127338562E-5</v>
      </c>
      <c r="F962" s="2">
        <f>'Moving Avg'!D962</f>
        <v>25.818999999999999</v>
      </c>
      <c r="G962" s="2">
        <f>'Moving Avg'!F962</f>
        <v>25.819000000000006</v>
      </c>
      <c r="H962" s="2">
        <f>'Moving Avg'!G962</f>
        <v>25.818999999999978</v>
      </c>
      <c r="I962" s="2">
        <f>'Moving Avg'!H962</f>
        <v>25.417690000000064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  <c r="M962" s="8">
        <f t="shared" ref="M962:M1025" si="150">IF(C962&lt;30,50, IF(C962&gt;70, 0, 25))</f>
        <v>0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28.2</v>
      </c>
      <c r="R962" s="9">
        <f t="shared" si="145"/>
        <v>34.75</v>
      </c>
      <c r="S962" s="9">
        <f t="shared" si="146"/>
        <v>34.1</v>
      </c>
      <c r="T962" s="9">
        <f t="shared" si="147"/>
        <v>32</v>
      </c>
      <c r="U962" s="8">
        <f t="shared" si="148"/>
        <v>32.35</v>
      </c>
      <c r="V962" s="8">
        <f t="shared" si="149"/>
        <v>32.262500000000003</v>
      </c>
    </row>
    <row r="963" spans="1:22" ht="13.5" x14ac:dyDescent="0.25">
      <c r="A963" s="3">
        <f>RSI!A963</f>
        <v>43409</v>
      </c>
      <c r="B963" s="2">
        <f>RSI!B963</f>
        <v>25.818999999999999</v>
      </c>
      <c r="C963" s="2">
        <f>RSI!I963</f>
        <v>99.995833360131286</v>
      </c>
      <c r="D963" s="2">
        <f>MACD!E963</f>
        <v>4.6927417418629602E-5</v>
      </c>
      <c r="E963" s="2">
        <f>MACD!F963</f>
        <v>6.9004532502434419E-5</v>
      </c>
      <c r="F963" s="2">
        <f>'Moving Avg'!D963</f>
        <v>25.818999999999999</v>
      </c>
      <c r="G963" s="2">
        <f>'Moving Avg'!F963</f>
        <v>25.819000000000006</v>
      </c>
      <c r="H963" s="2">
        <f>'Moving Avg'!G963</f>
        <v>25.818999999999978</v>
      </c>
      <c r="I963" s="2">
        <f>'Moving Avg'!H963</f>
        <v>25.424510000000069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  <c r="M963" s="8">
        <f t="shared" si="150"/>
        <v>0</v>
      </c>
      <c r="N963" s="8">
        <f t="shared" si="151"/>
        <v>45</v>
      </c>
      <c r="O963" s="8">
        <f t="shared" si="152"/>
        <v>50</v>
      </c>
      <c r="P963" s="8">
        <f t="shared" si="153"/>
        <v>33</v>
      </c>
      <c r="Q963" s="9">
        <f t="shared" ref="Q963:Q1026" si="154">0.35*M963+N963*0.35+O963*0.15+P963*0.15</f>
        <v>28.2</v>
      </c>
      <c r="R963" s="9">
        <f t="shared" ref="R963:R1026" si="155">M963*0.2+N963*0.2+O963*0.35+P963*0.25</f>
        <v>34.75</v>
      </c>
      <c r="S963" s="9">
        <f t="shared" ref="S963:S1026" si="156">M963*0.15+N963*0.15+O963*0.25+P963*0.45</f>
        <v>34.1</v>
      </c>
      <c r="T963" s="9">
        <f t="shared" ref="T963:T1026" si="157">0.25*SUM(M963:P963)</f>
        <v>32</v>
      </c>
      <c r="U963" s="8">
        <f t="shared" ref="U963:U1026" si="158">SUM(Q963:S963)/3</f>
        <v>32.35</v>
      </c>
      <c r="V963" s="8">
        <f t="shared" ref="V963:V1026" si="159">SUM(Q963:T963)/4</f>
        <v>32.262500000000003</v>
      </c>
    </row>
    <row r="964" spans="1:22" ht="13.5" x14ac:dyDescent="0.25">
      <c r="A964" s="3">
        <f>RSI!A964</f>
        <v>43410</v>
      </c>
      <c r="B964" s="2">
        <f>RSI!B964</f>
        <v>25.818999999999999</v>
      </c>
      <c r="C964" s="2">
        <f>RSI!I964</f>
        <v>99.995833360131286</v>
      </c>
      <c r="D964" s="2">
        <f>MACD!E964</f>
        <v>4.3451544481598603E-5</v>
      </c>
      <c r="E964" s="2">
        <f>MACD!F964</f>
        <v>6.3893934898267261E-5</v>
      </c>
      <c r="F964" s="2">
        <f>'Moving Avg'!D964</f>
        <v>25.818999999999999</v>
      </c>
      <c r="G964" s="2">
        <f>'Moving Avg'!F964</f>
        <v>25.819000000000006</v>
      </c>
      <c r="H964" s="2">
        <f>'Moving Avg'!G964</f>
        <v>25.818999999999978</v>
      </c>
      <c r="I964" s="2">
        <f>'Moving Avg'!H964</f>
        <v>25.431330000000067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  <c r="M964" s="8">
        <f t="shared" si="150"/>
        <v>0</v>
      </c>
      <c r="N964" s="8">
        <f t="shared" si="151"/>
        <v>45</v>
      </c>
      <c r="O964" s="8">
        <f t="shared" si="152"/>
        <v>50</v>
      </c>
      <c r="P964" s="8">
        <f t="shared" si="153"/>
        <v>33</v>
      </c>
      <c r="Q964" s="9">
        <f t="shared" si="154"/>
        <v>28.2</v>
      </c>
      <c r="R964" s="9">
        <f t="shared" si="155"/>
        <v>34.75</v>
      </c>
      <c r="S964" s="9">
        <f t="shared" si="156"/>
        <v>34.1</v>
      </c>
      <c r="T964" s="9">
        <f t="shared" si="157"/>
        <v>32</v>
      </c>
      <c r="U964" s="8">
        <f t="shared" si="158"/>
        <v>32.35</v>
      </c>
      <c r="V964" s="8">
        <f t="shared" si="159"/>
        <v>32.262500000000003</v>
      </c>
    </row>
    <row r="965" spans="1:22" ht="13.5" x14ac:dyDescent="0.25">
      <c r="A965" s="3">
        <f>RSI!A965</f>
        <v>43411</v>
      </c>
      <c r="B965" s="2">
        <f>RSI!B965</f>
        <v>25.818999999999999</v>
      </c>
      <c r="C965" s="2">
        <f>RSI!I965</f>
        <v>99.995833360131286</v>
      </c>
      <c r="D965" s="2">
        <f>MACD!E965</f>
        <v>4.0233107913678623E-5</v>
      </c>
      <c r="E965" s="2">
        <f>MACD!F965</f>
        <v>5.916176950134954E-5</v>
      </c>
      <c r="F965" s="2">
        <f>'Moving Avg'!D965</f>
        <v>25.818999999999999</v>
      </c>
      <c r="G965" s="2">
        <f>'Moving Avg'!F965</f>
        <v>25.819000000000006</v>
      </c>
      <c r="H965" s="2">
        <f>'Moving Avg'!G965</f>
        <v>25.818999999999978</v>
      </c>
      <c r="I965" s="2">
        <f>'Moving Avg'!H965</f>
        <v>25.438150000000068</v>
      </c>
      <c r="J965" s="6" t="str">
        <f>OBV!F965</f>
        <v>NEUTRAL</v>
      </c>
      <c r="K965" s="6" t="str">
        <f>OBV!G965</f>
        <v>NEUTRAL</v>
      </c>
      <c r="L965" s="6" t="str">
        <f>OBV!H965</f>
        <v>NEUTRAL</v>
      </c>
      <c r="M965" s="8">
        <f t="shared" si="150"/>
        <v>0</v>
      </c>
      <c r="N965" s="8">
        <f t="shared" si="151"/>
        <v>45</v>
      </c>
      <c r="O965" s="8">
        <f t="shared" si="152"/>
        <v>50</v>
      </c>
      <c r="P965" s="8">
        <f t="shared" si="153"/>
        <v>33</v>
      </c>
      <c r="Q965" s="9">
        <f t="shared" si="154"/>
        <v>28.2</v>
      </c>
      <c r="R965" s="9">
        <f t="shared" si="155"/>
        <v>34.75</v>
      </c>
      <c r="S965" s="9">
        <f t="shared" si="156"/>
        <v>34.1</v>
      </c>
      <c r="T965" s="9">
        <f t="shared" si="157"/>
        <v>32</v>
      </c>
      <c r="U965" s="8">
        <f t="shared" si="158"/>
        <v>32.35</v>
      </c>
      <c r="V965" s="8">
        <f t="shared" si="159"/>
        <v>32.262500000000003</v>
      </c>
    </row>
    <row r="966" spans="1:22" ht="13.5" x14ac:dyDescent="0.25">
      <c r="A966" s="3">
        <f>RSI!A966</f>
        <v>43412</v>
      </c>
      <c r="B966" s="2">
        <f>RSI!B966</f>
        <v>25.818999999999999</v>
      </c>
      <c r="C966" s="2">
        <f>RSI!I966</f>
        <v>99.995833360131286</v>
      </c>
      <c r="D966" s="2">
        <f>MACD!E966</f>
        <v>3.7253043839058364E-5</v>
      </c>
      <c r="E966" s="2">
        <f>MACD!F966</f>
        <v>5.4780024368891305E-5</v>
      </c>
      <c r="F966" s="2">
        <f>'Moving Avg'!D966</f>
        <v>25.818999999999999</v>
      </c>
      <c r="G966" s="2">
        <f>'Moving Avg'!F966</f>
        <v>25.819000000000006</v>
      </c>
      <c r="H966" s="2">
        <f>'Moving Avg'!G966</f>
        <v>25.818999999999978</v>
      </c>
      <c r="I966" s="2">
        <f>'Moving Avg'!H966</f>
        <v>25.444970000000065</v>
      </c>
      <c r="J966" s="6" t="str">
        <f>OBV!F966</f>
        <v>NEUTRAL</v>
      </c>
      <c r="K966" s="6" t="str">
        <f>OBV!G966</f>
        <v>NEUTRAL</v>
      </c>
      <c r="L966" s="6" t="str">
        <f>OBV!H966</f>
        <v>NEUTRAL</v>
      </c>
      <c r="M966" s="8">
        <f t="shared" si="150"/>
        <v>0</v>
      </c>
      <c r="N966" s="8">
        <f t="shared" si="151"/>
        <v>45</v>
      </c>
      <c r="O966" s="8">
        <f t="shared" si="152"/>
        <v>50</v>
      </c>
      <c r="P966" s="8">
        <f t="shared" si="153"/>
        <v>33</v>
      </c>
      <c r="Q966" s="9">
        <f t="shared" si="154"/>
        <v>28.2</v>
      </c>
      <c r="R966" s="9">
        <f t="shared" si="155"/>
        <v>34.75</v>
      </c>
      <c r="S966" s="9">
        <f t="shared" si="156"/>
        <v>34.1</v>
      </c>
      <c r="T966" s="9">
        <f t="shared" si="157"/>
        <v>32</v>
      </c>
      <c r="U966" s="8">
        <f t="shared" si="158"/>
        <v>32.35</v>
      </c>
      <c r="V966" s="8">
        <f t="shared" si="159"/>
        <v>32.262500000000003</v>
      </c>
    </row>
    <row r="967" spans="1:22" ht="13.5" x14ac:dyDescent="0.25">
      <c r="A967" s="3">
        <f>RSI!A967</f>
        <v>43413</v>
      </c>
      <c r="B967" s="2">
        <f>RSI!B967</f>
        <v>25.818999999999999</v>
      </c>
      <c r="C967" s="2">
        <f>RSI!I967</f>
        <v>99.995833360131286</v>
      </c>
      <c r="D967" s="2">
        <f>MACD!E967</f>
        <v>3.4493699697435432E-5</v>
      </c>
      <c r="E967" s="2">
        <f>MACD!F967</f>
        <v>5.0722759434600133E-5</v>
      </c>
      <c r="F967" s="2">
        <f>'Moving Avg'!D967</f>
        <v>25.818999999999999</v>
      </c>
      <c r="G967" s="2">
        <f>'Moving Avg'!F967</f>
        <v>25.819000000000006</v>
      </c>
      <c r="H967" s="2">
        <f>'Moving Avg'!G967</f>
        <v>25.818999999999978</v>
      </c>
      <c r="I967" s="2">
        <f>'Moving Avg'!H967</f>
        <v>25.451640000000065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  <c r="M967" s="8">
        <f t="shared" si="150"/>
        <v>0</v>
      </c>
      <c r="N967" s="8">
        <f t="shared" si="151"/>
        <v>45</v>
      </c>
      <c r="O967" s="8">
        <f t="shared" si="152"/>
        <v>50</v>
      </c>
      <c r="P967" s="8">
        <f t="shared" si="153"/>
        <v>33</v>
      </c>
      <c r="Q967" s="9">
        <f t="shared" si="154"/>
        <v>28.2</v>
      </c>
      <c r="R967" s="9">
        <f t="shared" si="155"/>
        <v>34.75</v>
      </c>
      <c r="S967" s="9">
        <f t="shared" si="156"/>
        <v>34.1</v>
      </c>
      <c r="T967" s="9">
        <f t="shared" si="157"/>
        <v>32</v>
      </c>
      <c r="U967" s="8">
        <f t="shared" si="158"/>
        <v>32.35</v>
      </c>
      <c r="V967" s="8">
        <f t="shared" si="159"/>
        <v>32.262500000000003</v>
      </c>
    </row>
    <row r="968" spans="1:22" ht="13.5" x14ac:dyDescent="0.25">
      <c r="A968" s="3">
        <f>RSI!A968</f>
        <v>43416</v>
      </c>
      <c r="B968" s="2">
        <f>RSI!B968</f>
        <v>25.818999999999999</v>
      </c>
      <c r="C968" s="2">
        <f>RSI!I968</f>
        <v>99.995833360131286</v>
      </c>
      <c r="D968" s="2">
        <f>MACD!E968</f>
        <v>3.193872978712875E-5</v>
      </c>
      <c r="E968" s="2">
        <f>MACD!F968</f>
        <v>4.696595350510586E-5</v>
      </c>
      <c r="F968" s="2">
        <f>'Moving Avg'!D968</f>
        <v>25.818999999999999</v>
      </c>
      <c r="G968" s="2">
        <f>'Moving Avg'!F968</f>
        <v>25.819000000000006</v>
      </c>
      <c r="H968" s="2">
        <f>'Moving Avg'!G968</f>
        <v>25.818999999999978</v>
      </c>
      <c r="I968" s="2">
        <f>'Moving Avg'!H968</f>
        <v>25.458310000000068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  <c r="M968" s="8">
        <f t="shared" si="150"/>
        <v>0</v>
      </c>
      <c r="N968" s="8">
        <f t="shared" si="151"/>
        <v>45</v>
      </c>
      <c r="O968" s="8">
        <f t="shared" si="152"/>
        <v>50</v>
      </c>
      <c r="P968" s="8">
        <f t="shared" si="153"/>
        <v>33</v>
      </c>
      <c r="Q968" s="9">
        <f t="shared" si="154"/>
        <v>28.2</v>
      </c>
      <c r="R968" s="9">
        <f t="shared" si="155"/>
        <v>34.75</v>
      </c>
      <c r="S968" s="9">
        <f t="shared" si="156"/>
        <v>34.1</v>
      </c>
      <c r="T968" s="9">
        <f t="shared" si="157"/>
        <v>32</v>
      </c>
      <c r="U968" s="8">
        <f t="shared" si="158"/>
        <v>32.35</v>
      </c>
      <c r="V968" s="8">
        <f t="shared" si="159"/>
        <v>32.262500000000003</v>
      </c>
    </row>
    <row r="969" spans="1:22" ht="13.5" x14ac:dyDescent="0.25">
      <c r="A969" s="3">
        <f>RSI!A969</f>
        <v>43417</v>
      </c>
      <c r="B969" s="2">
        <f>RSI!B969</f>
        <v>25.818999999999999</v>
      </c>
      <c r="C969" s="2">
        <f>RSI!I969</f>
        <v>99.995833360131286</v>
      </c>
      <c r="D969" s="2">
        <f>MACD!E969</f>
        <v>2.9572998606397505E-5</v>
      </c>
      <c r="E969" s="2">
        <f>MACD!F969</f>
        <v>4.3487362525364192E-5</v>
      </c>
      <c r="F969" s="2">
        <f>'Moving Avg'!D969</f>
        <v>25.818999999999999</v>
      </c>
      <c r="G969" s="2">
        <f>'Moving Avg'!F969</f>
        <v>25.819000000000006</v>
      </c>
      <c r="H969" s="2">
        <f>'Moving Avg'!G969</f>
        <v>25.818999999999978</v>
      </c>
      <c r="I969" s="2">
        <f>'Moving Avg'!H969</f>
        <v>25.464980000000068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  <c r="M969" s="8">
        <f t="shared" si="150"/>
        <v>0</v>
      </c>
      <c r="N969" s="8">
        <f t="shared" si="151"/>
        <v>45</v>
      </c>
      <c r="O969" s="8">
        <f t="shared" si="152"/>
        <v>50</v>
      </c>
      <c r="P969" s="8">
        <f t="shared" si="153"/>
        <v>33</v>
      </c>
      <c r="Q969" s="9">
        <f t="shared" si="154"/>
        <v>28.2</v>
      </c>
      <c r="R969" s="9">
        <f t="shared" si="155"/>
        <v>34.75</v>
      </c>
      <c r="S969" s="9">
        <f t="shared" si="156"/>
        <v>34.1</v>
      </c>
      <c r="T969" s="9">
        <f t="shared" si="157"/>
        <v>32</v>
      </c>
      <c r="U969" s="8">
        <f t="shared" si="158"/>
        <v>32.35</v>
      </c>
      <c r="V969" s="8">
        <f t="shared" si="159"/>
        <v>32.262500000000003</v>
      </c>
    </row>
    <row r="970" spans="1:22" ht="13.5" x14ac:dyDescent="0.25">
      <c r="A970" s="3">
        <f>RSI!A970</f>
        <v>43418</v>
      </c>
      <c r="B970" s="2">
        <f>RSI!B970</f>
        <v>25.818999999999999</v>
      </c>
      <c r="C970" s="2">
        <f>RSI!I970</f>
        <v>99.995833360131286</v>
      </c>
      <c r="D970" s="2">
        <f>MACD!E970</f>
        <v>2.7382491289529298E-5</v>
      </c>
      <c r="E970" s="2">
        <f>MACD!F970</f>
        <v>4.0266388278197216E-5</v>
      </c>
      <c r="F970" s="2">
        <f>'Moving Avg'!D970</f>
        <v>25.818999999999999</v>
      </c>
      <c r="G970" s="2">
        <f>'Moving Avg'!F970</f>
        <v>25.819000000000006</v>
      </c>
      <c r="H970" s="2">
        <f>'Moving Avg'!G970</f>
        <v>25.818999999999978</v>
      </c>
      <c r="I970" s="2">
        <f>'Moving Avg'!H970</f>
        <v>25.471650000000068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0</v>
      </c>
      <c r="N970" s="8">
        <f t="shared" si="151"/>
        <v>45</v>
      </c>
      <c r="O970" s="8">
        <f t="shared" si="152"/>
        <v>50</v>
      </c>
      <c r="P970" s="8">
        <f t="shared" si="153"/>
        <v>33</v>
      </c>
      <c r="Q970" s="9">
        <f t="shared" si="154"/>
        <v>28.2</v>
      </c>
      <c r="R970" s="9">
        <f t="shared" si="155"/>
        <v>34.75</v>
      </c>
      <c r="S970" s="9">
        <f t="shared" si="156"/>
        <v>34.1</v>
      </c>
      <c r="T970" s="9">
        <f t="shared" si="157"/>
        <v>32</v>
      </c>
      <c r="U970" s="8">
        <f t="shared" si="158"/>
        <v>32.35</v>
      </c>
      <c r="V970" s="8">
        <f t="shared" si="159"/>
        <v>32.262500000000003</v>
      </c>
    </row>
    <row r="971" spans="1:22" ht="13.5" x14ac:dyDescent="0.25">
      <c r="A971" s="3">
        <f>RSI!A971</f>
        <v>43419</v>
      </c>
      <c r="B971" s="2">
        <f>RSI!B971</f>
        <v>25.818999999999999</v>
      </c>
      <c r="C971" s="2">
        <f>RSI!I971</f>
        <v>99.995833360131286</v>
      </c>
      <c r="D971" s="2">
        <f>MACD!E971</f>
        <v>2.5354230672292033E-5</v>
      </c>
      <c r="E971" s="2">
        <f>MACD!F971</f>
        <v>3.7283956757016185E-5</v>
      </c>
      <c r="F971" s="2">
        <f>'Moving Avg'!D971</f>
        <v>25.818999999999999</v>
      </c>
      <c r="G971" s="2">
        <f>'Moving Avg'!F971</f>
        <v>25.819000000000006</v>
      </c>
      <c r="H971" s="2">
        <f>'Moving Avg'!G971</f>
        <v>25.818999999999978</v>
      </c>
      <c r="I971" s="2">
        <f>'Moving Avg'!H971</f>
        <v>25.478320000000068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0</v>
      </c>
      <c r="N971" s="8">
        <f t="shared" si="151"/>
        <v>45</v>
      </c>
      <c r="O971" s="8">
        <f t="shared" si="152"/>
        <v>50</v>
      </c>
      <c r="P971" s="8">
        <f t="shared" si="153"/>
        <v>33</v>
      </c>
      <c r="Q971" s="9">
        <f t="shared" si="154"/>
        <v>28.2</v>
      </c>
      <c r="R971" s="9">
        <f t="shared" si="155"/>
        <v>34.75</v>
      </c>
      <c r="S971" s="9">
        <f t="shared" si="156"/>
        <v>34.1</v>
      </c>
      <c r="T971" s="9">
        <f t="shared" si="157"/>
        <v>32</v>
      </c>
      <c r="U971" s="8">
        <f t="shared" si="158"/>
        <v>32.35</v>
      </c>
      <c r="V971" s="8">
        <f t="shared" si="159"/>
        <v>32.262500000000003</v>
      </c>
    </row>
    <row r="972" spans="1:22" ht="13.5" x14ac:dyDescent="0.25">
      <c r="A972" s="3">
        <f>RSI!A972</f>
        <v>43420</v>
      </c>
      <c r="B972" s="2">
        <f>RSI!B972</f>
        <v>25.818999999999999</v>
      </c>
      <c r="C972" s="2">
        <f>RSI!I972</f>
        <v>99.995833360131286</v>
      </c>
      <c r="D972" s="2">
        <f>MACD!E972</f>
        <v>2.3476200489369603E-5</v>
      </c>
      <c r="E972" s="2">
        <f>MACD!F972</f>
        <v>3.4522405503486874E-5</v>
      </c>
      <c r="F972" s="2">
        <f>'Moving Avg'!D972</f>
        <v>25.818999999999999</v>
      </c>
      <c r="G972" s="2">
        <f>'Moving Avg'!F972</f>
        <v>25.819000000000006</v>
      </c>
      <c r="H972" s="2">
        <f>'Moving Avg'!G972</f>
        <v>25.818999999999978</v>
      </c>
      <c r="I972" s="2">
        <f>'Moving Avg'!H972</f>
        <v>25.484990000000067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  <c r="M972" s="8">
        <f t="shared" si="150"/>
        <v>0</v>
      </c>
      <c r="N972" s="8">
        <f t="shared" si="151"/>
        <v>45</v>
      </c>
      <c r="O972" s="8">
        <f t="shared" si="152"/>
        <v>50</v>
      </c>
      <c r="P972" s="8">
        <f t="shared" si="153"/>
        <v>33</v>
      </c>
      <c r="Q972" s="9">
        <f t="shared" si="154"/>
        <v>28.2</v>
      </c>
      <c r="R972" s="9">
        <f t="shared" si="155"/>
        <v>34.75</v>
      </c>
      <c r="S972" s="9">
        <f t="shared" si="156"/>
        <v>34.1</v>
      </c>
      <c r="T972" s="9">
        <f t="shared" si="157"/>
        <v>32</v>
      </c>
      <c r="U972" s="8">
        <f t="shared" si="158"/>
        <v>32.35</v>
      </c>
      <c r="V972" s="8">
        <f t="shared" si="159"/>
        <v>32.262500000000003</v>
      </c>
    </row>
    <row r="973" spans="1:22" ht="13.5" x14ac:dyDescent="0.25">
      <c r="A973" s="3">
        <f>RSI!A973</f>
        <v>43423</v>
      </c>
      <c r="B973" s="2">
        <f>RSI!B973</f>
        <v>25.818999999999999</v>
      </c>
      <c r="C973" s="2">
        <f>RSI!I973</f>
        <v>99.995833360131286</v>
      </c>
      <c r="D973" s="2">
        <f>MACD!E973</f>
        <v>2.173727427390304E-5</v>
      </c>
      <c r="E973" s="2">
        <f>MACD!F973</f>
        <v>3.1965379257570108E-5</v>
      </c>
      <c r="F973" s="2">
        <f>'Moving Avg'!D973</f>
        <v>25.818999999999999</v>
      </c>
      <c r="G973" s="2">
        <f>'Moving Avg'!F973</f>
        <v>25.819000000000006</v>
      </c>
      <c r="H973" s="2">
        <f>'Moving Avg'!G973</f>
        <v>25.818999999999978</v>
      </c>
      <c r="I973" s="2">
        <f>'Moving Avg'!H973</f>
        <v>25.491660000000067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  <c r="M973" s="8">
        <f t="shared" si="150"/>
        <v>0</v>
      </c>
      <c r="N973" s="8">
        <f t="shared" si="151"/>
        <v>45</v>
      </c>
      <c r="O973" s="8">
        <f t="shared" si="152"/>
        <v>50</v>
      </c>
      <c r="P973" s="8">
        <f t="shared" si="153"/>
        <v>33</v>
      </c>
      <c r="Q973" s="9">
        <f t="shared" si="154"/>
        <v>28.2</v>
      </c>
      <c r="R973" s="9">
        <f t="shared" si="155"/>
        <v>34.75</v>
      </c>
      <c r="S973" s="9">
        <f t="shared" si="156"/>
        <v>34.1</v>
      </c>
      <c r="T973" s="9">
        <f t="shared" si="157"/>
        <v>32</v>
      </c>
      <c r="U973" s="8">
        <f t="shared" si="158"/>
        <v>32.35</v>
      </c>
      <c r="V973" s="8">
        <f t="shared" si="159"/>
        <v>32.262500000000003</v>
      </c>
    </row>
    <row r="974" spans="1:22" ht="13.5" x14ac:dyDescent="0.25">
      <c r="A974" s="3">
        <f>RSI!A974</f>
        <v>43425</v>
      </c>
      <c r="B974" s="2">
        <f>RSI!B974</f>
        <v>25.818999999999999</v>
      </c>
      <c r="C974" s="2">
        <f>RSI!I974</f>
        <v>99.995833360131286</v>
      </c>
      <c r="D974" s="2">
        <f>MACD!E974</f>
        <v>2.0127149468862626E-5</v>
      </c>
      <c r="E974" s="2">
        <f>MACD!F974</f>
        <v>2.9597733299828616E-5</v>
      </c>
      <c r="F974" s="2">
        <f>'Moving Avg'!D974</f>
        <v>25.818999999999999</v>
      </c>
      <c r="G974" s="2">
        <f>'Moving Avg'!F974</f>
        <v>25.819000000000006</v>
      </c>
      <c r="H974" s="2">
        <f>'Moving Avg'!G974</f>
        <v>25.818999999999978</v>
      </c>
      <c r="I974" s="2">
        <f>'Moving Avg'!H974</f>
        <v>25.497670000000067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  <c r="M974" s="8">
        <f t="shared" si="150"/>
        <v>0</v>
      </c>
      <c r="N974" s="8">
        <f t="shared" si="151"/>
        <v>45</v>
      </c>
      <c r="O974" s="8">
        <f t="shared" si="152"/>
        <v>50</v>
      </c>
      <c r="P974" s="8">
        <f t="shared" si="153"/>
        <v>33</v>
      </c>
      <c r="Q974" s="9">
        <f t="shared" si="154"/>
        <v>28.2</v>
      </c>
      <c r="R974" s="9">
        <f t="shared" si="155"/>
        <v>34.75</v>
      </c>
      <c r="S974" s="9">
        <f t="shared" si="156"/>
        <v>34.1</v>
      </c>
      <c r="T974" s="9">
        <f t="shared" si="157"/>
        <v>32</v>
      </c>
      <c r="U974" s="8">
        <f t="shared" si="158"/>
        <v>32.35</v>
      </c>
      <c r="V974" s="8">
        <f t="shared" si="159"/>
        <v>32.262500000000003</v>
      </c>
    </row>
    <row r="975" spans="1:22" ht="13.5" x14ac:dyDescent="0.25">
      <c r="A975" s="3">
        <f>RSI!A975</f>
        <v>43426</v>
      </c>
      <c r="B975" s="2">
        <f>RSI!B975</f>
        <v>25.818999999999999</v>
      </c>
      <c r="C975" s="2">
        <f>RSI!I975</f>
        <v>99.995833360131286</v>
      </c>
      <c r="D975" s="2">
        <f>MACD!E975</f>
        <v>1.8636286451823025E-5</v>
      </c>
      <c r="E975" s="2">
        <f>MACD!F975</f>
        <v>2.7405443930227498E-5</v>
      </c>
      <c r="F975" s="2">
        <f>'Moving Avg'!D975</f>
        <v>25.818999999999999</v>
      </c>
      <c r="G975" s="2">
        <f>'Moving Avg'!F975</f>
        <v>25.819000000000006</v>
      </c>
      <c r="H975" s="2">
        <f>'Moving Avg'!G975</f>
        <v>25.818999999999978</v>
      </c>
      <c r="I975" s="2">
        <f>'Moving Avg'!H975</f>
        <v>25.503680000000067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  <c r="M975" s="8">
        <f t="shared" si="150"/>
        <v>0</v>
      </c>
      <c r="N975" s="8">
        <f t="shared" si="151"/>
        <v>45</v>
      </c>
      <c r="O975" s="8">
        <f t="shared" si="152"/>
        <v>50</v>
      </c>
      <c r="P975" s="8">
        <f t="shared" si="153"/>
        <v>33</v>
      </c>
      <c r="Q975" s="9">
        <f t="shared" si="154"/>
        <v>28.2</v>
      </c>
      <c r="R975" s="9">
        <f t="shared" si="155"/>
        <v>34.75</v>
      </c>
      <c r="S975" s="9">
        <f t="shared" si="156"/>
        <v>34.1</v>
      </c>
      <c r="T975" s="9">
        <f t="shared" si="157"/>
        <v>32</v>
      </c>
      <c r="U975" s="8">
        <f t="shared" si="158"/>
        <v>32.35</v>
      </c>
      <c r="V975" s="8">
        <f t="shared" si="159"/>
        <v>32.262500000000003</v>
      </c>
    </row>
    <row r="976" spans="1:22" ht="13.5" x14ac:dyDescent="0.25">
      <c r="A976" s="3">
        <f>RSI!A976</f>
        <v>43427</v>
      </c>
      <c r="B976" s="2">
        <f>RSI!B976</f>
        <v>25.818999999999999</v>
      </c>
      <c r="C976" s="2">
        <f>RSI!I976</f>
        <v>99.995833360131286</v>
      </c>
      <c r="D976" s="2">
        <f>MACD!E976</f>
        <v>1.7255852053921217E-5</v>
      </c>
      <c r="E976" s="2">
        <f>MACD!F976</f>
        <v>2.5375525554966242E-5</v>
      </c>
      <c r="F976" s="2">
        <f>'Moving Avg'!D976</f>
        <v>25.818999999999999</v>
      </c>
      <c r="G976" s="2">
        <f>'Moving Avg'!F976</f>
        <v>25.819000000000006</v>
      </c>
      <c r="H976" s="2">
        <f>'Moving Avg'!G976</f>
        <v>25.818999999999978</v>
      </c>
      <c r="I976" s="2">
        <f>'Moving Avg'!H976</f>
        <v>25.50969000000007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  <c r="M976" s="8">
        <f t="shared" si="150"/>
        <v>0</v>
      </c>
      <c r="N976" s="8">
        <f t="shared" si="151"/>
        <v>45</v>
      </c>
      <c r="O976" s="8">
        <f t="shared" si="152"/>
        <v>50</v>
      </c>
      <c r="P976" s="8">
        <f t="shared" si="153"/>
        <v>33</v>
      </c>
      <c r="Q976" s="9">
        <f t="shared" si="154"/>
        <v>28.2</v>
      </c>
      <c r="R976" s="9">
        <f t="shared" si="155"/>
        <v>34.75</v>
      </c>
      <c r="S976" s="9">
        <f t="shared" si="156"/>
        <v>34.1</v>
      </c>
      <c r="T976" s="9">
        <f t="shared" si="157"/>
        <v>32</v>
      </c>
      <c r="U976" s="8">
        <f t="shared" si="158"/>
        <v>32.35</v>
      </c>
      <c r="V976" s="8">
        <f t="shared" si="159"/>
        <v>32.262500000000003</v>
      </c>
    </row>
    <row r="977" spans="1:22" ht="13.5" x14ac:dyDescent="0.25">
      <c r="A977" s="3">
        <f>RSI!A977</f>
        <v>43430</v>
      </c>
      <c r="B977" s="2">
        <f>RSI!B977</f>
        <v>25.818999999999999</v>
      </c>
      <c r="C977" s="2">
        <f>RSI!I977</f>
        <v>99.995833360131286</v>
      </c>
      <c r="D977" s="2">
        <f>MACD!E977</f>
        <v>1.5977667239042148E-5</v>
      </c>
      <c r="E977" s="2">
        <f>MACD!F977</f>
        <v>2.3495953891781425E-5</v>
      </c>
      <c r="F977" s="2">
        <f>'Moving Avg'!D977</f>
        <v>25.818999999999999</v>
      </c>
      <c r="G977" s="2">
        <f>'Moving Avg'!F977</f>
        <v>25.819000000000006</v>
      </c>
      <c r="H977" s="2">
        <f>'Moving Avg'!G977</f>
        <v>25.818999999999978</v>
      </c>
      <c r="I977" s="2">
        <f>'Moving Avg'!H977</f>
        <v>25.51570000000007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0</v>
      </c>
      <c r="N977" s="8">
        <f t="shared" si="151"/>
        <v>45</v>
      </c>
      <c r="O977" s="8">
        <f t="shared" si="152"/>
        <v>50</v>
      </c>
      <c r="P977" s="8">
        <f t="shared" si="153"/>
        <v>33</v>
      </c>
      <c r="Q977" s="9">
        <f t="shared" si="154"/>
        <v>28.2</v>
      </c>
      <c r="R977" s="9">
        <f t="shared" si="155"/>
        <v>34.75</v>
      </c>
      <c r="S977" s="9">
        <f t="shared" si="156"/>
        <v>34.1</v>
      </c>
      <c r="T977" s="9">
        <f t="shared" si="157"/>
        <v>32</v>
      </c>
      <c r="U977" s="8">
        <f t="shared" si="158"/>
        <v>32.35</v>
      </c>
      <c r="V977" s="8">
        <f t="shared" si="159"/>
        <v>32.262500000000003</v>
      </c>
    </row>
    <row r="978" spans="1:22" ht="13.5" x14ac:dyDescent="0.25">
      <c r="A978" s="3">
        <f>RSI!A978</f>
        <v>43431</v>
      </c>
      <c r="B978" s="2">
        <f>RSI!B978</f>
        <v>25.818999999999999</v>
      </c>
      <c r="C978" s="2">
        <f>RSI!I978</f>
        <v>99.995833360131286</v>
      </c>
      <c r="D978" s="2">
        <f>MACD!E978</f>
        <v>1.479415871585843E-5</v>
      </c>
      <c r="E978" s="2">
        <f>MACD!F978</f>
        <v>2.1755594856596826E-5</v>
      </c>
      <c r="F978" s="2">
        <f>'Moving Avg'!D978</f>
        <v>25.818999999999999</v>
      </c>
      <c r="G978" s="2">
        <f>'Moving Avg'!F978</f>
        <v>25.819000000000006</v>
      </c>
      <c r="H978" s="2">
        <f>'Moving Avg'!G978</f>
        <v>25.818999999999978</v>
      </c>
      <c r="I978" s="2">
        <f>'Moving Avg'!H978</f>
        <v>25.52171000000007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0</v>
      </c>
      <c r="N978" s="8">
        <f t="shared" si="151"/>
        <v>45</v>
      </c>
      <c r="O978" s="8">
        <f t="shared" si="152"/>
        <v>50</v>
      </c>
      <c r="P978" s="8">
        <f t="shared" si="153"/>
        <v>33</v>
      </c>
      <c r="Q978" s="9">
        <f t="shared" si="154"/>
        <v>28.2</v>
      </c>
      <c r="R978" s="9">
        <f t="shared" si="155"/>
        <v>34.75</v>
      </c>
      <c r="S978" s="9">
        <f t="shared" si="156"/>
        <v>34.1</v>
      </c>
      <c r="T978" s="9">
        <f t="shared" si="157"/>
        <v>32</v>
      </c>
      <c r="U978" s="8">
        <f t="shared" si="158"/>
        <v>32.35</v>
      </c>
      <c r="V978" s="8">
        <f t="shared" si="159"/>
        <v>32.262500000000003</v>
      </c>
    </row>
    <row r="979" spans="1:22" ht="13.5" x14ac:dyDescent="0.25">
      <c r="A979" s="3">
        <f>RSI!A979</f>
        <v>43432</v>
      </c>
      <c r="B979" s="2">
        <f>RSI!B979</f>
        <v>25.818999999999999</v>
      </c>
      <c r="C979" s="2">
        <f>RSI!I979</f>
        <v>99.995833360131286</v>
      </c>
      <c r="D979" s="2">
        <f>MACD!E979</f>
        <v>1.369831404574029E-5</v>
      </c>
      <c r="E979" s="2">
        <f>MACD!F979</f>
        <v>2.0144138694425521E-5</v>
      </c>
      <c r="F979" s="2">
        <f>'Moving Avg'!D979</f>
        <v>25.818999999999999</v>
      </c>
      <c r="G979" s="2">
        <f>'Moving Avg'!F979</f>
        <v>25.819000000000006</v>
      </c>
      <c r="H979" s="2">
        <f>'Moving Avg'!G979</f>
        <v>25.818999999999978</v>
      </c>
      <c r="I979" s="2">
        <f>'Moving Avg'!H979</f>
        <v>25.527720000000066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0</v>
      </c>
      <c r="N979" s="8">
        <f t="shared" si="151"/>
        <v>45</v>
      </c>
      <c r="O979" s="8">
        <f t="shared" si="152"/>
        <v>50</v>
      </c>
      <c r="P979" s="8">
        <f t="shared" si="153"/>
        <v>33</v>
      </c>
      <c r="Q979" s="9">
        <f t="shared" si="154"/>
        <v>28.2</v>
      </c>
      <c r="R979" s="9">
        <f t="shared" si="155"/>
        <v>34.75</v>
      </c>
      <c r="S979" s="9">
        <f t="shared" si="156"/>
        <v>34.1</v>
      </c>
      <c r="T979" s="9">
        <f t="shared" si="157"/>
        <v>32</v>
      </c>
      <c r="U979" s="8">
        <f t="shared" si="158"/>
        <v>32.35</v>
      </c>
      <c r="V979" s="8">
        <f t="shared" si="159"/>
        <v>32.262500000000003</v>
      </c>
    </row>
    <row r="980" spans="1:22" ht="13.5" x14ac:dyDescent="0.25">
      <c r="A980" s="3">
        <f>RSI!A980</f>
        <v>43433</v>
      </c>
      <c r="B980" s="2">
        <f>RSI!B980</f>
        <v>25.818999999999999</v>
      </c>
      <c r="C980" s="2">
        <f>RSI!I980</f>
        <v>99.995833360131286</v>
      </c>
      <c r="D980" s="2">
        <f>MACD!E980</f>
        <v>1.2683640139954377E-5</v>
      </c>
      <c r="E980" s="2">
        <f>MACD!F980</f>
        <v>1.8652038983531295E-5</v>
      </c>
      <c r="F980" s="2">
        <f>'Moving Avg'!D980</f>
        <v>25.818999999999999</v>
      </c>
      <c r="G980" s="2">
        <f>'Moving Avg'!F980</f>
        <v>25.819000000000006</v>
      </c>
      <c r="H980" s="2">
        <f>'Moving Avg'!G980</f>
        <v>25.818999999999978</v>
      </c>
      <c r="I980" s="2">
        <f>'Moving Avg'!H980</f>
        <v>25.53373000000007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  <c r="M980" s="8">
        <f t="shared" si="150"/>
        <v>0</v>
      </c>
      <c r="N980" s="8">
        <f t="shared" si="151"/>
        <v>45</v>
      </c>
      <c r="O980" s="8">
        <f t="shared" si="152"/>
        <v>50</v>
      </c>
      <c r="P980" s="8">
        <f t="shared" si="153"/>
        <v>33</v>
      </c>
      <c r="Q980" s="9">
        <f t="shared" si="154"/>
        <v>28.2</v>
      </c>
      <c r="R980" s="9">
        <f t="shared" si="155"/>
        <v>34.75</v>
      </c>
      <c r="S980" s="9">
        <f t="shared" si="156"/>
        <v>34.1</v>
      </c>
      <c r="T980" s="9">
        <f t="shared" si="157"/>
        <v>32</v>
      </c>
      <c r="U980" s="8">
        <f t="shared" si="158"/>
        <v>32.35</v>
      </c>
      <c r="V980" s="8">
        <f t="shared" si="159"/>
        <v>32.262500000000003</v>
      </c>
    </row>
    <row r="981" spans="1:22" ht="13.5" x14ac:dyDescent="0.25">
      <c r="A981" s="3">
        <f>RSI!A981</f>
        <v>43434</v>
      </c>
      <c r="B981" s="2">
        <f>RSI!B981</f>
        <v>25.818999999999999</v>
      </c>
      <c r="C981" s="2">
        <f>RSI!I981</f>
        <v>99.995833360131286</v>
      </c>
      <c r="D981" s="2">
        <f>MACD!E981</f>
        <v>1.1744124797985478E-5</v>
      </c>
      <c r="E981" s="2">
        <f>MACD!F981</f>
        <v>1.7270456146422133E-5</v>
      </c>
      <c r="F981" s="2">
        <f>'Moving Avg'!D981</f>
        <v>25.818999999999999</v>
      </c>
      <c r="G981" s="2">
        <f>'Moving Avg'!F981</f>
        <v>25.819000000000006</v>
      </c>
      <c r="H981" s="2">
        <f>'Moving Avg'!G981</f>
        <v>25.818999999999978</v>
      </c>
      <c r="I981" s="2">
        <f>'Moving Avg'!H981</f>
        <v>25.539740000000069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  <c r="M981" s="8">
        <f t="shared" si="150"/>
        <v>0</v>
      </c>
      <c r="N981" s="8">
        <f t="shared" si="151"/>
        <v>45</v>
      </c>
      <c r="O981" s="8">
        <f t="shared" si="152"/>
        <v>50</v>
      </c>
      <c r="P981" s="8">
        <f t="shared" si="153"/>
        <v>33</v>
      </c>
      <c r="Q981" s="9">
        <f t="shared" si="154"/>
        <v>28.2</v>
      </c>
      <c r="R981" s="9">
        <f t="shared" si="155"/>
        <v>34.75</v>
      </c>
      <c r="S981" s="9">
        <f t="shared" si="156"/>
        <v>34.1</v>
      </c>
      <c r="T981" s="9">
        <f t="shared" si="157"/>
        <v>32</v>
      </c>
      <c r="U981" s="8">
        <f t="shared" si="158"/>
        <v>32.35</v>
      </c>
      <c r="V981" s="8">
        <f t="shared" si="159"/>
        <v>32.262500000000003</v>
      </c>
    </row>
    <row r="982" spans="1:22" ht="13.5" x14ac:dyDescent="0.25">
      <c r="A982" s="3">
        <f>RSI!A982</f>
        <v>43437</v>
      </c>
      <c r="B982" s="2">
        <f>RSI!B982</f>
        <v>25.818999999999999</v>
      </c>
      <c r="C982" s="2">
        <f>RSI!I982</f>
        <v>99.995833360131286</v>
      </c>
      <c r="D982" s="2">
        <f>MACD!E982</f>
        <v>1.0874201102240022E-5</v>
      </c>
      <c r="E982" s="2">
        <f>MACD!F982</f>
        <v>1.599120513758571E-5</v>
      </c>
      <c r="F982" s="2">
        <f>'Moving Avg'!D982</f>
        <v>25.818999999999999</v>
      </c>
      <c r="G982" s="2">
        <f>'Moving Avg'!F982</f>
        <v>25.819000000000006</v>
      </c>
      <c r="H982" s="2">
        <f>'Moving Avg'!G982</f>
        <v>25.818999999999978</v>
      </c>
      <c r="I982" s="2">
        <f>'Moving Avg'!H982</f>
        <v>25.545750000000066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  <c r="M982" s="8">
        <f t="shared" si="150"/>
        <v>0</v>
      </c>
      <c r="N982" s="8">
        <f t="shared" si="151"/>
        <v>45</v>
      </c>
      <c r="O982" s="8">
        <f t="shared" si="152"/>
        <v>50</v>
      </c>
      <c r="P982" s="8">
        <f t="shared" si="153"/>
        <v>33</v>
      </c>
      <c r="Q982" s="9">
        <f t="shared" si="154"/>
        <v>28.2</v>
      </c>
      <c r="R982" s="9">
        <f t="shared" si="155"/>
        <v>34.75</v>
      </c>
      <c r="S982" s="9">
        <f t="shared" si="156"/>
        <v>34.1</v>
      </c>
      <c r="T982" s="9">
        <f t="shared" si="157"/>
        <v>32</v>
      </c>
      <c r="U982" s="8">
        <f t="shared" si="158"/>
        <v>32.35</v>
      </c>
      <c r="V982" s="8">
        <f t="shared" si="159"/>
        <v>32.262500000000003</v>
      </c>
    </row>
    <row r="983" spans="1:22" ht="13.5" x14ac:dyDescent="0.25">
      <c r="A983" s="3">
        <f>RSI!A983</f>
        <v>43438</v>
      </c>
      <c r="B983" s="2">
        <f>RSI!B983</f>
        <v>25.818999999999999</v>
      </c>
      <c r="C983" s="2">
        <f>RSI!I983</f>
        <v>99.995833360131286</v>
      </c>
      <c r="D983" s="2">
        <f>MACD!E983</f>
        <v>1.0068714434652293E-5</v>
      </c>
      <c r="E983" s="2">
        <f>MACD!F983</f>
        <v>1.4806706996999028E-5</v>
      </c>
      <c r="F983" s="2">
        <f>'Moving Avg'!D983</f>
        <v>25.818999999999999</v>
      </c>
      <c r="G983" s="2">
        <f>'Moving Avg'!F983</f>
        <v>25.819000000000006</v>
      </c>
      <c r="H983" s="2">
        <f>'Moving Avg'!G983</f>
        <v>25.818999999999978</v>
      </c>
      <c r="I983" s="2">
        <f>'Moving Avg'!H983</f>
        <v>25.551760000000069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  <c r="M983" s="8">
        <f t="shared" si="150"/>
        <v>0</v>
      </c>
      <c r="N983" s="8">
        <f t="shared" si="151"/>
        <v>45</v>
      </c>
      <c r="O983" s="8">
        <f t="shared" si="152"/>
        <v>50</v>
      </c>
      <c r="P983" s="8">
        <f t="shared" si="153"/>
        <v>33</v>
      </c>
      <c r="Q983" s="9">
        <f t="shared" si="154"/>
        <v>28.2</v>
      </c>
      <c r="R983" s="9">
        <f t="shared" si="155"/>
        <v>34.75</v>
      </c>
      <c r="S983" s="9">
        <f t="shared" si="156"/>
        <v>34.1</v>
      </c>
      <c r="T983" s="9">
        <f t="shared" si="157"/>
        <v>32</v>
      </c>
      <c r="U983" s="8">
        <f t="shared" si="158"/>
        <v>32.35</v>
      </c>
      <c r="V983" s="8">
        <f t="shared" si="159"/>
        <v>32.262500000000003</v>
      </c>
    </row>
    <row r="984" spans="1:22" ht="13.5" x14ac:dyDescent="0.25">
      <c r="A984" s="3">
        <f>RSI!A984</f>
        <v>43439</v>
      </c>
      <c r="B984" s="2">
        <f>RSI!B984</f>
        <v>25.818999999999999</v>
      </c>
      <c r="C984" s="2">
        <f>RSI!I984</f>
        <v>99.995833360131286</v>
      </c>
      <c r="D984" s="2">
        <f>MACD!E984</f>
        <v>9.3228919553212108E-6</v>
      </c>
      <c r="E984" s="2">
        <f>MACD!F984</f>
        <v>1.3709943988663466E-5</v>
      </c>
      <c r="F984" s="2">
        <f>'Moving Avg'!D984</f>
        <v>25.818999999999999</v>
      </c>
      <c r="G984" s="2">
        <f>'Moving Avg'!F984</f>
        <v>25.819000000000006</v>
      </c>
      <c r="H984" s="2">
        <f>'Moving Avg'!G984</f>
        <v>25.818999999999978</v>
      </c>
      <c r="I984" s="2">
        <f>'Moving Avg'!H984</f>
        <v>25.557770000000069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  <c r="M984" s="8">
        <f t="shared" si="150"/>
        <v>0</v>
      </c>
      <c r="N984" s="8">
        <f t="shared" si="151"/>
        <v>45</v>
      </c>
      <c r="O984" s="8">
        <f t="shared" si="152"/>
        <v>50</v>
      </c>
      <c r="P984" s="8">
        <f t="shared" si="153"/>
        <v>33</v>
      </c>
      <c r="Q984" s="9">
        <f t="shared" si="154"/>
        <v>28.2</v>
      </c>
      <c r="R984" s="9">
        <f t="shared" si="155"/>
        <v>34.75</v>
      </c>
      <c r="S984" s="9">
        <f t="shared" si="156"/>
        <v>34.1</v>
      </c>
      <c r="T984" s="9">
        <f t="shared" si="157"/>
        <v>32</v>
      </c>
      <c r="U984" s="8">
        <f t="shared" si="158"/>
        <v>32.35</v>
      </c>
      <c r="V984" s="8">
        <f t="shared" si="159"/>
        <v>32.262500000000003</v>
      </c>
    </row>
    <row r="985" spans="1:22" ht="13.5" x14ac:dyDescent="0.25">
      <c r="A985" s="3">
        <f>RSI!A985</f>
        <v>43440</v>
      </c>
      <c r="B985" s="2">
        <f>RSI!B985</f>
        <v>25.818999999999999</v>
      </c>
      <c r="C985" s="2">
        <f>RSI!I985</f>
        <v>99.995833360131286</v>
      </c>
      <c r="D985" s="2">
        <f>MACD!E985</f>
        <v>8.6323143193567375E-6</v>
      </c>
      <c r="E985" s="2">
        <f>MACD!F985</f>
        <v>1.2694418054802121E-5</v>
      </c>
      <c r="F985" s="2">
        <f>'Moving Avg'!D985</f>
        <v>25.818999999999999</v>
      </c>
      <c r="G985" s="2">
        <f>'Moving Avg'!F985</f>
        <v>25.819000000000006</v>
      </c>
      <c r="H985" s="2">
        <f>'Moving Avg'!G985</f>
        <v>25.818999999999978</v>
      </c>
      <c r="I985" s="2">
        <f>'Moving Avg'!H985</f>
        <v>25.563780000000065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0</v>
      </c>
      <c r="N985" s="8">
        <f t="shared" si="151"/>
        <v>45</v>
      </c>
      <c r="O985" s="8">
        <f t="shared" si="152"/>
        <v>50</v>
      </c>
      <c r="P985" s="8">
        <f t="shared" si="153"/>
        <v>33</v>
      </c>
      <c r="Q985" s="9">
        <f t="shared" si="154"/>
        <v>28.2</v>
      </c>
      <c r="R985" s="9">
        <f t="shared" si="155"/>
        <v>34.75</v>
      </c>
      <c r="S985" s="9">
        <f t="shared" si="156"/>
        <v>34.1</v>
      </c>
      <c r="T985" s="9">
        <f t="shared" si="157"/>
        <v>32</v>
      </c>
      <c r="U985" s="8">
        <f t="shared" si="158"/>
        <v>32.35</v>
      </c>
      <c r="V985" s="8">
        <f t="shared" si="159"/>
        <v>32.262500000000003</v>
      </c>
    </row>
    <row r="986" spans="1:22" ht="13.5" x14ac:dyDescent="0.25">
      <c r="A986" s="3">
        <f>RSI!A986</f>
        <v>43441</v>
      </c>
      <c r="B986" s="2">
        <f>RSI!B986</f>
        <v>25.818999999999999</v>
      </c>
      <c r="C986" s="2">
        <f>RSI!I986</f>
        <v>99.995833360131286</v>
      </c>
      <c r="D986" s="2">
        <f>MACD!E986</f>
        <v>7.9928895075909168E-6</v>
      </c>
      <c r="E986" s="2">
        <f>MACD!F986</f>
        <v>1.1754112345359881E-5</v>
      </c>
      <c r="F986" s="2">
        <f>'Moving Avg'!D986</f>
        <v>25.818999999999999</v>
      </c>
      <c r="G986" s="2">
        <f>'Moving Avg'!F986</f>
        <v>25.819000000000006</v>
      </c>
      <c r="H986" s="2">
        <f>'Moving Avg'!G986</f>
        <v>25.818999999999978</v>
      </c>
      <c r="I986" s="2">
        <f>'Moving Avg'!H986</f>
        <v>25.569790000000065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0</v>
      </c>
      <c r="N986" s="8">
        <f t="shared" si="151"/>
        <v>45</v>
      </c>
      <c r="O986" s="8">
        <f t="shared" si="152"/>
        <v>50</v>
      </c>
      <c r="P986" s="8">
        <f t="shared" si="153"/>
        <v>33</v>
      </c>
      <c r="Q986" s="9">
        <f t="shared" si="154"/>
        <v>28.2</v>
      </c>
      <c r="R986" s="9">
        <f t="shared" si="155"/>
        <v>34.75</v>
      </c>
      <c r="S986" s="9">
        <f t="shared" si="156"/>
        <v>34.1</v>
      </c>
      <c r="T986" s="9">
        <f t="shared" si="157"/>
        <v>32</v>
      </c>
      <c r="U986" s="8">
        <f t="shared" si="158"/>
        <v>32.35</v>
      </c>
      <c r="V986" s="8">
        <f t="shared" si="159"/>
        <v>32.262500000000003</v>
      </c>
    </row>
    <row r="987" spans="1:22" ht="13.5" x14ac:dyDescent="0.25">
      <c r="A987" s="3">
        <f>RSI!A987</f>
        <v>43444</v>
      </c>
      <c r="B987" s="2">
        <f>RSI!B987</f>
        <v>25.818999999999999</v>
      </c>
      <c r="C987" s="2">
        <f>RSI!I987</f>
        <v>99.995833360131286</v>
      </c>
      <c r="D987" s="2">
        <f>MACD!E987</f>
        <v>7.4008285970705856E-6</v>
      </c>
      <c r="E987" s="2">
        <f>MACD!F987</f>
        <v>1.0883455595702023E-5</v>
      </c>
      <c r="F987" s="2">
        <f>'Moving Avg'!D987</f>
        <v>25.818999999999999</v>
      </c>
      <c r="G987" s="2">
        <f>'Moving Avg'!F987</f>
        <v>25.819000000000006</v>
      </c>
      <c r="H987" s="2">
        <f>'Moving Avg'!G987</f>
        <v>25.818999999999978</v>
      </c>
      <c r="I987" s="2">
        <f>'Moving Avg'!H987</f>
        <v>25.575800000000061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0</v>
      </c>
      <c r="N987" s="8">
        <f t="shared" si="151"/>
        <v>45</v>
      </c>
      <c r="O987" s="8">
        <f t="shared" si="152"/>
        <v>50</v>
      </c>
      <c r="P987" s="8">
        <f t="shared" si="153"/>
        <v>33</v>
      </c>
      <c r="Q987" s="9">
        <f t="shared" si="154"/>
        <v>28.2</v>
      </c>
      <c r="R987" s="9">
        <f t="shared" si="155"/>
        <v>34.75</v>
      </c>
      <c r="S987" s="9">
        <f t="shared" si="156"/>
        <v>34.1</v>
      </c>
      <c r="T987" s="9">
        <f t="shared" si="157"/>
        <v>32</v>
      </c>
      <c r="U987" s="8">
        <f t="shared" si="158"/>
        <v>32.35</v>
      </c>
      <c r="V987" s="8">
        <f t="shared" si="159"/>
        <v>32.262500000000003</v>
      </c>
    </row>
    <row r="988" spans="1:22" ht="13.5" x14ac:dyDescent="0.25">
      <c r="A988" s="3">
        <f>RSI!A988</f>
        <v>43445</v>
      </c>
      <c r="B988" s="2">
        <f>RSI!B988</f>
        <v>26.594000000000001</v>
      </c>
      <c r="C988" s="2">
        <f>RSI!I988</f>
        <v>99.999999938398688</v>
      </c>
      <c r="D988" s="2">
        <f>MACD!E988</f>
        <v>-5.7400554784123869E-2</v>
      </c>
      <c r="E988" s="2">
        <f>MACD!F988</f>
        <v>-1.1471404192348213E-2</v>
      </c>
      <c r="F988" s="2">
        <f>'Moving Avg'!D988</f>
        <v>25.974</v>
      </c>
      <c r="G988" s="2">
        <f>'Moving Avg'!F988</f>
        <v>25.857750000000003</v>
      </c>
      <c r="H988" s="2">
        <f>'Moving Avg'!G988</f>
        <v>25.834499999999981</v>
      </c>
      <c r="I988" s="2">
        <f>'Moving Avg'!H988</f>
        <v>25.585685000000062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0</v>
      </c>
      <c r="N988" s="8">
        <f t="shared" si="151"/>
        <v>100</v>
      </c>
      <c r="O988" s="8">
        <f t="shared" si="152"/>
        <v>50</v>
      </c>
      <c r="P988" s="8">
        <f t="shared" si="153"/>
        <v>33</v>
      </c>
      <c r="Q988" s="9">
        <f t="shared" si="154"/>
        <v>47.45</v>
      </c>
      <c r="R988" s="9">
        <f t="shared" si="155"/>
        <v>45.75</v>
      </c>
      <c r="S988" s="9">
        <f t="shared" si="156"/>
        <v>42.35</v>
      </c>
      <c r="T988" s="9">
        <f t="shared" si="157"/>
        <v>45.75</v>
      </c>
      <c r="U988" s="8">
        <f t="shared" si="158"/>
        <v>45.183333333333337</v>
      </c>
      <c r="V988" s="8">
        <f t="shared" si="159"/>
        <v>45.325000000000003</v>
      </c>
    </row>
    <row r="989" spans="1:22" ht="13.5" x14ac:dyDescent="0.25">
      <c r="A989" s="3">
        <f>RSI!A989</f>
        <v>43446</v>
      </c>
      <c r="B989" s="2">
        <f>RSI!B989</f>
        <v>27.79</v>
      </c>
      <c r="C989" s="2">
        <f>RSI!I989</f>
        <v>99.999999976858234</v>
      </c>
      <c r="D989" s="2">
        <f>MACD!E989</f>
        <v>-0.19914866183358981</v>
      </c>
      <c r="E989" s="2">
        <f>MACD!F989</f>
        <v>-4.9006855720596543E-2</v>
      </c>
      <c r="F989" s="2">
        <f>'Moving Avg'!D989</f>
        <v>26.368199999999995</v>
      </c>
      <c r="G989" s="2">
        <f>'Moving Avg'!F989</f>
        <v>25.956300000000006</v>
      </c>
      <c r="H989" s="2">
        <f>'Moving Avg'!G989</f>
        <v>25.87391999999998</v>
      </c>
      <c r="I989" s="2">
        <f>'Moving Avg'!H989</f>
        <v>25.60155000000006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0</v>
      </c>
      <c r="N989" s="8">
        <f t="shared" si="151"/>
        <v>100</v>
      </c>
      <c r="O989" s="8">
        <f t="shared" si="152"/>
        <v>50</v>
      </c>
      <c r="P989" s="8">
        <f t="shared" si="153"/>
        <v>33</v>
      </c>
      <c r="Q989" s="9">
        <f t="shared" si="154"/>
        <v>47.45</v>
      </c>
      <c r="R989" s="9">
        <f t="shared" si="155"/>
        <v>45.75</v>
      </c>
      <c r="S989" s="9">
        <f t="shared" si="156"/>
        <v>42.35</v>
      </c>
      <c r="T989" s="9">
        <f t="shared" si="157"/>
        <v>45.75</v>
      </c>
      <c r="U989" s="8">
        <f t="shared" si="158"/>
        <v>45.183333333333337</v>
      </c>
      <c r="V989" s="8">
        <f t="shared" si="159"/>
        <v>45.325000000000003</v>
      </c>
    </row>
    <row r="990" spans="1:22" ht="13.5" x14ac:dyDescent="0.25">
      <c r="A990" s="3">
        <f>RSI!A990</f>
        <v>43447</v>
      </c>
      <c r="B990" s="2">
        <f>RSI!B990</f>
        <v>29.036999999999999</v>
      </c>
      <c r="C990" s="2">
        <f>RSI!I990</f>
        <v>99.999999986395409</v>
      </c>
      <c r="D990" s="2">
        <f>MACD!E990</f>
        <v>-0.42276727947253434</v>
      </c>
      <c r="E990" s="2">
        <f>MACD!F990</f>
        <v>-0.12375894047098411</v>
      </c>
      <c r="F990" s="2">
        <f>'Moving Avg'!D990</f>
        <v>27.011800000000001</v>
      </c>
      <c r="G990" s="2">
        <f>'Moving Avg'!F990</f>
        <v>26.117200000000004</v>
      </c>
      <c r="H990" s="2">
        <f>'Moving Avg'!G990</f>
        <v>25.938279999999981</v>
      </c>
      <c r="I990" s="2">
        <f>'Moving Avg'!H990</f>
        <v>25.623650000000058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0</v>
      </c>
      <c r="N990" s="8">
        <f t="shared" si="151"/>
        <v>100</v>
      </c>
      <c r="O990" s="8">
        <f t="shared" si="152"/>
        <v>50</v>
      </c>
      <c r="P990" s="8">
        <f t="shared" si="153"/>
        <v>33</v>
      </c>
      <c r="Q990" s="9">
        <f t="shared" si="154"/>
        <v>47.45</v>
      </c>
      <c r="R990" s="9">
        <f t="shared" si="155"/>
        <v>45.75</v>
      </c>
      <c r="S990" s="9">
        <f t="shared" si="156"/>
        <v>42.35</v>
      </c>
      <c r="T990" s="9">
        <f t="shared" si="157"/>
        <v>45.75</v>
      </c>
      <c r="U990" s="8">
        <f t="shared" si="158"/>
        <v>45.183333333333337</v>
      </c>
      <c r="V990" s="8">
        <f t="shared" si="159"/>
        <v>45.325000000000003</v>
      </c>
    </row>
    <row r="991" spans="1:22" ht="13.5" x14ac:dyDescent="0.25">
      <c r="A991" s="3">
        <f>RSI!A991</f>
        <v>43448</v>
      </c>
      <c r="B991" s="2">
        <f>RSI!B991</f>
        <v>29.036999999999999</v>
      </c>
      <c r="C991" s="2">
        <f>RSI!I991</f>
        <v>99.999999986395409</v>
      </c>
      <c r="D991" s="2">
        <f>MACD!E991</f>
        <v>-0.62982155506461268</v>
      </c>
      <c r="E991" s="2">
        <f>MACD!F991</f>
        <v>-0.22497146338970986</v>
      </c>
      <c r="F991" s="2">
        <f>'Moving Avg'!D991</f>
        <v>27.655400000000004</v>
      </c>
      <c r="G991" s="2">
        <f>'Moving Avg'!F991</f>
        <v>26.278100000000002</v>
      </c>
      <c r="H991" s="2">
        <f>'Moving Avg'!G991</f>
        <v>26.002639999999982</v>
      </c>
      <c r="I991" s="2">
        <f>'Moving Avg'!H991</f>
        <v>25.645750000000056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0</v>
      </c>
      <c r="N991" s="8">
        <f t="shared" si="151"/>
        <v>100</v>
      </c>
      <c r="O991" s="8">
        <f t="shared" si="152"/>
        <v>50</v>
      </c>
      <c r="P991" s="8">
        <f t="shared" si="153"/>
        <v>33</v>
      </c>
      <c r="Q991" s="9">
        <f t="shared" si="154"/>
        <v>47.45</v>
      </c>
      <c r="R991" s="9">
        <f t="shared" si="155"/>
        <v>45.75</v>
      </c>
      <c r="S991" s="9">
        <f t="shared" si="156"/>
        <v>42.35</v>
      </c>
      <c r="T991" s="9">
        <f t="shared" si="157"/>
        <v>45.75</v>
      </c>
      <c r="U991" s="8">
        <f t="shared" si="158"/>
        <v>45.183333333333337</v>
      </c>
      <c r="V991" s="8">
        <f t="shared" si="159"/>
        <v>45.325000000000003</v>
      </c>
    </row>
    <row r="992" spans="1:22" ht="13.5" x14ac:dyDescent="0.25">
      <c r="A992" s="3">
        <f>RSI!A992</f>
        <v>43451</v>
      </c>
      <c r="B992" s="2">
        <f>RSI!B992</f>
        <v>29.036999999999999</v>
      </c>
      <c r="C992" s="2">
        <f>RSI!I992</f>
        <v>99.999999986395409</v>
      </c>
      <c r="D992" s="2">
        <f>MACD!E992</f>
        <v>-0.8215384769095202</v>
      </c>
      <c r="E992" s="2">
        <f>MACD!F992</f>
        <v>-0.34428486609367193</v>
      </c>
      <c r="F992" s="2">
        <f>'Moving Avg'!D992</f>
        <v>28.298999999999999</v>
      </c>
      <c r="G992" s="2">
        <f>'Moving Avg'!F992</f>
        <v>26.439</v>
      </c>
      <c r="H992" s="2">
        <f>'Moving Avg'!G992</f>
        <v>26.066999999999986</v>
      </c>
      <c r="I992" s="2">
        <f>'Moving Avg'!H992</f>
        <v>25.667850000000055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  <c r="M992" s="8">
        <f t="shared" si="150"/>
        <v>0</v>
      </c>
      <c r="N992" s="8">
        <f t="shared" si="151"/>
        <v>100</v>
      </c>
      <c r="O992" s="8">
        <f t="shared" si="152"/>
        <v>50</v>
      </c>
      <c r="P992" s="8">
        <f t="shared" si="153"/>
        <v>33</v>
      </c>
      <c r="Q992" s="9">
        <f t="shared" si="154"/>
        <v>47.45</v>
      </c>
      <c r="R992" s="9">
        <f t="shared" si="155"/>
        <v>45.75</v>
      </c>
      <c r="S992" s="9">
        <f t="shared" si="156"/>
        <v>42.35</v>
      </c>
      <c r="T992" s="9">
        <f t="shared" si="157"/>
        <v>45.75</v>
      </c>
      <c r="U992" s="8">
        <f t="shared" si="158"/>
        <v>45.183333333333337</v>
      </c>
      <c r="V992" s="8">
        <f t="shared" si="159"/>
        <v>45.325000000000003</v>
      </c>
    </row>
    <row r="993" spans="1:22" ht="13.5" x14ac:dyDescent="0.25">
      <c r="A993" s="3">
        <f>RSI!A993</f>
        <v>43452</v>
      </c>
      <c r="B993" s="2">
        <f>RSI!B993</f>
        <v>29.036999999999999</v>
      </c>
      <c r="C993" s="2">
        <f>RSI!I993</f>
        <v>99.999999986395409</v>
      </c>
      <c r="D993" s="2">
        <f>MACD!E993</f>
        <v>-0.99905414528476655</v>
      </c>
      <c r="E993" s="2">
        <f>MACD!F993</f>
        <v>-0.47523872193189087</v>
      </c>
      <c r="F993" s="2">
        <f>'Moving Avg'!D993</f>
        <v>28.787600000000005</v>
      </c>
      <c r="G993" s="2">
        <f>'Moving Avg'!F993</f>
        <v>26.599899999999998</v>
      </c>
      <c r="H993" s="2">
        <f>'Moving Avg'!G993</f>
        <v>26.131359999999987</v>
      </c>
      <c r="I993" s="2">
        <f>'Moving Avg'!H993</f>
        <v>25.689950000000053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  <c r="M993" s="8">
        <f t="shared" si="150"/>
        <v>0</v>
      </c>
      <c r="N993" s="8">
        <f t="shared" si="151"/>
        <v>100</v>
      </c>
      <c r="O993" s="8">
        <f t="shared" si="152"/>
        <v>50</v>
      </c>
      <c r="P993" s="8">
        <f t="shared" si="153"/>
        <v>33</v>
      </c>
      <c r="Q993" s="9">
        <f t="shared" si="154"/>
        <v>47.45</v>
      </c>
      <c r="R993" s="9">
        <f t="shared" si="155"/>
        <v>45.75</v>
      </c>
      <c r="S993" s="9">
        <f t="shared" si="156"/>
        <v>42.35</v>
      </c>
      <c r="T993" s="9">
        <f t="shared" si="157"/>
        <v>45.75</v>
      </c>
      <c r="U993" s="8">
        <f t="shared" si="158"/>
        <v>45.183333333333337</v>
      </c>
      <c r="V993" s="8">
        <f t="shared" si="159"/>
        <v>45.325000000000003</v>
      </c>
    </row>
    <row r="994" spans="1:22" ht="13.5" x14ac:dyDescent="0.25">
      <c r="A994" s="3">
        <f>RSI!A994</f>
        <v>43453</v>
      </c>
      <c r="B994" s="2">
        <f>RSI!B994</f>
        <v>29.036999999999999</v>
      </c>
      <c r="C994" s="2">
        <f>RSI!I994</f>
        <v>99.999999986395409</v>
      </c>
      <c r="D994" s="2">
        <f>MACD!E994</f>
        <v>-1.1634205048917607</v>
      </c>
      <c r="E994" s="2">
        <f>MACD!F994</f>
        <v>-0.61287507852386491</v>
      </c>
      <c r="F994" s="2">
        <f>'Moving Avg'!D994</f>
        <v>29.036999999999999</v>
      </c>
      <c r="G994" s="2">
        <f>'Moving Avg'!F994</f>
        <v>26.760799999999996</v>
      </c>
      <c r="H994" s="2">
        <f>'Moving Avg'!G994</f>
        <v>26.195719999999987</v>
      </c>
      <c r="I994" s="2">
        <f>'Moving Avg'!H994</f>
        <v>25.712050000000055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  <c r="M994" s="8">
        <f t="shared" si="150"/>
        <v>0</v>
      </c>
      <c r="N994" s="8">
        <f t="shared" si="151"/>
        <v>100</v>
      </c>
      <c r="O994" s="8">
        <f t="shared" si="152"/>
        <v>50</v>
      </c>
      <c r="P994" s="8">
        <f t="shared" si="153"/>
        <v>33</v>
      </c>
      <c r="Q994" s="9">
        <f t="shared" si="154"/>
        <v>47.45</v>
      </c>
      <c r="R994" s="9">
        <f t="shared" si="155"/>
        <v>45.75</v>
      </c>
      <c r="S994" s="9">
        <f t="shared" si="156"/>
        <v>42.35</v>
      </c>
      <c r="T994" s="9">
        <f t="shared" si="157"/>
        <v>45.75</v>
      </c>
      <c r="U994" s="8">
        <f t="shared" si="158"/>
        <v>45.183333333333337</v>
      </c>
      <c r="V994" s="8">
        <f t="shared" si="159"/>
        <v>45.325000000000003</v>
      </c>
    </row>
    <row r="995" spans="1:22" ht="13.5" x14ac:dyDescent="0.25">
      <c r="A995" s="3">
        <f>RSI!A995</f>
        <v>43454</v>
      </c>
      <c r="B995" s="2">
        <f>RSI!B995</f>
        <v>29.036999999999999</v>
      </c>
      <c r="C995" s="2">
        <f>RSI!I995</f>
        <v>99.999999986395409</v>
      </c>
      <c r="D995" s="2">
        <f>MACD!E995</f>
        <v>-1.3156115786021765</v>
      </c>
      <c r="E995" s="2">
        <f>MACD!F995</f>
        <v>-0.75342237853952732</v>
      </c>
      <c r="F995" s="2">
        <f>'Moving Avg'!D995</f>
        <v>29.036999999999999</v>
      </c>
      <c r="G995" s="2">
        <f>'Moving Avg'!F995</f>
        <v>26.921699999999994</v>
      </c>
      <c r="H995" s="2">
        <f>'Moving Avg'!G995</f>
        <v>26.260079999999988</v>
      </c>
      <c r="I995" s="2">
        <f>'Moving Avg'!H995</f>
        <v>25.734150000000049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  <c r="M995" s="8">
        <f t="shared" si="150"/>
        <v>0</v>
      </c>
      <c r="N995" s="8">
        <f t="shared" si="151"/>
        <v>100</v>
      </c>
      <c r="O995" s="8">
        <f t="shared" si="152"/>
        <v>50</v>
      </c>
      <c r="P995" s="8">
        <f t="shared" si="153"/>
        <v>33</v>
      </c>
      <c r="Q995" s="9">
        <f t="shared" si="154"/>
        <v>47.45</v>
      </c>
      <c r="R995" s="9">
        <f t="shared" si="155"/>
        <v>45.75</v>
      </c>
      <c r="S995" s="9">
        <f t="shared" si="156"/>
        <v>42.35</v>
      </c>
      <c r="T995" s="9">
        <f t="shared" si="157"/>
        <v>45.75</v>
      </c>
      <c r="U995" s="8">
        <f t="shared" si="158"/>
        <v>45.183333333333337</v>
      </c>
      <c r="V995" s="8">
        <f t="shared" si="159"/>
        <v>45.325000000000003</v>
      </c>
    </row>
    <row r="996" spans="1:22" ht="13.5" x14ac:dyDescent="0.25">
      <c r="A996" s="3">
        <f>RSI!A996</f>
        <v>43455</v>
      </c>
      <c r="B996" s="2">
        <f>RSI!B996</f>
        <v>29.036999999999999</v>
      </c>
      <c r="C996" s="2">
        <f>RSI!I996</f>
        <v>99.999999986395409</v>
      </c>
      <c r="D996" s="2">
        <f>MACD!E996</f>
        <v>-1.4565292394453557</v>
      </c>
      <c r="E996" s="2">
        <f>MACD!F996</f>
        <v>-0.89404375072069309</v>
      </c>
      <c r="F996" s="2">
        <f>'Moving Avg'!D996</f>
        <v>29.036999999999999</v>
      </c>
      <c r="G996" s="2">
        <f>'Moving Avg'!F996</f>
        <v>27.082599999999996</v>
      </c>
      <c r="H996" s="2">
        <f>'Moving Avg'!G996</f>
        <v>26.324439999999992</v>
      </c>
      <c r="I996" s="2">
        <f>'Moving Avg'!H996</f>
        <v>25.756250000000051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  <c r="M996" s="8">
        <f t="shared" si="150"/>
        <v>0</v>
      </c>
      <c r="N996" s="8">
        <f t="shared" si="151"/>
        <v>100</v>
      </c>
      <c r="O996" s="8">
        <f t="shared" si="152"/>
        <v>50</v>
      </c>
      <c r="P996" s="8">
        <f t="shared" si="153"/>
        <v>33</v>
      </c>
      <c r="Q996" s="9">
        <f t="shared" si="154"/>
        <v>47.45</v>
      </c>
      <c r="R996" s="9">
        <f t="shared" si="155"/>
        <v>45.75</v>
      </c>
      <c r="S996" s="9">
        <f t="shared" si="156"/>
        <v>42.35</v>
      </c>
      <c r="T996" s="9">
        <f t="shared" si="157"/>
        <v>45.75</v>
      </c>
      <c r="U996" s="8">
        <f t="shared" si="158"/>
        <v>45.183333333333337</v>
      </c>
      <c r="V996" s="8">
        <f t="shared" si="159"/>
        <v>45.325000000000003</v>
      </c>
    </row>
    <row r="997" spans="1:22" ht="13.5" x14ac:dyDescent="0.25">
      <c r="A997" s="3">
        <f>RSI!A997</f>
        <v>43458</v>
      </c>
      <c r="B997" s="2">
        <f>RSI!B997</f>
        <v>29.036999999999999</v>
      </c>
      <c r="C997" s="2">
        <f>RSI!I997</f>
        <v>99.999999986395409</v>
      </c>
      <c r="D997" s="2">
        <f>MACD!E997</f>
        <v>-1.5870085550410629</v>
      </c>
      <c r="E997" s="2">
        <f>MACD!F997</f>
        <v>-1.0326367115847672</v>
      </c>
      <c r="F997" s="2">
        <f>'Moving Avg'!D997</f>
        <v>29.036999999999999</v>
      </c>
      <c r="G997" s="2">
        <f>'Moving Avg'!F997</f>
        <v>27.243499999999994</v>
      </c>
      <c r="H997" s="2">
        <f>'Moving Avg'!G997</f>
        <v>26.388799999999993</v>
      </c>
      <c r="I997" s="2">
        <f>'Moving Avg'!H997</f>
        <v>25.778350000000046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  <c r="M997" s="8">
        <f t="shared" si="150"/>
        <v>0</v>
      </c>
      <c r="N997" s="8">
        <f t="shared" si="151"/>
        <v>100</v>
      </c>
      <c r="O997" s="8">
        <f t="shared" si="152"/>
        <v>50</v>
      </c>
      <c r="P997" s="8">
        <f t="shared" si="153"/>
        <v>33</v>
      </c>
      <c r="Q997" s="9">
        <f t="shared" si="154"/>
        <v>47.45</v>
      </c>
      <c r="R997" s="9">
        <f t="shared" si="155"/>
        <v>45.75</v>
      </c>
      <c r="S997" s="9">
        <f t="shared" si="156"/>
        <v>42.35</v>
      </c>
      <c r="T997" s="9">
        <f t="shared" si="157"/>
        <v>45.75</v>
      </c>
      <c r="U997" s="8">
        <f t="shared" si="158"/>
        <v>45.183333333333337</v>
      </c>
      <c r="V997" s="8">
        <f t="shared" si="159"/>
        <v>45.325000000000003</v>
      </c>
    </row>
    <row r="998" spans="1:22" ht="13.5" x14ac:dyDescent="0.25">
      <c r="A998" s="3">
        <f>RSI!A998</f>
        <v>43459</v>
      </c>
      <c r="B998" s="2">
        <f>RSI!B998</f>
        <v>29.036999999999999</v>
      </c>
      <c r="C998" s="2">
        <f>RSI!I998</f>
        <v>99.999999986395409</v>
      </c>
      <c r="D998" s="2">
        <f>MACD!E998</f>
        <v>-1.5885919669175692</v>
      </c>
      <c r="E998" s="2">
        <f>MACD!F998</f>
        <v>-1.1438277626513278</v>
      </c>
      <c r="F998" s="2">
        <f>'Moving Avg'!D998</f>
        <v>29.036999999999999</v>
      </c>
      <c r="G998" s="2">
        <f>'Moving Avg'!F998</f>
        <v>27.404399999999992</v>
      </c>
      <c r="H998" s="2">
        <f>'Moving Avg'!G998</f>
        <v>26.453159999999993</v>
      </c>
      <c r="I998" s="2">
        <f>'Moving Avg'!H998</f>
        <v>25.800450000000048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  <c r="M998" s="8">
        <f t="shared" si="150"/>
        <v>0</v>
      </c>
      <c r="N998" s="8">
        <f t="shared" si="151"/>
        <v>100</v>
      </c>
      <c r="O998" s="8">
        <f t="shared" si="152"/>
        <v>50</v>
      </c>
      <c r="P998" s="8">
        <f t="shared" si="153"/>
        <v>33</v>
      </c>
      <c r="Q998" s="9">
        <f t="shared" si="154"/>
        <v>47.45</v>
      </c>
      <c r="R998" s="9">
        <f t="shared" si="155"/>
        <v>45.75</v>
      </c>
      <c r="S998" s="9">
        <f t="shared" si="156"/>
        <v>42.35</v>
      </c>
      <c r="T998" s="9">
        <f t="shared" si="157"/>
        <v>45.75</v>
      </c>
      <c r="U998" s="8">
        <f t="shared" si="158"/>
        <v>45.183333333333337</v>
      </c>
      <c r="V998" s="8">
        <f t="shared" si="159"/>
        <v>45.325000000000003</v>
      </c>
    </row>
    <row r="999" spans="1:22" ht="13.5" x14ac:dyDescent="0.25">
      <c r="A999" s="3">
        <f>RSI!A999</f>
        <v>43460</v>
      </c>
      <c r="B999" s="2">
        <f>RSI!B999</f>
        <v>29.036999999999999</v>
      </c>
      <c r="C999" s="2">
        <f>RSI!I999</f>
        <v>99.999999986395409</v>
      </c>
      <c r="D999" s="2">
        <f>MACD!E999</f>
        <v>-1.4155693754599312</v>
      </c>
      <c r="E999" s="2">
        <f>MACD!F999</f>
        <v>-1.1981760852130485</v>
      </c>
      <c r="F999" s="2">
        <f>'Moving Avg'!D999</f>
        <v>29.036999999999999</v>
      </c>
      <c r="G999" s="2">
        <f>'Moving Avg'!F999</f>
        <v>27.56529999999999</v>
      </c>
      <c r="H999" s="2">
        <f>'Moving Avg'!G999</f>
        <v>26.517519999999994</v>
      </c>
      <c r="I999" s="2">
        <f>'Moving Avg'!H999</f>
        <v>25.822550000000046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  <c r="M999" s="8">
        <f t="shared" si="150"/>
        <v>0</v>
      </c>
      <c r="N999" s="8">
        <f t="shared" si="151"/>
        <v>100</v>
      </c>
      <c r="O999" s="8">
        <f t="shared" si="152"/>
        <v>50</v>
      </c>
      <c r="P999" s="8">
        <f t="shared" si="153"/>
        <v>33</v>
      </c>
      <c r="Q999" s="9">
        <f t="shared" si="154"/>
        <v>47.45</v>
      </c>
      <c r="R999" s="9">
        <f t="shared" si="155"/>
        <v>45.75</v>
      </c>
      <c r="S999" s="9">
        <f t="shared" si="156"/>
        <v>42.35</v>
      </c>
      <c r="T999" s="9">
        <f t="shared" si="157"/>
        <v>45.75</v>
      </c>
      <c r="U999" s="8">
        <f t="shared" si="158"/>
        <v>45.183333333333337</v>
      </c>
      <c r="V999" s="8">
        <f t="shared" si="159"/>
        <v>45.325000000000003</v>
      </c>
    </row>
    <row r="1000" spans="1:22" ht="13.5" x14ac:dyDescent="0.25">
      <c r="A1000" s="3">
        <f>RSI!A1000</f>
        <v>43461</v>
      </c>
      <c r="B1000" s="2">
        <f>RSI!B1000</f>
        <v>29.036999999999999</v>
      </c>
      <c r="C1000" s="2">
        <f>RSI!I1000</f>
        <v>99.999999986395409</v>
      </c>
      <c r="D1000" s="2">
        <f>MACD!E1000</f>
        <v>-1.0862431926887339</v>
      </c>
      <c r="E1000" s="2">
        <f>MACD!F1000</f>
        <v>-1.1757895067081856</v>
      </c>
      <c r="F1000" s="2">
        <f>'Moving Avg'!D1000</f>
        <v>29.036999999999999</v>
      </c>
      <c r="G1000" s="2">
        <f>'Moving Avg'!F1000</f>
        <v>27.726199999999988</v>
      </c>
      <c r="H1000" s="2">
        <f>'Moving Avg'!G1000</f>
        <v>26.581879999999998</v>
      </c>
      <c r="I1000" s="2">
        <f>'Moving Avg'!H1000</f>
        <v>25.844650000000048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  <c r="M1000" s="8">
        <f t="shared" si="150"/>
        <v>0</v>
      </c>
      <c r="N1000" s="8">
        <f t="shared" si="151"/>
        <v>0</v>
      </c>
      <c r="O1000" s="8">
        <f t="shared" si="152"/>
        <v>50</v>
      </c>
      <c r="P1000" s="8">
        <f t="shared" si="153"/>
        <v>33</v>
      </c>
      <c r="Q1000" s="9">
        <f t="shared" si="154"/>
        <v>12.45</v>
      </c>
      <c r="R1000" s="9">
        <f t="shared" si="155"/>
        <v>25.75</v>
      </c>
      <c r="S1000" s="9">
        <f t="shared" si="156"/>
        <v>27.35</v>
      </c>
      <c r="T1000" s="9">
        <f t="shared" si="157"/>
        <v>20.75</v>
      </c>
      <c r="U1000" s="8">
        <f t="shared" si="158"/>
        <v>21.850000000000005</v>
      </c>
      <c r="V1000" s="8">
        <f t="shared" si="159"/>
        <v>21.575000000000003</v>
      </c>
    </row>
    <row r="1001" spans="1:22" ht="13.5" x14ac:dyDescent="0.25">
      <c r="A1001" s="3">
        <f>RSI!A1001</f>
        <v>43462</v>
      </c>
      <c r="B1001" s="2">
        <f>RSI!B1001</f>
        <v>29.036999999999999</v>
      </c>
      <c r="C1001" s="2">
        <f>RSI!I1001</f>
        <v>99.999999986395409</v>
      </c>
      <c r="D1001" s="2">
        <f>MACD!E1001</f>
        <v>-0.81584526382026112</v>
      </c>
      <c r="E1001" s="2">
        <f>MACD!F1001</f>
        <v>-1.1038006581306008</v>
      </c>
      <c r="F1001" s="2">
        <f>'Moving Avg'!D1001</f>
        <v>29.036999999999999</v>
      </c>
      <c r="G1001" s="2">
        <f>'Moving Avg'!F1001</f>
        <v>27.887099999999993</v>
      </c>
      <c r="H1001" s="2">
        <f>'Moving Avg'!G1001</f>
        <v>26.646239999999999</v>
      </c>
      <c r="I1001" s="2">
        <f>'Moving Avg'!H1001</f>
        <v>25.866750000000042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  <c r="M1001" s="8">
        <f t="shared" si="150"/>
        <v>0</v>
      </c>
      <c r="N1001" s="8">
        <f t="shared" si="151"/>
        <v>0</v>
      </c>
      <c r="O1001" s="8">
        <f t="shared" si="152"/>
        <v>50</v>
      </c>
      <c r="P1001" s="8">
        <f t="shared" si="153"/>
        <v>33</v>
      </c>
      <c r="Q1001" s="9">
        <f t="shared" si="154"/>
        <v>12.45</v>
      </c>
      <c r="R1001" s="9">
        <f t="shared" si="155"/>
        <v>25.75</v>
      </c>
      <c r="S1001" s="9">
        <f t="shared" si="156"/>
        <v>27.35</v>
      </c>
      <c r="T1001" s="9">
        <f t="shared" si="157"/>
        <v>20.75</v>
      </c>
      <c r="U1001" s="8">
        <f t="shared" si="158"/>
        <v>21.850000000000005</v>
      </c>
      <c r="V1001" s="8">
        <f t="shared" si="159"/>
        <v>21.575000000000003</v>
      </c>
    </row>
    <row r="1002" spans="1:22" ht="13.5" x14ac:dyDescent="0.25">
      <c r="A1002" s="3">
        <f>RSI!A1002</f>
        <v>43465</v>
      </c>
      <c r="B1002" s="2">
        <f>RSI!B1002</f>
        <v>29.036999999999999</v>
      </c>
      <c r="C1002" s="2">
        <f>RSI!I1002</f>
        <v>99.999999986395409</v>
      </c>
      <c r="D1002" s="2">
        <f>MACD!E1002</f>
        <v>-0.59469765272593023</v>
      </c>
      <c r="E1002" s="2">
        <f>MACD!F1002</f>
        <v>-1.0019800570496669</v>
      </c>
      <c r="F1002" s="2">
        <f>'Moving Avg'!D1002</f>
        <v>29.036999999999999</v>
      </c>
      <c r="G1002" s="2">
        <f>'Moving Avg'!F1002</f>
        <v>28.047999999999991</v>
      </c>
      <c r="H1002" s="2">
        <f>'Moving Avg'!G1002</f>
        <v>26.710599999999999</v>
      </c>
      <c r="I1002" s="2">
        <f>'Moving Avg'!H1002</f>
        <v>25.888850000000044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  <c r="M1002" s="8">
        <f t="shared" si="150"/>
        <v>0</v>
      </c>
      <c r="N1002" s="8">
        <f t="shared" si="151"/>
        <v>0</v>
      </c>
      <c r="O1002" s="8">
        <f t="shared" si="152"/>
        <v>50</v>
      </c>
      <c r="P1002" s="8">
        <f t="shared" si="153"/>
        <v>33</v>
      </c>
      <c r="Q1002" s="9">
        <f t="shared" si="154"/>
        <v>12.45</v>
      </c>
      <c r="R1002" s="9">
        <f t="shared" si="155"/>
        <v>25.75</v>
      </c>
      <c r="S1002" s="9">
        <f t="shared" si="156"/>
        <v>27.35</v>
      </c>
      <c r="T1002" s="9">
        <f t="shared" si="157"/>
        <v>20.75</v>
      </c>
      <c r="U1002" s="8">
        <f t="shared" si="158"/>
        <v>21.850000000000005</v>
      </c>
      <c r="V1002" s="8">
        <f t="shared" si="159"/>
        <v>21.575000000000003</v>
      </c>
    </row>
    <row r="1003" spans="1:22" ht="13.5" x14ac:dyDescent="0.25">
      <c r="A1003" s="3">
        <f>RSI!A1003</f>
        <v>43467</v>
      </c>
      <c r="B1003" s="2">
        <f>RSI!B1003</f>
        <v>29.036999999999999</v>
      </c>
      <c r="C1003" s="2">
        <f>RSI!I1003</f>
        <v>99.999999986395409</v>
      </c>
      <c r="D1003" s="2">
        <f>MACD!E1003</f>
        <v>-0.41465667363235426</v>
      </c>
      <c r="E1003" s="2">
        <f>MACD!F1003</f>
        <v>-0.88451538036620436</v>
      </c>
      <c r="F1003" s="2">
        <f>'Moving Avg'!D1003</f>
        <v>29.036999999999999</v>
      </c>
      <c r="G1003" s="2">
        <f>'Moving Avg'!F1003</f>
        <v>28.208899999999993</v>
      </c>
      <c r="H1003" s="2">
        <f>'Moving Avg'!G1003</f>
        <v>26.77496</v>
      </c>
      <c r="I1003" s="2">
        <f>'Moving Avg'!H1003</f>
        <v>25.910950000000042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  <c r="M1003" s="8">
        <f t="shared" si="150"/>
        <v>0</v>
      </c>
      <c r="N1003" s="8">
        <f t="shared" si="151"/>
        <v>0</v>
      </c>
      <c r="O1003" s="8">
        <f t="shared" si="152"/>
        <v>50</v>
      </c>
      <c r="P1003" s="8">
        <f t="shared" si="153"/>
        <v>33</v>
      </c>
      <c r="Q1003" s="9">
        <f t="shared" si="154"/>
        <v>12.45</v>
      </c>
      <c r="R1003" s="9">
        <f t="shared" si="155"/>
        <v>25.75</v>
      </c>
      <c r="S1003" s="9">
        <f t="shared" si="156"/>
        <v>27.35</v>
      </c>
      <c r="T1003" s="9">
        <f t="shared" si="157"/>
        <v>20.75</v>
      </c>
      <c r="U1003" s="8">
        <f t="shared" si="158"/>
        <v>21.850000000000005</v>
      </c>
      <c r="V1003" s="8">
        <f t="shared" si="159"/>
        <v>21.575000000000003</v>
      </c>
    </row>
    <row r="1004" spans="1:22" ht="13.5" x14ac:dyDescent="0.25">
      <c r="A1004" s="3">
        <f>RSI!A1004</f>
        <v>43468</v>
      </c>
      <c r="B1004" s="2">
        <f>RSI!B1004</f>
        <v>29.036999999999999</v>
      </c>
      <c r="C1004" s="2">
        <f>RSI!I1004</f>
        <v>99.999999986395409</v>
      </c>
      <c r="D1004" s="2">
        <f>MACD!E1004</f>
        <v>-0.26887349430112195</v>
      </c>
      <c r="E1004" s="2">
        <f>MACD!F1004</f>
        <v>-0.76138700315318786</v>
      </c>
      <c r="F1004" s="2">
        <f>'Moving Avg'!D1004</f>
        <v>29.036999999999999</v>
      </c>
      <c r="G1004" s="2">
        <f>'Moving Avg'!F1004</f>
        <v>28.369799999999991</v>
      </c>
      <c r="H1004" s="2">
        <f>'Moving Avg'!G1004</f>
        <v>26.839320000000001</v>
      </c>
      <c r="I1004" s="2">
        <f>'Moving Avg'!H1004</f>
        <v>25.933050000000044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  <c r="M1004" s="8">
        <f t="shared" si="150"/>
        <v>0</v>
      </c>
      <c r="N1004" s="8">
        <f t="shared" si="151"/>
        <v>0</v>
      </c>
      <c r="O1004" s="8">
        <f t="shared" si="152"/>
        <v>50</v>
      </c>
      <c r="P1004" s="8">
        <f t="shared" si="153"/>
        <v>33</v>
      </c>
      <c r="Q1004" s="9">
        <f t="shared" si="154"/>
        <v>12.45</v>
      </c>
      <c r="R1004" s="9">
        <f t="shared" si="155"/>
        <v>25.75</v>
      </c>
      <c r="S1004" s="9">
        <f t="shared" si="156"/>
        <v>27.35</v>
      </c>
      <c r="T1004" s="9">
        <f t="shared" si="157"/>
        <v>20.75</v>
      </c>
      <c r="U1004" s="8">
        <f t="shared" si="158"/>
        <v>21.850000000000005</v>
      </c>
      <c r="V1004" s="8">
        <f t="shared" si="159"/>
        <v>21.575000000000003</v>
      </c>
    </row>
    <row r="1005" spans="1:22" ht="13.5" x14ac:dyDescent="0.25">
      <c r="A1005" s="3">
        <f>RSI!A1005</f>
        <v>43469</v>
      </c>
      <c r="B1005" s="2">
        <f>RSI!B1005</f>
        <v>29.036999999999999</v>
      </c>
      <c r="C1005" s="2">
        <f>RSI!I1005</f>
        <v>99.999999986395409</v>
      </c>
      <c r="D1005" s="2">
        <f>MACD!E1005</f>
        <v>-0.15159181825185186</v>
      </c>
      <c r="E1005" s="2">
        <f>MACD!F1005</f>
        <v>-0.63942796617292064</v>
      </c>
      <c r="F1005" s="2">
        <f>'Moving Avg'!D1005</f>
        <v>29.036999999999999</v>
      </c>
      <c r="G1005" s="2">
        <f>'Moving Avg'!F1005</f>
        <v>28.530699999999996</v>
      </c>
      <c r="H1005" s="2">
        <f>'Moving Avg'!G1005</f>
        <v>26.903680000000005</v>
      </c>
      <c r="I1005" s="2">
        <f>'Moving Avg'!H1005</f>
        <v>25.955150000000039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  <c r="M1005" s="8">
        <f t="shared" si="150"/>
        <v>0</v>
      </c>
      <c r="N1005" s="8">
        <f t="shared" si="151"/>
        <v>0</v>
      </c>
      <c r="O1005" s="8">
        <f t="shared" si="152"/>
        <v>50</v>
      </c>
      <c r="P1005" s="8">
        <f t="shared" si="153"/>
        <v>33</v>
      </c>
      <c r="Q1005" s="9">
        <f t="shared" si="154"/>
        <v>12.45</v>
      </c>
      <c r="R1005" s="9">
        <f t="shared" si="155"/>
        <v>25.75</v>
      </c>
      <c r="S1005" s="9">
        <f t="shared" si="156"/>
        <v>27.35</v>
      </c>
      <c r="T1005" s="9">
        <f t="shared" si="157"/>
        <v>20.75</v>
      </c>
      <c r="U1005" s="8">
        <f t="shared" si="158"/>
        <v>21.850000000000005</v>
      </c>
      <c r="V1005" s="8">
        <f t="shared" si="159"/>
        <v>21.575000000000003</v>
      </c>
    </row>
    <row r="1006" spans="1:22" ht="13.5" x14ac:dyDescent="0.25">
      <c r="A1006" s="3">
        <f>RSI!A1006</f>
        <v>43472</v>
      </c>
      <c r="B1006" s="2">
        <f>RSI!B1006</f>
        <v>29.036999999999999</v>
      </c>
      <c r="C1006" s="2">
        <f>RSI!I1006</f>
        <v>99.999999986395409</v>
      </c>
      <c r="D1006" s="2">
        <f>MACD!E1006</f>
        <v>-5.7976923133455927E-2</v>
      </c>
      <c r="E1006" s="2">
        <f>MACD!F1006</f>
        <v>-0.52313775756502767</v>
      </c>
      <c r="F1006" s="2">
        <f>'Moving Avg'!D1006</f>
        <v>29.036999999999999</v>
      </c>
      <c r="G1006" s="2">
        <f>'Moving Avg'!F1006</f>
        <v>28.691600000000001</v>
      </c>
      <c r="H1006" s="2">
        <f>'Moving Avg'!G1006</f>
        <v>26.968040000000006</v>
      </c>
      <c r="I1006" s="2">
        <f>'Moving Avg'!H1006</f>
        <v>25.977250000000041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  <c r="M1006" s="8">
        <f t="shared" si="150"/>
        <v>0</v>
      </c>
      <c r="N1006" s="8">
        <f t="shared" si="151"/>
        <v>0</v>
      </c>
      <c r="O1006" s="8">
        <f t="shared" si="152"/>
        <v>50</v>
      </c>
      <c r="P1006" s="8">
        <f t="shared" si="153"/>
        <v>33</v>
      </c>
      <c r="Q1006" s="9">
        <f t="shared" si="154"/>
        <v>12.45</v>
      </c>
      <c r="R1006" s="9">
        <f t="shared" si="155"/>
        <v>25.75</v>
      </c>
      <c r="S1006" s="9">
        <f t="shared" si="156"/>
        <v>27.35</v>
      </c>
      <c r="T1006" s="9">
        <f t="shared" si="157"/>
        <v>20.75</v>
      </c>
      <c r="U1006" s="8">
        <f t="shared" si="158"/>
        <v>21.850000000000005</v>
      </c>
      <c r="V1006" s="8">
        <f t="shared" si="159"/>
        <v>21.575000000000003</v>
      </c>
    </row>
    <row r="1007" spans="1:22" ht="13.5" x14ac:dyDescent="0.25">
      <c r="A1007" s="3">
        <f>RSI!A1007</f>
        <v>43473</v>
      </c>
      <c r="B1007" s="2">
        <f>RSI!B1007</f>
        <v>29.036999999999999</v>
      </c>
      <c r="C1007" s="2">
        <f>RSI!I1007</f>
        <v>99.999999986395409</v>
      </c>
      <c r="D1007" s="2">
        <f>MACD!E1007</f>
        <v>1.6028785841164961E-2</v>
      </c>
      <c r="E1007" s="2">
        <f>MACD!F1007</f>
        <v>-0.41530444888378915</v>
      </c>
      <c r="F1007" s="2">
        <f>'Moving Avg'!D1007</f>
        <v>29.036999999999999</v>
      </c>
      <c r="G1007" s="2">
        <f>'Moving Avg'!F1007</f>
        <v>28.852499999999999</v>
      </c>
      <c r="H1007" s="2">
        <f>'Moving Avg'!G1007</f>
        <v>27.032400000000006</v>
      </c>
      <c r="I1007" s="2">
        <f>'Moving Avg'!H1007</f>
        <v>25.999350000000039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  <c r="M1007" s="8">
        <f t="shared" si="150"/>
        <v>0</v>
      </c>
      <c r="N1007" s="8">
        <f t="shared" si="151"/>
        <v>0</v>
      </c>
      <c r="O1007" s="8">
        <f t="shared" si="152"/>
        <v>50</v>
      </c>
      <c r="P1007" s="8">
        <f t="shared" si="153"/>
        <v>33</v>
      </c>
      <c r="Q1007" s="9">
        <f t="shared" si="154"/>
        <v>12.45</v>
      </c>
      <c r="R1007" s="9">
        <f t="shared" si="155"/>
        <v>25.75</v>
      </c>
      <c r="S1007" s="9">
        <f t="shared" si="156"/>
        <v>27.35</v>
      </c>
      <c r="T1007" s="9">
        <f t="shared" si="157"/>
        <v>20.75</v>
      </c>
      <c r="U1007" s="8">
        <f t="shared" si="158"/>
        <v>21.850000000000005</v>
      </c>
      <c r="V1007" s="8">
        <f t="shared" si="159"/>
        <v>21.575000000000003</v>
      </c>
    </row>
    <row r="1008" spans="1:22" ht="13.5" x14ac:dyDescent="0.25">
      <c r="A1008" s="3">
        <f>RSI!A1008</f>
        <v>43474</v>
      </c>
      <c r="B1008" s="2">
        <f>RSI!B1008</f>
        <v>29.036999999999999</v>
      </c>
      <c r="C1008" s="2">
        <f>RSI!I1008</f>
        <v>99.999999986395409</v>
      </c>
      <c r="D1008" s="2">
        <f>MACD!E1008</f>
        <v>7.3827802435630474E-2</v>
      </c>
      <c r="E1008" s="2">
        <f>MACD!F1008</f>
        <v>-0.31747799861990528</v>
      </c>
      <c r="F1008" s="2">
        <f>'Moving Avg'!D1008</f>
        <v>29.036999999999999</v>
      </c>
      <c r="G1008" s="2">
        <f>'Moving Avg'!F1008</f>
        <v>28.974649999999997</v>
      </c>
      <c r="H1008" s="2">
        <f>'Moving Avg'!G1008</f>
        <v>27.096760000000007</v>
      </c>
      <c r="I1008" s="2">
        <f>'Moving Avg'!H1008</f>
        <v>26.021450000000041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  <c r="M1008" s="8">
        <f t="shared" si="150"/>
        <v>0</v>
      </c>
      <c r="N1008" s="8">
        <f t="shared" si="151"/>
        <v>0</v>
      </c>
      <c r="O1008" s="8">
        <f t="shared" si="152"/>
        <v>50</v>
      </c>
      <c r="P1008" s="8">
        <f t="shared" si="153"/>
        <v>33</v>
      </c>
      <c r="Q1008" s="9">
        <f t="shared" si="154"/>
        <v>12.45</v>
      </c>
      <c r="R1008" s="9">
        <f t="shared" si="155"/>
        <v>25.75</v>
      </c>
      <c r="S1008" s="9">
        <f t="shared" si="156"/>
        <v>27.35</v>
      </c>
      <c r="T1008" s="9">
        <f t="shared" si="157"/>
        <v>20.75</v>
      </c>
      <c r="U1008" s="8">
        <f t="shared" si="158"/>
        <v>21.850000000000005</v>
      </c>
      <c r="V1008" s="8">
        <f t="shared" si="159"/>
        <v>21.575000000000003</v>
      </c>
    </row>
    <row r="1009" spans="1:22" ht="13.5" x14ac:dyDescent="0.25">
      <c r="A1009" s="3">
        <f>RSI!A1009</f>
        <v>43475</v>
      </c>
      <c r="B1009" s="2">
        <f>RSI!B1009</f>
        <v>29.036999999999999</v>
      </c>
      <c r="C1009" s="2">
        <f>RSI!I1009</f>
        <v>99.999999986395409</v>
      </c>
      <c r="D1009" s="2">
        <f>MACD!E1009</f>
        <v>0.11827058976820837</v>
      </c>
      <c r="E1009" s="2">
        <f>MACD!F1009</f>
        <v>-0.23032828094228255</v>
      </c>
      <c r="F1009" s="2">
        <f>'Moving Avg'!D1009</f>
        <v>29.036999999999999</v>
      </c>
      <c r="G1009" s="2">
        <f>'Moving Avg'!F1009</f>
        <v>29.036999999999995</v>
      </c>
      <c r="H1009" s="2">
        <f>'Moving Avg'!G1009</f>
        <v>27.161120000000011</v>
      </c>
      <c r="I1009" s="2">
        <f>'Moving Avg'!H1009</f>
        <v>26.043550000000035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  <c r="M1009" s="8">
        <f t="shared" si="150"/>
        <v>0</v>
      </c>
      <c r="N1009" s="8">
        <f t="shared" si="151"/>
        <v>0</v>
      </c>
      <c r="O1009" s="8">
        <f t="shared" si="152"/>
        <v>50</v>
      </c>
      <c r="P1009" s="8">
        <f t="shared" si="153"/>
        <v>33</v>
      </c>
      <c r="Q1009" s="9">
        <f t="shared" si="154"/>
        <v>12.45</v>
      </c>
      <c r="R1009" s="9">
        <f t="shared" si="155"/>
        <v>25.75</v>
      </c>
      <c r="S1009" s="9">
        <f t="shared" si="156"/>
        <v>27.35</v>
      </c>
      <c r="T1009" s="9">
        <f t="shared" si="157"/>
        <v>20.75</v>
      </c>
      <c r="U1009" s="8">
        <f t="shared" si="158"/>
        <v>21.850000000000005</v>
      </c>
      <c r="V1009" s="8">
        <f t="shared" si="159"/>
        <v>21.575000000000003</v>
      </c>
    </row>
    <row r="1010" spans="1:22" ht="13.5" x14ac:dyDescent="0.25">
      <c r="A1010" s="3">
        <f>RSI!A1010</f>
        <v>43476</v>
      </c>
      <c r="B1010" s="2">
        <f>RSI!B1010</f>
        <v>29.036999999999999</v>
      </c>
      <c r="C1010" s="2">
        <f>RSI!I1010</f>
        <v>99.999999986395409</v>
      </c>
      <c r="D1010" s="2">
        <f>MACD!E1010</f>
        <v>0.15174262440463693</v>
      </c>
      <c r="E1010" s="2">
        <f>MACD!F1010</f>
        <v>-0.15391409987289867</v>
      </c>
      <c r="F1010" s="2">
        <f>'Moving Avg'!D1010</f>
        <v>29.036999999999999</v>
      </c>
      <c r="G1010" s="2">
        <f>'Moving Avg'!F1010</f>
        <v>29.036999999999995</v>
      </c>
      <c r="H1010" s="2">
        <f>'Moving Avg'!G1010</f>
        <v>27.225480000000012</v>
      </c>
      <c r="I1010" s="2">
        <f>'Moving Avg'!H1010</f>
        <v>26.065650000000037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  <c r="M1010" s="8">
        <f t="shared" si="150"/>
        <v>0</v>
      </c>
      <c r="N1010" s="8">
        <f t="shared" si="151"/>
        <v>0</v>
      </c>
      <c r="O1010" s="8">
        <f t="shared" si="152"/>
        <v>50</v>
      </c>
      <c r="P1010" s="8">
        <f t="shared" si="153"/>
        <v>33</v>
      </c>
      <c r="Q1010" s="9">
        <f t="shared" si="154"/>
        <v>12.45</v>
      </c>
      <c r="R1010" s="9">
        <f t="shared" si="155"/>
        <v>25.75</v>
      </c>
      <c r="S1010" s="9">
        <f t="shared" si="156"/>
        <v>27.35</v>
      </c>
      <c r="T1010" s="9">
        <f t="shared" si="157"/>
        <v>20.75</v>
      </c>
      <c r="U1010" s="8">
        <f t="shared" si="158"/>
        <v>21.850000000000005</v>
      </c>
      <c r="V1010" s="8">
        <f t="shared" si="159"/>
        <v>21.575000000000003</v>
      </c>
    </row>
    <row r="1011" spans="1:22" ht="13.5" x14ac:dyDescent="0.25">
      <c r="A1011" s="3">
        <f>RSI!A1011</f>
        <v>43480</v>
      </c>
      <c r="B1011" s="2">
        <f>RSI!B1011</f>
        <v>29.036999999999999</v>
      </c>
      <c r="C1011" s="2">
        <f>RSI!I1011</f>
        <v>99.999999986395409</v>
      </c>
      <c r="D1011" s="2">
        <f>MACD!E1011</f>
        <v>0.17623789228896314</v>
      </c>
      <c r="E1011" s="2">
        <f>MACD!F1011</f>
        <v>-8.7883701440526318E-2</v>
      </c>
      <c r="F1011" s="2">
        <f>'Moving Avg'!D1011</f>
        <v>29.036999999999999</v>
      </c>
      <c r="G1011" s="2">
        <f>'Moving Avg'!F1011</f>
        <v>29.036999999999995</v>
      </c>
      <c r="H1011" s="2">
        <f>'Moving Avg'!G1011</f>
        <v>27.289840000000012</v>
      </c>
      <c r="I1011" s="2">
        <f>'Moving Avg'!H1011</f>
        <v>26.087750000000039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  <c r="M1011" s="8">
        <f t="shared" si="150"/>
        <v>0</v>
      </c>
      <c r="N1011" s="8">
        <f t="shared" si="151"/>
        <v>0</v>
      </c>
      <c r="O1011" s="8">
        <f t="shared" si="152"/>
        <v>50</v>
      </c>
      <c r="P1011" s="8">
        <f t="shared" si="153"/>
        <v>33</v>
      </c>
      <c r="Q1011" s="9">
        <f t="shared" si="154"/>
        <v>12.45</v>
      </c>
      <c r="R1011" s="9">
        <f t="shared" si="155"/>
        <v>25.75</v>
      </c>
      <c r="S1011" s="9">
        <f t="shared" si="156"/>
        <v>27.35</v>
      </c>
      <c r="T1011" s="9">
        <f t="shared" si="157"/>
        <v>20.75</v>
      </c>
      <c r="U1011" s="8">
        <f t="shared" si="158"/>
        <v>21.850000000000005</v>
      </c>
      <c r="V1011" s="8">
        <f t="shared" si="159"/>
        <v>21.575000000000003</v>
      </c>
    </row>
    <row r="1012" spans="1:22" ht="13.5" x14ac:dyDescent="0.25">
      <c r="A1012" s="3">
        <f>RSI!A1012</f>
        <v>43481</v>
      </c>
      <c r="B1012" s="2">
        <f>RSI!B1012</f>
        <v>29.036999999999999</v>
      </c>
      <c r="C1012" s="2">
        <f>RSI!I1012</f>
        <v>99.999999986395409</v>
      </c>
      <c r="D1012" s="2">
        <f>MACD!E1012</f>
        <v>0.1934209324571512</v>
      </c>
      <c r="E1012" s="2">
        <f>MACD!F1012</f>
        <v>-3.1622774660990824E-2</v>
      </c>
      <c r="F1012" s="2">
        <f>'Moving Avg'!D1012</f>
        <v>29.036999999999999</v>
      </c>
      <c r="G1012" s="2">
        <f>'Moving Avg'!F1012</f>
        <v>29.036999999999995</v>
      </c>
      <c r="H1012" s="2">
        <f>'Moving Avg'!G1012</f>
        <v>27.354200000000013</v>
      </c>
      <c r="I1012" s="2">
        <f>'Moving Avg'!H1012</f>
        <v>26.109670000000037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  <c r="M1012" s="8">
        <f t="shared" si="150"/>
        <v>0</v>
      </c>
      <c r="N1012" s="8">
        <f t="shared" si="151"/>
        <v>0</v>
      </c>
      <c r="O1012" s="8">
        <f t="shared" si="152"/>
        <v>50</v>
      </c>
      <c r="P1012" s="8">
        <f t="shared" si="153"/>
        <v>33</v>
      </c>
      <c r="Q1012" s="9">
        <f t="shared" si="154"/>
        <v>12.45</v>
      </c>
      <c r="R1012" s="9">
        <f t="shared" si="155"/>
        <v>25.75</v>
      </c>
      <c r="S1012" s="9">
        <f t="shared" si="156"/>
        <v>27.35</v>
      </c>
      <c r="T1012" s="9">
        <f t="shared" si="157"/>
        <v>20.75</v>
      </c>
      <c r="U1012" s="8">
        <f t="shared" si="158"/>
        <v>21.850000000000005</v>
      </c>
      <c r="V1012" s="8">
        <f t="shared" si="159"/>
        <v>21.575000000000003</v>
      </c>
    </row>
    <row r="1013" spans="1:22" ht="13.5" x14ac:dyDescent="0.25">
      <c r="A1013" s="3">
        <f>RSI!A1013</f>
        <v>43482</v>
      </c>
      <c r="B1013" s="2">
        <f>RSI!B1013</f>
        <v>29.036999999999999</v>
      </c>
      <c r="C1013" s="2">
        <f>RSI!I1013</f>
        <v>99.999999986395409</v>
      </c>
      <c r="D1013" s="2">
        <f>MACD!E1013</f>
        <v>0.20467920116491101</v>
      </c>
      <c r="E1013" s="2">
        <f>MACD!F1013</f>
        <v>1.5637620504189542E-2</v>
      </c>
      <c r="F1013" s="2">
        <f>'Moving Avg'!D1013</f>
        <v>29.036999999999999</v>
      </c>
      <c r="G1013" s="2">
        <f>'Moving Avg'!F1013</f>
        <v>29.036999999999995</v>
      </c>
      <c r="H1013" s="2">
        <f>'Moving Avg'!G1013</f>
        <v>27.418560000000017</v>
      </c>
      <c r="I1013" s="2">
        <f>'Moving Avg'!H1013</f>
        <v>26.131590000000038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  <c r="M1013" s="8">
        <f t="shared" si="150"/>
        <v>0</v>
      </c>
      <c r="N1013" s="8">
        <f t="shared" si="151"/>
        <v>0</v>
      </c>
      <c r="O1013" s="8">
        <f t="shared" si="152"/>
        <v>50</v>
      </c>
      <c r="P1013" s="8">
        <f t="shared" si="153"/>
        <v>33</v>
      </c>
      <c r="Q1013" s="9">
        <f t="shared" si="154"/>
        <v>12.45</v>
      </c>
      <c r="R1013" s="9">
        <f t="shared" si="155"/>
        <v>25.75</v>
      </c>
      <c r="S1013" s="9">
        <f t="shared" si="156"/>
        <v>27.35</v>
      </c>
      <c r="T1013" s="9">
        <f t="shared" si="157"/>
        <v>20.75</v>
      </c>
      <c r="U1013" s="8">
        <f t="shared" si="158"/>
        <v>21.850000000000005</v>
      </c>
      <c r="V1013" s="8">
        <f t="shared" si="159"/>
        <v>21.575000000000003</v>
      </c>
    </row>
    <row r="1014" spans="1:22" ht="13.5" x14ac:dyDescent="0.25">
      <c r="A1014" s="3">
        <f>RSI!A1014</f>
        <v>43483</v>
      </c>
      <c r="B1014" s="2">
        <f>RSI!B1014</f>
        <v>28.167999999999999</v>
      </c>
      <c r="C1014" s="2">
        <f>RSI!I1014</f>
        <v>37.028445729474235</v>
      </c>
      <c r="D1014" s="2">
        <f>MACD!E1014</f>
        <v>0.27553762592267361</v>
      </c>
      <c r="E1014" s="2">
        <f>MACD!F1014</f>
        <v>6.7617621587886367E-2</v>
      </c>
      <c r="F1014" s="2">
        <f>'Moving Avg'!D1014</f>
        <v>28.863199999999999</v>
      </c>
      <c r="G1014" s="2">
        <f>'Moving Avg'!F1014</f>
        <v>28.993549999999992</v>
      </c>
      <c r="H1014" s="2">
        <f>'Moving Avg'!G1014</f>
        <v>27.465540000000015</v>
      </c>
      <c r="I1014" s="2">
        <f>'Moving Avg'!H1014</f>
        <v>26.149165000000028</v>
      </c>
      <c r="J1014" s="6" t="str">
        <f>OBV!F1014</f>
        <v>BEARISH</v>
      </c>
      <c r="K1014" s="6" t="str">
        <f>OBV!G1014</f>
        <v>STRONG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33</v>
      </c>
      <c r="Q1014" s="9">
        <f t="shared" si="154"/>
        <v>21.2</v>
      </c>
      <c r="R1014" s="9">
        <f t="shared" si="155"/>
        <v>30.75</v>
      </c>
      <c r="S1014" s="9">
        <f t="shared" si="156"/>
        <v>31.1</v>
      </c>
      <c r="T1014" s="9">
        <f t="shared" si="157"/>
        <v>27</v>
      </c>
      <c r="U1014" s="8">
        <f t="shared" si="158"/>
        <v>27.683333333333337</v>
      </c>
      <c r="V1014" s="8">
        <f t="shared" si="159"/>
        <v>27.512500000000003</v>
      </c>
    </row>
    <row r="1015" spans="1:22" ht="13.5" x14ac:dyDescent="0.25">
      <c r="A1015" s="3">
        <f>RSI!A1015</f>
        <v>43486</v>
      </c>
      <c r="B1015" s="2">
        <f>RSI!B1015</f>
        <v>28.167999999999999</v>
      </c>
      <c r="C1015" s="2">
        <f>RSI!I1015</f>
        <v>37.028445729474228</v>
      </c>
      <c r="D1015" s="2">
        <f>MACD!E1015</f>
        <v>0.33781658975371087</v>
      </c>
      <c r="E1015" s="2">
        <f>MACD!F1015</f>
        <v>0.12165741522105128</v>
      </c>
      <c r="F1015" s="2">
        <f>'Moving Avg'!D1015</f>
        <v>28.689399999999999</v>
      </c>
      <c r="G1015" s="2">
        <f>'Moving Avg'!F1015</f>
        <v>28.950099999999992</v>
      </c>
      <c r="H1015" s="2">
        <f>'Moving Avg'!G1015</f>
        <v>27.512520000000013</v>
      </c>
      <c r="I1015" s="2">
        <f>'Moving Avg'!H1015</f>
        <v>26.166740000000026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33</v>
      </c>
      <c r="Q1015" s="9">
        <f t="shared" si="154"/>
        <v>21.2</v>
      </c>
      <c r="R1015" s="9">
        <f t="shared" si="155"/>
        <v>30.75</v>
      </c>
      <c r="S1015" s="9">
        <f t="shared" si="156"/>
        <v>31.1</v>
      </c>
      <c r="T1015" s="9">
        <f t="shared" si="157"/>
        <v>27</v>
      </c>
      <c r="U1015" s="8">
        <f t="shared" si="158"/>
        <v>27.683333333333337</v>
      </c>
      <c r="V1015" s="8">
        <f t="shared" si="159"/>
        <v>27.512500000000003</v>
      </c>
    </row>
    <row r="1016" spans="1:22" ht="13.5" x14ac:dyDescent="0.25">
      <c r="A1016" s="3">
        <f>RSI!A1016</f>
        <v>43487</v>
      </c>
      <c r="B1016" s="2">
        <f>RSI!B1016</f>
        <v>28.167999999999999</v>
      </c>
      <c r="C1016" s="2">
        <f>RSI!I1016</f>
        <v>37.028445729474228</v>
      </c>
      <c r="D1016" s="2">
        <f>MACD!E1016</f>
        <v>0.39266402193183225</v>
      </c>
      <c r="E1016" s="2">
        <f>MACD!F1016</f>
        <v>0.1758587365632075</v>
      </c>
      <c r="F1016" s="2">
        <f>'Moving Avg'!D1016</f>
        <v>28.515599999999999</v>
      </c>
      <c r="G1016" s="2">
        <f>'Moving Avg'!F1016</f>
        <v>28.906649999999992</v>
      </c>
      <c r="H1016" s="2">
        <f>'Moving Avg'!G1016</f>
        <v>27.559500000000011</v>
      </c>
      <c r="I1016" s="2">
        <f>'Moving Avg'!H1016</f>
        <v>26.184315000000023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33</v>
      </c>
      <c r="Q1016" s="9">
        <f t="shared" si="154"/>
        <v>21.2</v>
      </c>
      <c r="R1016" s="9">
        <f t="shared" si="155"/>
        <v>30.75</v>
      </c>
      <c r="S1016" s="9">
        <f t="shared" si="156"/>
        <v>31.1</v>
      </c>
      <c r="T1016" s="9">
        <f t="shared" si="157"/>
        <v>27</v>
      </c>
      <c r="U1016" s="8">
        <f t="shared" si="158"/>
        <v>27.683333333333337</v>
      </c>
      <c r="V1016" s="8">
        <f t="shared" si="159"/>
        <v>27.512500000000003</v>
      </c>
    </row>
    <row r="1017" spans="1:22" ht="13.5" x14ac:dyDescent="0.25">
      <c r="A1017" s="3">
        <f>RSI!A1017</f>
        <v>43488</v>
      </c>
      <c r="B1017" s="2">
        <f>RSI!B1017</f>
        <v>28.167999999999999</v>
      </c>
      <c r="C1017" s="2">
        <f>RSI!I1017</f>
        <v>37.028445729474235</v>
      </c>
      <c r="D1017" s="2">
        <f>MACD!E1017</f>
        <v>0.44106398706361816</v>
      </c>
      <c r="E1017" s="2">
        <f>MACD!F1017</f>
        <v>0.22889978666328964</v>
      </c>
      <c r="F1017" s="2">
        <f>'Moving Avg'!D1017</f>
        <v>28.341799999999999</v>
      </c>
      <c r="G1017" s="2">
        <f>'Moving Avg'!F1017</f>
        <v>28.863199999999996</v>
      </c>
      <c r="H1017" s="2">
        <f>'Moving Avg'!G1017</f>
        <v>27.606480000000012</v>
      </c>
      <c r="I1017" s="2">
        <f>'Moving Avg'!H1017</f>
        <v>26.20189000000002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33</v>
      </c>
      <c r="Q1017" s="9">
        <f t="shared" si="154"/>
        <v>21.2</v>
      </c>
      <c r="R1017" s="9">
        <f t="shared" si="155"/>
        <v>30.75</v>
      </c>
      <c r="S1017" s="9">
        <f t="shared" si="156"/>
        <v>31.1</v>
      </c>
      <c r="T1017" s="9">
        <f t="shared" si="157"/>
        <v>27</v>
      </c>
      <c r="U1017" s="8">
        <f t="shared" si="158"/>
        <v>27.683333333333337</v>
      </c>
      <c r="V1017" s="8">
        <f t="shared" si="159"/>
        <v>27.512500000000003</v>
      </c>
    </row>
    <row r="1018" spans="1:22" ht="13.5" x14ac:dyDescent="0.25">
      <c r="A1018" s="3">
        <f>RSI!A1018</f>
        <v>43489</v>
      </c>
      <c r="B1018" s="2">
        <f>RSI!B1018</f>
        <v>28.167999999999999</v>
      </c>
      <c r="C1018" s="2">
        <f>RSI!I1018</f>
        <v>37.028445729474235</v>
      </c>
      <c r="D1018" s="2">
        <f>MACD!E1018</f>
        <v>0.48386095134562979</v>
      </c>
      <c r="E1018" s="2">
        <f>MACD!F1018</f>
        <v>0.27989201959975768</v>
      </c>
      <c r="F1018" s="2">
        <f>'Moving Avg'!D1018</f>
        <v>28.167999999999999</v>
      </c>
      <c r="G1018" s="2">
        <f>'Moving Avg'!F1018</f>
        <v>28.819749999999992</v>
      </c>
      <c r="H1018" s="2">
        <f>'Moving Avg'!G1018</f>
        <v>27.653460000000006</v>
      </c>
      <c r="I1018" s="2">
        <f>'Moving Avg'!H1018</f>
        <v>26.219465000000017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33</v>
      </c>
      <c r="Q1018" s="9">
        <f t="shared" si="154"/>
        <v>21.2</v>
      </c>
      <c r="R1018" s="9">
        <f t="shared" si="155"/>
        <v>30.75</v>
      </c>
      <c r="S1018" s="9">
        <f t="shared" si="156"/>
        <v>31.1</v>
      </c>
      <c r="T1018" s="9">
        <f t="shared" si="157"/>
        <v>27</v>
      </c>
      <c r="U1018" s="8">
        <f t="shared" si="158"/>
        <v>27.683333333333337</v>
      </c>
      <c r="V1018" s="8">
        <f t="shared" si="159"/>
        <v>27.512500000000003</v>
      </c>
    </row>
    <row r="1019" spans="1:22" ht="13.5" x14ac:dyDescent="0.25">
      <c r="A1019" s="3">
        <f>RSI!A1019</f>
        <v>43490</v>
      </c>
      <c r="B1019" s="2">
        <f>RSI!B1019</f>
        <v>28.167999999999999</v>
      </c>
      <c r="C1019" s="2">
        <f>RSI!I1019</f>
        <v>37.028445729474228</v>
      </c>
      <c r="D1019" s="2">
        <f>MACD!E1019</f>
        <v>0.52178038545437744</v>
      </c>
      <c r="E1019" s="2">
        <f>MACD!F1019</f>
        <v>0.32826969277068163</v>
      </c>
      <c r="F1019" s="2">
        <f>'Moving Avg'!D1019</f>
        <v>28.167999999999999</v>
      </c>
      <c r="G1019" s="2">
        <f>'Moving Avg'!F1019</f>
        <v>28.776299999999999</v>
      </c>
      <c r="H1019" s="2">
        <f>'Moving Avg'!G1019</f>
        <v>27.700440000000004</v>
      </c>
      <c r="I1019" s="2">
        <f>'Moving Avg'!H1019</f>
        <v>26.237040000000011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33</v>
      </c>
      <c r="Q1019" s="9">
        <f t="shared" si="154"/>
        <v>21.2</v>
      </c>
      <c r="R1019" s="9">
        <f t="shared" si="155"/>
        <v>30.75</v>
      </c>
      <c r="S1019" s="9">
        <f t="shared" si="156"/>
        <v>31.1</v>
      </c>
      <c r="T1019" s="9">
        <f t="shared" si="157"/>
        <v>27</v>
      </c>
      <c r="U1019" s="8">
        <f t="shared" si="158"/>
        <v>27.683333333333337</v>
      </c>
      <c r="V1019" s="8">
        <f t="shared" si="159"/>
        <v>27.512500000000003</v>
      </c>
    </row>
    <row r="1020" spans="1:22" ht="13.5" x14ac:dyDescent="0.25">
      <c r="A1020" s="3">
        <f>RSI!A1020</f>
        <v>43493</v>
      </c>
      <c r="B1020" s="2">
        <f>RSI!B1020</f>
        <v>28.167999999999999</v>
      </c>
      <c r="C1020" s="2">
        <f>RSI!I1020</f>
        <v>37.028445729474228</v>
      </c>
      <c r="D1020" s="2">
        <f>MACD!E1020</f>
        <v>0.55544626248596884</v>
      </c>
      <c r="E1020" s="2">
        <f>MACD!F1020</f>
        <v>0.37370500671373907</v>
      </c>
      <c r="F1020" s="2">
        <f>'Moving Avg'!D1020</f>
        <v>28.167999999999999</v>
      </c>
      <c r="G1020" s="2">
        <f>'Moving Avg'!F1020</f>
        <v>28.732849999999996</v>
      </c>
      <c r="H1020" s="2">
        <f>'Moving Avg'!G1020</f>
        <v>27.747420000000002</v>
      </c>
      <c r="I1020" s="2">
        <f>'Moving Avg'!H1020</f>
        <v>26.254615000000008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33</v>
      </c>
      <c r="Q1020" s="9">
        <f t="shared" si="154"/>
        <v>21.2</v>
      </c>
      <c r="R1020" s="9">
        <f t="shared" si="155"/>
        <v>30.75</v>
      </c>
      <c r="S1020" s="9">
        <f t="shared" si="156"/>
        <v>31.1</v>
      </c>
      <c r="T1020" s="9">
        <f t="shared" si="157"/>
        <v>27</v>
      </c>
      <c r="U1020" s="8">
        <f t="shared" si="158"/>
        <v>27.683333333333337</v>
      </c>
      <c r="V1020" s="8">
        <f t="shared" si="159"/>
        <v>27.512500000000003</v>
      </c>
    </row>
    <row r="1021" spans="1:22" ht="13.5" x14ac:dyDescent="0.25">
      <c r="A1021" s="3">
        <f>RSI!A1021</f>
        <v>43494</v>
      </c>
      <c r="B1021" s="2">
        <f>RSI!B1021</f>
        <v>28.167999999999999</v>
      </c>
      <c r="C1021" s="2">
        <f>RSI!I1021</f>
        <v>37.028445729474228</v>
      </c>
      <c r="D1021" s="2">
        <f>MACD!E1021</f>
        <v>0.58539592383566585</v>
      </c>
      <c r="E1021" s="2">
        <f>MACD!F1021</f>
        <v>0.41604319013812446</v>
      </c>
      <c r="F1021" s="2">
        <f>'Moving Avg'!D1021</f>
        <v>28.167999999999999</v>
      </c>
      <c r="G1021" s="2">
        <f>'Moving Avg'!F1021</f>
        <v>28.689399999999999</v>
      </c>
      <c r="H1021" s="2">
        <f>'Moving Avg'!G1021</f>
        <v>27.794399999999996</v>
      </c>
      <c r="I1021" s="2">
        <f>'Moving Avg'!H1021</f>
        <v>26.272190000000009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33</v>
      </c>
      <c r="Q1021" s="9">
        <f t="shared" si="154"/>
        <v>21.2</v>
      </c>
      <c r="R1021" s="9">
        <f t="shared" si="155"/>
        <v>30.75</v>
      </c>
      <c r="S1021" s="9">
        <f t="shared" si="156"/>
        <v>31.1</v>
      </c>
      <c r="T1021" s="9">
        <f t="shared" si="157"/>
        <v>27</v>
      </c>
      <c r="U1021" s="8">
        <f t="shared" si="158"/>
        <v>27.683333333333337</v>
      </c>
      <c r="V1021" s="8">
        <f t="shared" si="159"/>
        <v>27.512500000000003</v>
      </c>
    </row>
    <row r="1022" spans="1:22" ht="13.5" x14ac:dyDescent="0.25">
      <c r="A1022" s="3">
        <f>RSI!A1022</f>
        <v>43495</v>
      </c>
      <c r="B1022" s="2">
        <f>RSI!B1022</f>
        <v>28.167999999999999</v>
      </c>
      <c r="C1022" s="2">
        <f>RSI!I1022</f>
        <v>37.028445729474228</v>
      </c>
      <c r="D1022" s="2">
        <f>MACD!E1022</f>
        <v>0.61209271351037842</v>
      </c>
      <c r="E1022" s="2">
        <f>MACD!F1022</f>
        <v>0.45525309481257531</v>
      </c>
      <c r="F1022" s="2">
        <f>'Moving Avg'!D1022</f>
        <v>28.167999999999999</v>
      </c>
      <c r="G1022" s="2">
        <f>'Moving Avg'!F1022</f>
        <v>28.645949999999999</v>
      </c>
      <c r="H1022" s="2">
        <f>'Moving Avg'!G1022</f>
        <v>27.841379999999994</v>
      </c>
      <c r="I1022" s="2">
        <f>'Moving Avg'!H1022</f>
        <v>26.286075000000004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25</v>
      </c>
      <c r="N1022" s="8">
        <f t="shared" si="151"/>
        <v>0</v>
      </c>
      <c r="O1022" s="8">
        <f t="shared" si="152"/>
        <v>50</v>
      </c>
      <c r="P1022" s="8">
        <f t="shared" si="153"/>
        <v>33</v>
      </c>
      <c r="Q1022" s="9">
        <f t="shared" si="154"/>
        <v>21.2</v>
      </c>
      <c r="R1022" s="9">
        <f t="shared" si="155"/>
        <v>30.75</v>
      </c>
      <c r="S1022" s="9">
        <f t="shared" si="156"/>
        <v>31.1</v>
      </c>
      <c r="T1022" s="9">
        <f t="shared" si="157"/>
        <v>27</v>
      </c>
      <c r="U1022" s="8">
        <f t="shared" si="158"/>
        <v>27.683333333333337</v>
      </c>
      <c r="V1022" s="8">
        <f t="shared" si="159"/>
        <v>27.512500000000003</v>
      </c>
    </row>
    <row r="1023" spans="1:22" ht="13.5" x14ac:dyDescent="0.25">
      <c r="A1023" s="3">
        <f>RSI!A1023</f>
        <v>43496</v>
      </c>
      <c r="B1023" s="2">
        <f>RSI!B1023</f>
        <v>28.167999999999999</v>
      </c>
      <c r="C1023" s="2">
        <f>RSI!I1023</f>
        <v>37.028445729474228</v>
      </c>
      <c r="D1023" s="2">
        <f>MACD!E1023</f>
        <v>0.63593672008161661</v>
      </c>
      <c r="E1023" s="2">
        <f>MACD!F1023</f>
        <v>0.49138981986638364</v>
      </c>
      <c r="F1023" s="2">
        <f>'Moving Avg'!D1023</f>
        <v>28.167999999999999</v>
      </c>
      <c r="G1023" s="2">
        <f>'Moving Avg'!F1023</f>
        <v>28.602500000000003</v>
      </c>
      <c r="H1023" s="2">
        <f>'Moving Avg'!G1023</f>
        <v>27.888359999999988</v>
      </c>
      <c r="I1023" s="2">
        <f>'Moving Avg'!H1023</f>
        <v>26.299960000000002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25</v>
      </c>
      <c r="N1023" s="8">
        <f t="shared" si="151"/>
        <v>0</v>
      </c>
      <c r="O1023" s="8">
        <f t="shared" si="152"/>
        <v>50</v>
      </c>
      <c r="P1023" s="8">
        <f t="shared" si="153"/>
        <v>33</v>
      </c>
      <c r="Q1023" s="9">
        <f t="shared" si="154"/>
        <v>21.2</v>
      </c>
      <c r="R1023" s="9">
        <f t="shared" si="155"/>
        <v>30.75</v>
      </c>
      <c r="S1023" s="9">
        <f t="shared" si="156"/>
        <v>31.1</v>
      </c>
      <c r="T1023" s="9">
        <f t="shared" si="157"/>
        <v>27</v>
      </c>
      <c r="U1023" s="8">
        <f t="shared" si="158"/>
        <v>27.683333333333337</v>
      </c>
      <c r="V1023" s="8">
        <f t="shared" si="159"/>
        <v>27.512500000000003</v>
      </c>
    </row>
    <row r="1024" spans="1:22" ht="13.5" x14ac:dyDescent="0.25">
      <c r="A1024" s="3">
        <f>RSI!A1024</f>
        <v>43497</v>
      </c>
      <c r="B1024" s="2">
        <f>RSI!B1024</f>
        <v>28.167999999999999</v>
      </c>
      <c r="C1024" s="2">
        <f>RSI!I1024</f>
        <v>37.028445729474228</v>
      </c>
      <c r="D1024" s="2">
        <f>MACD!E1024</f>
        <v>0.52358160591285241</v>
      </c>
      <c r="E1024" s="2">
        <f>MACD!F1024</f>
        <v>0.49782817707567739</v>
      </c>
      <c r="F1024" s="2">
        <f>'Moving Avg'!D1024</f>
        <v>28.167999999999999</v>
      </c>
      <c r="G1024" s="2">
        <f>'Moving Avg'!F1024</f>
        <v>28.559050000000003</v>
      </c>
      <c r="H1024" s="2">
        <f>'Moving Avg'!G1024</f>
        <v>27.935339999999986</v>
      </c>
      <c r="I1024" s="2">
        <f>'Moving Avg'!H1024</f>
        <v>26.313844999999997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0</v>
      </c>
      <c r="O1024" s="8">
        <f t="shared" si="152"/>
        <v>50</v>
      </c>
      <c r="P1024" s="8">
        <f t="shared" si="153"/>
        <v>33</v>
      </c>
      <c r="Q1024" s="9">
        <f t="shared" si="154"/>
        <v>21.2</v>
      </c>
      <c r="R1024" s="9">
        <f t="shared" si="155"/>
        <v>30.75</v>
      </c>
      <c r="S1024" s="9">
        <f t="shared" si="156"/>
        <v>31.1</v>
      </c>
      <c r="T1024" s="9">
        <f t="shared" si="157"/>
        <v>27</v>
      </c>
      <c r="U1024" s="8">
        <f t="shared" si="158"/>
        <v>27.683333333333337</v>
      </c>
      <c r="V1024" s="8">
        <f t="shared" si="159"/>
        <v>27.512500000000003</v>
      </c>
    </row>
    <row r="1025" spans="1:22" ht="13.5" x14ac:dyDescent="0.25">
      <c r="A1025" s="3">
        <f>RSI!A1025</f>
        <v>43500</v>
      </c>
      <c r="B1025" s="2">
        <f>RSI!B1025</f>
        <v>28.167999999999999</v>
      </c>
      <c r="C1025" s="2">
        <f>RSI!I1025</f>
        <v>37.028445729474228</v>
      </c>
      <c r="D1025" s="2">
        <f>MACD!E1025</f>
        <v>0.42958735286424243</v>
      </c>
      <c r="E1025" s="2">
        <f>MACD!F1025</f>
        <v>0.48418001223339041</v>
      </c>
      <c r="F1025" s="2">
        <f>'Moving Avg'!D1025</f>
        <v>28.167999999999999</v>
      </c>
      <c r="G1025" s="2">
        <f>'Moving Avg'!F1025</f>
        <v>28.515599999999999</v>
      </c>
      <c r="H1025" s="2">
        <f>'Moving Avg'!G1025</f>
        <v>27.98231999999998</v>
      </c>
      <c r="I1025" s="2">
        <f>'Moving Avg'!H1025</f>
        <v>26.327729999999992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100</v>
      </c>
      <c r="O1025" s="8">
        <f t="shared" si="152"/>
        <v>50</v>
      </c>
      <c r="P1025" s="8">
        <f t="shared" si="153"/>
        <v>33</v>
      </c>
      <c r="Q1025" s="9">
        <f t="shared" si="154"/>
        <v>56.2</v>
      </c>
      <c r="R1025" s="9">
        <f t="shared" si="155"/>
        <v>50.75</v>
      </c>
      <c r="S1025" s="9">
        <f t="shared" si="156"/>
        <v>46.1</v>
      </c>
      <c r="T1025" s="9">
        <f t="shared" si="157"/>
        <v>52</v>
      </c>
      <c r="U1025" s="8">
        <f t="shared" si="158"/>
        <v>51.016666666666673</v>
      </c>
      <c r="V1025" s="8">
        <f t="shared" si="159"/>
        <v>51.262500000000003</v>
      </c>
    </row>
    <row r="1026" spans="1:22" ht="13.5" x14ac:dyDescent="0.25">
      <c r="A1026" s="3">
        <f>RSI!A1026</f>
        <v>43501</v>
      </c>
      <c r="B1026" s="2">
        <f>RSI!B1026</f>
        <v>28.167999999999999</v>
      </c>
      <c r="C1026" s="2">
        <f>RSI!I1026</f>
        <v>37.028445729474228</v>
      </c>
      <c r="D1026" s="2">
        <f>MACD!E1026</f>
        <v>0.35104954944593558</v>
      </c>
      <c r="E1026" s="2">
        <f>MACD!F1026</f>
        <v>0.45755391967589948</v>
      </c>
      <c r="F1026" s="2">
        <f>'Moving Avg'!D1026</f>
        <v>28.167999999999999</v>
      </c>
      <c r="G1026" s="2">
        <f>'Moving Avg'!F1026</f>
        <v>28.472150000000006</v>
      </c>
      <c r="H1026" s="2">
        <f>'Moving Avg'!G1026</f>
        <v>28.029299999999981</v>
      </c>
      <c r="I1026" s="2">
        <f>'Moving Avg'!H1026</f>
        <v>26.341614999999987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56.2</v>
      </c>
      <c r="R1026" s="9">
        <f t="shared" si="155"/>
        <v>50.75</v>
      </c>
      <c r="S1026" s="9">
        <f t="shared" si="156"/>
        <v>46.1</v>
      </c>
      <c r="T1026" s="9">
        <f t="shared" si="157"/>
        <v>52</v>
      </c>
      <c r="U1026" s="8">
        <f t="shared" si="158"/>
        <v>51.016666666666673</v>
      </c>
      <c r="V1026" s="8">
        <f t="shared" si="159"/>
        <v>51.262500000000003</v>
      </c>
    </row>
    <row r="1027" spans="1:22" ht="13.5" x14ac:dyDescent="0.25">
      <c r="A1027" s="3">
        <f>RSI!A1027</f>
        <v>43502</v>
      </c>
      <c r="B1027" s="2">
        <f>RSI!B1027</f>
        <v>28.167999999999999</v>
      </c>
      <c r="C1027" s="2">
        <f>RSI!I1027</f>
        <v>37.028445729474228</v>
      </c>
      <c r="D1027" s="2">
        <f>MACD!E1027</f>
        <v>0.28551651771426734</v>
      </c>
      <c r="E1027" s="2">
        <f>MACD!F1027</f>
        <v>0.42314643928357309</v>
      </c>
      <c r="F1027" s="2">
        <f>'Moving Avg'!D1027</f>
        <v>28.167999999999999</v>
      </c>
      <c r="G1027" s="2">
        <f>'Moving Avg'!F1027</f>
        <v>28.428700000000003</v>
      </c>
      <c r="H1027" s="2">
        <f>'Moving Avg'!G1027</f>
        <v>28.076279999999979</v>
      </c>
      <c r="I1027" s="2">
        <f>'Moving Avg'!H1027</f>
        <v>26.355499999999985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25</v>
      </c>
      <c r="N1027" s="8">
        <f t="shared" si="161"/>
        <v>100</v>
      </c>
      <c r="O1027" s="8">
        <f t="shared" si="162"/>
        <v>50</v>
      </c>
      <c r="P1027" s="8">
        <f t="shared" si="163"/>
        <v>33</v>
      </c>
      <c r="Q1027" s="9">
        <f t="shared" ref="Q1027:Q1090" si="164">0.35*M1027+N1027*0.35+O1027*0.15+P1027*0.15</f>
        <v>56.2</v>
      </c>
      <c r="R1027" s="9">
        <f t="shared" ref="R1027:R1090" si="165">M1027*0.2+N1027*0.2+O1027*0.35+P1027*0.25</f>
        <v>50.75</v>
      </c>
      <c r="S1027" s="9">
        <f t="shared" ref="S1027:S1090" si="166">M1027*0.15+N1027*0.15+O1027*0.25+P1027*0.45</f>
        <v>46.1</v>
      </c>
      <c r="T1027" s="9">
        <f t="shared" ref="T1027:T1090" si="167">0.25*SUM(M1027:P1027)</f>
        <v>52</v>
      </c>
      <c r="U1027" s="8">
        <f t="shared" ref="U1027:U1090" si="168">SUM(Q1027:S1027)/3</f>
        <v>51.016666666666673</v>
      </c>
      <c r="V1027" s="8">
        <f t="shared" ref="V1027:V1090" si="169">SUM(Q1027:T1027)/4</f>
        <v>51.262500000000003</v>
      </c>
    </row>
    <row r="1028" spans="1:22" ht="13.5" x14ac:dyDescent="0.25">
      <c r="A1028" s="3">
        <f>RSI!A1028</f>
        <v>43503</v>
      </c>
      <c r="B1028" s="2">
        <f>RSI!B1028</f>
        <v>28.167999999999999</v>
      </c>
      <c r="C1028" s="2">
        <f>RSI!I1028</f>
        <v>37.028445729474221</v>
      </c>
      <c r="D1028" s="2">
        <f>MACD!E1028</f>
        <v>0.23091922484513461</v>
      </c>
      <c r="E1028" s="2">
        <f>MACD!F1028</f>
        <v>0.38470099639588545</v>
      </c>
      <c r="F1028" s="2">
        <f>'Moving Avg'!D1028</f>
        <v>28.167999999999999</v>
      </c>
      <c r="G1028" s="2">
        <f>'Moving Avg'!F1028</f>
        <v>28.385250000000003</v>
      </c>
      <c r="H1028" s="2">
        <f>'Moving Avg'!G1028</f>
        <v>28.123259999999977</v>
      </c>
      <c r="I1028" s="2">
        <f>'Moving Avg'!H1028</f>
        <v>26.36938499999998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25</v>
      </c>
      <c r="N1028" s="8">
        <f t="shared" si="161"/>
        <v>100</v>
      </c>
      <c r="O1028" s="8">
        <f t="shared" si="162"/>
        <v>50</v>
      </c>
      <c r="P1028" s="8">
        <f t="shared" si="163"/>
        <v>33</v>
      </c>
      <c r="Q1028" s="9">
        <f t="shared" si="164"/>
        <v>56.2</v>
      </c>
      <c r="R1028" s="9">
        <f t="shared" si="165"/>
        <v>50.75</v>
      </c>
      <c r="S1028" s="9">
        <f t="shared" si="166"/>
        <v>46.1</v>
      </c>
      <c r="T1028" s="9">
        <f t="shared" si="167"/>
        <v>52</v>
      </c>
      <c r="U1028" s="8">
        <f t="shared" si="168"/>
        <v>51.016666666666673</v>
      </c>
      <c r="V1028" s="8">
        <f t="shared" si="169"/>
        <v>51.262500000000003</v>
      </c>
    </row>
    <row r="1029" spans="1:22" ht="13.5" x14ac:dyDescent="0.25">
      <c r="A1029" s="3">
        <f>RSI!A1029</f>
        <v>43504</v>
      </c>
      <c r="B1029" s="2">
        <f>RSI!B1029</f>
        <v>28.167999999999999</v>
      </c>
      <c r="C1029" s="2">
        <f>RSI!I1029</f>
        <v>37.028445729474228</v>
      </c>
      <c r="D1029" s="2">
        <f>MACD!E1029</f>
        <v>0.18551200992094152</v>
      </c>
      <c r="E1029" s="2">
        <f>MACD!F1029</f>
        <v>0.34486319910089669</v>
      </c>
      <c r="F1029" s="2">
        <f>'Moving Avg'!D1029</f>
        <v>28.167999999999999</v>
      </c>
      <c r="G1029" s="2">
        <f>'Moving Avg'!F1029</f>
        <v>28.341799999999999</v>
      </c>
      <c r="H1029" s="2">
        <f>'Moving Avg'!G1029</f>
        <v>28.170239999999975</v>
      </c>
      <c r="I1029" s="2">
        <f>'Moving Avg'!H1029</f>
        <v>26.383269999999978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  <c r="M1029" s="8">
        <f t="shared" si="160"/>
        <v>25</v>
      </c>
      <c r="N1029" s="8">
        <f t="shared" si="161"/>
        <v>100</v>
      </c>
      <c r="O1029" s="8">
        <f t="shared" si="162"/>
        <v>50</v>
      </c>
      <c r="P1029" s="8">
        <f t="shared" si="163"/>
        <v>33</v>
      </c>
      <c r="Q1029" s="9">
        <f t="shared" si="164"/>
        <v>56.2</v>
      </c>
      <c r="R1029" s="9">
        <f t="shared" si="165"/>
        <v>50.75</v>
      </c>
      <c r="S1029" s="9">
        <f t="shared" si="166"/>
        <v>46.1</v>
      </c>
      <c r="T1029" s="9">
        <f t="shared" si="167"/>
        <v>52</v>
      </c>
      <c r="U1029" s="8">
        <f t="shared" si="168"/>
        <v>51.016666666666673</v>
      </c>
      <c r="V1029" s="8">
        <f t="shared" si="169"/>
        <v>51.262500000000003</v>
      </c>
    </row>
    <row r="1030" spans="1:22" ht="13.5" x14ac:dyDescent="0.25">
      <c r="A1030" s="3">
        <f>RSI!A1030</f>
        <v>43507</v>
      </c>
      <c r="B1030" s="2">
        <f>RSI!B1030</f>
        <v>28.167999999999999</v>
      </c>
      <c r="C1030" s="2">
        <f>RSI!I1030</f>
        <v>37.028445729474228</v>
      </c>
      <c r="D1030" s="2">
        <f>MACD!E1030</f>
        <v>0.14782245965359664</v>
      </c>
      <c r="E1030" s="2">
        <f>MACD!F1030</f>
        <v>0.30545505121143668</v>
      </c>
      <c r="F1030" s="2">
        <f>'Moving Avg'!D1030</f>
        <v>28.167999999999999</v>
      </c>
      <c r="G1030" s="2">
        <f>'Moving Avg'!F1030</f>
        <v>28.298350000000006</v>
      </c>
      <c r="H1030" s="2">
        <f>'Moving Avg'!G1030</f>
        <v>28.217219999999976</v>
      </c>
      <c r="I1030" s="2">
        <f>'Moving Avg'!H1030</f>
        <v>26.39715499999998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  <c r="M1030" s="8">
        <f t="shared" si="160"/>
        <v>25</v>
      </c>
      <c r="N1030" s="8">
        <f t="shared" si="161"/>
        <v>100</v>
      </c>
      <c r="O1030" s="8">
        <f t="shared" si="162"/>
        <v>50</v>
      </c>
      <c r="P1030" s="8">
        <f t="shared" si="163"/>
        <v>33</v>
      </c>
      <c r="Q1030" s="9">
        <f t="shared" si="164"/>
        <v>56.2</v>
      </c>
      <c r="R1030" s="9">
        <f t="shared" si="165"/>
        <v>50.75</v>
      </c>
      <c r="S1030" s="9">
        <f t="shared" si="166"/>
        <v>46.1</v>
      </c>
      <c r="T1030" s="9">
        <f t="shared" si="167"/>
        <v>52</v>
      </c>
      <c r="U1030" s="8">
        <f t="shared" si="168"/>
        <v>51.016666666666673</v>
      </c>
      <c r="V1030" s="8">
        <f t="shared" si="169"/>
        <v>51.262500000000003</v>
      </c>
    </row>
    <row r="1031" spans="1:22" ht="13.5" x14ac:dyDescent="0.25">
      <c r="A1031" s="3">
        <f>RSI!A1031</f>
        <v>43508</v>
      </c>
      <c r="B1031" s="2">
        <f>RSI!B1031</f>
        <v>28.167999999999999</v>
      </c>
      <c r="C1031" s="2">
        <f>RSI!I1031</f>
        <v>37.028445729474221</v>
      </c>
      <c r="D1031" s="2">
        <f>MACD!E1031</f>
        <v>0.11660902329423806</v>
      </c>
      <c r="E1031" s="2">
        <f>MACD!F1031</f>
        <v>0.26768584562799697</v>
      </c>
      <c r="F1031" s="2">
        <f>'Moving Avg'!D1031</f>
        <v>28.167999999999999</v>
      </c>
      <c r="G1031" s="2">
        <f>'Moving Avg'!F1031</f>
        <v>28.254900000000003</v>
      </c>
      <c r="H1031" s="2">
        <f>'Moving Avg'!G1031</f>
        <v>28.264199999999978</v>
      </c>
      <c r="I1031" s="2">
        <f>'Moving Avg'!H1031</f>
        <v>26.411039999999975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25</v>
      </c>
      <c r="N1031" s="8">
        <f t="shared" si="161"/>
        <v>100</v>
      </c>
      <c r="O1031" s="8">
        <f t="shared" si="162"/>
        <v>50</v>
      </c>
      <c r="P1031" s="8">
        <f t="shared" si="163"/>
        <v>33</v>
      </c>
      <c r="Q1031" s="9">
        <f t="shared" si="164"/>
        <v>56.2</v>
      </c>
      <c r="R1031" s="9">
        <f t="shared" si="165"/>
        <v>50.75</v>
      </c>
      <c r="S1031" s="9">
        <f t="shared" si="166"/>
        <v>46.1</v>
      </c>
      <c r="T1031" s="9">
        <f t="shared" si="167"/>
        <v>52</v>
      </c>
      <c r="U1031" s="8">
        <f t="shared" si="168"/>
        <v>51.016666666666673</v>
      </c>
      <c r="V1031" s="8">
        <f t="shared" si="169"/>
        <v>51.262500000000003</v>
      </c>
    </row>
    <row r="1032" spans="1:22" ht="13.5" x14ac:dyDescent="0.25">
      <c r="A1032" s="3">
        <f>RSI!A1032</f>
        <v>43509</v>
      </c>
      <c r="B1032" s="2">
        <f>RSI!B1032</f>
        <v>28.167999999999999</v>
      </c>
      <c r="C1032" s="2">
        <f>RSI!I1032</f>
        <v>37.028445729474207</v>
      </c>
      <c r="D1032" s="2">
        <f>MACD!E1032</f>
        <v>9.0825174029280475E-2</v>
      </c>
      <c r="E1032" s="2">
        <f>MACD!F1032</f>
        <v>0.23231371130825368</v>
      </c>
      <c r="F1032" s="2">
        <f>'Moving Avg'!D1032</f>
        <v>28.167999999999999</v>
      </c>
      <c r="G1032" s="2">
        <f>'Moving Avg'!F1032</f>
        <v>28.211450000000003</v>
      </c>
      <c r="H1032" s="2">
        <f>'Moving Avg'!G1032</f>
        <v>28.311179999999975</v>
      </c>
      <c r="I1032" s="2">
        <f>'Moving Avg'!H1032</f>
        <v>26.42492499999997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  <c r="M1032" s="8">
        <f t="shared" si="160"/>
        <v>25</v>
      </c>
      <c r="N1032" s="8">
        <f t="shared" si="161"/>
        <v>100</v>
      </c>
      <c r="O1032" s="8">
        <f t="shared" si="162"/>
        <v>50</v>
      </c>
      <c r="P1032" s="8">
        <f t="shared" si="163"/>
        <v>33</v>
      </c>
      <c r="Q1032" s="9">
        <f t="shared" si="164"/>
        <v>56.2</v>
      </c>
      <c r="R1032" s="9">
        <f t="shared" si="165"/>
        <v>50.75</v>
      </c>
      <c r="S1032" s="9">
        <f t="shared" si="166"/>
        <v>46.1</v>
      </c>
      <c r="T1032" s="9">
        <f t="shared" si="167"/>
        <v>52</v>
      </c>
      <c r="U1032" s="8">
        <f t="shared" si="168"/>
        <v>51.016666666666673</v>
      </c>
      <c r="V1032" s="8">
        <f t="shared" si="169"/>
        <v>51.262500000000003</v>
      </c>
    </row>
    <row r="1033" spans="1:22" ht="13.5" x14ac:dyDescent="0.25">
      <c r="A1033" s="3">
        <f>RSI!A1033</f>
        <v>43510</v>
      </c>
      <c r="B1033" s="2">
        <f>RSI!B1033</f>
        <v>28.167999999999999</v>
      </c>
      <c r="C1033" s="2">
        <f>RSI!I1033</f>
        <v>37.028445729474207</v>
      </c>
      <c r="D1033" s="2">
        <f>MACD!E1033</f>
        <v>6.9589107807114914E-2</v>
      </c>
      <c r="E1033" s="2">
        <f>MACD!F1033</f>
        <v>0.19976879060802594</v>
      </c>
      <c r="F1033" s="2">
        <f>'Moving Avg'!D1033</f>
        <v>28.167999999999999</v>
      </c>
      <c r="G1033" s="2">
        <f>'Moving Avg'!F1033</f>
        <v>28.167999999999999</v>
      </c>
      <c r="H1033" s="2">
        <f>'Moving Avg'!G1033</f>
        <v>28.358159999999977</v>
      </c>
      <c r="I1033" s="2">
        <f>'Moving Avg'!H1033</f>
        <v>26.438809999999968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  <c r="M1033" s="8">
        <f t="shared" si="160"/>
        <v>25</v>
      </c>
      <c r="N1033" s="8">
        <f t="shared" si="161"/>
        <v>100</v>
      </c>
      <c r="O1033" s="8">
        <f t="shared" si="162"/>
        <v>50</v>
      </c>
      <c r="P1033" s="8">
        <f t="shared" si="163"/>
        <v>33</v>
      </c>
      <c r="Q1033" s="9">
        <f t="shared" si="164"/>
        <v>56.2</v>
      </c>
      <c r="R1033" s="9">
        <f t="shared" si="165"/>
        <v>50.75</v>
      </c>
      <c r="S1033" s="9">
        <f t="shared" si="166"/>
        <v>46.1</v>
      </c>
      <c r="T1033" s="9">
        <f t="shared" si="167"/>
        <v>52</v>
      </c>
      <c r="U1033" s="8">
        <f t="shared" si="168"/>
        <v>51.016666666666673</v>
      </c>
      <c r="V1033" s="8">
        <f t="shared" si="169"/>
        <v>51.262500000000003</v>
      </c>
    </row>
    <row r="1034" spans="1:22" ht="13.5" x14ac:dyDescent="0.25">
      <c r="A1034" s="3">
        <f>RSI!A1034</f>
        <v>43511</v>
      </c>
      <c r="B1034" s="2">
        <f>RSI!B1034</f>
        <v>28.167999999999999</v>
      </c>
      <c r="C1034" s="2">
        <f>RSI!I1034</f>
        <v>37.028445729474207</v>
      </c>
      <c r="D1034" s="2">
        <f>MACD!E1034</f>
        <v>5.2158125920151122E-2</v>
      </c>
      <c r="E1034" s="2">
        <f>MACD!F1034</f>
        <v>0.170246657670451</v>
      </c>
      <c r="F1034" s="2">
        <f>'Moving Avg'!D1034</f>
        <v>28.167999999999999</v>
      </c>
      <c r="G1034" s="2">
        <f>'Moving Avg'!F1034</f>
        <v>28.167999999999999</v>
      </c>
      <c r="H1034" s="2">
        <f>'Moving Avg'!G1034</f>
        <v>28.405139999999975</v>
      </c>
      <c r="I1034" s="2">
        <f>'Moving Avg'!H1034</f>
        <v>26.452694999999963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  <c r="M1034" s="8">
        <f t="shared" si="160"/>
        <v>25</v>
      </c>
      <c r="N1034" s="8">
        <f t="shared" si="161"/>
        <v>100</v>
      </c>
      <c r="O1034" s="8">
        <f t="shared" si="162"/>
        <v>50</v>
      </c>
      <c r="P1034" s="8">
        <f t="shared" si="163"/>
        <v>33</v>
      </c>
      <c r="Q1034" s="9">
        <f t="shared" si="164"/>
        <v>56.2</v>
      </c>
      <c r="R1034" s="9">
        <f t="shared" si="165"/>
        <v>50.75</v>
      </c>
      <c r="S1034" s="9">
        <f t="shared" si="166"/>
        <v>46.1</v>
      </c>
      <c r="T1034" s="9">
        <f t="shared" si="167"/>
        <v>52</v>
      </c>
      <c r="U1034" s="8">
        <f t="shared" si="168"/>
        <v>51.016666666666673</v>
      </c>
      <c r="V1034" s="8">
        <f t="shared" si="169"/>
        <v>51.262500000000003</v>
      </c>
    </row>
    <row r="1035" spans="1:22" ht="13.5" x14ac:dyDescent="0.25">
      <c r="A1035" s="3">
        <f>RSI!A1035</f>
        <v>43514</v>
      </c>
      <c r="B1035" s="2">
        <f>RSI!B1035</f>
        <v>28.167999999999999</v>
      </c>
      <c r="C1035" s="2">
        <f>RSI!I1035</f>
        <v>37.028445729474221</v>
      </c>
      <c r="D1035" s="2">
        <f>MACD!E1035</f>
        <v>3.7906979132134921E-2</v>
      </c>
      <c r="E1035" s="2">
        <f>MACD!F1035</f>
        <v>0.14377872196278776</v>
      </c>
      <c r="F1035" s="2">
        <f>'Moving Avg'!D1035</f>
        <v>28.167999999999999</v>
      </c>
      <c r="G1035" s="2">
        <f>'Moving Avg'!F1035</f>
        <v>28.167999999999999</v>
      </c>
      <c r="H1035" s="2">
        <f>'Moving Avg'!G1035</f>
        <v>28.452119999999972</v>
      </c>
      <c r="I1035" s="2">
        <f>'Moving Avg'!H1035</f>
        <v>26.466579999999958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100</v>
      </c>
      <c r="O1035" s="8">
        <f t="shared" si="162"/>
        <v>50</v>
      </c>
      <c r="P1035" s="8">
        <f t="shared" si="163"/>
        <v>33</v>
      </c>
      <c r="Q1035" s="9">
        <f t="shared" si="164"/>
        <v>56.2</v>
      </c>
      <c r="R1035" s="9">
        <f t="shared" si="165"/>
        <v>50.75</v>
      </c>
      <c r="S1035" s="9">
        <f t="shared" si="166"/>
        <v>46.1</v>
      </c>
      <c r="T1035" s="9">
        <f t="shared" si="167"/>
        <v>52</v>
      </c>
      <c r="U1035" s="8">
        <f t="shared" si="168"/>
        <v>51.016666666666673</v>
      </c>
      <c r="V1035" s="8">
        <f t="shared" si="169"/>
        <v>51.262500000000003</v>
      </c>
    </row>
    <row r="1036" spans="1:22" ht="13.5" x14ac:dyDescent="0.25">
      <c r="A1036" s="3">
        <f>RSI!A1036</f>
        <v>43515</v>
      </c>
      <c r="B1036" s="2">
        <f>RSI!B1036</f>
        <v>28.167999999999999</v>
      </c>
      <c r="C1036" s="2">
        <f>RSI!I1036</f>
        <v>37.028445729474207</v>
      </c>
      <c r="D1036" s="2">
        <f>MACD!E1036</f>
        <v>2.6309562370780526E-2</v>
      </c>
      <c r="E1036" s="2">
        <f>MACD!F1036</f>
        <v>0.12028489004438633</v>
      </c>
      <c r="F1036" s="2">
        <f>'Moving Avg'!D1036</f>
        <v>28.167999999999999</v>
      </c>
      <c r="G1036" s="2">
        <f>'Moving Avg'!F1036</f>
        <v>28.167999999999999</v>
      </c>
      <c r="H1036" s="2">
        <f>'Moving Avg'!G1036</f>
        <v>28.499099999999977</v>
      </c>
      <c r="I1036" s="2">
        <f>'Moving Avg'!H1036</f>
        <v>26.48046499999996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25</v>
      </c>
      <c r="N1036" s="8">
        <f t="shared" si="161"/>
        <v>100</v>
      </c>
      <c r="O1036" s="8">
        <f t="shared" si="162"/>
        <v>50</v>
      </c>
      <c r="P1036" s="8">
        <f t="shared" si="163"/>
        <v>33</v>
      </c>
      <c r="Q1036" s="9">
        <f t="shared" si="164"/>
        <v>56.2</v>
      </c>
      <c r="R1036" s="9">
        <f t="shared" si="165"/>
        <v>50.75</v>
      </c>
      <c r="S1036" s="9">
        <f t="shared" si="166"/>
        <v>46.1</v>
      </c>
      <c r="T1036" s="9">
        <f t="shared" si="167"/>
        <v>52</v>
      </c>
      <c r="U1036" s="8">
        <f t="shared" si="168"/>
        <v>51.016666666666673</v>
      </c>
      <c r="V1036" s="8">
        <f t="shared" si="169"/>
        <v>51.262500000000003</v>
      </c>
    </row>
    <row r="1037" spans="1:22" ht="13.5" x14ac:dyDescent="0.25">
      <c r="A1037" s="3">
        <f>RSI!A1037</f>
        <v>43516</v>
      </c>
      <c r="B1037" s="2">
        <f>RSI!B1037</f>
        <v>28.167999999999999</v>
      </c>
      <c r="C1037" s="2">
        <f>RSI!I1037</f>
        <v>37.028445729474221</v>
      </c>
      <c r="D1037" s="2">
        <f>MACD!E1037</f>
        <v>1.6923443114787773E-2</v>
      </c>
      <c r="E1037" s="2">
        <f>MACD!F1037</f>
        <v>9.9612600658466624E-2</v>
      </c>
      <c r="F1037" s="2">
        <f>'Moving Avg'!D1037</f>
        <v>28.167999999999999</v>
      </c>
      <c r="G1037" s="2">
        <f>'Moving Avg'!F1037</f>
        <v>28.167999999999999</v>
      </c>
      <c r="H1037" s="2">
        <f>'Moving Avg'!G1037</f>
        <v>28.546079999999975</v>
      </c>
      <c r="I1037" s="2">
        <f>'Moving Avg'!H1037</f>
        <v>26.494349999999955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  <c r="M1037" s="8">
        <f t="shared" si="160"/>
        <v>25</v>
      </c>
      <c r="N1037" s="8">
        <f t="shared" si="161"/>
        <v>100</v>
      </c>
      <c r="O1037" s="8">
        <f t="shared" si="162"/>
        <v>50</v>
      </c>
      <c r="P1037" s="8">
        <f t="shared" si="163"/>
        <v>33</v>
      </c>
      <c r="Q1037" s="9">
        <f t="shared" si="164"/>
        <v>56.2</v>
      </c>
      <c r="R1037" s="9">
        <f t="shared" si="165"/>
        <v>50.75</v>
      </c>
      <c r="S1037" s="9">
        <f t="shared" si="166"/>
        <v>46.1</v>
      </c>
      <c r="T1037" s="9">
        <f t="shared" si="167"/>
        <v>52</v>
      </c>
      <c r="U1037" s="8">
        <f t="shared" si="168"/>
        <v>51.016666666666673</v>
      </c>
      <c r="V1037" s="8">
        <f t="shared" si="169"/>
        <v>51.262500000000003</v>
      </c>
    </row>
    <row r="1038" spans="1:22" ht="13.5" x14ac:dyDescent="0.25">
      <c r="A1038" s="3">
        <f>RSI!A1038</f>
        <v>43517</v>
      </c>
      <c r="B1038" s="2">
        <f>RSI!B1038</f>
        <v>28.167999999999999</v>
      </c>
      <c r="C1038" s="2">
        <f>RSI!I1038</f>
        <v>37.028445729474221</v>
      </c>
      <c r="D1038" s="2">
        <f>MACD!E1038</f>
        <v>9.3767862263014479E-3</v>
      </c>
      <c r="E1038" s="2">
        <f>MACD!F1038</f>
        <v>8.1565437772033594E-2</v>
      </c>
      <c r="F1038" s="2">
        <f>'Moving Avg'!D1038</f>
        <v>28.167999999999999</v>
      </c>
      <c r="G1038" s="2">
        <f>'Moving Avg'!F1038</f>
        <v>28.167999999999999</v>
      </c>
      <c r="H1038" s="2">
        <f>'Moving Avg'!G1038</f>
        <v>28.57755999999997</v>
      </c>
      <c r="I1038" s="2">
        <f>'Moving Avg'!H1038</f>
        <v>26.508234999999949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  <c r="M1038" s="8">
        <f t="shared" si="160"/>
        <v>25</v>
      </c>
      <c r="N1038" s="8">
        <f t="shared" si="161"/>
        <v>100</v>
      </c>
      <c r="O1038" s="8">
        <f t="shared" si="162"/>
        <v>50</v>
      </c>
      <c r="P1038" s="8">
        <f t="shared" si="163"/>
        <v>33</v>
      </c>
      <c r="Q1038" s="9">
        <f t="shared" si="164"/>
        <v>56.2</v>
      </c>
      <c r="R1038" s="9">
        <f t="shared" si="165"/>
        <v>50.75</v>
      </c>
      <c r="S1038" s="9">
        <f t="shared" si="166"/>
        <v>46.1</v>
      </c>
      <c r="T1038" s="9">
        <f t="shared" si="167"/>
        <v>52</v>
      </c>
      <c r="U1038" s="8">
        <f t="shared" si="168"/>
        <v>51.016666666666673</v>
      </c>
      <c r="V1038" s="8">
        <f t="shared" si="169"/>
        <v>51.262500000000003</v>
      </c>
    </row>
    <row r="1039" spans="1:22" ht="13.5" x14ac:dyDescent="0.25">
      <c r="A1039" s="3">
        <f>RSI!A1039</f>
        <v>43518</v>
      </c>
      <c r="B1039" s="2">
        <f>RSI!B1039</f>
        <v>28.167999999999999</v>
      </c>
      <c r="C1039" s="2">
        <f>RSI!I1039</f>
        <v>37.028445729474221</v>
      </c>
      <c r="D1039" s="2">
        <f>MACD!E1039</f>
        <v>3.3573053452826684E-3</v>
      </c>
      <c r="E1039" s="2">
        <f>MACD!F1039</f>
        <v>6.5923811286683412E-2</v>
      </c>
      <c r="F1039" s="2">
        <f>'Moving Avg'!D1039</f>
        <v>28.167999999999999</v>
      </c>
      <c r="G1039" s="2">
        <f>'Moving Avg'!F1039</f>
        <v>28.167999999999999</v>
      </c>
      <c r="H1039" s="2">
        <f>'Moving Avg'!G1039</f>
        <v>28.585119999999971</v>
      </c>
      <c r="I1039" s="2">
        <f>'Moving Avg'!H1039</f>
        <v>26.522119999999944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25</v>
      </c>
      <c r="N1039" s="8">
        <f t="shared" si="161"/>
        <v>100</v>
      </c>
      <c r="O1039" s="8">
        <f t="shared" si="162"/>
        <v>50</v>
      </c>
      <c r="P1039" s="8">
        <f t="shared" si="163"/>
        <v>33</v>
      </c>
      <c r="Q1039" s="9">
        <f t="shared" si="164"/>
        <v>56.2</v>
      </c>
      <c r="R1039" s="9">
        <f t="shared" si="165"/>
        <v>50.75</v>
      </c>
      <c r="S1039" s="9">
        <f t="shared" si="166"/>
        <v>46.1</v>
      </c>
      <c r="T1039" s="9">
        <f t="shared" si="167"/>
        <v>52</v>
      </c>
      <c r="U1039" s="8">
        <f t="shared" si="168"/>
        <v>51.016666666666673</v>
      </c>
      <c r="V1039" s="8">
        <f t="shared" si="169"/>
        <v>51.262500000000003</v>
      </c>
    </row>
    <row r="1040" spans="1:22" ht="13.5" x14ac:dyDescent="0.25">
      <c r="A1040" s="3">
        <f>RSI!A1040</f>
        <v>43521</v>
      </c>
      <c r="B1040" s="2">
        <f>RSI!B1040</f>
        <v>28.167999999999999</v>
      </c>
      <c r="C1040" s="2">
        <f>RSI!I1040</f>
        <v>37.028445729474228</v>
      </c>
      <c r="D1040" s="2">
        <f>MACD!E1040</f>
        <v>-1.3970720440674711E-3</v>
      </c>
      <c r="E1040" s="2">
        <f>MACD!F1040</f>
        <v>5.2459634620533234E-2</v>
      </c>
      <c r="F1040" s="2">
        <f>'Moving Avg'!D1040</f>
        <v>28.167999999999999</v>
      </c>
      <c r="G1040" s="2">
        <f>'Moving Avg'!F1040</f>
        <v>28.167999999999999</v>
      </c>
      <c r="H1040" s="2">
        <f>'Moving Avg'!G1040</f>
        <v>28.567739999999972</v>
      </c>
      <c r="I1040" s="2">
        <f>'Moving Avg'!H1040</f>
        <v>26.536004999999943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25</v>
      </c>
      <c r="N1040" s="8">
        <f t="shared" si="161"/>
        <v>100</v>
      </c>
      <c r="O1040" s="8">
        <f t="shared" si="162"/>
        <v>50</v>
      </c>
      <c r="P1040" s="8">
        <f t="shared" si="163"/>
        <v>33</v>
      </c>
      <c r="Q1040" s="9">
        <f t="shared" si="164"/>
        <v>56.2</v>
      </c>
      <c r="R1040" s="9">
        <f t="shared" si="165"/>
        <v>50.75</v>
      </c>
      <c r="S1040" s="9">
        <f t="shared" si="166"/>
        <v>46.1</v>
      </c>
      <c r="T1040" s="9">
        <f t="shared" si="167"/>
        <v>52</v>
      </c>
      <c r="U1040" s="8">
        <f t="shared" si="168"/>
        <v>51.016666666666673</v>
      </c>
      <c r="V1040" s="8">
        <f t="shared" si="169"/>
        <v>51.262500000000003</v>
      </c>
    </row>
    <row r="1041" spans="1:22" ht="13.5" x14ac:dyDescent="0.25">
      <c r="A1041" s="3">
        <f>RSI!A1041</f>
        <v>43522</v>
      </c>
      <c r="B1041" s="2">
        <f>RSI!B1041</f>
        <v>28.167999999999999</v>
      </c>
      <c r="C1041" s="2">
        <f>RSI!I1041</f>
        <v>37.028445729474221</v>
      </c>
      <c r="D1041" s="2">
        <f>MACD!E1041</f>
        <v>-5.1060905451940641E-3</v>
      </c>
      <c r="E1041" s="2">
        <f>MACD!F1041</f>
        <v>4.094648958738778E-2</v>
      </c>
      <c r="F1041" s="2">
        <f>'Moving Avg'!D1041</f>
        <v>28.167999999999999</v>
      </c>
      <c r="G1041" s="2">
        <f>'Moving Avg'!F1041</f>
        <v>28.167999999999999</v>
      </c>
      <c r="H1041" s="2">
        <f>'Moving Avg'!G1041</f>
        <v>28.550359999999969</v>
      </c>
      <c r="I1041" s="2">
        <f>'Moving Avg'!H1041</f>
        <v>26.547749999999937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  <c r="M1041" s="8">
        <f t="shared" si="160"/>
        <v>25</v>
      </c>
      <c r="N1041" s="8">
        <f t="shared" si="161"/>
        <v>100</v>
      </c>
      <c r="O1041" s="8">
        <f t="shared" si="162"/>
        <v>50</v>
      </c>
      <c r="P1041" s="8">
        <f t="shared" si="163"/>
        <v>33</v>
      </c>
      <c r="Q1041" s="9">
        <f t="shared" si="164"/>
        <v>56.2</v>
      </c>
      <c r="R1041" s="9">
        <f t="shared" si="165"/>
        <v>50.75</v>
      </c>
      <c r="S1041" s="9">
        <f t="shared" si="166"/>
        <v>46.1</v>
      </c>
      <c r="T1041" s="9">
        <f t="shared" si="167"/>
        <v>52</v>
      </c>
      <c r="U1041" s="8">
        <f t="shared" si="168"/>
        <v>51.016666666666673</v>
      </c>
      <c r="V1041" s="8">
        <f t="shared" si="169"/>
        <v>51.262500000000003</v>
      </c>
    </row>
    <row r="1042" spans="1:22" ht="13.5" x14ac:dyDescent="0.25">
      <c r="A1042" s="3">
        <f>RSI!A1042</f>
        <v>43523</v>
      </c>
      <c r="B1042" s="2">
        <f>RSI!B1042</f>
        <v>28.167999999999999</v>
      </c>
      <c r="C1042" s="2">
        <f>RSI!I1042</f>
        <v>37.028445729474207</v>
      </c>
      <c r="D1042" s="2">
        <f>MACD!E1042</f>
        <v>-7.9538276552497678E-3</v>
      </c>
      <c r="E1042" s="2">
        <f>MACD!F1042</f>
        <v>3.1166426138860268E-2</v>
      </c>
      <c r="F1042" s="2">
        <f>'Moving Avg'!D1042</f>
        <v>28.167999999999999</v>
      </c>
      <c r="G1042" s="2">
        <f>'Moving Avg'!F1042</f>
        <v>28.167999999999999</v>
      </c>
      <c r="H1042" s="2">
        <f>'Moving Avg'!G1042</f>
        <v>28.53297999999997</v>
      </c>
      <c r="I1042" s="2">
        <f>'Moving Avg'!H1042</f>
        <v>26.559494999999934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  <c r="M1042" s="8">
        <f t="shared" si="160"/>
        <v>25</v>
      </c>
      <c r="N1042" s="8">
        <f t="shared" si="161"/>
        <v>100</v>
      </c>
      <c r="O1042" s="8">
        <f t="shared" si="162"/>
        <v>50</v>
      </c>
      <c r="P1042" s="8">
        <f t="shared" si="163"/>
        <v>33</v>
      </c>
      <c r="Q1042" s="9">
        <f t="shared" si="164"/>
        <v>56.2</v>
      </c>
      <c r="R1042" s="9">
        <f t="shared" si="165"/>
        <v>50.75</v>
      </c>
      <c r="S1042" s="9">
        <f t="shared" si="166"/>
        <v>46.1</v>
      </c>
      <c r="T1042" s="9">
        <f t="shared" si="167"/>
        <v>52</v>
      </c>
      <c r="U1042" s="8">
        <f t="shared" si="168"/>
        <v>51.016666666666673</v>
      </c>
      <c r="V1042" s="8">
        <f t="shared" si="169"/>
        <v>51.262500000000003</v>
      </c>
    </row>
    <row r="1043" spans="1:22" ht="13.5" x14ac:dyDescent="0.25">
      <c r="A1043" s="3">
        <f>RSI!A1043</f>
        <v>43524</v>
      </c>
      <c r="B1043" s="2">
        <f>RSI!B1043</f>
        <v>28.167999999999999</v>
      </c>
      <c r="C1043" s="2">
        <f>RSI!I1043</f>
        <v>37.028445729474221</v>
      </c>
      <c r="D1043" s="2">
        <f>MACD!E1043</f>
        <v>-1.0094318808082647E-2</v>
      </c>
      <c r="E1043" s="2">
        <f>MACD!F1043</f>
        <v>2.2914277149471685E-2</v>
      </c>
      <c r="F1043" s="2">
        <f>'Moving Avg'!D1043</f>
        <v>28.167999999999999</v>
      </c>
      <c r="G1043" s="2">
        <f>'Moving Avg'!F1043</f>
        <v>28.167999999999999</v>
      </c>
      <c r="H1043" s="2">
        <f>'Moving Avg'!G1043</f>
        <v>28.515599999999967</v>
      </c>
      <c r="I1043" s="2">
        <f>'Moving Avg'!H1043</f>
        <v>26.571239999999928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  <c r="M1043" s="8">
        <f t="shared" si="160"/>
        <v>25</v>
      </c>
      <c r="N1043" s="8">
        <f t="shared" si="161"/>
        <v>100</v>
      </c>
      <c r="O1043" s="8">
        <f t="shared" si="162"/>
        <v>50</v>
      </c>
      <c r="P1043" s="8">
        <f t="shared" si="163"/>
        <v>33</v>
      </c>
      <c r="Q1043" s="9">
        <f t="shared" si="164"/>
        <v>56.2</v>
      </c>
      <c r="R1043" s="9">
        <f t="shared" si="165"/>
        <v>50.75</v>
      </c>
      <c r="S1043" s="9">
        <f t="shared" si="166"/>
        <v>46.1</v>
      </c>
      <c r="T1043" s="9">
        <f t="shared" si="167"/>
        <v>52</v>
      </c>
      <c r="U1043" s="8">
        <f t="shared" si="168"/>
        <v>51.016666666666673</v>
      </c>
      <c r="V1043" s="8">
        <f t="shared" si="169"/>
        <v>51.262500000000003</v>
      </c>
    </row>
    <row r="1044" spans="1:22" ht="13.5" x14ac:dyDescent="0.25">
      <c r="A1044" s="3">
        <f>RSI!A1044</f>
        <v>43525</v>
      </c>
      <c r="B1044" s="2">
        <f>RSI!B1044</f>
        <v>28.167999999999999</v>
      </c>
      <c r="C1044" s="2">
        <f>RSI!I1044</f>
        <v>37.028445729474221</v>
      </c>
      <c r="D1044" s="2">
        <f>MACD!E1044</f>
        <v>-1.1656306818899509E-2</v>
      </c>
      <c r="E1044" s="2">
        <f>MACD!F1044</f>
        <v>1.6000160355797446E-2</v>
      </c>
      <c r="F1044" s="2">
        <f>'Moving Avg'!D1044</f>
        <v>28.167999999999999</v>
      </c>
      <c r="G1044" s="2">
        <f>'Moving Avg'!F1044</f>
        <v>28.167999999999999</v>
      </c>
      <c r="H1044" s="2">
        <f>'Moving Avg'!G1044</f>
        <v>28.498219999999968</v>
      </c>
      <c r="I1044" s="2">
        <f>'Moving Avg'!H1044</f>
        <v>26.582984999999926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  <c r="M1044" s="8">
        <f t="shared" si="160"/>
        <v>25</v>
      </c>
      <c r="N1044" s="8">
        <f t="shared" si="161"/>
        <v>100</v>
      </c>
      <c r="O1044" s="8">
        <f t="shared" si="162"/>
        <v>50</v>
      </c>
      <c r="P1044" s="8">
        <f t="shared" si="163"/>
        <v>33</v>
      </c>
      <c r="Q1044" s="9">
        <f t="shared" si="164"/>
        <v>56.2</v>
      </c>
      <c r="R1044" s="9">
        <f t="shared" si="165"/>
        <v>50.75</v>
      </c>
      <c r="S1044" s="9">
        <f t="shared" si="166"/>
        <v>46.1</v>
      </c>
      <c r="T1044" s="9">
        <f t="shared" si="167"/>
        <v>52</v>
      </c>
      <c r="U1044" s="8">
        <f t="shared" si="168"/>
        <v>51.016666666666673</v>
      </c>
      <c r="V1044" s="8">
        <f t="shared" si="169"/>
        <v>51.262500000000003</v>
      </c>
    </row>
    <row r="1045" spans="1:22" ht="13.5" x14ac:dyDescent="0.25">
      <c r="A1045" s="3">
        <f>RSI!A1045</f>
        <v>43528</v>
      </c>
      <c r="B1045" s="2">
        <f>RSI!B1045</f>
        <v>28.167999999999999</v>
      </c>
      <c r="C1045" s="2">
        <f>RSI!I1045</f>
        <v>37.028445729474221</v>
      </c>
      <c r="D1045" s="2">
        <f>MACD!E1045</f>
        <v>-1.2747251194106468E-2</v>
      </c>
      <c r="E1045" s="2">
        <f>MACD!F1045</f>
        <v>1.0250678045816664E-2</v>
      </c>
      <c r="F1045" s="2">
        <f>'Moving Avg'!D1045</f>
        <v>28.167999999999999</v>
      </c>
      <c r="G1045" s="2">
        <f>'Moving Avg'!F1045</f>
        <v>28.167999999999999</v>
      </c>
      <c r="H1045" s="2">
        <f>'Moving Avg'!G1045</f>
        <v>28.480839999999965</v>
      </c>
      <c r="I1045" s="2">
        <f>'Moving Avg'!H1045</f>
        <v>26.594729999999927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  <c r="M1045" s="8">
        <f t="shared" si="160"/>
        <v>25</v>
      </c>
      <c r="N1045" s="8">
        <f t="shared" si="161"/>
        <v>100</v>
      </c>
      <c r="O1045" s="8">
        <f t="shared" si="162"/>
        <v>50</v>
      </c>
      <c r="P1045" s="8">
        <f t="shared" si="163"/>
        <v>33</v>
      </c>
      <c r="Q1045" s="9">
        <f t="shared" si="164"/>
        <v>56.2</v>
      </c>
      <c r="R1045" s="9">
        <f t="shared" si="165"/>
        <v>50.75</v>
      </c>
      <c r="S1045" s="9">
        <f t="shared" si="166"/>
        <v>46.1</v>
      </c>
      <c r="T1045" s="9">
        <f t="shared" si="167"/>
        <v>52</v>
      </c>
      <c r="U1045" s="8">
        <f t="shared" si="168"/>
        <v>51.016666666666673</v>
      </c>
      <c r="V1045" s="8">
        <f t="shared" si="169"/>
        <v>51.262500000000003</v>
      </c>
    </row>
    <row r="1046" spans="1:22" ht="13.5" x14ac:dyDescent="0.25">
      <c r="A1046" s="3">
        <f>RSI!A1046</f>
        <v>43529</v>
      </c>
      <c r="B1046" s="2">
        <f>RSI!B1046</f>
        <v>28.167999999999999</v>
      </c>
      <c r="C1046" s="2">
        <f>RSI!I1046</f>
        <v>37.028445729474207</v>
      </c>
      <c r="D1046" s="2">
        <f>MACD!E1046</f>
        <v>-1.3456711873324423E-2</v>
      </c>
      <c r="E1046" s="2">
        <f>MACD!F1046</f>
        <v>5.5092000619884462E-3</v>
      </c>
      <c r="F1046" s="2">
        <f>'Moving Avg'!D1046</f>
        <v>28.167999999999999</v>
      </c>
      <c r="G1046" s="2">
        <f>'Moving Avg'!F1046</f>
        <v>28.167999999999999</v>
      </c>
      <c r="H1046" s="2">
        <f>'Moving Avg'!G1046</f>
        <v>28.463459999999969</v>
      </c>
      <c r="I1046" s="2">
        <f>'Moving Avg'!H1046</f>
        <v>26.606474999999921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  <c r="M1046" s="8">
        <f t="shared" si="160"/>
        <v>25</v>
      </c>
      <c r="N1046" s="8">
        <f t="shared" si="161"/>
        <v>45</v>
      </c>
      <c r="O1046" s="8">
        <f t="shared" si="162"/>
        <v>50</v>
      </c>
      <c r="P1046" s="8">
        <f t="shared" si="163"/>
        <v>33</v>
      </c>
      <c r="Q1046" s="9">
        <f t="shared" si="164"/>
        <v>36.950000000000003</v>
      </c>
      <c r="R1046" s="9">
        <f t="shared" si="165"/>
        <v>39.75</v>
      </c>
      <c r="S1046" s="9">
        <f t="shared" si="166"/>
        <v>37.85</v>
      </c>
      <c r="T1046" s="9">
        <f t="shared" si="167"/>
        <v>38.25</v>
      </c>
      <c r="U1046" s="8">
        <f t="shared" si="168"/>
        <v>38.183333333333337</v>
      </c>
      <c r="V1046" s="8">
        <f t="shared" si="169"/>
        <v>38.200000000000003</v>
      </c>
    </row>
    <row r="1047" spans="1:22" ht="13.5" x14ac:dyDescent="0.25">
      <c r="A1047" s="3">
        <f>RSI!A1047</f>
        <v>43530</v>
      </c>
      <c r="B1047" s="2">
        <f>RSI!B1047</f>
        <v>28.167999999999999</v>
      </c>
      <c r="C1047" s="2">
        <f>RSI!I1047</f>
        <v>37.028445729474207</v>
      </c>
      <c r="D1047" s="2">
        <f>MACD!E1047</f>
        <v>-1.3859204292959504E-2</v>
      </c>
      <c r="E1047" s="2">
        <f>MACD!F1047</f>
        <v>1.6355191909988558E-3</v>
      </c>
      <c r="F1047" s="2">
        <f>'Moving Avg'!D1047</f>
        <v>28.167999999999999</v>
      </c>
      <c r="G1047" s="2">
        <f>'Moving Avg'!F1047</f>
        <v>28.167999999999999</v>
      </c>
      <c r="H1047" s="2">
        <f>'Moving Avg'!G1047</f>
        <v>28.44607999999997</v>
      </c>
      <c r="I1047" s="2">
        <f>'Moving Avg'!H1047</f>
        <v>26.618219999999919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  <c r="M1047" s="8">
        <f t="shared" si="160"/>
        <v>25</v>
      </c>
      <c r="N1047" s="8">
        <f t="shared" si="161"/>
        <v>45</v>
      </c>
      <c r="O1047" s="8">
        <f t="shared" si="162"/>
        <v>50</v>
      </c>
      <c r="P1047" s="8">
        <f t="shared" si="163"/>
        <v>33</v>
      </c>
      <c r="Q1047" s="9">
        <f t="shared" si="164"/>
        <v>36.950000000000003</v>
      </c>
      <c r="R1047" s="9">
        <f t="shared" si="165"/>
        <v>39.75</v>
      </c>
      <c r="S1047" s="9">
        <f t="shared" si="166"/>
        <v>37.85</v>
      </c>
      <c r="T1047" s="9">
        <f t="shared" si="167"/>
        <v>38.25</v>
      </c>
      <c r="U1047" s="8">
        <f t="shared" si="168"/>
        <v>38.183333333333337</v>
      </c>
      <c r="V1047" s="8">
        <f t="shared" si="169"/>
        <v>38.200000000000003</v>
      </c>
    </row>
    <row r="1048" spans="1:22" ht="13.5" x14ac:dyDescent="0.25">
      <c r="A1048" s="3">
        <f>RSI!A1048</f>
        <v>43531</v>
      </c>
      <c r="B1048" s="2">
        <f>RSI!B1048</f>
        <v>28.167999999999999</v>
      </c>
      <c r="C1048" s="2">
        <f>RSI!I1048</f>
        <v>37.028445729474221</v>
      </c>
      <c r="D1048" s="2">
        <f>MACD!E1048</f>
        <v>-1.4016607706714979E-2</v>
      </c>
      <c r="E1048" s="2">
        <f>MACD!F1048</f>
        <v>-1.494906188543911E-3</v>
      </c>
      <c r="F1048" s="2">
        <f>'Moving Avg'!D1048</f>
        <v>28.167999999999999</v>
      </c>
      <c r="G1048" s="2">
        <f>'Moving Avg'!F1048</f>
        <v>28.167999999999999</v>
      </c>
      <c r="H1048" s="2">
        <f>'Moving Avg'!G1048</f>
        <v>28.428699999999967</v>
      </c>
      <c r="I1048" s="2">
        <f>'Moving Avg'!H1048</f>
        <v>26.629964999999917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  <c r="M1048" s="8">
        <f t="shared" si="160"/>
        <v>25</v>
      </c>
      <c r="N1048" s="8">
        <f t="shared" si="161"/>
        <v>45</v>
      </c>
      <c r="O1048" s="8">
        <f t="shared" si="162"/>
        <v>50</v>
      </c>
      <c r="P1048" s="8">
        <f t="shared" si="163"/>
        <v>33</v>
      </c>
      <c r="Q1048" s="9">
        <f t="shared" si="164"/>
        <v>36.950000000000003</v>
      </c>
      <c r="R1048" s="9">
        <f t="shared" si="165"/>
        <v>39.75</v>
      </c>
      <c r="S1048" s="9">
        <f t="shared" si="166"/>
        <v>37.85</v>
      </c>
      <c r="T1048" s="9">
        <f t="shared" si="167"/>
        <v>38.25</v>
      </c>
      <c r="U1048" s="8">
        <f t="shared" si="168"/>
        <v>38.183333333333337</v>
      </c>
      <c r="V1048" s="8">
        <f t="shared" si="169"/>
        <v>38.200000000000003</v>
      </c>
    </row>
    <row r="1049" spans="1:22" ht="13.5" x14ac:dyDescent="0.25">
      <c r="A1049" s="3">
        <f>RSI!A1049</f>
        <v>43532</v>
      </c>
      <c r="B1049" s="2">
        <f>RSI!B1049</f>
        <v>28.167999999999999</v>
      </c>
      <c r="C1049" s="2">
        <f>RSI!I1049</f>
        <v>37.028445729474207</v>
      </c>
      <c r="D1049" s="2">
        <f>MACD!E1049</f>
        <v>-1.3980196048471782E-2</v>
      </c>
      <c r="E1049" s="2">
        <f>MACD!F1049</f>
        <v>-3.9919641605294853E-3</v>
      </c>
      <c r="F1049" s="2">
        <f>'Moving Avg'!D1049</f>
        <v>28.167999999999999</v>
      </c>
      <c r="G1049" s="2">
        <f>'Moving Avg'!F1049</f>
        <v>28.167999999999999</v>
      </c>
      <c r="H1049" s="2">
        <f>'Moving Avg'!G1049</f>
        <v>28.411319999999968</v>
      </c>
      <c r="I1049" s="2">
        <f>'Moving Avg'!H1049</f>
        <v>26.641709999999911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  <c r="M1049" s="8">
        <f t="shared" si="160"/>
        <v>25</v>
      </c>
      <c r="N1049" s="8">
        <f t="shared" si="161"/>
        <v>45</v>
      </c>
      <c r="O1049" s="8">
        <f t="shared" si="162"/>
        <v>50</v>
      </c>
      <c r="P1049" s="8">
        <f t="shared" si="163"/>
        <v>33</v>
      </c>
      <c r="Q1049" s="9">
        <f t="shared" si="164"/>
        <v>36.950000000000003</v>
      </c>
      <c r="R1049" s="9">
        <f t="shared" si="165"/>
        <v>39.75</v>
      </c>
      <c r="S1049" s="9">
        <f t="shared" si="166"/>
        <v>37.85</v>
      </c>
      <c r="T1049" s="9">
        <f t="shared" si="167"/>
        <v>38.25</v>
      </c>
      <c r="U1049" s="8">
        <f t="shared" si="168"/>
        <v>38.183333333333337</v>
      </c>
      <c r="V1049" s="8">
        <f t="shared" si="169"/>
        <v>38.200000000000003</v>
      </c>
    </row>
    <row r="1050" spans="1:22" ht="13.5" x14ac:dyDescent="0.25">
      <c r="A1050" s="3">
        <f>RSI!A1050</f>
        <v>43535</v>
      </c>
      <c r="B1050" s="2">
        <f>RSI!B1050</f>
        <v>28.167999999999999</v>
      </c>
      <c r="C1050" s="2">
        <f>RSI!I1050</f>
        <v>37.028445729474207</v>
      </c>
      <c r="D1050" s="2">
        <f>MACD!E1050</f>
        <v>-1.3792349922514546E-2</v>
      </c>
      <c r="E1050" s="2">
        <f>MACD!F1050</f>
        <v>-5.9520413129264971E-3</v>
      </c>
      <c r="F1050" s="2">
        <f>'Moving Avg'!D1050</f>
        <v>28.167999999999999</v>
      </c>
      <c r="G1050" s="2">
        <f>'Moving Avg'!F1050</f>
        <v>28.167999999999999</v>
      </c>
      <c r="H1050" s="2">
        <f>'Moving Avg'!G1050</f>
        <v>28.393939999999972</v>
      </c>
      <c r="I1050" s="2">
        <f>'Moving Avg'!H1050</f>
        <v>26.653454999999909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  <c r="M1050" s="8">
        <f t="shared" si="160"/>
        <v>25</v>
      </c>
      <c r="N1050" s="8">
        <f t="shared" si="161"/>
        <v>45</v>
      </c>
      <c r="O1050" s="8">
        <f t="shared" si="162"/>
        <v>50</v>
      </c>
      <c r="P1050" s="8">
        <f t="shared" si="163"/>
        <v>33</v>
      </c>
      <c r="Q1050" s="9">
        <f t="shared" si="164"/>
        <v>36.950000000000003</v>
      </c>
      <c r="R1050" s="9">
        <f t="shared" si="165"/>
        <v>39.75</v>
      </c>
      <c r="S1050" s="9">
        <f t="shared" si="166"/>
        <v>37.85</v>
      </c>
      <c r="T1050" s="9">
        <f t="shared" si="167"/>
        <v>38.25</v>
      </c>
      <c r="U1050" s="8">
        <f t="shared" si="168"/>
        <v>38.183333333333337</v>
      </c>
      <c r="V1050" s="8">
        <f t="shared" si="169"/>
        <v>38.200000000000003</v>
      </c>
    </row>
    <row r="1051" spans="1:22" ht="13.5" x14ac:dyDescent="0.25">
      <c r="A1051" s="3">
        <f>RSI!A1051</f>
        <v>43536</v>
      </c>
      <c r="B1051" s="2">
        <f>RSI!B1051</f>
        <v>28.167999999999999</v>
      </c>
      <c r="C1051" s="2">
        <f>RSI!I1051</f>
        <v>37.028445729474207</v>
      </c>
      <c r="D1051" s="2">
        <f>MACD!E1051</f>
        <v>-1.3487999254909511E-2</v>
      </c>
      <c r="E1051" s="2">
        <f>MACD!F1051</f>
        <v>-7.4592329013231E-3</v>
      </c>
      <c r="F1051" s="2">
        <f>'Moving Avg'!D1051</f>
        <v>28.167999999999999</v>
      </c>
      <c r="G1051" s="2">
        <f>'Moving Avg'!F1051</f>
        <v>28.167999999999999</v>
      </c>
      <c r="H1051" s="2">
        <f>'Moving Avg'!G1051</f>
        <v>28.376559999999973</v>
      </c>
      <c r="I1051" s="2">
        <f>'Moving Avg'!H1051</f>
        <v>26.665199999999903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  <c r="M1051" s="8">
        <f t="shared" si="160"/>
        <v>25</v>
      </c>
      <c r="N1051" s="8">
        <f t="shared" si="161"/>
        <v>45</v>
      </c>
      <c r="O1051" s="8">
        <f t="shared" si="162"/>
        <v>50</v>
      </c>
      <c r="P1051" s="8">
        <f t="shared" si="163"/>
        <v>33</v>
      </c>
      <c r="Q1051" s="9">
        <f t="shared" si="164"/>
        <v>36.950000000000003</v>
      </c>
      <c r="R1051" s="9">
        <f t="shared" si="165"/>
        <v>39.75</v>
      </c>
      <c r="S1051" s="9">
        <f t="shared" si="166"/>
        <v>37.85</v>
      </c>
      <c r="T1051" s="9">
        <f t="shared" si="167"/>
        <v>38.25</v>
      </c>
      <c r="U1051" s="8">
        <f t="shared" si="168"/>
        <v>38.183333333333337</v>
      </c>
      <c r="V1051" s="8">
        <f t="shared" si="169"/>
        <v>38.200000000000003</v>
      </c>
    </row>
    <row r="1052" spans="1:22" ht="13.5" x14ac:dyDescent="0.25">
      <c r="A1052" s="3">
        <f>RSI!A1052</f>
        <v>43537</v>
      </c>
      <c r="B1052" s="2">
        <f>RSI!B1052</f>
        <v>28.167999999999999</v>
      </c>
      <c r="C1052" s="2">
        <f>RSI!I1052</f>
        <v>37.028445729474207</v>
      </c>
      <c r="D1052" s="2">
        <f>MACD!E1052</f>
        <v>-1.3095838483938138E-2</v>
      </c>
      <c r="E1052" s="2">
        <f>MACD!F1052</f>
        <v>-8.586554017846108E-3</v>
      </c>
      <c r="F1052" s="2">
        <f>'Moving Avg'!D1052</f>
        <v>28.167999999999999</v>
      </c>
      <c r="G1052" s="2">
        <f>'Moving Avg'!F1052</f>
        <v>28.167999999999999</v>
      </c>
      <c r="H1052" s="2">
        <f>'Moving Avg'!G1052</f>
        <v>28.359179999999974</v>
      </c>
      <c r="I1052" s="2">
        <f>'Moving Avg'!H1052</f>
        <v>26.6769449999999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25</v>
      </c>
      <c r="N1052" s="8">
        <f t="shared" si="161"/>
        <v>45</v>
      </c>
      <c r="O1052" s="8">
        <f t="shared" si="162"/>
        <v>50</v>
      </c>
      <c r="P1052" s="8">
        <f t="shared" si="163"/>
        <v>33</v>
      </c>
      <c r="Q1052" s="9">
        <f t="shared" si="164"/>
        <v>36.950000000000003</v>
      </c>
      <c r="R1052" s="9">
        <f t="shared" si="165"/>
        <v>39.75</v>
      </c>
      <c r="S1052" s="9">
        <f t="shared" si="166"/>
        <v>37.85</v>
      </c>
      <c r="T1052" s="9">
        <f t="shared" si="167"/>
        <v>38.25</v>
      </c>
      <c r="U1052" s="8">
        <f t="shared" si="168"/>
        <v>38.183333333333337</v>
      </c>
      <c r="V1052" s="8">
        <f t="shared" si="169"/>
        <v>38.200000000000003</v>
      </c>
    </row>
    <row r="1053" spans="1:22" ht="13.5" x14ac:dyDescent="0.25">
      <c r="A1053" s="3">
        <f>RSI!A1053</f>
        <v>43538</v>
      </c>
      <c r="B1053" s="2">
        <f>RSI!B1053</f>
        <v>28.167999999999999</v>
      </c>
      <c r="C1053" s="2">
        <f>RSI!I1053</f>
        <v>37.028445729474221</v>
      </c>
      <c r="D1053" s="2">
        <f>MACD!E1053</f>
        <v>-1.2639349692051383E-2</v>
      </c>
      <c r="E1053" s="2">
        <f>MACD!F1053</f>
        <v>-9.3971131526871636E-3</v>
      </c>
      <c r="F1053" s="2">
        <f>'Moving Avg'!D1053</f>
        <v>28.167999999999999</v>
      </c>
      <c r="G1053" s="2">
        <f>'Moving Avg'!F1053</f>
        <v>28.167999999999999</v>
      </c>
      <c r="H1053" s="2">
        <f>'Moving Avg'!G1053</f>
        <v>28.341799999999974</v>
      </c>
      <c r="I1053" s="2">
        <f>'Moving Avg'!H1053</f>
        <v>26.688689999999898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25</v>
      </c>
      <c r="N1053" s="8">
        <f t="shared" si="161"/>
        <v>45</v>
      </c>
      <c r="O1053" s="8">
        <f t="shared" si="162"/>
        <v>50</v>
      </c>
      <c r="P1053" s="8">
        <f t="shared" si="163"/>
        <v>33</v>
      </c>
      <c r="Q1053" s="9">
        <f t="shared" si="164"/>
        <v>36.950000000000003</v>
      </c>
      <c r="R1053" s="9">
        <f t="shared" si="165"/>
        <v>39.75</v>
      </c>
      <c r="S1053" s="9">
        <f t="shared" si="166"/>
        <v>37.85</v>
      </c>
      <c r="T1053" s="9">
        <f t="shared" si="167"/>
        <v>38.25</v>
      </c>
      <c r="U1053" s="8">
        <f t="shared" si="168"/>
        <v>38.183333333333337</v>
      </c>
      <c r="V1053" s="8">
        <f t="shared" si="169"/>
        <v>38.200000000000003</v>
      </c>
    </row>
    <row r="1054" spans="1:22" ht="13.5" x14ac:dyDescent="0.25">
      <c r="A1054" s="3">
        <f>RSI!A1054</f>
        <v>43539</v>
      </c>
      <c r="B1054" s="2">
        <f>RSI!B1054</f>
        <v>28.167999999999999</v>
      </c>
      <c r="C1054" s="2">
        <f>RSI!I1054</f>
        <v>37.028445729474221</v>
      </c>
      <c r="D1054" s="2">
        <f>MACD!E1054</f>
        <v>-1.2137663605049198E-2</v>
      </c>
      <c r="E1054" s="2">
        <f>MACD!F1054</f>
        <v>-9.9452232431595719E-3</v>
      </c>
      <c r="F1054" s="2">
        <f>'Moving Avg'!D1054</f>
        <v>28.167999999999999</v>
      </c>
      <c r="G1054" s="2">
        <f>'Moving Avg'!F1054</f>
        <v>28.167999999999999</v>
      </c>
      <c r="H1054" s="2">
        <f>'Moving Avg'!G1054</f>
        <v>28.324419999999972</v>
      </c>
      <c r="I1054" s="2">
        <f>'Moving Avg'!H1054</f>
        <v>26.700434999999892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25</v>
      </c>
      <c r="N1054" s="8">
        <f t="shared" si="161"/>
        <v>45</v>
      </c>
      <c r="O1054" s="8">
        <f t="shared" si="162"/>
        <v>50</v>
      </c>
      <c r="P1054" s="8">
        <f t="shared" si="163"/>
        <v>33</v>
      </c>
      <c r="Q1054" s="9">
        <f t="shared" si="164"/>
        <v>36.950000000000003</v>
      </c>
      <c r="R1054" s="9">
        <f t="shared" si="165"/>
        <v>39.75</v>
      </c>
      <c r="S1054" s="9">
        <f t="shared" si="166"/>
        <v>37.85</v>
      </c>
      <c r="T1054" s="9">
        <f t="shared" si="167"/>
        <v>38.25</v>
      </c>
      <c r="U1054" s="8">
        <f t="shared" si="168"/>
        <v>38.183333333333337</v>
      </c>
      <c r="V1054" s="8">
        <f t="shared" si="169"/>
        <v>38.200000000000003</v>
      </c>
    </row>
    <row r="1055" spans="1:22" ht="13.5" x14ac:dyDescent="0.25">
      <c r="A1055" s="3">
        <f>RSI!A1055</f>
        <v>43542</v>
      </c>
      <c r="B1055" s="2">
        <f>RSI!B1055</f>
        <v>28.167999999999999</v>
      </c>
      <c r="C1055" s="2">
        <f>RSI!I1055</f>
        <v>37.028445729474207</v>
      </c>
      <c r="D1055" s="2">
        <f>MACD!E1055</f>
        <v>-1.1606283752207958E-2</v>
      </c>
      <c r="E1055" s="2">
        <f>MACD!F1055</f>
        <v>-1.0277435344969249E-2</v>
      </c>
      <c r="F1055" s="2">
        <f>'Moving Avg'!D1055</f>
        <v>28.167999999999999</v>
      </c>
      <c r="G1055" s="2">
        <f>'Moving Avg'!F1055</f>
        <v>28.167999999999999</v>
      </c>
      <c r="H1055" s="2">
        <f>'Moving Avg'!G1055</f>
        <v>28.307039999999976</v>
      </c>
      <c r="I1055" s="2">
        <f>'Moving Avg'!H1055</f>
        <v>26.71217999999989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45</v>
      </c>
      <c r="O1055" s="8">
        <f t="shared" si="162"/>
        <v>50</v>
      </c>
      <c r="P1055" s="8">
        <f t="shared" si="163"/>
        <v>33</v>
      </c>
      <c r="Q1055" s="9">
        <f t="shared" si="164"/>
        <v>36.950000000000003</v>
      </c>
      <c r="R1055" s="9">
        <f t="shared" si="165"/>
        <v>39.75</v>
      </c>
      <c r="S1055" s="9">
        <f t="shared" si="166"/>
        <v>37.85</v>
      </c>
      <c r="T1055" s="9">
        <f t="shared" si="167"/>
        <v>38.25</v>
      </c>
      <c r="U1055" s="8">
        <f t="shared" si="168"/>
        <v>38.183333333333337</v>
      </c>
      <c r="V1055" s="8">
        <f t="shared" si="169"/>
        <v>38.200000000000003</v>
      </c>
    </row>
    <row r="1056" spans="1:22" ht="13.5" x14ac:dyDescent="0.25">
      <c r="A1056" s="3">
        <f>RSI!A1056</f>
        <v>43543</v>
      </c>
      <c r="B1056" s="2">
        <f>RSI!B1056</f>
        <v>28.167999999999999</v>
      </c>
      <c r="C1056" s="2">
        <f>RSI!I1056</f>
        <v>37.028445729474207</v>
      </c>
      <c r="D1056" s="2">
        <f>MACD!E1056</f>
        <v>-1.1057695163781744E-2</v>
      </c>
      <c r="E1056" s="2">
        <f>MACD!F1056</f>
        <v>-1.043348730873175E-2</v>
      </c>
      <c r="F1056" s="2">
        <f>'Moving Avg'!D1056</f>
        <v>28.167999999999999</v>
      </c>
      <c r="G1056" s="2">
        <f>'Moving Avg'!F1056</f>
        <v>28.167999999999999</v>
      </c>
      <c r="H1056" s="2">
        <f>'Moving Avg'!G1056</f>
        <v>28.289659999999976</v>
      </c>
      <c r="I1056" s="2">
        <f>'Moving Avg'!H1056</f>
        <v>26.723924999999884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45</v>
      </c>
      <c r="O1056" s="8">
        <f t="shared" si="162"/>
        <v>50</v>
      </c>
      <c r="P1056" s="8">
        <f t="shared" si="163"/>
        <v>33</v>
      </c>
      <c r="Q1056" s="9">
        <f t="shared" si="164"/>
        <v>36.950000000000003</v>
      </c>
      <c r="R1056" s="9">
        <f t="shared" si="165"/>
        <v>39.75</v>
      </c>
      <c r="S1056" s="9">
        <f t="shared" si="166"/>
        <v>37.85</v>
      </c>
      <c r="T1056" s="9">
        <f t="shared" si="167"/>
        <v>38.25</v>
      </c>
      <c r="U1056" s="8">
        <f t="shared" si="168"/>
        <v>38.183333333333337</v>
      </c>
      <c r="V1056" s="8">
        <f t="shared" si="169"/>
        <v>38.200000000000003</v>
      </c>
    </row>
    <row r="1057" spans="1:22" ht="13.5" x14ac:dyDescent="0.25">
      <c r="A1057" s="3">
        <f>RSI!A1057</f>
        <v>43545</v>
      </c>
      <c r="B1057" s="2">
        <f>RSI!B1057</f>
        <v>28.167999999999999</v>
      </c>
      <c r="C1057" s="2">
        <f>RSI!I1057</f>
        <v>37.028445729474207</v>
      </c>
      <c r="D1057" s="2">
        <f>MACD!E1057</f>
        <v>-1.0501875669550742E-2</v>
      </c>
      <c r="E1057" s="2">
        <f>MACD!F1057</f>
        <v>-1.0447164980895549E-2</v>
      </c>
      <c r="F1057" s="2">
        <f>'Moving Avg'!D1057</f>
        <v>28.167999999999999</v>
      </c>
      <c r="G1057" s="2">
        <f>'Moving Avg'!F1057</f>
        <v>28.167999999999999</v>
      </c>
      <c r="H1057" s="2">
        <f>'Moving Avg'!G1057</f>
        <v>28.272279999999974</v>
      </c>
      <c r="I1057" s="2">
        <f>'Moving Avg'!H1057</f>
        <v>26.735669999999882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45</v>
      </c>
      <c r="O1057" s="8">
        <f t="shared" si="162"/>
        <v>50</v>
      </c>
      <c r="P1057" s="8">
        <f t="shared" si="163"/>
        <v>33</v>
      </c>
      <c r="Q1057" s="9">
        <f t="shared" si="164"/>
        <v>36.950000000000003</v>
      </c>
      <c r="R1057" s="9">
        <f t="shared" si="165"/>
        <v>39.75</v>
      </c>
      <c r="S1057" s="9">
        <f t="shared" si="166"/>
        <v>37.85</v>
      </c>
      <c r="T1057" s="9">
        <f t="shared" si="167"/>
        <v>38.25</v>
      </c>
      <c r="U1057" s="8">
        <f t="shared" si="168"/>
        <v>38.183333333333337</v>
      </c>
      <c r="V1057" s="8">
        <f t="shared" si="169"/>
        <v>38.200000000000003</v>
      </c>
    </row>
    <row r="1058" spans="1:22" ht="13.5" x14ac:dyDescent="0.25">
      <c r="A1058" s="3">
        <f>RSI!A1058</f>
        <v>43546</v>
      </c>
      <c r="B1058" s="2">
        <f>RSI!B1058</f>
        <v>28.167999999999999</v>
      </c>
      <c r="C1058" s="2">
        <f>RSI!I1058</f>
        <v>37.028445729474207</v>
      </c>
      <c r="D1058" s="2">
        <f>MACD!E1058</f>
        <v>-9.9467250610310032E-3</v>
      </c>
      <c r="E1058" s="2">
        <f>MACD!F1058</f>
        <v>-1.034707699692264E-2</v>
      </c>
      <c r="F1058" s="2">
        <f>'Moving Avg'!D1058</f>
        <v>28.167999999999999</v>
      </c>
      <c r="G1058" s="2">
        <f>'Moving Avg'!F1058</f>
        <v>28.167999999999999</v>
      </c>
      <c r="H1058" s="2">
        <f>'Moving Avg'!G1058</f>
        <v>28.254899999999974</v>
      </c>
      <c r="I1058" s="2">
        <f>'Moving Avg'!H1058</f>
        <v>26.747414999999883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0</v>
      </c>
      <c r="O1058" s="8">
        <f t="shared" si="162"/>
        <v>50</v>
      </c>
      <c r="P1058" s="8">
        <f t="shared" si="163"/>
        <v>33</v>
      </c>
      <c r="Q1058" s="9">
        <f t="shared" si="164"/>
        <v>21.2</v>
      </c>
      <c r="R1058" s="9">
        <f t="shared" si="165"/>
        <v>30.75</v>
      </c>
      <c r="S1058" s="9">
        <f t="shared" si="166"/>
        <v>31.1</v>
      </c>
      <c r="T1058" s="9">
        <f t="shared" si="167"/>
        <v>27</v>
      </c>
      <c r="U1058" s="8">
        <f t="shared" si="168"/>
        <v>27.683333333333337</v>
      </c>
      <c r="V1058" s="8">
        <f t="shared" si="169"/>
        <v>27.512500000000003</v>
      </c>
    </row>
    <row r="1059" spans="1:22" ht="13.5" x14ac:dyDescent="0.25">
      <c r="A1059" s="3">
        <f>RSI!A1059</f>
        <v>43549</v>
      </c>
      <c r="B1059" s="2">
        <f>RSI!B1059</f>
        <v>28.167999999999999</v>
      </c>
      <c r="C1059" s="2">
        <f>RSI!I1059</f>
        <v>37.028445729474207</v>
      </c>
      <c r="D1059" s="2">
        <f>MACD!E1059</f>
        <v>-9.3984250109251377E-3</v>
      </c>
      <c r="E1059" s="2">
        <f>MACD!F1059</f>
        <v>-1.015734659972314E-2</v>
      </c>
      <c r="F1059" s="2">
        <f>'Moving Avg'!D1059</f>
        <v>28.167999999999999</v>
      </c>
      <c r="G1059" s="2">
        <f>'Moving Avg'!F1059</f>
        <v>28.167999999999999</v>
      </c>
      <c r="H1059" s="2">
        <f>'Moving Avg'!G1059</f>
        <v>28.237519999999972</v>
      </c>
      <c r="I1059" s="2">
        <f>'Moving Avg'!H1059</f>
        <v>26.759159999999884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0</v>
      </c>
      <c r="O1059" s="8">
        <f t="shared" si="162"/>
        <v>50</v>
      </c>
      <c r="P1059" s="8">
        <f t="shared" si="163"/>
        <v>33</v>
      </c>
      <c r="Q1059" s="9">
        <f t="shared" si="164"/>
        <v>21.2</v>
      </c>
      <c r="R1059" s="9">
        <f t="shared" si="165"/>
        <v>30.75</v>
      </c>
      <c r="S1059" s="9">
        <f t="shared" si="166"/>
        <v>31.1</v>
      </c>
      <c r="T1059" s="9">
        <f t="shared" si="167"/>
        <v>27</v>
      </c>
      <c r="U1059" s="8">
        <f t="shared" si="168"/>
        <v>27.683333333333337</v>
      </c>
      <c r="V1059" s="8">
        <f t="shared" si="169"/>
        <v>27.512500000000003</v>
      </c>
    </row>
    <row r="1060" spans="1:22" ht="13.5" x14ac:dyDescent="0.25">
      <c r="A1060" s="3">
        <f>RSI!A1060</f>
        <v>43550</v>
      </c>
      <c r="B1060" s="2">
        <f>RSI!B1060</f>
        <v>28.167999999999999</v>
      </c>
      <c r="C1060" s="2">
        <f>RSI!I1060</f>
        <v>37.028445729474207</v>
      </c>
      <c r="D1060" s="2">
        <f>MACD!E1060</f>
        <v>-8.861740641059157E-3</v>
      </c>
      <c r="E1060" s="2">
        <f>MACD!F1060</f>
        <v>-9.8982254079903447E-3</v>
      </c>
      <c r="F1060" s="2">
        <f>'Moving Avg'!D1060</f>
        <v>28.167999999999999</v>
      </c>
      <c r="G1060" s="2">
        <f>'Moving Avg'!F1060</f>
        <v>28.167999999999999</v>
      </c>
      <c r="H1060" s="2">
        <f>'Moving Avg'!G1060</f>
        <v>28.220139999999972</v>
      </c>
      <c r="I1060" s="2">
        <f>'Moving Avg'!H1060</f>
        <v>26.770904999999885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0</v>
      </c>
      <c r="O1060" s="8">
        <f t="shared" si="162"/>
        <v>50</v>
      </c>
      <c r="P1060" s="8">
        <f t="shared" si="163"/>
        <v>33</v>
      </c>
      <c r="Q1060" s="9">
        <f t="shared" si="164"/>
        <v>21.2</v>
      </c>
      <c r="R1060" s="9">
        <f t="shared" si="165"/>
        <v>30.75</v>
      </c>
      <c r="S1060" s="9">
        <f t="shared" si="166"/>
        <v>31.1</v>
      </c>
      <c r="T1060" s="9">
        <f t="shared" si="167"/>
        <v>27</v>
      </c>
      <c r="U1060" s="8">
        <f t="shared" si="168"/>
        <v>27.683333333333337</v>
      </c>
      <c r="V1060" s="8">
        <f t="shared" si="169"/>
        <v>27.512500000000003</v>
      </c>
    </row>
    <row r="1061" spans="1:22" ht="13.5" x14ac:dyDescent="0.25">
      <c r="A1061" s="3">
        <f>RSI!A1061</f>
        <v>43551</v>
      </c>
      <c r="B1061" s="2">
        <f>RSI!B1061</f>
        <v>28.167999999999999</v>
      </c>
      <c r="C1061" s="2">
        <f>RSI!I1061</f>
        <v>37.028445729474221</v>
      </c>
      <c r="D1061" s="2">
        <f>MACD!E1061</f>
        <v>-8.3402729365680273E-3</v>
      </c>
      <c r="E1061" s="2">
        <f>MACD!F1061</f>
        <v>-9.5866349137058819E-3</v>
      </c>
      <c r="F1061" s="2">
        <f>'Moving Avg'!D1061</f>
        <v>28.167999999999999</v>
      </c>
      <c r="G1061" s="2">
        <f>'Moving Avg'!F1061</f>
        <v>28.167999999999999</v>
      </c>
      <c r="H1061" s="2">
        <f>'Moving Avg'!G1061</f>
        <v>28.202759999999977</v>
      </c>
      <c r="I1061" s="2">
        <f>'Moving Avg'!H1061</f>
        <v>26.782649999999887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0</v>
      </c>
      <c r="O1061" s="8">
        <f t="shared" si="162"/>
        <v>50</v>
      </c>
      <c r="P1061" s="8">
        <f t="shared" si="163"/>
        <v>33</v>
      </c>
      <c r="Q1061" s="9">
        <f t="shared" si="164"/>
        <v>21.2</v>
      </c>
      <c r="R1061" s="9">
        <f t="shared" si="165"/>
        <v>30.75</v>
      </c>
      <c r="S1061" s="9">
        <f t="shared" si="166"/>
        <v>31.1</v>
      </c>
      <c r="T1061" s="9">
        <f t="shared" si="167"/>
        <v>27</v>
      </c>
      <c r="U1061" s="8">
        <f t="shared" si="168"/>
        <v>27.683333333333337</v>
      </c>
      <c r="V1061" s="8">
        <f t="shared" si="169"/>
        <v>27.512500000000003</v>
      </c>
    </row>
    <row r="1062" spans="1:22" ht="13.5" x14ac:dyDescent="0.25">
      <c r="A1062" s="3">
        <f>RSI!A1062</f>
        <v>43552</v>
      </c>
      <c r="B1062" s="2">
        <f>RSI!B1062</f>
        <v>28.167999999999999</v>
      </c>
      <c r="C1062" s="2">
        <f>RSI!I1062</f>
        <v>37.028445729474207</v>
      </c>
      <c r="D1062" s="2">
        <f>MACD!E1062</f>
        <v>-7.8366697728000645E-3</v>
      </c>
      <c r="E1062" s="2">
        <f>MACD!F1062</f>
        <v>-9.2366418855247181E-3</v>
      </c>
      <c r="F1062" s="2">
        <f>'Moving Avg'!D1062</f>
        <v>28.167999999999999</v>
      </c>
      <c r="G1062" s="2">
        <f>'Moving Avg'!F1062</f>
        <v>28.167999999999999</v>
      </c>
      <c r="H1062" s="2">
        <f>'Moving Avg'!G1062</f>
        <v>28.185379999999974</v>
      </c>
      <c r="I1062" s="2">
        <f>'Moving Avg'!H1062</f>
        <v>26.794394999999884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  <c r="M1062" s="8">
        <f t="shared" si="160"/>
        <v>25</v>
      </c>
      <c r="N1062" s="8">
        <f t="shared" si="161"/>
        <v>0</v>
      </c>
      <c r="O1062" s="8">
        <f t="shared" si="162"/>
        <v>50</v>
      </c>
      <c r="P1062" s="8">
        <f t="shared" si="163"/>
        <v>33</v>
      </c>
      <c r="Q1062" s="9">
        <f t="shared" si="164"/>
        <v>21.2</v>
      </c>
      <c r="R1062" s="9">
        <f t="shared" si="165"/>
        <v>30.75</v>
      </c>
      <c r="S1062" s="9">
        <f t="shared" si="166"/>
        <v>31.1</v>
      </c>
      <c r="T1062" s="9">
        <f t="shared" si="167"/>
        <v>27</v>
      </c>
      <c r="U1062" s="8">
        <f t="shared" si="168"/>
        <v>27.683333333333337</v>
      </c>
      <c r="V1062" s="8">
        <f t="shared" si="169"/>
        <v>27.512500000000003</v>
      </c>
    </row>
    <row r="1063" spans="1:22" ht="13.5" x14ac:dyDescent="0.25">
      <c r="A1063" s="3">
        <f>RSI!A1063</f>
        <v>43553</v>
      </c>
      <c r="B1063" s="2">
        <f>RSI!B1063</f>
        <v>27.817</v>
      </c>
      <c r="C1063" s="2">
        <f>RSI!I1063</f>
        <v>3.4917200781567175</v>
      </c>
      <c r="D1063" s="2">
        <f>MACD!E1063</f>
        <v>1.864719788853364E-2</v>
      </c>
      <c r="E1063" s="2">
        <f>MACD!F1063</f>
        <v>-3.6598739307130467E-3</v>
      </c>
      <c r="F1063" s="2">
        <f>'Moving Avg'!D1063</f>
        <v>28.097799999999999</v>
      </c>
      <c r="G1063" s="2">
        <f>'Moving Avg'!F1063</f>
        <v>28.150449999999999</v>
      </c>
      <c r="H1063" s="2">
        <f>'Moving Avg'!G1063</f>
        <v>28.160979999999977</v>
      </c>
      <c r="I1063" s="2">
        <f>'Moving Avg'!H1063</f>
        <v>26.80438499999989</v>
      </c>
      <c r="J1063" s="6" t="str">
        <f>OBV!F1063</f>
        <v>BEARISH</v>
      </c>
      <c r="K1063" s="6" t="str">
        <f>OBV!G1063</f>
        <v>STRONG</v>
      </c>
      <c r="L1063" s="6" t="str">
        <f>OBV!H1063</f>
        <v>CONFIRMED BEARISH</v>
      </c>
      <c r="M1063" s="8">
        <f t="shared" si="160"/>
        <v>50</v>
      </c>
      <c r="N1063" s="8">
        <f t="shared" si="161"/>
        <v>0</v>
      </c>
      <c r="O1063" s="8">
        <f t="shared" si="162"/>
        <v>50</v>
      </c>
      <c r="P1063" s="8">
        <f t="shared" si="163"/>
        <v>33</v>
      </c>
      <c r="Q1063" s="9">
        <f t="shared" si="164"/>
        <v>29.95</v>
      </c>
      <c r="R1063" s="9">
        <f t="shared" si="165"/>
        <v>35.75</v>
      </c>
      <c r="S1063" s="9">
        <f t="shared" si="166"/>
        <v>34.85</v>
      </c>
      <c r="T1063" s="9">
        <f t="shared" si="167"/>
        <v>33.25</v>
      </c>
      <c r="U1063" s="8">
        <f t="shared" si="168"/>
        <v>33.516666666666673</v>
      </c>
      <c r="V1063" s="8">
        <f t="shared" si="169"/>
        <v>33.450000000000003</v>
      </c>
    </row>
    <row r="1064" spans="1:22" ht="13.5" x14ac:dyDescent="0.25">
      <c r="A1064" s="3">
        <f>RSI!A1064</f>
        <v>43556</v>
      </c>
      <c r="B1064" s="2">
        <f>RSI!B1064</f>
        <v>27.817</v>
      </c>
      <c r="C1064" s="2">
        <f>RSI!I1064</f>
        <v>3.4917200781567175</v>
      </c>
      <c r="D1064" s="2">
        <f>MACD!E1064</f>
        <v>4.3184163174323942E-2</v>
      </c>
      <c r="E1064" s="2">
        <f>MACD!F1064</f>
        <v>5.7089334902943505E-3</v>
      </c>
      <c r="F1064" s="2">
        <f>'Moving Avg'!D1064</f>
        <v>28.0276</v>
      </c>
      <c r="G1064" s="2">
        <f>'Moving Avg'!F1064</f>
        <v>28.132899999999999</v>
      </c>
      <c r="H1064" s="2">
        <f>'Moving Avg'!G1064</f>
        <v>28.15395999999998</v>
      </c>
      <c r="I1064" s="2">
        <f>'Moving Avg'!H1064</f>
        <v>26.814374999999885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  <c r="M1064" s="8">
        <f t="shared" si="160"/>
        <v>50</v>
      </c>
      <c r="N1064" s="8">
        <f t="shared" si="161"/>
        <v>0</v>
      </c>
      <c r="O1064" s="8">
        <f t="shared" si="162"/>
        <v>50</v>
      </c>
      <c r="P1064" s="8">
        <f t="shared" si="163"/>
        <v>33</v>
      </c>
      <c r="Q1064" s="9">
        <f t="shared" si="164"/>
        <v>29.95</v>
      </c>
      <c r="R1064" s="9">
        <f t="shared" si="165"/>
        <v>35.75</v>
      </c>
      <c r="S1064" s="9">
        <f t="shared" si="166"/>
        <v>34.85</v>
      </c>
      <c r="T1064" s="9">
        <f t="shared" si="167"/>
        <v>33.25</v>
      </c>
      <c r="U1064" s="8">
        <f t="shared" si="168"/>
        <v>33.516666666666673</v>
      </c>
      <c r="V1064" s="8">
        <f t="shared" si="169"/>
        <v>33.450000000000003</v>
      </c>
    </row>
    <row r="1065" spans="1:22" ht="13.5" x14ac:dyDescent="0.25">
      <c r="A1065" s="3">
        <f>RSI!A1065</f>
        <v>43557</v>
      </c>
      <c r="B1065" s="2">
        <f>RSI!B1065</f>
        <v>27.817</v>
      </c>
      <c r="C1065" s="2">
        <f>RSI!I1065</f>
        <v>3.4917200781567175</v>
      </c>
      <c r="D1065" s="2">
        <f>MACD!E1065</f>
        <v>6.5916154060062127E-2</v>
      </c>
      <c r="E1065" s="2">
        <f>MACD!F1065</f>
        <v>1.7750377604247906E-2</v>
      </c>
      <c r="F1065" s="2">
        <f>'Moving Avg'!D1065</f>
        <v>27.9574</v>
      </c>
      <c r="G1065" s="2">
        <f>'Moving Avg'!F1065</f>
        <v>28.115349999999999</v>
      </c>
      <c r="H1065" s="2">
        <f>'Moving Avg'!G1065</f>
        <v>28.146939999999983</v>
      </c>
      <c r="I1065" s="2">
        <f>'Moving Avg'!H1065</f>
        <v>26.82436499999989</v>
      </c>
      <c r="J1065" s="6" t="str">
        <f>OBV!F1065</f>
        <v>BEARISH</v>
      </c>
      <c r="K1065" s="6" t="str">
        <f>OBV!G1065</f>
        <v>STRONG</v>
      </c>
      <c r="L1065" s="6" t="str">
        <f>OBV!H1065</f>
        <v>CONFIRMED BEARISH</v>
      </c>
      <c r="M1065" s="8">
        <f t="shared" si="160"/>
        <v>50</v>
      </c>
      <c r="N1065" s="8">
        <f t="shared" si="161"/>
        <v>0</v>
      </c>
      <c r="O1065" s="8">
        <f t="shared" si="162"/>
        <v>50</v>
      </c>
      <c r="P1065" s="8">
        <f t="shared" si="163"/>
        <v>33</v>
      </c>
      <c r="Q1065" s="9">
        <f t="shared" si="164"/>
        <v>29.95</v>
      </c>
      <c r="R1065" s="9">
        <f t="shared" si="165"/>
        <v>35.75</v>
      </c>
      <c r="S1065" s="9">
        <f t="shared" si="166"/>
        <v>34.85</v>
      </c>
      <c r="T1065" s="9">
        <f t="shared" si="167"/>
        <v>33.25</v>
      </c>
      <c r="U1065" s="8">
        <f t="shared" si="168"/>
        <v>33.516666666666673</v>
      </c>
      <c r="V1065" s="8">
        <f t="shared" si="169"/>
        <v>33.450000000000003</v>
      </c>
    </row>
    <row r="1066" spans="1:22" ht="13.5" x14ac:dyDescent="0.25">
      <c r="A1066" s="3">
        <f>RSI!A1066</f>
        <v>43558</v>
      </c>
      <c r="B1066" s="2">
        <f>RSI!B1066</f>
        <v>27.817</v>
      </c>
      <c r="C1066" s="2">
        <f>RSI!I1066</f>
        <v>3.4917200781567175</v>
      </c>
      <c r="D1066" s="2">
        <f>MACD!E1066</f>
        <v>8.6974937186379719E-2</v>
      </c>
      <c r="E1066" s="2">
        <f>MACD!F1066</f>
        <v>3.1595289520674273E-2</v>
      </c>
      <c r="F1066" s="2">
        <f>'Moving Avg'!D1066</f>
        <v>27.8872</v>
      </c>
      <c r="G1066" s="2">
        <f>'Moving Avg'!F1066</f>
        <v>28.097799999999999</v>
      </c>
      <c r="H1066" s="2">
        <f>'Moving Avg'!G1066</f>
        <v>28.139919999999982</v>
      </c>
      <c r="I1066" s="2">
        <f>'Moving Avg'!H1066</f>
        <v>26.834354999999892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  <c r="M1066" s="8">
        <f t="shared" si="160"/>
        <v>50</v>
      </c>
      <c r="N1066" s="8">
        <f t="shared" si="161"/>
        <v>0</v>
      </c>
      <c r="O1066" s="8">
        <f t="shared" si="162"/>
        <v>50</v>
      </c>
      <c r="P1066" s="8">
        <f t="shared" si="163"/>
        <v>33</v>
      </c>
      <c r="Q1066" s="9">
        <f t="shared" si="164"/>
        <v>29.95</v>
      </c>
      <c r="R1066" s="9">
        <f t="shared" si="165"/>
        <v>35.75</v>
      </c>
      <c r="S1066" s="9">
        <f t="shared" si="166"/>
        <v>34.85</v>
      </c>
      <c r="T1066" s="9">
        <f t="shared" si="167"/>
        <v>33.25</v>
      </c>
      <c r="U1066" s="8">
        <f t="shared" si="168"/>
        <v>33.516666666666673</v>
      </c>
      <c r="V1066" s="8">
        <f t="shared" si="169"/>
        <v>33.450000000000003</v>
      </c>
    </row>
    <row r="1067" spans="1:22" ht="13.5" x14ac:dyDescent="0.25">
      <c r="A1067" s="3">
        <f>RSI!A1067</f>
        <v>43559</v>
      </c>
      <c r="B1067" s="2">
        <f>RSI!B1067</f>
        <v>27.817</v>
      </c>
      <c r="C1067" s="2">
        <f>RSI!I1067</f>
        <v>3.4917200781567175</v>
      </c>
      <c r="D1067" s="2">
        <f>MACD!E1067</f>
        <v>0.1064828164199767</v>
      </c>
      <c r="E1067" s="2">
        <f>MACD!F1067</f>
        <v>4.6572794900534759E-2</v>
      </c>
      <c r="F1067" s="2">
        <f>'Moving Avg'!D1067</f>
        <v>27.817</v>
      </c>
      <c r="G1067" s="2">
        <f>'Moving Avg'!F1067</f>
        <v>28.080249999999999</v>
      </c>
      <c r="H1067" s="2">
        <f>'Moving Avg'!G1067</f>
        <v>28.132899999999985</v>
      </c>
      <c r="I1067" s="2">
        <f>'Moving Avg'!H1067</f>
        <v>26.844344999999894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  <c r="M1067" s="8">
        <f t="shared" si="160"/>
        <v>50</v>
      </c>
      <c r="N1067" s="8">
        <f t="shared" si="161"/>
        <v>0</v>
      </c>
      <c r="O1067" s="8">
        <f t="shared" si="162"/>
        <v>50</v>
      </c>
      <c r="P1067" s="8">
        <f t="shared" si="163"/>
        <v>33</v>
      </c>
      <c r="Q1067" s="9">
        <f t="shared" si="164"/>
        <v>29.95</v>
      </c>
      <c r="R1067" s="9">
        <f t="shared" si="165"/>
        <v>35.75</v>
      </c>
      <c r="S1067" s="9">
        <f t="shared" si="166"/>
        <v>34.85</v>
      </c>
      <c r="T1067" s="9">
        <f t="shared" si="167"/>
        <v>33.25</v>
      </c>
      <c r="U1067" s="8">
        <f t="shared" si="168"/>
        <v>33.516666666666673</v>
      </c>
      <c r="V1067" s="8">
        <f t="shared" si="169"/>
        <v>33.450000000000003</v>
      </c>
    </row>
    <row r="1068" spans="1:22" ht="13.5" x14ac:dyDescent="0.25">
      <c r="A1068" s="3">
        <f>RSI!A1068</f>
        <v>43560</v>
      </c>
      <c r="B1068" s="2">
        <f>RSI!B1068</f>
        <v>27.817</v>
      </c>
      <c r="C1068" s="2">
        <f>RSI!I1068</f>
        <v>3.4917200781567175</v>
      </c>
      <c r="D1068" s="2">
        <f>MACD!E1068</f>
        <v>0.12455328799706678</v>
      </c>
      <c r="E1068" s="2">
        <f>MACD!F1068</f>
        <v>6.2168893519841166E-2</v>
      </c>
      <c r="F1068" s="2">
        <f>'Moving Avg'!D1068</f>
        <v>27.817</v>
      </c>
      <c r="G1068" s="2">
        <f>'Moving Avg'!F1068</f>
        <v>28.0627</v>
      </c>
      <c r="H1068" s="2">
        <f>'Moving Avg'!G1068</f>
        <v>28.125879999999988</v>
      </c>
      <c r="I1068" s="2">
        <f>'Moving Avg'!H1068</f>
        <v>26.854334999999896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50</v>
      </c>
      <c r="N1068" s="8">
        <f t="shared" si="161"/>
        <v>0</v>
      </c>
      <c r="O1068" s="8">
        <f t="shared" si="162"/>
        <v>50</v>
      </c>
      <c r="P1068" s="8">
        <f t="shared" si="163"/>
        <v>33</v>
      </c>
      <c r="Q1068" s="9">
        <f t="shared" si="164"/>
        <v>29.95</v>
      </c>
      <c r="R1068" s="9">
        <f t="shared" si="165"/>
        <v>35.75</v>
      </c>
      <c r="S1068" s="9">
        <f t="shared" si="166"/>
        <v>34.85</v>
      </c>
      <c r="T1068" s="9">
        <f t="shared" si="167"/>
        <v>33.25</v>
      </c>
      <c r="U1068" s="8">
        <f t="shared" si="168"/>
        <v>33.516666666666673</v>
      </c>
      <c r="V1068" s="8">
        <f t="shared" si="169"/>
        <v>33.450000000000003</v>
      </c>
    </row>
    <row r="1069" spans="1:22" ht="13.5" x14ac:dyDescent="0.25">
      <c r="A1069" s="3">
        <f>RSI!A1069</f>
        <v>43563</v>
      </c>
      <c r="B1069" s="2">
        <f>RSI!B1069</f>
        <v>27.817</v>
      </c>
      <c r="C1069" s="2">
        <f>RSI!I1069</f>
        <v>3.4917200781567175</v>
      </c>
      <c r="D1069" s="2">
        <f>MACD!E1069</f>
        <v>0.14129165418428258</v>
      </c>
      <c r="E1069" s="2">
        <f>MACD!F1069</f>
        <v>7.7993445652729448E-2</v>
      </c>
      <c r="F1069" s="2">
        <f>'Moving Avg'!D1069</f>
        <v>27.817</v>
      </c>
      <c r="G1069" s="2">
        <f>'Moving Avg'!F1069</f>
        <v>28.04515</v>
      </c>
      <c r="H1069" s="2">
        <f>'Moving Avg'!G1069</f>
        <v>28.118859999999991</v>
      </c>
      <c r="I1069" s="2">
        <f>'Moving Avg'!H1069</f>
        <v>26.864324999999898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50</v>
      </c>
      <c r="N1069" s="8">
        <f t="shared" si="161"/>
        <v>0</v>
      </c>
      <c r="O1069" s="8">
        <f t="shared" si="162"/>
        <v>50</v>
      </c>
      <c r="P1069" s="8">
        <f t="shared" si="163"/>
        <v>33</v>
      </c>
      <c r="Q1069" s="9">
        <f t="shared" si="164"/>
        <v>29.95</v>
      </c>
      <c r="R1069" s="9">
        <f t="shared" si="165"/>
        <v>35.75</v>
      </c>
      <c r="S1069" s="9">
        <f t="shared" si="166"/>
        <v>34.85</v>
      </c>
      <c r="T1069" s="9">
        <f t="shared" si="167"/>
        <v>33.25</v>
      </c>
      <c r="U1069" s="8">
        <f t="shared" si="168"/>
        <v>33.516666666666673</v>
      </c>
      <c r="V1069" s="8">
        <f t="shared" si="169"/>
        <v>33.450000000000003</v>
      </c>
    </row>
    <row r="1070" spans="1:22" ht="13.5" x14ac:dyDescent="0.25">
      <c r="A1070" s="3">
        <f>RSI!A1070</f>
        <v>43565</v>
      </c>
      <c r="B1070" s="2">
        <f>RSI!B1070</f>
        <v>27.817</v>
      </c>
      <c r="C1070" s="2">
        <f>RSI!I1070</f>
        <v>3.4917200781567175</v>
      </c>
      <c r="D1070" s="2">
        <f>MACD!E1070</f>
        <v>0.15679559744566873</v>
      </c>
      <c r="E1070" s="2">
        <f>MACD!F1070</f>
        <v>9.3753876011317308E-2</v>
      </c>
      <c r="F1070" s="2">
        <f>'Moving Avg'!D1070</f>
        <v>27.817</v>
      </c>
      <c r="G1070" s="2">
        <f>'Moving Avg'!F1070</f>
        <v>28.0276</v>
      </c>
      <c r="H1070" s="2">
        <f>'Moving Avg'!G1070</f>
        <v>28.111839999999994</v>
      </c>
      <c r="I1070" s="2">
        <f>'Moving Avg'!H1070</f>
        <v>26.8743149999999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50</v>
      </c>
      <c r="N1070" s="8">
        <f t="shared" si="161"/>
        <v>0</v>
      </c>
      <c r="O1070" s="8">
        <f t="shared" si="162"/>
        <v>50</v>
      </c>
      <c r="P1070" s="8">
        <f t="shared" si="163"/>
        <v>33</v>
      </c>
      <c r="Q1070" s="9">
        <f t="shared" si="164"/>
        <v>29.95</v>
      </c>
      <c r="R1070" s="9">
        <f t="shared" si="165"/>
        <v>35.75</v>
      </c>
      <c r="S1070" s="9">
        <f t="shared" si="166"/>
        <v>34.85</v>
      </c>
      <c r="T1070" s="9">
        <f t="shared" si="167"/>
        <v>33.25</v>
      </c>
      <c r="U1070" s="8">
        <f t="shared" si="168"/>
        <v>33.516666666666673</v>
      </c>
      <c r="V1070" s="8">
        <f t="shared" si="169"/>
        <v>33.450000000000003</v>
      </c>
    </row>
    <row r="1071" spans="1:22" ht="13.5" x14ac:dyDescent="0.25">
      <c r="A1071" s="3">
        <f>RSI!A1071</f>
        <v>43566</v>
      </c>
      <c r="B1071" s="2">
        <f>RSI!B1071</f>
        <v>27.817</v>
      </c>
      <c r="C1071" s="2">
        <f>RSI!I1071</f>
        <v>3.4917200781567175</v>
      </c>
      <c r="D1071" s="2">
        <f>MACD!E1071</f>
        <v>0.17115571712401234</v>
      </c>
      <c r="E1071" s="2">
        <f>MACD!F1071</f>
        <v>0.10923424423385633</v>
      </c>
      <c r="F1071" s="2">
        <f>'Moving Avg'!D1071</f>
        <v>27.817</v>
      </c>
      <c r="G1071" s="2">
        <f>'Moving Avg'!F1071</f>
        <v>28.01005</v>
      </c>
      <c r="H1071" s="2">
        <f>'Moving Avg'!G1071</f>
        <v>28.104819999999997</v>
      </c>
      <c r="I1071" s="2">
        <f>'Moving Avg'!H1071</f>
        <v>26.884304999999905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50</v>
      </c>
      <c r="N1071" s="8">
        <f t="shared" si="161"/>
        <v>0</v>
      </c>
      <c r="O1071" s="8">
        <f t="shared" si="162"/>
        <v>50</v>
      </c>
      <c r="P1071" s="8">
        <f t="shared" si="163"/>
        <v>33</v>
      </c>
      <c r="Q1071" s="9">
        <f t="shared" si="164"/>
        <v>29.95</v>
      </c>
      <c r="R1071" s="9">
        <f t="shared" si="165"/>
        <v>35.75</v>
      </c>
      <c r="S1071" s="9">
        <f t="shared" si="166"/>
        <v>34.85</v>
      </c>
      <c r="T1071" s="9">
        <f t="shared" si="167"/>
        <v>33.25</v>
      </c>
      <c r="U1071" s="8">
        <f t="shared" si="168"/>
        <v>33.516666666666673</v>
      </c>
      <c r="V1071" s="8">
        <f t="shared" si="169"/>
        <v>33.450000000000003</v>
      </c>
    </row>
    <row r="1072" spans="1:22" ht="13.5" x14ac:dyDescent="0.25">
      <c r="A1072" s="3">
        <f>RSI!A1072</f>
        <v>43567</v>
      </c>
      <c r="B1072" s="2">
        <f>RSI!B1072</f>
        <v>27.817</v>
      </c>
      <c r="C1072" s="2">
        <f>RSI!I1072</f>
        <v>3.4917200781567175</v>
      </c>
      <c r="D1072" s="2">
        <f>MACD!E1072</f>
        <v>0.18445603063697291</v>
      </c>
      <c r="E1072" s="2">
        <f>MACD!F1072</f>
        <v>0.12427860151447964</v>
      </c>
      <c r="F1072" s="2">
        <f>'Moving Avg'!D1072</f>
        <v>27.817</v>
      </c>
      <c r="G1072" s="2">
        <f>'Moving Avg'!F1072</f>
        <v>27.9925</v>
      </c>
      <c r="H1072" s="2">
        <f>'Moving Avg'!G1072</f>
        <v>28.097799999999996</v>
      </c>
      <c r="I1072" s="2">
        <f>'Moving Avg'!H1072</f>
        <v>26.894294999999907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50</v>
      </c>
      <c r="N1072" s="8">
        <f t="shared" si="161"/>
        <v>0</v>
      </c>
      <c r="O1072" s="8">
        <f t="shared" si="162"/>
        <v>50</v>
      </c>
      <c r="P1072" s="8">
        <f t="shared" si="163"/>
        <v>33</v>
      </c>
      <c r="Q1072" s="9">
        <f t="shared" si="164"/>
        <v>29.95</v>
      </c>
      <c r="R1072" s="9">
        <f t="shared" si="165"/>
        <v>35.75</v>
      </c>
      <c r="S1072" s="9">
        <f t="shared" si="166"/>
        <v>34.85</v>
      </c>
      <c r="T1072" s="9">
        <f t="shared" si="167"/>
        <v>33.25</v>
      </c>
      <c r="U1072" s="8">
        <f t="shared" si="168"/>
        <v>33.516666666666673</v>
      </c>
      <c r="V1072" s="8">
        <f t="shared" si="169"/>
        <v>33.450000000000003</v>
      </c>
    </row>
    <row r="1073" spans="1:22" ht="13.5" x14ac:dyDescent="0.25">
      <c r="A1073" s="3">
        <f>RSI!A1073</f>
        <v>43570</v>
      </c>
      <c r="B1073" s="2">
        <f>RSI!B1073</f>
        <v>27.817</v>
      </c>
      <c r="C1073" s="2">
        <f>RSI!I1073</f>
        <v>3.4917200781567175</v>
      </c>
      <c r="D1073" s="2">
        <f>MACD!E1073</f>
        <v>0.14277444115980842</v>
      </c>
      <c r="E1073" s="2">
        <f>MACD!F1073</f>
        <v>0.12797776944354539</v>
      </c>
      <c r="F1073" s="2">
        <f>'Moving Avg'!D1073</f>
        <v>27.817</v>
      </c>
      <c r="G1073" s="2">
        <f>'Moving Avg'!F1073</f>
        <v>27.97495</v>
      </c>
      <c r="H1073" s="2">
        <f>'Moving Avg'!G1073</f>
        <v>28.090779999999999</v>
      </c>
      <c r="I1073" s="2">
        <f>'Moving Avg'!H1073</f>
        <v>26.904284999999909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50</v>
      </c>
      <c r="N1073" s="8">
        <f t="shared" si="161"/>
        <v>0</v>
      </c>
      <c r="O1073" s="8">
        <f t="shared" si="162"/>
        <v>50</v>
      </c>
      <c r="P1073" s="8">
        <f t="shared" si="163"/>
        <v>33</v>
      </c>
      <c r="Q1073" s="9">
        <f t="shared" si="164"/>
        <v>29.95</v>
      </c>
      <c r="R1073" s="9">
        <f t="shared" si="165"/>
        <v>35.75</v>
      </c>
      <c r="S1073" s="9">
        <f t="shared" si="166"/>
        <v>34.85</v>
      </c>
      <c r="T1073" s="9">
        <f t="shared" si="167"/>
        <v>33.25</v>
      </c>
      <c r="U1073" s="8">
        <f t="shared" si="168"/>
        <v>33.516666666666673</v>
      </c>
      <c r="V1073" s="8">
        <f t="shared" si="169"/>
        <v>33.450000000000003</v>
      </c>
    </row>
    <row r="1074" spans="1:22" ht="13.5" x14ac:dyDescent="0.25">
      <c r="A1074" s="3">
        <f>RSI!A1074</f>
        <v>43571</v>
      </c>
      <c r="B1074" s="2">
        <f>RSI!B1074</f>
        <v>27.817</v>
      </c>
      <c r="C1074" s="2">
        <f>RSI!I1074</f>
        <v>3.4917200781567175</v>
      </c>
      <c r="D1074" s="2">
        <f>MACD!E1074</f>
        <v>0.10849086602915747</v>
      </c>
      <c r="E1074" s="2">
        <f>MACD!F1074</f>
        <v>0.12408038876066781</v>
      </c>
      <c r="F1074" s="2">
        <f>'Moving Avg'!D1074</f>
        <v>27.817</v>
      </c>
      <c r="G1074" s="2">
        <f>'Moving Avg'!F1074</f>
        <v>27.9574</v>
      </c>
      <c r="H1074" s="2">
        <f>'Moving Avg'!G1074</f>
        <v>28.083760000000002</v>
      </c>
      <c r="I1074" s="2">
        <f>'Moving Avg'!H1074</f>
        <v>26.914274999999911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50</v>
      </c>
      <c r="N1074" s="8">
        <f t="shared" si="161"/>
        <v>45</v>
      </c>
      <c r="O1074" s="8">
        <f t="shared" si="162"/>
        <v>50</v>
      </c>
      <c r="P1074" s="8">
        <f t="shared" si="163"/>
        <v>33</v>
      </c>
      <c r="Q1074" s="9">
        <f t="shared" si="164"/>
        <v>45.7</v>
      </c>
      <c r="R1074" s="9">
        <f t="shared" si="165"/>
        <v>44.75</v>
      </c>
      <c r="S1074" s="9">
        <f t="shared" si="166"/>
        <v>41.6</v>
      </c>
      <c r="T1074" s="9">
        <f t="shared" si="167"/>
        <v>44.5</v>
      </c>
      <c r="U1074" s="8">
        <f t="shared" si="168"/>
        <v>44.016666666666673</v>
      </c>
      <c r="V1074" s="8">
        <f t="shared" si="169"/>
        <v>44.137500000000003</v>
      </c>
    </row>
    <row r="1075" spans="1:22" ht="13.5" x14ac:dyDescent="0.25">
      <c r="A1075" s="3">
        <f>RSI!A1075</f>
        <v>43572</v>
      </c>
      <c r="B1075" s="2">
        <f>RSI!B1075</f>
        <v>27.817</v>
      </c>
      <c r="C1075" s="2">
        <f>RSI!I1075</f>
        <v>3.4917200781567175</v>
      </c>
      <c r="D1075" s="2">
        <f>MACD!E1075</f>
        <v>8.0394151997687402E-2</v>
      </c>
      <c r="E1075" s="2">
        <f>MACD!F1075</f>
        <v>0.11534314140807173</v>
      </c>
      <c r="F1075" s="2">
        <f>'Moving Avg'!D1075</f>
        <v>27.817</v>
      </c>
      <c r="G1075" s="2">
        <f>'Moving Avg'!F1075</f>
        <v>27.93985</v>
      </c>
      <c r="H1075" s="2">
        <f>'Moving Avg'!G1075</f>
        <v>28.076740000000004</v>
      </c>
      <c r="I1075" s="2">
        <f>'Moving Avg'!H1075</f>
        <v>26.924264999999913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50</v>
      </c>
      <c r="N1075" s="8">
        <f t="shared" si="161"/>
        <v>100</v>
      </c>
      <c r="O1075" s="8">
        <f t="shared" si="162"/>
        <v>50</v>
      </c>
      <c r="P1075" s="8">
        <f t="shared" si="163"/>
        <v>33</v>
      </c>
      <c r="Q1075" s="9">
        <f t="shared" si="164"/>
        <v>64.95</v>
      </c>
      <c r="R1075" s="9">
        <f t="shared" si="165"/>
        <v>55.75</v>
      </c>
      <c r="S1075" s="9">
        <f t="shared" si="166"/>
        <v>49.85</v>
      </c>
      <c r="T1075" s="9">
        <f t="shared" si="167"/>
        <v>58.25</v>
      </c>
      <c r="U1075" s="8">
        <f t="shared" si="168"/>
        <v>56.85</v>
      </c>
      <c r="V1075" s="8">
        <f t="shared" si="169"/>
        <v>57.2</v>
      </c>
    </row>
    <row r="1076" spans="1:22" ht="13.5" x14ac:dyDescent="0.25">
      <c r="A1076" s="3">
        <f>RSI!A1076</f>
        <v>43573</v>
      </c>
      <c r="B1076" s="2">
        <f>RSI!B1076</f>
        <v>27.817</v>
      </c>
      <c r="C1076" s="2">
        <f>RSI!I1076</f>
        <v>3.4917200781567175</v>
      </c>
      <c r="D1076" s="2">
        <f>MACD!E1076</f>
        <v>5.7464884286449802E-2</v>
      </c>
      <c r="E1076" s="2">
        <f>MACD!F1076</f>
        <v>0.10376748998374735</v>
      </c>
      <c r="F1076" s="2">
        <f>'Moving Avg'!D1076</f>
        <v>27.817</v>
      </c>
      <c r="G1076" s="2">
        <f>'Moving Avg'!F1076</f>
        <v>27.9223</v>
      </c>
      <c r="H1076" s="2">
        <f>'Moving Avg'!G1076</f>
        <v>28.069720000000004</v>
      </c>
      <c r="I1076" s="2">
        <f>'Moving Avg'!H1076</f>
        <v>26.934254999999915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50</v>
      </c>
      <c r="N1076" s="8">
        <f t="shared" si="161"/>
        <v>100</v>
      </c>
      <c r="O1076" s="8">
        <f t="shared" si="162"/>
        <v>50</v>
      </c>
      <c r="P1076" s="8">
        <f t="shared" si="163"/>
        <v>33</v>
      </c>
      <c r="Q1076" s="9">
        <f t="shared" si="164"/>
        <v>64.95</v>
      </c>
      <c r="R1076" s="9">
        <f t="shared" si="165"/>
        <v>55.75</v>
      </c>
      <c r="S1076" s="9">
        <f t="shared" si="166"/>
        <v>49.85</v>
      </c>
      <c r="T1076" s="9">
        <f t="shared" si="167"/>
        <v>58.25</v>
      </c>
      <c r="U1076" s="8">
        <f t="shared" si="168"/>
        <v>56.85</v>
      </c>
      <c r="V1076" s="8">
        <f t="shared" si="169"/>
        <v>57.2</v>
      </c>
    </row>
    <row r="1077" spans="1:22" ht="13.5" x14ac:dyDescent="0.25">
      <c r="A1077" s="3">
        <f>RSI!A1077</f>
        <v>43574</v>
      </c>
      <c r="B1077" s="2">
        <f>RSI!B1077</f>
        <v>27.817</v>
      </c>
      <c r="C1077" s="2">
        <f>RSI!I1077</f>
        <v>3.4917200781567175</v>
      </c>
      <c r="D1077" s="2">
        <f>MACD!E1077</f>
        <v>3.8845487825660996E-2</v>
      </c>
      <c r="E1077" s="2">
        <f>MACD!F1077</f>
        <v>9.0783089552130075E-2</v>
      </c>
      <c r="F1077" s="2">
        <f>'Moving Avg'!D1077</f>
        <v>27.817</v>
      </c>
      <c r="G1077" s="2">
        <f>'Moving Avg'!F1077</f>
        <v>27.90475</v>
      </c>
      <c r="H1077" s="2">
        <f>'Moving Avg'!G1077</f>
        <v>28.062700000000003</v>
      </c>
      <c r="I1077" s="2">
        <f>'Moving Avg'!H1077</f>
        <v>26.944244999999921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50</v>
      </c>
      <c r="N1077" s="8">
        <f t="shared" si="161"/>
        <v>100</v>
      </c>
      <c r="O1077" s="8">
        <f t="shared" si="162"/>
        <v>50</v>
      </c>
      <c r="P1077" s="8">
        <f t="shared" si="163"/>
        <v>33</v>
      </c>
      <c r="Q1077" s="9">
        <f t="shared" si="164"/>
        <v>64.95</v>
      </c>
      <c r="R1077" s="9">
        <f t="shared" si="165"/>
        <v>55.75</v>
      </c>
      <c r="S1077" s="9">
        <f t="shared" si="166"/>
        <v>49.85</v>
      </c>
      <c r="T1077" s="9">
        <f t="shared" si="167"/>
        <v>58.25</v>
      </c>
      <c r="U1077" s="8">
        <f t="shared" si="168"/>
        <v>56.85</v>
      </c>
      <c r="V1077" s="8">
        <f t="shared" si="169"/>
        <v>57.2</v>
      </c>
    </row>
    <row r="1078" spans="1:22" ht="13.5" x14ac:dyDescent="0.25">
      <c r="A1078" s="3">
        <f>RSI!A1078</f>
        <v>43577</v>
      </c>
      <c r="B1078" s="2">
        <f>RSI!B1078</f>
        <v>27.817</v>
      </c>
      <c r="C1078" s="2">
        <f>RSI!I1078</f>
        <v>3.4917200781567175</v>
      </c>
      <c r="D1078" s="2">
        <f>MACD!E1078</f>
        <v>2.381495797375166E-2</v>
      </c>
      <c r="E1078" s="2">
        <f>MACD!F1078</f>
        <v>7.7389463236454389E-2</v>
      </c>
      <c r="F1078" s="2">
        <f>'Moving Avg'!D1078</f>
        <v>27.817</v>
      </c>
      <c r="G1078" s="2">
        <f>'Moving Avg'!F1078</f>
        <v>27.8872</v>
      </c>
      <c r="H1078" s="2">
        <f>'Moving Avg'!G1078</f>
        <v>28.055680000000002</v>
      </c>
      <c r="I1078" s="2">
        <f>'Moving Avg'!H1078</f>
        <v>26.954234999999922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50</v>
      </c>
      <c r="N1078" s="8">
        <f t="shared" si="161"/>
        <v>100</v>
      </c>
      <c r="O1078" s="8">
        <f t="shared" si="162"/>
        <v>50</v>
      </c>
      <c r="P1078" s="8">
        <f t="shared" si="163"/>
        <v>33</v>
      </c>
      <c r="Q1078" s="9">
        <f t="shared" si="164"/>
        <v>64.95</v>
      </c>
      <c r="R1078" s="9">
        <f t="shared" si="165"/>
        <v>55.75</v>
      </c>
      <c r="S1078" s="9">
        <f t="shared" si="166"/>
        <v>49.85</v>
      </c>
      <c r="T1078" s="9">
        <f t="shared" si="167"/>
        <v>58.25</v>
      </c>
      <c r="U1078" s="8">
        <f t="shared" si="168"/>
        <v>56.85</v>
      </c>
      <c r="V1078" s="8">
        <f t="shared" si="169"/>
        <v>57.2</v>
      </c>
    </row>
    <row r="1079" spans="1:22" ht="13.5" x14ac:dyDescent="0.25">
      <c r="A1079" s="3">
        <f>RSI!A1079</f>
        <v>43578</v>
      </c>
      <c r="B1079" s="2">
        <f>RSI!B1079</f>
        <v>27.817</v>
      </c>
      <c r="C1079" s="2">
        <f>RSI!I1079</f>
        <v>3.4917200781567175</v>
      </c>
      <c r="D1079" s="2">
        <f>MACD!E1079</f>
        <v>1.1767506289508844E-2</v>
      </c>
      <c r="E1079" s="2">
        <f>MACD!F1079</f>
        <v>6.4265071847065286E-2</v>
      </c>
      <c r="F1079" s="2">
        <f>'Moving Avg'!D1079</f>
        <v>27.817</v>
      </c>
      <c r="G1079" s="2">
        <f>'Moving Avg'!F1079</f>
        <v>27.86965</v>
      </c>
      <c r="H1079" s="2">
        <f>'Moving Avg'!G1079</f>
        <v>28.048660000000005</v>
      </c>
      <c r="I1079" s="2">
        <f>'Moving Avg'!H1079</f>
        <v>26.964224999999924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50</v>
      </c>
      <c r="N1079" s="8">
        <f t="shared" si="161"/>
        <v>100</v>
      </c>
      <c r="O1079" s="8">
        <f t="shared" si="162"/>
        <v>50</v>
      </c>
      <c r="P1079" s="8">
        <f t="shared" si="163"/>
        <v>33</v>
      </c>
      <c r="Q1079" s="9">
        <f t="shared" si="164"/>
        <v>64.95</v>
      </c>
      <c r="R1079" s="9">
        <f t="shared" si="165"/>
        <v>55.75</v>
      </c>
      <c r="S1079" s="9">
        <f t="shared" si="166"/>
        <v>49.85</v>
      </c>
      <c r="T1079" s="9">
        <f t="shared" si="167"/>
        <v>58.25</v>
      </c>
      <c r="U1079" s="8">
        <f t="shared" si="168"/>
        <v>56.85</v>
      </c>
      <c r="V1079" s="8">
        <f t="shared" si="169"/>
        <v>57.2</v>
      </c>
    </row>
    <row r="1080" spans="1:22" ht="13.5" x14ac:dyDescent="0.25">
      <c r="A1080" s="3">
        <f>RSI!A1080</f>
        <v>43579</v>
      </c>
      <c r="B1080" s="2">
        <f>RSI!B1080</f>
        <v>27.817</v>
      </c>
      <c r="C1080" s="2">
        <f>RSI!I1080</f>
        <v>3.4917200781567175</v>
      </c>
      <c r="D1080" s="2">
        <f>MACD!E1080</f>
        <v>2.1945170065329478E-3</v>
      </c>
      <c r="E1080" s="2">
        <f>MACD!F1080</f>
        <v>5.1850960878958824E-2</v>
      </c>
      <c r="F1080" s="2">
        <f>'Moving Avg'!D1080</f>
        <v>27.817</v>
      </c>
      <c r="G1080" s="2">
        <f>'Moving Avg'!F1080</f>
        <v>27.8521</v>
      </c>
      <c r="H1080" s="2">
        <f>'Moving Avg'!G1080</f>
        <v>28.041640000000001</v>
      </c>
      <c r="I1080" s="2">
        <f>'Moving Avg'!H1080</f>
        <v>26.974214999999926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50</v>
      </c>
      <c r="N1080" s="8">
        <f t="shared" si="161"/>
        <v>100</v>
      </c>
      <c r="O1080" s="8">
        <f t="shared" si="162"/>
        <v>50</v>
      </c>
      <c r="P1080" s="8">
        <f t="shared" si="163"/>
        <v>33</v>
      </c>
      <c r="Q1080" s="9">
        <f t="shared" si="164"/>
        <v>64.95</v>
      </c>
      <c r="R1080" s="9">
        <f t="shared" si="165"/>
        <v>55.75</v>
      </c>
      <c r="S1080" s="9">
        <f t="shared" si="166"/>
        <v>49.85</v>
      </c>
      <c r="T1080" s="9">
        <f t="shared" si="167"/>
        <v>58.25</v>
      </c>
      <c r="U1080" s="8">
        <f t="shared" si="168"/>
        <v>56.85</v>
      </c>
      <c r="V1080" s="8">
        <f t="shared" si="169"/>
        <v>57.2</v>
      </c>
    </row>
    <row r="1081" spans="1:22" ht="13.5" x14ac:dyDescent="0.25">
      <c r="A1081" s="3">
        <f>RSI!A1081</f>
        <v>43580</v>
      </c>
      <c r="B1081" s="2">
        <f>RSI!B1081</f>
        <v>27.817</v>
      </c>
      <c r="C1081" s="2">
        <f>RSI!I1081</f>
        <v>3.4917200781567175</v>
      </c>
      <c r="D1081" s="2">
        <f>MACD!E1081</f>
        <v>-5.3306970129689546E-3</v>
      </c>
      <c r="E1081" s="2">
        <f>MACD!F1081</f>
        <v>4.0414629300573268E-2</v>
      </c>
      <c r="F1081" s="2">
        <f>'Moving Avg'!D1081</f>
        <v>27.817</v>
      </c>
      <c r="G1081" s="2">
        <f>'Moving Avg'!F1081</f>
        <v>27.83455</v>
      </c>
      <c r="H1081" s="2">
        <f>'Moving Avg'!G1081</f>
        <v>28.034620000000004</v>
      </c>
      <c r="I1081" s="2">
        <f>'Moving Avg'!H1081</f>
        <v>26.984204999999928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50</v>
      </c>
      <c r="N1081" s="8">
        <f t="shared" si="161"/>
        <v>100</v>
      </c>
      <c r="O1081" s="8">
        <f t="shared" si="162"/>
        <v>50</v>
      </c>
      <c r="P1081" s="8">
        <f t="shared" si="163"/>
        <v>33</v>
      </c>
      <c r="Q1081" s="9">
        <f t="shared" si="164"/>
        <v>64.95</v>
      </c>
      <c r="R1081" s="9">
        <f t="shared" si="165"/>
        <v>55.75</v>
      </c>
      <c r="S1081" s="9">
        <f t="shared" si="166"/>
        <v>49.85</v>
      </c>
      <c r="T1081" s="9">
        <f t="shared" si="167"/>
        <v>58.25</v>
      </c>
      <c r="U1081" s="8">
        <f t="shared" si="168"/>
        <v>56.85</v>
      </c>
      <c r="V1081" s="8">
        <f t="shared" si="169"/>
        <v>57.2</v>
      </c>
    </row>
    <row r="1082" spans="1:22" ht="13.5" x14ac:dyDescent="0.25">
      <c r="A1082" s="3">
        <f>RSI!A1082</f>
        <v>43581</v>
      </c>
      <c r="B1082" s="2">
        <f>RSI!B1082</f>
        <v>27.817</v>
      </c>
      <c r="C1082" s="2">
        <f>RSI!I1082</f>
        <v>3.4917200781567175</v>
      </c>
      <c r="D1082" s="2">
        <f>MACD!E1082</f>
        <v>-1.1165771278811576E-2</v>
      </c>
      <c r="E1082" s="2">
        <f>MACD!F1082</f>
        <v>3.0098549184696302E-2</v>
      </c>
      <c r="F1082" s="2">
        <f>'Moving Avg'!D1082</f>
        <v>27.817</v>
      </c>
      <c r="G1082" s="2">
        <f>'Moving Avg'!F1082</f>
        <v>27.817</v>
      </c>
      <c r="H1082" s="2">
        <f>'Moving Avg'!G1082</f>
        <v>28.027600000000003</v>
      </c>
      <c r="I1082" s="2">
        <f>'Moving Avg'!H1082</f>
        <v>26.99419499999993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50</v>
      </c>
      <c r="N1082" s="8">
        <f t="shared" si="161"/>
        <v>100</v>
      </c>
      <c r="O1082" s="8">
        <f t="shared" si="162"/>
        <v>50</v>
      </c>
      <c r="P1082" s="8">
        <f t="shared" si="163"/>
        <v>33</v>
      </c>
      <c r="Q1082" s="9">
        <f t="shared" si="164"/>
        <v>64.95</v>
      </c>
      <c r="R1082" s="9">
        <f t="shared" si="165"/>
        <v>55.75</v>
      </c>
      <c r="S1082" s="9">
        <f t="shared" si="166"/>
        <v>49.85</v>
      </c>
      <c r="T1082" s="9">
        <f t="shared" si="167"/>
        <v>58.25</v>
      </c>
      <c r="U1082" s="8">
        <f t="shared" si="168"/>
        <v>56.85</v>
      </c>
      <c r="V1082" s="8">
        <f t="shared" si="169"/>
        <v>57.2</v>
      </c>
    </row>
    <row r="1083" spans="1:22" ht="13.5" x14ac:dyDescent="0.25">
      <c r="A1083" s="3">
        <f>RSI!A1083</f>
        <v>43584</v>
      </c>
      <c r="B1083" s="2">
        <f>RSI!B1083</f>
        <v>27.817</v>
      </c>
      <c r="C1083" s="2">
        <f>RSI!I1083</f>
        <v>3.4917200781567175</v>
      </c>
      <c r="D1083" s="2">
        <f>MACD!E1083</f>
        <v>-1.561016540414073E-2</v>
      </c>
      <c r="E1083" s="2">
        <f>MACD!F1083</f>
        <v>2.0956806266928897E-2</v>
      </c>
      <c r="F1083" s="2">
        <f>'Moving Avg'!D1083</f>
        <v>27.817</v>
      </c>
      <c r="G1083" s="2">
        <f>'Moving Avg'!F1083</f>
        <v>27.817</v>
      </c>
      <c r="H1083" s="2">
        <f>'Moving Avg'!G1083</f>
        <v>28.020580000000006</v>
      </c>
      <c r="I1083" s="2">
        <f>'Moving Avg'!H1083</f>
        <v>27.004184999999936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50</v>
      </c>
      <c r="N1083" s="8">
        <f t="shared" si="161"/>
        <v>100</v>
      </c>
      <c r="O1083" s="8">
        <f t="shared" si="162"/>
        <v>50</v>
      </c>
      <c r="P1083" s="8">
        <f t="shared" si="163"/>
        <v>33</v>
      </c>
      <c r="Q1083" s="9">
        <f t="shared" si="164"/>
        <v>64.95</v>
      </c>
      <c r="R1083" s="9">
        <f t="shared" si="165"/>
        <v>55.75</v>
      </c>
      <c r="S1083" s="9">
        <f t="shared" si="166"/>
        <v>49.85</v>
      </c>
      <c r="T1083" s="9">
        <f t="shared" si="167"/>
        <v>58.25</v>
      </c>
      <c r="U1083" s="8">
        <f t="shared" si="168"/>
        <v>56.85</v>
      </c>
      <c r="V1083" s="8">
        <f t="shared" si="169"/>
        <v>57.2</v>
      </c>
    </row>
    <row r="1084" spans="1:22" ht="13.5" x14ac:dyDescent="0.25">
      <c r="A1084" s="3">
        <f>RSI!A1084</f>
        <v>43585</v>
      </c>
      <c r="B1084" s="2">
        <f>RSI!B1084</f>
        <v>27.817</v>
      </c>
      <c r="C1084" s="2">
        <f>RSI!I1084</f>
        <v>3.4917200781567175</v>
      </c>
      <c r="D1084" s="2">
        <f>MACD!E1084</f>
        <v>-1.8914346950719363E-2</v>
      </c>
      <c r="E1084" s="2">
        <f>MACD!F1084</f>
        <v>1.2982575623399245E-2</v>
      </c>
      <c r="F1084" s="2">
        <f>'Moving Avg'!D1084</f>
        <v>27.817</v>
      </c>
      <c r="G1084" s="2">
        <f>'Moving Avg'!F1084</f>
        <v>27.817</v>
      </c>
      <c r="H1084" s="2">
        <f>'Moving Avg'!G1084</f>
        <v>28.013560000000002</v>
      </c>
      <c r="I1084" s="2">
        <f>'Moving Avg'!H1084</f>
        <v>27.014174999999938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50</v>
      </c>
      <c r="N1084" s="8">
        <f t="shared" si="161"/>
        <v>100</v>
      </c>
      <c r="O1084" s="8">
        <f t="shared" si="162"/>
        <v>50</v>
      </c>
      <c r="P1084" s="8">
        <f t="shared" si="163"/>
        <v>33</v>
      </c>
      <c r="Q1084" s="9">
        <f t="shared" si="164"/>
        <v>64.95</v>
      </c>
      <c r="R1084" s="9">
        <f t="shared" si="165"/>
        <v>55.75</v>
      </c>
      <c r="S1084" s="9">
        <f t="shared" si="166"/>
        <v>49.85</v>
      </c>
      <c r="T1084" s="9">
        <f t="shared" si="167"/>
        <v>58.25</v>
      </c>
      <c r="U1084" s="8">
        <f t="shared" si="168"/>
        <v>56.85</v>
      </c>
      <c r="V1084" s="8">
        <f t="shared" si="169"/>
        <v>57.2</v>
      </c>
    </row>
    <row r="1085" spans="1:22" ht="13.5" x14ac:dyDescent="0.25">
      <c r="A1085" s="3">
        <f>RSI!A1085</f>
        <v>43587</v>
      </c>
      <c r="B1085" s="2">
        <f>RSI!B1085</f>
        <v>27.817</v>
      </c>
      <c r="C1085" s="2">
        <f>RSI!I1085</f>
        <v>3.4917200781567175</v>
      </c>
      <c r="D1085" s="2">
        <f>MACD!E1085</f>
        <v>-2.1287545063273683E-2</v>
      </c>
      <c r="E1085" s="2">
        <f>MACD!F1085</f>
        <v>6.1285514860646593E-3</v>
      </c>
      <c r="F1085" s="2">
        <f>'Moving Avg'!D1085</f>
        <v>27.817</v>
      </c>
      <c r="G1085" s="2">
        <f>'Moving Avg'!F1085</f>
        <v>27.817</v>
      </c>
      <c r="H1085" s="2">
        <f>'Moving Avg'!G1085</f>
        <v>28.006540000000005</v>
      </c>
      <c r="I1085" s="2">
        <f>'Moving Avg'!H1085</f>
        <v>27.02416499999994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50</v>
      </c>
      <c r="N1085" s="8">
        <f t="shared" si="161"/>
        <v>100</v>
      </c>
      <c r="O1085" s="8">
        <f t="shared" si="162"/>
        <v>50</v>
      </c>
      <c r="P1085" s="8">
        <f t="shared" si="163"/>
        <v>33</v>
      </c>
      <c r="Q1085" s="9">
        <f t="shared" si="164"/>
        <v>64.95</v>
      </c>
      <c r="R1085" s="9">
        <f t="shared" si="165"/>
        <v>55.75</v>
      </c>
      <c r="S1085" s="9">
        <f t="shared" si="166"/>
        <v>49.85</v>
      </c>
      <c r="T1085" s="9">
        <f t="shared" si="167"/>
        <v>58.25</v>
      </c>
      <c r="U1085" s="8">
        <f t="shared" si="168"/>
        <v>56.85</v>
      </c>
      <c r="V1085" s="8">
        <f t="shared" si="169"/>
        <v>57.2</v>
      </c>
    </row>
    <row r="1086" spans="1:22" ht="13.5" x14ac:dyDescent="0.25">
      <c r="A1086" s="3">
        <f>RSI!A1086</f>
        <v>43588</v>
      </c>
      <c r="B1086" s="2">
        <f>RSI!B1086</f>
        <v>27.817</v>
      </c>
      <c r="C1086" s="2">
        <f>RSI!I1086</f>
        <v>3.4917200781567175</v>
      </c>
      <c r="D1086" s="2">
        <f>MACD!E1086</f>
        <v>-2.290429520771653E-2</v>
      </c>
      <c r="E1086" s="2">
        <f>MACD!F1086</f>
        <v>3.2198214730842171E-4</v>
      </c>
      <c r="F1086" s="2">
        <f>'Moving Avg'!D1086</f>
        <v>27.817</v>
      </c>
      <c r="G1086" s="2">
        <f>'Moving Avg'!F1086</f>
        <v>27.817</v>
      </c>
      <c r="H1086" s="2">
        <f>'Moving Avg'!G1086</f>
        <v>27.999520000000004</v>
      </c>
      <c r="I1086" s="2">
        <f>'Moving Avg'!H1086</f>
        <v>27.034154999999942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50</v>
      </c>
      <c r="N1086" s="8">
        <f t="shared" si="161"/>
        <v>100</v>
      </c>
      <c r="O1086" s="8">
        <f t="shared" si="162"/>
        <v>50</v>
      </c>
      <c r="P1086" s="8">
        <f t="shared" si="163"/>
        <v>33</v>
      </c>
      <c r="Q1086" s="9">
        <f t="shared" si="164"/>
        <v>64.95</v>
      </c>
      <c r="R1086" s="9">
        <f t="shared" si="165"/>
        <v>55.75</v>
      </c>
      <c r="S1086" s="9">
        <f t="shared" si="166"/>
        <v>49.85</v>
      </c>
      <c r="T1086" s="9">
        <f t="shared" si="167"/>
        <v>58.25</v>
      </c>
      <c r="U1086" s="8">
        <f t="shared" si="168"/>
        <v>56.85</v>
      </c>
      <c r="V1086" s="8">
        <f t="shared" si="169"/>
        <v>57.2</v>
      </c>
    </row>
    <row r="1087" spans="1:22" ht="13.5" x14ac:dyDescent="0.25">
      <c r="A1087" s="3">
        <f>RSI!A1087</f>
        <v>43591</v>
      </c>
      <c r="B1087" s="2">
        <f>RSI!B1087</f>
        <v>27.817</v>
      </c>
      <c r="C1087" s="2">
        <f>RSI!I1087</f>
        <v>3.4917200781567175</v>
      </c>
      <c r="D1087" s="2">
        <f>MACD!E1087</f>
        <v>-2.3909962184614386E-2</v>
      </c>
      <c r="E1087" s="2">
        <f>MACD!F1087</f>
        <v>-4.5244067190761406E-3</v>
      </c>
      <c r="F1087" s="2">
        <f>'Moving Avg'!D1087</f>
        <v>27.817</v>
      </c>
      <c r="G1087" s="2">
        <f>'Moving Avg'!F1087</f>
        <v>27.817</v>
      </c>
      <c r="H1087" s="2">
        <f>'Moving Avg'!G1087</f>
        <v>27.992500000000003</v>
      </c>
      <c r="I1087" s="2">
        <f>'Moving Avg'!H1087</f>
        <v>27.044144999999943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50</v>
      </c>
      <c r="N1087" s="8">
        <f t="shared" si="161"/>
        <v>45</v>
      </c>
      <c r="O1087" s="8">
        <f t="shared" si="162"/>
        <v>50</v>
      </c>
      <c r="P1087" s="8">
        <f t="shared" si="163"/>
        <v>33</v>
      </c>
      <c r="Q1087" s="9">
        <f t="shared" si="164"/>
        <v>45.7</v>
      </c>
      <c r="R1087" s="9">
        <f t="shared" si="165"/>
        <v>44.75</v>
      </c>
      <c r="S1087" s="9">
        <f t="shared" si="166"/>
        <v>41.6</v>
      </c>
      <c r="T1087" s="9">
        <f t="shared" si="167"/>
        <v>44.5</v>
      </c>
      <c r="U1087" s="8">
        <f t="shared" si="168"/>
        <v>44.016666666666673</v>
      </c>
      <c r="V1087" s="8">
        <f t="shared" si="169"/>
        <v>44.137500000000003</v>
      </c>
    </row>
    <row r="1088" spans="1:22" ht="13.5" x14ac:dyDescent="0.25">
      <c r="A1088" s="3">
        <f>RSI!A1088</f>
        <v>43592</v>
      </c>
      <c r="B1088" s="2">
        <f>RSI!B1088</f>
        <v>27.817</v>
      </c>
      <c r="C1088" s="2">
        <f>RSI!I1088</f>
        <v>3.4917200781567175</v>
      </c>
      <c r="D1088" s="2">
        <f>MACD!E1088</f>
        <v>-2.4425399705719997E-2</v>
      </c>
      <c r="E1088" s="2">
        <f>MACD!F1088</f>
        <v>-8.5046053164049128E-3</v>
      </c>
      <c r="F1088" s="2">
        <f>'Moving Avg'!D1088</f>
        <v>27.817</v>
      </c>
      <c r="G1088" s="2">
        <f>'Moving Avg'!F1088</f>
        <v>27.817</v>
      </c>
      <c r="H1088" s="2">
        <f>'Moving Avg'!G1088</f>
        <v>27.985480000000003</v>
      </c>
      <c r="I1088" s="2">
        <f>'Moving Avg'!H1088</f>
        <v>27.054134999999942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50</v>
      </c>
      <c r="N1088" s="8">
        <f t="shared" si="161"/>
        <v>45</v>
      </c>
      <c r="O1088" s="8">
        <f t="shared" si="162"/>
        <v>50</v>
      </c>
      <c r="P1088" s="8">
        <f t="shared" si="163"/>
        <v>33</v>
      </c>
      <c r="Q1088" s="9">
        <f t="shared" si="164"/>
        <v>45.7</v>
      </c>
      <c r="R1088" s="9">
        <f t="shared" si="165"/>
        <v>44.75</v>
      </c>
      <c r="S1088" s="9">
        <f t="shared" si="166"/>
        <v>41.6</v>
      </c>
      <c r="T1088" s="9">
        <f t="shared" si="167"/>
        <v>44.5</v>
      </c>
      <c r="U1088" s="8">
        <f t="shared" si="168"/>
        <v>44.016666666666673</v>
      </c>
      <c r="V1088" s="8">
        <f t="shared" si="169"/>
        <v>44.137500000000003</v>
      </c>
    </row>
    <row r="1089" spans="1:22" ht="13.5" x14ac:dyDescent="0.25">
      <c r="A1089" s="3">
        <f>RSI!A1089</f>
        <v>43593</v>
      </c>
      <c r="B1089" s="2">
        <f>RSI!B1089</f>
        <v>27.817</v>
      </c>
      <c r="C1089" s="2">
        <f>RSI!I1089</f>
        <v>3.4917200781567175</v>
      </c>
      <c r="D1089" s="2">
        <f>MACD!E1089</f>
        <v>-2.4550880388002128E-2</v>
      </c>
      <c r="E1089" s="2">
        <f>MACD!F1089</f>
        <v>-1.1713860330724357E-2</v>
      </c>
      <c r="F1089" s="2">
        <f>'Moving Avg'!D1089</f>
        <v>27.817</v>
      </c>
      <c r="G1089" s="2">
        <f>'Moving Avg'!F1089</f>
        <v>27.817</v>
      </c>
      <c r="H1089" s="2">
        <f>'Moving Avg'!G1089</f>
        <v>27.978460000000005</v>
      </c>
      <c r="I1089" s="2">
        <f>'Moving Avg'!H1089</f>
        <v>27.064124999999944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50</v>
      </c>
      <c r="N1089" s="8">
        <f t="shared" si="161"/>
        <v>45</v>
      </c>
      <c r="O1089" s="8">
        <f t="shared" si="162"/>
        <v>50</v>
      </c>
      <c r="P1089" s="8">
        <f t="shared" si="163"/>
        <v>33</v>
      </c>
      <c r="Q1089" s="9">
        <f t="shared" si="164"/>
        <v>45.7</v>
      </c>
      <c r="R1089" s="9">
        <f t="shared" si="165"/>
        <v>44.75</v>
      </c>
      <c r="S1089" s="9">
        <f t="shared" si="166"/>
        <v>41.6</v>
      </c>
      <c r="T1089" s="9">
        <f t="shared" si="167"/>
        <v>44.5</v>
      </c>
      <c r="U1089" s="8">
        <f t="shared" si="168"/>
        <v>44.016666666666673</v>
      </c>
      <c r="V1089" s="8">
        <f t="shared" si="169"/>
        <v>44.137500000000003</v>
      </c>
    </row>
    <row r="1090" spans="1:22" ht="13.5" x14ac:dyDescent="0.25">
      <c r="A1090" s="3">
        <f>RSI!A1090</f>
        <v>43594</v>
      </c>
      <c r="B1090" s="2">
        <f>RSI!B1090</f>
        <v>27.817</v>
      </c>
      <c r="C1090" s="2">
        <f>RSI!I1090</f>
        <v>3.4917200781567175</v>
      </c>
      <c r="D1090" s="2">
        <f>MACD!E1090</f>
        <v>-2.4369409351180593E-2</v>
      </c>
      <c r="E1090" s="2">
        <f>MACD!F1090</f>
        <v>-1.4244970134815606E-2</v>
      </c>
      <c r="F1090" s="2">
        <f>'Moving Avg'!D1090</f>
        <v>27.817</v>
      </c>
      <c r="G1090" s="2">
        <f>'Moving Avg'!F1090</f>
        <v>27.817</v>
      </c>
      <c r="H1090" s="2">
        <f>'Moving Avg'!G1090</f>
        <v>27.971440000000001</v>
      </c>
      <c r="I1090" s="2">
        <f>'Moving Avg'!H1090</f>
        <v>27.074114999999946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45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45.7</v>
      </c>
      <c r="R1090" s="9">
        <f t="shared" si="165"/>
        <v>44.75</v>
      </c>
      <c r="S1090" s="9">
        <f t="shared" si="166"/>
        <v>41.6</v>
      </c>
      <c r="T1090" s="9">
        <f t="shared" si="167"/>
        <v>44.5</v>
      </c>
      <c r="U1090" s="8">
        <f t="shared" si="168"/>
        <v>44.016666666666673</v>
      </c>
      <c r="V1090" s="8">
        <f t="shared" si="169"/>
        <v>44.137500000000003</v>
      </c>
    </row>
    <row r="1091" spans="1:22" ht="13.5" x14ac:dyDescent="0.25">
      <c r="A1091" s="3">
        <f>RSI!A1091</f>
        <v>43595</v>
      </c>
      <c r="B1091" s="2">
        <f>RSI!B1091</f>
        <v>27.817</v>
      </c>
      <c r="C1091" s="2">
        <f>RSI!I1091</f>
        <v>3.4917200781567175</v>
      </c>
      <c r="D1091" s="2">
        <f>MACD!E1091</f>
        <v>-2.3949517121746311E-2</v>
      </c>
      <c r="E1091" s="2">
        <f>MACD!F1091</f>
        <v>-1.6185879532201748E-2</v>
      </c>
      <c r="F1091" s="2">
        <f>'Moving Avg'!D1091</f>
        <v>27.817</v>
      </c>
      <c r="G1091" s="2">
        <f>'Moving Avg'!F1091</f>
        <v>27.817</v>
      </c>
      <c r="H1091" s="2">
        <f>'Moving Avg'!G1091</f>
        <v>27.964420000000004</v>
      </c>
      <c r="I1091" s="2">
        <f>'Moving Avg'!H1091</f>
        <v>27.084104999999951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50</v>
      </c>
      <c r="N1091" s="8">
        <f t="shared" si="171"/>
        <v>45</v>
      </c>
      <c r="O1091" s="8">
        <f t="shared" si="172"/>
        <v>50</v>
      </c>
      <c r="P1091" s="8">
        <f t="shared" si="173"/>
        <v>33</v>
      </c>
      <c r="Q1091" s="9">
        <f t="shared" ref="Q1091:Q1154" si="174">0.35*M1091+N1091*0.35+O1091*0.15+P1091*0.15</f>
        <v>45.7</v>
      </c>
      <c r="R1091" s="9">
        <f t="shared" ref="R1091:R1154" si="175">M1091*0.2+N1091*0.2+O1091*0.35+P1091*0.25</f>
        <v>44.75</v>
      </c>
      <c r="S1091" s="9">
        <f t="shared" ref="S1091:S1154" si="176">M1091*0.15+N1091*0.15+O1091*0.25+P1091*0.45</f>
        <v>41.6</v>
      </c>
      <c r="T1091" s="9">
        <f t="shared" ref="T1091:T1154" si="177">0.25*SUM(M1091:P1091)</f>
        <v>44.5</v>
      </c>
      <c r="U1091" s="8">
        <f t="shared" ref="U1091:U1154" si="178">SUM(Q1091:S1091)/3</f>
        <v>44.016666666666673</v>
      </c>
      <c r="V1091" s="8">
        <f t="shared" ref="V1091:V1154" si="179">SUM(Q1091:T1091)/4</f>
        <v>44.137500000000003</v>
      </c>
    </row>
    <row r="1092" spans="1:22" ht="13.5" x14ac:dyDescent="0.25">
      <c r="A1092" s="3">
        <f>RSI!A1092</f>
        <v>43598</v>
      </c>
      <c r="B1092" s="2">
        <f>RSI!B1092</f>
        <v>27.817</v>
      </c>
      <c r="C1092" s="2">
        <f>RSI!I1092</f>
        <v>3.4917200781567175</v>
      </c>
      <c r="D1092" s="2">
        <f>MACD!E1092</f>
        <v>-2.3347612758268355E-2</v>
      </c>
      <c r="E1092" s="2">
        <f>MACD!F1092</f>
        <v>-1.7618226177415069E-2</v>
      </c>
      <c r="F1092" s="2">
        <f>'Moving Avg'!D1092</f>
        <v>27.817</v>
      </c>
      <c r="G1092" s="2">
        <f>'Moving Avg'!F1092</f>
        <v>27.817</v>
      </c>
      <c r="H1092" s="2">
        <f>'Moving Avg'!G1092</f>
        <v>27.957400000000003</v>
      </c>
      <c r="I1092" s="2">
        <f>'Moving Avg'!H1092</f>
        <v>27.094094999999953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50</v>
      </c>
      <c r="N1092" s="8">
        <f t="shared" si="171"/>
        <v>45</v>
      </c>
      <c r="O1092" s="8">
        <f t="shared" si="172"/>
        <v>50</v>
      </c>
      <c r="P1092" s="8">
        <f t="shared" si="173"/>
        <v>33</v>
      </c>
      <c r="Q1092" s="9">
        <f t="shared" si="174"/>
        <v>45.7</v>
      </c>
      <c r="R1092" s="9">
        <f t="shared" si="175"/>
        <v>44.75</v>
      </c>
      <c r="S1092" s="9">
        <f t="shared" si="176"/>
        <v>41.6</v>
      </c>
      <c r="T1092" s="9">
        <f t="shared" si="177"/>
        <v>44.5</v>
      </c>
      <c r="U1092" s="8">
        <f t="shared" si="178"/>
        <v>44.016666666666673</v>
      </c>
      <c r="V1092" s="8">
        <f t="shared" si="179"/>
        <v>44.137500000000003</v>
      </c>
    </row>
    <row r="1093" spans="1:22" ht="13.5" x14ac:dyDescent="0.25">
      <c r="A1093" s="3">
        <f>RSI!A1093</f>
        <v>43599</v>
      </c>
      <c r="B1093" s="2">
        <f>RSI!B1093</f>
        <v>27.817</v>
      </c>
      <c r="C1093" s="2">
        <f>RSI!I1093</f>
        <v>3.4917200781567175</v>
      </c>
      <c r="D1093" s="2">
        <f>MACD!E1093</f>
        <v>-2.2609965604448945E-2</v>
      </c>
      <c r="E1093" s="2">
        <f>MACD!F1093</f>
        <v>-1.8616574062821845E-2</v>
      </c>
      <c r="F1093" s="2">
        <f>'Moving Avg'!D1093</f>
        <v>27.817</v>
      </c>
      <c r="G1093" s="2">
        <f>'Moving Avg'!F1093</f>
        <v>27.817</v>
      </c>
      <c r="H1093" s="2">
        <f>'Moving Avg'!G1093</f>
        <v>27.950380000000006</v>
      </c>
      <c r="I1093" s="2">
        <f>'Moving Avg'!H1093</f>
        <v>27.104084999999955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50</v>
      </c>
      <c r="N1093" s="8">
        <f t="shared" si="171"/>
        <v>45</v>
      </c>
      <c r="O1093" s="8">
        <f t="shared" si="172"/>
        <v>50</v>
      </c>
      <c r="P1093" s="8">
        <f t="shared" si="173"/>
        <v>33</v>
      </c>
      <c r="Q1093" s="9">
        <f t="shared" si="174"/>
        <v>45.7</v>
      </c>
      <c r="R1093" s="9">
        <f t="shared" si="175"/>
        <v>44.75</v>
      </c>
      <c r="S1093" s="9">
        <f t="shared" si="176"/>
        <v>41.6</v>
      </c>
      <c r="T1093" s="9">
        <f t="shared" si="177"/>
        <v>44.5</v>
      </c>
      <c r="U1093" s="8">
        <f t="shared" si="178"/>
        <v>44.016666666666673</v>
      </c>
      <c r="V1093" s="8">
        <f t="shared" si="179"/>
        <v>44.137500000000003</v>
      </c>
    </row>
    <row r="1094" spans="1:22" ht="13.5" x14ac:dyDescent="0.25">
      <c r="A1094" s="3">
        <f>RSI!A1094</f>
        <v>43600</v>
      </c>
      <c r="B1094" s="2">
        <f>RSI!B1094</f>
        <v>27.817</v>
      </c>
      <c r="C1094" s="2">
        <f>RSI!I1094</f>
        <v>3.4917200781567175</v>
      </c>
      <c r="D1094" s="2">
        <f>MACD!E1094</f>
        <v>-2.177437349698863E-2</v>
      </c>
      <c r="E1094" s="2">
        <f>MACD!F1094</f>
        <v>-1.9248133949655202E-2</v>
      </c>
      <c r="F1094" s="2">
        <f>'Moving Avg'!D1094</f>
        <v>27.817</v>
      </c>
      <c r="G1094" s="2">
        <f>'Moving Avg'!F1094</f>
        <v>27.817</v>
      </c>
      <c r="H1094" s="2">
        <f>'Moving Avg'!G1094</f>
        <v>27.943360000000002</v>
      </c>
      <c r="I1094" s="2">
        <f>'Moving Avg'!H1094</f>
        <v>27.114074999999957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50</v>
      </c>
      <c r="N1094" s="8">
        <f t="shared" si="171"/>
        <v>45</v>
      </c>
      <c r="O1094" s="8">
        <f t="shared" si="172"/>
        <v>50</v>
      </c>
      <c r="P1094" s="8">
        <f t="shared" si="173"/>
        <v>33</v>
      </c>
      <c r="Q1094" s="9">
        <f t="shared" si="174"/>
        <v>45.7</v>
      </c>
      <c r="R1094" s="9">
        <f t="shared" si="175"/>
        <v>44.75</v>
      </c>
      <c r="S1094" s="9">
        <f t="shared" si="176"/>
        <v>41.6</v>
      </c>
      <c r="T1094" s="9">
        <f t="shared" si="177"/>
        <v>44.5</v>
      </c>
      <c r="U1094" s="8">
        <f t="shared" si="178"/>
        <v>44.016666666666673</v>
      </c>
      <c r="V1094" s="8">
        <f t="shared" si="179"/>
        <v>44.137500000000003</v>
      </c>
    </row>
    <row r="1095" spans="1:22" ht="13.5" x14ac:dyDescent="0.25">
      <c r="A1095" s="3">
        <f>RSI!A1095</f>
        <v>43601</v>
      </c>
      <c r="B1095" s="2">
        <f>RSI!B1095</f>
        <v>27.817</v>
      </c>
      <c r="C1095" s="2">
        <f>RSI!I1095</f>
        <v>3.4917200781567175</v>
      </c>
      <c r="D1095" s="2">
        <f>MACD!E1095</f>
        <v>-2.0871566307420153E-2</v>
      </c>
      <c r="E1095" s="2">
        <f>MACD!F1095</f>
        <v>-1.9572820421208195E-2</v>
      </c>
      <c r="F1095" s="2">
        <f>'Moving Avg'!D1095</f>
        <v>27.817</v>
      </c>
      <c r="G1095" s="2">
        <f>'Moving Avg'!F1095</f>
        <v>27.817</v>
      </c>
      <c r="H1095" s="2">
        <f>'Moving Avg'!G1095</f>
        <v>27.936340000000005</v>
      </c>
      <c r="I1095" s="2">
        <f>'Moving Avg'!H1095</f>
        <v>27.124064999999959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50</v>
      </c>
      <c r="N1095" s="8">
        <f t="shared" si="171"/>
        <v>45</v>
      </c>
      <c r="O1095" s="8">
        <f t="shared" si="172"/>
        <v>50</v>
      </c>
      <c r="P1095" s="8">
        <f t="shared" si="173"/>
        <v>33</v>
      </c>
      <c r="Q1095" s="9">
        <f t="shared" si="174"/>
        <v>45.7</v>
      </c>
      <c r="R1095" s="9">
        <f t="shared" si="175"/>
        <v>44.75</v>
      </c>
      <c r="S1095" s="9">
        <f t="shared" si="176"/>
        <v>41.6</v>
      </c>
      <c r="T1095" s="9">
        <f t="shared" si="177"/>
        <v>44.5</v>
      </c>
      <c r="U1095" s="8">
        <f t="shared" si="178"/>
        <v>44.016666666666673</v>
      </c>
      <c r="V1095" s="8">
        <f t="shared" si="179"/>
        <v>44.137500000000003</v>
      </c>
    </row>
    <row r="1096" spans="1:22" ht="13.5" x14ac:dyDescent="0.25">
      <c r="A1096" s="3">
        <f>RSI!A1096</f>
        <v>43602</v>
      </c>
      <c r="B1096" s="2">
        <f>RSI!B1096</f>
        <v>27.817</v>
      </c>
      <c r="C1096" s="2">
        <f>RSI!I1096</f>
        <v>3.4917200781567175</v>
      </c>
      <c r="D1096" s="2">
        <f>MACD!E1096</f>
        <v>-1.9926386129750284E-2</v>
      </c>
      <c r="E1096" s="2">
        <f>MACD!F1096</f>
        <v>-1.9643533562916614E-2</v>
      </c>
      <c r="F1096" s="2">
        <f>'Moving Avg'!D1096</f>
        <v>27.817</v>
      </c>
      <c r="G1096" s="2">
        <f>'Moving Avg'!F1096</f>
        <v>27.817</v>
      </c>
      <c r="H1096" s="2">
        <f>'Moving Avg'!G1096</f>
        <v>27.929320000000004</v>
      </c>
      <c r="I1096" s="2">
        <f>'Moving Avg'!H1096</f>
        <v>27.134054999999961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50</v>
      </c>
      <c r="N1096" s="8">
        <f t="shared" si="171"/>
        <v>45</v>
      </c>
      <c r="O1096" s="8">
        <f t="shared" si="172"/>
        <v>50</v>
      </c>
      <c r="P1096" s="8">
        <f t="shared" si="173"/>
        <v>33</v>
      </c>
      <c r="Q1096" s="9">
        <f t="shared" si="174"/>
        <v>45.7</v>
      </c>
      <c r="R1096" s="9">
        <f t="shared" si="175"/>
        <v>44.75</v>
      </c>
      <c r="S1096" s="9">
        <f t="shared" si="176"/>
        <v>41.6</v>
      </c>
      <c r="T1096" s="9">
        <f t="shared" si="177"/>
        <v>44.5</v>
      </c>
      <c r="U1096" s="8">
        <f t="shared" si="178"/>
        <v>44.016666666666673</v>
      </c>
      <c r="V1096" s="8">
        <f t="shared" si="179"/>
        <v>44.137500000000003</v>
      </c>
    </row>
    <row r="1097" spans="1:22" ht="13.5" x14ac:dyDescent="0.25">
      <c r="A1097" s="3">
        <f>RSI!A1097</f>
        <v>43605</v>
      </c>
      <c r="B1097" s="2">
        <f>RSI!B1097</f>
        <v>27.817</v>
      </c>
      <c r="C1097" s="2">
        <f>RSI!I1097</f>
        <v>3.4917200781567175</v>
      </c>
      <c r="D1097" s="2">
        <f>MACD!E1097</f>
        <v>-1.8958779026110761E-2</v>
      </c>
      <c r="E1097" s="2">
        <f>MACD!F1097</f>
        <v>-1.9506582655555445E-2</v>
      </c>
      <c r="F1097" s="2">
        <f>'Moving Avg'!D1097</f>
        <v>27.817</v>
      </c>
      <c r="G1097" s="2">
        <f>'Moving Avg'!F1097</f>
        <v>27.817</v>
      </c>
      <c r="H1097" s="2">
        <f>'Moving Avg'!G1097</f>
        <v>27.922300000000003</v>
      </c>
      <c r="I1097" s="2">
        <f>'Moving Avg'!H1097</f>
        <v>27.144044999999963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50</v>
      </c>
      <c r="N1097" s="8">
        <f t="shared" si="171"/>
        <v>0</v>
      </c>
      <c r="O1097" s="8">
        <f t="shared" si="172"/>
        <v>50</v>
      </c>
      <c r="P1097" s="8">
        <f t="shared" si="173"/>
        <v>33</v>
      </c>
      <c r="Q1097" s="9">
        <f t="shared" si="174"/>
        <v>29.95</v>
      </c>
      <c r="R1097" s="9">
        <f t="shared" si="175"/>
        <v>35.75</v>
      </c>
      <c r="S1097" s="9">
        <f t="shared" si="176"/>
        <v>34.85</v>
      </c>
      <c r="T1097" s="9">
        <f t="shared" si="177"/>
        <v>33.25</v>
      </c>
      <c r="U1097" s="8">
        <f t="shared" si="178"/>
        <v>33.516666666666673</v>
      </c>
      <c r="V1097" s="8">
        <f t="shared" si="179"/>
        <v>33.450000000000003</v>
      </c>
    </row>
    <row r="1098" spans="1:22" ht="13.5" x14ac:dyDescent="0.25">
      <c r="A1098" s="3">
        <f>RSI!A1098</f>
        <v>43606</v>
      </c>
      <c r="B1098" s="2">
        <f>RSI!B1098</f>
        <v>27.817</v>
      </c>
      <c r="C1098" s="2">
        <f>RSI!I1098</f>
        <v>3.4917200781567175</v>
      </c>
      <c r="D1098" s="2">
        <f>MACD!E1098</f>
        <v>-1.7984627830653466E-2</v>
      </c>
      <c r="E1098" s="2">
        <f>MACD!F1098</f>
        <v>-1.9202191690575049E-2</v>
      </c>
      <c r="F1098" s="2">
        <f>'Moving Avg'!D1098</f>
        <v>27.817</v>
      </c>
      <c r="G1098" s="2">
        <f>'Moving Avg'!F1098</f>
        <v>27.817</v>
      </c>
      <c r="H1098" s="2">
        <f>'Moving Avg'!G1098</f>
        <v>27.915280000000003</v>
      </c>
      <c r="I1098" s="2">
        <f>'Moving Avg'!H1098</f>
        <v>27.154034999999968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50</v>
      </c>
      <c r="N1098" s="8">
        <f t="shared" si="171"/>
        <v>0</v>
      </c>
      <c r="O1098" s="8">
        <f t="shared" si="172"/>
        <v>50</v>
      </c>
      <c r="P1098" s="8">
        <f t="shared" si="173"/>
        <v>33</v>
      </c>
      <c r="Q1098" s="9">
        <f t="shared" si="174"/>
        <v>29.95</v>
      </c>
      <c r="R1098" s="9">
        <f t="shared" si="175"/>
        <v>35.75</v>
      </c>
      <c r="S1098" s="9">
        <f t="shared" si="176"/>
        <v>34.85</v>
      </c>
      <c r="T1098" s="9">
        <f t="shared" si="177"/>
        <v>33.25</v>
      </c>
      <c r="U1098" s="8">
        <f t="shared" si="178"/>
        <v>33.516666666666673</v>
      </c>
      <c r="V1098" s="8">
        <f t="shared" si="179"/>
        <v>33.450000000000003</v>
      </c>
    </row>
    <row r="1099" spans="1:22" ht="13.5" x14ac:dyDescent="0.25">
      <c r="A1099" s="3">
        <f>RSI!A1099</f>
        <v>43607</v>
      </c>
      <c r="B1099" s="2">
        <f>RSI!B1099</f>
        <v>27.817</v>
      </c>
      <c r="C1099" s="2">
        <f>RSI!I1099</f>
        <v>3.4917200781567175</v>
      </c>
      <c r="D1099" s="2">
        <f>MACD!E1099</f>
        <v>-1.7016450935855687E-2</v>
      </c>
      <c r="E1099" s="2">
        <f>MACD!F1099</f>
        <v>-1.8765043539631175E-2</v>
      </c>
      <c r="F1099" s="2">
        <f>'Moving Avg'!D1099</f>
        <v>27.817</v>
      </c>
      <c r="G1099" s="2">
        <f>'Moving Avg'!F1099</f>
        <v>27.817</v>
      </c>
      <c r="H1099" s="2">
        <f>'Moving Avg'!G1099</f>
        <v>27.908260000000006</v>
      </c>
      <c r="I1099" s="2">
        <f>'Moving Avg'!H1099</f>
        <v>27.16402499999997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50</v>
      </c>
      <c r="N1099" s="8">
        <f t="shared" si="171"/>
        <v>0</v>
      </c>
      <c r="O1099" s="8">
        <f t="shared" si="172"/>
        <v>50</v>
      </c>
      <c r="P1099" s="8">
        <f t="shared" si="173"/>
        <v>33</v>
      </c>
      <c r="Q1099" s="9">
        <f t="shared" si="174"/>
        <v>29.95</v>
      </c>
      <c r="R1099" s="9">
        <f t="shared" si="175"/>
        <v>35.75</v>
      </c>
      <c r="S1099" s="9">
        <f t="shared" si="176"/>
        <v>34.85</v>
      </c>
      <c r="T1099" s="9">
        <f t="shared" si="177"/>
        <v>33.25</v>
      </c>
      <c r="U1099" s="8">
        <f t="shared" si="178"/>
        <v>33.516666666666673</v>
      </c>
      <c r="V1099" s="8">
        <f t="shared" si="179"/>
        <v>33.450000000000003</v>
      </c>
    </row>
    <row r="1100" spans="1:22" ht="13.5" x14ac:dyDescent="0.25">
      <c r="A1100" s="3">
        <f>RSI!A1100</f>
        <v>43608</v>
      </c>
      <c r="B1100" s="2">
        <f>RSI!B1100</f>
        <v>27.817</v>
      </c>
      <c r="C1100" s="2">
        <f>RSI!I1100</f>
        <v>3.4917200781567175</v>
      </c>
      <c r="D1100" s="2">
        <f>MACD!E1100</f>
        <v>-1.6063988115877947E-2</v>
      </c>
      <c r="E1100" s="2">
        <f>MACD!F1100</f>
        <v>-1.8224832454880532E-2</v>
      </c>
      <c r="F1100" s="2">
        <f>'Moving Avg'!D1100</f>
        <v>27.817</v>
      </c>
      <c r="G1100" s="2">
        <f>'Moving Avg'!F1100</f>
        <v>27.817</v>
      </c>
      <c r="H1100" s="2">
        <f>'Moving Avg'!G1100</f>
        <v>27.901240000000001</v>
      </c>
      <c r="I1100" s="2">
        <f>'Moving Avg'!H1100</f>
        <v>27.174014999999972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50</v>
      </c>
      <c r="N1100" s="8">
        <f t="shared" si="171"/>
        <v>0</v>
      </c>
      <c r="O1100" s="8">
        <f t="shared" si="172"/>
        <v>50</v>
      </c>
      <c r="P1100" s="8">
        <f t="shared" si="173"/>
        <v>33</v>
      </c>
      <c r="Q1100" s="9">
        <f t="shared" si="174"/>
        <v>29.95</v>
      </c>
      <c r="R1100" s="9">
        <f t="shared" si="175"/>
        <v>35.75</v>
      </c>
      <c r="S1100" s="9">
        <f t="shared" si="176"/>
        <v>34.85</v>
      </c>
      <c r="T1100" s="9">
        <f t="shared" si="177"/>
        <v>33.25</v>
      </c>
      <c r="U1100" s="8">
        <f t="shared" si="178"/>
        <v>33.516666666666673</v>
      </c>
      <c r="V1100" s="8">
        <f t="shared" si="179"/>
        <v>33.450000000000003</v>
      </c>
    </row>
    <row r="1101" spans="1:22" ht="13.5" x14ac:dyDescent="0.25">
      <c r="A1101" s="3">
        <f>RSI!A1101</f>
        <v>43609</v>
      </c>
      <c r="B1101" s="2">
        <f>RSI!B1101</f>
        <v>27.817</v>
      </c>
      <c r="C1101" s="2">
        <f>RSI!I1101</f>
        <v>3.4917200781567175</v>
      </c>
      <c r="D1101" s="2">
        <f>MACD!E1101</f>
        <v>-1.5134691170128889E-2</v>
      </c>
      <c r="E1101" s="2">
        <f>MACD!F1101</f>
        <v>-1.7606804197930204E-2</v>
      </c>
      <c r="F1101" s="2">
        <f>'Moving Avg'!D1101</f>
        <v>27.817</v>
      </c>
      <c r="G1101" s="2">
        <f>'Moving Avg'!F1101</f>
        <v>27.817</v>
      </c>
      <c r="H1101" s="2">
        <f>'Moving Avg'!G1101</f>
        <v>27.894220000000004</v>
      </c>
      <c r="I1101" s="2">
        <f>'Moving Avg'!H1101</f>
        <v>27.184004999999974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50</v>
      </c>
      <c r="N1101" s="8">
        <f t="shared" si="171"/>
        <v>0</v>
      </c>
      <c r="O1101" s="8">
        <f t="shared" si="172"/>
        <v>50</v>
      </c>
      <c r="P1101" s="8">
        <f t="shared" si="173"/>
        <v>33</v>
      </c>
      <c r="Q1101" s="9">
        <f t="shared" si="174"/>
        <v>29.95</v>
      </c>
      <c r="R1101" s="9">
        <f t="shared" si="175"/>
        <v>35.75</v>
      </c>
      <c r="S1101" s="9">
        <f t="shared" si="176"/>
        <v>34.85</v>
      </c>
      <c r="T1101" s="9">
        <f t="shared" si="177"/>
        <v>33.25</v>
      </c>
      <c r="U1101" s="8">
        <f t="shared" si="178"/>
        <v>33.516666666666673</v>
      </c>
      <c r="V1101" s="8">
        <f t="shared" si="179"/>
        <v>33.450000000000003</v>
      </c>
    </row>
    <row r="1102" spans="1:22" ht="13.5" x14ac:dyDescent="0.25">
      <c r="A1102" s="3">
        <f>RSI!A1102</f>
        <v>43612</v>
      </c>
      <c r="B1102" s="2">
        <f>RSI!B1102</f>
        <v>27.817</v>
      </c>
      <c r="C1102" s="2">
        <f>RSI!I1102</f>
        <v>3.4917200781567175</v>
      </c>
      <c r="D1102" s="2">
        <f>MACD!E1102</f>
        <v>-1.4234134404425447E-2</v>
      </c>
      <c r="E1102" s="2">
        <f>MACD!F1102</f>
        <v>-1.6932270239229254E-2</v>
      </c>
      <c r="F1102" s="2">
        <f>'Moving Avg'!D1102</f>
        <v>27.817</v>
      </c>
      <c r="G1102" s="2">
        <f>'Moving Avg'!F1102</f>
        <v>27.817</v>
      </c>
      <c r="H1102" s="2">
        <f>'Moving Avg'!G1102</f>
        <v>27.887200000000004</v>
      </c>
      <c r="I1102" s="2">
        <f>'Moving Avg'!H1102</f>
        <v>27.193994999999976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50</v>
      </c>
      <c r="N1102" s="8">
        <f t="shared" si="171"/>
        <v>0</v>
      </c>
      <c r="O1102" s="8">
        <f t="shared" si="172"/>
        <v>50</v>
      </c>
      <c r="P1102" s="8">
        <f t="shared" si="173"/>
        <v>33</v>
      </c>
      <c r="Q1102" s="9">
        <f t="shared" si="174"/>
        <v>29.95</v>
      </c>
      <c r="R1102" s="9">
        <f t="shared" si="175"/>
        <v>35.75</v>
      </c>
      <c r="S1102" s="9">
        <f t="shared" si="176"/>
        <v>34.85</v>
      </c>
      <c r="T1102" s="9">
        <f t="shared" si="177"/>
        <v>33.25</v>
      </c>
      <c r="U1102" s="8">
        <f t="shared" si="178"/>
        <v>33.516666666666673</v>
      </c>
      <c r="V1102" s="8">
        <f t="shared" si="179"/>
        <v>33.450000000000003</v>
      </c>
    </row>
    <row r="1103" spans="1:22" ht="13.5" x14ac:dyDescent="0.25">
      <c r="A1103" s="3">
        <f>RSI!A1103</f>
        <v>43613</v>
      </c>
      <c r="B1103" s="2">
        <f>RSI!B1103</f>
        <v>27.817</v>
      </c>
      <c r="C1103" s="2">
        <f>RSI!I1103</f>
        <v>3.4917200781567175</v>
      </c>
      <c r="D1103" s="2">
        <f>MACD!E1103</f>
        <v>-1.3366357628967762E-2</v>
      </c>
      <c r="E1103" s="2">
        <f>MACD!F1103</f>
        <v>-1.6219087717176957E-2</v>
      </c>
      <c r="F1103" s="2">
        <f>'Moving Avg'!D1103</f>
        <v>27.817</v>
      </c>
      <c r="G1103" s="2">
        <f>'Moving Avg'!F1103</f>
        <v>27.817</v>
      </c>
      <c r="H1103" s="2">
        <f>'Moving Avg'!G1103</f>
        <v>27.880180000000006</v>
      </c>
      <c r="I1103" s="2">
        <f>'Moving Avg'!H1103</f>
        <v>27.203984999999978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50</v>
      </c>
      <c r="N1103" s="8">
        <f t="shared" si="171"/>
        <v>0</v>
      </c>
      <c r="O1103" s="8">
        <f t="shared" si="172"/>
        <v>50</v>
      </c>
      <c r="P1103" s="8">
        <f t="shared" si="173"/>
        <v>33</v>
      </c>
      <c r="Q1103" s="9">
        <f t="shared" si="174"/>
        <v>29.95</v>
      </c>
      <c r="R1103" s="9">
        <f t="shared" si="175"/>
        <v>35.75</v>
      </c>
      <c r="S1103" s="9">
        <f t="shared" si="176"/>
        <v>34.85</v>
      </c>
      <c r="T1103" s="9">
        <f t="shared" si="177"/>
        <v>33.25</v>
      </c>
      <c r="U1103" s="8">
        <f t="shared" si="178"/>
        <v>33.516666666666673</v>
      </c>
      <c r="V1103" s="8">
        <f t="shared" si="179"/>
        <v>33.450000000000003</v>
      </c>
    </row>
    <row r="1104" spans="1:22" ht="13.5" x14ac:dyDescent="0.25">
      <c r="A1104" s="3">
        <f>RSI!A1104</f>
        <v>43614</v>
      </c>
      <c r="B1104" s="2">
        <f>RSI!B1104</f>
        <v>27.817</v>
      </c>
      <c r="C1104" s="2">
        <f>RSI!I1104</f>
        <v>3.4917200781567175</v>
      </c>
      <c r="D1104" s="2">
        <f>MACD!E1104</f>
        <v>-1.2534152376069585E-2</v>
      </c>
      <c r="E1104" s="2">
        <f>MACD!F1104</f>
        <v>-1.5482100648955483E-2</v>
      </c>
      <c r="F1104" s="2">
        <f>'Moving Avg'!D1104</f>
        <v>27.817</v>
      </c>
      <c r="G1104" s="2">
        <f>'Moving Avg'!F1104</f>
        <v>27.817</v>
      </c>
      <c r="H1104" s="2">
        <f>'Moving Avg'!G1104</f>
        <v>27.873160000000002</v>
      </c>
      <c r="I1104" s="2">
        <f>'Moving Avg'!H1104</f>
        <v>27.213974999999984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50</v>
      </c>
      <c r="N1104" s="8">
        <f t="shared" si="171"/>
        <v>0</v>
      </c>
      <c r="O1104" s="8">
        <f t="shared" si="172"/>
        <v>50</v>
      </c>
      <c r="P1104" s="8">
        <f t="shared" si="173"/>
        <v>33</v>
      </c>
      <c r="Q1104" s="9">
        <f t="shared" si="174"/>
        <v>29.95</v>
      </c>
      <c r="R1104" s="9">
        <f t="shared" si="175"/>
        <v>35.75</v>
      </c>
      <c r="S1104" s="9">
        <f t="shared" si="176"/>
        <v>34.85</v>
      </c>
      <c r="T1104" s="9">
        <f t="shared" si="177"/>
        <v>33.25</v>
      </c>
      <c r="U1104" s="8">
        <f t="shared" si="178"/>
        <v>33.516666666666673</v>
      </c>
      <c r="V1104" s="8">
        <f t="shared" si="179"/>
        <v>33.450000000000003</v>
      </c>
    </row>
    <row r="1105" spans="1:22" ht="13.5" x14ac:dyDescent="0.25">
      <c r="A1105" s="3">
        <f>RSI!A1105</f>
        <v>43615</v>
      </c>
      <c r="B1105" s="2">
        <f>RSI!B1105</f>
        <v>27.817</v>
      </c>
      <c r="C1105" s="2">
        <f>RSI!I1105</f>
        <v>3.4917200781567175</v>
      </c>
      <c r="D1105" s="2">
        <f>MACD!E1105</f>
        <v>-1.1739300370226857E-2</v>
      </c>
      <c r="E1105" s="2">
        <f>MACD!F1105</f>
        <v>-1.4733540593209759E-2</v>
      </c>
      <c r="F1105" s="2">
        <f>'Moving Avg'!D1105</f>
        <v>27.817</v>
      </c>
      <c r="G1105" s="2">
        <f>'Moving Avg'!F1105</f>
        <v>27.817</v>
      </c>
      <c r="H1105" s="2">
        <f>'Moving Avg'!G1105</f>
        <v>27.866140000000005</v>
      </c>
      <c r="I1105" s="2">
        <f>'Moving Avg'!H1105</f>
        <v>27.223964999999986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50</v>
      </c>
      <c r="N1105" s="8">
        <f t="shared" si="171"/>
        <v>0</v>
      </c>
      <c r="O1105" s="8">
        <f t="shared" si="172"/>
        <v>50</v>
      </c>
      <c r="P1105" s="8">
        <f t="shared" si="173"/>
        <v>33</v>
      </c>
      <c r="Q1105" s="9">
        <f t="shared" si="174"/>
        <v>29.95</v>
      </c>
      <c r="R1105" s="9">
        <f t="shared" si="175"/>
        <v>35.75</v>
      </c>
      <c r="S1105" s="9">
        <f t="shared" si="176"/>
        <v>34.85</v>
      </c>
      <c r="T1105" s="9">
        <f t="shared" si="177"/>
        <v>33.25</v>
      </c>
      <c r="U1105" s="8">
        <f t="shared" si="178"/>
        <v>33.516666666666673</v>
      </c>
      <c r="V1105" s="8">
        <f t="shared" si="179"/>
        <v>33.450000000000003</v>
      </c>
    </row>
    <row r="1106" spans="1:22" ht="13.5" x14ac:dyDescent="0.25">
      <c r="A1106" s="3">
        <f>RSI!A1106</f>
        <v>43616</v>
      </c>
      <c r="B1106" s="2">
        <f>RSI!B1106</f>
        <v>27.817</v>
      </c>
      <c r="C1106" s="2">
        <f>RSI!I1106</f>
        <v>3.4917200781567175</v>
      </c>
      <c r="D1106" s="2">
        <f>MACD!E1106</f>
        <v>-1.0982771871400843E-2</v>
      </c>
      <c r="E1106" s="2">
        <f>MACD!F1106</f>
        <v>-1.3983386848847977E-2</v>
      </c>
      <c r="F1106" s="2">
        <f>'Moving Avg'!D1106</f>
        <v>27.817</v>
      </c>
      <c r="G1106" s="2">
        <f>'Moving Avg'!F1106</f>
        <v>27.817</v>
      </c>
      <c r="H1106" s="2">
        <f>'Moving Avg'!G1106</f>
        <v>27.859120000000004</v>
      </c>
      <c r="I1106" s="2">
        <f>'Moving Avg'!H1106</f>
        <v>27.233954999999987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50</v>
      </c>
      <c r="N1106" s="8">
        <f t="shared" si="171"/>
        <v>0</v>
      </c>
      <c r="O1106" s="8">
        <f t="shared" si="172"/>
        <v>50</v>
      </c>
      <c r="P1106" s="8">
        <f t="shared" si="173"/>
        <v>33</v>
      </c>
      <c r="Q1106" s="9">
        <f t="shared" si="174"/>
        <v>29.95</v>
      </c>
      <c r="R1106" s="9">
        <f t="shared" si="175"/>
        <v>35.75</v>
      </c>
      <c r="S1106" s="9">
        <f t="shared" si="176"/>
        <v>34.85</v>
      </c>
      <c r="T1106" s="9">
        <f t="shared" si="177"/>
        <v>33.25</v>
      </c>
      <c r="U1106" s="8">
        <f t="shared" si="178"/>
        <v>33.516666666666673</v>
      </c>
      <c r="V1106" s="8">
        <f t="shared" si="179"/>
        <v>33.450000000000003</v>
      </c>
    </row>
    <row r="1107" spans="1:22" ht="13.5" x14ac:dyDescent="0.25">
      <c r="A1107" s="3">
        <f>RSI!A1107</f>
        <v>43619</v>
      </c>
      <c r="B1107" s="2">
        <f>RSI!B1107</f>
        <v>27.817</v>
      </c>
      <c r="C1107" s="2">
        <f>RSI!I1107</f>
        <v>3.4917200781567175</v>
      </c>
      <c r="D1107" s="2">
        <f>MACD!E1107</f>
        <v>-1.026489031965383E-2</v>
      </c>
      <c r="E1107" s="2">
        <f>MACD!F1107</f>
        <v>-1.3239687543009148E-2</v>
      </c>
      <c r="F1107" s="2">
        <f>'Moving Avg'!D1107</f>
        <v>27.817</v>
      </c>
      <c r="G1107" s="2">
        <f>'Moving Avg'!F1107</f>
        <v>27.817</v>
      </c>
      <c r="H1107" s="2">
        <f>'Moving Avg'!G1107</f>
        <v>27.852100000000004</v>
      </c>
      <c r="I1107" s="2">
        <f>'Moving Avg'!H1107</f>
        <v>27.243944999999989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50</v>
      </c>
      <c r="N1107" s="8">
        <f t="shared" si="171"/>
        <v>0</v>
      </c>
      <c r="O1107" s="8">
        <f t="shared" si="172"/>
        <v>50</v>
      </c>
      <c r="P1107" s="8">
        <f t="shared" si="173"/>
        <v>33</v>
      </c>
      <c r="Q1107" s="9">
        <f t="shared" si="174"/>
        <v>29.95</v>
      </c>
      <c r="R1107" s="9">
        <f t="shared" si="175"/>
        <v>35.75</v>
      </c>
      <c r="S1107" s="9">
        <f t="shared" si="176"/>
        <v>34.85</v>
      </c>
      <c r="T1107" s="9">
        <f t="shared" si="177"/>
        <v>33.25</v>
      </c>
      <c r="U1107" s="8">
        <f t="shared" si="178"/>
        <v>33.516666666666673</v>
      </c>
      <c r="V1107" s="8">
        <f t="shared" si="179"/>
        <v>33.450000000000003</v>
      </c>
    </row>
    <row r="1108" spans="1:22" ht="13.5" x14ac:dyDescent="0.25">
      <c r="A1108" s="3">
        <f>RSI!A1108</f>
        <v>43623</v>
      </c>
      <c r="B1108" s="2">
        <f>RSI!B1108</f>
        <v>27.817</v>
      </c>
      <c r="C1108" s="2">
        <f>RSI!I1108</f>
        <v>3.4917200781567175</v>
      </c>
      <c r="D1108" s="2">
        <f>MACD!E1108</f>
        <v>-9.5854687013954276E-3</v>
      </c>
      <c r="E1108" s="2">
        <f>MACD!F1108</f>
        <v>-1.2508843774686406E-2</v>
      </c>
      <c r="F1108" s="2">
        <f>'Moving Avg'!D1108</f>
        <v>27.817</v>
      </c>
      <c r="G1108" s="2">
        <f>'Moving Avg'!F1108</f>
        <v>27.817</v>
      </c>
      <c r="H1108" s="2">
        <f>'Moving Avg'!G1108</f>
        <v>27.845080000000003</v>
      </c>
      <c r="I1108" s="2">
        <f>'Moving Avg'!H1108</f>
        <v>27.253934999999991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50</v>
      </c>
      <c r="N1108" s="8">
        <f t="shared" si="171"/>
        <v>0</v>
      </c>
      <c r="O1108" s="8">
        <f t="shared" si="172"/>
        <v>50</v>
      </c>
      <c r="P1108" s="8">
        <f t="shared" si="173"/>
        <v>33</v>
      </c>
      <c r="Q1108" s="9">
        <f t="shared" si="174"/>
        <v>29.95</v>
      </c>
      <c r="R1108" s="9">
        <f t="shared" si="175"/>
        <v>35.75</v>
      </c>
      <c r="S1108" s="9">
        <f t="shared" si="176"/>
        <v>34.85</v>
      </c>
      <c r="T1108" s="9">
        <f t="shared" si="177"/>
        <v>33.25</v>
      </c>
      <c r="U1108" s="8">
        <f t="shared" si="178"/>
        <v>33.516666666666673</v>
      </c>
      <c r="V1108" s="8">
        <f t="shared" si="179"/>
        <v>33.450000000000003</v>
      </c>
    </row>
    <row r="1109" spans="1:22" ht="13.5" x14ac:dyDescent="0.25">
      <c r="A1109" s="3">
        <f>RSI!A1109</f>
        <v>43626</v>
      </c>
      <c r="B1109" s="2">
        <f>RSI!B1109</f>
        <v>27.817</v>
      </c>
      <c r="C1109" s="2">
        <f>RSI!I1109</f>
        <v>3.4917200781567175</v>
      </c>
      <c r="D1109" s="2">
        <f>MACD!E1109</f>
        <v>-8.9439222061606927E-3</v>
      </c>
      <c r="E1109" s="2">
        <f>MACD!F1109</f>
        <v>-1.1795859460981264E-2</v>
      </c>
      <c r="F1109" s="2">
        <f>'Moving Avg'!D1109</f>
        <v>27.817</v>
      </c>
      <c r="G1109" s="2">
        <f>'Moving Avg'!F1109</f>
        <v>27.817</v>
      </c>
      <c r="H1109" s="2">
        <f>'Moving Avg'!G1109</f>
        <v>27.838060000000006</v>
      </c>
      <c r="I1109" s="2">
        <f>'Moving Avg'!H1109</f>
        <v>27.263924999999993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50</v>
      </c>
      <c r="N1109" s="8">
        <f t="shared" si="171"/>
        <v>0</v>
      </c>
      <c r="O1109" s="8">
        <f t="shared" si="172"/>
        <v>50</v>
      </c>
      <c r="P1109" s="8">
        <f t="shared" si="173"/>
        <v>33</v>
      </c>
      <c r="Q1109" s="9">
        <f t="shared" si="174"/>
        <v>29.95</v>
      </c>
      <c r="R1109" s="9">
        <f t="shared" si="175"/>
        <v>35.75</v>
      </c>
      <c r="S1109" s="9">
        <f t="shared" si="176"/>
        <v>34.85</v>
      </c>
      <c r="T1109" s="9">
        <f t="shared" si="177"/>
        <v>33.25</v>
      </c>
      <c r="U1109" s="8">
        <f t="shared" si="178"/>
        <v>33.516666666666673</v>
      </c>
      <c r="V1109" s="8">
        <f t="shared" si="179"/>
        <v>33.450000000000003</v>
      </c>
    </row>
    <row r="1110" spans="1:22" ht="13.5" x14ac:dyDescent="0.25">
      <c r="A1110" s="3">
        <f>RSI!A1110</f>
        <v>43627</v>
      </c>
      <c r="B1110" s="2">
        <f>RSI!B1110</f>
        <v>27.817</v>
      </c>
      <c r="C1110" s="2">
        <f>RSI!I1110</f>
        <v>3.4917200781567175</v>
      </c>
      <c r="D1110" s="2">
        <f>MACD!E1110</f>
        <v>-8.3393610237862958E-3</v>
      </c>
      <c r="E1110" s="2">
        <f>MACD!F1110</f>
        <v>-1.110455977354227E-2</v>
      </c>
      <c r="F1110" s="2">
        <f>'Moving Avg'!D1110</f>
        <v>27.817</v>
      </c>
      <c r="G1110" s="2">
        <f>'Moving Avg'!F1110</f>
        <v>27.817</v>
      </c>
      <c r="H1110" s="2">
        <f>'Moving Avg'!G1110</f>
        <v>27.831040000000002</v>
      </c>
      <c r="I1110" s="2">
        <f>'Moving Avg'!H1110</f>
        <v>27.273914999999999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50</v>
      </c>
      <c r="N1110" s="8">
        <f t="shared" si="171"/>
        <v>0</v>
      </c>
      <c r="O1110" s="8">
        <f t="shared" si="172"/>
        <v>50</v>
      </c>
      <c r="P1110" s="8">
        <f t="shared" si="173"/>
        <v>33</v>
      </c>
      <c r="Q1110" s="9">
        <f t="shared" si="174"/>
        <v>29.95</v>
      </c>
      <c r="R1110" s="9">
        <f t="shared" si="175"/>
        <v>35.75</v>
      </c>
      <c r="S1110" s="9">
        <f t="shared" si="176"/>
        <v>34.85</v>
      </c>
      <c r="T1110" s="9">
        <f t="shared" si="177"/>
        <v>33.25</v>
      </c>
      <c r="U1110" s="8">
        <f t="shared" si="178"/>
        <v>33.516666666666673</v>
      </c>
      <c r="V1110" s="8">
        <f t="shared" si="179"/>
        <v>33.450000000000003</v>
      </c>
    </row>
    <row r="1111" spans="1:22" ht="13.5" x14ac:dyDescent="0.25">
      <c r="A1111" s="3">
        <f>RSI!A1111</f>
        <v>43628</v>
      </c>
      <c r="B1111" s="2">
        <f>RSI!B1111</f>
        <v>27.817</v>
      </c>
      <c r="C1111" s="2">
        <f>RSI!I1111</f>
        <v>3.4917200781567175</v>
      </c>
      <c r="D1111" s="2">
        <f>MACD!E1111</f>
        <v>-7.7706665245038664E-3</v>
      </c>
      <c r="E1111" s="2">
        <f>MACD!F1111</f>
        <v>-1.043778112373459E-2</v>
      </c>
      <c r="F1111" s="2">
        <f>'Moving Avg'!D1111</f>
        <v>27.817</v>
      </c>
      <c r="G1111" s="2">
        <f>'Moving Avg'!F1111</f>
        <v>27.817</v>
      </c>
      <c r="H1111" s="2">
        <f>'Moving Avg'!G1111</f>
        <v>27.824020000000004</v>
      </c>
      <c r="I1111" s="2">
        <f>'Moving Avg'!H1111</f>
        <v>27.283905000000001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50</v>
      </c>
      <c r="N1111" s="8">
        <f t="shared" si="171"/>
        <v>0</v>
      </c>
      <c r="O1111" s="8">
        <f t="shared" si="172"/>
        <v>50</v>
      </c>
      <c r="P1111" s="8">
        <f t="shared" si="173"/>
        <v>33</v>
      </c>
      <c r="Q1111" s="9">
        <f t="shared" si="174"/>
        <v>29.95</v>
      </c>
      <c r="R1111" s="9">
        <f t="shared" si="175"/>
        <v>35.75</v>
      </c>
      <c r="S1111" s="9">
        <f t="shared" si="176"/>
        <v>34.85</v>
      </c>
      <c r="T1111" s="9">
        <f t="shared" si="177"/>
        <v>33.25</v>
      </c>
      <c r="U1111" s="8">
        <f t="shared" si="178"/>
        <v>33.516666666666673</v>
      </c>
      <c r="V1111" s="8">
        <f t="shared" si="179"/>
        <v>33.450000000000003</v>
      </c>
    </row>
    <row r="1112" spans="1:22" ht="13.5" x14ac:dyDescent="0.25">
      <c r="A1112" s="3">
        <f>RSI!A1112</f>
        <v>43629</v>
      </c>
      <c r="B1112" s="2">
        <f>RSI!B1112</f>
        <v>27.817</v>
      </c>
      <c r="C1112" s="2">
        <f>RSI!I1112</f>
        <v>3.4917200781567175</v>
      </c>
      <c r="D1112" s="2">
        <f>MACD!E1112</f>
        <v>-7.236553551852154E-3</v>
      </c>
      <c r="E1112" s="2">
        <f>MACD!F1112</f>
        <v>-9.7975356093581035E-3</v>
      </c>
      <c r="F1112" s="2">
        <f>'Moving Avg'!D1112</f>
        <v>27.817</v>
      </c>
      <c r="G1112" s="2">
        <f>'Moving Avg'!F1112</f>
        <v>27.817</v>
      </c>
      <c r="H1112" s="2">
        <f>'Moving Avg'!G1112</f>
        <v>27.817000000000004</v>
      </c>
      <c r="I1112" s="2">
        <f>'Moving Avg'!H1112</f>
        <v>27.293894999999999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50</v>
      </c>
      <c r="N1112" s="8">
        <f t="shared" si="171"/>
        <v>0</v>
      </c>
      <c r="O1112" s="8">
        <f t="shared" si="172"/>
        <v>50</v>
      </c>
      <c r="P1112" s="8">
        <f t="shared" si="173"/>
        <v>33</v>
      </c>
      <c r="Q1112" s="9">
        <f t="shared" si="174"/>
        <v>29.95</v>
      </c>
      <c r="R1112" s="9">
        <f t="shared" si="175"/>
        <v>35.75</v>
      </c>
      <c r="S1112" s="9">
        <f t="shared" si="176"/>
        <v>34.85</v>
      </c>
      <c r="T1112" s="9">
        <f t="shared" si="177"/>
        <v>33.25</v>
      </c>
      <c r="U1112" s="8">
        <f t="shared" si="178"/>
        <v>33.516666666666673</v>
      </c>
      <c r="V1112" s="8">
        <f t="shared" si="179"/>
        <v>33.450000000000003</v>
      </c>
    </row>
    <row r="1113" spans="1:22" ht="13.5" x14ac:dyDescent="0.25">
      <c r="A1113" s="3">
        <f>RSI!A1113</f>
        <v>43630</v>
      </c>
      <c r="B1113" s="2">
        <f>RSI!B1113</f>
        <v>27.817</v>
      </c>
      <c r="C1113" s="2">
        <f>RSI!I1113</f>
        <v>3.4917200781567175</v>
      </c>
      <c r="D1113" s="2">
        <f>MACD!E1113</f>
        <v>-6.7356211253937204E-3</v>
      </c>
      <c r="E1113" s="2">
        <f>MACD!F1113</f>
        <v>-9.1851527125652276E-3</v>
      </c>
      <c r="F1113" s="2">
        <f>'Moving Avg'!D1113</f>
        <v>27.817</v>
      </c>
      <c r="G1113" s="2">
        <f>'Moving Avg'!F1113</f>
        <v>27.817</v>
      </c>
      <c r="H1113" s="2">
        <f>'Moving Avg'!G1113</f>
        <v>27.817000000000004</v>
      </c>
      <c r="I1113" s="2">
        <f>'Moving Avg'!H1113</f>
        <v>27.303885000000001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50</v>
      </c>
      <c r="N1113" s="8">
        <f t="shared" si="171"/>
        <v>0</v>
      </c>
      <c r="O1113" s="8">
        <f t="shared" si="172"/>
        <v>50</v>
      </c>
      <c r="P1113" s="8">
        <f t="shared" si="173"/>
        <v>33</v>
      </c>
      <c r="Q1113" s="9">
        <f t="shared" si="174"/>
        <v>29.95</v>
      </c>
      <c r="R1113" s="9">
        <f t="shared" si="175"/>
        <v>35.75</v>
      </c>
      <c r="S1113" s="9">
        <f t="shared" si="176"/>
        <v>34.85</v>
      </c>
      <c r="T1113" s="9">
        <f t="shared" si="177"/>
        <v>33.25</v>
      </c>
      <c r="U1113" s="8">
        <f t="shared" si="178"/>
        <v>33.516666666666673</v>
      </c>
      <c r="V1113" s="8">
        <f t="shared" si="179"/>
        <v>33.450000000000003</v>
      </c>
    </row>
    <row r="1114" spans="1:22" ht="13.5" x14ac:dyDescent="0.25">
      <c r="A1114" s="3">
        <f>RSI!A1114</f>
        <v>43633</v>
      </c>
      <c r="B1114" s="2">
        <f>RSI!B1114</f>
        <v>27.817</v>
      </c>
      <c r="C1114" s="2">
        <f>RSI!I1114</f>
        <v>3.4917200781567175</v>
      </c>
      <c r="D1114" s="2">
        <f>MACD!E1114</f>
        <v>-6.2663934850029079E-3</v>
      </c>
      <c r="E1114" s="2">
        <f>MACD!F1114</f>
        <v>-8.601400867052765E-3</v>
      </c>
      <c r="F1114" s="2">
        <f>'Moving Avg'!D1114</f>
        <v>27.817</v>
      </c>
      <c r="G1114" s="2">
        <f>'Moving Avg'!F1114</f>
        <v>27.817</v>
      </c>
      <c r="H1114" s="2">
        <f>'Moving Avg'!G1114</f>
        <v>27.817000000000004</v>
      </c>
      <c r="I1114" s="2">
        <f>'Moving Avg'!H1114</f>
        <v>27.313875000000003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50</v>
      </c>
      <c r="N1114" s="8">
        <f t="shared" si="171"/>
        <v>0</v>
      </c>
      <c r="O1114" s="8">
        <f t="shared" si="172"/>
        <v>50</v>
      </c>
      <c r="P1114" s="8">
        <f t="shared" si="173"/>
        <v>33</v>
      </c>
      <c r="Q1114" s="9">
        <f t="shared" si="174"/>
        <v>29.95</v>
      </c>
      <c r="R1114" s="9">
        <f t="shared" si="175"/>
        <v>35.75</v>
      </c>
      <c r="S1114" s="9">
        <f t="shared" si="176"/>
        <v>34.85</v>
      </c>
      <c r="T1114" s="9">
        <f t="shared" si="177"/>
        <v>33.25</v>
      </c>
      <c r="U1114" s="8">
        <f t="shared" si="178"/>
        <v>33.516666666666673</v>
      </c>
      <c r="V1114" s="8">
        <f t="shared" si="179"/>
        <v>33.450000000000003</v>
      </c>
    </row>
    <row r="1115" spans="1:22" ht="13.5" x14ac:dyDescent="0.25">
      <c r="A1115" s="3">
        <f>RSI!A1115</f>
        <v>43634</v>
      </c>
      <c r="B1115" s="2">
        <f>RSI!B1115</f>
        <v>27.817</v>
      </c>
      <c r="C1115" s="2">
        <f>RSI!I1115</f>
        <v>3.4917200781567175</v>
      </c>
      <c r="D1115" s="2">
        <f>MACD!E1115</f>
        <v>-5.8273531002512868E-3</v>
      </c>
      <c r="E1115" s="2">
        <f>MACD!F1115</f>
        <v>-8.0465913136924701E-3</v>
      </c>
      <c r="F1115" s="2">
        <f>'Moving Avg'!D1115</f>
        <v>27.817</v>
      </c>
      <c r="G1115" s="2">
        <f>'Moving Avg'!F1115</f>
        <v>27.817</v>
      </c>
      <c r="H1115" s="2">
        <f>'Moving Avg'!G1115</f>
        <v>27.817000000000004</v>
      </c>
      <c r="I1115" s="2">
        <f>'Moving Avg'!H1115</f>
        <v>27.323865000000001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50</v>
      </c>
      <c r="N1115" s="8">
        <f t="shared" si="171"/>
        <v>0</v>
      </c>
      <c r="O1115" s="8">
        <f t="shared" si="172"/>
        <v>50</v>
      </c>
      <c r="P1115" s="8">
        <f t="shared" si="173"/>
        <v>33</v>
      </c>
      <c r="Q1115" s="9">
        <f t="shared" si="174"/>
        <v>29.95</v>
      </c>
      <c r="R1115" s="9">
        <f t="shared" si="175"/>
        <v>35.75</v>
      </c>
      <c r="S1115" s="9">
        <f t="shared" si="176"/>
        <v>34.85</v>
      </c>
      <c r="T1115" s="9">
        <f t="shared" si="177"/>
        <v>33.25</v>
      </c>
      <c r="U1115" s="8">
        <f t="shared" si="178"/>
        <v>33.516666666666673</v>
      </c>
      <c r="V1115" s="8">
        <f t="shared" si="179"/>
        <v>33.450000000000003</v>
      </c>
    </row>
    <row r="1116" spans="1:22" ht="13.5" x14ac:dyDescent="0.25">
      <c r="A1116" s="3">
        <f>RSI!A1116</f>
        <v>43635</v>
      </c>
      <c r="B1116" s="2">
        <f>RSI!B1116</f>
        <v>27.817</v>
      </c>
      <c r="C1116" s="2">
        <f>RSI!I1116</f>
        <v>3.4917200781567175</v>
      </c>
      <c r="D1116" s="2">
        <f>MACD!E1116</f>
        <v>-5.4169670084895927E-3</v>
      </c>
      <c r="E1116" s="2">
        <f>MACD!F1116</f>
        <v>-7.5206664526518956E-3</v>
      </c>
      <c r="F1116" s="2">
        <f>'Moving Avg'!D1116</f>
        <v>27.817</v>
      </c>
      <c r="G1116" s="2">
        <f>'Moving Avg'!F1116</f>
        <v>27.817</v>
      </c>
      <c r="H1116" s="2">
        <f>'Moving Avg'!G1116</f>
        <v>27.817000000000004</v>
      </c>
      <c r="I1116" s="2">
        <f>'Moving Avg'!H1116</f>
        <v>27.333855000000003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50</v>
      </c>
      <c r="N1116" s="8">
        <f t="shared" si="171"/>
        <v>0</v>
      </c>
      <c r="O1116" s="8">
        <f t="shared" si="172"/>
        <v>50</v>
      </c>
      <c r="P1116" s="8">
        <f t="shared" si="173"/>
        <v>33</v>
      </c>
      <c r="Q1116" s="9">
        <f t="shared" si="174"/>
        <v>29.95</v>
      </c>
      <c r="R1116" s="9">
        <f t="shared" si="175"/>
        <v>35.75</v>
      </c>
      <c r="S1116" s="9">
        <f t="shared" si="176"/>
        <v>34.85</v>
      </c>
      <c r="T1116" s="9">
        <f t="shared" si="177"/>
        <v>33.25</v>
      </c>
      <c r="U1116" s="8">
        <f t="shared" si="178"/>
        <v>33.516666666666673</v>
      </c>
      <c r="V1116" s="8">
        <f t="shared" si="179"/>
        <v>33.450000000000003</v>
      </c>
    </row>
    <row r="1117" spans="1:22" ht="13.5" x14ac:dyDescent="0.25">
      <c r="A1117" s="3">
        <f>RSI!A1117</f>
        <v>43636</v>
      </c>
      <c r="B1117" s="2">
        <f>RSI!B1117</f>
        <v>27.817</v>
      </c>
      <c r="C1117" s="2">
        <f>RSI!I1117</f>
        <v>3.4917200781567175</v>
      </c>
      <c r="D1117" s="2">
        <f>MACD!E1117</f>
        <v>-5.0337076259623359E-3</v>
      </c>
      <c r="E1117" s="2">
        <f>MACD!F1117</f>
        <v>-7.0232746873139839E-3</v>
      </c>
      <c r="F1117" s="2">
        <f>'Moving Avg'!D1117</f>
        <v>27.817</v>
      </c>
      <c r="G1117" s="2">
        <f>'Moving Avg'!F1117</f>
        <v>27.817</v>
      </c>
      <c r="H1117" s="2">
        <f>'Moving Avg'!G1117</f>
        <v>27.817000000000004</v>
      </c>
      <c r="I1117" s="2">
        <f>'Moving Avg'!H1117</f>
        <v>27.343845000000005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50</v>
      </c>
      <c r="N1117" s="8">
        <f t="shared" si="171"/>
        <v>0</v>
      </c>
      <c r="O1117" s="8">
        <f t="shared" si="172"/>
        <v>50</v>
      </c>
      <c r="P1117" s="8">
        <f t="shared" si="173"/>
        <v>33</v>
      </c>
      <c r="Q1117" s="9">
        <f t="shared" si="174"/>
        <v>29.95</v>
      </c>
      <c r="R1117" s="9">
        <f t="shared" si="175"/>
        <v>35.75</v>
      </c>
      <c r="S1117" s="9">
        <f t="shared" si="176"/>
        <v>34.85</v>
      </c>
      <c r="T1117" s="9">
        <f t="shared" si="177"/>
        <v>33.25</v>
      </c>
      <c r="U1117" s="8">
        <f t="shared" si="178"/>
        <v>33.516666666666673</v>
      </c>
      <c r="V1117" s="8">
        <f t="shared" si="179"/>
        <v>33.450000000000003</v>
      </c>
    </row>
    <row r="1118" spans="1:22" ht="13.5" x14ac:dyDescent="0.25">
      <c r="A1118" s="3">
        <f>RSI!A1118</f>
        <v>43637</v>
      </c>
      <c r="B1118" s="2">
        <f>RSI!B1118</f>
        <v>27.817</v>
      </c>
      <c r="C1118" s="2">
        <f>RSI!I1118</f>
        <v>3.4917200781567175</v>
      </c>
      <c r="D1118" s="2">
        <f>MACD!E1118</f>
        <v>-4.6760689914897569E-3</v>
      </c>
      <c r="E1118" s="2">
        <f>MACD!F1118</f>
        <v>-6.5538335481491392E-3</v>
      </c>
      <c r="F1118" s="2">
        <f>'Moving Avg'!D1118</f>
        <v>27.817</v>
      </c>
      <c r="G1118" s="2">
        <f>'Moving Avg'!F1118</f>
        <v>27.817</v>
      </c>
      <c r="H1118" s="2">
        <f>'Moving Avg'!G1118</f>
        <v>27.817000000000004</v>
      </c>
      <c r="I1118" s="2">
        <f>'Moving Avg'!H1118</f>
        <v>27.353835000000007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50</v>
      </c>
      <c r="N1118" s="8">
        <f t="shared" si="171"/>
        <v>0</v>
      </c>
      <c r="O1118" s="8">
        <f t="shared" si="172"/>
        <v>50</v>
      </c>
      <c r="P1118" s="8">
        <f t="shared" si="173"/>
        <v>33</v>
      </c>
      <c r="Q1118" s="9">
        <f t="shared" si="174"/>
        <v>29.95</v>
      </c>
      <c r="R1118" s="9">
        <f t="shared" si="175"/>
        <v>35.75</v>
      </c>
      <c r="S1118" s="9">
        <f t="shared" si="176"/>
        <v>34.85</v>
      </c>
      <c r="T1118" s="9">
        <f t="shared" si="177"/>
        <v>33.25</v>
      </c>
      <c r="U1118" s="8">
        <f t="shared" si="178"/>
        <v>33.516666666666673</v>
      </c>
      <c r="V1118" s="8">
        <f t="shared" si="179"/>
        <v>33.450000000000003</v>
      </c>
    </row>
    <row r="1119" spans="1:22" ht="13.5" x14ac:dyDescent="0.25">
      <c r="A1119" s="3">
        <f>RSI!A1119</f>
        <v>43640</v>
      </c>
      <c r="B1119" s="2">
        <f>RSI!B1119</f>
        <v>27.817</v>
      </c>
      <c r="C1119" s="2">
        <f>RSI!I1119</f>
        <v>3.4917200781567175</v>
      </c>
      <c r="D1119" s="2">
        <f>MACD!E1119</f>
        <v>-4.3425792466287305E-3</v>
      </c>
      <c r="E1119" s="2">
        <f>MACD!F1119</f>
        <v>-6.1115826878450578E-3</v>
      </c>
      <c r="F1119" s="2">
        <f>'Moving Avg'!D1119</f>
        <v>27.817</v>
      </c>
      <c r="G1119" s="2">
        <f>'Moving Avg'!F1119</f>
        <v>27.817</v>
      </c>
      <c r="H1119" s="2">
        <f>'Moving Avg'!G1119</f>
        <v>27.817000000000004</v>
      </c>
      <c r="I1119" s="2">
        <f>'Moving Avg'!H1119</f>
        <v>27.363825000000006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50</v>
      </c>
      <c r="N1119" s="8">
        <f t="shared" si="171"/>
        <v>0</v>
      </c>
      <c r="O1119" s="8">
        <f t="shared" si="172"/>
        <v>50</v>
      </c>
      <c r="P1119" s="8">
        <f t="shared" si="173"/>
        <v>33</v>
      </c>
      <c r="Q1119" s="9">
        <f t="shared" si="174"/>
        <v>29.95</v>
      </c>
      <c r="R1119" s="9">
        <f t="shared" si="175"/>
        <v>35.75</v>
      </c>
      <c r="S1119" s="9">
        <f t="shared" si="176"/>
        <v>34.85</v>
      </c>
      <c r="T1119" s="9">
        <f t="shared" si="177"/>
        <v>33.25</v>
      </c>
      <c r="U1119" s="8">
        <f t="shared" si="178"/>
        <v>33.516666666666673</v>
      </c>
      <c r="V1119" s="8">
        <f t="shared" si="179"/>
        <v>33.450000000000003</v>
      </c>
    </row>
    <row r="1120" spans="1:22" ht="13.5" x14ac:dyDescent="0.25">
      <c r="A1120" s="3">
        <f>RSI!A1120</f>
        <v>43641</v>
      </c>
      <c r="B1120" s="2">
        <f>RSI!B1120</f>
        <v>27.817</v>
      </c>
      <c r="C1120" s="2">
        <f>RSI!I1120</f>
        <v>3.4917200781567175</v>
      </c>
      <c r="D1120" s="2">
        <f>MACD!E1120</f>
        <v>-4.0318100249123745E-3</v>
      </c>
      <c r="E1120" s="2">
        <f>MACD!F1120</f>
        <v>-5.6956281552585216E-3</v>
      </c>
      <c r="F1120" s="2">
        <f>'Moving Avg'!D1120</f>
        <v>27.817</v>
      </c>
      <c r="G1120" s="2">
        <f>'Moving Avg'!F1120</f>
        <v>27.817</v>
      </c>
      <c r="H1120" s="2">
        <f>'Moving Avg'!G1120</f>
        <v>27.817000000000004</v>
      </c>
      <c r="I1120" s="2">
        <f>'Moving Avg'!H1120</f>
        <v>27.373815000000008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50</v>
      </c>
      <c r="N1120" s="8">
        <f t="shared" si="171"/>
        <v>0</v>
      </c>
      <c r="O1120" s="8">
        <f t="shared" si="172"/>
        <v>50</v>
      </c>
      <c r="P1120" s="8">
        <f t="shared" si="173"/>
        <v>33</v>
      </c>
      <c r="Q1120" s="9">
        <f t="shared" si="174"/>
        <v>29.95</v>
      </c>
      <c r="R1120" s="9">
        <f t="shared" si="175"/>
        <v>35.75</v>
      </c>
      <c r="S1120" s="9">
        <f t="shared" si="176"/>
        <v>34.85</v>
      </c>
      <c r="T1120" s="9">
        <f t="shared" si="177"/>
        <v>33.25</v>
      </c>
      <c r="U1120" s="8">
        <f t="shared" si="178"/>
        <v>33.516666666666673</v>
      </c>
      <c r="V1120" s="8">
        <f t="shared" si="179"/>
        <v>33.450000000000003</v>
      </c>
    </row>
    <row r="1121" spans="1:22" ht="13.5" x14ac:dyDescent="0.25">
      <c r="A1121" s="3">
        <f>RSI!A1121</f>
        <v>43642</v>
      </c>
      <c r="B1121" s="2">
        <f>RSI!B1121</f>
        <v>27.817</v>
      </c>
      <c r="C1121" s="2">
        <f>RSI!I1121</f>
        <v>3.4917200781567175</v>
      </c>
      <c r="D1121" s="2">
        <f>MACD!E1121</f>
        <v>-3.7423833124528016E-3</v>
      </c>
      <c r="E1121" s="2">
        <f>MACD!F1121</f>
        <v>-5.3049791866973776E-3</v>
      </c>
      <c r="F1121" s="2">
        <f>'Moving Avg'!D1121</f>
        <v>27.817</v>
      </c>
      <c r="G1121" s="2">
        <f>'Moving Avg'!F1121</f>
        <v>27.817</v>
      </c>
      <c r="H1121" s="2">
        <f>'Moving Avg'!G1121</f>
        <v>27.817000000000004</v>
      </c>
      <c r="I1121" s="2">
        <f>'Moving Avg'!H1121</f>
        <v>27.383805000000009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50</v>
      </c>
      <c r="N1121" s="8">
        <f t="shared" si="171"/>
        <v>0</v>
      </c>
      <c r="O1121" s="8">
        <f t="shared" si="172"/>
        <v>50</v>
      </c>
      <c r="P1121" s="8">
        <f t="shared" si="173"/>
        <v>33</v>
      </c>
      <c r="Q1121" s="9">
        <f t="shared" si="174"/>
        <v>29.95</v>
      </c>
      <c r="R1121" s="9">
        <f t="shared" si="175"/>
        <v>35.75</v>
      </c>
      <c r="S1121" s="9">
        <f t="shared" si="176"/>
        <v>34.85</v>
      </c>
      <c r="T1121" s="9">
        <f t="shared" si="177"/>
        <v>33.25</v>
      </c>
      <c r="U1121" s="8">
        <f t="shared" si="178"/>
        <v>33.516666666666673</v>
      </c>
      <c r="V1121" s="8">
        <f t="shared" si="179"/>
        <v>33.450000000000003</v>
      </c>
    </row>
    <row r="1122" spans="1:22" ht="13.5" x14ac:dyDescent="0.25">
      <c r="A1122" s="3">
        <f>RSI!A1122</f>
        <v>43643</v>
      </c>
      <c r="B1122" s="2">
        <f>RSI!B1122</f>
        <v>27.817</v>
      </c>
      <c r="C1122" s="2">
        <f>RSI!I1122</f>
        <v>3.4917200781567175</v>
      </c>
      <c r="D1122" s="2">
        <f>MACD!E1122</f>
        <v>-3.4729762492773375E-3</v>
      </c>
      <c r="E1122" s="2">
        <f>MACD!F1122</f>
        <v>-4.9385785992133707E-3</v>
      </c>
      <c r="F1122" s="2">
        <f>'Moving Avg'!D1122</f>
        <v>27.817</v>
      </c>
      <c r="G1122" s="2">
        <f>'Moving Avg'!F1122</f>
        <v>27.817</v>
      </c>
      <c r="H1122" s="2">
        <f>'Moving Avg'!G1122</f>
        <v>27.817000000000004</v>
      </c>
      <c r="I1122" s="2">
        <f>'Moving Avg'!H1122</f>
        <v>27.393795000000008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50</v>
      </c>
      <c r="N1122" s="8">
        <f t="shared" si="171"/>
        <v>0</v>
      </c>
      <c r="O1122" s="8">
        <f t="shared" si="172"/>
        <v>50</v>
      </c>
      <c r="P1122" s="8">
        <f t="shared" si="173"/>
        <v>33</v>
      </c>
      <c r="Q1122" s="9">
        <f t="shared" si="174"/>
        <v>29.95</v>
      </c>
      <c r="R1122" s="9">
        <f t="shared" si="175"/>
        <v>35.75</v>
      </c>
      <c r="S1122" s="9">
        <f t="shared" si="176"/>
        <v>34.85</v>
      </c>
      <c r="T1122" s="9">
        <f t="shared" si="177"/>
        <v>33.25</v>
      </c>
      <c r="U1122" s="8">
        <f t="shared" si="178"/>
        <v>33.516666666666673</v>
      </c>
      <c r="V1122" s="8">
        <f t="shared" si="179"/>
        <v>33.450000000000003</v>
      </c>
    </row>
    <row r="1123" spans="1:22" ht="13.5" x14ac:dyDescent="0.25">
      <c r="A1123" s="3">
        <f>RSI!A1123</f>
        <v>43644</v>
      </c>
      <c r="B1123" s="2">
        <f>RSI!B1123</f>
        <v>27.817</v>
      </c>
      <c r="C1123" s="2">
        <f>RSI!I1123</f>
        <v>3.4917200781567175</v>
      </c>
      <c r="D1123" s="2">
        <f>MACD!E1123</f>
        <v>-3.2223242624631609E-3</v>
      </c>
      <c r="E1123" s="2">
        <f>MACD!F1123</f>
        <v>-4.5953277318633284E-3</v>
      </c>
      <c r="F1123" s="2">
        <f>'Moving Avg'!D1123</f>
        <v>27.817</v>
      </c>
      <c r="G1123" s="2">
        <f>'Moving Avg'!F1123</f>
        <v>27.817</v>
      </c>
      <c r="H1123" s="2">
        <f>'Moving Avg'!G1123</f>
        <v>27.817000000000004</v>
      </c>
      <c r="I1123" s="2">
        <f>'Moving Avg'!H1123</f>
        <v>27.403785000000013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50</v>
      </c>
      <c r="N1123" s="8">
        <f t="shared" si="171"/>
        <v>0</v>
      </c>
      <c r="O1123" s="8">
        <f t="shared" si="172"/>
        <v>50</v>
      </c>
      <c r="P1123" s="8">
        <f t="shared" si="173"/>
        <v>33</v>
      </c>
      <c r="Q1123" s="9">
        <f t="shared" si="174"/>
        <v>29.95</v>
      </c>
      <c r="R1123" s="9">
        <f t="shared" si="175"/>
        <v>35.75</v>
      </c>
      <c r="S1123" s="9">
        <f t="shared" si="176"/>
        <v>34.85</v>
      </c>
      <c r="T1123" s="9">
        <f t="shared" si="177"/>
        <v>33.25</v>
      </c>
      <c r="U1123" s="8">
        <f t="shared" si="178"/>
        <v>33.516666666666673</v>
      </c>
      <c r="V1123" s="8">
        <f t="shared" si="179"/>
        <v>33.450000000000003</v>
      </c>
    </row>
    <row r="1124" spans="1:22" ht="13.5" x14ac:dyDescent="0.25">
      <c r="A1124" s="3">
        <f>RSI!A1124</f>
        <v>43647</v>
      </c>
      <c r="B1124" s="2">
        <f>RSI!B1124</f>
        <v>27.817</v>
      </c>
      <c r="C1124" s="2">
        <f>RSI!I1124</f>
        <v>3.4917200781567175</v>
      </c>
      <c r="D1124" s="2">
        <f>MACD!E1124</f>
        <v>-2.9892228566978929E-3</v>
      </c>
      <c r="E1124" s="2">
        <f>MACD!F1124</f>
        <v>-4.2741067568302414E-3</v>
      </c>
      <c r="F1124" s="2">
        <f>'Moving Avg'!D1124</f>
        <v>27.817</v>
      </c>
      <c r="G1124" s="2">
        <f>'Moving Avg'!F1124</f>
        <v>27.817</v>
      </c>
      <c r="H1124" s="2">
        <f>'Moving Avg'!G1124</f>
        <v>27.817000000000004</v>
      </c>
      <c r="I1124" s="2">
        <f>'Moving Avg'!H1124</f>
        <v>27.413775000000015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50</v>
      </c>
      <c r="N1124" s="8">
        <f t="shared" si="171"/>
        <v>0</v>
      </c>
      <c r="O1124" s="8">
        <f t="shared" si="172"/>
        <v>50</v>
      </c>
      <c r="P1124" s="8">
        <f t="shared" si="173"/>
        <v>33</v>
      </c>
      <c r="Q1124" s="9">
        <f t="shared" si="174"/>
        <v>29.95</v>
      </c>
      <c r="R1124" s="9">
        <f t="shared" si="175"/>
        <v>35.75</v>
      </c>
      <c r="S1124" s="9">
        <f t="shared" si="176"/>
        <v>34.85</v>
      </c>
      <c r="T1124" s="9">
        <f t="shared" si="177"/>
        <v>33.25</v>
      </c>
      <c r="U1124" s="8">
        <f t="shared" si="178"/>
        <v>33.516666666666673</v>
      </c>
      <c r="V1124" s="8">
        <f t="shared" si="179"/>
        <v>33.450000000000003</v>
      </c>
    </row>
    <row r="1125" spans="1:22" ht="13.5" x14ac:dyDescent="0.25">
      <c r="A1125" s="3">
        <f>RSI!A1125</f>
        <v>43648</v>
      </c>
      <c r="B1125" s="2">
        <f>RSI!B1125</f>
        <v>27.817</v>
      </c>
      <c r="C1125" s="2">
        <f>RSI!I1125</f>
        <v>3.4917200781567175</v>
      </c>
      <c r="D1125" s="2">
        <f>MACD!E1125</f>
        <v>-2.7725283324464556E-3</v>
      </c>
      <c r="E1125" s="2">
        <f>MACD!F1125</f>
        <v>-3.9737910719534839E-3</v>
      </c>
      <c r="F1125" s="2">
        <f>'Moving Avg'!D1125</f>
        <v>27.817</v>
      </c>
      <c r="G1125" s="2">
        <f>'Moving Avg'!F1125</f>
        <v>27.817</v>
      </c>
      <c r="H1125" s="2">
        <f>'Moving Avg'!G1125</f>
        <v>27.817000000000004</v>
      </c>
      <c r="I1125" s="2">
        <f>'Moving Avg'!H1125</f>
        <v>27.423765000000017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50</v>
      </c>
      <c r="N1125" s="8">
        <f t="shared" si="171"/>
        <v>0</v>
      </c>
      <c r="O1125" s="8">
        <f t="shared" si="172"/>
        <v>50</v>
      </c>
      <c r="P1125" s="8">
        <f t="shared" si="173"/>
        <v>33</v>
      </c>
      <c r="Q1125" s="9">
        <f t="shared" si="174"/>
        <v>29.95</v>
      </c>
      <c r="R1125" s="9">
        <f t="shared" si="175"/>
        <v>35.75</v>
      </c>
      <c r="S1125" s="9">
        <f t="shared" si="176"/>
        <v>34.85</v>
      </c>
      <c r="T1125" s="9">
        <f t="shared" si="177"/>
        <v>33.25</v>
      </c>
      <c r="U1125" s="8">
        <f t="shared" si="178"/>
        <v>33.516666666666673</v>
      </c>
      <c r="V1125" s="8">
        <f t="shared" si="179"/>
        <v>33.450000000000003</v>
      </c>
    </row>
    <row r="1126" spans="1:22" ht="13.5" x14ac:dyDescent="0.25">
      <c r="A1126" s="3">
        <f>RSI!A1126</f>
        <v>43649</v>
      </c>
      <c r="B1126" s="2">
        <f>RSI!B1126</f>
        <v>27.817</v>
      </c>
      <c r="C1126" s="2">
        <f>RSI!I1126</f>
        <v>3.4917200781567175</v>
      </c>
      <c r="D1126" s="2">
        <f>MACD!E1126</f>
        <v>-2.5711576558116178E-3</v>
      </c>
      <c r="E1126" s="2">
        <f>MACD!F1126</f>
        <v>-3.693264388725111E-3</v>
      </c>
      <c r="F1126" s="2">
        <f>'Moving Avg'!D1126</f>
        <v>27.817</v>
      </c>
      <c r="G1126" s="2">
        <f>'Moving Avg'!F1126</f>
        <v>27.817</v>
      </c>
      <c r="H1126" s="2">
        <f>'Moving Avg'!G1126</f>
        <v>27.817000000000004</v>
      </c>
      <c r="I1126" s="2">
        <f>'Moving Avg'!H1126</f>
        <v>27.433755000000016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50</v>
      </c>
      <c r="N1126" s="8">
        <f t="shared" si="171"/>
        <v>0</v>
      </c>
      <c r="O1126" s="8">
        <f t="shared" si="172"/>
        <v>50</v>
      </c>
      <c r="P1126" s="8">
        <f t="shared" si="173"/>
        <v>33</v>
      </c>
      <c r="Q1126" s="9">
        <f t="shared" si="174"/>
        <v>29.95</v>
      </c>
      <c r="R1126" s="9">
        <f t="shared" si="175"/>
        <v>35.75</v>
      </c>
      <c r="S1126" s="9">
        <f t="shared" si="176"/>
        <v>34.85</v>
      </c>
      <c r="T1126" s="9">
        <f t="shared" si="177"/>
        <v>33.25</v>
      </c>
      <c r="U1126" s="8">
        <f t="shared" si="178"/>
        <v>33.516666666666673</v>
      </c>
      <c r="V1126" s="8">
        <f t="shared" si="179"/>
        <v>33.450000000000003</v>
      </c>
    </row>
    <row r="1127" spans="1:22" ht="13.5" x14ac:dyDescent="0.25">
      <c r="A1127" s="3">
        <f>RSI!A1127</f>
        <v>43650</v>
      </c>
      <c r="B1127" s="2">
        <f>RSI!B1127</f>
        <v>27.817</v>
      </c>
      <c r="C1127" s="2">
        <f>RSI!I1127</f>
        <v>3.4917200781567175</v>
      </c>
      <c r="D1127" s="2">
        <f>MACD!E1127</f>
        <v>-2.3840876652201359E-3</v>
      </c>
      <c r="E1127" s="2">
        <f>MACD!F1127</f>
        <v>-3.4314290440241165E-3</v>
      </c>
      <c r="F1127" s="2">
        <f>'Moving Avg'!D1127</f>
        <v>27.817</v>
      </c>
      <c r="G1127" s="2">
        <f>'Moving Avg'!F1127</f>
        <v>27.817</v>
      </c>
      <c r="H1127" s="2">
        <f>'Moving Avg'!G1127</f>
        <v>27.817000000000004</v>
      </c>
      <c r="I1127" s="2">
        <f>'Moving Avg'!H1127</f>
        <v>27.443745000000018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50</v>
      </c>
      <c r="N1127" s="8">
        <f t="shared" si="171"/>
        <v>0</v>
      </c>
      <c r="O1127" s="8">
        <f t="shared" si="172"/>
        <v>50</v>
      </c>
      <c r="P1127" s="8">
        <f t="shared" si="173"/>
        <v>33</v>
      </c>
      <c r="Q1127" s="9">
        <f t="shared" si="174"/>
        <v>29.95</v>
      </c>
      <c r="R1127" s="9">
        <f t="shared" si="175"/>
        <v>35.75</v>
      </c>
      <c r="S1127" s="9">
        <f t="shared" si="176"/>
        <v>34.85</v>
      </c>
      <c r="T1127" s="9">
        <f t="shared" si="177"/>
        <v>33.25</v>
      </c>
      <c r="U1127" s="8">
        <f t="shared" si="178"/>
        <v>33.516666666666673</v>
      </c>
      <c r="V1127" s="8">
        <f t="shared" si="179"/>
        <v>33.450000000000003</v>
      </c>
    </row>
    <row r="1128" spans="1:22" ht="13.5" x14ac:dyDescent="0.25">
      <c r="A1128" s="3">
        <f>RSI!A1128</f>
        <v>43651</v>
      </c>
      <c r="B1128" s="2">
        <f>RSI!B1128</f>
        <v>27.817</v>
      </c>
      <c r="C1128" s="2">
        <f>RSI!I1128</f>
        <v>3.4917200781567175</v>
      </c>
      <c r="D1128" s="2">
        <f>MACD!E1128</f>
        <v>-2.2103537675732809E-3</v>
      </c>
      <c r="E1128" s="2">
        <f>MACD!F1128</f>
        <v>-3.1872139887339497E-3</v>
      </c>
      <c r="F1128" s="2">
        <f>'Moving Avg'!D1128</f>
        <v>27.817</v>
      </c>
      <c r="G1128" s="2">
        <f>'Moving Avg'!F1128</f>
        <v>27.817</v>
      </c>
      <c r="H1128" s="2">
        <f>'Moving Avg'!G1128</f>
        <v>27.817000000000004</v>
      </c>
      <c r="I1128" s="2">
        <f>'Moving Avg'!H1128</f>
        <v>27.45373500000002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50</v>
      </c>
      <c r="N1128" s="8">
        <f t="shared" si="171"/>
        <v>0</v>
      </c>
      <c r="O1128" s="8">
        <f t="shared" si="172"/>
        <v>50</v>
      </c>
      <c r="P1128" s="8">
        <f t="shared" si="173"/>
        <v>33</v>
      </c>
      <c r="Q1128" s="9">
        <f t="shared" si="174"/>
        <v>29.95</v>
      </c>
      <c r="R1128" s="9">
        <f t="shared" si="175"/>
        <v>35.75</v>
      </c>
      <c r="S1128" s="9">
        <f t="shared" si="176"/>
        <v>34.85</v>
      </c>
      <c r="T1128" s="9">
        <f t="shared" si="177"/>
        <v>33.25</v>
      </c>
      <c r="U1128" s="8">
        <f t="shared" si="178"/>
        <v>33.516666666666673</v>
      </c>
      <c r="V1128" s="8">
        <f t="shared" si="179"/>
        <v>33.450000000000003</v>
      </c>
    </row>
    <row r="1129" spans="1:22" ht="13.5" x14ac:dyDescent="0.25">
      <c r="A1129" s="3">
        <f>RSI!A1129</f>
        <v>43654</v>
      </c>
      <c r="B1129" s="2">
        <f>RSI!B1129</f>
        <v>27.817</v>
      </c>
      <c r="C1129" s="2">
        <f>RSI!I1129</f>
        <v>3.4917200781567175</v>
      </c>
      <c r="D1129" s="2">
        <f>MACD!E1129</f>
        <v>-2.0490482492725448E-3</v>
      </c>
      <c r="E1129" s="2">
        <f>MACD!F1129</f>
        <v>-2.9595808408416687E-3</v>
      </c>
      <c r="F1129" s="2">
        <f>'Moving Avg'!D1129</f>
        <v>27.817</v>
      </c>
      <c r="G1129" s="2">
        <f>'Moving Avg'!F1129</f>
        <v>27.817</v>
      </c>
      <c r="H1129" s="2">
        <f>'Moving Avg'!G1129</f>
        <v>27.817000000000004</v>
      </c>
      <c r="I1129" s="2">
        <f>'Moving Avg'!H1129</f>
        <v>27.463725000000021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50</v>
      </c>
      <c r="N1129" s="8">
        <f t="shared" si="171"/>
        <v>0</v>
      </c>
      <c r="O1129" s="8">
        <f t="shared" si="172"/>
        <v>50</v>
      </c>
      <c r="P1129" s="8">
        <f t="shared" si="173"/>
        <v>33</v>
      </c>
      <c r="Q1129" s="9">
        <f t="shared" si="174"/>
        <v>29.95</v>
      </c>
      <c r="R1129" s="9">
        <f t="shared" si="175"/>
        <v>35.75</v>
      </c>
      <c r="S1129" s="9">
        <f t="shared" si="176"/>
        <v>34.85</v>
      </c>
      <c r="T1129" s="9">
        <f t="shared" si="177"/>
        <v>33.25</v>
      </c>
      <c r="U1129" s="8">
        <f t="shared" si="178"/>
        <v>33.516666666666673</v>
      </c>
      <c r="V1129" s="8">
        <f t="shared" si="179"/>
        <v>33.450000000000003</v>
      </c>
    </row>
    <row r="1130" spans="1:22" ht="13.5" x14ac:dyDescent="0.25">
      <c r="A1130" s="3">
        <f>RSI!A1130</f>
        <v>43655</v>
      </c>
      <c r="B1130" s="2">
        <f>RSI!B1130</f>
        <v>27.817</v>
      </c>
      <c r="C1130" s="2">
        <f>RSI!I1130</f>
        <v>3.4917200781567175</v>
      </c>
      <c r="D1130" s="2">
        <f>MACD!E1130</f>
        <v>-1.899318304744213E-3</v>
      </c>
      <c r="E1130" s="2">
        <f>MACD!F1130</f>
        <v>-2.747528333622178E-3</v>
      </c>
      <c r="F1130" s="2">
        <f>'Moving Avg'!D1130</f>
        <v>27.817</v>
      </c>
      <c r="G1130" s="2">
        <f>'Moving Avg'!F1130</f>
        <v>27.817</v>
      </c>
      <c r="H1130" s="2">
        <f>'Moving Avg'!G1130</f>
        <v>27.817000000000004</v>
      </c>
      <c r="I1130" s="2">
        <f>'Moving Avg'!H1130</f>
        <v>27.47371500000002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50</v>
      </c>
      <c r="N1130" s="8">
        <f t="shared" si="171"/>
        <v>0</v>
      </c>
      <c r="O1130" s="8">
        <f t="shared" si="172"/>
        <v>50</v>
      </c>
      <c r="P1130" s="8">
        <f t="shared" si="173"/>
        <v>33</v>
      </c>
      <c r="Q1130" s="9">
        <f t="shared" si="174"/>
        <v>29.95</v>
      </c>
      <c r="R1130" s="9">
        <f t="shared" si="175"/>
        <v>35.75</v>
      </c>
      <c r="S1130" s="9">
        <f t="shared" si="176"/>
        <v>34.85</v>
      </c>
      <c r="T1130" s="9">
        <f t="shared" si="177"/>
        <v>33.25</v>
      </c>
      <c r="U1130" s="8">
        <f t="shared" si="178"/>
        <v>33.516666666666673</v>
      </c>
      <c r="V1130" s="8">
        <f t="shared" si="179"/>
        <v>33.450000000000003</v>
      </c>
    </row>
    <row r="1131" spans="1:22" ht="13.5" x14ac:dyDescent="0.25">
      <c r="A1131" s="3">
        <f>RSI!A1131</f>
        <v>43656</v>
      </c>
      <c r="B1131" s="2">
        <f>RSI!B1131</f>
        <v>27.817</v>
      </c>
      <c r="C1131" s="2">
        <f>RSI!I1131</f>
        <v>3.4917200781567175</v>
      </c>
      <c r="D1131" s="2">
        <f>MACD!E1131</f>
        <v>-1.7603638661007892E-3</v>
      </c>
      <c r="E1131" s="2">
        <f>MACD!F1131</f>
        <v>-2.5500954401179001E-3</v>
      </c>
      <c r="F1131" s="2">
        <f>'Moving Avg'!D1131</f>
        <v>27.817</v>
      </c>
      <c r="G1131" s="2">
        <f>'Moving Avg'!F1131</f>
        <v>27.817</v>
      </c>
      <c r="H1131" s="2">
        <f>'Moving Avg'!G1131</f>
        <v>27.817000000000004</v>
      </c>
      <c r="I1131" s="2">
        <f>'Moving Avg'!H1131</f>
        <v>27.483705000000022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50</v>
      </c>
      <c r="N1131" s="8">
        <f t="shared" si="171"/>
        <v>0</v>
      </c>
      <c r="O1131" s="8">
        <f t="shared" si="172"/>
        <v>50</v>
      </c>
      <c r="P1131" s="8">
        <f t="shared" si="173"/>
        <v>33</v>
      </c>
      <c r="Q1131" s="9">
        <f t="shared" si="174"/>
        <v>29.95</v>
      </c>
      <c r="R1131" s="9">
        <f t="shared" si="175"/>
        <v>35.75</v>
      </c>
      <c r="S1131" s="9">
        <f t="shared" si="176"/>
        <v>34.85</v>
      </c>
      <c r="T1131" s="9">
        <f t="shared" si="177"/>
        <v>33.25</v>
      </c>
      <c r="U1131" s="8">
        <f t="shared" si="178"/>
        <v>33.516666666666673</v>
      </c>
      <c r="V1131" s="8">
        <f t="shared" si="179"/>
        <v>33.450000000000003</v>
      </c>
    </row>
    <row r="1132" spans="1:22" ht="13.5" x14ac:dyDescent="0.25">
      <c r="A1132" s="3">
        <f>RSI!A1132</f>
        <v>43657</v>
      </c>
      <c r="B1132" s="2">
        <f>RSI!B1132</f>
        <v>27.817</v>
      </c>
      <c r="C1132" s="2">
        <f>RSI!I1132</f>
        <v>3.4917200781567175</v>
      </c>
      <c r="D1132" s="2">
        <f>MACD!E1132</f>
        <v>-1.6314353017357064E-3</v>
      </c>
      <c r="E1132" s="2">
        <f>MACD!F1132</f>
        <v>-2.3663634124414619E-3</v>
      </c>
      <c r="F1132" s="2">
        <f>'Moving Avg'!D1132</f>
        <v>27.817</v>
      </c>
      <c r="G1132" s="2">
        <f>'Moving Avg'!F1132</f>
        <v>27.817</v>
      </c>
      <c r="H1132" s="2">
        <f>'Moving Avg'!G1132</f>
        <v>27.817000000000004</v>
      </c>
      <c r="I1132" s="2">
        <f>'Moving Avg'!H1132</f>
        <v>27.493695000000024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50</v>
      </c>
      <c r="N1132" s="8">
        <f t="shared" si="171"/>
        <v>0</v>
      </c>
      <c r="O1132" s="8">
        <f t="shared" si="172"/>
        <v>50</v>
      </c>
      <c r="P1132" s="8">
        <f t="shared" si="173"/>
        <v>33</v>
      </c>
      <c r="Q1132" s="9">
        <f t="shared" si="174"/>
        <v>29.95</v>
      </c>
      <c r="R1132" s="9">
        <f t="shared" si="175"/>
        <v>35.75</v>
      </c>
      <c r="S1132" s="9">
        <f t="shared" si="176"/>
        <v>34.85</v>
      </c>
      <c r="T1132" s="9">
        <f t="shared" si="177"/>
        <v>33.25</v>
      </c>
      <c r="U1132" s="8">
        <f t="shared" si="178"/>
        <v>33.516666666666673</v>
      </c>
      <c r="V1132" s="8">
        <f t="shared" si="179"/>
        <v>33.450000000000003</v>
      </c>
    </row>
    <row r="1133" spans="1:22" ht="13.5" x14ac:dyDescent="0.25">
      <c r="A1133" s="3">
        <f>RSI!A1133</f>
        <v>43658</v>
      </c>
      <c r="B1133" s="2">
        <f>RSI!B1133</f>
        <v>27.817</v>
      </c>
      <c r="C1133" s="2">
        <f>RSI!I1133</f>
        <v>3.4917200781567175</v>
      </c>
      <c r="D1133" s="2">
        <f>MACD!E1133</f>
        <v>-1.5118310384707456E-3</v>
      </c>
      <c r="E1133" s="2">
        <f>MACD!F1133</f>
        <v>-2.1954569376473189E-3</v>
      </c>
      <c r="F1133" s="2">
        <f>'Moving Avg'!D1133</f>
        <v>27.817</v>
      </c>
      <c r="G1133" s="2">
        <f>'Moving Avg'!F1133</f>
        <v>27.817</v>
      </c>
      <c r="H1133" s="2">
        <f>'Moving Avg'!G1133</f>
        <v>27.817000000000004</v>
      </c>
      <c r="I1133" s="2">
        <f>'Moving Avg'!H1133</f>
        <v>27.503685000000022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50</v>
      </c>
      <c r="N1133" s="8">
        <f t="shared" si="171"/>
        <v>0</v>
      </c>
      <c r="O1133" s="8">
        <f t="shared" si="172"/>
        <v>50</v>
      </c>
      <c r="P1133" s="8">
        <f t="shared" si="173"/>
        <v>33</v>
      </c>
      <c r="Q1133" s="9">
        <f t="shared" si="174"/>
        <v>29.95</v>
      </c>
      <c r="R1133" s="9">
        <f t="shared" si="175"/>
        <v>35.75</v>
      </c>
      <c r="S1133" s="9">
        <f t="shared" si="176"/>
        <v>34.85</v>
      </c>
      <c r="T1133" s="9">
        <f t="shared" si="177"/>
        <v>33.25</v>
      </c>
      <c r="U1133" s="8">
        <f t="shared" si="178"/>
        <v>33.516666666666673</v>
      </c>
      <c r="V1133" s="8">
        <f t="shared" si="179"/>
        <v>33.450000000000003</v>
      </c>
    </row>
    <row r="1134" spans="1:22" ht="13.5" x14ac:dyDescent="0.25">
      <c r="A1134" s="3">
        <f>RSI!A1134</f>
        <v>43661</v>
      </c>
      <c r="B1134" s="2">
        <f>RSI!B1134</f>
        <v>27.817</v>
      </c>
      <c r="C1134" s="2">
        <f>RSI!I1134</f>
        <v>3.4917200781567175</v>
      </c>
      <c r="D1134" s="2">
        <f>MACD!E1134</f>
        <v>-1.4008951508550638E-3</v>
      </c>
      <c r="E1134" s="2">
        <f>MACD!F1134</f>
        <v>-2.0365445802888677E-3</v>
      </c>
      <c r="F1134" s="2">
        <f>'Moving Avg'!D1134</f>
        <v>27.817</v>
      </c>
      <c r="G1134" s="2">
        <f>'Moving Avg'!F1134</f>
        <v>27.817</v>
      </c>
      <c r="H1134" s="2">
        <f>'Moving Avg'!G1134</f>
        <v>27.817000000000004</v>
      </c>
      <c r="I1134" s="2">
        <f>'Moving Avg'!H1134</f>
        <v>27.513675000000024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50</v>
      </c>
      <c r="N1134" s="8">
        <f t="shared" si="171"/>
        <v>0</v>
      </c>
      <c r="O1134" s="8">
        <f t="shared" si="172"/>
        <v>50</v>
      </c>
      <c r="P1134" s="8">
        <f t="shared" si="173"/>
        <v>33</v>
      </c>
      <c r="Q1134" s="9">
        <f t="shared" si="174"/>
        <v>29.95</v>
      </c>
      <c r="R1134" s="9">
        <f t="shared" si="175"/>
        <v>35.75</v>
      </c>
      <c r="S1134" s="9">
        <f t="shared" si="176"/>
        <v>34.85</v>
      </c>
      <c r="T1134" s="9">
        <f t="shared" si="177"/>
        <v>33.25</v>
      </c>
      <c r="U1134" s="8">
        <f t="shared" si="178"/>
        <v>33.516666666666673</v>
      </c>
      <c r="V1134" s="8">
        <f t="shared" si="179"/>
        <v>33.450000000000003</v>
      </c>
    </row>
    <row r="1135" spans="1:22" ht="13.5" x14ac:dyDescent="0.25">
      <c r="A1135" s="3">
        <f>RSI!A1135</f>
        <v>43662</v>
      </c>
      <c r="B1135" s="2">
        <f>RSI!B1135</f>
        <v>27.817</v>
      </c>
      <c r="C1135" s="2">
        <f>RSI!I1135</f>
        <v>3.4917200781567175</v>
      </c>
      <c r="D1135" s="2">
        <f>MACD!E1135</f>
        <v>-1.2980149522867634E-3</v>
      </c>
      <c r="E1135" s="2">
        <f>MACD!F1135</f>
        <v>-1.888838654688447E-3</v>
      </c>
      <c r="F1135" s="2">
        <f>'Moving Avg'!D1135</f>
        <v>27.817</v>
      </c>
      <c r="G1135" s="2">
        <f>'Moving Avg'!F1135</f>
        <v>27.817</v>
      </c>
      <c r="H1135" s="2">
        <f>'Moving Avg'!G1135</f>
        <v>27.817000000000004</v>
      </c>
      <c r="I1135" s="2">
        <f>'Moving Avg'!H1135</f>
        <v>27.52366500000003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  <c r="M1135" s="8">
        <f t="shared" si="170"/>
        <v>50</v>
      </c>
      <c r="N1135" s="8">
        <f t="shared" si="171"/>
        <v>0</v>
      </c>
      <c r="O1135" s="8">
        <f t="shared" si="172"/>
        <v>50</v>
      </c>
      <c r="P1135" s="8">
        <f t="shared" si="173"/>
        <v>33</v>
      </c>
      <c r="Q1135" s="9">
        <f t="shared" si="174"/>
        <v>29.95</v>
      </c>
      <c r="R1135" s="9">
        <f t="shared" si="175"/>
        <v>35.75</v>
      </c>
      <c r="S1135" s="9">
        <f t="shared" si="176"/>
        <v>34.85</v>
      </c>
      <c r="T1135" s="9">
        <f t="shared" si="177"/>
        <v>33.25</v>
      </c>
      <c r="U1135" s="8">
        <f t="shared" si="178"/>
        <v>33.516666666666673</v>
      </c>
      <c r="V1135" s="8">
        <f t="shared" si="179"/>
        <v>33.450000000000003</v>
      </c>
    </row>
    <row r="1136" spans="1:22" ht="13.5" x14ac:dyDescent="0.25">
      <c r="A1136" s="3">
        <f>RSI!A1136</f>
        <v>43663</v>
      </c>
      <c r="B1136" s="2">
        <f>RSI!B1136</f>
        <v>27.817</v>
      </c>
      <c r="C1136" s="2">
        <f>RSI!I1136</f>
        <v>3.4917200781567175</v>
      </c>
      <c r="D1136" s="2">
        <f>MACD!E1136</f>
        <v>-1.2026186149185492E-3</v>
      </c>
      <c r="E1136" s="2">
        <f>MACD!F1136</f>
        <v>-1.7515946467344676E-3</v>
      </c>
      <c r="F1136" s="2">
        <f>'Moving Avg'!D1136</f>
        <v>27.817</v>
      </c>
      <c r="G1136" s="2">
        <f>'Moving Avg'!F1136</f>
        <v>27.817</v>
      </c>
      <c r="H1136" s="2">
        <f>'Moving Avg'!G1136</f>
        <v>27.817000000000004</v>
      </c>
      <c r="I1136" s="2">
        <f>'Moving Avg'!H1136</f>
        <v>27.533655000000032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  <c r="M1136" s="8">
        <f t="shared" si="170"/>
        <v>50</v>
      </c>
      <c r="N1136" s="8">
        <f t="shared" si="171"/>
        <v>0</v>
      </c>
      <c r="O1136" s="8">
        <f t="shared" si="172"/>
        <v>50</v>
      </c>
      <c r="P1136" s="8">
        <f t="shared" si="173"/>
        <v>33</v>
      </c>
      <c r="Q1136" s="9">
        <f t="shared" si="174"/>
        <v>29.95</v>
      </c>
      <c r="R1136" s="9">
        <f t="shared" si="175"/>
        <v>35.75</v>
      </c>
      <c r="S1136" s="9">
        <f t="shared" si="176"/>
        <v>34.85</v>
      </c>
      <c r="T1136" s="9">
        <f t="shared" si="177"/>
        <v>33.25</v>
      </c>
      <c r="U1136" s="8">
        <f t="shared" si="178"/>
        <v>33.516666666666673</v>
      </c>
      <c r="V1136" s="8">
        <f t="shared" si="179"/>
        <v>33.450000000000003</v>
      </c>
    </row>
    <row r="1137" spans="1:22" ht="13.5" x14ac:dyDescent="0.25">
      <c r="A1137" s="3">
        <f>RSI!A1137</f>
        <v>43664</v>
      </c>
      <c r="B1137" s="2">
        <f>RSI!B1137</f>
        <v>27.817</v>
      </c>
      <c r="C1137" s="2">
        <f>RSI!I1137</f>
        <v>3.4917200781567175</v>
      </c>
      <c r="D1137" s="2">
        <f>MACD!E1137</f>
        <v>-1.1141728393191386E-3</v>
      </c>
      <c r="E1137" s="2">
        <f>MACD!F1137</f>
        <v>-1.6241102852514019E-3</v>
      </c>
      <c r="F1137" s="2">
        <f>'Moving Avg'!D1137</f>
        <v>27.817</v>
      </c>
      <c r="G1137" s="2">
        <f>'Moving Avg'!F1137</f>
        <v>27.817</v>
      </c>
      <c r="H1137" s="2">
        <f>'Moving Avg'!G1137</f>
        <v>27.817000000000004</v>
      </c>
      <c r="I1137" s="2">
        <f>'Moving Avg'!H1137</f>
        <v>27.54364500000003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50</v>
      </c>
      <c r="N1137" s="8">
        <f t="shared" si="171"/>
        <v>0</v>
      </c>
      <c r="O1137" s="8">
        <f t="shared" si="172"/>
        <v>50</v>
      </c>
      <c r="P1137" s="8">
        <f t="shared" si="173"/>
        <v>33</v>
      </c>
      <c r="Q1137" s="9">
        <f t="shared" si="174"/>
        <v>29.95</v>
      </c>
      <c r="R1137" s="9">
        <f t="shared" si="175"/>
        <v>35.75</v>
      </c>
      <c r="S1137" s="9">
        <f t="shared" si="176"/>
        <v>34.85</v>
      </c>
      <c r="T1137" s="9">
        <f t="shared" si="177"/>
        <v>33.25</v>
      </c>
      <c r="U1137" s="8">
        <f t="shared" si="178"/>
        <v>33.516666666666673</v>
      </c>
      <c r="V1137" s="8">
        <f t="shared" si="179"/>
        <v>33.450000000000003</v>
      </c>
    </row>
    <row r="1138" spans="1:22" ht="13.5" x14ac:dyDescent="0.25">
      <c r="A1138" s="3">
        <f>RSI!A1138</f>
        <v>43665</v>
      </c>
      <c r="B1138" s="2">
        <f>RSI!B1138</f>
        <v>27.817</v>
      </c>
      <c r="C1138" s="2">
        <f>RSI!I1138</f>
        <v>3.4917200781567175</v>
      </c>
      <c r="D1138" s="2">
        <f>MACD!E1138</f>
        <v>-1.0321805896111869E-3</v>
      </c>
      <c r="E1138" s="2">
        <f>MACD!F1138</f>
        <v>-1.5057243461233591E-3</v>
      </c>
      <c r="F1138" s="2">
        <f>'Moving Avg'!D1138</f>
        <v>27.817</v>
      </c>
      <c r="G1138" s="2">
        <f>'Moving Avg'!F1138</f>
        <v>27.817</v>
      </c>
      <c r="H1138" s="2">
        <f>'Moving Avg'!G1138</f>
        <v>27.817000000000004</v>
      </c>
      <c r="I1138" s="2">
        <f>'Moving Avg'!H1138</f>
        <v>27.553635000000028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50</v>
      </c>
      <c r="N1138" s="8">
        <f t="shared" si="171"/>
        <v>0</v>
      </c>
      <c r="O1138" s="8">
        <f t="shared" si="172"/>
        <v>50</v>
      </c>
      <c r="P1138" s="8">
        <f t="shared" si="173"/>
        <v>33</v>
      </c>
      <c r="Q1138" s="9">
        <f t="shared" si="174"/>
        <v>29.95</v>
      </c>
      <c r="R1138" s="9">
        <f t="shared" si="175"/>
        <v>35.75</v>
      </c>
      <c r="S1138" s="9">
        <f t="shared" si="176"/>
        <v>34.85</v>
      </c>
      <c r="T1138" s="9">
        <f t="shared" si="177"/>
        <v>33.25</v>
      </c>
      <c r="U1138" s="8">
        <f t="shared" si="178"/>
        <v>33.516666666666673</v>
      </c>
      <c r="V1138" s="8">
        <f t="shared" si="179"/>
        <v>33.450000000000003</v>
      </c>
    </row>
    <row r="1139" spans="1:22" ht="13.5" x14ac:dyDescent="0.25">
      <c r="A1139" s="3">
        <f>RSI!A1139</f>
        <v>43668</v>
      </c>
      <c r="B1139" s="2">
        <f>RSI!B1139</f>
        <v>27.817</v>
      </c>
      <c r="C1139" s="2">
        <f>RSI!I1139</f>
        <v>3.4917200781567175</v>
      </c>
      <c r="D1139" s="2">
        <f>MACD!E1139</f>
        <v>-9.561789057741521E-4</v>
      </c>
      <c r="E1139" s="2">
        <f>MACD!F1139</f>
        <v>-1.3958152580535177E-3</v>
      </c>
      <c r="F1139" s="2">
        <f>'Moving Avg'!D1139</f>
        <v>27.817</v>
      </c>
      <c r="G1139" s="2">
        <f>'Moving Avg'!F1139</f>
        <v>27.817</v>
      </c>
      <c r="H1139" s="2">
        <f>'Moving Avg'!G1139</f>
        <v>27.817000000000004</v>
      </c>
      <c r="I1139" s="2">
        <f>'Moving Avg'!H1139</f>
        <v>27.56362500000003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50</v>
      </c>
      <c r="N1139" s="8">
        <f t="shared" si="171"/>
        <v>0</v>
      </c>
      <c r="O1139" s="8">
        <f t="shared" si="172"/>
        <v>50</v>
      </c>
      <c r="P1139" s="8">
        <f t="shared" si="173"/>
        <v>33</v>
      </c>
      <c r="Q1139" s="9">
        <f t="shared" si="174"/>
        <v>29.95</v>
      </c>
      <c r="R1139" s="9">
        <f t="shared" si="175"/>
        <v>35.75</v>
      </c>
      <c r="S1139" s="9">
        <f t="shared" si="176"/>
        <v>34.85</v>
      </c>
      <c r="T1139" s="9">
        <f t="shared" si="177"/>
        <v>33.25</v>
      </c>
      <c r="U1139" s="8">
        <f t="shared" si="178"/>
        <v>33.516666666666673</v>
      </c>
      <c r="V1139" s="8">
        <f t="shared" si="179"/>
        <v>33.450000000000003</v>
      </c>
    </row>
    <row r="1140" spans="1:22" ht="13.5" x14ac:dyDescent="0.25">
      <c r="A1140" s="3">
        <f>RSI!A1140</f>
        <v>43669</v>
      </c>
      <c r="B1140" s="2">
        <f>RSI!B1140</f>
        <v>27.817</v>
      </c>
      <c r="C1140" s="2">
        <f>RSI!I1140</f>
        <v>3.4917200781567175</v>
      </c>
      <c r="D1140" s="2">
        <f>MACD!E1140</f>
        <v>-8.8573680127268517E-4</v>
      </c>
      <c r="E1140" s="2">
        <f>MACD!F1140</f>
        <v>-1.2937995666973511E-3</v>
      </c>
      <c r="F1140" s="2">
        <f>'Moving Avg'!D1140</f>
        <v>27.817</v>
      </c>
      <c r="G1140" s="2">
        <f>'Moving Avg'!F1140</f>
        <v>27.817</v>
      </c>
      <c r="H1140" s="2">
        <f>'Moving Avg'!G1140</f>
        <v>27.817000000000004</v>
      </c>
      <c r="I1140" s="2">
        <f>'Moving Avg'!H1140</f>
        <v>27.573615000000029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50</v>
      </c>
      <c r="N1140" s="8">
        <f t="shared" si="171"/>
        <v>0</v>
      </c>
      <c r="O1140" s="8">
        <f t="shared" si="172"/>
        <v>50</v>
      </c>
      <c r="P1140" s="8">
        <f t="shared" si="173"/>
        <v>33</v>
      </c>
      <c r="Q1140" s="9">
        <f t="shared" si="174"/>
        <v>29.95</v>
      </c>
      <c r="R1140" s="9">
        <f t="shared" si="175"/>
        <v>35.75</v>
      </c>
      <c r="S1140" s="9">
        <f t="shared" si="176"/>
        <v>34.85</v>
      </c>
      <c r="T1140" s="9">
        <f t="shared" si="177"/>
        <v>33.25</v>
      </c>
      <c r="U1140" s="8">
        <f t="shared" si="178"/>
        <v>33.516666666666673</v>
      </c>
      <c r="V1140" s="8">
        <f t="shared" si="179"/>
        <v>33.450000000000003</v>
      </c>
    </row>
    <row r="1141" spans="1:22" ht="13.5" x14ac:dyDescent="0.25">
      <c r="A1141" s="3">
        <f>RSI!A1141</f>
        <v>43670</v>
      </c>
      <c r="B1141" s="2">
        <f>RSI!B1141</f>
        <v>27.817</v>
      </c>
      <c r="C1141" s="2">
        <f>RSI!I1141</f>
        <v>3.4917200781567175</v>
      </c>
      <c r="D1141" s="2">
        <f>MACD!E1141</f>
        <v>-8.2045325157764637E-4</v>
      </c>
      <c r="E1141" s="2">
        <f>MACD!F1141</f>
        <v>-1.1991303036734103E-3</v>
      </c>
      <c r="F1141" s="2">
        <f>'Moving Avg'!D1141</f>
        <v>27.817</v>
      </c>
      <c r="G1141" s="2">
        <f>'Moving Avg'!F1141</f>
        <v>27.817</v>
      </c>
      <c r="H1141" s="2">
        <f>'Moving Avg'!G1141</f>
        <v>27.817000000000004</v>
      </c>
      <c r="I1141" s="2">
        <f>'Moving Avg'!H1141</f>
        <v>27.583605000000023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50</v>
      </c>
      <c r="N1141" s="8">
        <f t="shared" si="171"/>
        <v>0</v>
      </c>
      <c r="O1141" s="8">
        <f t="shared" si="172"/>
        <v>50</v>
      </c>
      <c r="P1141" s="8">
        <f t="shared" si="173"/>
        <v>33</v>
      </c>
      <c r="Q1141" s="9">
        <f t="shared" si="174"/>
        <v>29.95</v>
      </c>
      <c r="R1141" s="9">
        <f t="shared" si="175"/>
        <v>35.75</v>
      </c>
      <c r="S1141" s="9">
        <f t="shared" si="176"/>
        <v>34.85</v>
      </c>
      <c r="T1141" s="9">
        <f t="shared" si="177"/>
        <v>33.25</v>
      </c>
      <c r="U1141" s="8">
        <f t="shared" si="178"/>
        <v>33.516666666666673</v>
      </c>
      <c r="V1141" s="8">
        <f t="shared" si="179"/>
        <v>33.450000000000003</v>
      </c>
    </row>
    <row r="1142" spans="1:22" ht="13.5" x14ac:dyDescent="0.25">
      <c r="A1142" s="3">
        <f>RSI!A1142</f>
        <v>43672</v>
      </c>
      <c r="B1142" s="2">
        <f>RSI!B1142</f>
        <v>27.817</v>
      </c>
      <c r="C1142" s="2">
        <f>RSI!I1142</f>
        <v>3.4917200781567175</v>
      </c>
      <c r="D1142" s="2">
        <f>MACD!E1142</f>
        <v>-7.5995527673100582E-4</v>
      </c>
      <c r="E1142" s="2">
        <f>MACD!F1142</f>
        <v>-1.1112952982849295E-3</v>
      </c>
      <c r="F1142" s="2">
        <f>'Moving Avg'!D1142</f>
        <v>27.817</v>
      </c>
      <c r="G1142" s="2">
        <f>'Moving Avg'!F1142</f>
        <v>27.817</v>
      </c>
      <c r="H1142" s="2">
        <f>'Moving Avg'!G1142</f>
        <v>27.817000000000004</v>
      </c>
      <c r="I1142" s="2">
        <f>'Moving Avg'!H1142</f>
        <v>27.593595000000029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0</v>
      </c>
      <c r="O1142" s="8">
        <f t="shared" si="172"/>
        <v>50</v>
      </c>
      <c r="P1142" s="8">
        <f t="shared" si="173"/>
        <v>33</v>
      </c>
      <c r="Q1142" s="9">
        <f t="shared" si="174"/>
        <v>29.95</v>
      </c>
      <c r="R1142" s="9">
        <f t="shared" si="175"/>
        <v>35.75</v>
      </c>
      <c r="S1142" s="9">
        <f t="shared" si="176"/>
        <v>34.85</v>
      </c>
      <c r="T1142" s="9">
        <f t="shared" si="177"/>
        <v>33.25</v>
      </c>
      <c r="U1142" s="8">
        <f t="shared" si="178"/>
        <v>33.516666666666673</v>
      </c>
      <c r="V1142" s="8">
        <f t="shared" si="179"/>
        <v>33.450000000000003</v>
      </c>
    </row>
    <row r="1143" spans="1:22" ht="13.5" x14ac:dyDescent="0.25">
      <c r="A1143" s="3">
        <f>RSI!A1143</f>
        <v>43675</v>
      </c>
      <c r="B1143" s="2">
        <f>RSI!B1143</f>
        <v>27.817</v>
      </c>
      <c r="C1143" s="2">
        <f>RSI!I1143</f>
        <v>3.4917200781567175</v>
      </c>
      <c r="D1143" s="2">
        <f>MACD!E1143</f>
        <v>-7.0389611949295272E-4</v>
      </c>
      <c r="E1143" s="2">
        <f>MACD!F1143</f>
        <v>-1.0298154625265341E-3</v>
      </c>
      <c r="F1143" s="2">
        <f>'Moving Avg'!D1143</f>
        <v>27.817</v>
      </c>
      <c r="G1143" s="2">
        <f>'Moving Avg'!F1143</f>
        <v>27.817</v>
      </c>
      <c r="H1143" s="2">
        <f>'Moving Avg'!G1143</f>
        <v>27.817000000000004</v>
      </c>
      <c r="I1143" s="2">
        <f>'Moving Avg'!H1143</f>
        <v>27.603585000000024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0</v>
      </c>
      <c r="O1143" s="8">
        <f t="shared" si="172"/>
        <v>50</v>
      </c>
      <c r="P1143" s="8">
        <f t="shared" si="173"/>
        <v>33</v>
      </c>
      <c r="Q1143" s="9">
        <f t="shared" si="174"/>
        <v>29.95</v>
      </c>
      <c r="R1143" s="9">
        <f t="shared" si="175"/>
        <v>35.75</v>
      </c>
      <c r="S1143" s="9">
        <f t="shared" si="176"/>
        <v>34.85</v>
      </c>
      <c r="T1143" s="9">
        <f t="shared" si="177"/>
        <v>33.25</v>
      </c>
      <c r="U1143" s="8">
        <f t="shared" si="178"/>
        <v>33.516666666666673</v>
      </c>
      <c r="V1143" s="8">
        <f t="shared" si="179"/>
        <v>33.450000000000003</v>
      </c>
    </row>
    <row r="1144" spans="1:22" ht="13.5" x14ac:dyDescent="0.25">
      <c r="A1144" s="3">
        <f>RSI!A1144</f>
        <v>43676</v>
      </c>
      <c r="B1144" s="2">
        <f>RSI!B1144</f>
        <v>27.817</v>
      </c>
      <c r="C1144" s="2">
        <f>RSI!I1144</f>
        <v>3.4917200781567175</v>
      </c>
      <c r="D1144" s="2">
        <f>MACD!E1144</f>
        <v>-6.5195351915647848E-4</v>
      </c>
      <c r="E1144" s="2">
        <f>MACD!F1144</f>
        <v>-9.5424307385252307E-4</v>
      </c>
      <c r="F1144" s="2">
        <f>'Moving Avg'!D1144</f>
        <v>27.817</v>
      </c>
      <c r="G1144" s="2">
        <f>'Moving Avg'!F1144</f>
        <v>27.817</v>
      </c>
      <c r="H1144" s="2">
        <f>'Moving Avg'!G1144</f>
        <v>27.817000000000004</v>
      </c>
      <c r="I1144" s="2">
        <f>'Moving Avg'!H1144</f>
        <v>27.613575000000022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0</v>
      </c>
      <c r="O1144" s="8">
        <f t="shared" si="172"/>
        <v>50</v>
      </c>
      <c r="P1144" s="8">
        <f t="shared" si="173"/>
        <v>33</v>
      </c>
      <c r="Q1144" s="9">
        <f t="shared" si="174"/>
        <v>29.95</v>
      </c>
      <c r="R1144" s="9">
        <f t="shared" si="175"/>
        <v>35.75</v>
      </c>
      <c r="S1144" s="9">
        <f t="shared" si="176"/>
        <v>34.85</v>
      </c>
      <c r="T1144" s="9">
        <f t="shared" si="177"/>
        <v>33.25</v>
      </c>
      <c r="U1144" s="8">
        <f t="shared" si="178"/>
        <v>33.516666666666673</v>
      </c>
      <c r="V1144" s="8">
        <f t="shared" si="179"/>
        <v>33.450000000000003</v>
      </c>
    </row>
    <row r="1145" spans="1:22" ht="13.5" x14ac:dyDescent="0.25">
      <c r="A1145" s="3">
        <f>RSI!A1145</f>
        <v>43677</v>
      </c>
      <c r="B1145" s="2">
        <f>RSI!B1145</f>
        <v>27.817</v>
      </c>
      <c r="C1145" s="2">
        <f>RSI!I1145</f>
        <v>3.4917200781567175</v>
      </c>
      <c r="D1145" s="2">
        <f>MACD!E1145</f>
        <v>-6.0382807992809262E-4</v>
      </c>
      <c r="E1145" s="2">
        <f>MACD!F1145</f>
        <v>-8.8416007506763705E-4</v>
      </c>
      <c r="F1145" s="2">
        <f>'Moving Avg'!D1145</f>
        <v>27.817</v>
      </c>
      <c r="G1145" s="2">
        <f>'Moving Avg'!F1145</f>
        <v>27.817</v>
      </c>
      <c r="H1145" s="2">
        <f>'Moving Avg'!G1145</f>
        <v>27.817000000000004</v>
      </c>
      <c r="I1145" s="2">
        <f>'Moving Avg'!H1145</f>
        <v>27.623565000000021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0</v>
      </c>
      <c r="O1145" s="8">
        <f t="shared" si="172"/>
        <v>50</v>
      </c>
      <c r="P1145" s="8">
        <f t="shared" si="173"/>
        <v>33</v>
      </c>
      <c r="Q1145" s="9">
        <f t="shared" si="174"/>
        <v>29.95</v>
      </c>
      <c r="R1145" s="9">
        <f t="shared" si="175"/>
        <v>35.75</v>
      </c>
      <c r="S1145" s="9">
        <f t="shared" si="176"/>
        <v>34.85</v>
      </c>
      <c r="T1145" s="9">
        <f t="shared" si="177"/>
        <v>33.25</v>
      </c>
      <c r="U1145" s="8">
        <f t="shared" si="178"/>
        <v>33.516666666666673</v>
      </c>
      <c r="V1145" s="8">
        <f t="shared" si="179"/>
        <v>33.450000000000003</v>
      </c>
    </row>
    <row r="1146" spans="1:22" ht="13.5" x14ac:dyDescent="0.25">
      <c r="A1146" s="3">
        <f>RSI!A1146</f>
        <v>43678</v>
      </c>
      <c r="B1146" s="2">
        <f>RSI!B1146</f>
        <v>27.817</v>
      </c>
      <c r="C1146" s="2">
        <f>RSI!I1146</f>
        <v>3.4917200781567175</v>
      </c>
      <c r="D1146" s="2">
        <f>MACD!E1146</f>
        <v>-5.5924173204502381E-4</v>
      </c>
      <c r="E1146" s="2">
        <f>MACD!F1146</f>
        <v>-8.1917640646311449E-4</v>
      </c>
      <c r="F1146" s="2">
        <f>'Moving Avg'!D1146</f>
        <v>27.817</v>
      </c>
      <c r="G1146" s="2">
        <f>'Moving Avg'!F1146</f>
        <v>27.817</v>
      </c>
      <c r="H1146" s="2">
        <f>'Moving Avg'!G1146</f>
        <v>27.817000000000004</v>
      </c>
      <c r="I1146" s="2">
        <f>'Moving Avg'!H1146</f>
        <v>27.633555000000023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50</v>
      </c>
      <c r="N1146" s="8">
        <f t="shared" si="171"/>
        <v>0</v>
      </c>
      <c r="O1146" s="8">
        <f t="shared" si="172"/>
        <v>50</v>
      </c>
      <c r="P1146" s="8">
        <f t="shared" si="173"/>
        <v>33</v>
      </c>
      <c r="Q1146" s="9">
        <f t="shared" si="174"/>
        <v>29.95</v>
      </c>
      <c r="R1146" s="9">
        <f t="shared" si="175"/>
        <v>35.75</v>
      </c>
      <c r="S1146" s="9">
        <f t="shared" si="176"/>
        <v>34.85</v>
      </c>
      <c r="T1146" s="9">
        <f t="shared" si="177"/>
        <v>33.25</v>
      </c>
      <c r="U1146" s="8">
        <f t="shared" si="178"/>
        <v>33.516666666666673</v>
      </c>
      <c r="V1146" s="8">
        <f t="shared" si="179"/>
        <v>33.450000000000003</v>
      </c>
    </row>
    <row r="1147" spans="1:22" ht="13.5" x14ac:dyDescent="0.25">
      <c r="A1147" s="3">
        <f>RSI!A1147</f>
        <v>43679</v>
      </c>
      <c r="B1147" s="2">
        <f>RSI!B1147</f>
        <v>27.817</v>
      </c>
      <c r="C1147" s="2">
        <f>RSI!I1147</f>
        <v>3.4917200781567175</v>
      </c>
      <c r="D1147" s="2">
        <f>MACD!E1147</f>
        <v>-5.1793628305318862E-4</v>
      </c>
      <c r="E1147" s="2">
        <f>MACD!F1147</f>
        <v>-7.5892838178112936E-4</v>
      </c>
      <c r="F1147" s="2">
        <f>'Moving Avg'!D1147</f>
        <v>27.817</v>
      </c>
      <c r="G1147" s="2">
        <f>'Moving Avg'!F1147</f>
        <v>27.817</v>
      </c>
      <c r="H1147" s="2">
        <f>'Moving Avg'!G1147</f>
        <v>27.817000000000004</v>
      </c>
      <c r="I1147" s="2">
        <f>'Moving Avg'!H1147</f>
        <v>27.643545000000021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50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29.95</v>
      </c>
      <c r="R1147" s="9">
        <f t="shared" si="175"/>
        <v>35.75</v>
      </c>
      <c r="S1147" s="9">
        <f t="shared" si="176"/>
        <v>34.85</v>
      </c>
      <c r="T1147" s="9">
        <f t="shared" si="177"/>
        <v>33.25</v>
      </c>
      <c r="U1147" s="8">
        <f t="shared" si="178"/>
        <v>33.516666666666673</v>
      </c>
      <c r="V1147" s="8">
        <f t="shared" si="179"/>
        <v>33.450000000000003</v>
      </c>
    </row>
    <row r="1148" spans="1:22" ht="13.5" x14ac:dyDescent="0.25">
      <c r="A1148" s="3">
        <f>RSI!A1148</f>
        <v>43682</v>
      </c>
      <c r="B1148" s="2">
        <f>RSI!B1148</f>
        <v>27.817</v>
      </c>
      <c r="C1148" s="2">
        <f>RSI!I1148</f>
        <v>3.4917200781567175</v>
      </c>
      <c r="D1148" s="2">
        <f>MACD!E1148</f>
        <v>-4.7967205625454312E-4</v>
      </c>
      <c r="E1148" s="2">
        <f>MACD!F1148</f>
        <v>-7.0307711667581222E-4</v>
      </c>
      <c r="F1148" s="2">
        <f>'Moving Avg'!D1148</f>
        <v>27.817</v>
      </c>
      <c r="G1148" s="2">
        <f>'Moving Avg'!F1148</f>
        <v>27.817</v>
      </c>
      <c r="H1148" s="2">
        <f>'Moving Avg'!G1148</f>
        <v>27.817000000000004</v>
      </c>
      <c r="I1148" s="2">
        <f>'Moving Avg'!H1148</f>
        <v>27.653535000000019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50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29.95</v>
      </c>
      <c r="R1148" s="9">
        <f t="shared" si="175"/>
        <v>35.75</v>
      </c>
      <c r="S1148" s="9">
        <f t="shared" si="176"/>
        <v>34.85</v>
      </c>
      <c r="T1148" s="9">
        <f t="shared" si="177"/>
        <v>33.25</v>
      </c>
      <c r="U1148" s="8">
        <f t="shared" si="178"/>
        <v>33.516666666666673</v>
      </c>
      <c r="V1148" s="8">
        <f t="shared" si="179"/>
        <v>33.450000000000003</v>
      </c>
    </row>
    <row r="1149" spans="1:22" ht="13.5" x14ac:dyDescent="0.25">
      <c r="A1149" s="3">
        <f>RSI!A1149</f>
        <v>43683</v>
      </c>
      <c r="B1149" s="2">
        <f>RSI!B1149</f>
        <v>27.817</v>
      </c>
      <c r="C1149" s="2">
        <f>RSI!I1149</f>
        <v>3.4917200781567175</v>
      </c>
      <c r="D1149" s="2">
        <f>MACD!E1149</f>
        <v>-4.442266129665029E-4</v>
      </c>
      <c r="E1149" s="2">
        <f>MACD!F1149</f>
        <v>-6.513070159339504E-4</v>
      </c>
      <c r="F1149" s="2">
        <f>'Moving Avg'!D1149</f>
        <v>27.817</v>
      </c>
      <c r="G1149" s="2">
        <f>'Moving Avg'!F1149</f>
        <v>27.817</v>
      </c>
      <c r="H1149" s="2">
        <f>'Moving Avg'!G1149</f>
        <v>27.817000000000004</v>
      </c>
      <c r="I1149" s="2">
        <f>'Moving Avg'!H1149</f>
        <v>27.663525000000018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50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29.95</v>
      </c>
      <c r="R1149" s="9">
        <f t="shared" si="175"/>
        <v>35.75</v>
      </c>
      <c r="S1149" s="9">
        <f t="shared" si="176"/>
        <v>34.85</v>
      </c>
      <c r="T1149" s="9">
        <f t="shared" si="177"/>
        <v>33.25</v>
      </c>
      <c r="U1149" s="8">
        <f t="shared" si="178"/>
        <v>33.516666666666673</v>
      </c>
      <c r="V1149" s="8">
        <f t="shared" si="179"/>
        <v>33.450000000000003</v>
      </c>
    </row>
    <row r="1150" spans="1:22" ht="13.5" x14ac:dyDescent="0.25">
      <c r="A1150" s="3">
        <f>RSI!A1150</f>
        <v>43684</v>
      </c>
      <c r="B1150" s="2">
        <f>RSI!B1150</f>
        <v>27.817</v>
      </c>
      <c r="C1150" s="2">
        <f>RSI!I1150</f>
        <v>3.4917200781567175</v>
      </c>
      <c r="D1150" s="2">
        <f>MACD!E1150</f>
        <v>-4.1139355496966346E-4</v>
      </c>
      <c r="E1150" s="2">
        <f>MACD!F1150</f>
        <v>-6.033243237410931E-4</v>
      </c>
      <c r="F1150" s="2">
        <f>'Moving Avg'!D1150</f>
        <v>27.817</v>
      </c>
      <c r="G1150" s="2">
        <f>'Moving Avg'!F1150</f>
        <v>27.817</v>
      </c>
      <c r="H1150" s="2">
        <f>'Moving Avg'!G1150</f>
        <v>27.817000000000004</v>
      </c>
      <c r="I1150" s="2">
        <f>'Moving Avg'!H1150</f>
        <v>27.67351500000002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50</v>
      </c>
      <c r="N1150" s="8">
        <f t="shared" si="171"/>
        <v>0</v>
      </c>
      <c r="O1150" s="8">
        <f t="shared" si="172"/>
        <v>50</v>
      </c>
      <c r="P1150" s="8">
        <f t="shared" si="173"/>
        <v>33</v>
      </c>
      <c r="Q1150" s="9">
        <f t="shared" si="174"/>
        <v>29.95</v>
      </c>
      <c r="R1150" s="9">
        <f t="shared" si="175"/>
        <v>35.75</v>
      </c>
      <c r="S1150" s="9">
        <f t="shared" si="176"/>
        <v>34.85</v>
      </c>
      <c r="T1150" s="9">
        <f t="shared" si="177"/>
        <v>33.25</v>
      </c>
      <c r="U1150" s="8">
        <f t="shared" si="178"/>
        <v>33.516666666666673</v>
      </c>
      <c r="V1150" s="8">
        <f t="shared" si="179"/>
        <v>33.450000000000003</v>
      </c>
    </row>
    <row r="1151" spans="1:22" ht="13.5" x14ac:dyDescent="0.25">
      <c r="A1151" s="3">
        <f>RSI!A1151</f>
        <v>43685</v>
      </c>
      <c r="B1151" s="2">
        <f>RSI!B1151</f>
        <v>27.817</v>
      </c>
      <c r="C1151" s="2">
        <f>RSI!I1151</f>
        <v>3.4917200781567175</v>
      </c>
      <c r="D1151" s="2">
        <f>MACD!E1151</f>
        <v>-3.8098140349518417E-4</v>
      </c>
      <c r="E1151" s="2">
        <f>MACD!F1151</f>
        <v>-5.5885573969191138E-4</v>
      </c>
      <c r="F1151" s="2">
        <f>'Moving Avg'!D1151</f>
        <v>27.817</v>
      </c>
      <c r="G1151" s="2">
        <f>'Moving Avg'!F1151</f>
        <v>27.817</v>
      </c>
      <c r="H1151" s="2">
        <f>'Moving Avg'!G1151</f>
        <v>27.817000000000004</v>
      </c>
      <c r="I1151" s="2">
        <f>'Moving Avg'!H1151</f>
        <v>27.683505000000018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50</v>
      </c>
      <c r="N1151" s="8">
        <f t="shared" si="171"/>
        <v>0</v>
      </c>
      <c r="O1151" s="8">
        <f t="shared" si="172"/>
        <v>50</v>
      </c>
      <c r="P1151" s="8">
        <f t="shared" si="173"/>
        <v>33</v>
      </c>
      <c r="Q1151" s="9">
        <f t="shared" si="174"/>
        <v>29.95</v>
      </c>
      <c r="R1151" s="9">
        <f t="shared" si="175"/>
        <v>35.75</v>
      </c>
      <c r="S1151" s="9">
        <f t="shared" si="176"/>
        <v>34.85</v>
      </c>
      <c r="T1151" s="9">
        <f t="shared" si="177"/>
        <v>33.25</v>
      </c>
      <c r="U1151" s="8">
        <f t="shared" si="178"/>
        <v>33.516666666666673</v>
      </c>
      <c r="V1151" s="8">
        <f t="shared" si="179"/>
        <v>33.450000000000003</v>
      </c>
    </row>
    <row r="1152" spans="1:22" ht="13.5" x14ac:dyDescent="0.25">
      <c r="A1152" s="3">
        <f>RSI!A1152</f>
        <v>43686</v>
      </c>
      <c r="B1152" s="2">
        <f>RSI!B1152</f>
        <v>27.817</v>
      </c>
      <c r="C1152" s="2">
        <f>RSI!I1152</f>
        <v>3.4917200781567175</v>
      </c>
      <c r="D1152" s="2">
        <f>MACD!E1152</f>
        <v>-3.5281255087227237E-4</v>
      </c>
      <c r="E1152" s="2">
        <f>MACD!F1152</f>
        <v>-5.1764710192798362E-4</v>
      </c>
      <c r="F1152" s="2">
        <f>'Moving Avg'!D1152</f>
        <v>27.817</v>
      </c>
      <c r="G1152" s="2">
        <f>'Moving Avg'!F1152</f>
        <v>27.817</v>
      </c>
      <c r="H1152" s="2">
        <f>'Moving Avg'!G1152</f>
        <v>27.817000000000004</v>
      </c>
      <c r="I1152" s="2">
        <f>'Moving Avg'!H1152</f>
        <v>27.693495000000016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50</v>
      </c>
      <c r="N1152" s="8">
        <f t="shared" si="171"/>
        <v>0</v>
      </c>
      <c r="O1152" s="8">
        <f t="shared" si="172"/>
        <v>50</v>
      </c>
      <c r="P1152" s="8">
        <f t="shared" si="173"/>
        <v>33</v>
      </c>
      <c r="Q1152" s="9">
        <f t="shared" si="174"/>
        <v>29.95</v>
      </c>
      <c r="R1152" s="9">
        <f t="shared" si="175"/>
        <v>35.75</v>
      </c>
      <c r="S1152" s="9">
        <f t="shared" si="176"/>
        <v>34.85</v>
      </c>
      <c r="T1152" s="9">
        <f t="shared" si="177"/>
        <v>33.25</v>
      </c>
      <c r="U1152" s="8">
        <f t="shared" si="178"/>
        <v>33.516666666666673</v>
      </c>
      <c r="V1152" s="8">
        <f t="shared" si="179"/>
        <v>33.450000000000003</v>
      </c>
    </row>
    <row r="1153" spans="1:22" ht="13.5" x14ac:dyDescent="0.25">
      <c r="A1153" s="3">
        <f>RSI!A1153</f>
        <v>43691</v>
      </c>
      <c r="B1153" s="2">
        <f>RSI!B1153</f>
        <v>27.817</v>
      </c>
      <c r="C1153" s="2">
        <f>RSI!I1153</f>
        <v>3.4917200781567175</v>
      </c>
      <c r="D1153" s="2">
        <f>MACD!E1153</f>
        <v>-3.2672228114449808E-4</v>
      </c>
      <c r="E1153" s="2">
        <f>MACD!F1153</f>
        <v>-4.7946213777128651E-4</v>
      </c>
      <c r="F1153" s="2">
        <f>'Moving Avg'!D1153</f>
        <v>27.817</v>
      </c>
      <c r="G1153" s="2">
        <f>'Moving Avg'!F1153</f>
        <v>27.817</v>
      </c>
      <c r="H1153" s="2">
        <f>'Moving Avg'!G1153</f>
        <v>27.817000000000004</v>
      </c>
      <c r="I1153" s="2">
        <f>'Moving Avg'!H1153</f>
        <v>27.703485000000018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50</v>
      </c>
      <c r="N1153" s="8">
        <f t="shared" si="171"/>
        <v>0</v>
      </c>
      <c r="O1153" s="8">
        <f t="shared" si="172"/>
        <v>50</v>
      </c>
      <c r="P1153" s="8">
        <f t="shared" si="173"/>
        <v>33</v>
      </c>
      <c r="Q1153" s="9">
        <f t="shared" si="174"/>
        <v>29.95</v>
      </c>
      <c r="R1153" s="9">
        <f t="shared" si="175"/>
        <v>35.75</v>
      </c>
      <c r="S1153" s="9">
        <f t="shared" si="176"/>
        <v>34.85</v>
      </c>
      <c r="T1153" s="9">
        <f t="shared" si="177"/>
        <v>33.25</v>
      </c>
      <c r="U1153" s="8">
        <f t="shared" si="178"/>
        <v>33.516666666666673</v>
      </c>
      <c r="V1153" s="8">
        <f t="shared" si="179"/>
        <v>33.450000000000003</v>
      </c>
    </row>
    <row r="1154" spans="1:22" ht="13.5" x14ac:dyDescent="0.25">
      <c r="A1154" s="3">
        <f>RSI!A1154</f>
        <v>43692</v>
      </c>
      <c r="B1154" s="2">
        <f>RSI!B1154</f>
        <v>27.817</v>
      </c>
      <c r="C1154" s="2">
        <f>RSI!I1154</f>
        <v>3.4917200781567175</v>
      </c>
      <c r="D1154" s="2">
        <f>MACD!E1154</f>
        <v>-3.0255785578958694E-4</v>
      </c>
      <c r="E1154" s="2">
        <f>MACD!F1154</f>
        <v>-4.440812813749466E-4</v>
      </c>
      <c r="F1154" s="2">
        <f>'Moving Avg'!D1154</f>
        <v>27.817</v>
      </c>
      <c r="G1154" s="2">
        <f>'Moving Avg'!F1154</f>
        <v>27.817</v>
      </c>
      <c r="H1154" s="2">
        <f>'Moving Avg'!G1154</f>
        <v>27.817000000000004</v>
      </c>
      <c r="I1154" s="2">
        <f>'Moving Avg'!H1154</f>
        <v>27.713475000000017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50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29.95</v>
      </c>
      <c r="R1154" s="9">
        <f t="shared" si="175"/>
        <v>35.75</v>
      </c>
      <c r="S1154" s="9">
        <f t="shared" si="176"/>
        <v>34.85</v>
      </c>
      <c r="T1154" s="9">
        <f t="shared" si="177"/>
        <v>33.25</v>
      </c>
      <c r="U1154" s="8">
        <f t="shared" si="178"/>
        <v>33.516666666666673</v>
      </c>
      <c r="V1154" s="8">
        <f t="shared" si="179"/>
        <v>33.450000000000003</v>
      </c>
    </row>
    <row r="1155" spans="1:22" ht="13.5" x14ac:dyDescent="0.25">
      <c r="A1155" s="3">
        <f>RSI!A1155</f>
        <v>43693</v>
      </c>
      <c r="B1155" s="2">
        <f>RSI!B1155</f>
        <v>27.817</v>
      </c>
      <c r="C1155" s="2">
        <f>RSI!I1155</f>
        <v>3.4917200781567175</v>
      </c>
      <c r="D1155" s="2">
        <f>MACD!E1155</f>
        <v>-2.8017766092958141E-4</v>
      </c>
      <c r="E1155" s="2">
        <f>MACD!F1155</f>
        <v>-4.1130055728587356E-4</v>
      </c>
      <c r="F1155" s="2">
        <f>'Moving Avg'!D1155</f>
        <v>27.817</v>
      </c>
      <c r="G1155" s="2">
        <f>'Moving Avg'!F1155</f>
        <v>27.817</v>
      </c>
      <c r="H1155" s="2">
        <f>'Moving Avg'!G1155</f>
        <v>27.817000000000004</v>
      </c>
      <c r="I1155" s="2">
        <f>'Moving Avg'!H1155</f>
        <v>27.723465000000015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50</v>
      </c>
      <c r="N1155" s="8">
        <f t="shared" si="181"/>
        <v>0</v>
      </c>
      <c r="O1155" s="8">
        <f t="shared" si="182"/>
        <v>50</v>
      </c>
      <c r="P1155" s="8">
        <f t="shared" si="183"/>
        <v>33</v>
      </c>
      <c r="Q1155" s="9">
        <f t="shared" ref="Q1155:Q1218" si="184">0.35*M1155+N1155*0.35+O1155*0.15+P1155*0.15</f>
        <v>29.95</v>
      </c>
      <c r="R1155" s="9">
        <f t="shared" ref="R1155:R1218" si="185">M1155*0.2+N1155*0.2+O1155*0.35+P1155*0.25</f>
        <v>35.75</v>
      </c>
      <c r="S1155" s="9">
        <f t="shared" ref="S1155:S1218" si="186">M1155*0.15+N1155*0.15+O1155*0.25+P1155*0.45</f>
        <v>34.85</v>
      </c>
      <c r="T1155" s="9">
        <f t="shared" ref="T1155:T1218" si="187">0.25*SUM(M1155:P1155)</f>
        <v>33.25</v>
      </c>
      <c r="U1155" s="8">
        <f t="shared" ref="U1155:U1218" si="188">SUM(Q1155:S1155)/3</f>
        <v>33.516666666666673</v>
      </c>
      <c r="V1155" s="8">
        <f t="shared" ref="V1155:V1218" si="189">SUM(Q1155:T1155)/4</f>
        <v>33.450000000000003</v>
      </c>
    </row>
    <row r="1156" spans="1:22" ht="13.5" x14ac:dyDescent="0.25">
      <c r="A1156" s="3">
        <f>RSI!A1156</f>
        <v>43696</v>
      </c>
      <c r="B1156" s="2">
        <f>RSI!B1156</f>
        <v>27.817</v>
      </c>
      <c r="C1156" s="2">
        <f>RSI!I1156</f>
        <v>3.4917200781567175</v>
      </c>
      <c r="D1156" s="2">
        <f>MACD!E1156</f>
        <v>-2.5945041241115518E-4</v>
      </c>
      <c r="E1156" s="2">
        <f>MACD!F1156</f>
        <v>-3.8093052831092992E-4</v>
      </c>
      <c r="F1156" s="2">
        <f>'Moving Avg'!D1156</f>
        <v>27.817</v>
      </c>
      <c r="G1156" s="2">
        <f>'Moving Avg'!F1156</f>
        <v>27.817</v>
      </c>
      <c r="H1156" s="2">
        <f>'Moving Avg'!G1156</f>
        <v>27.817000000000004</v>
      </c>
      <c r="I1156" s="2">
        <f>'Moving Avg'!H1156</f>
        <v>27.733455000000014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50</v>
      </c>
      <c r="N1156" s="8">
        <f t="shared" si="181"/>
        <v>0</v>
      </c>
      <c r="O1156" s="8">
        <f t="shared" si="182"/>
        <v>50</v>
      </c>
      <c r="P1156" s="8">
        <f t="shared" si="183"/>
        <v>33</v>
      </c>
      <c r="Q1156" s="9">
        <f t="shared" si="184"/>
        <v>29.95</v>
      </c>
      <c r="R1156" s="9">
        <f t="shared" si="185"/>
        <v>35.75</v>
      </c>
      <c r="S1156" s="9">
        <f t="shared" si="186"/>
        <v>34.85</v>
      </c>
      <c r="T1156" s="9">
        <f t="shared" si="187"/>
        <v>33.25</v>
      </c>
      <c r="U1156" s="8">
        <f t="shared" si="188"/>
        <v>33.516666666666673</v>
      </c>
      <c r="V1156" s="8">
        <f t="shared" si="189"/>
        <v>33.450000000000003</v>
      </c>
    </row>
    <row r="1157" spans="1:22" ht="13.5" x14ac:dyDescent="0.25">
      <c r="A1157" s="3">
        <f>RSI!A1157</f>
        <v>43697</v>
      </c>
      <c r="B1157" s="2">
        <f>RSI!B1157</f>
        <v>27.817</v>
      </c>
      <c r="C1157" s="2">
        <f>RSI!I1157</f>
        <v>3.4917200781567175</v>
      </c>
      <c r="D1157" s="2">
        <f>MACD!E1157</f>
        <v>-2.4025441528152669E-4</v>
      </c>
      <c r="E1157" s="2">
        <f>MACD!F1157</f>
        <v>-3.5279530570504926E-4</v>
      </c>
      <c r="F1157" s="2">
        <f>'Moving Avg'!D1157</f>
        <v>27.817</v>
      </c>
      <c r="G1157" s="2">
        <f>'Moving Avg'!F1157</f>
        <v>27.817</v>
      </c>
      <c r="H1157" s="2">
        <f>'Moving Avg'!G1157</f>
        <v>27.817000000000004</v>
      </c>
      <c r="I1157" s="2">
        <f>'Moving Avg'!H1157</f>
        <v>27.743445000000015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50</v>
      </c>
      <c r="N1157" s="8">
        <f t="shared" si="181"/>
        <v>0</v>
      </c>
      <c r="O1157" s="8">
        <f t="shared" si="182"/>
        <v>50</v>
      </c>
      <c r="P1157" s="8">
        <f t="shared" si="183"/>
        <v>33</v>
      </c>
      <c r="Q1157" s="9">
        <f t="shared" si="184"/>
        <v>29.95</v>
      </c>
      <c r="R1157" s="9">
        <f t="shared" si="185"/>
        <v>35.75</v>
      </c>
      <c r="S1157" s="9">
        <f t="shared" si="186"/>
        <v>34.85</v>
      </c>
      <c r="T1157" s="9">
        <f t="shared" si="187"/>
        <v>33.25</v>
      </c>
      <c r="U1157" s="8">
        <f t="shared" si="188"/>
        <v>33.516666666666673</v>
      </c>
      <c r="V1157" s="8">
        <f t="shared" si="189"/>
        <v>33.450000000000003</v>
      </c>
    </row>
    <row r="1158" spans="1:22" ht="13.5" x14ac:dyDescent="0.25">
      <c r="A1158" s="3">
        <f>RSI!A1158</f>
        <v>43698</v>
      </c>
      <c r="B1158" s="2">
        <f>RSI!B1158</f>
        <v>27.817</v>
      </c>
      <c r="C1158" s="2">
        <f>RSI!I1158</f>
        <v>3.4917200781567175</v>
      </c>
      <c r="D1158" s="2">
        <f>MACD!E1158</f>
        <v>-2.224768743346317E-4</v>
      </c>
      <c r="E1158" s="2">
        <f>MACD!F1158</f>
        <v>-3.2673161943096575E-4</v>
      </c>
      <c r="F1158" s="2">
        <f>'Moving Avg'!D1158</f>
        <v>27.817</v>
      </c>
      <c r="G1158" s="2">
        <f>'Moving Avg'!F1158</f>
        <v>27.817</v>
      </c>
      <c r="H1158" s="2">
        <f>'Moving Avg'!G1158</f>
        <v>27.817000000000004</v>
      </c>
      <c r="I1158" s="2">
        <f>'Moving Avg'!H1158</f>
        <v>27.753435000000014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50</v>
      </c>
      <c r="N1158" s="8">
        <f t="shared" si="181"/>
        <v>0</v>
      </c>
      <c r="O1158" s="8">
        <f t="shared" si="182"/>
        <v>50</v>
      </c>
      <c r="P1158" s="8">
        <f t="shared" si="183"/>
        <v>33</v>
      </c>
      <c r="Q1158" s="9">
        <f t="shared" si="184"/>
        <v>29.95</v>
      </c>
      <c r="R1158" s="9">
        <f t="shared" si="185"/>
        <v>35.75</v>
      </c>
      <c r="S1158" s="9">
        <f t="shared" si="186"/>
        <v>34.85</v>
      </c>
      <c r="T1158" s="9">
        <f t="shared" si="187"/>
        <v>33.25</v>
      </c>
      <c r="U1158" s="8">
        <f t="shared" si="188"/>
        <v>33.516666666666673</v>
      </c>
      <c r="V1158" s="8">
        <f t="shared" si="189"/>
        <v>33.450000000000003</v>
      </c>
    </row>
    <row r="1159" spans="1:22" ht="13.5" x14ac:dyDescent="0.25">
      <c r="A1159" s="3">
        <f>RSI!A1159</f>
        <v>43699</v>
      </c>
      <c r="B1159" s="2">
        <f>RSI!B1159</f>
        <v>27.817</v>
      </c>
      <c r="C1159" s="2">
        <f>RSI!I1159</f>
        <v>3.4917200781567175</v>
      </c>
      <c r="D1159" s="2">
        <f>MACD!E1159</f>
        <v>-2.0601325251945468E-4</v>
      </c>
      <c r="E1159" s="2">
        <f>MACD!F1159</f>
        <v>-3.0258794604866356E-4</v>
      </c>
      <c r="F1159" s="2">
        <f>'Moving Avg'!D1159</f>
        <v>27.817</v>
      </c>
      <c r="G1159" s="2">
        <f>'Moving Avg'!F1159</f>
        <v>27.817</v>
      </c>
      <c r="H1159" s="2">
        <f>'Moving Avg'!G1159</f>
        <v>27.817000000000004</v>
      </c>
      <c r="I1159" s="2">
        <f>'Moving Avg'!H1159</f>
        <v>27.763425000000012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50</v>
      </c>
      <c r="N1159" s="8">
        <f t="shared" si="181"/>
        <v>0</v>
      </c>
      <c r="O1159" s="8">
        <f t="shared" si="182"/>
        <v>50</v>
      </c>
      <c r="P1159" s="8">
        <f t="shared" si="183"/>
        <v>33</v>
      </c>
      <c r="Q1159" s="9">
        <f t="shared" si="184"/>
        <v>29.95</v>
      </c>
      <c r="R1159" s="9">
        <f t="shared" si="185"/>
        <v>35.75</v>
      </c>
      <c r="S1159" s="9">
        <f t="shared" si="186"/>
        <v>34.85</v>
      </c>
      <c r="T1159" s="9">
        <f t="shared" si="187"/>
        <v>33.25</v>
      </c>
      <c r="U1159" s="8">
        <f t="shared" si="188"/>
        <v>33.516666666666673</v>
      </c>
      <c r="V1159" s="8">
        <f t="shared" si="189"/>
        <v>33.450000000000003</v>
      </c>
    </row>
    <row r="1160" spans="1:22" ht="13.5" x14ac:dyDescent="0.25">
      <c r="A1160" s="3">
        <f>RSI!A1160</f>
        <v>43700</v>
      </c>
      <c r="B1160" s="2">
        <f>RSI!B1160</f>
        <v>27.817</v>
      </c>
      <c r="C1160" s="2">
        <f>RSI!I1160</f>
        <v>3.4917200781567175</v>
      </c>
      <c r="D1160" s="2">
        <f>MACD!E1160</f>
        <v>-1.9076667414452686E-4</v>
      </c>
      <c r="E1160" s="2">
        <f>MACD!F1160</f>
        <v>-2.802236916678362E-4</v>
      </c>
      <c r="F1160" s="2">
        <f>'Moving Avg'!D1160</f>
        <v>27.817</v>
      </c>
      <c r="G1160" s="2">
        <f>'Moving Avg'!F1160</f>
        <v>27.817</v>
      </c>
      <c r="H1160" s="2">
        <f>'Moving Avg'!G1160</f>
        <v>27.817000000000004</v>
      </c>
      <c r="I1160" s="2">
        <f>'Moving Avg'!H1160</f>
        <v>27.773415000000011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50</v>
      </c>
      <c r="N1160" s="8">
        <f t="shared" si="181"/>
        <v>0</v>
      </c>
      <c r="O1160" s="8">
        <f t="shared" si="182"/>
        <v>50</v>
      </c>
      <c r="P1160" s="8">
        <f t="shared" si="183"/>
        <v>33</v>
      </c>
      <c r="Q1160" s="9">
        <f t="shared" si="184"/>
        <v>29.95</v>
      </c>
      <c r="R1160" s="9">
        <f t="shared" si="185"/>
        <v>35.75</v>
      </c>
      <c r="S1160" s="9">
        <f t="shared" si="186"/>
        <v>34.85</v>
      </c>
      <c r="T1160" s="9">
        <f t="shared" si="187"/>
        <v>33.25</v>
      </c>
      <c r="U1160" s="8">
        <f t="shared" si="188"/>
        <v>33.516666666666673</v>
      </c>
      <c r="V1160" s="8">
        <f t="shared" si="189"/>
        <v>33.450000000000003</v>
      </c>
    </row>
    <row r="1161" spans="1:22" ht="13.5" x14ac:dyDescent="0.25">
      <c r="A1161" s="3">
        <f>RSI!A1161</f>
        <v>43703</v>
      </c>
      <c r="B1161" s="2">
        <f>RSI!B1161</f>
        <v>27.817</v>
      </c>
      <c r="C1161" s="2">
        <f>RSI!I1161</f>
        <v>3.4917200781567175</v>
      </c>
      <c r="D1161" s="2">
        <f>MACD!E1161</f>
        <v>-1.7664737001155117E-4</v>
      </c>
      <c r="E1161" s="2">
        <f>MACD!F1161</f>
        <v>-2.5950842733657919E-4</v>
      </c>
      <c r="F1161" s="2">
        <f>'Moving Avg'!D1161</f>
        <v>27.817</v>
      </c>
      <c r="G1161" s="2">
        <f>'Moving Avg'!F1161</f>
        <v>27.817</v>
      </c>
      <c r="H1161" s="2">
        <f>'Moving Avg'!G1161</f>
        <v>27.817000000000004</v>
      </c>
      <c r="I1161" s="2">
        <f>'Moving Avg'!H1161</f>
        <v>27.783405000000013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50</v>
      </c>
      <c r="N1161" s="8">
        <f t="shared" si="181"/>
        <v>0</v>
      </c>
      <c r="O1161" s="8">
        <f t="shared" si="182"/>
        <v>50</v>
      </c>
      <c r="P1161" s="8">
        <f t="shared" si="183"/>
        <v>33</v>
      </c>
      <c r="Q1161" s="9">
        <f t="shared" si="184"/>
        <v>29.95</v>
      </c>
      <c r="R1161" s="9">
        <f t="shared" si="185"/>
        <v>35.75</v>
      </c>
      <c r="S1161" s="9">
        <f t="shared" si="186"/>
        <v>34.85</v>
      </c>
      <c r="T1161" s="9">
        <f t="shared" si="187"/>
        <v>33.25</v>
      </c>
      <c r="U1161" s="8">
        <f t="shared" si="188"/>
        <v>33.516666666666673</v>
      </c>
      <c r="V1161" s="8">
        <f t="shared" si="189"/>
        <v>33.450000000000003</v>
      </c>
    </row>
    <row r="1162" spans="1:22" ht="13.5" x14ac:dyDescent="0.25">
      <c r="A1162" s="3">
        <f>RSI!A1162</f>
        <v>43704</v>
      </c>
      <c r="B1162" s="2">
        <f>RSI!B1162</f>
        <v>27.817</v>
      </c>
      <c r="C1162" s="2">
        <f>RSI!I1162</f>
        <v>3.4917200781567175</v>
      </c>
      <c r="D1162" s="2">
        <f>MACD!E1162</f>
        <v>-1.6357216170348465E-4</v>
      </c>
      <c r="E1162" s="2">
        <f>MACD!F1162</f>
        <v>-2.4032117420996031E-4</v>
      </c>
      <c r="F1162" s="2">
        <f>'Moving Avg'!D1162</f>
        <v>27.817</v>
      </c>
      <c r="G1162" s="2">
        <f>'Moving Avg'!F1162</f>
        <v>27.817</v>
      </c>
      <c r="H1162" s="2">
        <f>'Moving Avg'!G1162</f>
        <v>27.817000000000004</v>
      </c>
      <c r="I1162" s="2">
        <f>'Moving Avg'!H1162</f>
        <v>27.793395000000011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50</v>
      </c>
      <c r="N1162" s="8">
        <f t="shared" si="181"/>
        <v>0</v>
      </c>
      <c r="O1162" s="8">
        <f t="shared" si="182"/>
        <v>50</v>
      </c>
      <c r="P1162" s="8">
        <f t="shared" si="183"/>
        <v>33</v>
      </c>
      <c r="Q1162" s="9">
        <f t="shared" si="184"/>
        <v>29.95</v>
      </c>
      <c r="R1162" s="9">
        <f t="shared" si="185"/>
        <v>35.75</v>
      </c>
      <c r="S1162" s="9">
        <f t="shared" si="186"/>
        <v>34.85</v>
      </c>
      <c r="T1162" s="9">
        <f t="shared" si="187"/>
        <v>33.25</v>
      </c>
      <c r="U1162" s="8">
        <f t="shared" si="188"/>
        <v>33.516666666666673</v>
      </c>
      <c r="V1162" s="8">
        <f t="shared" si="189"/>
        <v>33.450000000000003</v>
      </c>
    </row>
    <row r="1163" spans="1:22" ht="13.5" x14ac:dyDescent="0.25">
      <c r="A1163" s="3">
        <f>RSI!A1163</f>
        <v>43705</v>
      </c>
      <c r="B1163" s="2">
        <f>RSI!B1163</f>
        <v>27.817</v>
      </c>
      <c r="C1163" s="2">
        <f>RSI!I1163</f>
        <v>3.4917200781567175</v>
      </c>
      <c r="D1163" s="2">
        <f>MACD!E1163</f>
        <v>-1.5146398241228098E-4</v>
      </c>
      <c r="E1163" s="2">
        <f>MACD!F1163</f>
        <v>-2.2254973585042446E-4</v>
      </c>
      <c r="F1163" s="2">
        <f>'Moving Avg'!D1163</f>
        <v>27.817</v>
      </c>
      <c r="G1163" s="2">
        <f>'Moving Avg'!F1163</f>
        <v>27.817</v>
      </c>
      <c r="H1163" s="2">
        <f>'Moving Avg'!G1163</f>
        <v>27.817000000000004</v>
      </c>
      <c r="I1163" s="2">
        <f>'Moving Avg'!H1163</f>
        <v>27.803385000000006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50</v>
      </c>
      <c r="P1163" s="8">
        <f t="shared" si="183"/>
        <v>33</v>
      </c>
      <c r="Q1163" s="9">
        <f t="shared" si="184"/>
        <v>29.95</v>
      </c>
      <c r="R1163" s="9">
        <f t="shared" si="185"/>
        <v>35.75</v>
      </c>
      <c r="S1163" s="9">
        <f t="shared" si="186"/>
        <v>34.85</v>
      </c>
      <c r="T1163" s="9">
        <f t="shared" si="187"/>
        <v>33.25</v>
      </c>
      <c r="U1163" s="8">
        <f t="shared" si="188"/>
        <v>33.516666666666673</v>
      </c>
      <c r="V1163" s="8">
        <f t="shared" si="189"/>
        <v>33.450000000000003</v>
      </c>
    </row>
    <row r="1164" spans="1:22" ht="13.5" x14ac:dyDescent="0.25">
      <c r="A1164" s="3">
        <f>RSI!A1164</f>
        <v>43706</v>
      </c>
      <c r="B1164" s="2">
        <f>RSI!B1164</f>
        <v>27.817</v>
      </c>
      <c r="C1164" s="2">
        <f>RSI!I1164</f>
        <v>3.4917200781567175</v>
      </c>
      <c r="D1164" s="2">
        <f>MACD!E1164</f>
        <v>-1.4025143188334255E-4</v>
      </c>
      <c r="E1164" s="2">
        <f>MACD!F1164</f>
        <v>-2.0609007505700808E-4</v>
      </c>
      <c r="F1164" s="2">
        <f>'Moving Avg'!D1164</f>
        <v>27.817</v>
      </c>
      <c r="G1164" s="2">
        <f>'Moving Avg'!F1164</f>
        <v>27.817</v>
      </c>
      <c r="H1164" s="2">
        <f>'Moving Avg'!G1164</f>
        <v>27.817000000000004</v>
      </c>
      <c r="I1164" s="2">
        <f>'Moving Avg'!H1164</f>
        <v>27.813375000000011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50</v>
      </c>
      <c r="P1164" s="8">
        <f t="shared" si="183"/>
        <v>33</v>
      </c>
      <c r="Q1164" s="9">
        <f t="shared" si="184"/>
        <v>29.95</v>
      </c>
      <c r="R1164" s="9">
        <f t="shared" si="185"/>
        <v>35.75</v>
      </c>
      <c r="S1164" s="9">
        <f t="shared" si="186"/>
        <v>34.85</v>
      </c>
      <c r="T1164" s="9">
        <f t="shared" si="187"/>
        <v>33.25</v>
      </c>
      <c r="U1164" s="8">
        <f t="shared" si="188"/>
        <v>33.516666666666673</v>
      </c>
      <c r="V1164" s="8">
        <f t="shared" si="189"/>
        <v>33.450000000000003</v>
      </c>
    </row>
    <row r="1165" spans="1:22" ht="13.5" x14ac:dyDescent="0.25">
      <c r="A1165" s="3">
        <f>RSI!A1165</f>
        <v>43707</v>
      </c>
      <c r="B1165" s="2">
        <f>RSI!B1165</f>
        <v>27.817</v>
      </c>
      <c r="C1165" s="2">
        <f>RSI!I1165</f>
        <v>3.4917200781567175</v>
      </c>
      <c r="D1165" s="2">
        <f>MACD!E1165</f>
        <v>-1.2986836315675987E-4</v>
      </c>
      <c r="E1165" s="2">
        <f>MACD!F1165</f>
        <v>-1.9084573267695844E-4</v>
      </c>
      <c r="F1165" s="2">
        <f>'Moving Avg'!D1165</f>
        <v>27.817</v>
      </c>
      <c r="G1165" s="2">
        <f>'Moving Avg'!F1165</f>
        <v>27.817</v>
      </c>
      <c r="H1165" s="2">
        <f>'Moving Avg'!G1165</f>
        <v>27.817000000000004</v>
      </c>
      <c r="I1165" s="2">
        <f>'Moving Avg'!H1165</f>
        <v>27.82336500000001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22.45</v>
      </c>
      <c r="R1165" s="9">
        <f t="shared" si="185"/>
        <v>18.25</v>
      </c>
      <c r="S1165" s="9">
        <f t="shared" si="186"/>
        <v>22.35</v>
      </c>
      <c r="T1165" s="9">
        <f t="shared" si="187"/>
        <v>20.75</v>
      </c>
      <c r="U1165" s="8">
        <f t="shared" si="188"/>
        <v>21.016666666666669</v>
      </c>
      <c r="V1165" s="8">
        <f t="shared" si="189"/>
        <v>20.950000000000003</v>
      </c>
    </row>
    <row r="1166" spans="1:22" ht="13.5" x14ac:dyDescent="0.25">
      <c r="A1166" s="3">
        <f>RSI!A1166</f>
        <v>43710</v>
      </c>
      <c r="B1166" s="2">
        <f>RSI!B1166</f>
        <v>27.817</v>
      </c>
      <c r="C1166" s="2">
        <f>RSI!I1166</f>
        <v>3.4917200781567175</v>
      </c>
      <c r="D1166" s="2">
        <f>MACD!E1166</f>
        <v>-1.2025349890620873E-4</v>
      </c>
      <c r="E1166" s="2">
        <f>MACD!F1166</f>
        <v>-1.7672728592280852E-4</v>
      </c>
      <c r="F1166" s="2">
        <f>'Moving Avg'!D1166</f>
        <v>27.817</v>
      </c>
      <c r="G1166" s="2">
        <f>'Moving Avg'!F1166</f>
        <v>27.817</v>
      </c>
      <c r="H1166" s="2">
        <f>'Moving Avg'!G1166</f>
        <v>27.817000000000004</v>
      </c>
      <c r="I1166" s="2">
        <f>'Moving Avg'!H1166</f>
        <v>27.833355000000005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50</v>
      </c>
      <c r="N1166" s="8">
        <f t="shared" si="181"/>
        <v>0</v>
      </c>
      <c r="O1166" s="8">
        <f t="shared" si="182"/>
        <v>0</v>
      </c>
      <c r="P1166" s="8">
        <f t="shared" si="183"/>
        <v>33</v>
      </c>
      <c r="Q1166" s="9">
        <f t="shared" si="184"/>
        <v>22.45</v>
      </c>
      <c r="R1166" s="9">
        <f t="shared" si="185"/>
        <v>18.25</v>
      </c>
      <c r="S1166" s="9">
        <f t="shared" si="186"/>
        <v>22.35</v>
      </c>
      <c r="T1166" s="9">
        <f t="shared" si="187"/>
        <v>20.75</v>
      </c>
      <c r="U1166" s="8">
        <f t="shared" si="188"/>
        <v>21.016666666666669</v>
      </c>
      <c r="V1166" s="8">
        <f t="shared" si="189"/>
        <v>20.950000000000003</v>
      </c>
    </row>
    <row r="1167" spans="1:22" ht="13.5" x14ac:dyDescent="0.25">
      <c r="A1167" s="3">
        <f>RSI!A1167</f>
        <v>43711</v>
      </c>
      <c r="B1167" s="2">
        <f>RSI!B1167</f>
        <v>27.817</v>
      </c>
      <c r="C1167" s="2">
        <f>RSI!I1167</f>
        <v>3.4917200781567175</v>
      </c>
      <c r="D1167" s="2">
        <f>MACD!E1167</f>
        <v>-1.113500753611163E-4</v>
      </c>
      <c r="E1167" s="2">
        <f>MACD!F1167</f>
        <v>-1.636518438104701E-4</v>
      </c>
      <c r="F1167" s="2">
        <f>'Moving Avg'!D1167</f>
        <v>27.817</v>
      </c>
      <c r="G1167" s="2">
        <f>'Moving Avg'!F1167</f>
        <v>27.817</v>
      </c>
      <c r="H1167" s="2">
        <f>'Moving Avg'!G1167</f>
        <v>27.817000000000004</v>
      </c>
      <c r="I1167" s="2">
        <f>'Moving Avg'!H1167</f>
        <v>27.843345000000003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50</v>
      </c>
      <c r="N1167" s="8">
        <f t="shared" si="181"/>
        <v>0</v>
      </c>
      <c r="O1167" s="8">
        <f t="shared" si="182"/>
        <v>0</v>
      </c>
      <c r="P1167" s="8">
        <f t="shared" si="183"/>
        <v>33</v>
      </c>
      <c r="Q1167" s="9">
        <f t="shared" si="184"/>
        <v>22.45</v>
      </c>
      <c r="R1167" s="9">
        <f t="shared" si="185"/>
        <v>18.25</v>
      </c>
      <c r="S1167" s="9">
        <f t="shared" si="186"/>
        <v>22.35</v>
      </c>
      <c r="T1167" s="9">
        <f t="shared" si="187"/>
        <v>20.75</v>
      </c>
      <c r="U1167" s="8">
        <f t="shared" si="188"/>
        <v>21.016666666666669</v>
      </c>
      <c r="V1167" s="8">
        <f t="shared" si="189"/>
        <v>20.950000000000003</v>
      </c>
    </row>
    <row r="1168" spans="1:22" ht="13.5" x14ac:dyDescent="0.25">
      <c r="A1168" s="3">
        <f>RSI!A1168</f>
        <v>43712</v>
      </c>
      <c r="B1168" s="2">
        <f>RSI!B1168</f>
        <v>27.817</v>
      </c>
      <c r="C1168" s="2">
        <f>RSI!I1168</f>
        <v>3.4917200781567175</v>
      </c>
      <c r="D1168" s="2">
        <f>MACD!E1168</f>
        <v>-1.0310551189363082E-4</v>
      </c>
      <c r="E1168" s="2">
        <f>MACD!F1168</f>
        <v>-1.5154257742710226E-4</v>
      </c>
      <c r="F1168" s="2">
        <f>'Moving Avg'!D1168</f>
        <v>27.817</v>
      </c>
      <c r="G1168" s="2">
        <f>'Moving Avg'!F1168</f>
        <v>27.817</v>
      </c>
      <c r="H1168" s="2">
        <f>'Moving Avg'!G1168</f>
        <v>27.817000000000004</v>
      </c>
      <c r="I1168" s="2">
        <f>'Moving Avg'!H1168</f>
        <v>27.853335000000001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33</v>
      </c>
      <c r="Q1168" s="9">
        <f t="shared" si="184"/>
        <v>22.45</v>
      </c>
      <c r="R1168" s="9">
        <f t="shared" si="185"/>
        <v>18.25</v>
      </c>
      <c r="S1168" s="9">
        <f t="shared" si="186"/>
        <v>22.35</v>
      </c>
      <c r="T1168" s="9">
        <f t="shared" si="187"/>
        <v>20.75</v>
      </c>
      <c r="U1168" s="8">
        <f t="shared" si="188"/>
        <v>21.016666666666669</v>
      </c>
      <c r="V1168" s="8">
        <f t="shared" si="189"/>
        <v>20.950000000000003</v>
      </c>
    </row>
    <row r="1169" spans="1:22" ht="13.5" x14ac:dyDescent="0.25">
      <c r="A1169" s="3">
        <f>RSI!A1169</f>
        <v>43713</v>
      </c>
      <c r="B1169" s="2">
        <f>RSI!B1169</f>
        <v>27.817</v>
      </c>
      <c r="C1169" s="2">
        <f>RSI!I1169</f>
        <v>3.4917200781567175</v>
      </c>
      <c r="D1169" s="2">
        <f>MACD!E1169</f>
        <v>-9.5471104483380032E-5</v>
      </c>
      <c r="E1169" s="2">
        <f>MACD!F1169</f>
        <v>-1.4032828283835783E-4</v>
      </c>
      <c r="F1169" s="2">
        <f>'Moving Avg'!D1169</f>
        <v>27.817</v>
      </c>
      <c r="G1169" s="2">
        <f>'Moving Avg'!F1169</f>
        <v>27.817</v>
      </c>
      <c r="H1169" s="2">
        <f>'Moving Avg'!G1169</f>
        <v>27.817000000000004</v>
      </c>
      <c r="I1169" s="2">
        <f>'Moving Avg'!H1169</f>
        <v>27.863325000000003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33</v>
      </c>
      <c r="Q1169" s="9">
        <f t="shared" si="184"/>
        <v>22.45</v>
      </c>
      <c r="R1169" s="9">
        <f t="shared" si="185"/>
        <v>18.25</v>
      </c>
      <c r="S1169" s="9">
        <f t="shared" si="186"/>
        <v>22.35</v>
      </c>
      <c r="T1169" s="9">
        <f t="shared" si="187"/>
        <v>20.75</v>
      </c>
      <c r="U1169" s="8">
        <f t="shared" si="188"/>
        <v>21.016666666666669</v>
      </c>
      <c r="V1169" s="8">
        <f t="shared" si="189"/>
        <v>20.950000000000003</v>
      </c>
    </row>
    <row r="1170" spans="1:22" ht="13.5" x14ac:dyDescent="0.25">
      <c r="A1170" s="3">
        <f>RSI!A1170</f>
        <v>43714</v>
      </c>
      <c r="B1170" s="2">
        <f>RSI!B1170</f>
        <v>27.817</v>
      </c>
      <c r="C1170" s="2">
        <f>RSI!I1170</f>
        <v>3.4917200781567175</v>
      </c>
      <c r="D1170" s="2">
        <f>MACD!E1170</f>
        <v>-8.8401741361820996E-5</v>
      </c>
      <c r="E1170" s="2">
        <f>MACD!F1170</f>
        <v>-1.2994297454305045E-4</v>
      </c>
      <c r="F1170" s="2">
        <f>'Moving Avg'!D1170</f>
        <v>27.817</v>
      </c>
      <c r="G1170" s="2">
        <f>'Moving Avg'!F1170</f>
        <v>27.817</v>
      </c>
      <c r="H1170" s="2">
        <f>'Moving Avg'!G1170</f>
        <v>27.817000000000004</v>
      </c>
      <c r="I1170" s="2">
        <f>'Moving Avg'!H1170</f>
        <v>27.873315000000002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33</v>
      </c>
      <c r="Q1170" s="9">
        <f t="shared" si="184"/>
        <v>22.45</v>
      </c>
      <c r="R1170" s="9">
        <f t="shared" si="185"/>
        <v>18.25</v>
      </c>
      <c r="S1170" s="9">
        <f t="shared" si="186"/>
        <v>22.35</v>
      </c>
      <c r="T1170" s="9">
        <f t="shared" si="187"/>
        <v>20.75</v>
      </c>
      <c r="U1170" s="8">
        <f t="shared" si="188"/>
        <v>21.016666666666669</v>
      </c>
      <c r="V1170" s="8">
        <f t="shared" si="189"/>
        <v>20.950000000000003</v>
      </c>
    </row>
    <row r="1171" spans="1:22" ht="13.5" x14ac:dyDescent="0.25">
      <c r="A1171" s="3">
        <f>RSI!A1171</f>
        <v>43717</v>
      </c>
      <c r="B1171" s="2">
        <f>RSI!B1171</f>
        <v>27.817</v>
      </c>
      <c r="C1171" s="2">
        <f>RSI!I1171</f>
        <v>3.4917200781567175</v>
      </c>
      <c r="D1171" s="2">
        <f>MACD!E1171</f>
        <v>-8.1855639301409155E-5</v>
      </c>
      <c r="E1171" s="2">
        <f>MACD!F1171</f>
        <v>-1.203255074947222E-4</v>
      </c>
      <c r="F1171" s="2">
        <f>'Moving Avg'!D1171</f>
        <v>27.817</v>
      </c>
      <c r="G1171" s="2">
        <f>'Moving Avg'!F1171</f>
        <v>27.817</v>
      </c>
      <c r="H1171" s="2">
        <f>'Moving Avg'!G1171</f>
        <v>27.817000000000004</v>
      </c>
      <c r="I1171" s="2">
        <f>'Moving Avg'!H1171</f>
        <v>27.883305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22.45</v>
      </c>
      <c r="R1171" s="9">
        <f t="shared" si="185"/>
        <v>18.25</v>
      </c>
      <c r="S1171" s="9">
        <f t="shared" si="186"/>
        <v>22.35</v>
      </c>
      <c r="T1171" s="9">
        <f t="shared" si="187"/>
        <v>20.75</v>
      </c>
      <c r="U1171" s="8">
        <f t="shared" si="188"/>
        <v>21.016666666666669</v>
      </c>
      <c r="V1171" s="8">
        <f t="shared" si="189"/>
        <v>20.950000000000003</v>
      </c>
    </row>
    <row r="1172" spans="1:22" ht="13.5" x14ac:dyDescent="0.25">
      <c r="A1172" s="3">
        <f>RSI!A1172</f>
        <v>43718</v>
      </c>
      <c r="B1172" s="2">
        <f>RSI!B1172</f>
        <v>27.817</v>
      </c>
      <c r="C1172" s="2">
        <f>RSI!I1172</f>
        <v>3.4917200781567175</v>
      </c>
      <c r="D1172" s="2">
        <f>MACD!E1172</f>
        <v>-7.5794099060999542E-5</v>
      </c>
      <c r="E1172" s="2">
        <f>MACD!F1172</f>
        <v>-1.1141922580797767E-4</v>
      </c>
      <c r="F1172" s="2">
        <f>'Moving Avg'!D1172</f>
        <v>27.817</v>
      </c>
      <c r="G1172" s="2">
        <f>'Moving Avg'!F1172</f>
        <v>27.817</v>
      </c>
      <c r="H1172" s="2">
        <f>'Moving Avg'!G1172</f>
        <v>27.817000000000004</v>
      </c>
      <c r="I1172" s="2">
        <f>'Moving Avg'!H1172</f>
        <v>27.893294999999998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33</v>
      </c>
      <c r="Q1172" s="9">
        <f t="shared" si="184"/>
        <v>22.45</v>
      </c>
      <c r="R1172" s="9">
        <f t="shared" si="185"/>
        <v>18.25</v>
      </c>
      <c r="S1172" s="9">
        <f t="shared" si="186"/>
        <v>22.35</v>
      </c>
      <c r="T1172" s="9">
        <f t="shared" si="187"/>
        <v>20.75</v>
      </c>
      <c r="U1172" s="8">
        <f t="shared" si="188"/>
        <v>21.016666666666669</v>
      </c>
      <c r="V1172" s="8">
        <f t="shared" si="189"/>
        <v>20.950000000000003</v>
      </c>
    </row>
    <row r="1173" spans="1:22" ht="13.5" x14ac:dyDescent="0.25">
      <c r="A1173" s="3">
        <f>RSI!A1173</f>
        <v>43719</v>
      </c>
      <c r="B1173" s="2">
        <f>RSI!B1173</f>
        <v>27.817</v>
      </c>
      <c r="C1173" s="2">
        <f>RSI!I1173</f>
        <v>3.4917200781567175</v>
      </c>
      <c r="D1173" s="2">
        <f>MACD!E1173</f>
        <v>-7.0181278655212509E-5</v>
      </c>
      <c r="E1173" s="2">
        <f>MACD!F1173</f>
        <v>-1.0317163637742465E-4</v>
      </c>
      <c r="F1173" s="2">
        <f>'Moving Avg'!D1173</f>
        <v>27.817</v>
      </c>
      <c r="G1173" s="2">
        <f>'Moving Avg'!F1173</f>
        <v>27.817</v>
      </c>
      <c r="H1173" s="2">
        <f>'Moving Avg'!G1173</f>
        <v>27.817000000000004</v>
      </c>
      <c r="I1173" s="2">
        <f>'Moving Avg'!H1173</f>
        <v>27.903284999999997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22.45</v>
      </c>
      <c r="R1173" s="9">
        <f t="shared" si="185"/>
        <v>18.25</v>
      </c>
      <c r="S1173" s="9">
        <f t="shared" si="186"/>
        <v>22.35</v>
      </c>
      <c r="T1173" s="9">
        <f t="shared" si="187"/>
        <v>20.75</v>
      </c>
      <c r="U1173" s="8">
        <f t="shared" si="188"/>
        <v>21.016666666666669</v>
      </c>
      <c r="V1173" s="8">
        <f t="shared" si="189"/>
        <v>20.950000000000003</v>
      </c>
    </row>
    <row r="1174" spans="1:22" ht="13.5" x14ac:dyDescent="0.25">
      <c r="A1174" s="3">
        <f>RSI!A1174</f>
        <v>43720</v>
      </c>
      <c r="B1174" s="2">
        <f>RSI!B1174</f>
        <v>27.817</v>
      </c>
      <c r="C1174" s="2">
        <f>RSI!I1174</f>
        <v>3.4917200781567175</v>
      </c>
      <c r="D1174" s="2">
        <f>MACD!E1174</f>
        <v>-6.498398313681264E-5</v>
      </c>
      <c r="E1174" s="2">
        <f>MACD!F1174</f>
        <v>-9.553410572930225E-5</v>
      </c>
      <c r="F1174" s="2">
        <f>'Moving Avg'!D1174</f>
        <v>27.817</v>
      </c>
      <c r="G1174" s="2">
        <f>'Moving Avg'!F1174</f>
        <v>27.817</v>
      </c>
      <c r="H1174" s="2">
        <f>'Moving Avg'!G1174</f>
        <v>27.817000000000004</v>
      </c>
      <c r="I1174" s="2">
        <f>'Moving Avg'!H1174</f>
        <v>27.913274999999995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33</v>
      </c>
      <c r="Q1174" s="9">
        <f t="shared" si="184"/>
        <v>22.45</v>
      </c>
      <c r="R1174" s="9">
        <f t="shared" si="185"/>
        <v>18.25</v>
      </c>
      <c r="S1174" s="9">
        <f t="shared" si="186"/>
        <v>22.35</v>
      </c>
      <c r="T1174" s="9">
        <f t="shared" si="187"/>
        <v>20.75</v>
      </c>
      <c r="U1174" s="8">
        <f t="shared" si="188"/>
        <v>21.016666666666669</v>
      </c>
      <c r="V1174" s="8">
        <f t="shared" si="189"/>
        <v>20.950000000000003</v>
      </c>
    </row>
    <row r="1175" spans="1:22" ht="13.5" x14ac:dyDescent="0.25">
      <c r="A1175" s="3">
        <f>RSI!A1175</f>
        <v>43721</v>
      </c>
      <c r="B1175" s="2">
        <f>RSI!B1175</f>
        <v>27.817</v>
      </c>
      <c r="C1175" s="2">
        <f>RSI!I1175</f>
        <v>3.4917200781567175</v>
      </c>
      <c r="D1175" s="2">
        <f>MACD!E1175</f>
        <v>-6.0171469748127038E-5</v>
      </c>
      <c r="E1175" s="2">
        <f>MACD!F1175</f>
        <v>-8.8461578533067216E-5</v>
      </c>
      <c r="F1175" s="2">
        <f>'Moving Avg'!D1175</f>
        <v>27.817</v>
      </c>
      <c r="G1175" s="2">
        <f>'Moving Avg'!F1175</f>
        <v>27.817</v>
      </c>
      <c r="H1175" s="2">
        <f>'Moving Avg'!G1175</f>
        <v>27.817000000000004</v>
      </c>
      <c r="I1175" s="2">
        <f>'Moving Avg'!H1175</f>
        <v>27.923264999999994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33</v>
      </c>
      <c r="Q1175" s="9">
        <f t="shared" si="184"/>
        <v>22.45</v>
      </c>
      <c r="R1175" s="9">
        <f t="shared" si="185"/>
        <v>18.25</v>
      </c>
      <c r="S1175" s="9">
        <f t="shared" si="186"/>
        <v>22.35</v>
      </c>
      <c r="T1175" s="9">
        <f t="shared" si="187"/>
        <v>20.75</v>
      </c>
      <c r="U1175" s="8">
        <f t="shared" si="188"/>
        <v>21.016666666666669</v>
      </c>
      <c r="V1175" s="8">
        <f t="shared" si="189"/>
        <v>20.950000000000003</v>
      </c>
    </row>
    <row r="1176" spans="1:22" ht="13.5" x14ac:dyDescent="0.25">
      <c r="A1176" s="3">
        <f>RSI!A1176</f>
        <v>43724</v>
      </c>
      <c r="B1176" s="2">
        <f>RSI!B1176</f>
        <v>27.817</v>
      </c>
      <c r="C1176" s="2">
        <f>RSI!I1176</f>
        <v>3.4917200781567175</v>
      </c>
      <c r="D1176" s="2">
        <f>MACD!E1176</f>
        <v>-5.5715267293976467E-5</v>
      </c>
      <c r="E1176" s="2">
        <f>MACD!F1176</f>
        <v>-8.191231628524906E-5</v>
      </c>
      <c r="F1176" s="2">
        <f>'Moving Avg'!D1176</f>
        <v>27.817</v>
      </c>
      <c r="G1176" s="2">
        <f>'Moving Avg'!F1176</f>
        <v>27.817</v>
      </c>
      <c r="H1176" s="2">
        <f>'Moving Avg'!G1176</f>
        <v>27.817000000000004</v>
      </c>
      <c r="I1176" s="2">
        <f>'Moving Avg'!H1176</f>
        <v>27.933254999999996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33</v>
      </c>
      <c r="Q1176" s="9">
        <f t="shared" si="184"/>
        <v>22.45</v>
      </c>
      <c r="R1176" s="9">
        <f t="shared" si="185"/>
        <v>18.25</v>
      </c>
      <c r="S1176" s="9">
        <f t="shared" si="186"/>
        <v>22.35</v>
      </c>
      <c r="T1176" s="9">
        <f t="shared" si="187"/>
        <v>20.75</v>
      </c>
      <c r="U1176" s="8">
        <f t="shared" si="188"/>
        <v>21.016666666666669</v>
      </c>
      <c r="V1176" s="8">
        <f t="shared" si="189"/>
        <v>20.950000000000003</v>
      </c>
    </row>
    <row r="1177" spans="1:22" ht="13.5" x14ac:dyDescent="0.25">
      <c r="A1177" s="3">
        <f>RSI!A1177</f>
        <v>43725</v>
      </c>
      <c r="B1177" s="2">
        <f>RSI!B1177</f>
        <v>27.817</v>
      </c>
      <c r="C1177" s="2">
        <f>RSI!I1177</f>
        <v>3.4917200781567175</v>
      </c>
      <c r="D1177" s="2">
        <f>MACD!E1177</f>
        <v>-5.1589008762675803E-5</v>
      </c>
      <c r="E1177" s="2">
        <f>MACD!F1177</f>
        <v>-7.5847654780734414E-5</v>
      </c>
      <c r="F1177" s="2">
        <f>'Moving Avg'!D1177</f>
        <v>27.817</v>
      </c>
      <c r="G1177" s="2">
        <f>'Moving Avg'!F1177</f>
        <v>27.817</v>
      </c>
      <c r="H1177" s="2">
        <f>'Moving Avg'!G1177</f>
        <v>27.817000000000004</v>
      </c>
      <c r="I1177" s="2">
        <f>'Moving Avg'!H1177</f>
        <v>27.943244999999994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33</v>
      </c>
      <c r="Q1177" s="9">
        <f t="shared" si="184"/>
        <v>22.45</v>
      </c>
      <c r="R1177" s="9">
        <f t="shared" si="185"/>
        <v>18.25</v>
      </c>
      <c r="S1177" s="9">
        <f t="shared" si="186"/>
        <v>22.35</v>
      </c>
      <c r="T1177" s="9">
        <f t="shared" si="187"/>
        <v>20.75</v>
      </c>
      <c r="U1177" s="8">
        <f t="shared" si="188"/>
        <v>21.016666666666669</v>
      </c>
      <c r="V1177" s="8">
        <f t="shared" si="189"/>
        <v>20.950000000000003</v>
      </c>
    </row>
    <row r="1178" spans="1:22" ht="13.5" x14ac:dyDescent="0.25">
      <c r="A1178" s="3">
        <f>RSI!A1178</f>
        <v>43726</v>
      </c>
      <c r="B1178" s="2">
        <f>RSI!B1178</f>
        <v>27.817</v>
      </c>
      <c r="C1178" s="2">
        <f>RSI!I1178</f>
        <v>3.4917200781567175</v>
      </c>
      <c r="D1178" s="2">
        <f>MACD!E1178</f>
        <v>-4.7768276196791248E-5</v>
      </c>
      <c r="E1178" s="2">
        <f>MACD!F1178</f>
        <v>-7.0231779063945787E-5</v>
      </c>
      <c r="F1178" s="2">
        <f>'Moving Avg'!D1178</f>
        <v>27.817</v>
      </c>
      <c r="G1178" s="2">
        <f>'Moving Avg'!F1178</f>
        <v>27.817</v>
      </c>
      <c r="H1178" s="2">
        <f>'Moving Avg'!G1178</f>
        <v>27.817000000000004</v>
      </c>
      <c r="I1178" s="2">
        <f>'Moving Avg'!H1178</f>
        <v>27.953234999999992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33</v>
      </c>
      <c r="Q1178" s="9">
        <f t="shared" si="184"/>
        <v>22.45</v>
      </c>
      <c r="R1178" s="9">
        <f t="shared" si="185"/>
        <v>18.25</v>
      </c>
      <c r="S1178" s="9">
        <f t="shared" si="186"/>
        <v>22.35</v>
      </c>
      <c r="T1178" s="9">
        <f t="shared" si="187"/>
        <v>20.75</v>
      </c>
      <c r="U1178" s="8">
        <f t="shared" si="188"/>
        <v>21.016666666666669</v>
      </c>
      <c r="V1178" s="8">
        <f t="shared" si="189"/>
        <v>20.950000000000003</v>
      </c>
    </row>
    <row r="1179" spans="1:22" ht="13.5" x14ac:dyDescent="0.25">
      <c r="A1179" s="3">
        <f>RSI!A1179</f>
        <v>43727</v>
      </c>
      <c r="B1179" s="2">
        <f>RSI!B1179</f>
        <v>27.817</v>
      </c>
      <c r="C1179" s="2">
        <f>RSI!I1179</f>
        <v>3.4917200781567175</v>
      </c>
      <c r="D1179" s="2">
        <f>MACD!E1179</f>
        <v>-4.4230456936134033E-5</v>
      </c>
      <c r="E1179" s="2">
        <f>MACD!F1179</f>
        <v>-6.5031514638383444E-5</v>
      </c>
      <c r="F1179" s="2">
        <f>'Moving Avg'!D1179</f>
        <v>27.817</v>
      </c>
      <c r="G1179" s="2">
        <f>'Moving Avg'!F1179</f>
        <v>27.817</v>
      </c>
      <c r="H1179" s="2">
        <f>'Moving Avg'!G1179</f>
        <v>27.817000000000004</v>
      </c>
      <c r="I1179" s="2">
        <f>'Moving Avg'!H1179</f>
        <v>27.963224999999994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22.45</v>
      </c>
      <c r="R1179" s="9">
        <f t="shared" si="185"/>
        <v>18.25</v>
      </c>
      <c r="S1179" s="9">
        <f t="shared" si="186"/>
        <v>22.35</v>
      </c>
      <c r="T1179" s="9">
        <f t="shared" si="187"/>
        <v>20.75</v>
      </c>
      <c r="U1179" s="8">
        <f t="shared" si="188"/>
        <v>21.016666666666669</v>
      </c>
      <c r="V1179" s="8">
        <f t="shared" si="189"/>
        <v>20.950000000000003</v>
      </c>
    </row>
    <row r="1180" spans="1:22" ht="13.5" x14ac:dyDescent="0.25">
      <c r="A1180" s="3">
        <f>RSI!A1180</f>
        <v>43728</v>
      </c>
      <c r="B1180" s="2">
        <f>RSI!B1180</f>
        <v>27.817</v>
      </c>
      <c r="C1180" s="2">
        <f>RSI!I1180</f>
        <v>3.4917200781567175</v>
      </c>
      <c r="D1180" s="2">
        <f>MACD!E1180</f>
        <v>-4.0954610426524596E-5</v>
      </c>
      <c r="E1180" s="2">
        <f>MACD!F1180</f>
        <v>-6.0216133796011678E-5</v>
      </c>
      <c r="F1180" s="2">
        <f>'Moving Avg'!D1180</f>
        <v>27.817</v>
      </c>
      <c r="G1180" s="2">
        <f>'Moving Avg'!F1180</f>
        <v>27.817</v>
      </c>
      <c r="H1180" s="2">
        <f>'Moving Avg'!G1180</f>
        <v>27.817000000000004</v>
      </c>
      <c r="I1180" s="2">
        <f>'Moving Avg'!H1180</f>
        <v>27.973214999999993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22.45</v>
      </c>
      <c r="R1180" s="9">
        <f t="shared" si="185"/>
        <v>18.25</v>
      </c>
      <c r="S1180" s="9">
        <f t="shared" si="186"/>
        <v>22.35</v>
      </c>
      <c r="T1180" s="9">
        <f t="shared" si="187"/>
        <v>20.75</v>
      </c>
      <c r="U1180" s="8">
        <f t="shared" si="188"/>
        <v>21.016666666666669</v>
      </c>
      <c r="V1180" s="8">
        <f t="shared" si="189"/>
        <v>20.950000000000003</v>
      </c>
    </row>
    <row r="1181" spans="1:22" ht="13.5" x14ac:dyDescent="0.25">
      <c r="A1181" s="3">
        <f>RSI!A1181</f>
        <v>43731</v>
      </c>
      <c r="B1181" s="2">
        <f>RSI!B1181</f>
        <v>27.817</v>
      </c>
      <c r="C1181" s="2">
        <f>RSI!I1181</f>
        <v>3.4917200781567175</v>
      </c>
      <c r="D1181" s="2">
        <f>MACD!E1181</f>
        <v>-3.7921344809177526E-5</v>
      </c>
      <c r="E1181" s="2">
        <f>MACD!F1181</f>
        <v>-5.5757175998644852E-5</v>
      </c>
      <c r="F1181" s="2">
        <f>'Moving Avg'!D1181</f>
        <v>27.817</v>
      </c>
      <c r="G1181" s="2">
        <f>'Moving Avg'!F1181</f>
        <v>27.817</v>
      </c>
      <c r="H1181" s="2">
        <f>'Moving Avg'!G1181</f>
        <v>27.817000000000004</v>
      </c>
      <c r="I1181" s="2">
        <f>'Moving Avg'!H1181</f>
        <v>27.983204999999987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22.45</v>
      </c>
      <c r="R1181" s="9">
        <f t="shared" si="185"/>
        <v>18.25</v>
      </c>
      <c r="S1181" s="9">
        <f t="shared" si="186"/>
        <v>22.35</v>
      </c>
      <c r="T1181" s="9">
        <f t="shared" si="187"/>
        <v>20.75</v>
      </c>
      <c r="U1181" s="8">
        <f t="shared" si="188"/>
        <v>21.016666666666669</v>
      </c>
      <c r="V1181" s="8">
        <f t="shared" si="189"/>
        <v>20.950000000000003</v>
      </c>
    </row>
    <row r="1182" spans="1:22" ht="13.5" x14ac:dyDescent="0.25">
      <c r="A1182" s="3">
        <f>RSI!A1182</f>
        <v>43732</v>
      </c>
      <c r="B1182" s="2">
        <f>RSI!B1182</f>
        <v>27.817</v>
      </c>
      <c r="C1182" s="2">
        <f>RSI!I1182</f>
        <v>3.4917200781567175</v>
      </c>
      <c r="D1182" s="2">
        <f>MACD!E1182</f>
        <v>-3.5112702576611809E-5</v>
      </c>
      <c r="E1182" s="2">
        <f>MACD!F1182</f>
        <v>-5.1628281314238249E-5</v>
      </c>
      <c r="F1182" s="2">
        <f>'Moving Avg'!D1182</f>
        <v>27.817</v>
      </c>
      <c r="G1182" s="2">
        <f>'Moving Avg'!F1182</f>
        <v>27.817</v>
      </c>
      <c r="H1182" s="2">
        <f>'Moving Avg'!G1182</f>
        <v>27.817000000000004</v>
      </c>
      <c r="I1182" s="2">
        <f>'Moving Avg'!H1182</f>
        <v>27.993194999999993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33</v>
      </c>
      <c r="Q1182" s="9">
        <f t="shared" si="184"/>
        <v>22.45</v>
      </c>
      <c r="R1182" s="9">
        <f t="shared" si="185"/>
        <v>18.25</v>
      </c>
      <c r="S1182" s="9">
        <f t="shared" si="186"/>
        <v>22.35</v>
      </c>
      <c r="T1182" s="9">
        <f t="shared" si="187"/>
        <v>20.75</v>
      </c>
      <c r="U1182" s="8">
        <f t="shared" si="188"/>
        <v>21.016666666666669</v>
      </c>
      <c r="V1182" s="8">
        <f t="shared" si="189"/>
        <v>20.950000000000003</v>
      </c>
    </row>
    <row r="1183" spans="1:22" ht="13.5" x14ac:dyDescent="0.25">
      <c r="A1183" s="3">
        <f>RSI!A1183</f>
        <v>43733</v>
      </c>
      <c r="B1183" s="2">
        <f>RSI!B1183</f>
        <v>27.817</v>
      </c>
      <c r="C1183" s="2">
        <f>RSI!I1183</f>
        <v>3.4917200781567175</v>
      </c>
      <c r="D1183" s="2">
        <f>MACD!E1183</f>
        <v>-3.2512054641387067E-5</v>
      </c>
      <c r="E1183" s="2">
        <f>MACD!F1183</f>
        <v>-4.7805035979668017E-5</v>
      </c>
      <c r="F1183" s="2">
        <f>'Moving Avg'!D1183</f>
        <v>27.817</v>
      </c>
      <c r="G1183" s="2">
        <f>'Moving Avg'!F1183</f>
        <v>27.817</v>
      </c>
      <c r="H1183" s="2">
        <f>'Moving Avg'!G1183</f>
        <v>27.817000000000004</v>
      </c>
      <c r="I1183" s="2">
        <f>'Moving Avg'!H1183</f>
        <v>28.003184999999988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22.45</v>
      </c>
      <c r="R1183" s="9">
        <f t="shared" si="185"/>
        <v>18.25</v>
      </c>
      <c r="S1183" s="9">
        <f t="shared" si="186"/>
        <v>22.35</v>
      </c>
      <c r="T1183" s="9">
        <f t="shared" si="187"/>
        <v>20.75</v>
      </c>
      <c r="U1183" s="8">
        <f t="shared" si="188"/>
        <v>21.016666666666669</v>
      </c>
      <c r="V1183" s="8">
        <f t="shared" si="189"/>
        <v>20.950000000000003</v>
      </c>
    </row>
    <row r="1184" spans="1:22" ht="13.5" x14ac:dyDescent="0.25">
      <c r="A1184" s="3">
        <f>RSI!A1184</f>
        <v>43734</v>
      </c>
      <c r="B1184" s="2">
        <f>RSI!B1184</f>
        <v>27.817</v>
      </c>
      <c r="C1184" s="2">
        <f>RSI!I1184</f>
        <v>3.4917200781567175</v>
      </c>
      <c r="D1184" s="2">
        <f>MACD!E1184</f>
        <v>-3.0104002217257175E-5</v>
      </c>
      <c r="E1184" s="2">
        <f>MACD!F1184</f>
        <v>-4.4264829227185854E-5</v>
      </c>
      <c r="F1184" s="2">
        <f>'Moving Avg'!D1184</f>
        <v>27.817</v>
      </c>
      <c r="G1184" s="2">
        <f>'Moving Avg'!F1184</f>
        <v>27.817</v>
      </c>
      <c r="H1184" s="2">
        <f>'Moving Avg'!G1184</f>
        <v>27.817000000000004</v>
      </c>
      <c r="I1184" s="2">
        <f>'Moving Avg'!H1184</f>
        <v>28.013174999999986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43735</v>
      </c>
      <c r="B1185" s="2">
        <f>RSI!B1185</f>
        <v>27.817</v>
      </c>
      <c r="C1185" s="2">
        <f>RSI!I1185</f>
        <v>3.4917200781567175</v>
      </c>
      <c r="D1185" s="2">
        <f>MACD!E1185</f>
        <v>-2.7874285905227225E-5</v>
      </c>
      <c r="E1185" s="2">
        <f>MACD!F1185</f>
        <v>-4.0986720562794135E-5</v>
      </c>
      <c r="F1185" s="2">
        <f>'Moving Avg'!D1185</f>
        <v>27.817</v>
      </c>
      <c r="G1185" s="2">
        <f>'Moving Avg'!F1185</f>
        <v>27.817</v>
      </c>
      <c r="H1185" s="2">
        <f>'Moving Avg'!G1185</f>
        <v>27.817000000000004</v>
      </c>
      <c r="I1185" s="2">
        <f>'Moving Avg'!H1185</f>
        <v>28.023164999999985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43738</v>
      </c>
      <c r="B1186" s="2">
        <f>RSI!B1186</f>
        <v>27.817</v>
      </c>
      <c r="C1186" s="2">
        <f>RSI!I1186</f>
        <v>3.4917200781567175</v>
      </c>
      <c r="D1186" s="2">
        <f>MACD!E1186</f>
        <v>-2.5809701494239334E-5</v>
      </c>
      <c r="E1186" s="2">
        <f>MACD!F1186</f>
        <v>-3.7951316749083176E-5</v>
      </c>
      <c r="F1186" s="2">
        <f>'Moving Avg'!D1186</f>
        <v>27.817</v>
      </c>
      <c r="G1186" s="2">
        <f>'Moving Avg'!F1186</f>
        <v>27.817</v>
      </c>
      <c r="H1186" s="2">
        <f>'Moving Avg'!G1186</f>
        <v>27.817000000000004</v>
      </c>
      <c r="I1186" s="2">
        <f>'Moving Avg'!H1186</f>
        <v>28.033154999999987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43739</v>
      </c>
      <c r="B1187" s="2">
        <f>RSI!B1187</f>
        <v>27.817</v>
      </c>
      <c r="C1187" s="2">
        <f>RSI!I1187</f>
        <v>3.4917200781567175</v>
      </c>
      <c r="D1187" s="2">
        <f>MACD!E1187</f>
        <v>-2.3898021950685688E-5</v>
      </c>
      <c r="E1187" s="2">
        <f>MACD!F1187</f>
        <v>-3.5140657789403681E-5</v>
      </c>
      <c r="F1187" s="2">
        <f>'Moving Avg'!D1187</f>
        <v>27.817</v>
      </c>
      <c r="G1187" s="2">
        <f>'Moving Avg'!F1187</f>
        <v>27.817</v>
      </c>
      <c r="H1187" s="2">
        <f>'Moving Avg'!G1187</f>
        <v>27.817000000000004</v>
      </c>
      <c r="I1187" s="2">
        <f>'Moving Avg'!H1187</f>
        <v>28.043144999999985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43740</v>
      </c>
      <c r="B1188" s="2">
        <f>RSI!B1188</f>
        <v>27.817</v>
      </c>
      <c r="C1188" s="2">
        <f>RSI!I1188</f>
        <v>3.4917200781567175</v>
      </c>
      <c r="D1188" s="2">
        <f>MACD!E1188</f>
        <v>-2.212792519173945E-5</v>
      </c>
      <c r="E1188" s="2">
        <f>MACD!F1188</f>
        <v>-3.2538111269870839E-5</v>
      </c>
      <c r="F1188" s="2">
        <f>'Moving Avg'!D1188</f>
        <v>27.817</v>
      </c>
      <c r="G1188" s="2">
        <f>'Moving Avg'!F1188</f>
        <v>27.817</v>
      </c>
      <c r="H1188" s="2">
        <f>'Moving Avg'!G1188</f>
        <v>27.817000000000004</v>
      </c>
      <c r="I1188" s="2">
        <f>'Moving Avg'!H1188</f>
        <v>28.049259999999986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43741</v>
      </c>
      <c r="B1189" s="2">
        <f>RSI!B1189</f>
        <v>27.817</v>
      </c>
      <c r="C1189" s="2">
        <f>RSI!I1189</f>
        <v>3.4917200781567175</v>
      </c>
      <c r="D1189" s="2">
        <f>MACD!E1189</f>
        <v>-2.048892715933448E-5</v>
      </c>
      <c r="E1189" s="2">
        <f>MACD!F1189</f>
        <v>-3.0128274447763567E-5</v>
      </c>
      <c r="F1189" s="2">
        <f>'Moving Avg'!D1189</f>
        <v>27.817</v>
      </c>
      <c r="G1189" s="2">
        <f>'Moving Avg'!F1189</f>
        <v>27.817</v>
      </c>
      <c r="H1189" s="2">
        <f>'Moving Avg'!G1189</f>
        <v>27.817000000000004</v>
      </c>
      <c r="I1189" s="2">
        <f>'Moving Avg'!H1189</f>
        <v>28.049394999999986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43742</v>
      </c>
      <c r="B1190" s="2">
        <f>RSI!B1190</f>
        <v>27.817</v>
      </c>
      <c r="C1190" s="2">
        <f>RSI!I1190</f>
        <v>3.4917200781567175</v>
      </c>
      <c r="D1190" s="2">
        <f>MACD!E1190</f>
        <v>-1.8971319846627921E-5</v>
      </c>
      <c r="E1190" s="2">
        <f>MACD!F1190</f>
        <v>-2.7896883527536437E-5</v>
      </c>
      <c r="F1190" s="2">
        <f>'Moving Avg'!D1190</f>
        <v>27.817</v>
      </c>
      <c r="G1190" s="2">
        <f>'Moving Avg'!F1190</f>
        <v>27.817</v>
      </c>
      <c r="H1190" s="2">
        <f>'Moving Avg'!G1190</f>
        <v>27.817000000000004</v>
      </c>
      <c r="I1190" s="2">
        <f>'Moving Avg'!H1190</f>
        <v>28.043294999999986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0</v>
      </c>
      <c r="O1190" s="8">
        <f t="shared" si="182"/>
        <v>0</v>
      </c>
      <c r="P1190" s="8">
        <f t="shared" si="183"/>
        <v>33</v>
      </c>
      <c r="Q1190" s="9">
        <f t="shared" si="184"/>
        <v>22.45</v>
      </c>
      <c r="R1190" s="9">
        <f t="shared" si="185"/>
        <v>18.25</v>
      </c>
      <c r="S1190" s="9">
        <f t="shared" si="186"/>
        <v>22.35</v>
      </c>
      <c r="T1190" s="9">
        <f t="shared" si="187"/>
        <v>20.75</v>
      </c>
      <c r="U1190" s="8">
        <f t="shared" si="188"/>
        <v>21.016666666666669</v>
      </c>
      <c r="V1190" s="8">
        <f t="shared" si="189"/>
        <v>20.950000000000003</v>
      </c>
    </row>
    <row r="1191" spans="1:22" ht="13.5" x14ac:dyDescent="0.25">
      <c r="A1191" s="3">
        <f>RSI!A1191</f>
        <v>43745</v>
      </c>
      <c r="B1191" s="2">
        <f>RSI!B1191</f>
        <v>27.817</v>
      </c>
      <c r="C1191" s="2">
        <f>RSI!I1191</f>
        <v>3.4917200781567175</v>
      </c>
      <c r="D1191" s="2">
        <f>MACD!E1191</f>
        <v>-1.7566113889699864E-5</v>
      </c>
      <c r="E1191" s="2">
        <f>MACD!F1191</f>
        <v>-2.5830729599969126E-5</v>
      </c>
      <c r="F1191" s="2">
        <f>'Moving Avg'!D1191</f>
        <v>27.817</v>
      </c>
      <c r="G1191" s="2">
        <f>'Moving Avg'!F1191</f>
        <v>27.817</v>
      </c>
      <c r="H1191" s="2">
        <f>'Moving Avg'!G1191</f>
        <v>27.817000000000004</v>
      </c>
      <c r="I1191" s="2">
        <f>'Moving Avg'!H1191</f>
        <v>28.037194999999983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0</v>
      </c>
      <c r="O1191" s="8">
        <f t="shared" si="182"/>
        <v>0</v>
      </c>
      <c r="P1191" s="8">
        <f t="shared" si="183"/>
        <v>33</v>
      </c>
      <c r="Q1191" s="9">
        <f t="shared" si="184"/>
        <v>22.45</v>
      </c>
      <c r="R1191" s="9">
        <f t="shared" si="185"/>
        <v>18.25</v>
      </c>
      <c r="S1191" s="9">
        <f t="shared" si="186"/>
        <v>22.35</v>
      </c>
      <c r="T1191" s="9">
        <f t="shared" si="187"/>
        <v>20.75</v>
      </c>
      <c r="U1191" s="8">
        <f t="shared" si="188"/>
        <v>21.016666666666669</v>
      </c>
      <c r="V1191" s="8">
        <f t="shared" si="189"/>
        <v>20.950000000000003</v>
      </c>
    </row>
    <row r="1192" spans="1:22" ht="13.5" x14ac:dyDescent="0.25">
      <c r="A1192" s="3">
        <f>RSI!A1192</f>
        <v>43746</v>
      </c>
      <c r="B1192" s="2">
        <f>RSI!B1192</f>
        <v>27.817</v>
      </c>
      <c r="C1192" s="2">
        <f>RSI!I1192</f>
        <v>3.4917200781567175</v>
      </c>
      <c r="D1192" s="2">
        <f>MACD!E1192</f>
        <v>-1.6264985415403999E-5</v>
      </c>
      <c r="E1192" s="2">
        <f>MACD!F1192</f>
        <v>-2.39175807630561E-5</v>
      </c>
      <c r="F1192" s="2">
        <f>'Moving Avg'!D1192</f>
        <v>27.817</v>
      </c>
      <c r="G1192" s="2">
        <f>'Moving Avg'!F1192</f>
        <v>27.817</v>
      </c>
      <c r="H1192" s="2">
        <f>'Moving Avg'!G1192</f>
        <v>27.817000000000004</v>
      </c>
      <c r="I1192" s="2">
        <f>'Moving Avg'!H1192</f>
        <v>28.031094999999986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50</v>
      </c>
      <c r="N1192" s="8">
        <f t="shared" si="181"/>
        <v>0</v>
      </c>
      <c r="O1192" s="8">
        <f t="shared" si="182"/>
        <v>0</v>
      </c>
      <c r="P1192" s="8">
        <f t="shared" si="183"/>
        <v>33</v>
      </c>
      <c r="Q1192" s="9">
        <f t="shared" si="184"/>
        <v>22.45</v>
      </c>
      <c r="R1192" s="9">
        <f t="shared" si="185"/>
        <v>18.25</v>
      </c>
      <c r="S1192" s="9">
        <f t="shared" si="186"/>
        <v>22.35</v>
      </c>
      <c r="T1192" s="9">
        <f t="shared" si="187"/>
        <v>20.75</v>
      </c>
      <c r="U1192" s="8">
        <f t="shared" si="188"/>
        <v>21.016666666666669</v>
      </c>
      <c r="V1192" s="8">
        <f t="shared" si="189"/>
        <v>20.950000000000003</v>
      </c>
    </row>
    <row r="1193" spans="1:22" ht="13.5" x14ac:dyDescent="0.25">
      <c r="A1193" s="3">
        <f>RSI!A1193</f>
        <v>43747</v>
      </c>
      <c r="B1193" s="2">
        <f>RSI!B1193</f>
        <v>27.817</v>
      </c>
      <c r="C1193" s="2">
        <f>RSI!I1193</f>
        <v>3.4917200781567175</v>
      </c>
      <c r="D1193" s="2">
        <f>MACD!E1193</f>
        <v>-1.5060226804308741E-5</v>
      </c>
      <c r="E1193" s="2">
        <f>MACD!F1193</f>
        <v>-2.2146109971306629E-5</v>
      </c>
      <c r="F1193" s="2">
        <f>'Moving Avg'!D1193</f>
        <v>27.817</v>
      </c>
      <c r="G1193" s="2">
        <f>'Moving Avg'!F1193</f>
        <v>27.817</v>
      </c>
      <c r="H1193" s="2">
        <f>'Moving Avg'!G1193</f>
        <v>27.817000000000004</v>
      </c>
      <c r="I1193" s="2">
        <f>'Moving Avg'!H1193</f>
        <v>28.024994999999986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50</v>
      </c>
      <c r="N1193" s="8">
        <f t="shared" si="181"/>
        <v>0</v>
      </c>
      <c r="O1193" s="8">
        <f t="shared" si="182"/>
        <v>0</v>
      </c>
      <c r="P1193" s="8">
        <f t="shared" si="183"/>
        <v>33</v>
      </c>
      <c r="Q1193" s="9">
        <f t="shared" si="184"/>
        <v>22.45</v>
      </c>
      <c r="R1193" s="9">
        <f t="shared" si="185"/>
        <v>18.25</v>
      </c>
      <c r="S1193" s="9">
        <f t="shared" si="186"/>
        <v>22.35</v>
      </c>
      <c r="T1193" s="9">
        <f t="shared" si="187"/>
        <v>20.75</v>
      </c>
      <c r="U1193" s="8">
        <f t="shared" si="188"/>
        <v>21.016666666666669</v>
      </c>
      <c r="V1193" s="8">
        <f t="shared" si="189"/>
        <v>20.950000000000003</v>
      </c>
    </row>
    <row r="1194" spans="1:22" ht="13.5" x14ac:dyDescent="0.25">
      <c r="A1194" s="3">
        <f>RSI!A1194</f>
        <v>43748</v>
      </c>
      <c r="B1194" s="2">
        <f>RSI!B1194</f>
        <v>27.817</v>
      </c>
      <c r="C1194" s="2">
        <f>RSI!I1194</f>
        <v>3.4917200781567175</v>
      </c>
      <c r="D1194" s="2">
        <f>MACD!E1194</f>
        <v>-1.3944701091617162E-5</v>
      </c>
      <c r="E1194" s="2">
        <f>MACD!F1194</f>
        <v>-2.0505828195368735E-5</v>
      </c>
      <c r="F1194" s="2">
        <f>'Moving Avg'!D1194</f>
        <v>27.817</v>
      </c>
      <c r="G1194" s="2">
        <f>'Moving Avg'!F1194</f>
        <v>27.817</v>
      </c>
      <c r="H1194" s="2">
        <f>'Moving Avg'!G1194</f>
        <v>27.817000000000004</v>
      </c>
      <c r="I1194" s="2">
        <f>'Moving Avg'!H1194</f>
        <v>28.018894999999983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50</v>
      </c>
      <c r="N1194" s="8">
        <f t="shared" si="181"/>
        <v>0</v>
      </c>
      <c r="O1194" s="8">
        <f t="shared" si="182"/>
        <v>0</v>
      </c>
      <c r="P1194" s="8">
        <f t="shared" si="183"/>
        <v>33</v>
      </c>
      <c r="Q1194" s="9">
        <f t="shared" si="184"/>
        <v>22.45</v>
      </c>
      <c r="R1194" s="9">
        <f t="shared" si="185"/>
        <v>18.25</v>
      </c>
      <c r="S1194" s="9">
        <f t="shared" si="186"/>
        <v>22.35</v>
      </c>
      <c r="T1194" s="9">
        <f t="shared" si="187"/>
        <v>20.75</v>
      </c>
      <c r="U1194" s="8">
        <f t="shared" si="188"/>
        <v>21.016666666666669</v>
      </c>
      <c r="V1194" s="8">
        <f t="shared" si="189"/>
        <v>20.950000000000003</v>
      </c>
    </row>
    <row r="1195" spans="1:22" ht="13.5" x14ac:dyDescent="0.25">
      <c r="A1195" s="3">
        <f>RSI!A1195</f>
        <v>43749</v>
      </c>
      <c r="B1195" s="2">
        <f>RSI!B1195</f>
        <v>27.817</v>
      </c>
      <c r="C1195" s="2">
        <f>RSI!I1195</f>
        <v>3.4917200781567175</v>
      </c>
      <c r="D1195" s="2">
        <f>MACD!E1195</f>
        <v>-1.2911799739612206E-5</v>
      </c>
      <c r="E1195" s="2">
        <f>MACD!F1195</f>
        <v>-1.8987022504217429E-5</v>
      </c>
      <c r="F1195" s="2">
        <f>'Moving Avg'!D1195</f>
        <v>27.817</v>
      </c>
      <c r="G1195" s="2">
        <f>'Moving Avg'!F1195</f>
        <v>27.817</v>
      </c>
      <c r="H1195" s="2">
        <f>'Moving Avg'!G1195</f>
        <v>27.817000000000004</v>
      </c>
      <c r="I1195" s="2">
        <f>'Moving Avg'!H1195</f>
        <v>28.012794999999986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50</v>
      </c>
      <c r="N1195" s="8">
        <f t="shared" si="181"/>
        <v>0</v>
      </c>
      <c r="O1195" s="8">
        <f t="shared" si="182"/>
        <v>0</v>
      </c>
      <c r="P1195" s="8">
        <f t="shared" si="183"/>
        <v>33</v>
      </c>
      <c r="Q1195" s="9">
        <f t="shared" si="184"/>
        <v>22.45</v>
      </c>
      <c r="R1195" s="9">
        <f t="shared" si="185"/>
        <v>18.25</v>
      </c>
      <c r="S1195" s="9">
        <f t="shared" si="186"/>
        <v>22.35</v>
      </c>
      <c r="T1195" s="9">
        <f t="shared" si="187"/>
        <v>20.75</v>
      </c>
      <c r="U1195" s="8">
        <f t="shared" si="188"/>
        <v>21.016666666666669</v>
      </c>
      <c r="V1195" s="8">
        <f t="shared" si="189"/>
        <v>20.950000000000003</v>
      </c>
    </row>
    <row r="1196" spans="1:22" ht="13.5" x14ac:dyDescent="0.25">
      <c r="A1196" s="3">
        <f>RSI!A1196</f>
        <v>43752</v>
      </c>
      <c r="B1196" s="2">
        <f>RSI!B1196</f>
        <v>27.817</v>
      </c>
      <c r="C1196" s="2">
        <f>RSI!I1196</f>
        <v>3.4917200781567175</v>
      </c>
      <c r="D1196" s="2">
        <f>MACD!E1196</f>
        <v>-1.1955403522279084E-5</v>
      </c>
      <c r="E1196" s="2">
        <f>MACD!F1196</f>
        <v>-1.7580698707829761E-5</v>
      </c>
      <c r="F1196" s="2">
        <f>'Moving Avg'!D1196</f>
        <v>27.817</v>
      </c>
      <c r="G1196" s="2">
        <f>'Moving Avg'!F1196</f>
        <v>27.817</v>
      </c>
      <c r="H1196" s="2">
        <f>'Moving Avg'!G1196</f>
        <v>27.817000000000004</v>
      </c>
      <c r="I1196" s="2">
        <f>'Moving Avg'!H1196</f>
        <v>28.006694999999986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50</v>
      </c>
      <c r="N1196" s="8">
        <f t="shared" si="181"/>
        <v>0</v>
      </c>
      <c r="O1196" s="8">
        <f t="shared" si="182"/>
        <v>0</v>
      </c>
      <c r="P1196" s="8">
        <f t="shared" si="183"/>
        <v>33</v>
      </c>
      <c r="Q1196" s="9">
        <f t="shared" si="184"/>
        <v>22.45</v>
      </c>
      <c r="R1196" s="9">
        <f t="shared" si="185"/>
        <v>18.25</v>
      </c>
      <c r="S1196" s="9">
        <f t="shared" si="186"/>
        <v>22.35</v>
      </c>
      <c r="T1196" s="9">
        <f t="shared" si="187"/>
        <v>20.75</v>
      </c>
      <c r="U1196" s="8">
        <f t="shared" si="188"/>
        <v>21.016666666666669</v>
      </c>
      <c r="V1196" s="8">
        <f t="shared" si="189"/>
        <v>20.950000000000003</v>
      </c>
    </row>
    <row r="1197" spans="1:22" ht="13.5" x14ac:dyDescent="0.25">
      <c r="A1197" s="3">
        <f>RSI!A1197</f>
        <v>43754</v>
      </c>
      <c r="B1197" s="2">
        <f>RSI!B1197</f>
        <v>27.817</v>
      </c>
      <c r="C1197" s="2">
        <f>RSI!I1197</f>
        <v>3.4917200781567175</v>
      </c>
      <c r="D1197" s="2">
        <f>MACD!E1197</f>
        <v>-1.1069846333811029E-5</v>
      </c>
      <c r="E1197" s="2">
        <f>MACD!F1197</f>
        <v>-1.6278528233026014E-5</v>
      </c>
      <c r="F1197" s="2">
        <f>'Moving Avg'!D1197</f>
        <v>27.817</v>
      </c>
      <c r="G1197" s="2">
        <f>'Moving Avg'!F1197</f>
        <v>27.817</v>
      </c>
      <c r="H1197" s="2">
        <f>'Moving Avg'!G1197</f>
        <v>27.817000000000004</v>
      </c>
      <c r="I1197" s="2">
        <f>'Moving Avg'!H1197</f>
        <v>28.00059499999999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50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22.45</v>
      </c>
      <c r="R1197" s="9">
        <f t="shared" si="185"/>
        <v>18.25</v>
      </c>
      <c r="S1197" s="9">
        <f t="shared" si="186"/>
        <v>22.35</v>
      </c>
      <c r="T1197" s="9">
        <f t="shared" si="187"/>
        <v>20.75</v>
      </c>
      <c r="U1197" s="8">
        <f t="shared" si="188"/>
        <v>21.016666666666669</v>
      </c>
      <c r="V1197" s="8">
        <f t="shared" si="189"/>
        <v>20.950000000000003</v>
      </c>
    </row>
    <row r="1198" spans="1:22" ht="13.5" x14ac:dyDescent="0.25">
      <c r="A1198" s="3">
        <f>RSI!A1198</f>
        <v>43755</v>
      </c>
      <c r="B1198" s="2">
        <f>RSI!B1198</f>
        <v>27.817</v>
      </c>
      <c r="C1198" s="2">
        <f>RSI!I1198</f>
        <v>3.4917200781567175</v>
      </c>
      <c r="D1198" s="2">
        <f>MACD!E1198</f>
        <v>-1.024988162612317E-5</v>
      </c>
      <c r="E1198" s="2">
        <f>MACD!F1198</f>
        <v>-1.5072798911645446E-5</v>
      </c>
      <c r="F1198" s="2">
        <f>'Moving Avg'!D1198</f>
        <v>27.817</v>
      </c>
      <c r="G1198" s="2">
        <f>'Moving Avg'!F1198</f>
        <v>27.817</v>
      </c>
      <c r="H1198" s="2">
        <f>'Moving Avg'!G1198</f>
        <v>27.817000000000004</v>
      </c>
      <c r="I1198" s="2">
        <f>'Moving Avg'!H1198</f>
        <v>27.994494999999986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50</v>
      </c>
      <c r="N1198" s="8">
        <f t="shared" si="181"/>
        <v>0</v>
      </c>
      <c r="O1198" s="8">
        <f t="shared" si="182"/>
        <v>0</v>
      </c>
      <c r="P1198" s="8">
        <f t="shared" si="183"/>
        <v>33</v>
      </c>
      <c r="Q1198" s="9">
        <f t="shared" si="184"/>
        <v>22.45</v>
      </c>
      <c r="R1198" s="9">
        <f t="shared" si="185"/>
        <v>18.25</v>
      </c>
      <c r="S1198" s="9">
        <f t="shared" si="186"/>
        <v>22.35</v>
      </c>
      <c r="T1198" s="9">
        <f t="shared" si="187"/>
        <v>20.75</v>
      </c>
      <c r="U1198" s="8">
        <f t="shared" si="188"/>
        <v>21.016666666666669</v>
      </c>
      <c r="V1198" s="8">
        <f t="shared" si="189"/>
        <v>20.950000000000003</v>
      </c>
    </row>
    <row r="1199" spans="1:22" ht="13.5" x14ac:dyDescent="0.25">
      <c r="A1199" s="3">
        <f>RSI!A1199</f>
        <v>43756</v>
      </c>
      <c r="B1199" s="2">
        <f>RSI!B1199</f>
        <v>27.817</v>
      </c>
      <c r="C1199" s="2">
        <f>RSI!I1199</f>
        <v>3.4917200781567175</v>
      </c>
      <c r="D1199" s="2">
        <f>MACD!E1199</f>
        <v>-9.4906513652404101E-6</v>
      </c>
      <c r="E1199" s="2">
        <f>MACD!F1199</f>
        <v>-1.3956369402364439E-5</v>
      </c>
      <c r="F1199" s="2">
        <f>'Moving Avg'!D1199</f>
        <v>27.817</v>
      </c>
      <c r="G1199" s="2">
        <f>'Moving Avg'!F1199</f>
        <v>27.817</v>
      </c>
      <c r="H1199" s="2">
        <f>'Moving Avg'!G1199</f>
        <v>27.817000000000004</v>
      </c>
      <c r="I1199" s="2">
        <f>'Moving Avg'!H1199</f>
        <v>27.988394999999986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50</v>
      </c>
      <c r="N1199" s="8">
        <f t="shared" si="181"/>
        <v>0</v>
      </c>
      <c r="O1199" s="8">
        <f t="shared" si="182"/>
        <v>0</v>
      </c>
      <c r="P1199" s="8">
        <f t="shared" si="183"/>
        <v>33</v>
      </c>
      <c r="Q1199" s="9">
        <f t="shared" si="184"/>
        <v>22.45</v>
      </c>
      <c r="R1199" s="9">
        <f t="shared" si="185"/>
        <v>18.25</v>
      </c>
      <c r="S1199" s="9">
        <f t="shared" si="186"/>
        <v>22.35</v>
      </c>
      <c r="T1199" s="9">
        <f t="shared" si="187"/>
        <v>20.75</v>
      </c>
      <c r="U1199" s="8">
        <f t="shared" si="188"/>
        <v>21.016666666666669</v>
      </c>
      <c r="V1199" s="8">
        <f t="shared" si="189"/>
        <v>20.950000000000003</v>
      </c>
    </row>
    <row r="1200" spans="1:22" ht="13.5" x14ac:dyDescent="0.25">
      <c r="A1200" s="3">
        <f>RSI!A1200</f>
        <v>43759</v>
      </c>
      <c r="B1200" s="2">
        <f>RSI!B1200</f>
        <v>28.652000000000001</v>
      </c>
      <c r="C1200" s="2">
        <f>RSI!I1200</f>
        <v>99.998254617711183</v>
      </c>
      <c r="D1200" s="2">
        <f>MACD!E1200</f>
        <v>-6.1860639509124127E-2</v>
      </c>
      <c r="E1200" s="2">
        <f>MACD!F1200</f>
        <v>-1.2383292997346718E-2</v>
      </c>
      <c r="F1200" s="2">
        <f>'Moving Avg'!D1200</f>
        <v>27.984000000000002</v>
      </c>
      <c r="G1200" s="2">
        <f>'Moving Avg'!F1200</f>
        <v>27.858750000000004</v>
      </c>
      <c r="H1200" s="2">
        <f>'Moving Avg'!G1200</f>
        <v>27.833700000000004</v>
      </c>
      <c r="I1200" s="2">
        <f>'Moving Avg'!H1200</f>
        <v>27.98646999999999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0</v>
      </c>
      <c r="N1200" s="8">
        <f t="shared" si="181"/>
        <v>100</v>
      </c>
      <c r="O1200" s="8">
        <f t="shared" si="182"/>
        <v>0</v>
      </c>
      <c r="P1200" s="8">
        <f t="shared" si="183"/>
        <v>33</v>
      </c>
      <c r="Q1200" s="9">
        <f t="shared" si="184"/>
        <v>39.950000000000003</v>
      </c>
      <c r="R1200" s="9">
        <f t="shared" si="185"/>
        <v>28.25</v>
      </c>
      <c r="S1200" s="9">
        <f t="shared" si="186"/>
        <v>29.85</v>
      </c>
      <c r="T1200" s="9">
        <f t="shared" si="187"/>
        <v>33.25</v>
      </c>
      <c r="U1200" s="8">
        <f t="shared" si="188"/>
        <v>32.683333333333337</v>
      </c>
      <c r="V1200" s="8">
        <f t="shared" si="189"/>
        <v>32.825000000000003</v>
      </c>
    </row>
    <row r="1201" spans="1:22" ht="13.5" x14ac:dyDescent="0.25">
      <c r="A1201" s="3">
        <f>RSI!A1201</f>
        <v>43760</v>
      </c>
      <c r="B1201" s="2">
        <f>RSI!B1201</f>
        <v>28.811</v>
      </c>
      <c r="C1201" s="2">
        <f>RSI!I1201</f>
        <v>99.998551625789034</v>
      </c>
      <c r="D1201" s="2">
        <f>MACD!E1201</f>
        <v>-0.13090799955997312</v>
      </c>
      <c r="E1201" s="2">
        <f>MACD!F1201</f>
        <v>-3.6088234309872E-2</v>
      </c>
      <c r="F1201" s="2">
        <f>'Moving Avg'!D1201</f>
        <v>28.182799999999997</v>
      </c>
      <c r="G1201" s="2">
        <f>'Moving Avg'!F1201</f>
        <v>27.908450000000006</v>
      </c>
      <c r="H1201" s="2">
        <f>'Moving Avg'!G1201</f>
        <v>27.853580000000001</v>
      </c>
      <c r="I1201" s="2">
        <f>'Moving Avg'!H1201</f>
        <v>27.985339999999987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  <c r="M1201" s="8">
        <f t="shared" si="180"/>
        <v>0</v>
      </c>
      <c r="N1201" s="8">
        <f t="shared" si="181"/>
        <v>100</v>
      </c>
      <c r="O1201" s="8">
        <f t="shared" si="182"/>
        <v>50</v>
      </c>
      <c r="P1201" s="8">
        <f t="shared" si="183"/>
        <v>67</v>
      </c>
      <c r="Q1201" s="9">
        <f t="shared" si="184"/>
        <v>52.55</v>
      </c>
      <c r="R1201" s="9">
        <f t="shared" si="185"/>
        <v>54.25</v>
      </c>
      <c r="S1201" s="9">
        <f t="shared" si="186"/>
        <v>57.650000000000006</v>
      </c>
      <c r="T1201" s="9">
        <f t="shared" si="187"/>
        <v>54.25</v>
      </c>
      <c r="U1201" s="8">
        <f t="shared" si="188"/>
        <v>54.816666666666663</v>
      </c>
      <c r="V1201" s="8">
        <f t="shared" si="189"/>
        <v>54.674999999999997</v>
      </c>
    </row>
    <row r="1202" spans="1:22" ht="13.5" x14ac:dyDescent="0.25">
      <c r="A1202" s="3">
        <f>RSI!A1202</f>
        <v>43761</v>
      </c>
      <c r="B1202" s="2">
        <f>RSI!B1202</f>
        <v>28.811</v>
      </c>
      <c r="C1202" s="2">
        <f>RSI!I1202</f>
        <v>99.998551625789034</v>
      </c>
      <c r="D1202" s="2">
        <f>MACD!E1202</f>
        <v>-0.19484074034556897</v>
      </c>
      <c r="E1202" s="2">
        <f>MACD!F1202</f>
        <v>-6.7838735517011403E-2</v>
      </c>
      <c r="F1202" s="2">
        <f>'Moving Avg'!D1202</f>
        <v>28.381600000000002</v>
      </c>
      <c r="G1202" s="2">
        <f>'Moving Avg'!F1202</f>
        <v>27.958150000000007</v>
      </c>
      <c r="H1202" s="2">
        <f>'Moving Avg'!G1202</f>
        <v>27.873460000000001</v>
      </c>
      <c r="I1202" s="2">
        <f>'Moving Avg'!H1202</f>
        <v>27.98420999999999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  <c r="M1202" s="8">
        <f t="shared" si="180"/>
        <v>0</v>
      </c>
      <c r="N1202" s="8">
        <f t="shared" si="181"/>
        <v>100</v>
      </c>
      <c r="O1202" s="8">
        <f t="shared" si="182"/>
        <v>50</v>
      </c>
      <c r="P1202" s="8">
        <f t="shared" si="183"/>
        <v>67</v>
      </c>
      <c r="Q1202" s="9">
        <f t="shared" si="184"/>
        <v>52.55</v>
      </c>
      <c r="R1202" s="9">
        <f t="shared" si="185"/>
        <v>54.25</v>
      </c>
      <c r="S1202" s="9">
        <f t="shared" si="186"/>
        <v>57.650000000000006</v>
      </c>
      <c r="T1202" s="9">
        <f t="shared" si="187"/>
        <v>54.25</v>
      </c>
      <c r="U1202" s="8">
        <f t="shared" si="188"/>
        <v>54.816666666666663</v>
      </c>
      <c r="V1202" s="8">
        <f t="shared" si="189"/>
        <v>54.674999999999997</v>
      </c>
    </row>
    <row r="1203" spans="1:22" ht="13.5" x14ac:dyDescent="0.25">
      <c r="A1203" s="3">
        <f>RSI!A1203</f>
        <v>43762</v>
      </c>
      <c r="B1203" s="2">
        <f>RSI!B1203</f>
        <v>28.811</v>
      </c>
      <c r="C1203" s="2">
        <f>RSI!I1203</f>
        <v>99.998551625789034</v>
      </c>
      <c r="D1203" s="2">
        <f>MACD!E1203</f>
        <v>-0.2540377225525674</v>
      </c>
      <c r="E1203" s="2">
        <f>MACD!F1203</f>
        <v>-0.10507853292412261</v>
      </c>
      <c r="F1203" s="2">
        <f>'Moving Avg'!D1203</f>
        <v>28.580400000000004</v>
      </c>
      <c r="G1203" s="2">
        <f>'Moving Avg'!F1203</f>
        <v>28.007850000000001</v>
      </c>
      <c r="H1203" s="2">
        <f>'Moving Avg'!G1203</f>
        <v>27.893339999999998</v>
      </c>
      <c r="I1203" s="2">
        <f>'Moving Avg'!H1203</f>
        <v>27.983079999999987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  <c r="M1203" s="8">
        <f t="shared" si="180"/>
        <v>0</v>
      </c>
      <c r="N1203" s="8">
        <f t="shared" si="181"/>
        <v>100</v>
      </c>
      <c r="O1203" s="8">
        <f t="shared" si="182"/>
        <v>50</v>
      </c>
      <c r="P1203" s="8">
        <f t="shared" si="183"/>
        <v>67</v>
      </c>
      <c r="Q1203" s="9">
        <f t="shared" si="184"/>
        <v>52.55</v>
      </c>
      <c r="R1203" s="9">
        <f t="shared" si="185"/>
        <v>54.25</v>
      </c>
      <c r="S1203" s="9">
        <f t="shared" si="186"/>
        <v>57.650000000000006</v>
      </c>
      <c r="T1203" s="9">
        <f t="shared" si="187"/>
        <v>54.25</v>
      </c>
      <c r="U1203" s="8">
        <f t="shared" si="188"/>
        <v>54.816666666666663</v>
      </c>
      <c r="V1203" s="8">
        <f t="shared" si="189"/>
        <v>54.674999999999997</v>
      </c>
    </row>
    <row r="1204" spans="1:22" ht="13.5" x14ac:dyDescent="0.25">
      <c r="A1204" s="3">
        <f>RSI!A1204</f>
        <v>43763</v>
      </c>
      <c r="B1204" s="2">
        <f>RSI!B1204</f>
        <v>28.811</v>
      </c>
      <c r="C1204" s="2">
        <f>RSI!I1204</f>
        <v>99.998551625789034</v>
      </c>
      <c r="D1204" s="2">
        <f>MACD!E1204</f>
        <v>-0.30884974311300795</v>
      </c>
      <c r="E1204" s="2">
        <f>MACD!F1204</f>
        <v>-0.1458327749618997</v>
      </c>
      <c r="F1204" s="2">
        <f>'Moving Avg'!D1204</f>
        <v>28.779200000000003</v>
      </c>
      <c r="G1204" s="2">
        <f>'Moving Avg'!F1204</f>
        <v>28.057550000000003</v>
      </c>
      <c r="H1204" s="2">
        <f>'Moving Avg'!G1204</f>
        <v>27.913219999999995</v>
      </c>
      <c r="I1204" s="2">
        <f>'Moving Avg'!H1204</f>
        <v>27.981949999999987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  <c r="M1204" s="8">
        <f t="shared" si="180"/>
        <v>0</v>
      </c>
      <c r="N1204" s="8">
        <f t="shared" si="181"/>
        <v>100</v>
      </c>
      <c r="O1204" s="8">
        <f t="shared" si="182"/>
        <v>50</v>
      </c>
      <c r="P1204" s="8">
        <f t="shared" si="183"/>
        <v>67</v>
      </c>
      <c r="Q1204" s="9">
        <f t="shared" si="184"/>
        <v>52.55</v>
      </c>
      <c r="R1204" s="9">
        <f t="shared" si="185"/>
        <v>54.25</v>
      </c>
      <c r="S1204" s="9">
        <f t="shared" si="186"/>
        <v>57.650000000000006</v>
      </c>
      <c r="T1204" s="9">
        <f t="shared" si="187"/>
        <v>54.25</v>
      </c>
      <c r="U1204" s="8">
        <f t="shared" si="188"/>
        <v>54.816666666666663</v>
      </c>
      <c r="V1204" s="8">
        <f t="shared" si="189"/>
        <v>54.674999999999997</v>
      </c>
    </row>
    <row r="1205" spans="1:22" ht="13.5" x14ac:dyDescent="0.25">
      <c r="A1205" s="3">
        <f>RSI!A1205</f>
        <v>43766</v>
      </c>
      <c r="B1205" s="2">
        <f>RSI!B1205</f>
        <v>28.811</v>
      </c>
      <c r="C1205" s="2">
        <f>RSI!I1205</f>
        <v>99.998551625789034</v>
      </c>
      <c r="D1205" s="2">
        <f>MACD!E1205</f>
        <v>-0.35960161400095458</v>
      </c>
      <c r="E1205" s="2">
        <f>MACD!F1205</f>
        <v>-0.18858654276971068</v>
      </c>
      <c r="F1205" s="2">
        <f>'Moving Avg'!D1205</f>
        <v>28.811</v>
      </c>
      <c r="G1205" s="2">
        <f>'Moving Avg'!F1205</f>
        <v>28.107250000000001</v>
      </c>
      <c r="H1205" s="2">
        <f>'Moving Avg'!G1205</f>
        <v>27.933099999999996</v>
      </c>
      <c r="I1205" s="2">
        <f>'Moving Avg'!H1205</f>
        <v>27.980819999999984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  <c r="M1205" s="8">
        <f t="shared" si="180"/>
        <v>0</v>
      </c>
      <c r="N1205" s="8">
        <f t="shared" si="181"/>
        <v>100</v>
      </c>
      <c r="O1205" s="8">
        <f t="shared" si="182"/>
        <v>50</v>
      </c>
      <c r="P1205" s="8">
        <f t="shared" si="183"/>
        <v>67</v>
      </c>
      <c r="Q1205" s="9">
        <f t="shared" si="184"/>
        <v>52.55</v>
      </c>
      <c r="R1205" s="9">
        <f t="shared" si="185"/>
        <v>54.25</v>
      </c>
      <c r="S1205" s="9">
        <f t="shared" si="186"/>
        <v>57.650000000000006</v>
      </c>
      <c r="T1205" s="9">
        <f t="shared" si="187"/>
        <v>54.25</v>
      </c>
      <c r="U1205" s="8">
        <f t="shared" si="188"/>
        <v>54.816666666666663</v>
      </c>
      <c r="V1205" s="8">
        <f t="shared" si="189"/>
        <v>54.674999999999997</v>
      </c>
    </row>
    <row r="1206" spans="1:22" ht="13.5" x14ac:dyDescent="0.25">
      <c r="A1206" s="3">
        <f>RSI!A1206</f>
        <v>43767</v>
      </c>
      <c r="B1206" s="2">
        <f>RSI!B1206</f>
        <v>28.811</v>
      </c>
      <c r="C1206" s="2">
        <f>RSI!I1206</f>
        <v>99.998551625789034</v>
      </c>
      <c r="D1206" s="2">
        <f>MACD!E1206</f>
        <v>-0.40659408704420485</v>
      </c>
      <c r="E1206" s="2">
        <f>MACD!F1206</f>
        <v>-0.23218805162460954</v>
      </c>
      <c r="F1206" s="2">
        <f>'Moving Avg'!D1206</f>
        <v>28.811</v>
      </c>
      <c r="G1206" s="2">
        <f>'Moving Avg'!F1206</f>
        <v>28.156950000000002</v>
      </c>
      <c r="H1206" s="2">
        <f>'Moving Avg'!G1206</f>
        <v>27.952979999999993</v>
      </c>
      <c r="I1206" s="2">
        <f>'Moving Avg'!H1206</f>
        <v>27.979689999999987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0</v>
      </c>
      <c r="N1206" s="8">
        <f t="shared" si="181"/>
        <v>100</v>
      </c>
      <c r="O1206" s="8">
        <f t="shared" si="182"/>
        <v>50</v>
      </c>
      <c r="P1206" s="8">
        <f t="shared" si="183"/>
        <v>33</v>
      </c>
      <c r="Q1206" s="9">
        <f t="shared" si="184"/>
        <v>47.45</v>
      </c>
      <c r="R1206" s="9">
        <f t="shared" si="185"/>
        <v>45.75</v>
      </c>
      <c r="S1206" s="9">
        <f t="shared" si="186"/>
        <v>42.35</v>
      </c>
      <c r="T1206" s="9">
        <f t="shared" si="187"/>
        <v>45.75</v>
      </c>
      <c r="U1206" s="8">
        <f t="shared" si="188"/>
        <v>45.183333333333337</v>
      </c>
      <c r="V1206" s="8">
        <f t="shared" si="189"/>
        <v>45.325000000000003</v>
      </c>
    </row>
    <row r="1207" spans="1:22" ht="13.5" x14ac:dyDescent="0.25">
      <c r="A1207" s="3">
        <f>RSI!A1207</f>
        <v>43768</v>
      </c>
      <c r="B1207" s="2">
        <f>RSI!B1207</f>
        <v>27.95</v>
      </c>
      <c r="C1207" s="2">
        <f>RSI!I1207</f>
        <v>41.025939816847448</v>
      </c>
      <c r="D1207" s="2">
        <f>MACD!E1207</f>
        <v>-0.38632785837958039</v>
      </c>
      <c r="E1207" s="2">
        <f>MACD!F1207</f>
        <v>-0.26301601297560373</v>
      </c>
      <c r="F1207" s="2">
        <f>'Moving Avg'!D1207</f>
        <v>28.638799999999996</v>
      </c>
      <c r="G1207" s="2">
        <f>'Moving Avg'!F1207</f>
        <v>28.163599999999995</v>
      </c>
      <c r="H1207" s="2">
        <f>'Moving Avg'!G1207</f>
        <v>27.955639999999995</v>
      </c>
      <c r="I1207" s="2">
        <f>'Moving Avg'!H1207</f>
        <v>27.974254999999985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  <c r="M1207" s="8">
        <f t="shared" si="180"/>
        <v>25</v>
      </c>
      <c r="N1207" s="8">
        <f t="shared" si="181"/>
        <v>100</v>
      </c>
      <c r="O1207" s="8">
        <f t="shared" si="182"/>
        <v>50</v>
      </c>
      <c r="P1207" s="8">
        <f t="shared" si="183"/>
        <v>33</v>
      </c>
      <c r="Q1207" s="9">
        <f t="shared" si="184"/>
        <v>56.2</v>
      </c>
      <c r="R1207" s="9">
        <f t="shared" si="185"/>
        <v>50.75</v>
      </c>
      <c r="S1207" s="9">
        <f t="shared" si="186"/>
        <v>46.1</v>
      </c>
      <c r="T1207" s="9">
        <f t="shared" si="187"/>
        <v>52</v>
      </c>
      <c r="U1207" s="8">
        <f t="shared" si="188"/>
        <v>51.016666666666673</v>
      </c>
      <c r="V1207" s="8">
        <f t="shared" si="189"/>
        <v>51.262500000000003</v>
      </c>
    </row>
    <row r="1208" spans="1:22" ht="13.5" x14ac:dyDescent="0.25">
      <c r="A1208" s="3">
        <f>RSI!A1208</f>
        <v>43769</v>
      </c>
      <c r="B1208" s="2">
        <f>RSI!B1208</f>
        <v>29.201000000000001</v>
      </c>
      <c r="C1208" s="2">
        <f>RSI!I1208</f>
        <v>69.328662267590047</v>
      </c>
      <c r="D1208" s="2">
        <f>MACD!E1208</f>
        <v>-0.4602294985041091</v>
      </c>
      <c r="E1208" s="2">
        <f>MACD!F1208</f>
        <v>-0.30245871008130482</v>
      </c>
      <c r="F1208" s="2">
        <f>'Moving Avg'!D1208</f>
        <v>28.716799999999999</v>
      </c>
      <c r="G1208" s="2">
        <f>'Moving Avg'!F1208</f>
        <v>28.232799999999997</v>
      </c>
      <c r="H1208" s="2">
        <f>'Moving Avg'!G1208</f>
        <v>27.983319999999996</v>
      </c>
      <c r="I1208" s="2">
        <f>'Moving Avg'!H1208</f>
        <v>27.975074999999983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  <c r="M1208" s="8">
        <f t="shared" si="180"/>
        <v>25</v>
      </c>
      <c r="N1208" s="8">
        <f t="shared" si="181"/>
        <v>100</v>
      </c>
      <c r="O1208" s="8">
        <f t="shared" si="182"/>
        <v>50</v>
      </c>
      <c r="P1208" s="8">
        <f t="shared" si="183"/>
        <v>33</v>
      </c>
      <c r="Q1208" s="9">
        <f t="shared" si="184"/>
        <v>56.2</v>
      </c>
      <c r="R1208" s="9">
        <f t="shared" si="185"/>
        <v>50.75</v>
      </c>
      <c r="S1208" s="9">
        <f t="shared" si="186"/>
        <v>46.1</v>
      </c>
      <c r="T1208" s="9">
        <f t="shared" si="187"/>
        <v>52</v>
      </c>
      <c r="U1208" s="8">
        <f t="shared" si="188"/>
        <v>51.016666666666673</v>
      </c>
      <c r="V1208" s="8">
        <f t="shared" si="189"/>
        <v>51.262500000000003</v>
      </c>
    </row>
    <row r="1209" spans="1:22" ht="13.5" x14ac:dyDescent="0.25">
      <c r="A1209" s="3">
        <f>RSI!A1209</f>
        <v>43770</v>
      </c>
      <c r="B1209" s="2">
        <f>RSI!B1209</f>
        <v>29.201000000000001</v>
      </c>
      <c r="C1209" s="2">
        <f>RSI!I1209</f>
        <v>69.328662267590047</v>
      </c>
      <c r="D1209" s="2">
        <f>MACD!E1209</f>
        <v>-0.52865694306316868</v>
      </c>
      <c r="E1209" s="2">
        <f>MACD!F1209</f>
        <v>-0.34769835667767762</v>
      </c>
      <c r="F1209" s="2">
        <f>'Moving Avg'!D1209</f>
        <v>28.794799999999999</v>
      </c>
      <c r="G1209" s="2">
        <f>'Moving Avg'!F1209</f>
        <v>28.301999999999992</v>
      </c>
      <c r="H1209" s="2">
        <f>'Moving Avg'!G1209</f>
        <v>28.010999999999996</v>
      </c>
      <c r="I1209" s="2">
        <f>'Moving Avg'!H1209</f>
        <v>27.975894999999987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  <c r="M1209" s="8">
        <f t="shared" si="180"/>
        <v>25</v>
      </c>
      <c r="N1209" s="8">
        <f t="shared" si="181"/>
        <v>100</v>
      </c>
      <c r="O1209" s="8">
        <f t="shared" si="182"/>
        <v>50</v>
      </c>
      <c r="P1209" s="8">
        <f t="shared" si="183"/>
        <v>33</v>
      </c>
      <c r="Q1209" s="9">
        <f t="shared" si="184"/>
        <v>56.2</v>
      </c>
      <c r="R1209" s="9">
        <f t="shared" si="185"/>
        <v>50.75</v>
      </c>
      <c r="S1209" s="9">
        <f t="shared" si="186"/>
        <v>46.1</v>
      </c>
      <c r="T1209" s="9">
        <f t="shared" si="187"/>
        <v>52</v>
      </c>
      <c r="U1209" s="8">
        <f t="shared" si="188"/>
        <v>51.016666666666673</v>
      </c>
      <c r="V1209" s="8">
        <f t="shared" si="189"/>
        <v>51.262500000000003</v>
      </c>
    </row>
    <row r="1210" spans="1:22" ht="13.5" x14ac:dyDescent="0.25">
      <c r="A1210" s="3">
        <f>RSI!A1210</f>
        <v>43773</v>
      </c>
      <c r="B1210" s="2">
        <f>RSI!B1210</f>
        <v>29.201000000000001</v>
      </c>
      <c r="C1210" s="2">
        <f>RSI!I1210</f>
        <v>69.328662267590047</v>
      </c>
      <c r="D1210" s="2">
        <f>MACD!E1210</f>
        <v>-0.46355414956313368</v>
      </c>
      <c r="E1210" s="2">
        <f>MACD!F1210</f>
        <v>-0.37086951525476886</v>
      </c>
      <c r="F1210" s="2">
        <f>'Moving Avg'!D1210</f>
        <v>28.872799999999994</v>
      </c>
      <c r="G1210" s="2">
        <f>'Moving Avg'!F1210</f>
        <v>28.371199999999998</v>
      </c>
      <c r="H1210" s="2">
        <f>'Moving Avg'!G1210</f>
        <v>28.038679999999996</v>
      </c>
      <c r="I1210" s="2">
        <f>'Moving Avg'!H1210</f>
        <v>27.976714999999984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  <c r="M1210" s="8">
        <f t="shared" si="180"/>
        <v>25</v>
      </c>
      <c r="N1210" s="8">
        <f t="shared" si="181"/>
        <v>100</v>
      </c>
      <c r="O1210" s="8">
        <f t="shared" si="182"/>
        <v>50</v>
      </c>
      <c r="P1210" s="8">
        <f t="shared" si="183"/>
        <v>33</v>
      </c>
      <c r="Q1210" s="9">
        <f t="shared" si="184"/>
        <v>56.2</v>
      </c>
      <c r="R1210" s="9">
        <f t="shared" si="185"/>
        <v>50.75</v>
      </c>
      <c r="S1210" s="9">
        <f t="shared" si="186"/>
        <v>46.1</v>
      </c>
      <c r="T1210" s="9">
        <f t="shared" si="187"/>
        <v>52</v>
      </c>
      <c r="U1210" s="8">
        <f t="shared" si="188"/>
        <v>51.016666666666673</v>
      </c>
      <c r="V1210" s="8">
        <f t="shared" si="189"/>
        <v>51.262500000000003</v>
      </c>
    </row>
    <row r="1211" spans="1:22" ht="13.5" x14ac:dyDescent="0.25">
      <c r="A1211" s="3">
        <f>RSI!A1211</f>
        <v>43774</v>
      </c>
      <c r="B1211" s="2">
        <f>RSI!B1211</f>
        <v>29.201000000000001</v>
      </c>
      <c r="C1211" s="2">
        <f>RSI!I1211</f>
        <v>69.328662267590047</v>
      </c>
      <c r="D1211" s="2">
        <f>MACD!E1211</f>
        <v>-0.38905989084301495</v>
      </c>
      <c r="E1211" s="2">
        <f>MACD!F1211</f>
        <v>-0.3745075903724181</v>
      </c>
      <c r="F1211" s="2">
        <f>'Moving Avg'!D1211</f>
        <v>28.950799999999997</v>
      </c>
      <c r="G1211" s="2">
        <f>'Moving Avg'!F1211</f>
        <v>28.4404</v>
      </c>
      <c r="H1211" s="2">
        <f>'Moving Avg'!G1211</f>
        <v>28.066359999999996</v>
      </c>
      <c r="I1211" s="2">
        <f>'Moving Avg'!H1211</f>
        <v>27.977534999999989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  <c r="M1211" s="8">
        <f t="shared" si="180"/>
        <v>25</v>
      </c>
      <c r="N1211" s="8">
        <f t="shared" si="181"/>
        <v>45</v>
      </c>
      <c r="O1211" s="8">
        <f t="shared" si="182"/>
        <v>50</v>
      </c>
      <c r="P1211" s="8">
        <f t="shared" si="183"/>
        <v>33</v>
      </c>
      <c r="Q1211" s="9">
        <f t="shared" si="184"/>
        <v>36.950000000000003</v>
      </c>
      <c r="R1211" s="9">
        <f t="shared" si="185"/>
        <v>39.75</v>
      </c>
      <c r="S1211" s="9">
        <f t="shared" si="186"/>
        <v>37.85</v>
      </c>
      <c r="T1211" s="9">
        <f t="shared" si="187"/>
        <v>38.25</v>
      </c>
      <c r="U1211" s="8">
        <f t="shared" si="188"/>
        <v>38.183333333333337</v>
      </c>
      <c r="V1211" s="8">
        <f t="shared" si="189"/>
        <v>38.200000000000003</v>
      </c>
    </row>
    <row r="1212" spans="1:22" ht="13.5" x14ac:dyDescent="0.25">
      <c r="A1212" s="3">
        <f>RSI!A1212</f>
        <v>43775</v>
      </c>
      <c r="B1212" s="2">
        <f>RSI!B1212</f>
        <v>29.201000000000001</v>
      </c>
      <c r="C1212" s="2">
        <f>RSI!I1212</f>
        <v>69.328662267590047</v>
      </c>
      <c r="D1212" s="2">
        <f>MACD!E1212</f>
        <v>-0.3307061566224867</v>
      </c>
      <c r="E1212" s="2">
        <f>MACD!F1212</f>
        <v>-0.36574730362243185</v>
      </c>
      <c r="F1212" s="2">
        <f>'Moving Avg'!D1212</f>
        <v>29.201000000000001</v>
      </c>
      <c r="G1212" s="2">
        <f>'Moving Avg'!F1212</f>
        <v>28.509599999999999</v>
      </c>
      <c r="H1212" s="2">
        <f>'Moving Avg'!G1212</f>
        <v>28.094039999999996</v>
      </c>
      <c r="I1212" s="2">
        <f>'Moving Avg'!H1212</f>
        <v>27.978354999999986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25</v>
      </c>
      <c r="N1212" s="8">
        <f t="shared" si="181"/>
        <v>0</v>
      </c>
      <c r="O1212" s="8">
        <f t="shared" si="182"/>
        <v>50</v>
      </c>
      <c r="P1212" s="8">
        <f t="shared" si="183"/>
        <v>33</v>
      </c>
      <c r="Q1212" s="9">
        <f t="shared" si="184"/>
        <v>21.2</v>
      </c>
      <c r="R1212" s="9">
        <f t="shared" si="185"/>
        <v>30.75</v>
      </c>
      <c r="S1212" s="9">
        <f t="shared" si="186"/>
        <v>31.1</v>
      </c>
      <c r="T1212" s="9">
        <f t="shared" si="187"/>
        <v>27</v>
      </c>
      <c r="U1212" s="8">
        <f t="shared" si="188"/>
        <v>27.683333333333337</v>
      </c>
      <c r="V1212" s="8">
        <f t="shared" si="189"/>
        <v>27.512500000000003</v>
      </c>
    </row>
    <row r="1213" spans="1:22" ht="13.5" x14ac:dyDescent="0.25">
      <c r="A1213" s="3">
        <f>RSI!A1213</f>
        <v>43776</v>
      </c>
      <c r="B1213" s="2">
        <f>RSI!B1213</f>
        <v>29.201000000000001</v>
      </c>
      <c r="C1213" s="2">
        <f>RSI!I1213</f>
        <v>69.328662267590047</v>
      </c>
      <c r="D1213" s="2">
        <f>MACD!E1213</f>
        <v>-0.28566313230016505</v>
      </c>
      <c r="E1213" s="2">
        <f>MACD!F1213</f>
        <v>-0.34973046935797852</v>
      </c>
      <c r="F1213" s="2">
        <f>'Moving Avg'!D1213</f>
        <v>29.201000000000001</v>
      </c>
      <c r="G1213" s="2">
        <f>'Moving Avg'!F1213</f>
        <v>28.578800000000001</v>
      </c>
      <c r="H1213" s="2">
        <f>'Moving Avg'!G1213</f>
        <v>28.121719999999996</v>
      </c>
      <c r="I1213" s="2">
        <f>'Moving Avg'!H1213</f>
        <v>27.979174999999987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33</v>
      </c>
      <c r="Q1213" s="9">
        <f t="shared" si="184"/>
        <v>21.2</v>
      </c>
      <c r="R1213" s="9">
        <f t="shared" si="185"/>
        <v>30.75</v>
      </c>
      <c r="S1213" s="9">
        <f t="shared" si="186"/>
        <v>31.1</v>
      </c>
      <c r="T1213" s="9">
        <f t="shared" si="187"/>
        <v>27</v>
      </c>
      <c r="U1213" s="8">
        <f t="shared" si="188"/>
        <v>27.683333333333337</v>
      </c>
      <c r="V1213" s="8">
        <f t="shared" si="189"/>
        <v>27.512500000000003</v>
      </c>
    </row>
    <row r="1214" spans="1:22" ht="13.5" x14ac:dyDescent="0.25">
      <c r="A1214" s="3">
        <f>RSI!A1214</f>
        <v>43777</v>
      </c>
      <c r="B1214" s="2">
        <f>RSI!B1214</f>
        <v>29.201000000000001</v>
      </c>
      <c r="C1214" s="2">
        <f>RSI!I1214</f>
        <v>69.328662267590062</v>
      </c>
      <c r="D1214" s="2">
        <f>MACD!E1214</f>
        <v>-0.25156203766244545</v>
      </c>
      <c r="E1214" s="2">
        <f>MACD!F1214</f>
        <v>-0.33009678301887196</v>
      </c>
      <c r="F1214" s="2">
        <f>'Moving Avg'!D1214</f>
        <v>29.201000000000001</v>
      </c>
      <c r="G1214" s="2">
        <f>'Moving Avg'!F1214</f>
        <v>28.648000000000007</v>
      </c>
      <c r="H1214" s="2">
        <f>'Moving Avg'!G1214</f>
        <v>28.1494</v>
      </c>
      <c r="I1214" s="2">
        <f>'Moving Avg'!H1214</f>
        <v>27.984339999999989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33</v>
      </c>
      <c r="Q1214" s="9">
        <f t="shared" si="184"/>
        <v>21.2</v>
      </c>
      <c r="R1214" s="9">
        <f t="shared" si="185"/>
        <v>30.75</v>
      </c>
      <c r="S1214" s="9">
        <f t="shared" si="186"/>
        <v>31.1</v>
      </c>
      <c r="T1214" s="9">
        <f t="shared" si="187"/>
        <v>27</v>
      </c>
      <c r="U1214" s="8">
        <f t="shared" si="188"/>
        <v>27.683333333333337</v>
      </c>
      <c r="V1214" s="8">
        <f t="shared" si="189"/>
        <v>27.512500000000003</v>
      </c>
    </row>
    <row r="1215" spans="1:22" ht="13.5" x14ac:dyDescent="0.25">
      <c r="A1215" s="3">
        <f>RSI!A1215</f>
        <v>43780</v>
      </c>
      <c r="B1215" s="2">
        <f>RSI!B1215</f>
        <v>29.201000000000001</v>
      </c>
      <c r="C1215" s="2">
        <f>RSI!I1215</f>
        <v>69.328662267590047</v>
      </c>
      <c r="D1215" s="2">
        <f>MACD!E1215</f>
        <v>-0.22642229642021405</v>
      </c>
      <c r="E1215" s="2">
        <f>MACD!F1215</f>
        <v>-0.30936188569914036</v>
      </c>
      <c r="F1215" s="2">
        <f>'Moving Avg'!D1215</f>
        <v>29.201000000000001</v>
      </c>
      <c r="G1215" s="2">
        <f>'Moving Avg'!F1215</f>
        <v>28.717200000000009</v>
      </c>
      <c r="H1215" s="2">
        <f>'Moving Avg'!G1215</f>
        <v>28.17708</v>
      </c>
      <c r="I1215" s="2">
        <f>'Moving Avg'!H1215</f>
        <v>27.989504999999991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33</v>
      </c>
      <c r="Q1215" s="9">
        <f t="shared" si="184"/>
        <v>21.2</v>
      </c>
      <c r="R1215" s="9">
        <f t="shared" si="185"/>
        <v>30.75</v>
      </c>
      <c r="S1215" s="9">
        <f t="shared" si="186"/>
        <v>31.1</v>
      </c>
      <c r="T1215" s="9">
        <f t="shared" si="187"/>
        <v>27</v>
      </c>
      <c r="U1215" s="8">
        <f t="shared" si="188"/>
        <v>27.683333333333337</v>
      </c>
      <c r="V1215" s="8">
        <f t="shared" si="189"/>
        <v>27.512500000000003</v>
      </c>
    </row>
    <row r="1216" spans="1:22" ht="13.5" x14ac:dyDescent="0.25">
      <c r="A1216" s="3">
        <f>RSI!A1216</f>
        <v>43781</v>
      </c>
      <c r="B1216" s="2">
        <f>RSI!B1216</f>
        <v>29.201000000000001</v>
      </c>
      <c r="C1216" s="2">
        <f>RSI!I1216</f>
        <v>69.328662267590047</v>
      </c>
      <c r="D1216" s="2">
        <f>MACD!E1216</f>
        <v>-0.2085900513282084</v>
      </c>
      <c r="E1216" s="2">
        <f>MACD!F1216</f>
        <v>-0.28920751882495399</v>
      </c>
      <c r="F1216" s="2">
        <f>'Moving Avg'!D1216</f>
        <v>29.201000000000001</v>
      </c>
      <c r="G1216" s="2">
        <f>'Moving Avg'!F1216</f>
        <v>28.786400000000008</v>
      </c>
      <c r="H1216" s="2">
        <f>'Moving Avg'!G1216</f>
        <v>28.204760000000007</v>
      </c>
      <c r="I1216" s="2">
        <f>'Moving Avg'!H1216</f>
        <v>27.994669999999992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33</v>
      </c>
      <c r="Q1216" s="9">
        <f t="shared" si="184"/>
        <v>21.2</v>
      </c>
      <c r="R1216" s="9">
        <f t="shared" si="185"/>
        <v>30.75</v>
      </c>
      <c r="S1216" s="9">
        <f t="shared" si="186"/>
        <v>31.1</v>
      </c>
      <c r="T1216" s="9">
        <f t="shared" si="187"/>
        <v>27</v>
      </c>
      <c r="U1216" s="8">
        <f t="shared" si="188"/>
        <v>27.683333333333337</v>
      </c>
      <c r="V1216" s="8">
        <f t="shared" si="189"/>
        <v>27.512500000000003</v>
      </c>
    </row>
    <row r="1217" spans="1:22" ht="13.5" x14ac:dyDescent="0.25">
      <c r="A1217" s="3">
        <f>RSI!A1217</f>
        <v>43782</v>
      </c>
      <c r="B1217" s="2">
        <f>RSI!B1217</f>
        <v>29.201000000000001</v>
      </c>
      <c r="C1217" s="2">
        <f>RSI!I1217</f>
        <v>69.328662267590047</v>
      </c>
      <c r="D1217" s="2">
        <f>MACD!E1217</f>
        <v>-0.32914780743756822</v>
      </c>
      <c r="E1217" s="2">
        <f>MACD!F1217</f>
        <v>-0.29719557654747686</v>
      </c>
      <c r="F1217" s="2">
        <f>'Moving Avg'!D1217</f>
        <v>29.201000000000001</v>
      </c>
      <c r="G1217" s="2">
        <f>'Moving Avg'!F1217</f>
        <v>28.85560000000001</v>
      </c>
      <c r="H1217" s="2">
        <f>'Moving Avg'!G1217</f>
        <v>28.232440000000008</v>
      </c>
      <c r="I1217" s="2">
        <f>'Moving Avg'!H1217</f>
        <v>27.99983499999999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25</v>
      </c>
      <c r="N1217" s="8">
        <f t="shared" si="181"/>
        <v>100</v>
      </c>
      <c r="O1217" s="8">
        <f t="shared" si="182"/>
        <v>50</v>
      </c>
      <c r="P1217" s="8">
        <f t="shared" si="183"/>
        <v>33</v>
      </c>
      <c r="Q1217" s="9">
        <f t="shared" si="184"/>
        <v>56.2</v>
      </c>
      <c r="R1217" s="9">
        <f t="shared" si="185"/>
        <v>50.75</v>
      </c>
      <c r="S1217" s="9">
        <f t="shared" si="186"/>
        <v>46.1</v>
      </c>
      <c r="T1217" s="9">
        <f t="shared" si="187"/>
        <v>52</v>
      </c>
      <c r="U1217" s="8">
        <f t="shared" si="188"/>
        <v>51.016666666666673</v>
      </c>
      <c r="V1217" s="8">
        <f t="shared" si="189"/>
        <v>51.262500000000003</v>
      </c>
    </row>
    <row r="1218" spans="1:22" ht="13.5" x14ac:dyDescent="0.25">
      <c r="A1218" s="3">
        <f>RSI!A1218</f>
        <v>43783</v>
      </c>
      <c r="B1218" s="2">
        <f>RSI!B1218</f>
        <v>29.201000000000001</v>
      </c>
      <c r="C1218" s="2">
        <f>RSI!I1218</f>
        <v>69.328662267590047</v>
      </c>
      <c r="D1218" s="2">
        <f>MACD!E1218</f>
        <v>-0.24164578948977322</v>
      </c>
      <c r="E1218" s="2">
        <f>MACD!F1218</f>
        <v>-0.28608561913593616</v>
      </c>
      <c r="F1218" s="2">
        <f>'Moving Avg'!D1218</f>
        <v>29.201000000000001</v>
      </c>
      <c r="G1218" s="2">
        <f>'Moving Avg'!F1218</f>
        <v>28.924800000000012</v>
      </c>
      <c r="H1218" s="2">
        <f>'Moving Avg'!G1218</f>
        <v>28.260120000000011</v>
      </c>
      <c r="I1218" s="2">
        <f>'Moving Avg'!H1218</f>
        <v>28.004999999999992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21.2</v>
      </c>
      <c r="R1218" s="9">
        <f t="shared" si="185"/>
        <v>30.75</v>
      </c>
      <c r="S1218" s="9">
        <f t="shared" si="186"/>
        <v>31.1</v>
      </c>
      <c r="T1218" s="9">
        <f t="shared" si="187"/>
        <v>27</v>
      </c>
      <c r="U1218" s="8">
        <f t="shared" si="188"/>
        <v>27.683333333333337</v>
      </c>
      <c r="V1218" s="8">
        <f t="shared" si="189"/>
        <v>27.512500000000003</v>
      </c>
    </row>
    <row r="1219" spans="1:22" ht="13.5" x14ac:dyDescent="0.25">
      <c r="A1219" s="3">
        <f>RSI!A1219</f>
        <v>43784</v>
      </c>
      <c r="B1219" s="2">
        <f>RSI!B1219</f>
        <v>29.201000000000001</v>
      </c>
      <c r="C1219" s="2">
        <f>RSI!I1219</f>
        <v>69.328662267590062</v>
      </c>
      <c r="D1219" s="2">
        <f>MACD!E1219</f>
        <v>-0.17033627925158967</v>
      </c>
      <c r="E1219" s="2">
        <f>MACD!F1219</f>
        <v>-0.26293575115906687</v>
      </c>
      <c r="F1219" s="2">
        <f>'Moving Avg'!D1219</f>
        <v>29.201000000000001</v>
      </c>
      <c r="G1219" s="2">
        <f>'Moving Avg'!F1219</f>
        <v>28.99400000000001</v>
      </c>
      <c r="H1219" s="2">
        <f>'Moving Avg'!G1219</f>
        <v>28.287800000000011</v>
      </c>
      <c r="I1219" s="2">
        <f>'Moving Avg'!H1219</f>
        <v>28.010164999999994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33</v>
      </c>
      <c r="Q1219" s="9">
        <f t="shared" ref="Q1219:Q1282" si="194">0.35*M1219+N1219*0.35+O1219*0.15+P1219*0.15</f>
        <v>21.2</v>
      </c>
      <c r="R1219" s="9">
        <f t="shared" ref="R1219:R1282" si="195">M1219*0.2+N1219*0.2+O1219*0.35+P1219*0.25</f>
        <v>30.75</v>
      </c>
      <c r="S1219" s="9">
        <f t="shared" ref="S1219:S1282" si="196">M1219*0.15+N1219*0.15+O1219*0.25+P1219*0.45</f>
        <v>31.1</v>
      </c>
      <c r="T1219" s="9">
        <f t="shared" ref="T1219:T1282" si="197">0.25*SUM(M1219:P1219)</f>
        <v>27</v>
      </c>
      <c r="U1219" s="8">
        <f t="shared" ref="U1219:U1282" si="198">SUM(Q1219:S1219)/3</f>
        <v>27.683333333333337</v>
      </c>
      <c r="V1219" s="8">
        <f t="shared" ref="V1219:V1282" si="199">SUM(Q1219:T1219)/4</f>
        <v>27.512500000000003</v>
      </c>
    </row>
    <row r="1220" spans="1:22" ht="13.5" x14ac:dyDescent="0.25">
      <c r="A1220" s="3">
        <f>RSI!A1220</f>
        <v>43787</v>
      </c>
      <c r="B1220" s="2">
        <f>RSI!B1220</f>
        <v>29.201000000000001</v>
      </c>
      <c r="C1220" s="2">
        <f>RSI!I1220</f>
        <v>69.328662267590062</v>
      </c>
      <c r="D1220" s="2">
        <f>MACD!E1220</f>
        <v>-0.11252585066895193</v>
      </c>
      <c r="E1220" s="2">
        <f>MACD!F1220</f>
        <v>-0.23285377106104388</v>
      </c>
      <c r="F1220" s="2">
        <f>'Moving Avg'!D1220</f>
        <v>29.201000000000001</v>
      </c>
      <c r="G1220" s="2">
        <f>'Moving Avg'!F1220</f>
        <v>29.021450000000009</v>
      </c>
      <c r="H1220" s="2">
        <f>'Moving Avg'!G1220</f>
        <v>28.315480000000012</v>
      </c>
      <c r="I1220" s="2">
        <f>'Moving Avg'!H1220</f>
        <v>28.015329999999995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33</v>
      </c>
      <c r="Q1220" s="9">
        <f t="shared" si="194"/>
        <v>21.2</v>
      </c>
      <c r="R1220" s="9">
        <f t="shared" si="195"/>
        <v>30.75</v>
      </c>
      <c r="S1220" s="9">
        <f t="shared" si="196"/>
        <v>31.1</v>
      </c>
      <c r="T1220" s="9">
        <f t="shared" si="197"/>
        <v>27</v>
      </c>
      <c r="U1220" s="8">
        <f t="shared" si="198"/>
        <v>27.683333333333337</v>
      </c>
      <c r="V1220" s="8">
        <f t="shared" si="199"/>
        <v>27.512500000000003</v>
      </c>
    </row>
    <row r="1221" spans="1:22" ht="13.5" x14ac:dyDescent="0.25">
      <c r="A1221" s="3">
        <f>RSI!A1221</f>
        <v>43788</v>
      </c>
      <c r="B1221" s="2">
        <f>RSI!B1221</f>
        <v>30.076000000000001</v>
      </c>
      <c r="C1221" s="2">
        <f>RSI!I1221</f>
        <v>83.682577368619718</v>
      </c>
      <c r="D1221" s="2">
        <f>MACD!E1221</f>
        <v>-0.13076524878034235</v>
      </c>
      <c r="E1221" s="2">
        <f>MACD!F1221</f>
        <v>-0.21243606660490358</v>
      </c>
      <c r="F1221" s="2">
        <f>'Moving Avg'!D1221</f>
        <v>29.375999999999998</v>
      </c>
      <c r="G1221" s="2">
        <f>'Moving Avg'!F1221</f>
        <v>29.084700000000009</v>
      </c>
      <c r="H1221" s="2">
        <f>'Moving Avg'!G1221</f>
        <v>28.36066000000001</v>
      </c>
      <c r="I1221" s="2">
        <f>'Moving Avg'!H1221</f>
        <v>28.024869999999993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0</v>
      </c>
      <c r="N1221" s="8">
        <f t="shared" si="191"/>
        <v>0</v>
      </c>
      <c r="O1221" s="8">
        <f t="shared" si="192"/>
        <v>50</v>
      </c>
      <c r="P1221" s="8">
        <f t="shared" si="193"/>
        <v>33</v>
      </c>
      <c r="Q1221" s="9">
        <f t="shared" si="194"/>
        <v>12.45</v>
      </c>
      <c r="R1221" s="9">
        <f t="shared" si="195"/>
        <v>25.75</v>
      </c>
      <c r="S1221" s="9">
        <f t="shared" si="196"/>
        <v>27.35</v>
      </c>
      <c r="T1221" s="9">
        <f t="shared" si="197"/>
        <v>20.75</v>
      </c>
      <c r="U1221" s="8">
        <f t="shared" si="198"/>
        <v>21.850000000000005</v>
      </c>
      <c r="V1221" s="8">
        <f t="shared" si="199"/>
        <v>21.575000000000003</v>
      </c>
    </row>
    <row r="1222" spans="1:22" ht="13.5" x14ac:dyDescent="0.25">
      <c r="A1222" s="3">
        <f>RSI!A1222</f>
        <v>43789</v>
      </c>
      <c r="B1222" s="2">
        <f>RSI!B1222</f>
        <v>30.797999999999998</v>
      </c>
      <c r="C1222" s="2">
        <f>RSI!I1222</f>
        <v>88.475290772712356</v>
      </c>
      <c r="D1222" s="2">
        <f>MACD!E1222</f>
        <v>-0.20701816469347634</v>
      </c>
      <c r="E1222" s="2">
        <f>MACD!F1222</f>
        <v>-0.21135248622261815</v>
      </c>
      <c r="F1222" s="2">
        <f>'Moving Avg'!D1222</f>
        <v>29.695399999999999</v>
      </c>
      <c r="G1222" s="2">
        <f>'Moving Avg'!F1222</f>
        <v>29.184050000000006</v>
      </c>
      <c r="H1222" s="2">
        <f>'Moving Avg'!G1222</f>
        <v>28.420280000000012</v>
      </c>
      <c r="I1222" s="2">
        <f>'Moving Avg'!H1222</f>
        <v>28.038019999999992</v>
      </c>
      <c r="J1222" s="6" t="str">
        <f>OBV!F1222</f>
        <v>BULLISH</v>
      </c>
      <c r="K1222" s="6" t="str">
        <f>OBV!G1222</f>
        <v>WEAK</v>
      </c>
      <c r="L1222" s="6" t="str">
        <f>OBV!H1222</f>
        <v>CONFIRMED BULLISH</v>
      </c>
      <c r="M1222" s="8">
        <f t="shared" si="190"/>
        <v>0</v>
      </c>
      <c r="N1222" s="8">
        <f t="shared" si="191"/>
        <v>0</v>
      </c>
      <c r="O1222" s="8">
        <f t="shared" si="192"/>
        <v>50</v>
      </c>
      <c r="P1222" s="8">
        <f t="shared" si="193"/>
        <v>67</v>
      </c>
      <c r="Q1222" s="9">
        <f t="shared" si="194"/>
        <v>17.549999999999997</v>
      </c>
      <c r="R1222" s="9">
        <f t="shared" si="195"/>
        <v>34.25</v>
      </c>
      <c r="S1222" s="9">
        <f t="shared" si="196"/>
        <v>42.650000000000006</v>
      </c>
      <c r="T1222" s="9">
        <f t="shared" si="197"/>
        <v>29.25</v>
      </c>
      <c r="U1222" s="8">
        <f t="shared" si="198"/>
        <v>31.483333333333334</v>
      </c>
      <c r="V1222" s="8">
        <f t="shared" si="199"/>
        <v>30.925000000000001</v>
      </c>
    </row>
    <row r="1223" spans="1:22" ht="13.5" x14ac:dyDescent="0.25">
      <c r="A1223" s="3">
        <f>RSI!A1223</f>
        <v>43790</v>
      </c>
      <c r="B1223" s="2">
        <f>RSI!B1223</f>
        <v>30.797999999999998</v>
      </c>
      <c r="C1223" s="2">
        <f>RSI!I1223</f>
        <v>88.475290772712356</v>
      </c>
      <c r="D1223" s="2">
        <f>MACD!E1223</f>
        <v>-0.28260072656623692</v>
      </c>
      <c r="E1223" s="2">
        <f>MACD!F1223</f>
        <v>-0.22560213429134193</v>
      </c>
      <c r="F1223" s="2">
        <f>'Moving Avg'!D1223</f>
        <v>30.014800000000001</v>
      </c>
      <c r="G1223" s="2">
        <f>'Moving Avg'!F1223</f>
        <v>29.283400000000007</v>
      </c>
      <c r="H1223" s="2">
        <f>'Moving Avg'!G1223</f>
        <v>28.479900000000011</v>
      </c>
      <c r="I1223" s="2">
        <f>'Moving Avg'!H1223</f>
        <v>28.051169999999992</v>
      </c>
      <c r="J1223" s="6" t="str">
        <f>OBV!F1223</f>
        <v>BULLISH</v>
      </c>
      <c r="K1223" s="6" t="str">
        <f>OBV!G1223</f>
        <v>WEAK</v>
      </c>
      <c r="L1223" s="6" t="str">
        <f>OBV!H1223</f>
        <v>CONFIRMED BULLISH</v>
      </c>
      <c r="M1223" s="8">
        <f t="shared" si="190"/>
        <v>0</v>
      </c>
      <c r="N1223" s="8">
        <f t="shared" si="191"/>
        <v>100</v>
      </c>
      <c r="O1223" s="8">
        <f t="shared" si="192"/>
        <v>50</v>
      </c>
      <c r="P1223" s="8">
        <f t="shared" si="193"/>
        <v>67</v>
      </c>
      <c r="Q1223" s="9">
        <f t="shared" si="194"/>
        <v>52.55</v>
      </c>
      <c r="R1223" s="9">
        <f t="shared" si="195"/>
        <v>54.25</v>
      </c>
      <c r="S1223" s="9">
        <f t="shared" si="196"/>
        <v>57.650000000000006</v>
      </c>
      <c r="T1223" s="9">
        <f t="shared" si="197"/>
        <v>54.25</v>
      </c>
      <c r="U1223" s="8">
        <f t="shared" si="198"/>
        <v>54.816666666666663</v>
      </c>
      <c r="V1223" s="8">
        <f t="shared" si="199"/>
        <v>54.674999999999997</v>
      </c>
    </row>
    <row r="1224" spans="1:22" ht="13.5" x14ac:dyDescent="0.25">
      <c r="A1224" s="3">
        <f>RSI!A1224</f>
        <v>43791</v>
      </c>
      <c r="B1224" s="2">
        <f>RSI!B1224</f>
        <v>30.797999999999998</v>
      </c>
      <c r="C1224" s="2">
        <f>RSI!I1224</f>
        <v>88.475290772712356</v>
      </c>
      <c r="D1224" s="2">
        <f>MACD!E1224</f>
        <v>-0.35679674254556204</v>
      </c>
      <c r="E1224" s="2">
        <f>MACD!F1224</f>
        <v>-0.25184105594218598</v>
      </c>
      <c r="F1224" s="2">
        <f>'Moving Avg'!D1224</f>
        <v>30.334199999999999</v>
      </c>
      <c r="G1224" s="2">
        <f>'Moving Avg'!F1224</f>
        <v>29.382750000000005</v>
      </c>
      <c r="H1224" s="2">
        <f>'Moving Avg'!G1224</f>
        <v>28.53952000000001</v>
      </c>
      <c r="I1224" s="2">
        <f>'Moving Avg'!H1224</f>
        <v>28.064319999999995</v>
      </c>
      <c r="J1224" s="6" t="str">
        <f>OBV!F1224</f>
        <v>BULLISH</v>
      </c>
      <c r="K1224" s="6" t="str">
        <f>OBV!G1224</f>
        <v>WEAK</v>
      </c>
      <c r="L1224" s="6" t="str">
        <f>OBV!H1224</f>
        <v>CONFIRMED BULLISH</v>
      </c>
      <c r="M1224" s="8">
        <f t="shared" si="190"/>
        <v>0</v>
      </c>
      <c r="N1224" s="8">
        <f t="shared" si="191"/>
        <v>100</v>
      </c>
      <c r="O1224" s="8">
        <f t="shared" si="192"/>
        <v>50</v>
      </c>
      <c r="P1224" s="8">
        <f t="shared" si="193"/>
        <v>67</v>
      </c>
      <c r="Q1224" s="9">
        <f t="shared" si="194"/>
        <v>52.55</v>
      </c>
      <c r="R1224" s="9">
        <f t="shared" si="195"/>
        <v>54.25</v>
      </c>
      <c r="S1224" s="9">
        <f t="shared" si="196"/>
        <v>57.650000000000006</v>
      </c>
      <c r="T1224" s="9">
        <f t="shared" si="197"/>
        <v>54.25</v>
      </c>
      <c r="U1224" s="8">
        <f t="shared" si="198"/>
        <v>54.816666666666663</v>
      </c>
      <c r="V1224" s="8">
        <f t="shared" si="199"/>
        <v>54.674999999999997</v>
      </c>
    </row>
    <row r="1225" spans="1:22" ht="13.5" x14ac:dyDescent="0.25">
      <c r="A1225" s="3">
        <f>RSI!A1225</f>
        <v>43794</v>
      </c>
      <c r="B1225" s="2">
        <f>RSI!B1225</f>
        <v>30.797999999999998</v>
      </c>
      <c r="C1225" s="2">
        <f>RSI!I1225</f>
        <v>88.475290772712341</v>
      </c>
      <c r="D1225" s="2">
        <f>MACD!E1225</f>
        <v>-0.42906089475106413</v>
      </c>
      <c r="E1225" s="2">
        <f>MACD!F1225</f>
        <v>-0.28728502370396164</v>
      </c>
      <c r="F1225" s="2">
        <f>'Moving Avg'!D1225</f>
        <v>30.653600000000001</v>
      </c>
      <c r="G1225" s="2">
        <f>'Moving Avg'!F1225</f>
        <v>29.482100000000003</v>
      </c>
      <c r="H1225" s="2">
        <f>'Moving Avg'!G1225</f>
        <v>28.599140000000013</v>
      </c>
      <c r="I1225" s="2">
        <f>'Moving Avg'!H1225</f>
        <v>28.077469999999991</v>
      </c>
      <c r="J1225" s="6" t="str">
        <f>OBV!F1225</f>
        <v>BULLISH</v>
      </c>
      <c r="K1225" s="6" t="str">
        <f>OBV!G1225</f>
        <v>WEAK</v>
      </c>
      <c r="L1225" s="6" t="str">
        <f>OBV!H1225</f>
        <v>CONFIRMED BULLISH</v>
      </c>
      <c r="M1225" s="8">
        <f t="shared" si="190"/>
        <v>0</v>
      </c>
      <c r="N1225" s="8">
        <f t="shared" si="191"/>
        <v>100</v>
      </c>
      <c r="O1225" s="8">
        <f t="shared" si="192"/>
        <v>50</v>
      </c>
      <c r="P1225" s="8">
        <f t="shared" si="193"/>
        <v>67</v>
      </c>
      <c r="Q1225" s="9">
        <f t="shared" si="194"/>
        <v>52.55</v>
      </c>
      <c r="R1225" s="9">
        <f t="shared" si="195"/>
        <v>54.25</v>
      </c>
      <c r="S1225" s="9">
        <f t="shared" si="196"/>
        <v>57.650000000000006</v>
      </c>
      <c r="T1225" s="9">
        <f t="shared" si="197"/>
        <v>54.25</v>
      </c>
      <c r="U1225" s="8">
        <f t="shared" si="198"/>
        <v>54.816666666666663</v>
      </c>
      <c r="V1225" s="8">
        <f t="shared" si="199"/>
        <v>54.674999999999997</v>
      </c>
    </row>
    <row r="1226" spans="1:22" ht="13.5" x14ac:dyDescent="0.25">
      <c r="A1226" s="3">
        <f>RSI!A1226</f>
        <v>43795</v>
      </c>
      <c r="B1226" s="2">
        <f>RSI!B1226</f>
        <v>30.797999999999998</v>
      </c>
      <c r="C1226" s="2">
        <f>RSI!I1226</f>
        <v>88.475290772712341</v>
      </c>
      <c r="D1226" s="2">
        <f>MACD!E1226</f>
        <v>-0.49898795537075102</v>
      </c>
      <c r="E1226" s="2">
        <f>MACD!F1226</f>
        <v>-0.32962561003731949</v>
      </c>
      <c r="F1226" s="2">
        <f>'Moving Avg'!D1226</f>
        <v>30.797999999999995</v>
      </c>
      <c r="G1226" s="2">
        <f>'Moving Avg'!F1226</f>
        <v>29.581450000000007</v>
      </c>
      <c r="H1226" s="2">
        <f>'Moving Avg'!G1226</f>
        <v>28.658760000000012</v>
      </c>
      <c r="I1226" s="2">
        <f>'Moving Avg'!H1226</f>
        <v>28.090619999999991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  <c r="M1226" s="8">
        <f t="shared" si="190"/>
        <v>0</v>
      </c>
      <c r="N1226" s="8">
        <f t="shared" si="191"/>
        <v>100</v>
      </c>
      <c r="O1226" s="8">
        <f t="shared" si="192"/>
        <v>50</v>
      </c>
      <c r="P1226" s="8">
        <f t="shared" si="193"/>
        <v>67</v>
      </c>
      <c r="Q1226" s="9">
        <f t="shared" si="194"/>
        <v>52.55</v>
      </c>
      <c r="R1226" s="9">
        <f t="shared" si="195"/>
        <v>54.25</v>
      </c>
      <c r="S1226" s="9">
        <f t="shared" si="196"/>
        <v>57.650000000000006</v>
      </c>
      <c r="T1226" s="9">
        <f t="shared" si="197"/>
        <v>54.25</v>
      </c>
      <c r="U1226" s="8">
        <f t="shared" si="198"/>
        <v>54.816666666666663</v>
      </c>
      <c r="V1226" s="8">
        <f t="shared" si="199"/>
        <v>54.674999999999997</v>
      </c>
    </row>
    <row r="1227" spans="1:22" ht="13.5" x14ac:dyDescent="0.25">
      <c r="A1227" s="3">
        <f>RSI!A1227</f>
        <v>43796</v>
      </c>
      <c r="B1227" s="2">
        <f>RSI!B1227</f>
        <v>30.797999999999998</v>
      </c>
      <c r="C1227" s="2">
        <f>RSI!I1227</f>
        <v>88.475290772712341</v>
      </c>
      <c r="D1227" s="2">
        <f>MACD!E1227</f>
        <v>-0.56628707174947124</v>
      </c>
      <c r="E1227" s="2">
        <f>MACD!F1227</f>
        <v>-0.37695790237974991</v>
      </c>
      <c r="F1227" s="2">
        <f>'Moving Avg'!D1227</f>
        <v>30.797999999999995</v>
      </c>
      <c r="G1227" s="2">
        <f>'Moving Avg'!F1227</f>
        <v>29.723850000000006</v>
      </c>
      <c r="H1227" s="2">
        <f>'Moving Avg'!G1227</f>
        <v>28.71838000000001</v>
      </c>
      <c r="I1227" s="2">
        <f>'Moving Avg'!H1227</f>
        <v>28.10376999999999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0</v>
      </c>
      <c r="N1227" s="8">
        <f t="shared" si="191"/>
        <v>100</v>
      </c>
      <c r="O1227" s="8">
        <f t="shared" si="192"/>
        <v>50</v>
      </c>
      <c r="P1227" s="8">
        <f t="shared" si="193"/>
        <v>33</v>
      </c>
      <c r="Q1227" s="9">
        <f t="shared" si="194"/>
        <v>47.45</v>
      </c>
      <c r="R1227" s="9">
        <f t="shared" si="195"/>
        <v>45.75</v>
      </c>
      <c r="S1227" s="9">
        <f t="shared" si="196"/>
        <v>42.35</v>
      </c>
      <c r="T1227" s="9">
        <f t="shared" si="197"/>
        <v>45.75</v>
      </c>
      <c r="U1227" s="8">
        <f t="shared" si="198"/>
        <v>45.183333333333337</v>
      </c>
      <c r="V1227" s="8">
        <f t="shared" si="199"/>
        <v>45.325000000000003</v>
      </c>
    </row>
    <row r="1228" spans="1:22" ht="13.5" x14ac:dyDescent="0.25">
      <c r="A1228" s="3">
        <f>RSI!A1228</f>
        <v>43797</v>
      </c>
      <c r="B1228" s="2">
        <f>RSI!B1228</f>
        <v>30.797999999999998</v>
      </c>
      <c r="C1228" s="2">
        <f>RSI!I1228</f>
        <v>88.475290772712341</v>
      </c>
      <c r="D1228" s="2">
        <f>MACD!E1228</f>
        <v>-0.63076031595787896</v>
      </c>
      <c r="E1228" s="2">
        <f>MACD!F1228</f>
        <v>-0.42771838509537574</v>
      </c>
      <c r="F1228" s="2">
        <f>'Moving Avg'!D1228</f>
        <v>30.797999999999995</v>
      </c>
      <c r="G1228" s="2">
        <f>'Moving Avg'!F1228</f>
        <v>29.803700000000003</v>
      </c>
      <c r="H1228" s="2">
        <f>'Moving Avg'!G1228</f>
        <v>28.778000000000009</v>
      </c>
      <c r="I1228" s="2">
        <f>'Moving Avg'!H1228</f>
        <v>28.116919999999986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0</v>
      </c>
      <c r="N1228" s="8">
        <f t="shared" si="191"/>
        <v>100</v>
      </c>
      <c r="O1228" s="8">
        <f t="shared" si="192"/>
        <v>50</v>
      </c>
      <c r="P1228" s="8">
        <f t="shared" si="193"/>
        <v>33</v>
      </c>
      <c r="Q1228" s="9">
        <f t="shared" si="194"/>
        <v>47.45</v>
      </c>
      <c r="R1228" s="9">
        <f t="shared" si="195"/>
        <v>45.75</v>
      </c>
      <c r="S1228" s="9">
        <f t="shared" si="196"/>
        <v>42.35</v>
      </c>
      <c r="T1228" s="9">
        <f t="shared" si="197"/>
        <v>45.75</v>
      </c>
      <c r="U1228" s="8">
        <f t="shared" si="198"/>
        <v>45.183333333333337</v>
      </c>
      <c r="V1228" s="8">
        <f t="shared" si="199"/>
        <v>45.325000000000003</v>
      </c>
    </row>
    <row r="1229" spans="1:22" ht="13.5" x14ac:dyDescent="0.25">
      <c r="A1229" s="3">
        <f>RSI!A1229</f>
        <v>43798</v>
      </c>
      <c r="B1229" s="2">
        <f>RSI!B1229</f>
        <v>30.797999999999998</v>
      </c>
      <c r="C1229" s="2">
        <f>RSI!I1229</f>
        <v>88.475290772712341</v>
      </c>
      <c r="D1229" s="2">
        <f>MACD!E1229</f>
        <v>-0.69228481992790591</v>
      </c>
      <c r="E1229" s="2">
        <f>MACD!F1229</f>
        <v>-0.48063167206188184</v>
      </c>
      <c r="F1229" s="2">
        <f>'Moving Avg'!D1229</f>
        <v>30.797999999999995</v>
      </c>
      <c r="G1229" s="2">
        <f>'Moving Avg'!F1229</f>
        <v>29.883550000000003</v>
      </c>
      <c r="H1229" s="2">
        <f>'Moving Avg'!G1229</f>
        <v>28.837620000000012</v>
      </c>
      <c r="I1229" s="2">
        <f>'Moving Avg'!H1229</f>
        <v>28.130069999999986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0</v>
      </c>
      <c r="N1229" s="8">
        <f t="shared" si="191"/>
        <v>100</v>
      </c>
      <c r="O1229" s="8">
        <f t="shared" si="192"/>
        <v>50</v>
      </c>
      <c r="P1229" s="8">
        <f t="shared" si="193"/>
        <v>33</v>
      </c>
      <c r="Q1229" s="9">
        <f t="shared" si="194"/>
        <v>47.45</v>
      </c>
      <c r="R1229" s="9">
        <f t="shared" si="195"/>
        <v>45.75</v>
      </c>
      <c r="S1229" s="9">
        <f t="shared" si="196"/>
        <v>42.35</v>
      </c>
      <c r="T1229" s="9">
        <f t="shared" si="197"/>
        <v>45.75</v>
      </c>
      <c r="U1229" s="8">
        <f t="shared" si="198"/>
        <v>45.183333333333337</v>
      </c>
      <c r="V1229" s="8">
        <f t="shared" si="199"/>
        <v>45.325000000000003</v>
      </c>
    </row>
    <row r="1230" spans="1:22" ht="13.5" x14ac:dyDescent="0.25">
      <c r="A1230" s="3">
        <f>RSI!A1230</f>
        <v>43801</v>
      </c>
      <c r="B1230" s="2">
        <f>RSI!B1230</f>
        <v>30.797999999999998</v>
      </c>
      <c r="C1230" s="2">
        <f>RSI!I1230</f>
        <v>88.475290772712341</v>
      </c>
      <c r="D1230" s="2">
        <f>MACD!E1230</f>
        <v>-0.75079792338102536</v>
      </c>
      <c r="E1230" s="2">
        <f>MACD!F1230</f>
        <v>-0.53466492232571061</v>
      </c>
      <c r="F1230" s="2">
        <f>'Moving Avg'!D1230</f>
        <v>30.797999999999995</v>
      </c>
      <c r="G1230" s="2">
        <f>'Moving Avg'!F1230</f>
        <v>29.9634</v>
      </c>
      <c r="H1230" s="2">
        <f>'Moving Avg'!G1230</f>
        <v>28.897240000000011</v>
      </c>
      <c r="I1230" s="2">
        <f>'Moving Avg'!H1230</f>
        <v>28.143219999999982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0</v>
      </c>
      <c r="N1230" s="8">
        <f t="shared" si="191"/>
        <v>100</v>
      </c>
      <c r="O1230" s="8">
        <f t="shared" si="192"/>
        <v>50</v>
      </c>
      <c r="P1230" s="8">
        <f t="shared" si="193"/>
        <v>33</v>
      </c>
      <c r="Q1230" s="9">
        <f t="shared" si="194"/>
        <v>47.45</v>
      </c>
      <c r="R1230" s="9">
        <f t="shared" si="195"/>
        <v>45.75</v>
      </c>
      <c r="S1230" s="9">
        <f t="shared" si="196"/>
        <v>42.35</v>
      </c>
      <c r="T1230" s="9">
        <f t="shared" si="197"/>
        <v>45.75</v>
      </c>
      <c r="U1230" s="8">
        <f t="shared" si="198"/>
        <v>45.183333333333337</v>
      </c>
      <c r="V1230" s="8">
        <f t="shared" si="199"/>
        <v>45.325000000000003</v>
      </c>
    </row>
    <row r="1231" spans="1:22" ht="13.5" x14ac:dyDescent="0.25">
      <c r="A1231" s="3">
        <f>RSI!A1231</f>
        <v>43802</v>
      </c>
      <c r="B1231" s="2">
        <f>RSI!B1231</f>
        <v>30.797999999999998</v>
      </c>
      <c r="C1231" s="2">
        <f>RSI!I1231</f>
        <v>88.475290772712341</v>
      </c>
      <c r="D1231" s="2">
        <f>MACD!E1231</f>
        <v>-0.67166946684565332</v>
      </c>
      <c r="E1231" s="2">
        <f>MACD!F1231</f>
        <v>-0.56206583122969922</v>
      </c>
      <c r="F1231" s="2">
        <f>'Moving Avg'!D1231</f>
        <v>30.797999999999995</v>
      </c>
      <c r="G1231" s="2">
        <f>'Moving Avg'!F1231</f>
        <v>30.04325</v>
      </c>
      <c r="H1231" s="2">
        <f>'Moving Avg'!G1231</f>
        <v>28.95686000000001</v>
      </c>
      <c r="I1231" s="2">
        <f>'Moving Avg'!H1231</f>
        <v>28.156369999999985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0</v>
      </c>
      <c r="N1231" s="8">
        <f t="shared" si="191"/>
        <v>100</v>
      </c>
      <c r="O1231" s="8">
        <f t="shared" si="192"/>
        <v>50</v>
      </c>
      <c r="P1231" s="8">
        <f t="shared" si="193"/>
        <v>33</v>
      </c>
      <c r="Q1231" s="9">
        <f t="shared" si="194"/>
        <v>47.45</v>
      </c>
      <c r="R1231" s="9">
        <f t="shared" si="195"/>
        <v>45.75</v>
      </c>
      <c r="S1231" s="9">
        <f t="shared" si="196"/>
        <v>42.35</v>
      </c>
      <c r="T1231" s="9">
        <f t="shared" si="197"/>
        <v>45.75</v>
      </c>
      <c r="U1231" s="8">
        <f t="shared" si="198"/>
        <v>45.183333333333337</v>
      </c>
      <c r="V1231" s="8">
        <f t="shared" si="199"/>
        <v>45.325000000000003</v>
      </c>
    </row>
    <row r="1232" spans="1:22" ht="13.5" x14ac:dyDescent="0.25">
      <c r="A1232" s="3">
        <f>RSI!A1232</f>
        <v>43803</v>
      </c>
      <c r="B1232" s="2">
        <f>RSI!B1232</f>
        <v>30.797999999999998</v>
      </c>
      <c r="C1232" s="2">
        <f>RSI!I1232</f>
        <v>88.475290772712341</v>
      </c>
      <c r="D1232" s="2">
        <f>MACD!E1232</f>
        <v>-0.49917088161884493</v>
      </c>
      <c r="E1232" s="2">
        <f>MACD!F1232</f>
        <v>-0.54948684130752834</v>
      </c>
      <c r="F1232" s="2">
        <f>'Moving Avg'!D1232</f>
        <v>30.797999999999995</v>
      </c>
      <c r="G1232" s="2">
        <f>'Moving Avg'!F1232</f>
        <v>30.123100000000001</v>
      </c>
      <c r="H1232" s="2">
        <f>'Moving Avg'!G1232</f>
        <v>29.016480000000012</v>
      </c>
      <c r="I1232" s="2">
        <f>'Moving Avg'!H1232</f>
        <v>28.169519999999984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0</v>
      </c>
      <c r="N1232" s="8">
        <f t="shared" si="191"/>
        <v>0</v>
      </c>
      <c r="O1232" s="8">
        <f t="shared" si="192"/>
        <v>50</v>
      </c>
      <c r="P1232" s="8">
        <f t="shared" si="193"/>
        <v>33</v>
      </c>
      <c r="Q1232" s="9">
        <f t="shared" si="194"/>
        <v>12.45</v>
      </c>
      <c r="R1232" s="9">
        <f t="shared" si="195"/>
        <v>25.75</v>
      </c>
      <c r="S1232" s="9">
        <f t="shared" si="196"/>
        <v>27.35</v>
      </c>
      <c r="T1232" s="9">
        <f t="shared" si="197"/>
        <v>20.75</v>
      </c>
      <c r="U1232" s="8">
        <f t="shared" si="198"/>
        <v>21.850000000000005</v>
      </c>
      <c r="V1232" s="8">
        <f t="shared" si="199"/>
        <v>21.575000000000003</v>
      </c>
    </row>
    <row r="1233" spans="1:22" ht="13.5" x14ac:dyDescent="0.25">
      <c r="A1233" s="3">
        <f>RSI!A1233</f>
        <v>43804</v>
      </c>
      <c r="B1233" s="2">
        <f>RSI!B1233</f>
        <v>30.797999999999998</v>
      </c>
      <c r="C1233" s="2">
        <f>RSI!I1233</f>
        <v>88.475290772712341</v>
      </c>
      <c r="D1233" s="2">
        <f>MACD!E1233</f>
        <v>-0.35833386035432468</v>
      </c>
      <c r="E1233" s="2">
        <f>MACD!F1233</f>
        <v>-0.51125624511688761</v>
      </c>
      <c r="F1233" s="2">
        <f>'Moving Avg'!D1233</f>
        <v>30.797999999999995</v>
      </c>
      <c r="G1233" s="2">
        <f>'Moving Avg'!F1233</f>
        <v>30.202949999999998</v>
      </c>
      <c r="H1233" s="2">
        <f>'Moving Avg'!G1233</f>
        <v>29.076100000000011</v>
      </c>
      <c r="I1233" s="2">
        <f>'Moving Avg'!H1233</f>
        <v>28.18266999999998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0</v>
      </c>
      <c r="N1233" s="8">
        <f t="shared" si="191"/>
        <v>0</v>
      </c>
      <c r="O1233" s="8">
        <f t="shared" si="192"/>
        <v>50</v>
      </c>
      <c r="P1233" s="8">
        <f t="shared" si="193"/>
        <v>33</v>
      </c>
      <c r="Q1233" s="9">
        <f t="shared" si="194"/>
        <v>12.45</v>
      </c>
      <c r="R1233" s="9">
        <f t="shared" si="195"/>
        <v>25.75</v>
      </c>
      <c r="S1233" s="9">
        <f t="shared" si="196"/>
        <v>27.35</v>
      </c>
      <c r="T1233" s="9">
        <f t="shared" si="197"/>
        <v>20.75</v>
      </c>
      <c r="U1233" s="8">
        <f t="shared" si="198"/>
        <v>21.850000000000005</v>
      </c>
      <c r="V1233" s="8">
        <f t="shared" si="199"/>
        <v>21.575000000000003</v>
      </c>
    </row>
    <row r="1234" spans="1:22" ht="13.5" x14ac:dyDescent="0.25">
      <c r="A1234" s="3">
        <f>RSI!A1234</f>
        <v>43805</v>
      </c>
      <c r="B1234" s="2">
        <f>RSI!B1234</f>
        <v>30.797999999999998</v>
      </c>
      <c r="C1234" s="2">
        <f>RSI!I1234</f>
        <v>88.475290772712341</v>
      </c>
      <c r="D1234" s="2">
        <f>MACD!E1234</f>
        <v>-0.24390788802053365</v>
      </c>
      <c r="E1234" s="2">
        <f>MACD!F1234</f>
        <v>-0.45778657369761683</v>
      </c>
      <c r="F1234" s="2">
        <f>'Moving Avg'!D1234</f>
        <v>30.797999999999995</v>
      </c>
      <c r="G1234" s="2">
        <f>'Moving Avg'!F1234</f>
        <v>30.282799999999998</v>
      </c>
      <c r="H1234" s="2">
        <f>'Moving Avg'!G1234</f>
        <v>29.13572000000001</v>
      </c>
      <c r="I1234" s="2">
        <f>'Moving Avg'!H1234</f>
        <v>28.19581999999998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0</v>
      </c>
      <c r="N1234" s="8">
        <f t="shared" si="191"/>
        <v>0</v>
      </c>
      <c r="O1234" s="8">
        <f t="shared" si="192"/>
        <v>50</v>
      </c>
      <c r="P1234" s="8">
        <f t="shared" si="193"/>
        <v>33</v>
      </c>
      <c r="Q1234" s="9">
        <f t="shared" si="194"/>
        <v>12.45</v>
      </c>
      <c r="R1234" s="9">
        <f t="shared" si="195"/>
        <v>25.75</v>
      </c>
      <c r="S1234" s="9">
        <f t="shared" si="196"/>
        <v>27.35</v>
      </c>
      <c r="T1234" s="9">
        <f t="shared" si="197"/>
        <v>20.75</v>
      </c>
      <c r="U1234" s="8">
        <f t="shared" si="198"/>
        <v>21.850000000000005</v>
      </c>
      <c r="V1234" s="8">
        <f t="shared" si="199"/>
        <v>21.575000000000003</v>
      </c>
    </row>
    <row r="1235" spans="1:22" ht="13.5" x14ac:dyDescent="0.25">
      <c r="A1235" s="3">
        <f>RSI!A1235</f>
        <v>43808</v>
      </c>
      <c r="B1235" s="2">
        <f>RSI!B1235</f>
        <v>30.797999999999998</v>
      </c>
      <c r="C1235" s="2">
        <f>RSI!I1235</f>
        <v>88.475290772712341</v>
      </c>
      <c r="D1235" s="2">
        <f>MACD!E1235</f>
        <v>-0.15147833262487964</v>
      </c>
      <c r="E1235" s="2">
        <f>MACD!F1235</f>
        <v>-0.39652492548306945</v>
      </c>
      <c r="F1235" s="2">
        <f>'Moving Avg'!D1235</f>
        <v>30.797999999999995</v>
      </c>
      <c r="G1235" s="2">
        <f>'Moving Avg'!F1235</f>
        <v>30.362649999999995</v>
      </c>
      <c r="H1235" s="2">
        <f>'Moving Avg'!G1235</f>
        <v>29.195340000000005</v>
      </c>
      <c r="I1235" s="2">
        <f>'Moving Avg'!H1235</f>
        <v>28.208969999999979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0</v>
      </c>
      <c r="N1235" s="8">
        <f t="shared" si="191"/>
        <v>0</v>
      </c>
      <c r="O1235" s="8">
        <f t="shared" si="192"/>
        <v>50</v>
      </c>
      <c r="P1235" s="8">
        <f t="shared" si="193"/>
        <v>33</v>
      </c>
      <c r="Q1235" s="9">
        <f t="shared" si="194"/>
        <v>12.45</v>
      </c>
      <c r="R1235" s="9">
        <f t="shared" si="195"/>
        <v>25.75</v>
      </c>
      <c r="S1235" s="9">
        <f t="shared" si="196"/>
        <v>27.35</v>
      </c>
      <c r="T1235" s="9">
        <f t="shared" si="197"/>
        <v>20.75</v>
      </c>
      <c r="U1235" s="8">
        <f t="shared" si="198"/>
        <v>21.850000000000005</v>
      </c>
      <c r="V1235" s="8">
        <f t="shared" si="199"/>
        <v>21.575000000000003</v>
      </c>
    </row>
    <row r="1236" spans="1:22" ht="13.5" x14ac:dyDescent="0.25">
      <c r="A1236" s="3">
        <f>RSI!A1236</f>
        <v>43809</v>
      </c>
      <c r="B1236" s="2">
        <f>RSI!B1236</f>
        <v>30.797999999999998</v>
      </c>
      <c r="C1236" s="2">
        <f>RSI!I1236</f>
        <v>88.475290772712341</v>
      </c>
      <c r="D1236" s="2">
        <f>MACD!E1236</f>
        <v>-7.7335765490108344E-2</v>
      </c>
      <c r="E1236" s="2">
        <f>MACD!F1236</f>
        <v>-0.33268709348447723</v>
      </c>
      <c r="F1236" s="2">
        <f>'Moving Avg'!D1236</f>
        <v>30.797999999999995</v>
      </c>
      <c r="G1236" s="2">
        <f>'Moving Avg'!F1236</f>
        <v>30.442500000000003</v>
      </c>
      <c r="H1236" s="2">
        <f>'Moving Avg'!G1236</f>
        <v>29.254960000000004</v>
      </c>
      <c r="I1236" s="2">
        <f>'Moving Avg'!H1236</f>
        <v>28.222119999999975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0</v>
      </c>
      <c r="N1236" s="8">
        <f t="shared" si="191"/>
        <v>0</v>
      </c>
      <c r="O1236" s="8">
        <f t="shared" si="192"/>
        <v>50</v>
      </c>
      <c r="P1236" s="8">
        <f t="shared" si="193"/>
        <v>33</v>
      </c>
      <c r="Q1236" s="9">
        <f t="shared" si="194"/>
        <v>12.45</v>
      </c>
      <c r="R1236" s="9">
        <f t="shared" si="195"/>
        <v>25.75</v>
      </c>
      <c r="S1236" s="9">
        <f t="shared" si="196"/>
        <v>27.35</v>
      </c>
      <c r="T1236" s="9">
        <f t="shared" si="197"/>
        <v>20.75</v>
      </c>
      <c r="U1236" s="8">
        <f t="shared" si="198"/>
        <v>21.850000000000005</v>
      </c>
      <c r="V1236" s="8">
        <f t="shared" si="199"/>
        <v>21.575000000000003</v>
      </c>
    </row>
    <row r="1237" spans="1:22" ht="13.5" x14ac:dyDescent="0.25">
      <c r="A1237" s="3">
        <f>RSI!A1237</f>
        <v>43810</v>
      </c>
      <c r="B1237" s="2">
        <f>RSI!B1237</f>
        <v>30.797999999999998</v>
      </c>
      <c r="C1237" s="2">
        <f>RSI!I1237</f>
        <v>88.475290772712341</v>
      </c>
      <c r="D1237" s="2">
        <f>MACD!E1237</f>
        <v>-1.8365540350441023E-2</v>
      </c>
      <c r="E1237" s="2">
        <f>MACD!F1237</f>
        <v>-0.26982278285766997</v>
      </c>
      <c r="F1237" s="2">
        <f>'Moving Avg'!D1237</f>
        <v>30.797999999999995</v>
      </c>
      <c r="G1237" s="2">
        <f>'Moving Avg'!F1237</f>
        <v>30.522349999999999</v>
      </c>
      <c r="H1237" s="2">
        <f>'Moving Avg'!G1237</f>
        <v>29.314580000000007</v>
      </c>
      <c r="I1237" s="2">
        <f>'Moving Avg'!H1237</f>
        <v>28.235269999999979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0</v>
      </c>
      <c r="N1237" s="8">
        <f t="shared" si="191"/>
        <v>0</v>
      </c>
      <c r="O1237" s="8">
        <f t="shared" si="192"/>
        <v>50</v>
      </c>
      <c r="P1237" s="8">
        <f t="shared" si="193"/>
        <v>33</v>
      </c>
      <c r="Q1237" s="9">
        <f t="shared" si="194"/>
        <v>12.45</v>
      </c>
      <c r="R1237" s="9">
        <f t="shared" si="195"/>
        <v>25.75</v>
      </c>
      <c r="S1237" s="9">
        <f t="shared" si="196"/>
        <v>27.35</v>
      </c>
      <c r="T1237" s="9">
        <f t="shared" si="197"/>
        <v>20.75</v>
      </c>
      <c r="U1237" s="8">
        <f t="shared" si="198"/>
        <v>21.850000000000005</v>
      </c>
      <c r="V1237" s="8">
        <f t="shared" si="199"/>
        <v>21.575000000000003</v>
      </c>
    </row>
    <row r="1238" spans="1:22" ht="13.5" x14ac:dyDescent="0.25">
      <c r="A1238" s="3">
        <f>RSI!A1238</f>
        <v>43811</v>
      </c>
      <c r="B1238" s="2">
        <f>RSI!B1238</f>
        <v>30.797999999999998</v>
      </c>
      <c r="C1238" s="2">
        <f>RSI!I1238</f>
        <v>88.475290772712341</v>
      </c>
      <c r="D1238" s="2">
        <f>MACD!E1238</f>
        <v>2.8045496899732569E-2</v>
      </c>
      <c r="E1238" s="2">
        <f>MACD!F1238</f>
        <v>-0.21024912690618947</v>
      </c>
      <c r="F1238" s="2">
        <f>'Moving Avg'!D1238</f>
        <v>30.797999999999995</v>
      </c>
      <c r="G1238" s="2">
        <f>'Moving Avg'!F1238</f>
        <v>30.6022</v>
      </c>
      <c r="H1238" s="2">
        <f>'Moving Avg'!G1238</f>
        <v>29.374200000000005</v>
      </c>
      <c r="I1238" s="2">
        <f>'Moving Avg'!H1238</f>
        <v>28.248419999999975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0</v>
      </c>
      <c r="N1238" s="8">
        <f t="shared" si="191"/>
        <v>0</v>
      </c>
      <c r="O1238" s="8">
        <f t="shared" si="192"/>
        <v>50</v>
      </c>
      <c r="P1238" s="8">
        <f t="shared" si="193"/>
        <v>33</v>
      </c>
      <c r="Q1238" s="9">
        <f t="shared" si="194"/>
        <v>12.45</v>
      </c>
      <c r="R1238" s="9">
        <f t="shared" si="195"/>
        <v>25.75</v>
      </c>
      <c r="S1238" s="9">
        <f t="shared" si="196"/>
        <v>27.35</v>
      </c>
      <c r="T1238" s="9">
        <f t="shared" si="197"/>
        <v>20.75</v>
      </c>
      <c r="U1238" s="8">
        <f t="shared" si="198"/>
        <v>21.850000000000005</v>
      </c>
      <c r="V1238" s="8">
        <f t="shared" si="199"/>
        <v>21.575000000000003</v>
      </c>
    </row>
    <row r="1239" spans="1:22" ht="13.5" x14ac:dyDescent="0.25">
      <c r="A1239" s="3">
        <f>RSI!A1239</f>
        <v>43812</v>
      </c>
      <c r="B1239" s="2">
        <f>RSI!B1239</f>
        <v>30.797999999999998</v>
      </c>
      <c r="C1239" s="2">
        <f>RSI!I1239</f>
        <v>88.475290772712341</v>
      </c>
      <c r="D1239" s="2">
        <f>MACD!E1239</f>
        <v>6.4087813868955124E-2</v>
      </c>
      <c r="E1239" s="2">
        <f>MACD!F1239</f>
        <v>-0.15538173875116054</v>
      </c>
      <c r="F1239" s="2">
        <f>'Moving Avg'!D1239</f>
        <v>30.797999999999995</v>
      </c>
      <c r="G1239" s="2">
        <f>'Moving Avg'!F1239</f>
        <v>30.682049999999997</v>
      </c>
      <c r="H1239" s="2">
        <f>'Moving Avg'!G1239</f>
        <v>29.433820000000001</v>
      </c>
      <c r="I1239" s="2">
        <f>'Moving Avg'!H1239</f>
        <v>28.261569999999974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0</v>
      </c>
      <c r="N1239" s="8">
        <f t="shared" si="191"/>
        <v>0</v>
      </c>
      <c r="O1239" s="8">
        <f t="shared" si="192"/>
        <v>50</v>
      </c>
      <c r="P1239" s="8">
        <f t="shared" si="193"/>
        <v>33</v>
      </c>
      <c r="Q1239" s="9">
        <f t="shared" si="194"/>
        <v>12.45</v>
      </c>
      <c r="R1239" s="9">
        <f t="shared" si="195"/>
        <v>25.75</v>
      </c>
      <c r="S1239" s="9">
        <f t="shared" si="196"/>
        <v>27.35</v>
      </c>
      <c r="T1239" s="9">
        <f t="shared" si="197"/>
        <v>20.75</v>
      </c>
      <c r="U1239" s="8">
        <f t="shared" si="198"/>
        <v>21.850000000000005</v>
      </c>
      <c r="V1239" s="8">
        <f t="shared" si="199"/>
        <v>21.575000000000003</v>
      </c>
    </row>
    <row r="1240" spans="1:22" ht="13.5" x14ac:dyDescent="0.25">
      <c r="A1240" s="3">
        <f>RSI!A1240</f>
        <v>43815</v>
      </c>
      <c r="B1240" s="2">
        <f>RSI!B1240</f>
        <v>30.797999999999998</v>
      </c>
      <c r="C1240" s="2">
        <f>RSI!I1240</f>
        <v>88.475290772712341</v>
      </c>
      <c r="D1240" s="2">
        <f>MACD!E1240</f>
        <v>9.1595750937507603E-2</v>
      </c>
      <c r="E1240" s="2">
        <f>MACD!F1240</f>
        <v>-0.10598624081342692</v>
      </c>
      <c r="F1240" s="2">
        <f>'Moving Avg'!D1240</f>
        <v>30.797999999999995</v>
      </c>
      <c r="G1240" s="2">
        <f>'Moving Avg'!F1240</f>
        <v>30.761899999999997</v>
      </c>
      <c r="H1240" s="2">
        <f>'Moving Avg'!G1240</f>
        <v>29.493440000000007</v>
      </c>
      <c r="I1240" s="2">
        <f>'Moving Avg'!H1240</f>
        <v>28.274719999999974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0</v>
      </c>
      <c r="N1240" s="8">
        <f t="shared" si="191"/>
        <v>0</v>
      </c>
      <c r="O1240" s="8">
        <f t="shared" si="192"/>
        <v>50</v>
      </c>
      <c r="P1240" s="8">
        <f t="shared" si="193"/>
        <v>33</v>
      </c>
      <c r="Q1240" s="9">
        <f t="shared" si="194"/>
        <v>12.45</v>
      </c>
      <c r="R1240" s="9">
        <f t="shared" si="195"/>
        <v>25.75</v>
      </c>
      <c r="S1240" s="9">
        <f t="shared" si="196"/>
        <v>27.35</v>
      </c>
      <c r="T1240" s="9">
        <f t="shared" si="197"/>
        <v>20.75</v>
      </c>
      <c r="U1240" s="8">
        <f t="shared" si="198"/>
        <v>21.850000000000005</v>
      </c>
      <c r="V1240" s="8">
        <f t="shared" si="199"/>
        <v>21.575000000000003</v>
      </c>
    </row>
    <row r="1241" spans="1:22" ht="13.5" x14ac:dyDescent="0.25">
      <c r="A1241" s="3">
        <f>RSI!A1241</f>
        <v>43816</v>
      </c>
      <c r="B1241" s="2">
        <f>RSI!B1241</f>
        <v>30.797999999999998</v>
      </c>
      <c r="C1241" s="2">
        <f>RSI!I1241</f>
        <v>88.475290772712341</v>
      </c>
      <c r="D1241" s="2">
        <f>MACD!E1241</f>
        <v>0.11210372726258555</v>
      </c>
      <c r="E1241" s="2">
        <f>MACD!F1241</f>
        <v>-6.2368247198224425E-2</v>
      </c>
      <c r="F1241" s="2">
        <f>'Moving Avg'!D1241</f>
        <v>30.797999999999995</v>
      </c>
      <c r="G1241" s="2">
        <f>'Moving Avg'!F1241</f>
        <v>30.797999999999995</v>
      </c>
      <c r="H1241" s="2">
        <f>'Moving Avg'!G1241</f>
        <v>29.553060000000006</v>
      </c>
      <c r="I1241" s="2">
        <f>'Moving Avg'!H1241</f>
        <v>28.28786999999997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0</v>
      </c>
      <c r="N1241" s="8">
        <f t="shared" si="191"/>
        <v>0</v>
      </c>
      <c r="O1241" s="8">
        <f t="shared" si="192"/>
        <v>50</v>
      </c>
      <c r="P1241" s="8">
        <f t="shared" si="193"/>
        <v>33</v>
      </c>
      <c r="Q1241" s="9">
        <f t="shared" si="194"/>
        <v>12.45</v>
      </c>
      <c r="R1241" s="9">
        <f t="shared" si="195"/>
        <v>25.75</v>
      </c>
      <c r="S1241" s="9">
        <f t="shared" si="196"/>
        <v>27.35</v>
      </c>
      <c r="T1241" s="9">
        <f t="shared" si="197"/>
        <v>20.75</v>
      </c>
      <c r="U1241" s="8">
        <f t="shared" si="198"/>
        <v>21.850000000000005</v>
      </c>
      <c r="V1241" s="8">
        <f t="shared" si="199"/>
        <v>21.575000000000003</v>
      </c>
    </row>
    <row r="1242" spans="1:22" ht="13.5" x14ac:dyDescent="0.25">
      <c r="A1242" s="3">
        <f>RSI!A1242</f>
        <v>43817</v>
      </c>
      <c r="B1242" s="2">
        <f>RSI!B1242</f>
        <v>30.797999999999998</v>
      </c>
      <c r="C1242" s="2">
        <f>RSI!I1242</f>
        <v>88.475290772712341</v>
      </c>
      <c r="D1242" s="2">
        <f>MACD!E1242</f>
        <v>0.12689369472795775</v>
      </c>
      <c r="E1242" s="2">
        <f>MACD!F1242</f>
        <v>-2.4515858812987994E-2</v>
      </c>
      <c r="F1242" s="2">
        <f>'Moving Avg'!D1242</f>
        <v>30.797999999999995</v>
      </c>
      <c r="G1242" s="2">
        <f>'Moving Avg'!F1242</f>
        <v>30.797999999999995</v>
      </c>
      <c r="H1242" s="2">
        <f>'Moving Avg'!G1242</f>
        <v>29.612680000000005</v>
      </c>
      <c r="I1242" s="2">
        <f>'Moving Avg'!H1242</f>
        <v>28.301019999999973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  <c r="M1242" s="8">
        <f t="shared" si="190"/>
        <v>0</v>
      </c>
      <c r="N1242" s="8">
        <f t="shared" si="191"/>
        <v>0</v>
      </c>
      <c r="O1242" s="8">
        <f t="shared" si="192"/>
        <v>50</v>
      </c>
      <c r="P1242" s="8">
        <f t="shared" si="193"/>
        <v>33</v>
      </c>
      <c r="Q1242" s="9">
        <f t="shared" si="194"/>
        <v>12.45</v>
      </c>
      <c r="R1242" s="9">
        <f t="shared" si="195"/>
        <v>25.75</v>
      </c>
      <c r="S1242" s="9">
        <f t="shared" si="196"/>
        <v>27.35</v>
      </c>
      <c r="T1242" s="9">
        <f t="shared" si="197"/>
        <v>20.75</v>
      </c>
      <c r="U1242" s="8">
        <f t="shared" si="198"/>
        <v>21.850000000000005</v>
      </c>
      <c r="V1242" s="8">
        <f t="shared" si="199"/>
        <v>21.575000000000003</v>
      </c>
    </row>
    <row r="1243" spans="1:22" ht="13.5" x14ac:dyDescent="0.25">
      <c r="A1243" s="3">
        <f>RSI!A1243</f>
        <v>43818</v>
      </c>
      <c r="B1243" s="2">
        <f>RSI!B1243</f>
        <v>30.797999999999998</v>
      </c>
      <c r="C1243" s="2">
        <f>RSI!I1243</f>
        <v>88.475290772712341</v>
      </c>
      <c r="D1243" s="2">
        <f>MACD!E1243</f>
        <v>0.13703519408426956</v>
      </c>
      <c r="E1243" s="2">
        <f>MACD!F1243</f>
        <v>7.7943517664635156E-3</v>
      </c>
      <c r="F1243" s="2">
        <f>'Moving Avg'!D1243</f>
        <v>30.797999999999995</v>
      </c>
      <c r="G1243" s="2">
        <f>'Moving Avg'!F1243</f>
        <v>30.797999999999995</v>
      </c>
      <c r="H1243" s="2">
        <f>'Moving Avg'!G1243</f>
        <v>29.672300000000003</v>
      </c>
      <c r="I1243" s="2">
        <f>'Moving Avg'!H1243</f>
        <v>28.314169999999972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0</v>
      </c>
      <c r="N1243" s="8">
        <f t="shared" si="191"/>
        <v>0</v>
      </c>
      <c r="O1243" s="8">
        <f t="shared" si="192"/>
        <v>50</v>
      </c>
      <c r="P1243" s="8">
        <f t="shared" si="193"/>
        <v>33</v>
      </c>
      <c r="Q1243" s="9">
        <f t="shared" si="194"/>
        <v>12.45</v>
      </c>
      <c r="R1243" s="9">
        <f t="shared" si="195"/>
        <v>25.75</v>
      </c>
      <c r="S1243" s="9">
        <f t="shared" si="196"/>
        <v>27.35</v>
      </c>
      <c r="T1243" s="9">
        <f t="shared" si="197"/>
        <v>20.75</v>
      </c>
      <c r="U1243" s="8">
        <f t="shared" si="198"/>
        <v>21.850000000000005</v>
      </c>
      <c r="V1243" s="8">
        <f t="shared" si="199"/>
        <v>21.575000000000003</v>
      </c>
    </row>
    <row r="1244" spans="1:22" ht="13.5" x14ac:dyDescent="0.25">
      <c r="A1244" s="3">
        <f>RSI!A1244</f>
        <v>43819</v>
      </c>
      <c r="B1244" s="2">
        <f>RSI!B1244</f>
        <v>30.797999999999998</v>
      </c>
      <c r="C1244" s="2">
        <f>RSI!I1244</f>
        <v>88.475290772712341</v>
      </c>
      <c r="D1244" s="2">
        <f>MACD!E1244</f>
        <v>0.14341915860463672</v>
      </c>
      <c r="E1244" s="2">
        <f>MACD!F1244</f>
        <v>3.4919313134098157E-2</v>
      </c>
      <c r="F1244" s="2">
        <f>'Moving Avg'!D1244</f>
        <v>30.797999999999995</v>
      </c>
      <c r="G1244" s="2">
        <f>'Moving Avg'!F1244</f>
        <v>30.797999999999995</v>
      </c>
      <c r="H1244" s="2">
        <f>'Moving Avg'!G1244</f>
        <v>29.731920000000006</v>
      </c>
      <c r="I1244" s="2">
        <f>'Moving Avg'!H1244</f>
        <v>28.327319999999968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  <c r="M1244" s="8">
        <f t="shared" si="190"/>
        <v>0</v>
      </c>
      <c r="N1244" s="8">
        <f t="shared" si="191"/>
        <v>0</v>
      </c>
      <c r="O1244" s="8">
        <f t="shared" si="192"/>
        <v>50</v>
      </c>
      <c r="P1244" s="8">
        <f t="shared" si="193"/>
        <v>33</v>
      </c>
      <c r="Q1244" s="9">
        <f t="shared" si="194"/>
        <v>12.45</v>
      </c>
      <c r="R1244" s="9">
        <f t="shared" si="195"/>
        <v>25.75</v>
      </c>
      <c r="S1244" s="9">
        <f t="shared" si="196"/>
        <v>27.35</v>
      </c>
      <c r="T1244" s="9">
        <f t="shared" si="197"/>
        <v>20.75</v>
      </c>
      <c r="U1244" s="8">
        <f t="shared" si="198"/>
        <v>21.850000000000005</v>
      </c>
      <c r="V1244" s="8">
        <f t="shared" si="199"/>
        <v>21.575000000000003</v>
      </c>
    </row>
    <row r="1245" spans="1:22" ht="13.5" x14ac:dyDescent="0.25">
      <c r="A1245" s="3">
        <f>RSI!A1245</f>
        <v>43822</v>
      </c>
      <c r="B1245" s="2">
        <f>RSI!B1245</f>
        <v>30.797999999999998</v>
      </c>
      <c r="C1245" s="2">
        <f>RSI!I1245</f>
        <v>88.475290772712341</v>
      </c>
      <c r="D1245" s="2">
        <f>MACD!E1245</f>
        <v>0.14678643384304735</v>
      </c>
      <c r="E1245" s="2">
        <f>MACD!F1245</f>
        <v>5.7292737275887996E-2</v>
      </c>
      <c r="F1245" s="2">
        <f>'Moving Avg'!D1245</f>
        <v>30.797999999999995</v>
      </c>
      <c r="G1245" s="2">
        <f>'Moving Avg'!F1245</f>
        <v>30.797999999999995</v>
      </c>
      <c r="H1245" s="2">
        <f>'Moving Avg'!G1245</f>
        <v>29.791540000000005</v>
      </c>
      <c r="I1245" s="2">
        <f>'Moving Avg'!H1245</f>
        <v>28.340469999999968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  <c r="M1245" s="8">
        <f t="shared" si="190"/>
        <v>0</v>
      </c>
      <c r="N1245" s="8">
        <f t="shared" si="191"/>
        <v>0</v>
      </c>
      <c r="O1245" s="8">
        <f t="shared" si="192"/>
        <v>50</v>
      </c>
      <c r="P1245" s="8">
        <f t="shared" si="193"/>
        <v>33</v>
      </c>
      <c r="Q1245" s="9">
        <f t="shared" si="194"/>
        <v>12.45</v>
      </c>
      <c r="R1245" s="9">
        <f t="shared" si="195"/>
        <v>25.75</v>
      </c>
      <c r="S1245" s="9">
        <f t="shared" si="196"/>
        <v>27.35</v>
      </c>
      <c r="T1245" s="9">
        <f t="shared" si="197"/>
        <v>20.75</v>
      </c>
      <c r="U1245" s="8">
        <f t="shared" si="198"/>
        <v>21.850000000000005</v>
      </c>
      <c r="V1245" s="8">
        <f t="shared" si="199"/>
        <v>21.575000000000003</v>
      </c>
    </row>
    <row r="1246" spans="1:22" ht="13.5" x14ac:dyDescent="0.25">
      <c r="A1246" s="3">
        <f>RSI!A1246</f>
        <v>43823</v>
      </c>
      <c r="B1246" s="2">
        <f>RSI!B1246</f>
        <v>30.797999999999998</v>
      </c>
      <c r="C1246" s="2">
        <f>RSI!I1246</f>
        <v>88.475290772712341</v>
      </c>
      <c r="D1246" s="2">
        <f>MACD!E1246</f>
        <v>0.14775183257578561</v>
      </c>
      <c r="E1246" s="2">
        <f>MACD!F1246</f>
        <v>7.538455633586752E-2</v>
      </c>
      <c r="F1246" s="2">
        <f>'Moving Avg'!D1246</f>
        <v>30.797999999999995</v>
      </c>
      <c r="G1246" s="2">
        <f>'Moving Avg'!F1246</f>
        <v>30.797999999999995</v>
      </c>
      <c r="H1246" s="2">
        <f>'Moving Avg'!G1246</f>
        <v>29.851160000000004</v>
      </c>
      <c r="I1246" s="2">
        <f>'Moving Avg'!H1246</f>
        <v>28.353619999999964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  <c r="M1246" s="8">
        <f t="shared" si="190"/>
        <v>0</v>
      </c>
      <c r="N1246" s="8">
        <f t="shared" si="191"/>
        <v>0</v>
      </c>
      <c r="O1246" s="8">
        <f t="shared" si="192"/>
        <v>50</v>
      </c>
      <c r="P1246" s="8">
        <f t="shared" si="193"/>
        <v>33</v>
      </c>
      <c r="Q1246" s="9">
        <f t="shared" si="194"/>
        <v>12.45</v>
      </c>
      <c r="R1246" s="9">
        <f t="shared" si="195"/>
        <v>25.75</v>
      </c>
      <c r="S1246" s="9">
        <f t="shared" si="196"/>
        <v>27.35</v>
      </c>
      <c r="T1246" s="9">
        <f t="shared" si="197"/>
        <v>20.75</v>
      </c>
      <c r="U1246" s="8">
        <f t="shared" si="198"/>
        <v>21.850000000000005</v>
      </c>
      <c r="V1246" s="8">
        <f t="shared" si="199"/>
        <v>21.575000000000003</v>
      </c>
    </row>
    <row r="1247" spans="1:22" ht="13.5" x14ac:dyDescent="0.25">
      <c r="A1247" s="3">
        <f>RSI!A1247</f>
        <v>43824</v>
      </c>
      <c r="B1247" s="2">
        <f>RSI!B1247</f>
        <v>30.797999999999998</v>
      </c>
      <c r="C1247" s="2">
        <f>RSI!I1247</f>
        <v>88.475290772712341</v>
      </c>
      <c r="D1247" s="2">
        <f>MACD!E1247</f>
        <v>0.14682441753646813</v>
      </c>
      <c r="E1247" s="2">
        <f>MACD!F1247</f>
        <v>8.9672528575987648E-2</v>
      </c>
      <c r="F1247" s="2">
        <f>'Moving Avg'!D1247</f>
        <v>30.797999999999995</v>
      </c>
      <c r="G1247" s="2">
        <f>'Moving Avg'!F1247</f>
        <v>30.797999999999995</v>
      </c>
      <c r="H1247" s="2">
        <f>'Moving Avg'!G1247</f>
        <v>29.910780000000003</v>
      </c>
      <c r="I1247" s="2">
        <f>'Moving Avg'!H1247</f>
        <v>28.366769999999963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0</v>
      </c>
      <c r="N1247" s="8">
        <f t="shared" si="191"/>
        <v>0</v>
      </c>
      <c r="O1247" s="8">
        <f t="shared" si="192"/>
        <v>50</v>
      </c>
      <c r="P1247" s="8">
        <f t="shared" si="193"/>
        <v>33</v>
      </c>
      <c r="Q1247" s="9">
        <f t="shared" si="194"/>
        <v>12.45</v>
      </c>
      <c r="R1247" s="9">
        <f t="shared" si="195"/>
        <v>25.75</v>
      </c>
      <c r="S1247" s="9">
        <f t="shared" si="196"/>
        <v>27.35</v>
      </c>
      <c r="T1247" s="9">
        <f t="shared" si="197"/>
        <v>20.75</v>
      </c>
      <c r="U1247" s="8">
        <f t="shared" si="198"/>
        <v>21.850000000000005</v>
      </c>
      <c r="V1247" s="8">
        <f t="shared" si="199"/>
        <v>21.575000000000003</v>
      </c>
    </row>
    <row r="1248" spans="1:22" ht="13.5" x14ac:dyDescent="0.25">
      <c r="A1248" s="3">
        <f>RSI!A1248</f>
        <v>43825</v>
      </c>
      <c r="B1248" s="2">
        <f>RSI!B1248</f>
        <v>30.797999999999998</v>
      </c>
      <c r="C1248" s="2">
        <f>RSI!I1248</f>
        <v>88.475290772712341</v>
      </c>
      <c r="D1248" s="2">
        <f>MACD!E1248</f>
        <v>0.14442459757647086</v>
      </c>
      <c r="E1248" s="2">
        <f>MACD!F1248</f>
        <v>0.1006229423760843</v>
      </c>
      <c r="F1248" s="2">
        <f>'Moving Avg'!D1248</f>
        <v>30.797999999999995</v>
      </c>
      <c r="G1248" s="2">
        <f>'Moving Avg'!F1248</f>
        <v>30.797999999999995</v>
      </c>
      <c r="H1248" s="2">
        <f>'Moving Avg'!G1248</f>
        <v>29.970400000000005</v>
      </c>
      <c r="I1248" s="2">
        <f>'Moving Avg'!H1248</f>
        <v>28.379919999999967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  <c r="M1248" s="8">
        <f t="shared" si="190"/>
        <v>0</v>
      </c>
      <c r="N1248" s="8">
        <f t="shared" si="191"/>
        <v>0</v>
      </c>
      <c r="O1248" s="8">
        <f t="shared" si="192"/>
        <v>50</v>
      </c>
      <c r="P1248" s="8">
        <f t="shared" si="193"/>
        <v>33</v>
      </c>
      <c r="Q1248" s="9">
        <f t="shared" si="194"/>
        <v>12.45</v>
      </c>
      <c r="R1248" s="9">
        <f t="shared" si="195"/>
        <v>25.75</v>
      </c>
      <c r="S1248" s="9">
        <f t="shared" si="196"/>
        <v>27.35</v>
      </c>
      <c r="T1248" s="9">
        <f t="shared" si="197"/>
        <v>20.75</v>
      </c>
      <c r="U1248" s="8">
        <f t="shared" si="198"/>
        <v>21.850000000000005</v>
      </c>
      <c r="V1248" s="8">
        <f t="shared" si="199"/>
        <v>21.575000000000003</v>
      </c>
    </row>
    <row r="1249" spans="1:22" ht="13.5" x14ac:dyDescent="0.25">
      <c r="A1249" s="3">
        <f>RSI!A1249</f>
        <v>43826</v>
      </c>
      <c r="B1249" s="2">
        <f>RSI!B1249</f>
        <v>30.797999999999998</v>
      </c>
      <c r="C1249" s="2">
        <f>RSI!I1249</f>
        <v>88.475290772712341</v>
      </c>
      <c r="D1249" s="2">
        <f>MACD!E1249</f>
        <v>0.14089853239326899</v>
      </c>
      <c r="E1249" s="2">
        <f>MACD!F1249</f>
        <v>0.10867806037952124</v>
      </c>
      <c r="F1249" s="2">
        <f>'Moving Avg'!D1249</f>
        <v>30.797999999999995</v>
      </c>
      <c r="G1249" s="2">
        <f>'Moving Avg'!F1249</f>
        <v>30.797999999999995</v>
      </c>
      <c r="H1249" s="2">
        <f>'Moving Avg'!G1249</f>
        <v>30.030020000000004</v>
      </c>
      <c r="I1249" s="2">
        <f>'Moving Avg'!H1249</f>
        <v>28.393069999999963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  <c r="M1249" s="8">
        <f t="shared" si="190"/>
        <v>0</v>
      </c>
      <c r="N1249" s="8">
        <f t="shared" si="191"/>
        <v>0</v>
      </c>
      <c r="O1249" s="8">
        <f t="shared" si="192"/>
        <v>50</v>
      </c>
      <c r="P1249" s="8">
        <f t="shared" si="193"/>
        <v>33</v>
      </c>
      <c r="Q1249" s="9">
        <f t="shared" si="194"/>
        <v>12.45</v>
      </c>
      <c r="R1249" s="9">
        <f t="shared" si="195"/>
        <v>25.75</v>
      </c>
      <c r="S1249" s="9">
        <f t="shared" si="196"/>
        <v>27.35</v>
      </c>
      <c r="T1249" s="9">
        <f t="shared" si="197"/>
        <v>20.75</v>
      </c>
      <c r="U1249" s="8">
        <f t="shared" si="198"/>
        <v>21.850000000000005</v>
      </c>
      <c r="V1249" s="8">
        <f t="shared" si="199"/>
        <v>21.575000000000003</v>
      </c>
    </row>
    <row r="1250" spans="1:22" ht="13.5" x14ac:dyDescent="0.25">
      <c r="A1250" s="3">
        <f>RSI!A1250</f>
        <v>43829</v>
      </c>
      <c r="B1250" s="2">
        <f>RSI!B1250</f>
        <v>30.797999999999998</v>
      </c>
      <c r="C1250" s="2">
        <f>RSI!I1250</f>
        <v>88.475290772712341</v>
      </c>
      <c r="D1250" s="2">
        <f>MACD!E1250</f>
        <v>0.13653026443043714</v>
      </c>
      <c r="E1250" s="2">
        <f>MACD!F1250</f>
        <v>0.11424850118970442</v>
      </c>
      <c r="F1250" s="2">
        <f>'Moving Avg'!D1250</f>
        <v>30.797999999999995</v>
      </c>
      <c r="G1250" s="2">
        <f>'Moving Avg'!F1250</f>
        <v>30.797999999999995</v>
      </c>
      <c r="H1250" s="2">
        <f>'Moving Avg'!G1250</f>
        <v>30.072940000000003</v>
      </c>
      <c r="I1250" s="2">
        <f>'Moving Avg'!H1250</f>
        <v>28.406219999999962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  <c r="M1250" s="8">
        <f t="shared" si="190"/>
        <v>0</v>
      </c>
      <c r="N1250" s="8">
        <f t="shared" si="191"/>
        <v>0</v>
      </c>
      <c r="O1250" s="8">
        <f t="shared" si="192"/>
        <v>50</v>
      </c>
      <c r="P1250" s="8">
        <f t="shared" si="193"/>
        <v>33</v>
      </c>
      <c r="Q1250" s="9">
        <f t="shared" si="194"/>
        <v>12.45</v>
      </c>
      <c r="R1250" s="9">
        <f t="shared" si="195"/>
        <v>25.75</v>
      </c>
      <c r="S1250" s="9">
        <f t="shared" si="196"/>
        <v>27.35</v>
      </c>
      <c r="T1250" s="9">
        <f t="shared" si="197"/>
        <v>20.75</v>
      </c>
      <c r="U1250" s="8">
        <f t="shared" si="198"/>
        <v>21.850000000000005</v>
      </c>
      <c r="V1250" s="8">
        <f t="shared" si="199"/>
        <v>21.575000000000003</v>
      </c>
    </row>
    <row r="1251" spans="1:22" ht="13.5" x14ac:dyDescent="0.25">
      <c r="A1251" s="3">
        <f>RSI!A1251</f>
        <v>43830</v>
      </c>
      <c r="B1251" s="2">
        <f>RSI!B1251</f>
        <v>30.797999999999998</v>
      </c>
      <c r="C1251" s="2">
        <f>RSI!I1251</f>
        <v>88.475290772712341</v>
      </c>
      <c r="D1251" s="2">
        <f>MACD!E1251</f>
        <v>0.13155193181647817</v>
      </c>
      <c r="E1251" s="2">
        <f>MACD!F1251</f>
        <v>0.11770918731505918</v>
      </c>
      <c r="F1251" s="2">
        <f>'Moving Avg'!D1251</f>
        <v>30.797999999999995</v>
      </c>
      <c r="G1251" s="2">
        <f>'Moving Avg'!F1251</f>
        <v>30.797999999999995</v>
      </c>
      <c r="H1251" s="2">
        <f>'Moving Avg'!G1251</f>
        <v>30.112680000000005</v>
      </c>
      <c r="I1251" s="2">
        <f>'Moving Avg'!H1251</f>
        <v>28.419369999999962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  <c r="M1251" s="8">
        <f t="shared" si="190"/>
        <v>0</v>
      </c>
      <c r="N1251" s="8">
        <f t="shared" si="191"/>
        <v>0</v>
      </c>
      <c r="O1251" s="8">
        <f t="shared" si="192"/>
        <v>50</v>
      </c>
      <c r="P1251" s="8">
        <f t="shared" si="193"/>
        <v>33</v>
      </c>
      <c r="Q1251" s="9">
        <f t="shared" si="194"/>
        <v>12.45</v>
      </c>
      <c r="R1251" s="9">
        <f t="shared" si="195"/>
        <v>25.75</v>
      </c>
      <c r="S1251" s="9">
        <f t="shared" si="196"/>
        <v>27.35</v>
      </c>
      <c r="T1251" s="9">
        <f t="shared" si="197"/>
        <v>20.75</v>
      </c>
      <c r="U1251" s="8">
        <f t="shared" si="198"/>
        <v>21.850000000000005</v>
      </c>
      <c r="V1251" s="8">
        <f t="shared" si="199"/>
        <v>21.575000000000003</v>
      </c>
    </row>
    <row r="1252" spans="1:22" ht="13.5" x14ac:dyDescent="0.25">
      <c r="A1252" s="3">
        <f>RSI!A1252</f>
        <v>43832</v>
      </c>
      <c r="B1252" s="2">
        <f>RSI!B1252</f>
        <v>30.797999999999998</v>
      </c>
      <c r="C1252" s="2">
        <f>RSI!I1252</f>
        <v>88.475290772712341</v>
      </c>
      <c r="D1252" s="2">
        <f>MACD!E1252</f>
        <v>0.12615236145720132</v>
      </c>
      <c r="E1252" s="2">
        <f>MACD!F1252</f>
        <v>0.11939782214348761</v>
      </c>
      <c r="F1252" s="2">
        <f>'Moving Avg'!D1252</f>
        <v>30.797999999999995</v>
      </c>
      <c r="G1252" s="2">
        <f>'Moving Avg'!F1252</f>
        <v>30.797999999999995</v>
      </c>
      <c r="H1252" s="2">
        <f>'Moving Avg'!G1252</f>
        <v>30.152420000000003</v>
      </c>
      <c r="I1252" s="2">
        <f>'Moving Avg'!H1252</f>
        <v>28.432519999999958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  <c r="M1252" s="8">
        <f t="shared" si="190"/>
        <v>0</v>
      </c>
      <c r="N1252" s="8">
        <f t="shared" si="191"/>
        <v>0</v>
      </c>
      <c r="O1252" s="8">
        <f t="shared" si="192"/>
        <v>50</v>
      </c>
      <c r="P1252" s="8">
        <f t="shared" si="193"/>
        <v>33</v>
      </c>
      <c r="Q1252" s="9">
        <f t="shared" si="194"/>
        <v>12.45</v>
      </c>
      <c r="R1252" s="9">
        <f t="shared" si="195"/>
        <v>25.75</v>
      </c>
      <c r="S1252" s="9">
        <f t="shared" si="196"/>
        <v>27.35</v>
      </c>
      <c r="T1252" s="9">
        <f t="shared" si="197"/>
        <v>20.75</v>
      </c>
      <c r="U1252" s="8">
        <f t="shared" si="198"/>
        <v>21.850000000000005</v>
      </c>
      <c r="V1252" s="8">
        <f t="shared" si="199"/>
        <v>21.575000000000003</v>
      </c>
    </row>
    <row r="1253" spans="1:22" ht="13.5" x14ac:dyDescent="0.25">
      <c r="A1253" s="3">
        <f>RSI!A1253</f>
        <v>43833</v>
      </c>
      <c r="B1253" s="2">
        <f>RSI!B1253</f>
        <v>30.797999999999998</v>
      </c>
      <c r="C1253" s="2">
        <f>RSI!I1253</f>
        <v>88.475290772712341</v>
      </c>
      <c r="D1253" s="2">
        <f>MACD!E1253</f>
        <v>0.12048429509073699</v>
      </c>
      <c r="E1253" s="2">
        <f>MACD!F1253</f>
        <v>0.1196151167329375</v>
      </c>
      <c r="F1253" s="2">
        <f>'Moving Avg'!D1253</f>
        <v>30.797999999999995</v>
      </c>
      <c r="G1253" s="2">
        <f>'Moving Avg'!F1253</f>
        <v>30.797999999999995</v>
      </c>
      <c r="H1253" s="2">
        <f>'Moving Avg'!G1253</f>
        <v>30.192160000000005</v>
      </c>
      <c r="I1253" s="2">
        <f>'Moving Avg'!H1253</f>
        <v>28.445669999999961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  <c r="M1253" s="8">
        <f t="shared" si="190"/>
        <v>0</v>
      </c>
      <c r="N1253" s="8">
        <f t="shared" si="191"/>
        <v>0</v>
      </c>
      <c r="O1253" s="8">
        <f t="shared" si="192"/>
        <v>50</v>
      </c>
      <c r="P1253" s="8">
        <f t="shared" si="193"/>
        <v>33</v>
      </c>
      <c r="Q1253" s="9">
        <f t="shared" si="194"/>
        <v>12.45</v>
      </c>
      <c r="R1253" s="9">
        <f t="shared" si="195"/>
        <v>25.75</v>
      </c>
      <c r="S1253" s="9">
        <f t="shared" si="196"/>
        <v>27.35</v>
      </c>
      <c r="T1253" s="9">
        <f t="shared" si="197"/>
        <v>20.75</v>
      </c>
      <c r="U1253" s="8">
        <f t="shared" si="198"/>
        <v>21.850000000000005</v>
      </c>
      <c r="V1253" s="8">
        <f t="shared" si="199"/>
        <v>21.575000000000003</v>
      </c>
    </row>
    <row r="1254" spans="1:22" ht="13.5" x14ac:dyDescent="0.25">
      <c r="A1254" s="3">
        <f>RSI!A1254</f>
        <v>43836</v>
      </c>
      <c r="B1254" s="2">
        <f>RSI!B1254</f>
        <v>30.797999999999998</v>
      </c>
      <c r="C1254" s="2">
        <f>RSI!I1254</f>
        <v>88.475290772712341</v>
      </c>
      <c r="D1254" s="2">
        <f>MACD!E1254</f>
        <v>0.11467046195358321</v>
      </c>
      <c r="E1254" s="2">
        <f>MACD!F1254</f>
        <v>0.11862618577706664</v>
      </c>
      <c r="F1254" s="2">
        <f>'Moving Avg'!D1254</f>
        <v>30.797999999999995</v>
      </c>
      <c r="G1254" s="2">
        <f>'Moving Avg'!F1254</f>
        <v>30.797999999999995</v>
      </c>
      <c r="H1254" s="2">
        <f>'Moving Avg'!G1254</f>
        <v>30.2319</v>
      </c>
      <c r="I1254" s="2">
        <f>'Moving Avg'!H1254</f>
        <v>28.45881999999996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  <c r="M1254" s="8">
        <f t="shared" si="190"/>
        <v>0</v>
      </c>
      <c r="N1254" s="8">
        <f t="shared" si="191"/>
        <v>45</v>
      </c>
      <c r="O1254" s="8">
        <f t="shared" si="192"/>
        <v>50</v>
      </c>
      <c r="P1254" s="8">
        <f t="shared" si="193"/>
        <v>33</v>
      </c>
      <c r="Q1254" s="9">
        <f t="shared" si="194"/>
        <v>28.2</v>
      </c>
      <c r="R1254" s="9">
        <f t="shared" si="195"/>
        <v>34.75</v>
      </c>
      <c r="S1254" s="9">
        <f t="shared" si="196"/>
        <v>34.1</v>
      </c>
      <c r="T1254" s="9">
        <f t="shared" si="197"/>
        <v>32</v>
      </c>
      <c r="U1254" s="8">
        <f t="shared" si="198"/>
        <v>32.35</v>
      </c>
      <c r="V1254" s="8">
        <f t="shared" si="199"/>
        <v>32.262500000000003</v>
      </c>
    </row>
    <row r="1255" spans="1:22" ht="13.5" x14ac:dyDescent="0.25">
      <c r="A1255" s="3">
        <f>RSI!A1255</f>
        <v>43837</v>
      </c>
      <c r="B1255" s="2">
        <f>RSI!B1255</f>
        <v>30.797999999999998</v>
      </c>
      <c r="C1255" s="2">
        <f>RSI!I1255</f>
        <v>88.475290772712341</v>
      </c>
      <c r="D1255" s="2">
        <f>MACD!E1255</f>
        <v>0.1088086785902469</v>
      </c>
      <c r="E1255" s="2">
        <f>MACD!F1255</f>
        <v>0.1166626843397027</v>
      </c>
      <c r="F1255" s="2">
        <f>'Moving Avg'!D1255</f>
        <v>30.797999999999995</v>
      </c>
      <c r="G1255" s="2">
        <f>'Moving Avg'!F1255</f>
        <v>30.797999999999995</v>
      </c>
      <c r="H1255" s="2">
        <f>'Moving Avg'!G1255</f>
        <v>30.271640000000001</v>
      </c>
      <c r="I1255" s="2">
        <f>'Moving Avg'!H1255</f>
        <v>28.471969999999963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  <c r="M1255" s="8">
        <f t="shared" si="190"/>
        <v>0</v>
      </c>
      <c r="N1255" s="8">
        <f t="shared" si="191"/>
        <v>45</v>
      </c>
      <c r="O1255" s="8">
        <f t="shared" si="192"/>
        <v>50</v>
      </c>
      <c r="P1255" s="8">
        <f t="shared" si="193"/>
        <v>33</v>
      </c>
      <c r="Q1255" s="9">
        <f t="shared" si="194"/>
        <v>28.2</v>
      </c>
      <c r="R1255" s="9">
        <f t="shared" si="195"/>
        <v>34.75</v>
      </c>
      <c r="S1255" s="9">
        <f t="shared" si="196"/>
        <v>34.1</v>
      </c>
      <c r="T1255" s="9">
        <f t="shared" si="197"/>
        <v>32</v>
      </c>
      <c r="U1255" s="8">
        <f t="shared" si="198"/>
        <v>32.35</v>
      </c>
      <c r="V1255" s="8">
        <f t="shared" si="199"/>
        <v>32.262500000000003</v>
      </c>
    </row>
    <row r="1256" spans="1:22" ht="13.5" x14ac:dyDescent="0.25">
      <c r="A1256" s="3">
        <f>RSI!A1256</f>
        <v>43838</v>
      </c>
      <c r="B1256" s="2">
        <f>RSI!B1256</f>
        <v>30.797999999999998</v>
      </c>
      <c r="C1256" s="2">
        <f>RSI!I1256</f>
        <v>88.475290772712341</v>
      </c>
      <c r="D1256" s="2">
        <f>MACD!E1256</f>
        <v>0.10297612833588943</v>
      </c>
      <c r="E1256" s="2">
        <f>MACD!F1256</f>
        <v>0.11392537313894005</v>
      </c>
      <c r="F1256" s="2">
        <f>'Moving Avg'!D1256</f>
        <v>30.797999999999995</v>
      </c>
      <c r="G1256" s="2">
        <f>'Moving Avg'!F1256</f>
        <v>30.797999999999995</v>
      </c>
      <c r="H1256" s="2">
        <f>'Moving Avg'!G1256</f>
        <v>30.311380000000003</v>
      </c>
      <c r="I1256" s="2">
        <f>'Moving Avg'!H1256</f>
        <v>28.485119999999966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  <c r="M1256" s="8">
        <f t="shared" si="190"/>
        <v>0</v>
      </c>
      <c r="N1256" s="8">
        <f t="shared" si="191"/>
        <v>45</v>
      </c>
      <c r="O1256" s="8">
        <f t="shared" si="192"/>
        <v>50</v>
      </c>
      <c r="P1256" s="8">
        <f t="shared" si="193"/>
        <v>33</v>
      </c>
      <c r="Q1256" s="9">
        <f t="shared" si="194"/>
        <v>28.2</v>
      </c>
      <c r="R1256" s="9">
        <f t="shared" si="195"/>
        <v>34.75</v>
      </c>
      <c r="S1256" s="9">
        <f t="shared" si="196"/>
        <v>34.1</v>
      </c>
      <c r="T1256" s="9">
        <f t="shared" si="197"/>
        <v>32</v>
      </c>
      <c r="U1256" s="8">
        <f t="shared" si="198"/>
        <v>32.35</v>
      </c>
      <c r="V1256" s="8">
        <f t="shared" si="199"/>
        <v>32.262500000000003</v>
      </c>
    </row>
    <row r="1257" spans="1:22" ht="13.5" x14ac:dyDescent="0.25">
      <c r="A1257" s="3">
        <f>RSI!A1257</f>
        <v>43839</v>
      </c>
      <c r="B1257" s="2">
        <f>RSI!B1257</f>
        <v>30.797999999999998</v>
      </c>
      <c r="C1257" s="2">
        <f>RSI!I1257</f>
        <v>88.475290772712341</v>
      </c>
      <c r="D1257" s="2">
        <f>MACD!E1257</f>
        <v>9.7232949323664997E-2</v>
      </c>
      <c r="E1257" s="2">
        <f>MACD!F1257</f>
        <v>0.11058688837588504</v>
      </c>
      <c r="F1257" s="2">
        <f>'Moving Avg'!D1257</f>
        <v>30.797999999999995</v>
      </c>
      <c r="G1257" s="2">
        <f>'Moving Avg'!F1257</f>
        <v>30.797999999999995</v>
      </c>
      <c r="H1257" s="2">
        <f>'Moving Avg'!G1257</f>
        <v>30.368340000000003</v>
      </c>
      <c r="I1257" s="2">
        <f>'Moving Avg'!H1257</f>
        <v>28.498269999999966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  <c r="M1257" s="8">
        <f t="shared" si="190"/>
        <v>0</v>
      </c>
      <c r="N1257" s="8">
        <f t="shared" si="191"/>
        <v>45</v>
      </c>
      <c r="O1257" s="8">
        <f t="shared" si="192"/>
        <v>50</v>
      </c>
      <c r="P1257" s="8">
        <f t="shared" si="193"/>
        <v>33</v>
      </c>
      <c r="Q1257" s="9">
        <f t="shared" si="194"/>
        <v>28.2</v>
      </c>
      <c r="R1257" s="9">
        <f t="shared" si="195"/>
        <v>34.75</v>
      </c>
      <c r="S1257" s="9">
        <f t="shared" si="196"/>
        <v>34.1</v>
      </c>
      <c r="T1257" s="9">
        <f t="shared" si="197"/>
        <v>32</v>
      </c>
      <c r="U1257" s="8">
        <f t="shared" si="198"/>
        <v>32.35</v>
      </c>
      <c r="V1257" s="8">
        <f t="shared" si="199"/>
        <v>32.262500000000003</v>
      </c>
    </row>
    <row r="1258" spans="1:22" ht="13.5" x14ac:dyDescent="0.25">
      <c r="A1258" s="3">
        <f>RSI!A1258</f>
        <v>43840</v>
      </c>
      <c r="B1258" s="2">
        <f>RSI!B1258</f>
        <v>30.797999999999998</v>
      </c>
      <c r="C1258" s="2">
        <f>RSI!I1258</f>
        <v>88.475290772712341</v>
      </c>
      <c r="D1258" s="2">
        <f>MACD!E1258</f>
        <v>9.1625239848859508E-2</v>
      </c>
      <c r="E1258" s="2">
        <f>MACD!F1258</f>
        <v>0.10679455867047993</v>
      </c>
      <c r="F1258" s="2">
        <f>'Moving Avg'!D1258</f>
        <v>30.797999999999995</v>
      </c>
      <c r="G1258" s="2">
        <f>'Moving Avg'!F1258</f>
        <v>30.797999999999995</v>
      </c>
      <c r="H1258" s="2">
        <f>'Moving Avg'!G1258</f>
        <v>30.400280000000002</v>
      </c>
      <c r="I1258" s="2">
        <f>'Moving Avg'!H1258</f>
        <v>28.511419999999962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  <c r="M1258" s="8">
        <f t="shared" si="190"/>
        <v>0</v>
      </c>
      <c r="N1258" s="8">
        <f t="shared" si="191"/>
        <v>45</v>
      </c>
      <c r="O1258" s="8">
        <f t="shared" si="192"/>
        <v>50</v>
      </c>
      <c r="P1258" s="8">
        <f t="shared" si="193"/>
        <v>33</v>
      </c>
      <c r="Q1258" s="9">
        <f t="shared" si="194"/>
        <v>28.2</v>
      </c>
      <c r="R1258" s="9">
        <f t="shared" si="195"/>
        <v>34.75</v>
      </c>
      <c r="S1258" s="9">
        <f t="shared" si="196"/>
        <v>34.1</v>
      </c>
      <c r="T1258" s="9">
        <f t="shared" si="197"/>
        <v>32</v>
      </c>
      <c r="U1258" s="8">
        <f t="shared" si="198"/>
        <v>32.35</v>
      </c>
      <c r="V1258" s="8">
        <f t="shared" si="199"/>
        <v>32.262500000000003</v>
      </c>
    </row>
    <row r="1259" spans="1:22" ht="13.5" x14ac:dyDescent="0.25">
      <c r="A1259" s="3">
        <f>RSI!A1259</f>
        <v>43843</v>
      </c>
      <c r="B1259" s="2">
        <f>RSI!B1259</f>
        <v>30.797999999999998</v>
      </c>
      <c r="C1259" s="2">
        <f>RSI!I1259</f>
        <v>88.475290772712341</v>
      </c>
      <c r="D1259" s="2">
        <f>MACD!E1259</f>
        <v>8.6187572997101114E-2</v>
      </c>
      <c r="E1259" s="2">
        <f>MACD!F1259</f>
        <v>0.10267316153580416</v>
      </c>
      <c r="F1259" s="2">
        <f>'Moving Avg'!D1259</f>
        <v>30.797999999999995</v>
      </c>
      <c r="G1259" s="2">
        <f>'Moving Avg'!F1259</f>
        <v>30.797999999999995</v>
      </c>
      <c r="H1259" s="2">
        <f>'Moving Avg'!G1259</f>
        <v>30.432220000000001</v>
      </c>
      <c r="I1259" s="2">
        <f>'Moving Avg'!H1259</f>
        <v>28.524569999999969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  <c r="M1259" s="8">
        <f t="shared" si="190"/>
        <v>0</v>
      </c>
      <c r="N1259" s="8">
        <f t="shared" si="191"/>
        <v>45</v>
      </c>
      <c r="O1259" s="8">
        <f t="shared" si="192"/>
        <v>50</v>
      </c>
      <c r="P1259" s="8">
        <f t="shared" si="193"/>
        <v>33</v>
      </c>
      <c r="Q1259" s="9">
        <f t="shared" si="194"/>
        <v>28.2</v>
      </c>
      <c r="R1259" s="9">
        <f t="shared" si="195"/>
        <v>34.75</v>
      </c>
      <c r="S1259" s="9">
        <f t="shared" si="196"/>
        <v>34.1</v>
      </c>
      <c r="T1259" s="9">
        <f t="shared" si="197"/>
        <v>32</v>
      </c>
      <c r="U1259" s="8">
        <f t="shared" si="198"/>
        <v>32.35</v>
      </c>
      <c r="V1259" s="8">
        <f t="shared" si="199"/>
        <v>32.262500000000003</v>
      </c>
    </row>
    <row r="1260" spans="1:22" ht="13.5" x14ac:dyDescent="0.25">
      <c r="A1260" s="3">
        <f>RSI!A1260</f>
        <v>43845</v>
      </c>
      <c r="B1260" s="2">
        <f>RSI!B1260</f>
        <v>30.797999999999998</v>
      </c>
      <c r="C1260" s="2">
        <f>RSI!I1260</f>
        <v>88.475290772712341</v>
      </c>
      <c r="D1260" s="2">
        <f>MACD!E1260</f>
        <v>8.094509813606976E-2</v>
      </c>
      <c r="E1260" s="2">
        <f>MACD!F1260</f>
        <v>9.8327548855857289E-2</v>
      </c>
      <c r="F1260" s="2">
        <f>'Moving Avg'!D1260</f>
        <v>30.797999999999995</v>
      </c>
      <c r="G1260" s="2">
        <f>'Moving Avg'!F1260</f>
        <v>30.797999999999995</v>
      </c>
      <c r="H1260" s="2">
        <f>'Moving Avg'!G1260</f>
        <v>30.464160000000003</v>
      </c>
      <c r="I1260" s="2">
        <f>'Moving Avg'!H1260</f>
        <v>28.537719999999968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  <c r="M1260" s="8">
        <f t="shared" si="190"/>
        <v>0</v>
      </c>
      <c r="N1260" s="8">
        <f t="shared" si="191"/>
        <v>45</v>
      </c>
      <c r="O1260" s="8">
        <f t="shared" si="192"/>
        <v>50</v>
      </c>
      <c r="P1260" s="8">
        <f t="shared" si="193"/>
        <v>33</v>
      </c>
      <c r="Q1260" s="9">
        <f t="shared" si="194"/>
        <v>28.2</v>
      </c>
      <c r="R1260" s="9">
        <f t="shared" si="195"/>
        <v>34.75</v>
      </c>
      <c r="S1260" s="9">
        <f t="shared" si="196"/>
        <v>34.1</v>
      </c>
      <c r="T1260" s="9">
        <f t="shared" si="197"/>
        <v>32</v>
      </c>
      <c r="U1260" s="8">
        <f t="shared" si="198"/>
        <v>32.35</v>
      </c>
      <c r="V1260" s="8">
        <f t="shared" si="199"/>
        <v>32.262500000000003</v>
      </c>
    </row>
    <row r="1261" spans="1:22" ht="13.5" x14ac:dyDescent="0.25">
      <c r="A1261" s="3">
        <f>RSI!A1261</f>
        <v>43846</v>
      </c>
      <c r="B1261" s="2">
        <f>RSI!B1261</f>
        <v>30.797999999999998</v>
      </c>
      <c r="C1261" s="2">
        <f>RSI!I1261</f>
        <v>88.475290772712341</v>
      </c>
      <c r="D1261" s="2">
        <f>MACD!E1261</f>
        <v>7.5915294776162767E-2</v>
      </c>
      <c r="E1261" s="2">
        <f>MACD!F1261</f>
        <v>9.384509803991839E-2</v>
      </c>
      <c r="F1261" s="2">
        <f>'Moving Avg'!D1261</f>
        <v>30.797999999999995</v>
      </c>
      <c r="G1261" s="2">
        <f>'Moving Avg'!F1261</f>
        <v>30.797999999999995</v>
      </c>
      <c r="H1261" s="2">
        <f>'Moving Avg'!G1261</f>
        <v>30.496100000000002</v>
      </c>
      <c r="I1261" s="2">
        <f>'Moving Avg'!H1261</f>
        <v>28.550869999999964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  <c r="M1261" s="8">
        <f t="shared" si="190"/>
        <v>0</v>
      </c>
      <c r="N1261" s="8">
        <f t="shared" si="191"/>
        <v>45</v>
      </c>
      <c r="O1261" s="8">
        <f t="shared" si="192"/>
        <v>50</v>
      </c>
      <c r="P1261" s="8">
        <f t="shared" si="193"/>
        <v>33</v>
      </c>
      <c r="Q1261" s="9">
        <f t="shared" si="194"/>
        <v>28.2</v>
      </c>
      <c r="R1261" s="9">
        <f t="shared" si="195"/>
        <v>34.75</v>
      </c>
      <c r="S1261" s="9">
        <f t="shared" si="196"/>
        <v>34.1</v>
      </c>
      <c r="T1261" s="9">
        <f t="shared" si="197"/>
        <v>32</v>
      </c>
      <c r="U1261" s="8">
        <f t="shared" si="198"/>
        <v>32.35</v>
      </c>
      <c r="V1261" s="8">
        <f t="shared" si="199"/>
        <v>32.262500000000003</v>
      </c>
    </row>
    <row r="1262" spans="1:22" ht="13.5" x14ac:dyDescent="0.25">
      <c r="A1262" s="3">
        <f>RSI!A1262</f>
        <v>43847</v>
      </c>
      <c r="B1262" s="2">
        <f>RSI!B1262</f>
        <v>30.797999999999998</v>
      </c>
      <c r="C1262" s="2">
        <f>RSI!I1262</f>
        <v>88.475290772712341</v>
      </c>
      <c r="D1262" s="2">
        <f>MACD!E1262</f>
        <v>7.1109434083627576E-2</v>
      </c>
      <c r="E1262" s="2">
        <f>MACD!F1262</f>
        <v>8.9297965248660238E-2</v>
      </c>
      <c r="F1262" s="2">
        <f>'Moving Avg'!D1262</f>
        <v>30.797999999999995</v>
      </c>
      <c r="G1262" s="2">
        <f>'Moving Avg'!F1262</f>
        <v>30.797999999999995</v>
      </c>
      <c r="H1262" s="2">
        <f>'Moving Avg'!G1262</f>
        <v>30.528040000000001</v>
      </c>
      <c r="I1262" s="2">
        <f>'Moving Avg'!H1262</f>
        <v>28.56401999999996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  <c r="M1262" s="8">
        <f t="shared" si="190"/>
        <v>0</v>
      </c>
      <c r="N1262" s="8">
        <f t="shared" si="191"/>
        <v>45</v>
      </c>
      <c r="O1262" s="8">
        <f t="shared" si="192"/>
        <v>50</v>
      </c>
      <c r="P1262" s="8">
        <f t="shared" si="193"/>
        <v>33</v>
      </c>
      <c r="Q1262" s="9">
        <f t="shared" si="194"/>
        <v>28.2</v>
      </c>
      <c r="R1262" s="9">
        <f t="shared" si="195"/>
        <v>34.75</v>
      </c>
      <c r="S1262" s="9">
        <f t="shared" si="196"/>
        <v>34.1</v>
      </c>
      <c r="T1262" s="9">
        <f t="shared" si="197"/>
        <v>32</v>
      </c>
      <c r="U1262" s="8">
        <f t="shared" si="198"/>
        <v>32.35</v>
      </c>
      <c r="V1262" s="8">
        <f t="shared" si="199"/>
        <v>32.262500000000003</v>
      </c>
    </row>
    <row r="1263" spans="1:22" ht="13.5" x14ac:dyDescent="0.25">
      <c r="A1263" s="3">
        <f>RSI!A1263</f>
        <v>43850</v>
      </c>
      <c r="B1263" s="2">
        <f>RSI!B1263</f>
        <v>30.797999999999998</v>
      </c>
      <c r="C1263" s="2">
        <f>RSI!I1263</f>
        <v>88.475290772712341</v>
      </c>
      <c r="D1263" s="2">
        <f>MACD!E1263</f>
        <v>6.6533794691086001E-2</v>
      </c>
      <c r="E1263" s="2">
        <f>MACD!F1263</f>
        <v>8.4745131137145394E-2</v>
      </c>
      <c r="F1263" s="2">
        <f>'Moving Avg'!D1263</f>
        <v>30.797999999999995</v>
      </c>
      <c r="G1263" s="2">
        <f>'Moving Avg'!F1263</f>
        <v>30.797999999999995</v>
      </c>
      <c r="H1263" s="2">
        <f>'Moving Avg'!G1263</f>
        <v>30.559979999999999</v>
      </c>
      <c r="I1263" s="2">
        <f>'Moving Avg'!H1263</f>
        <v>28.578924999999959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  <c r="M1263" s="8">
        <f t="shared" si="190"/>
        <v>0</v>
      </c>
      <c r="N1263" s="8">
        <f t="shared" si="191"/>
        <v>45</v>
      </c>
      <c r="O1263" s="8">
        <f t="shared" si="192"/>
        <v>50</v>
      </c>
      <c r="P1263" s="8">
        <f t="shared" si="193"/>
        <v>33</v>
      </c>
      <c r="Q1263" s="9">
        <f t="shared" si="194"/>
        <v>28.2</v>
      </c>
      <c r="R1263" s="9">
        <f t="shared" si="195"/>
        <v>34.75</v>
      </c>
      <c r="S1263" s="9">
        <f t="shared" si="196"/>
        <v>34.1</v>
      </c>
      <c r="T1263" s="9">
        <f t="shared" si="197"/>
        <v>32</v>
      </c>
      <c r="U1263" s="8">
        <f t="shared" si="198"/>
        <v>32.35</v>
      </c>
      <c r="V1263" s="8">
        <f t="shared" si="199"/>
        <v>32.262500000000003</v>
      </c>
    </row>
    <row r="1264" spans="1:22" ht="13.5" x14ac:dyDescent="0.25">
      <c r="A1264" s="3">
        <f>RSI!A1264</f>
        <v>43851</v>
      </c>
      <c r="B1264" s="2">
        <f>RSI!B1264</f>
        <v>30.797999999999998</v>
      </c>
      <c r="C1264" s="2">
        <f>RSI!I1264</f>
        <v>88.475290772712341</v>
      </c>
      <c r="D1264" s="2">
        <f>MACD!E1264</f>
        <v>6.2190672150592263E-2</v>
      </c>
      <c r="E1264" s="2">
        <f>MACD!F1264</f>
        <v>8.023423933983477E-2</v>
      </c>
      <c r="F1264" s="2">
        <f>'Moving Avg'!D1264</f>
        <v>30.797999999999995</v>
      </c>
      <c r="G1264" s="2">
        <f>'Moving Avg'!F1264</f>
        <v>30.797999999999995</v>
      </c>
      <c r="H1264" s="2">
        <f>'Moving Avg'!G1264</f>
        <v>30.591920000000002</v>
      </c>
      <c r="I1264" s="2">
        <f>'Moving Avg'!H1264</f>
        <v>28.593829999999958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0</v>
      </c>
      <c r="N1264" s="8">
        <f t="shared" si="191"/>
        <v>45</v>
      </c>
      <c r="O1264" s="8">
        <f t="shared" si="192"/>
        <v>50</v>
      </c>
      <c r="P1264" s="8">
        <f t="shared" si="193"/>
        <v>33</v>
      </c>
      <c r="Q1264" s="9">
        <f t="shared" si="194"/>
        <v>28.2</v>
      </c>
      <c r="R1264" s="9">
        <f t="shared" si="195"/>
        <v>34.75</v>
      </c>
      <c r="S1264" s="9">
        <f t="shared" si="196"/>
        <v>34.1</v>
      </c>
      <c r="T1264" s="9">
        <f t="shared" si="197"/>
        <v>32</v>
      </c>
      <c r="U1264" s="8">
        <f t="shared" si="198"/>
        <v>32.35</v>
      </c>
      <c r="V1264" s="8">
        <f t="shared" si="199"/>
        <v>32.262500000000003</v>
      </c>
    </row>
    <row r="1265" spans="1:22" ht="13.5" x14ac:dyDescent="0.25">
      <c r="A1265" s="3">
        <f>RSI!A1265</f>
        <v>43852</v>
      </c>
      <c r="B1265" s="2">
        <f>RSI!B1265</f>
        <v>30.797999999999998</v>
      </c>
      <c r="C1265" s="2">
        <f>RSI!I1265</f>
        <v>88.475290772712341</v>
      </c>
      <c r="D1265" s="2">
        <f>MACD!E1265</f>
        <v>5.8079215206895185E-2</v>
      </c>
      <c r="E1265" s="2">
        <f>MACD!F1265</f>
        <v>7.5803234513246859E-2</v>
      </c>
      <c r="F1265" s="2">
        <f>'Moving Avg'!D1265</f>
        <v>30.797999999999995</v>
      </c>
      <c r="G1265" s="2">
        <f>'Moving Avg'!F1265</f>
        <v>30.797999999999995</v>
      </c>
      <c r="H1265" s="2">
        <f>'Moving Avg'!G1265</f>
        <v>30.623860000000001</v>
      </c>
      <c r="I1265" s="2">
        <f>'Moving Avg'!H1265</f>
        <v>28.608734999999957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0</v>
      </c>
      <c r="N1265" s="8">
        <f t="shared" si="191"/>
        <v>45</v>
      </c>
      <c r="O1265" s="8">
        <f t="shared" si="192"/>
        <v>50</v>
      </c>
      <c r="P1265" s="8">
        <f t="shared" si="193"/>
        <v>33</v>
      </c>
      <c r="Q1265" s="9">
        <f t="shared" si="194"/>
        <v>28.2</v>
      </c>
      <c r="R1265" s="9">
        <f t="shared" si="195"/>
        <v>34.75</v>
      </c>
      <c r="S1265" s="9">
        <f t="shared" si="196"/>
        <v>34.1</v>
      </c>
      <c r="T1265" s="9">
        <f t="shared" si="197"/>
        <v>32</v>
      </c>
      <c r="U1265" s="8">
        <f t="shared" si="198"/>
        <v>32.35</v>
      </c>
      <c r="V1265" s="8">
        <f t="shared" si="199"/>
        <v>32.262500000000003</v>
      </c>
    </row>
    <row r="1266" spans="1:22" ht="13.5" x14ac:dyDescent="0.25">
      <c r="A1266" s="3">
        <f>RSI!A1266</f>
        <v>43853</v>
      </c>
      <c r="B1266" s="2">
        <f>RSI!B1266</f>
        <v>30.797999999999998</v>
      </c>
      <c r="C1266" s="2">
        <f>RSI!I1266</f>
        <v>88.475290772712341</v>
      </c>
      <c r="D1266" s="2">
        <f>MACD!E1266</f>
        <v>5.4196116858335586E-2</v>
      </c>
      <c r="E1266" s="2">
        <f>MACD!F1266</f>
        <v>7.148181098226461E-2</v>
      </c>
      <c r="F1266" s="2">
        <f>'Moving Avg'!D1266</f>
        <v>30.797999999999995</v>
      </c>
      <c r="G1266" s="2">
        <f>'Moving Avg'!F1266</f>
        <v>30.797999999999995</v>
      </c>
      <c r="H1266" s="2">
        <f>'Moving Avg'!G1266</f>
        <v>30.655799999999999</v>
      </c>
      <c r="I1266" s="2">
        <f>'Moving Avg'!H1266</f>
        <v>28.623639999999956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0</v>
      </c>
      <c r="N1266" s="8">
        <f t="shared" si="191"/>
        <v>45</v>
      </c>
      <c r="O1266" s="8">
        <f t="shared" si="192"/>
        <v>50</v>
      </c>
      <c r="P1266" s="8">
        <f t="shared" si="193"/>
        <v>33</v>
      </c>
      <c r="Q1266" s="9">
        <f t="shared" si="194"/>
        <v>28.2</v>
      </c>
      <c r="R1266" s="9">
        <f t="shared" si="195"/>
        <v>34.75</v>
      </c>
      <c r="S1266" s="9">
        <f t="shared" si="196"/>
        <v>34.1</v>
      </c>
      <c r="T1266" s="9">
        <f t="shared" si="197"/>
        <v>32</v>
      </c>
      <c r="U1266" s="8">
        <f t="shared" si="198"/>
        <v>32.35</v>
      </c>
      <c r="V1266" s="8">
        <f t="shared" si="199"/>
        <v>32.262500000000003</v>
      </c>
    </row>
    <row r="1267" spans="1:22" ht="13.5" x14ac:dyDescent="0.25">
      <c r="A1267" s="3">
        <f>RSI!A1267</f>
        <v>43854</v>
      </c>
      <c r="B1267" s="2">
        <f>RSI!B1267</f>
        <v>30.797999999999998</v>
      </c>
      <c r="C1267" s="2">
        <f>RSI!I1267</f>
        <v>88.475290772712341</v>
      </c>
      <c r="D1267" s="2">
        <f>MACD!E1267</f>
        <v>5.053618377204927E-2</v>
      </c>
      <c r="E1267" s="2">
        <f>MACD!F1267</f>
        <v>6.7292685540221553E-2</v>
      </c>
      <c r="F1267" s="2">
        <f>'Moving Avg'!D1267</f>
        <v>30.797999999999995</v>
      </c>
      <c r="G1267" s="2">
        <f>'Moving Avg'!F1267</f>
        <v>30.797999999999995</v>
      </c>
      <c r="H1267" s="2">
        <f>'Moving Avg'!G1267</f>
        <v>30.687739999999998</v>
      </c>
      <c r="I1267" s="2">
        <f>'Moving Avg'!H1267</f>
        <v>28.638544999999954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0</v>
      </c>
      <c r="N1267" s="8">
        <f t="shared" si="191"/>
        <v>45</v>
      </c>
      <c r="O1267" s="8">
        <f t="shared" si="192"/>
        <v>50</v>
      </c>
      <c r="P1267" s="8">
        <f t="shared" si="193"/>
        <v>33</v>
      </c>
      <c r="Q1267" s="9">
        <f t="shared" si="194"/>
        <v>28.2</v>
      </c>
      <c r="R1267" s="9">
        <f t="shared" si="195"/>
        <v>34.75</v>
      </c>
      <c r="S1267" s="9">
        <f t="shared" si="196"/>
        <v>34.1</v>
      </c>
      <c r="T1267" s="9">
        <f t="shared" si="197"/>
        <v>32</v>
      </c>
      <c r="U1267" s="8">
        <f t="shared" si="198"/>
        <v>32.35</v>
      </c>
      <c r="V1267" s="8">
        <f t="shared" si="199"/>
        <v>32.262500000000003</v>
      </c>
    </row>
    <row r="1268" spans="1:22" ht="13.5" x14ac:dyDescent="0.25">
      <c r="A1268" s="3">
        <f>RSI!A1268</f>
        <v>43857</v>
      </c>
      <c r="B1268" s="2">
        <f>RSI!B1268</f>
        <v>30.797999999999998</v>
      </c>
      <c r="C1268" s="2">
        <f>RSI!I1268</f>
        <v>88.475290772712341</v>
      </c>
      <c r="D1268" s="2">
        <f>MACD!E1268</f>
        <v>4.7092803903623803E-2</v>
      </c>
      <c r="E1268" s="2">
        <f>MACD!F1268</f>
        <v>6.3252709212902006E-2</v>
      </c>
      <c r="F1268" s="2">
        <f>'Moving Avg'!D1268</f>
        <v>30.797999999999995</v>
      </c>
      <c r="G1268" s="2">
        <f>'Moving Avg'!F1268</f>
        <v>30.797999999999995</v>
      </c>
      <c r="H1268" s="2">
        <f>'Moving Avg'!G1268</f>
        <v>30.719679999999997</v>
      </c>
      <c r="I1268" s="2">
        <f>'Moving Avg'!H1268</f>
        <v>28.653449999999953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  <c r="M1268" s="8">
        <f t="shared" si="190"/>
        <v>0</v>
      </c>
      <c r="N1268" s="8">
        <f t="shared" si="191"/>
        <v>45</v>
      </c>
      <c r="O1268" s="8">
        <f t="shared" si="192"/>
        <v>50</v>
      </c>
      <c r="P1268" s="8">
        <f t="shared" si="193"/>
        <v>33</v>
      </c>
      <c r="Q1268" s="9">
        <f t="shared" si="194"/>
        <v>28.2</v>
      </c>
      <c r="R1268" s="9">
        <f t="shared" si="195"/>
        <v>34.75</v>
      </c>
      <c r="S1268" s="9">
        <f t="shared" si="196"/>
        <v>34.1</v>
      </c>
      <c r="T1268" s="9">
        <f t="shared" si="197"/>
        <v>32</v>
      </c>
      <c r="U1268" s="8">
        <f t="shared" si="198"/>
        <v>32.35</v>
      </c>
      <c r="V1268" s="8">
        <f t="shared" si="199"/>
        <v>32.262500000000003</v>
      </c>
    </row>
    <row r="1269" spans="1:22" ht="13.5" x14ac:dyDescent="0.25">
      <c r="A1269" s="3">
        <f>RSI!A1269</f>
        <v>43858</v>
      </c>
      <c r="B1269" s="2">
        <f>RSI!B1269</f>
        <v>30.797999999999998</v>
      </c>
      <c r="C1269" s="2">
        <f>RSI!I1269</f>
        <v>88.475290772712341</v>
      </c>
      <c r="D1269" s="2">
        <f>MACD!E1269</f>
        <v>4.3858329033447774E-2</v>
      </c>
      <c r="E1269" s="2">
        <f>MACD!F1269</f>
        <v>5.9373833177011164E-2</v>
      </c>
      <c r="F1269" s="2">
        <f>'Moving Avg'!D1269</f>
        <v>30.797999999999995</v>
      </c>
      <c r="G1269" s="2">
        <f>'Moving Avg'!F1269</f>
        <v>30.797999999999995</v>
      </c>
      <c r="H1269" s="2">
        <f>'Moving Avg'!G1269</f>
        <v>30.751619999999999</v>
      </c>
      <c r="I1269" s="2">
        <f>'Moving Avg'!H1269</f>
        <v>28.668354999999952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0</v>
      </c>
      <c r="N1269" s="8">
        <f t="shared" si="191"/>
        <v>45</v>
      </c>
      <c r="O1269" s="8">
        <f t="shared" si="192"/>
        <v>50</v>
      </c>
      <c r="P1269" s="8">
        <f t="shared" si="193"/>
        <v>33</v>
      </c>
      <c r="Q1269" s="9">
        <f t="shared" si="194"/>
        <v>28.2</v>
      </c>
      <c r="R1269" s="9">
        <f t="shared" si="195"/>
        <v>34.75</v>
      </c>
      <c r="S1269" s="9">
        <f t="shared" si="196"/>
        <v>34.1</v>
      </c>
      <c r="T1269" s="9">
        <f t="shared" si="197"/>
        <v>32</v>
      </c>
      <c r="U1269" s="8">
        <f t="shared" si="198"/>
        <v>32.35</v>
      </c>
      <c r="V1269" s="8">
        <f t="shared" si="199"/>
        <v>32.262500000000003</v>
      </c>
    </row>
    <row r="1270" spans="1:22" ht="13.5" x14ac:dyDescent="0.25">
      <c r="A1270" s="3">
        <f>RSI!A1270</f>
        <v>43859</v>
      </c>
      <c r="B1270" s="2">
        <f>RSI!B1270</f>
        <v>30.797999999999998</v>
      </c>
      <c r="C1270" s="2">
        <f>RSI!I1270</f>
        <v>88.475290772712341</v>
      </c>
      <c r="D1270" s="2">
        <f>MACD!E1270</f>
        <v>4.0824386282931613E-2</v>
      </c>
      <c r="E1270" s="2">
        <f>MACD!F1270</f>
        <v>5.5663943798195253E-2</v>
      </c>
      <c r="F1270" s="2">
        <f>'Moving Avg'!D1270</f>
        <v>30.797999999999995</v>
      </c>
      <c r="G1270" s="2">
        <f>'Moving Avg'!F1270</f>
        <v>30.797999999999995</v>
      </c>
      <c r="H1270" s="2">
        <f>'Moving Avg'!G1270</f>
        <v>30.783559999999998</v>
      </c>
      <c r="I1270" s="2">
        <f>'Moving Avg'!H1270</f>
        <v>28.683259999999951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  <c r="M1270" s="8">
        <f t="shared" si="190"/>
        <v>0</v>
      </c>
      <c r="N1270" s="8">
        <f t="shared" si="191"/>
        <v>45</v>
      </c>
      <c r="O1270" s="8">
        <f t="shared" si="192"/>
        <v>50</v>
      </c>
      <c r="P1270" s="8">
        <f t="shared" si="193"/>
        <v>33</v>
      </c>
      <c r="Q1270" s="9">
        <f t="shared" si="194"/>
        <v>28.2</v>
      </c>
      <c r="R1270" s="9">
        <f t="shared" si="195"/>
        <v>34.75</v>
      </c>
      <c r="S1270" s="9">
        <f t="shared" si="196"/>
        <v>34.1</v>
      </c>
      <c r="T1270" s="9">
        <f t="shared" si="197"/>
        <v>32</v>
      </c>
      <c r="U1270" s="8">
        <f t="shared" si="198"/>
        <v>32.35</v>
      </c>
      <c r="V1270" s="8">
        <f t="shared" si="199"/>
        <v>32.262500000000003</v>
      </c>
    </row>
    <row r="1271" spans="1:22" ht="13.5" x14ac:dyDescent="0.25">
      <c r="A1271" s="3">
        <f>RSI!A1271</f>
        <v>43860</v>
      </c>
      <c r="B1271" s="2">
        <f>RSI!B1271</f>
        <v>30.797999999999998</v>
      </c>
      <c r="C1271" s="2">
        <f>RSI!I1271</f>
        <v>88.475290772712341</v>
      </c>
      <c r="D1271" s="2">
        <f>MACD!E1271</f>
        <v>3.7982130438134476E-2</v>
      </c>
      <c r="E1271" s="2">
        <f>MACD!F1271</f>
        <v>5.2127581126183098E-2</v>
      </c>
      <c r="F1271" s="2">
        <f>'Moving Avg'!D1271</f>
        <v>30.797999999999995</v>
      </c>
      <c r="G1271" s="2">
        <f>'Moving Avg'!F1271</f>
        <v>30.797999999999995</v>
      </c>
      <c r="H1271" s="2">
        <f>'Moving Avg'!G1271</f>
        <v>30.797999999999998</v>
      </c>
      <c r="I1271" s="2">
        <f>'Moving Avg'!H1271</f>
        <v>28.69816499999995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  <c r="M1271" s="8">
        <f t="shared" si="190"/>
        <v>0</v>
      </c>
      <c r="N1271" s="8">
        <f t="shared" si="191"/>
        <v>45</v>
      </c>
      <c r="O1271" s="8">
        <f t="shared" si="192"/>
        <v>50</v>
      </c>
      <c r="P1271" s="8">
        <f t="shared" si="193"/>
        <v>33</v>
      </c>
      <c r="Q1271" s="9">
        <f t="shared" si="194"/>
        <v>28.2</v>
      </c>
      <c r="R1271" s="9">
        <f t="shared" si="195"/>
        <v>34.75</v>
      </c>
      <c r="S1271" s="9">
        <f t="shared" si="196"/>
        <v>34.1</v>
      </c>
      <c r="T1271" s="9">
        <f t="shared" si="197"/>
        <v>32</v>
      </c>
      <c r="U1271" s="8">
        <f t="shared" si="198"/>
        <v>32.35</v>
      </c>
      <c r="V1271" s="8">
        <f t="shared" si="199"/>
        <v>32.262500000000003</v>
      </c>
    </row>
    <row r="1272" spans="1:22" ht="13.5" x14ac:dyDescent="0.25">
      <c r="A1272" s="3">
        <f>RSI!A1272</f>
        <v>43861</v>
      </c>
      <c r="B1272" s="2">
        <f>RSI!B1272</f>
        <v>30.797999999999998</v>
      </c>
      <c r="C1272" s="2">
        <f>RSI!I1272</f>
        <v>88.475290772712341</v>
      </c>
      <c r="D1272" s="2">
        <f>MACD!E1272</f>
        <v>3.5322447021975734E-2</v>
      </c>
      <c r="E1272" s="2">
        <f>MACD!F1272</f>
        <v>4.8766554305341631E-2</v>
      </c>
      <c r="F1272" s="2">
        <f>'Moving Avg'!D1272</f>
        <v>30.797999999999995</v>
      </c>
      <c r="G1272" s="2">
        <f>'Moving Avg'!F1272</f>
        <v>30.797999999999995</v>
      </c>
      <c r="H1272" s="2">
        <f>'Moving Avg'!G1272</f>
        <v>30.797999999999998</v>
      </c>
      <c r="I1272" s="2">
        <f>'Moving Avg'!H1272</f>
        <v>28.713069999999949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  <c r="M1272" s="8">
        <f t="shared" si="190"/>
        <v>0</v>
      </c>
      <c r="N1272" s="8">
        <f t="shared" si="191"/>
        <v>45</v>
      </c>
      <c r="O1272" s="8">
        <f t="shared" si="192"/>
        <v>50</v>
      </c>
      <c r="P1272" s="8">
        <f t="shared" si="193"/>
        <v>33</v>
      </c>
      <c r="Q1272" s="9">
        <f t="shared" si="194"/>
        <v>28.2</v>
      </c>
      <c r="R1272" s="9">
        <f t="shared" si="195"/>
        <v>34.75</v>
      </c>
      <c r="S1272" s="9">
        <f t="shared" si="196"/>
        <v>34.1</v>
      </c>
      <c r="T1272" s="9">
        <f t="shared" si="197"/>
        <v>32</v>
      </c>
      <c r="U1272" s="8">
        <f t="shared" si="198"/>
        <v>32.35</v>
      </c>
      <c r="V1272" s="8">
        <f t="shared" si="199"/>
        <v>32.262500000000003</v>
      </c>
    </row>
    <row r="1273" spans="1:22" ht="13.5" x14ac:dyDescent="0.25">
      <c r="A1273" s="3">
        <f>RSI!A1273</f>
        <v>43864</v>
      </c>
      <c r="B1273" s="2">
        <f>RSI!B1273</f>
        <v>30.797999999999998</v>
      </c>
      <c r="C1273" s="2">
        <f>RSI!I1273</f>
        <v>88.475290772712341</v>
      </c>
      <c r="D1273" s="2">
        <f>MACD!E1273</f>
        <v>3.283611446490653E-2</v>
      </c>
      <c r="E1273" s="2">
        <f>MACD!F1273</f>
        <v>4.5580466337254613E-2</v>
      </c>
      <c r="F1273" s="2">
        <f>'Moving Avg'!D1273</f>
        <v>30.797999999999995</v>
      </c>
      <c r="G1273" s="2">
        <f>'Moving Avg'!F1273</f>
        <v>30.797999999999995</v>
      </c>
      <c r="H1273" s="2">
        <f>'Moving Avg'!G1273</f>
        <v>30.797999999999998</v>
      </c>
      <c r="I1273" s="2">
        <f>'Moving Avg'!H1273</f>
        <v>28.727974999999947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  <c r="M1273" s="8">
        <f t="shared" si="190"/>
        <v>0</v>
      </c>
      <c r="N1273" s="8">
        <f t="shared" si="191"/>
        <v>45</v>
      </c>
      <c r="O1273" s="8">
        <f t="shared" si="192"/>
        <v>50</v>
      </c>
      <c r="P1273" s="8">
        <f t="shared" si="193"/>
        <v>33</v>
      </c>
      <c r="Q1273" s="9">
        <f t="shared" si="194"/>
        <v>28.2</v>
      </c>
      <c r="R1273" s="9">
        <f t="shared" si="195"/>
        <v>34.75</v>
      </c>
      <c r="S1273" s="9">
        <f t="shared" si="196"/>
        <v>34.1</v>
      </c>
      <c r="T1273" s="9">
        <f t="shared" si="197"/>
        <v>32</v>
      </c>
      <c r="U1273" s="8">
        <f t="shared" si="198"/>
        <v>32.35</v>
      </c>
      <c r="V1273" s="8">
        <f t="shared" si="199"/>
        <v>32.262500000000003</v>
      </c>
    </row>
    <row r="1274" spans="1:22" ht="13.5" x14ac:dyDescent="0.25">
      <c r="A1274" s="3">
        <f>RSI!A1274</f>
        <v>43865</v>
      </c>
      <c r="B1274" s="2">
        <f>RSI!B1274</f>
        <v>30.797999999999998</v>
      </c>
      <c r="C1274" s="2">
        <f>RSI!I1274</f>
        <v>88.475290772712341</v>
      </c>
      <c r="D1274" s="2">
        <f>MACD!E1274</f>
        <v>3.0513932382131514E-2</v>
      </c>
      <c r="E1274" s="2">
        <f>MACD!F1274</f>
        <v>4.2567159546229999E-2</v>
      </c>
      <c r="F1274" s="2">
        <f>'Moving Avg'!D1274</f>
        <v>30.797999999999995</v>
      </c>
      <c r="G1274" s="2">
        <f>'Moving Avg'!F1274</f>
        <v>30.797999999999995</v>
      </c>
      <c r="H1274" s="2">
        <f>'Moving Avg'!G1274</f>
        <v>30.797999999999998</v>
      </c>
      <c r="I1274" s="2">
        <f>'Moving Avg'!H1274</f>
        <v>28.742879999999946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0</v>
      </c>
      <c r="N1274" s="8">
        <f t="shared" si="191"/>
        <v>45</v>
      </c>
      <c r="O1274" s="8">
        <f t="shared" si="192"/>
        <v>50</v>
      </c>
      <c r="P1274" s="8">
        <f t="shared" si="193"/>
        <v>33</v>
      </c>
      <c r="Q1274" s="9">
        <f t="shared" si="194"/>
        <v>28.2</v>
      </c>
      <c r="R1274" s="9">
        <f t="shared" si="195"/>
        <v>34.75</v>
      </c>
      <c r="S1274" s="9">
        <f t="shared" si="196"/>
        <v>34.1</v>
      </c>
      <c r="T1274" s="9">
        <f t="shared" si="197"/>
        <v>32</v>
      </c>
      <c r="U1274" s="8">
        <f t="shared" si="198"/>
        <v>32.35</v>
      </c>
      <c r="V1274" s="8">
        <f t="shared" si="199"/>
        <v>32.262500000000003</v>
      </c>
    </row>
    <row r="1275" spans="1:22" ht="13.5" x14ac:dyDescent="0.25">
      <c r="A1275" s="3">
        <f>RSI!A1275</f>
        <v>43866</v>
      </c>
      <c r="B1275" s="2">
        <f>RSI!B1275</f>
        <v>30.797999999999998</v>
      </c>
      <c r="C1275" s="2">
        <f>RSI!I1275</f>
        <v>88.475290772712341</v>
      </c>
      <c r="D1275" s="2">
        <f>MACD!E1275</f>
        <v>2.8346821834290381E-2</v>
      </c>
      <c r="E1275" s="2">
        <f>MACD!F1275</f>
        <v>3.9723092003842074E-2</v>
      </c>
      <c r="F1275" s="2">
        <f>'Moving Avg'!D1275</f>
        <v>30.797999999999995</v>
      </c>
      <c r="G1275" s="2">
        <f>'Moving Avg'!F1275</f>
        <v>30.797999999999995</v>
      </c>
      <c r="H1275" s="2">
        <f>'Moving Avg'!G1275</f>
        <v>30.797999999999998</v>
      </c>
      <c r="I1275" s="2">
        <f>'Moving Avg'!H1275</f>
        <v>28.757784999999949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0</v>
      </c>
      <c r="N1275" s="8">
        <f t="shared" si="191"/>
        <v>45</v>
      </c>
      <c r="O1275" s="8">
        <f t="shared" si="192"/>
        <v>50</v>
      </c>
      <c r="P1275" s="8">
        <f t="shared" si="193"/>
        <v>33</v>
      </c>
      <c r="Q1275" s="9">
        <f t="shared" si="194"/>
        <v>28.2</v>
      </c>
      <c r="R1275" s="9">
        <f t="shared" si="195"/>
        <v>34.75</v>
      </c>
      <c r="S1275" s="9">
        <f t="shared" si="196"/>
        <v>34.1</v>
      </c>
      <c r="T1275" s="9">
        <f t="shared" si="197"/>
        <v>32</v>
      </c>
      <c r="U1275" s="8">
        <f t="shared" si="198"/>
        <v>32.35</v>
      </c>
      <c r="V1275" s="8">
        <f t="shared" si="199"/>
        <v>32.262500000000003</v>
      </c>
    </row>
    <row r="1276" spans="1:22" ht="13.5" x14ac:dyDescent="0.25">
      <c r="A1276" s="3">
        <f>RSI!A1276</f>
        <v>43867</v>
      </c>
      <c r="B1276" s="2">
        <f>RSI!B1276</f>
        <v>30.797999999999998</v>
      </c>
      <c r="C1276" s="2">
        <f>RSI!I1276</f>
        <v>88.475290772712341</v>
      </c>
      <c r="D1276" s="2">
        <f>MACD!E1276</f>
        <v>2.6325902495276665E-2</v>
      </c>
      <c r="E1276" s="2">
        <f>MACD!F1276</f>
        <v>3.7043654102128995E-2</v>
      </c>
      <c r="F1276" s="2">
        <f>'Moving Avg'!D1276</f>
        <v>30.797999999999995</v>
      </c>
      <c r="G1276" s="2">
        <f>'Moving Avg'!F1276</f>
        <v>30.797999999999995</v>
      </c>
      <c r="H1276" s="2">
        <f>'Moving Avg'!G1276</f>
        <v>30.797999999999998</v>
      </c>
      <c r="I1276" s="2">
        <f>'Moving Avg'!H1276</f>
        <v>28.772689999999947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0</v>
      </c>
      <c r="N1276" s="8">
        <f t="shared" si="191"/>
        <v>45</v>
      </c>
      <c r="O1276" s="8">
        <f t="shared" si="192"/>
        <v>50</v>
      </c>
      <c r="P1276" s="8">
        <f t="shared" si="193"/>
        <v>33</v>
      </c>
      <c r="Q1276" s="9">
        <f t="shared" si="194"/>
        <v>28.2</v>
      </c>
      <c r="R1276" s="9">
        <f t="shared" si="195"/>
        <v>34.75</v>
      </c>
      <c r="S1276" s="9">
        <f t="shared" si="196"/>
        <v>34.1</v>
      </c>
      <c r="T1276" s="9">
        <f t="shared" si="197"/>
        <v>32</v>
      </c>
      <c r="U1276" s="8">
        <f t="shared" si="198"/>
        <v>32.35</v>
      </c>
      <c r="V1276" s="8">
        <f t="shared" si="199"/>
        <v>32.262500000000003</v>
      </c>
    </row>
    <row r="1277" spans="1:22" ht="13.5" x14ac:dyDescent="0.25">
      <c r="A1277" s="3">
        <f>RSI!A1277</f>
        <v>43868</v>
      </c>
      <c r="B1277" s="2">
        <f>RSI!B1277</f>
        <v>30.797999999999998</v>
      </c>
      <c r="C1277" s="2">
        <f>RSI!I1277</f>
        <v>88.475290772712341</v>
      </c>
      <c r="D1277" s="2">
        <f>MACD!E1277</f>
        <v>2.4442550847957989E-2</v>
      </c>
      <c r="E1277" s="2">
        <f>MACD!F1277</f>
        <v>3.4523433451294792E-2</v>
      </c>
      <c r="F1277" s="2">
        <f>'Moving Avg'!D1277</f>
        <v>30.797999999999995</v>
      </c>
      <c r="G1277" s="2">
        <f>'Moving Avg'!F1277</f>
        <v>30.797999999999995</v>
      </c>
      <c r="H1277" s="2">
        <f>'Moving Avg'!G1277</f>
        <v>30.797999999999998</v>
      </c>
      <c r="I1277" s="2">
        <f>'Moving Avg'!H1277</f>
        <v>28.787594999999946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0</v>
      </c>
      <c r="N1277" s="8">
        <f t="shared" si="191"/>
        <v>45</v>
      </c>
      <c r="O1277" s="8">
        <f t="shared" si="192"/>
        <v>50</v>
      </c>
      <c r="P1277" s="8">
        <f t="shared" si="193"/>
        <v>33</v>
      </c>
      <c r="Q1277" s="9">
        <f t="shared" si="194"/>
        <v>28.2</v>
      </c>
      <c r="R1277" s="9">
        <f t="shared" si="195"/>
        <v>34.75</v>
      </c>
      <c r="S1277" s="9">
        <f t="shared" si="196"/>
        <v>34.1</v>
      </c>
      <c r="T1277" s="9">
        <f t="shared" si="197"/>
        <v>32</v>
      </c>
      <c r="U1277" s="8">
        <f t="shared" si="198"/>
        <v>32.35</v>
      </c>
      <c r="V1277" s="8">
        <f t="shared" si="199"/>
        <v>32.262500000000003</v>
      </c>
    </row>
    <row r="1278" spans="1:22" ht="13.5" x14ac:dyDescent="0.25">
      <c r="A1278" s="3">
        <f>RSI!A1278</f>
        <v>43871</v>
      </c>
      <c r="B1278" s="2">
        <f>RSI!B1278</f>
        <v>30.797999999999998</v>
      </c>
      <c r="C1278" s="2">
        <f>RSI!I1278</f>
        <v>88.475290772712327</v>
      </c>
      <c r="D1278" s="2">
        <f>MACD!E1278</f>
        <v>2.2688442852501822E-2</v>
      </c>
      <c r="E1278" s="2">
        <f>MACD!F1278</f>
        <v>3.2156435331536198E-2</v>
      </c>
      <c r="F1278" s="2">
        <f>'Moving Avg'!D1278</f>
        <v>30.797999999999995</v>
      </c>
      <c r="G1278" s="2">
        <f>'Moving Avg'!F1278</f>
        <v>30.797999999999995</v>
      </c>
      <c r="H1278" s="2">
        <f>'Moving Avg'!G1278</f>
        <v>30.797999999999998</v>
      </c>
      <c r="I1278" s="2">
        <f>'Moving Avg'!H1278</f>
        <v>28.802499999999945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0</v>
      </c>
      <c r="N1278" s="8">
        <f t="shared" si="191"/>
        <v>45</v>
      </c>
      <c r="O1278" s="8">
        <f t="shared" si="192"/>
        <v>50</v>
      </c>
      <c r="P1278" s="8">
        <f t="shared" si="193"/>
        <v>33</v>
      </c>
      <c r="Q1278" s="9">
        <f t="shared" si="194"/>
        <v>28.2</v>
      </c>
      <c r="R1278" s="9">
        <f t="shared" si="195"/>
        <v>34.75</v>
      </c>
      <c r="S1278" s="9">
        <f t="shared" si="196"/>
        <v>34.1</v>
      </c>
      <c r="T1278" s="9">
        <f t="shared" si="197"/>
        <v>32</v>
      </c>
      <c r="U1278" s="8">
        <f t="shared" si="198"/>
        <v>32.35</v>
      </c>
      <c r="V1278" s="8">
        <f t="shared" si="199"/>
        <v>32.262500000000003</v>
      </c>
    </row>
    <row r="1279" spans="1:22" ht="13.5" x14ac:dyDescent="0.25">
      <c r="A1279" s="3">
        <f>RSI!A1279</f>
        <v>43872</v>
      </c>
      <c r="B1279" s="2">
        <f>RSI!B1279</f>
        <v>30.797999999999998</v>
      </c>
      <c r="C1279" s="2">
        <f>RSI!I1279</f>
        <v>88.475290772712327</v>
      </c>
      <c r="D1279" s="2">
        <f>MACD!E1279</f>
        <v>2.1055583963153879E-2</v>
      </c>
      <c r="E1279" s="2">
        <f>MACD!F1279</f>
        <v>2.9936265057859734E-2</v>
      </c>
      <c r="F1279" s="2">
        <f>'Moving Avg'!D1279</f>
        <v>30.797999999999995</v>
      </c>
      <c r="G1279" s="2">
        <f>'Moving Avg'!F1279</f>
        <v>30.797999999999995</v>
      </c>
      <c r="H1279" s="2">
        <f>'Moving Avg'!G1279</f>
        <v>30.797999999999998</v>
      </c>
      <c r="I1279" s="2">
        <f>'Moving Avg'!H1279</f>
        <v>28.817404999999944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0</v>
      </c>
      <c r="N1279" s="8">
        <f t="shared" si="191"/>
        <v>45</v>
      </c>
      <c r="O1279" s="8">
        <f t="shared" si="192"/>
        <v>50</v>
      </c>
      <c r="P1279" s="8">
        <f t="shared" si="193"/>
        <v>33</v>
      </c>
      <c r="Q1279" s="9">
        <f t="shared" si="194"/>
        <v>28.2</v>
      </c>
      <c r="R1279" s="9">
        <f t="shared" si="195"/>
        <v>34.75</v>
      </c>
      <c r="S1279" s="9">
        <f t="shared" si="196"/>
        <v>34.1</v>
      </c>
      <c r="T1279" s="9">
        <f t="shared" si="197"/>
        <v>32</v>
      </c>
      <c r="U1279" s="8">
        <f t="shared" si="198"/>
        <v>32.35</v>
      </c>
      <c r="V1279" s="8">
        <f t="shared" si="199"/>
        <v>32.262500000000003</v>
      </c>
    </row>
    <row r="1280" spans="1:22" ht="13.5" x14ac:dyDescent="0.25">
      <c r="A1280" s="3">
        <f>RSI!A1280</f>
        <v>43873</v>
      </c>
      <c r="B1280" s="2">
        <f>RSI!B1280</f>
        <v>30.797999999999998</v>
      </c>
      <c r="C1280" s="2">
        <f>RSI!I1280</f>
        <v>88.475290772712327</v>
      </c>
      <c r="D1280" s="2">
        <f>MACD!E1280</f>
        <v>1.9536328890723098E-2</v>
      </c>
      <c r="E1280" s="2">
        <f>MACD!F1280</f>
        <v>2.785627782443241E-2</v>
      </c>
      <c r="F1280" s="2">
        <f>'Moving Avg'!D1280</f>
        <v>30.797999999999995</v>
      </c>
      <c r="G1280" s="2">
        <f>'Moving Avg'!F1280</f>
        <v>30.797999999999995</v>
      </c>
      <c r="H1280" s="2">
        <f>'Moving Avg'!G1280</f>
        <v>30.797999999999998</v>
      </c>
      <c r="I1280" s="2">
        <f>'Moving Avg'!H1280</f>
        <v>28.832309999999943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  <c r="M1280" s="8">
        <f t="shared" si="190"/>
        <v>0</v>
      </c>
      <c r="N1280" s="8">
        <f t="shared" si="191"/>
        <v>45</v>
      </c>
      <c r="O1280" s="8">
        <f t="shared" si="192"/>
        <v>50</v>
      </c>
      <c r="P1280" s="8">
        <f t="shared" si="193"/>
        <v>33</v>
      </c>
      <c r="Q1280" s="9">
        <f t="shared" si="194"/>
        <v>28.2</v>
      </c>
      <c r="R1280" s="9">
        <f t="shared" si="195"/>
        <v>34.75</v>
      </c>
      <c r="S1280" s="9">
        <f t="shared" si="196"/>
        <v>34.1</v>
      </c>
      <c r="T1280" s="9">
        <f t="shared" si="197"/>
        <v>32</v>
      </c>
      <c r="U1280" s="8">
        <f t="shared" si="198"/>
        <v>32.35</v>
      </c>
      <c r="V1280" s="8">
        <f t="shared" si="199"/>
        <v>32.262500000000003</v>
      </c>
    </row>
    <row r="1281" spans="1:22" ht="13.5" x14ac:dyDescent="0.25">
      <c r="A1281" s="3">
        <f>RSI!A1281</f>
        <v>43874</v>
      </c>
      <c r="B1281" s="2">
        <f>RSI!B1281</f>
        <v>30.797999999999998</v>
      </c>
      <c r="C1281" s="2">
        <f>RSI!I1281</f>
        <v>88.475290772712327</v>
      </c>
      <c r="D1281" s="2">
        <f>MACD!E1281</f>
        <v>1.8123393105877739E-2</v>
      </c>
      <c r="E1281" s="2">
        <f>MACD!F1281</f>
        <v>2.5909700880721476E-2</v>
      </c>
      <c r="F1281" s="2">
        <f>'Moving Avg'!D1281</f>
        <v>30.797999999999995</v>
      </c>
      <c r="G1281" s="2">
        <f>'Moving Avg'!F1281</f>
        <v>30.797999999999995</v>
      </c>
      <c r="H1281" s="2">
        <f>'Moving Avg'!G1281</f>
        <v>30.797999999999998</v>
      </c>
      <c r="I1281" s="2">
        <f>'Moving Avg'!H1281</f>
        <v>28.847214999999942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  <c r="M1281" s="8">
        <f t="shared" si="190"/>
        <v>0</v>
      </c>
      <c r="N1281" s="8">
        <f t="shared" si="191"/>
        <v>45</v>
      </c>
      <c r="O1281" s="8">
        <f t="shared" si="192"/>
        <v>50</v>
      </c>
      <c r="P1281" s="8">
        <f t="shared" si="193"/>
        <v>33</v>
      </c>
      <c r="Q1281" s="9">
        <f t="shared" si="194"/>
        <v>28.2</v>
      </c>
      <c r="R1281" s="9">
        <f t="shared" si="195"/>
        <v>34.75</v>
      </c>
      <c r="S1281" s="9">
        <f t="shared" si="196"/>
        <v>34.1</v>
      </c>
      <c r="T1281" s="9">
        <f t="shared" si="197"/>
        <v>32</v>
      </c>
      <c r="U1281" s="8">
        <f t="shared" si="198"/>
        <v>32.35</v>
      </c>
      <c r="V1281" s="8">
        <f t="shared" si="199"/>
        <v>32.262500000000003</v>
      </c>
    </row>
    <row r="1282" spans="1:22" ht="13.5" x14ac:dyDescent="0.25">
      <c r="A1282" s="3">
        <f>RSI!A1282</f>
        <v>43875</v>
      </c>
      <c r="B1282" s="2">
        <f>RSI!B1282</f>
        <v>30.797999999999998</v>
      </c>
      <c r="C1282" s="2">
        <f>RSI!I1282</f>
        <v>88.475290772712327</v>
      </c>
      <c r="D1282" s="2">
        <f>MACD!E1282</f>
        <v>1.6809857740476275E-2</v>
      </c>
      <c r="E1282" s="2">
        <f>MACD!F1282</f>
        <v>2.4089732252672438E-2</v>
      </c>
      <c r="F1282" s="2">
        <f>'Moving Avg'!D1282</f>
        <v>30.797999999999995</v>
      </c>
      <c r="G1282" s="2">
        <f>'Moving Avg'!F1282</f>
        <v>30.797999999999995</v>
      </c>
      <c r="H1282" s="2">
        <f>'Moving Avg'!G1282</f>
        <v>30.797999999999998</v>
      </c>
      <c r="I1282" s="2">
        <f>'Moving Avg'!H1282</f>
        <v>28.86211999999994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  <c r="M1282" s="8">
        <f t="shared" ref="M1282:M1345" si="200">IF(C1282&lt;30,50, IF(C1282&gt;70, 0, 25))</f>
        <v>0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28.2</v>
      </c>
      <c r="R1282" s="9">
        <f t="shared" si="195"/>
        <v>34.75</v>
      </c>
      <c r="S1282" s="9">
        <f t="shared" si="196"/>
        <v>34.1</v>
      </c>
      <c r="T1282" s="9">
        <f t="shared" si="197"/>
        <v>32</v>
      </c>
      <c r="U1282" s="8">
        <f t="shared" si="198"/>
        <v>32.35</v>
      </c>
      <c r="V1282" s="8">
        <f t="shared" si="199"/>
        <v>32.262500000000003</v>
      </c>
    </row>
    <row r="1283" spans="1:22" ht="13.5" x14ac:dyDescent="0.25">
      <c r="A1283" s="3">
        <f>RSI!A1283</f>
        <v>43878</v>
      </c>
      <c r="B1283" s="2">
        <f>RSI!B1283</f>
        <v>30.797999999999998</v>
      </c>
      <c r="C1283" s="2">
        <f>RSI!I1283</f>
        <v>88.475290772712327</v>
      </c>
      <c r="D1283" s="2">
        <f>MACD!E1283</f>
        <v>1.5589169260568525E-2</v>
      </c>
      <c r="E1283" s="2">
        <f>MACD!F1283</f>
        <v>2.2389619654251659E-2</v>
      </c>
      <c r="F1283" s="2">
        <f>'Moving Avg'!D1283</f>
        <v>30.797999999999995</v>
      </c>
      <c r="G1283" s="2">
        <f>'Moving Avg'!F1283</f>
        <v>30.797999999999995</v>
      </c>
      <c r="H1283" s="2">
        <f>'Moving Avg'!G1283</f>
        <v>30.797999999999998</v>
      </c>
      <c r="I1283" s="2">
        <f>'Moving Avg'!H1283</f>
        <v>28.877024999999939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  <c r="M1283" s="8">
        <f t="shared" si="200"/>
        <v>0</v>
      </c>
      <c r="N1283" s="8">
        <f t="shared" si="201"/>
        <v>45</v>
      </c>
      <c r="O1283" s="8">
        <f t="shared" si="202"/>
        <v>50</v>
      </c>
      <c r="P1283" s="8">
        <f t="shared" si="203"/>
        <v>33</v>
      </c>
      <c r="Q1283" s="9">
        <f t="shared" ref="Q1283:Q1346" si="204">0.35*M1283+N1283*0.35+O1283*0.15+P1283*0.15</f>
        <v>28.2</v>
      </c>
      <c r="R1283" s="9">
        <f t="shared" ref="R1283:R1346" si="205">M1283*0.2+N1283*0.2+O1283*0.35+P1283*0.25</f>
        <v>34.75</v>
      </c>
      <c r="S1283" s="9">
        <f t="shared" ref="S1283:S1346" si="206">M1283*0.15+N1283*0.15+O1283*0.25+P1283*0.45</f>
        <v>34.1</v>
      </c>
      <c r="T1283" s="9">
        <f t="shared" ref="T1283:T1346" si="207">0.25*SUM(M1283:P1283)</f>
        <v>32</v>
      </c>
      <c r="U1283" s="8">
        <f t="shared" ref="U1283:U1346" si="208">SUM(Q1283:S1283)/3</f>
        <v>32.35</v>
      </c>
      <c r="V1283" s="8">
        <f t="shared" ref="V1283:V1346" si="209">SUM(Q1283:T1283)/4</f>
        <v>32.262500000000003</v>
      </c>
    </row>
    <row r="1284" spans="1:22" ht="13.5" x14ac:dyDescent="0.25">
      <c r="A1284" s="3">
        <f>RSI!A1284</f>
        <v>43879</v>
      </c>
      <c r="B1284" s="2">
        <f>RSI!B1284</f>
        <v>30.797999999999998</v>
      </c>
      <c r="C1284" s="2">
        <f>RSI!I1284</f>
        <v>88.475290772712327</v>
      </c>
      <c r="D1284" s="2">
        <f>MACD!E1284</f>
        <v>1.4455135046848255E-2</v>
      </c>
      <c r="E1284" s="2">
        <f>MACD!F1284</f>
        <v>2.0802722732770978E-2</v>
      </c>
      <c r="F1284" s="2">
        <f>'Moving Avg'!D1284</f>
        <v>30.797999999999995</v>
      </c>
      <c r="G1284" s="2">
        <f>'Moving Avg'!F1284</f>
        <v>30.797999999999995</v>
      </c>
      <c r="H1284" s="2">
        <f>'Moving Avg'!G1284</f>
        <v>30.797999999999998</v>
      </c>
      <c r="I1284" s="2">
        <f>'Moving Avg'!H1284</f>
        <v>28.891929999999938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0</v>
      </c>
      <c r="N1284" s="8">
        <f t="shared" si="201"/>
        <v>45</v>
      </c>
      <c r="O1284" s="8">
        <f t="shared" si="202"/>
        <v>50</v>
      </c>
      <c r="P1284" s="8">
        <f t="shared" si="203"/>
        <v>33</v>
      </c>
      <c r="Q1284" s="9">
        <f t="shared" si="204"/>
        <v>28.2</v>
      </c>
      <c r="R1284" s="9">
        <f t="shared" si="205"/>
        <v>34.75</v>
      </c>
      <c r="S1284" s="9">
        <f t="shared" si="206"/>
        <v>34.1</v>
      </c>
      <c r="T1284" s="9">
        <f t="shared" si="207"/>
        <v>32</v>
      </c>
      <c r="U1284" s="8">
        <f t="shared" si="208"/>
        <v>32.35</v>
      </c>
      <c r="V1284" s="8">
        <f t="shared" si="209"/>
        <v>32.262500000000003</v>
      </c>
    </row>
    <row r="1285" spans="1:22" ht="13.5" x14ac:dyDescent="0.25">
      <c r="A1285" s="3">
        <f>RSI!A1285</f>
        <v>43880</v>
      </c>
      <c r="B1285" s="2">
        <f>RSI!B1285</f>
        <v>30.797999999999998</v>
      </c>
      <c r="C1285" s="2">
        <f>RSI!I1285</f>
        <v>88.475290772712327</v>
      </c>
      <c r="D1285" s="2">
        <f>MACD!E1285</f>
        <v>1.3401915819038379E-2</v>
      </c>
      <c r="E1285" s="2">
        <f>MACD!F1285</f>
        <v>1.9322561350024459E-2</v>
      </c>
      <c r="F1285" s="2">
        <f>'Moving Avg'!D1285</f>
        <v>30.797999999999995</v>
      </c>
      <c r="G1285" s="2">
        <f>'Moving Avg'!F1285</f>
        <v>30.797999999999995</v>
      </c>
      <c r="H1285" s="2">
        <f>'Moving Avg'!G1285</f>
        <v>30.797999999999998</v>
      </c>
      <c r="I1285" s="2">
        <f>'Moving Avg'!H1285</f>
        <v>28.906834999999937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  <c r="M1285" s="8">
        <f t="shared" si="200"/>
        <v>0</v>
      </c>
      <c r="N1285" s="8">
        <f t="shared" si="201"/>
        <v>45</v>
      </c>
      <c r="O1285" s="8">
        <f t="shared" si="202"/>
        <v>50</v>
      </c>
      <c r="P1285" s="8">
        <f t="shared" si="203"/>
        <v>33</v>
      </c>
      <c r="Q1285" s="9">
        <f t="shared" si="204"/>
        <v>28.2</v>
      </c>
      <c r="R1285" s="9">
        <f t="shared" si="205"/>
        <v>34.75</v>
      </c>
      <c r="S1285" s="9">
        <f t="shared" si="206"/>
        <v>34.1</v>
      </c>
      <c r="T1285" s="9">
        <f t="shared" si="207"/>
        <v>32</v>
      </c>
      <c r="U1285" s="8">
        <f t="shared" si="208"/>
        <v>32.35</v>
      </c>
      <c r="V1285" s="8">
        <f t="shared" si="209"/>
        <v>32.262500000000003</v>
      </c>
    </row>
    <row r="1286" spans="1:22" ht="13.5" x14ac:dyDescent="0.25">
      <c r="A1286" s="3">
        <f>RSI!A1286</f>
        <v>43881</v>
      </c>
      <c r="B1286" s="2">
        <f>RSI!B1286</f>
        <v>30.797999999999998</v>
      </c>
      <c r="C1286" s="2">
        <f>RSI!I1286</f>
        <v>88.475290772712341</v>
      </c>
      <c r="D1286" s="2">
        <f>MACD!E1286</f>
        <v>1.2424015673957456E-2</v>
      </c>
      <c r="E1286" s="2">
        <f>MACD!F1286</f>
        <v>1.794285221481106E-2</v>
      </c>
      <c r="F1286" s="2">
        <f>'Moving Avg'!D1286</f>
        <v>30.797999999999995</v>
      </c>
      <c r="G1286" s="2">
        <f>'Moving Avg'!F1286</f>
        <v>30.797999999999995</v>
      </c>
      <c r="H1286" s="2">
        <f>'Moving Avg'!G1286</f>
        <v>30.797999999999998</v>
      </c>
      <c r="I1286" s="2">
        <f>'Moving Avg'!H1286</f>
        <v>28.921739999999936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  <c r="M1286" s="8">
        <f t="shared" si="200"/>
        <v>0</v>
      </c>
      <c r="N1286" s="8">
        <f t="shared" si="201"/>
        <v>45</v>
      </c>
      <c r="O1286" s="8">
        <f t="shared" si="202"/>
        <v>50</v>
      </c>
      <c r="P1286" s="8">
        <f t="shared" si="203"/>
        <v>33</v>
      </c>
      <c r="Q1286" s="9">
        <f t="shared" si="204"/>
        <v>28.2</v>
      </c>
      <c r="R1286" s="9">
        <f t="shared" si="205"/>
        <v>34.75</v>
      </c>
      <c r="S1286" s="9">
        <f t="shared" si="206"/>
        <v>34.1</v>
      </c>
      <c r="T1286" s="9">
        <f t="shared" si="207"/>
        <v>32</v>
      </c>
      <c r="U1286" s="8">
        <f t="shared" si="208"/>
        <v>32.35</v>
      </c>
      <c r="V1286" s="8">
        <f t="shared" si="209"/>
        <v>32.262500000000003</v>
      </c>
    </row>
    <row r="1287" spans="1:22" ht="13.5" x14ac:dyDescent="0.25">
      <c r="A1287" s="3">
        <f>RSI!A1287</f>
        <v>43882</v>
      </c>
      <c r="B1287" s="2">
        <f>RSI!B1287</f>
        <v>30.797999999999998</v>
      </c>
      <c r="C1287" s="2">
        <f>RSI!I1287</f>
        <v>88.475290772712341</v>
      </c>
      <c r="D1287" s="2">
        <f>MACD!E1287</f>
        <v>1.1516270367422976E-2</v>
      </c>
      <c r="E1287" s="2">
        <f>MACD!F1287</f>
        <v>1.6657535845333443E-2</v>
      </c>
      <c r="F1287" s="2">
        <f>'Moving Avg'!D1287</f>
        <v>30.797999999999995</v>
      </c>
      <c r="G1287" s="2">
        <f>'Moving Avg'!F1287</f>
        <v>30.797999999999995</v>
      </c>
      <c r="H1287" s="2">
        <f>'Moving Avg'!G1287</f>
        <v>30.797999999999998</v>
      </c>
      <c r="I1287" s="2">
        <f>'Moving Avg'!H1287</f>
        <v>28.936644999999935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0</v>
      </c>
      <c r="N1287" s="8">
        <f t="shared" si="201"/>
        <v>45</v>
      </c>
      <c r="O1287" s="8">
        <f t="shared" si="202"/>
        <v>50</v>
      </c>
      <c r="P1287" s="8">
        <f t="shared" si="203"/>
        <v>33</v>
      </c>
      <c r="Q1287" s="9">
        <f t="shared" si="204"/>
        <v>28.2</v>
      </c>
      <c r="R1287" s="9">
        <f t="shared" si="205"/>
        <v>34.75</v>
      </c>
      <c r="S1287" s="9">
        <f t="shared" si="206"/>
        <v>34.1</v>
      </c>
      <c r="T1287" s="9">
        <f t="shared" si="207"/>
        <v>32</v>
      </c>
      <c r="U1287" s="8">
        <f t="shared" si="208"/>
        <v>32.35</v>
      </c>
      <c r="V1287" s="8">
        <f t="shared" si="209"/>
        <v>32.262500000000003</v>
      </c>
    </row>
    <row r="1288" spans="1:22" ht="13.5" x14ac:dyDescent="0.25">
      <c r="A1288" s="3">
        <f>RSI!A1288</f>
        <v>43885</v>
      </c>
      <c r="B1288" s="2">
        <f>RSI!B1288</f>
        <v>30.797999999999998</v>
      </c>
      <c r="C1288" s="2">
        <f>RSI!I1288</f>
        <v>88.475290772712341</v>
      </c>
      <c r="D1288" s="2">
        <f>MACD!E1288</f>
        <v>1.067383435384528E-2</v>
      </c>
      <c r="E1288" s="2">
        <f>MACD!F1288</f>
        <v>1.546079554703581E-2</v>
      </c>
      <c r="F1288" s="2">
        <f>'Moving Avg'!D1288</f>
        <v>30.797999999999995</v>
      </c>
      <c r="G1288" s="2">
        <f>'Moving Avg'!F1288</f>
        <v>30.797999999999995</v>
      </c>
      <c r="H1288" s="2">
        <f>'Moving Avg'!G1288</f>
        <v>30.797999999999998</v>
      </c>
      <c r="I1288" s="2">
        <f>'Moving Avg'!H1288</f>
        <v>28.951549999999934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  <c r="M1288" s="8">
        <f t="shared" si="200"/>
        <v>0</v>
      </c>
      <c r="N1288" s="8">
        <f t="shared" si="201"/>
        <v>45</v>
      </c>
      <c r="O1288" s="8">
        <f t="shared" si="202"/>
        <v>50</v>
      </c>
      <c r="P1288" s="8">
        <f t="shared" si="203"/>
        <v>33</v>
      </c>
      <c r="Q1288" s="9">
        <f t="shared" si="204"/>
        <v>28.2</v>
      </c>
      <c r="R1288" s="9">
        <f t="shared" si="205"/>
        <v>34.75</v>
      </c>
      <c r="S1288" s="9">
        <f t="shared" si="206"/>
        <v>34.1</v>
      </c>
      <c r="T1288" s="9">
        <f t="shared" si="207"/>
        <v>32</v>
      </c>
      <c r="U1288" s="8">
        <f t="shared" si="208"/>
        <v>32.35</v>
      </c>
      <c r="V1288" s="8">
        <f t="shared" si="209"/>
        <v>32.262500000000003</v>
      </c>
    </row>
    <row r="1289" spans="1:22" ht="13.5" x14ac:dyDescent="0.25">
      <c r="A1289" s="3">
        <f>RSI!A1289</f>
        <v>43886</v>
      </c>
      <c r="B1289" s="2">
        <f>RSI!B1289</f>
        <v>30.797999999999998</v>
      </c>
      <c r="C1289" s="2">
        <f>RSI!I1289</f>
        <v>88.475290772712341</v>
      </c>
      <c r="D1289" s="2">
        <f>MACD!E1289</f>
        <v>9.8921670001423934E-3</v>
      </c>
      <c r="E1289" s="2">
        <f>MACD!F1289</f>
        <v>1.4347069837657128E-2</v>
      </c>
      <c r="F1289" s="2">
        <f>'Moving Avg'!D1289</f>
        <v>30.797999999999995</v>
      </c>
      <c r="G1289" s="2">
        <f>'Moving Avg'!F1289</f>
        <v>30.797999999999995</v>
      </c>
      <c r="H1289" s="2">
        <f>'Moving Avg'!G1289</f>
        <v>30.797999999999998</v>
      </c>
      <c r="I1289" s="2">
        <f>'Moving Avg'!H1289</f>
        <v>28.966454999999932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  <c r="M1289" s="8">
        <f t="shared" si="200"/>
        <v>0</v>
      </c>
      <c r="N1289" s="8">
        <f t="shared" si="201"/>
        <v>45</v>
      </c>
      <c r="O1289" s="8">
        <f t="shared" si="202"/>
        <v>50</v>
      </c>
      <c r="P1289" s="8">
        <f t="shared" si="203"/>
        <v>33</v>
      </c>
      <c r="Q1289" s="9">
        <f t="shared" si="204"/>
        <v>28.2</v>
      </c>
      <c r="R1289" s="9">
        <f t="shared" si="205"/>
        <v>34.75</v>
      </c>
      <c r="S1289" s="9">
        <f t="shared" si="206"/>
        <v>34.1</v>
      </c>
      <c r="T1289" s="9">
        <f t="shared" si="207"/>
        <v>32</v>
      </c>
      <c r="U1289" s="8">
        <f t="shared" si="208"/>
        <v>32.35</v>
      </c>
      <c r="V1289" s="8">
        <f t="shared" si="209"/>
        <v>32.262500000000003</v>
      </c>
    </row>
    <row r="1290" spans="1:22" ht="13.5" x14ac:dyDescent="0.25">
      <c r="A1290" s="3">
        <f>RSI!A1290</f>
        <v>43887</v>
      </c>
      <c r="B1290" s="2">
        <f>RSI!B1290</f>
        <v>30.797999999999998</v>
      </c>
      <c r="C1290" s="2">
        <f>RSI!I1290</f>
        <v>88.475290772712341</v>
      </c>
      <c r="D1290" s="2">
        <f>MACD!E1290</f>
        <v>9.1670183099168412E-3</v>
      </c>
      <c r="E1290" s="2">
        <f>MACD!F1290</f>
        <v>1.3311059532109072E-2</v>
      </c>
      <c r="F1290" s="2">
        <f>'Moving Avg'!D1290</f>
        <v>30.797999999999995</v>
      </c>
      <c r="G1290" s="2">
        <f>'Moving Avg'!F1290</f>
        <v>30.797999999999995</v>
      </c>
      <c r="H1290" s="2">
        <f>'Moving Avg'!G1290</f>
        <v>30.797999999999998</v>
      </c>
      <c r="I1290" s="2">
        <f>'Moving Avg'!H1290</f>
        <v>28.981359999999931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  <c r="M1290" s="8">
        <f t="shared" si="200"/>
        <v>0</v>
      </c>
      <c r="N1290" s="8">
        <f t="shared" si="201"/>
        <v>45</v>
      </c>
      <c r="O1290" s="8">
        <f t="shared" si="202"/>
        <v>50</v>
      </c>
      <c r="P1290" s="8">
        <f t="shared" si="203"/>
        <v>33</v>
      </c>
      <c r="Q1290" s="9">
        <f t="shared" si="204"/>
        <v>28.2</v>
      </c>
      <c r="R1290" s="9">
        <f t="shared" si="205"/>
        <v>34.75</v>
      </c>
      <c r="S1290" s="9">
        <f t="shared" si="206"/>
        <v>34.1</v>
      </c>
      <c r="T1290" s="9">
        <f t="shared" si="207"/>
        <v>32</v>
      </c>
      <c r="U1290" s="8">
        <f t="shared" si="208"/>
        <v>32.35</v>
      </c>
      <c r="V1290" s="8">
        <f t="shared" si="209"/>
        <v>32.262500000000003</v>
      </c>
    </row>
    <row r="1291" spans="1:22" ht="13.5" x14ac:dyDescent="0.25">
      <c r="A1291" s="3">
        <f>RSI!A1291</f>
        <v>43888</v>
      </c>
      <c r="B1291" s="2">
        <f>RSI!B1291</f>
        <v>30.797999999999998</v>
      </c>
      <c r="C1291" s="2">
        <f>RSI!I1291</f>
        <v>88.475290772712341</v>
      </c>
      <c r="D1291" s="2">
        <f>MACD!E1291</f>
        <v>8.4944144265790555E-3</v>
      </c>
      <c r="E1291" s="2">
        <f>MACD!F1291</f>
        <v>1.2347730511003069E-2</v>
      </c>
      <c r="F1291" s="2">
        <f>'Moving Avg'!D1291</f>
        <v>30.797999999999995</v>
      </c>
      <c r="G1291" s="2">
        <f>'Moving Avg'!F1291</f>
        <v>30.797999999999995</v>
      </c>
      <c r="H1291" s="2">
        <f>'Moving Avg'!G1291</f>
        <v>30.797999999999998</v>
      </c>
      <c r="I1291" s="2">
        <f>'Moving Avg'!H1291</f>
        <v>28.99626499999993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0</v>
      </c>
      <c r="N1291" s="8">
        <f t="shared" si="201"/>
        <v>45</v>
      </c>
      <c r="O1291" s="8">
        <f t="shared" si="202"/>
        <v>50</v>
      </c>
      <c r="P1291" s="8">
        <f t="shared" si="203"/>
        <v>33</v>
      </c>
      <c r="Q1291" s="9">
        <f t="shared" si="204"/>
        <v>28.2</v>
      </c>
      <c r="R1291" s="9">
        <f t="shared" si="205"/>
        <v>34.75</v>
      </c>
      <c r="S1291" s="9">
        <f t="shared" si="206"/>
        <v>34.1</v>
      </c>
      <c r="T1291" s="9">
        <f t="shared" si="207"/>
        <v>32</v>
      </c>
      <c r="U1291" s="8">
        <f t="shared" si="208"/>
        <v>32.35</v>
      </c>
      <c r="V1291" s="8">
        <f t="shared" si="209"/>
        <v>32.262500000000003</v>
      </c>
    </row>
    <row r="1292" spans="1:22" ht="13.5" x14ac:dyDescent="0.25">
      <c r="A1292" s="3">
        <f>RSI!A1292</f>
        <v>43889</v>
      </c>
      <c r="B1292" s="2">
        <f>RSI!B1292</f>
        <v>30.797999999999998</v>
      </c>
      <c r="C1292" s="2">
        <f>RSI!I1292</f>
        <v>88.475290772712327</v>
      </c>
      <c r="D1292" s="2">
        <f>MACD!E1292</f>
        <v>7.8706431285056055E-3</v>
      </c>
      <c r="E1292" s="2">
        <f>MACD!F1292</f>
        <v>1.1452313034503576E-2</v>
      </c>
      <c r="F1292" s="2">
        <f>'Moving Avg'!D1292</f>
        <v>30.797999999999995</v>
      </c>
      <c r="G1292" s="2">
        <f>'Moving Avg'!F1292</f>
        <v>30.797999999999995</v>
      </c>
      <c r="H1292" s="2">
        <f>'Moving Avg'!G1292</f>
        <v>30.797999999999998</v>
      </c>
      <c r="I1292" s="2">
        <f>'Moving Avg'!H1292</f>
        <v>29.011169999999929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0</v>
      </c>
      <c r="N1292" s="8">
        <f t="shared" si="201"/>
        <v>45</v>
      </c>
      <c r="O1292" s="8">
        <f t="shared" si="202"/>
        <v>50</v>
      </c>
      <c r="P1292" s="8">
        <f t="shared" si="203"/>
        <v>33</v>
      </c>
      <c r="Q1292" s="9">
        <f t="shared" si="204"/>
        <v>28.2</v>
      </c>
      <c r="R1292" s="9">
        <f t="shared" si="205"/>
        <v>34.75</v>
      </c>
      <c r="S1292" s="9">
        <f t="shared" si="206"/>
        <v>34.1</v>
      </c>
      <c r="T1292" s="9">
        <f t="shared" si="207"/>
        <v>32</v>
      </c>
      <c r="U1292" s="8">
        <f t="shared" si="208"/>
        <v>32.35</v>
      </c>
      <c r="V1292" s="8">
        <f t="shared" si="209"/>
        <v>32.262500000000003</v>
      </c>
    </row>
    <row r="1293" spans="1:22" ht="13.5" x14ac:dyDescent="0.25">
      <c r="A1293" s="3">
        <f>RSI!A1293</f>
        <v>43892</v>
      </c>
      <c r="B1293" s="2">
        <f>RSI!B1293</f>
        <v>30.797999999999998</v>
      </c>
      <c r="C1293" s="2">
        <f>RSI!I1293</f>
        <v>88.475290772712327</v>
      </c>
      <c r="D1293" s="2">
        <f>MACD!E1293</f>
        <v>7.2922394832488635E-3</v>
      </c>
      <c r="E1293" s="2">
        <f>MACD!F1293</f>
        <v>1.0620298324252634E-2</v>
      </c>
      <c r="F1293" s="2">
        <f>'Moving Avg'!D1293</f>
        <v>30.797999999999995</v>
      </c>
      <c r="G1293" s="2">
        <f>'Moving Avg'!F1293</f>
        <v>30.797999999999995</v>
      </c>
      <c r="H1293" s="2">
        <f>'Moving Avg'!G1293</f>
        <v>30.797999999999998</v>
      </c>
      <c r="I1293" s="2">
        <f>'Moving Avg'!H1293</f>
        <v>29.026074999999928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0</v>
      </c>
      <c r="N1293" s="8">
        <f t="shared" si="201"/>
        <v>45</v>
      </c>
      <c r="O1293" s="8">
        <f t="shared" si="202"/>
        <v>50</v>
      </c>
      <c r="P1293" s="8">
        <f t="shared" si="203"/>
        <v>33</v>
      </c>
      <c r="Q1293" s="9">
        <f t="shared" si="204"/>
        <v>28.2</v>
      </c>
      <c r="R1293" s="9">
        <f t="shared" si="205"/>
        <v>34.75</v>
      </c>
      <c r="S1293" s="9">
        <f t="shared" si="206"/>
        <v>34.1</v>
      </c>
      <c r="T1293" s="9">
        <f t="shared" si="207"/>
        <v>32</v>
      </c>
      <c r="U1293" s="8">
        <f t="shared" si="208"/>
        <v>32.35</v>
      </c>
      <c r="V1293" s="8">
        <f t="shared" si="209"/>
        <v>32.262500000000003</v>
      </c>
    </row>
    <row r="1294" spans="1:22" ht="13.5" x14ac:dyDescent="0.25">
      <c r="A1294" s="3">
        <f>RSI!A1294</f>
        <v>43893</v>
      </c>
      <c r="B1294" s="2">
        <f>RSI!B1294</f>
        <v>30.797999999999998</v>
      </c>
      <c r="C1294" s="2">
        <f>RSI!I1294</f>
        <v>88.475290772712327</v>
      </c>
      <c r="D1294" s="2">
        <f>MACD!E1294</f>
        <v>6.7559717898646454E-3</v>
      </c>
      <c r="E1294" s="2">
        <f>MACD!F1294</f>
        <v>9.8474330173750364E-3</v>
      </c>
      <c r="F1294" s="2">
        <f>'Moving Avg'!D1294</f>
        <v>30.797999999999995</v>
      </c>
      <c r="G1294" s="2">
        <f>'Moving Avg'!F1294</f>
        <v>30.797999999999995</v>
      </c>
      <c r="H1294" s="2">
        <f>'Moving Avg'!G1294</f>
        <v>30.797999999999998</v>
      </c>
      <c r="I1294" s="2">
        <f>'Moving Avg'!H1294</f>
        <v>29.040979999999927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0</v>
      </c>
      <c r="N1294" s="8">
        <f t="shared" si="201"/>
        <v>45</v>
      </c>
      <c r="O1294" s="8">
        <f t="shared" si="202"/>
        <v>50</v>
      </c>
      <c r="P1294" s="8">
        <f t="shared" si="203"/>
        <v>33</v>
      </c>
      <c r="Q1294" s="9">
        <f t="shared" si="204"/>
        <v>28.2</v>
      </c>
      <c r="R1294" s="9">
        <f t="shared" si="205"/>
        <v>34.75</v>
      </c>
      <c r="S1294" s="9">
        <f t="shared" si="206"/>
        <v>34.1</v>
      </c>
      <c r="T1294" s="9">
        <f t="shared" si="207"/>
        <v>32</v>
      </c>
      <c r="U1294" s="8">
        <f t="shared" si="208"/>
        <v>32.35</v>
      </c>
      <c r="V1294" s="8">
        <f t="shared" si="209"/>
        <v>32.262500000000003</v>
      </c>
    </row>
    <row r="1295" spans="1:22" ht="13.5" x14ac:dyDescent="0.25">
      <c r="A1295" s="3">
        <f>RSI!A1295</f>
        <v>43894</v>
      </c>
      <c r="B1295" s="2">
        <f>RSI!B1295</f>
        <v>30.797999999999998</v>
      </c>
      <c r="C1295" s="2">
        <f>RSI!I1295</f>
        <v>88.475290772712327</v>
      </c>
      <c r="D1295" s="2">
        <f>MACD!E1295</f>
        <v>6.2588279071285058E-3</v>
      </c>
      <c r="E1295" s="2">
        <f>MACD!F1295</f>
        <v>9.1297119953257302E-3</v>
      </c>
      <c r="F1295" s="2">
        <f>'Moving Avg'!D1295</f>
        <v>30.797999999999995</v>
      </c>
      <c r="G1295" s="2">
        <f>'Moving Avg'!F1295</f>
        <v>30.797999999999995</v>
      </c>
      <c r="H1295" s="2">
        <f>'Moving Avg'!G1295</f>
        <v>30.797999999999998</v>
      </c>
      <c r="I1295" s="2">
        <f>'Moving Avg'!H1295</f>
        <v>29.055884999999925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0</v>
      </c>
      <c r="N1295" s="8">
        <f t="shared" si="201"/>
        <v>45</v>
      </c>
      <c r="O1295" s="8">
        <f t="shared" si="202"/>
        <v>50</v>
      </c>
      <c r="P1295" s="8">
        <f t="shared" si="203"/>
        <v>33</v>
      </c>
      <c r="Q1295" s="9">
        <f t="shared" si="204"/>
        <v>28.2</v>
      </c>
      <c r="R1295" s="9">
        <f t="shared" si="205"/>
        <v>34.75</v>
      </c>
      <c r="S1295" s="9">
        <f t="shared" si="206"/>
        <v>34.1</v>
      </c>
      <c r="T1295" s="9">
        <f t="shared" si="207"/>
        <v>32</v>
      </c>
      <c r="U1295" s="8">
        <f t="shared" si="208"/>
        <v>32.35</v>
      </c>
      <c r="V1295" s="8">
        <f t="shared" si="209"/>
        <v>32.262500000000003</v>
      </c>
    </row>
    <row r="1296" spans="1:22" ht="13.5" x14ac:dyDescent="0.25">
      <c r="A1296" s="3">
        <f>RSI!A1296</f>
        <v>43895</v>
      </c>
      <c r="B1296" s="2">
        <f>RSI!B1296</f>
        <v>30.797999999999998</v>
      </c>
      <c r="C1296" s="2">
        <f>RSI!I1296</f>
        <v>88.475290772712327</v>
      </c>
      <c r="D1296" s="2">
        <f>MACD!E1296</f>
        <v>5.7980020399490684E-3</v>
      </c>
      <c r="E1296" s="2">
        <f>MACD!F1296</f>
        <v>8.4633700042503982E-3</v>
      </c>
      <c r="F1296" s="2">
        <f>'Moving Avg'!D1296</f>
        <v>30.797999999999995</v>
      </c>
      <c r="G1296" s="2">
        <f>'Moving Avg'!F1296</f>
        <v>30.797999999999995</v>
      </c>
      <c r="H1296" s="2">
        <f>'Moving Avg'!G1296</f>
        <v>30.797999999999998</v>
      </c>
      <c r="I1296" s="2">
        <f>'Moving Avg'!H1296</f>
        <v>29.070789999999924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0</v>
      </c>
      <c r="N1296" s="8">
        <f t="shared" si="201"/>
        <v>45</v>
      </c>
      <c r="O1296" s="8">
        <f t="shared" si="202"/>
        <v>50</v>
      </c>
      <c r="P1296" s="8">
        <f t="shared" si="203"/>
        <v>33</v>
      </c>
      <c r="Q1296" s="9">
        <f t="shared" si="204"/>
        <v>28.2</v>
      </c>
      <c r="R1296" s="9">
        <f t="shared" si="205"/>
        <v>34.75</v>
      </c>
      <c r="S1296" s="9">
        <f t="shared" si="206"/>
        <v>34.1</v>
      </c>
      <c r="T1296" s="9">
        <f t="shared" si="207"/>
        <v>32</v>
      </c>
      <c r="U1296" s="8">
        <f t="shared" si="208"/>
        <v>32.35</v>
      </c>
      <c r="V1296" s="8">
        <f t="shared" si="209"/>
        <v>32.262500000000003</v>
      </c>
    </row>
    <row r="1297" spans="1:22" ht="13.5" x14ac:dyDescent="0.25">
      <c r="A1297" s="3">
        <f>RSI!A1297</f>
        <v>43896</v>
      </c>
      <c r="B1297" s="2">
        <f>RSI!B1297</f>
        <v>30.797999999999998</v>
      </c>
      <c r="C1297" s="2">
        <f>RSI!I1297</f>
        <v>88.475290772712327</v>
      </c>
      <c r="D1297" s="2">
        <f>MACD!E1297</f>
        <v>5.3708820352937892E-3</v>
      </c>
      <c r="E1297" s="2">
        <f>MACD!F1297</f>
        <v>7.8448724104590757E-3</v>
      </c>
      <c r="F1297" s="2">
        <f>'Moving Avg'!D1297</f>
        <v>30.797999999999995</v>
      </c>
      <c r="G1297" s="2">
        <f>'Moving Avg'!F1297</f>
        <v>30.797999999999995</v>
      </c>
      <c r="H1297" s="2">
        <f>'Moving Avg'!G1297</f>
        <v>30.797999999999998</v>
      </c>
      <c r="I1297" s="2">
        <f>'Moving Avg'!H1297</f>
        <v>29.085694999999923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0</v>
      </c>
      <c r="N1297" s="8">
        <f t="shared" si="201"/>
        <v>45</v>
      </c>
      <c r="O1297" s="8">
        <f t="shared" si="202"/>
        <v>50</v>
      </c>
      <c r="P1297" s="8">
        <f t="shared" si="203"/>
        <v>33</v>
      </c>
      <c r="Q1297" s="9">
        <f t="shared" si="204"/>
        <v>28.2</v>
      </c>
      <c r="R1297" s="9">
        <f t="shared" si="205"/>
        <v>34.75</v>
      </c>
      <c r="S1297" s="9">
        <f t="shared" si="206"/>
        <v>34.1</v>
      </c>
      <c r="T1297" s="9">
        <f t="shared" si="207"/>
        <v>32</v>
      </c>
      <c r="U1297" s="8">
        <f t="shared" si="208"/>
        <v>32.35</v>
      </c>
      <c r="V1297" s="8">
        <f t="shared" si="209"/>
        <v>32.262500000000003</v>
      </c>
    </row>
    <row r="1298" spans="1:22" ht="13.5" x14ac:dyDescent="0.25">
      <c r="A1298" s="3">
        <f>RSI!A1298</f>
        <v>43899</v>
      </c>
      <c r="B1298" s="2">
        <f>RSI!B1298</f>
        <v>30.797999999999998</v>
      </c>
      <c r="C1298" s="2">
        <f>RSI!I1298</f>
        <v>88.475290772712327</v>
      </c>
      <c r="D1298" s="2">
        <f>MACD!E1298</f>
        <v>4.9750372221240013E-3</v>
      </c>
      <c r="E1298" s="2">
        <f>MACD!F1298</f>
        <v>7.2709053727920605E-3</v>
      </c>
      <c r="F1298" s="2">
        <f>'Moving Avg'!D1298</f>
        <v>30.797999999999995</v>
      </c>
      <c r="G1298" s="2">
        <f>'Moving Avg'!F1298</f>
        <v>30.797999999999995</v>
      </c>
      <c r="H1298" s="2">
        <f>'Moving Avg'!G1298</f>
        <v>30.797999999999998</v>
      </c>
      <c r="I1298" s="2">
        <f>'Moving Avg'!H1298</f>
        <v>29.100599999999922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0</v>
      </c>
      <c r="N1298" s="8">
        <f t="shared" si="201"/>
        <v>45</v>
      </c>
      <c r="O1298" s="8">
        <f t="shared" si="202"/>
        <v>50</v>
      </c>
      <c r="P1298" s="8">
        <f t="shared" si="203"/>
        <v>33</v>
      </c>
      <c r="Q1298" s="9">
        <f t="shared" si="204"/>
        <v>28.2</v>
      </c>
      <c r="R1298" s="9">
        <f t="shared" si="205"/>
        <v>34.75</v>
      </c>
      <c r="S1298" s="9">
        <f t="shared" si="206"/>
        <v>34.1</v>
      </c>
      <c r="T1298" s="9">
        <f t="shared" si="207"/>
        <v>32</v>
      </c>
      <c r="U1298" s="8">
        <f t="shared" si="208"/>
        <v>32.35</v>
      </c>
      <c r="V1298" s="8">
        <f t="shared" si="209"/>
        <v>32.262500000000003</v>
      </c>
    </row>
    <row r="1299" spans="1:22" ht="13.5" x14ac:dyDescent="0.25">
      <c r="A1299" s="3">
        <f>RSI!A1299</f>
        <v>43900</v>
      </c>
      <c r="B1299" s="2">
        <f>RSI!B1299</f>
        <v>30.797999999999998</v>
      </c>
      <c r="C1299" s="2">
        <f>RSI!I1299</f>
        <v>88.475290772712327</v>
      </c>
      <c r="D1299" s="2">
        <f>MACD!E1299</f>
        <v>4.6082068161155121E-3</v>
      </c>
      <c r="E1299" s="2">
        <f>MACD!F1299</f>
        <v>6.738365661456751E-3</v>
      </c>
      <c r="F1299" s="2">
        <f>'Moving Avg'!D1299</f>
        <v>30.797999999999995</v>
      </c>
      <c r="G1299" s="2">
        <f>'Moving Avg'!F1299</f>
        <v>30.797999999999995</v>
      </c>
      <c r="H1299" s="2">
        <f>'Moving Avg'!G1299</f>
        <v>30.797999999999998</v>
      </c>
      <c r="I1299" s="2">
        <f>'Moving Avg'!H1299</f>
        <v>29.115504999999921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0</v>
      </c>
      <c r="N1299" s="8">
        <f t="shared" si="201"/>
        <v>45</v>
      </c>
      <c r="O1299" s="8">
        <f t="shared" si="202"/>
        <v>50</v>
      </c>
      <c r="P1299" s="8">
        <f t="shared" si="203"/>
        <v>33</v>
      </c>
      <c r="Q1299" s="9">
        <f t="shared" si="204"/>
        <v>28.2</v>
      </c>
      <c r="R1299" s="9">
        <f t="shared" si="205"/>
        <v>34.75</v>
      </c>
      <c r="S1299" s="9">
        <f t="shared" si="206"/>
        <v>34.1</v>
      </c>
      <c r="T1299" s="9">
        <f t="shared" si="207"/>
        <v>32</v>
      </c>
      <c r="U1299" s="8">
        <f t="shared" si="208"/>
        <v>32.35</v>
      </c>
      <c r="V1299" s="8">
        <f t="shared" si="209"/>
        <v>32.262500000000003</v>
      </c>
    </row>
    <row r="1300" spans="1:22" ht="13.5" x14ac:dyDescent="0.25">
      <c r="A1300" s="3">
        <f>RSI!A1300</f>
        <v>43901</v>
      </c>
      <c r="B1300" s="2">
        <f>RSI!B1300</f>
        <v>30.797999999999998</v>
      </c>
      <c r="C1300" s="2">
        <f>RSI!I1300</f>
        <v>88.475290772712327</v>
      </c>
      <c r="D1300" s="2">
        <f>MACD!E1300</f>
        <v>4.2682888989702406E-3</v>
      </c>
      <c r="E1300" s="2">
        <f>MACD!F1300</f>
        <v>6.2443503089594492E-3</v>
      </c>
      <c r="F1300" s="2">
        <f>'Moving Avg'!D1300</f>
        <v>30.797999999999995</v>
      </c>
      <c r="G1300" s="2">
        <f>'Moving Avg'!F1300</f>
        <v>30.797999999999995</v>
      </c>
      <c r="H1300" s="2">
        <f>'Moving Avg'!G1300</f>
        <v>30.797999999999998</v>
      </c>
      <c r="I1300" s="2">
        <f>'Moving Avg'!H1300</f>
        <v>29.13040999999992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0</v>
      </c>
      <c r="N1300" s="8">
        <f t="shared" si="201"/>
        <v>45</v>
      </c>
      <c r="O1300" s="8">
        <f t="shared" si="202"/>
        <v>50</v>
      </c>
      <c r="P1300" s="8">
        <f t="shared" si="203"/>
        <v>33</v>
      </c>
      <c r="Q1300" s="9">
        <f t="shared" si="204"/>
        <v>28.2</v>
      </c>
      <c r="R1300" s="9">
        <f t="shared" si="205"/>
        <v>34.75</v>
      </c>
      <c r="S1300" s="9">
        <f t="shared" si="206"/>
        <v>34.1</v>
      </c>
      <c r="T1300" s="9">
        <f t="shared" si="207"/>
        <v>32</v>
      </c>
      <c r="U1300" s="8">
        <f t="shared" si="208"/>
        <v>32.35</v>
      </c>
      <c r="V1300" s="8">
        <f t="shared" si="209"/>
        <v>32.262500000000003</v>
      </c>
    </row>
    <row r="1301" spans="1:22" ht="13.5" x14ac:dyDescent="0.25">
      <c r="A1301" s="3">
        <f>RSI!A1301</f>
        <v>43902</v>
      </c>
      <c r="B1301" s="2">
        <f>RSI!B1301</f>
        <v>30.797999999999998</v>
      </c>
      <c r="C1301" s="2">
        <f>RSI!I1301</f>
        <v>88.475290772712327</v>
      </c>
      <c r="D1301" s="2">
        <f>MACD!E1301</f>
        <v>3.9533299735836636E-3</v>
      </c>
      <c r="E1301" s="2">
        <f>MACD!F1301</f>
        <v>5.7861462418842928E-3</v>
      </c>
      <c r="F1301" s="2">
        <f>'Moving Avg'!D1301</f>
        <v>30.797999999999995</v>
      </c>
      <c r="G1301" s="2">
        <f>'Moving Avg'!F1301</f>
        <v>30.797999999999995</v>
      </c>
      <c r="H1301" s="2">
        <f>'Moving Avg'!G1301</f>
        <v>30.797999999999998</v>
      </c>
      <c r="I1301" s="2">
        <f>'Moving Avg'!H1301</f>
        <v>29.145314999999918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0</v>
      </c>
      <c r="N1301" s="8">
        <f t="shared" si="201"/>
        <v>45</v>
      </c>
      <c r="O1301" s="8">
        <f t="shared" si="202"/>
        <v>50</v>
      </c>
      <c r="P1301" s="8">
        <f t="shared" si="203"/>
        <v>33</v>
      </c>
      <c r="Q1301" s="9">
        <f t="shared" si="204"/>
        <v>28.2</v>
      </c>
      <c r="R1301" s="9">
        <f t="shared" si="205"/>
        <v>34.75</v>
      </c>
      <c r="S1301" s="9">
        <f t="shared" si="206"/>
        <v>34.1</v>
      </c>
      <c r="T1301" s="9">
        <f t="shared" si="207"/>
        <v>32</v>
      </c>
      <c r="U1301" s="8">
        <f t="shared" si="208"/>
        <v>32.35</v>
      </c>
      <c r="V1301" s="8">
        <f t="shared" si="209"/>
        <v>32.262500000000003</v>
      </c>
    </row>
    <row r="1302" spans="1:22" ht="13.5" x14ac:dyDescent="0.25">
      <c r="A1302" s="3">
        <f>RSI!A1302</f>
        <v>43903</v>
      </c>
      <c r="B1302" s="2">
        <f>RSI!B1302</f>
        <v>30.797999999999998</v>
      </c>
      <c r="C1302" s="2">
        <f>RSI!I1302</f>
        <v>88.475290772712327</v>
      </c>
      <c r="D1302" s="2">
        <f>MACD!E1302</f>
        <v>3.6615150893233306E-3</v>
      </c>
      <c r="E1302" s="2">
        <f>MACD!F1302</f>
        <v>5.3612200113721011E-3</v>
      </c>
      <c r="F1302" s="2">
        <f>'Moving Avg'!D1302</f>
        <v>30.797999999999995</v>
      </c>
      <c r="G1302" s="2">
        <f>'Moving Avg'!F1302</f>
        <v>30.797999999999995</v>
      </c>
      <c r="H1302" s="2">
        <f>'Moving Avg'!G1302</f>
        <v>30.797999999999998</v>
      </c>
      <c r="I1302" s="2">
        <f>'Moving Avg'!H1302</f>
        <v>29.160219999999917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0</v>
      </c>
      <c r="N1302" s="8">
        <f t="shared" si="201"/>
        <v>45</v>
      </c>
      <c r="O1302" s="8">
        <f t="shared" si="202"/>
        <v>50</v>
      </c>
      <c r="P1302" s="8">
        <f t="shared" si="203"/>
        <v>33</v>
      </c>
      <c r="Q1302" s="9">
        <f t="shared" si="204"/>
        <v>28.2</v>
      </c>
      <c r="R1302" s="9">
        <f t="shared" si="205"/>
        <v>34.75</v>
      </c>
      <c r="S1302" s="9">
        <f t="shared" si="206"/>
        <v>34.1</v>
      </c>
      <c r="T1302" s="9">
        <f t="shared" si="207"/>
        <v>32</v>
      </c>
      <c r="U1302" s="8">
        <f t="shared" si="208"/>
        <v>32.35</v>
      </c>
      <c r="V1302" s="8">
        <f t="shared" si="209"/>
        <v>32.262500000000003</v>
      </c>
    </row>
    <row r="1303" spans="1:22" ht="13.5" x14ac:dyDescent="0.25">
      <c r="A1303" s="3">
        <f>RSI!A1303</f>
        <v>43906</v>
      </c>
      <c r="B1303" s="2">
        <f>RSI!B1303</f>
        <v>30.797999999999998</v>
      </c>
      <c r="C1303" s="2">
        <f>RSI!I1303</f>
        <v>88.475290772712327</v>
      </c>
      <c r="D1303" s="2">
        <f>MACD!E1303</f>
        <v>3.391158526564908E-3</v>
      </c>
      <c r="E1303" s="2">
        <f>MACD!F1303</f>
        <v>4.9672077144106621E-3</v>
      </c>
      <c r="F1303" s="2">
        <f>'Moving Avg'!D1303</f>
        <v>30.797999999999995</v>
      </c>
      <c r="G1303" s="2">
        <f>'Moving Avg'!F1303</f>
        <v>30.797999999999995</v>
      </c>
      <c r="H1303" s="2">
        <f>'Moving Avg'!G1303</f>
        <v>30.797999999999998</v>
      </c>
      <c r="I1303" s="2">
        <f>'Moving Avg'!H1303</f>
        <v>29.175124999999916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0</v>
      </c>
      <c r="N1303" s="8">
        <f t="shared" si="201"/>
        <v>45</v>
      </c>
      <c r="O1303" s="8">
        <f t="shared" si="202"/>
        <v>50</v>
      </c>
      <c r="P1303" s="8">
        <f t="shared" si="203"/>
        <v>33</v>
      </c>
      <c r="Q1303" s="9">
        <f t="shared" si="204"/>
        <v>28.2</v>
      </c>
      <c r="R1303" s="9">
        <f t="shared" si="205"/>
        <v>34.75</v>
      </c>
      <c r="S1303" s="9">
        <f t="shared" si="206"/>
        <v>34.1</v>
      </c>
      <c r="T1303" s="9">
        <f t="shared" si="207"/>
        <v>32</v>
      </c>
      <c r="U1303" s="8">
        <f t="shared" si="208"/>
        <v>32.35</v>
      </c>
      <c r="V1303" s="8">
        <f t="shared" si="209"/>
        <v>32.262500000000003</v>
      </c>
    </row>
    <row r="1304" spans="1:22" ht="13.5" x14ac:dyDescent="0.25">
      <c r="A1304" s="3">
        <f>RSI!A1304</f>
        <v>43907</v>
      </c>
      <c r="B1304" s="2">
        <f>RSI!B1304</f>
        <v>30.797999999999998</v>
      </c>
      <c r="C1304" s="2">
        <f>RSI!I1304</f>
        <v>88.475290772712327</v>
      </c>
      <c r="D1304" s="2">
        <f>MACD!E1304</f>
        <v>3.1406950255252752E-3</v>
      </c>
      <c r="E1304" s="2">
        <f>MACD!F1304</f>
        <v>4.6019051766335852E-3</v>
      </c>
      <c r="F1304" s="2">
        <f>'Moving Avg'!D1304</f>
        <v>30.797999999999995</v>
      </c>
      <c r="G1304" s="2">
        <f>'Moving Avg'!F1304</f>
        <v>30.797999999999995</v>
      </c>
      <c r="H1304" s="2">
        <f>'Moving Avg'!G1304</f>
        <v>30.797999999999998</v>
      </c>
      <c r="I1304" s="2">
        <f>'Moving Avg'!H1304</f>
        <v>29.190029999999915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0</v>
      </c>
      <c r="N1304" s="8">
        <f t="shared" si="201"/>
        <v>45</v>
      </c>
      <c r="O1304" s="8">
        <f t="shared" si="202"/>
        <v>50</v>
      </c>
      <c r="P1304" s="8">
        <f t="shared" si="203"/>
        <v>33</v>
      </c>
      <c r="Q1304" s="9">
        <f t="shared" si="204"/>
        <v>28.2</v>
      </c>
      <c r="R1304" s="9">
        <f t="shared" si="205"/>
        <v>34.75</v>
      </c>
      <c r="S1304" s="9">
        <f t="shared" si="206"/>
        <v>34.1</v>
      </c>
      <c r="T1304" s="9">
        <f t="shared" si="207"/>
        <v>32</v>
      </c>
      <c r="U1304" s="8">
        <f t="shared" si="208"/>
        <v>32.35</v>
      </c>
      <c r="V1304" s="8">
        <f t="shared" si="209"/>
        <v>32.262500000000003</v>
      </c>
    </row>
    <row r="1305" spans="1:22" ht="13.5" x14ac:dyDescent="0.25">
      <c r="A1305" s="3">
        <f>RSI!A1305</f>
        <v>43908</v>
      </c>
      <c r="B1305" s="2">
        <f>RSI!B1305</f>
        <v>30.797999999999998</v>
      </c>
      <c r="C1305" s="2">
        <f>RSI!I1305</f>
        <v>88.475290772712327</v>
      </c>
      <c r="D1305" s="2">
        <f>MACD!E1305</f>
        <v>2.9086715415154174E-3</v>
      </c>
      <c r="E1305" s="2">
        <f>MACD!F1305</f>
        <v>4.2632584496099515E-3</v>
      </c>
      <c r="F1305" s="2">
        <f>'Moving Avg'!D1305</f>
        <v>30.797999999999995</v>
      </c>
      <c r="G1305" s="2">
        <f>'Moving Avg'!F1305</f>
        <v>30.797999999999995</v>
      </c>
      <c r="H1305" s="2">
        <f>'Moving Avg'!G1305</f>
        <v>30.797999999999998</v>
      </c>
      <c r="I1305" s="2">
        <f>'Moving Avg'!H1305</f>
        <v>29.204934999999914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0</v>
      </c>
      <c r="N1305" s="8">
        <f t="shared" si="201"/>
        <v>45</v>
      </c>
      <c r="O1305" s="8">
        <f t="shared" si="202"/>
        <v>50</v>
      </c>
      <c r="P1305" s="8">
        <f t="shared" si="203"/>
        <v>33</v>
      </c>
      <c r="Q1305" s="9">
        <f t="shared" si="204"/>
        <v>28.2</v>
      </c>
      <c r="R1305" s="9">
        <f t="shared" si="205"/>
        <v>34.75</v>
      </c>
      <c r="S1305" s="9">
        <f t="shared" si="206"/>
        <v>34.1</v>
      </c>
      <c r="T1305" s="9">
        <f t="shared" si="207"/>
        <v>32</v>
      </c>
      <c r="U1305" s="8">
        <f t="shared" si="208"/>
        <v>32.35</v>
      </c>
      <c r="V1305" s="8">
        <f t="shared" si="209"/>
        <v>32.262500000000003</v>
      </c>
    </row>
    <row r="1306" spans="1:22" ht="13.5" x14ac:dyDescent="0.25">
      <c r="A1306" s="3">
        <f>RSI!A1306</f>
        <v>43909</v>
      </c>
      <c r="B1306" s="2">
        <f>RSI!B1306</f>
        <v>30.797999999999998</v>
      </c>
      <c r="C1306" s="2">
        <f>RSI!I1306</f>
        <v>88.475290772712327</v>
      </c>
      <c r="D1306" s="2">
        <f>MACD!E1306</f>
        <v>2.6937395065615988E-3</v>
      </c>
      <c r="E1306" s="2">
        <f>MACD!F1306</f>
        <v>3.949354661000281E-3</v>
      </c>
      <c r="F1306" s="2">
        <f>'Moving Avg'!D1306</f>
        <v>30.797999999999995</v>
      </c>
      <c r="G1306" s="2">
        <f>'Moving Avg'!F1306</f>
        <v>30.797999999999995</v>
      </c>
      <c r="H1306" s="2">
        <f>'Moving Avg'!G1306</f>
        <v>30.797999999999998</v>
      </c>
      <c r="I1306" s="2">
        <f>'Moving Avg'!H1306</f>
        <v>29.219839999999913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0</v>
      </c>
      <c r="N1306" s="8">
        <f t="shared" si="201"/>
        <v>45</v>
      </c>
      <c r="O1306" s="8">
        <f t="shared" si="202"/>
        <v>50</v>
      </c>
      <c r="P1306" s="8">
        <f t="shared" si="203"/>
        <v>33</v>
      </c>
      <c r="Q1306" s="9">
        <f t="shared" si="204"/>
        <v>28.2</v>
      </c>
      <c r="R1306" s="9">
        <f t="shared" si="205"/>
        <v>34.75</v>
      </c>
      <c r="S1306" s="9">
        <f t="shared" si="206"/>
        <v>34.1</v>
      </c>
      <c r="T1306" s="9">
        <f t="shared" si="207"/>
        <v>32</v>
      </c>
      <c r="U1306" s="8">
        <f t="shared" si="208"/>
        <v>32.35</v>
      </c>
      <c r="V1306" s="8">
        <f t="shared" si="209"/>
        <v>32.262500000000003</v>
      </c>
    </row>
    <row r="1307" spans="1:22" ht="13.5" x14ac:dyDescent="0.25">
      <c r="A1307" s="3">
        <f>RSI!A1307</f>
        <v>43913</v>
      </c>
      <c r="B1307" s="2">
        <f>RSI!B1307</f>
        <v>30.797999999999998</v>
      </c>
      <c r="C1307" s="2">
        <f>RSI!I1307</f>
        <v>88.475290772712327</v>
      </c>
      <c r="D1307" s="2">
        <f>MACD!E1307</f>
        <v>2.4946475759648479E-3</v>
      </c>
      <c r="E1307" s="2">
        <f>MACD!F1307</f>
        <v>3.6584132439931947E-3</v>
      </c>
      <c r="F1307" s="2">
        <f>'Moving Avg'!D1307</f>
        <v>30.797999999999995</v>
      </c>
      <c r="G1307" s="2">
        <f>'Moving Avg'!F1307</f>
        <v>30.797999999999995</v>
      </c>
      <c r="H1307" s="2">
        <f>'Moving Avg'!G1307</f>
        <v>30.797999999999998</v>
      </c>
      <c r="I1307" s="2">
        <f>'Moving Avg'!H1307</f>
        <v>29.234744999999911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0</v>
      </c>
      <c r="N1307" s="8">
        <f t="shared" si="201"/>
        <v>45</v>
      </c>
      <c r="O1307" s="8">
        <f t="shared" si="202"/>
        <v>50</v>
      </c>
      <c r="P1307" s="8">
        <f t="shared" si="203"/>
        <v>33</v>
      </c>
      <c r="Q1307" s="9">
        <f t="shared" si="204"/>
        <v>28.2</v>
      </c>
      <c r="R1307" s="9">
        <f t="shared" si="205"/>
        <v>34.75</v>
      </c>
      <c r="S1307" s="9">
        <f t="shared" si="206"/>
        <v>34.1</v>
      </c>
      <c r="T1307" s="9">
        <f t="shared" si="207"/>
        <v>32</v>
      </c>
      <c r="U1307" s="8">
        <f t="shared" si="208"/>
        <v>32.35</v>
      </c>
      <c r="V1307" s="8">
        <f t="shared" si="209"/>
        <v>32.262500000000003</v>
      </c>
    </row>
    <row r="1308" spans="1:22" ht="13.5" x14ac:dyDescent="0.25">
      <c r="A1308" s="3">
        <f>RSI!A1308</f>
        <v>43914</v>
      </c>
      <c r="B1308" s="2">
        <f>RSI!B1308</f>
        <v>30.797999999999998</v>
      </c>
      <c r="C1308" s="2">
        <f>RSI!I1308</f>
        <v>88.475290772712327</v>
      </c>
      <c r="D1308" s="2">
        <f>MACD!E1308</f>
        <v>2.3102348374521853E-3</v>
      </c>
      <c r="E1308" s="2">
        <f>MACD!F1308</f>
        <v>3.3887775626849927E-3</v>
      </c>
      <c r="F1308" s="2">
        <f>'Moving Avg'!D1308</f>
        <v>30.797999999999995</v>
      </c>
      <c r="G1308" s="2">
        <f>'Moving Avg'!F1308</f>
        <v>30.797999999999995</v>
      </c>
      <c r="H1308" s="2">
        <f>'Moving Avg'!G1308</f>
        <v>30.797999999999998</v>
      </c>
      <c r="I1308" s="2">
        <f>'Moving Avg'!H1308</f>
        <v>29.24964999999991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0</v>
      </c>
      <c r="N1308" s="8">
        <f t="shared" si="201"/>
        <v>45</v>
      </c>
      <c r="O1308" s="8">
        <f t="shared" si="202"/>
        <v>50</v>
      </c>
      <c r="P1308" s="8">
        <f t="shared" si="203"/>
        <v>33</v>
      </c>
      <c r="Q1308" s="9">
        <f t="shared" si="204"/>
        <v>28.2</v>
      </c>
      <c r="R1308" s="9">
        <f t="shared" si="205"/>
        <v>34.75</v>
      </c>
      <c r="S1308" s="9">
        <f t="shared" si="206"/>
        <v>34.1</v>
      </c>
      <c r="T1308" s="9">
        <f t="shared" si="207"/>
        <v>32</v>
      </c>
      <c r="U1308" s="8">
        <f t="shared" si="208"/>
        <v>32.35</v>
      </c>
      <c r="V1308" s="8">
        <f t="shared" si="209"/>
        <v>32.262500000000003</v>
      </c>
    </row>
    <row r="1309" spans="1:22" ht="13.5" x14ac:dyDescent="0.25">
      <c r="A1309" s="3">
        <f>RSI!A1309</f>
        <v>43915</v>
      </c>
      <c r="B1309" s="2">
        <f>RSI!B1309</f>
        <v>30.797999999999998</v>
      </c>
      <c r="C1309" s="2">
        <f>RSI!I1309</f>
        <v>88.475290772712327</v>
      </c>
      <c r="D1309" s="2">
        <f>MACD!E1309</f>
        <v>2.1394244601289358E-3</v>
      </c>
      <c r="E1309" s="2">
        <f>MACD!F1309</f>
        <v>3.1389069421737816E-3</v>
      </c>
      <c r="F1309" s="2">
        <f>'Moving Avg'!D1309</f>
        <v>30.797999999999995</v>
      </c>
      <c r="G1309" s="2">
        <f>'Moving Avg'!F1309</f>
        <v>30.797999999999995</v>
      </c>
      <c r="H1309" s="2">
        <f>'Moving Avg'!G1309</f>
        <v>30.797999999999998</v>
      </c>
      <c r="I1309" s="2">
        <f>'Moving Avg'!H1309</f>
        <v>29.264554999999909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0</v>
      </c>
      <c r="N1309" s="8">
        <f t="shared" si="201"/>
        <v>45</v>
      </c>
      <c r="O1309" s="8">
        <f t="shared" si="202"/>
        <v>50</v>
      </c>
      <c r="P1309" s="8">
        <f t="shared" si="203"/>
        <v>33</v>
      </c>
      <c r="Q1309" s="9">
        <f t="shared" si="204"/>
        <v>28.2</v>
      </c>
      <c r="R1309" s="9">
        <f t="shared" si="205"/>
        <v>34.75</v>
      </c>
      <c r="S1309" s="9">
        <f t="shared" si="206"/>
        <v>34.1</v>
      </c>
      <c r="T1309" s="9">
        <f t="shared" si="207"/>
        <v>32</v>
      </c>
      <c r="U1309" s="8">
        <f t="shared" si="208"/>
        <v>32.35</v>
      </c>
      <c r="V1309" s="8">
        <f t="shared" si="209"/>
        <v>32.262500000000003</v>
      </c>
    </row>
    <row r="1310" spans="1:22" ht="13.5" x14ac:dyDescent="0.25">
      <c r="A1310" s="3">
        <f>RSI!A1310</f>
        <v>43916</v>
      </c>
      <c r="B1310" s="2">
        <f>RSI!B1310</f>
        <v>30.797999999999998</v>
      </c>
      <c r="C1310" s="2">
        <f>RSI!I1310</f>
        <v>88.475290772712327</v>
      </c>
      <c r="D1310" s="2">
        <f>MACD!E1310</f>
        <v>1.9812177603988346E-3</v>
      </c>
      <c r="E1310" s="2">
        <f>MACD!F1310</f>
        <v>2.9073691058187925E-3</v>
      </c>
      <c r="F1310" s="2">
        <f>'Moving Avg'!D1310</f>
        <v>30.797999999999995</v>
      </c>
      <c r="G1310" s="2">
        <f>'Moving Avg'!F1310</f>
        <v>30.797999999999995</v>
      </c>
      <c r="H1310" s="2">
        <f>'Moving Avg'!G1310</f>
        <v>30.797999999999998</v>
      </c>
      <c r="I1310" s="2">
        <f>'Moving Avg'!H1310</f>
        <v>29.279459999999908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0</v>
      </c>
      <c r="N1310" s="8">
        <f t="shared" si="201"/>
        <v>45</v>
      </c>
      <c r="O1310" s="8">
        <f t="shared" si="202"/>
        <v>50</v>
      </c>
      <c r="P1310" s="8">
        <f t="shared" si="203"/>
        <v>33</v>
      </c>
      <c r="Q1310" s="9">
        <f t="shared" si="204"/>
        <v>28.2</v>
      </c>
      <c r="R1310" s="9">
        <f t="shared" si="205"/>
        <v>34.75</v>
      </c>
      <c r="S1310" s="9">
        <f t="shared" si="206"/>
        <v>34.1</v>
      </c>
      <c r="T1310" s="9">
        <f t="shared" si="207"/>
        <v>32</v>
      </c>
      <c r="U1310" s="8">
        <f t="shared" si="208"/>
        <v>32.35</v>
      </c>
      <c r="V1310" s="8">
        <f t="shared" si="209"/>
        <v>32.262500000000003</v>
      </c>
    </row>
    <row r="1311" spans="1:22" ht="13.5" x14ac:dyDescent="0.25">
      <c r="A1311" s="3">
        <f>RSI!A1311</f>
        <v>43917</v>
      </c>
      <c r="B1311" s="2">
        <f>RSI!B1311</f>
        <v>30.797999999999998</v>
      </c>
      <c r="C1311" s="2">
        <f>RSI!I1311</f>
        <v>88.475290772712327</v>
      </c>
      <c r="D1311" s="2">
        <f>MACD!E1311</f>
        <v>1.8346886622033765E-3</v>
      </c>
      <c r="E1311" s="2">
        <f>MACD!F1311</f>
        <v>2.6928330170957093E-3</v>
      </c>
      <c r="F1311" s="2">
        <f>'Moving Avg'!D1311</f>
        <v>30.797999999999995</v>
      </c>
      <c r="G1311" s="2">
        <f>'Moving Avg'!F1311</f>
        <v>30.797999999999995</v>
      </c>
      <c r="H1311" s="2">
        <f>'Moving Avg'!G1311</f>
        <v>30.797999999999998</v>
      </c>
      <c r="I1311" s="2">
        <f>'Moving Avg'!H1311</f>
        <v>29.294364999999907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0</v>
      </c>
      <c r="N1311" s="8">
        <f t="shared" si="201"/>
        <v>45</v>
      </c>
      <c r="O1311" s="8">
        <f t="shared" si="202"/>
        <v>50</v>
      </c>
      <c r="P1311" s="8">
        <f t="shared" si="203"/>
        <v>33</v>
      </c>
      <c r="Q1311" s="9">
        <f t="shared" si="204"/>
        <v>28.2</v>
      </c>
      <c r="R1311" s="9">
        <f t="shared" si="205"/>
        <v>34.75</v>
      </c>
      <c r="S1311" s="9">
        <f t="shared" si="206"/>
        <v>34.1</v>
      </c>
      <c r="T1311" s="9">
        <f t="shared" si="207"/>
        <v>32</v>
      </c>
      <c r="U1311" s="8">
        <f t="shared" si="208"/>
        <v>32.35</v>
      </c>
      <c r="V1311" s="8">
        <f t="shared" si="209"/>
        <v>32.262500000000003</v>
      </c>
    </row>
    <row r="1312" spans="1:22" ht="13.5" x14ac:dyDescent="0.25">
      <c r="A1312" s="3">
        <f>RSI!A1312</f>
        <v>43920</v>
      </c>
      <c r="B1312" s="2">
        <f>RSI!B1312</f>
        <v>30.797999999999998</v>
      </c>
      <c r="C1312" s="2">
        <f>RSI!I1312</f>
        <v>88.475290772712327</v>
      </c>
      <c r="D1312" s="2">
        <f>MACD!E1312</f>
        <v>1.6989785292906845E-3</v>
      </c>
      <c r="E1312" s="2">
        <f>MACD!F1312</f>
        <v>2.4940621195347046E-3</v>
      </c>
      <c r="F1312" s="2">
        <f>'Moving Avg'!D1312</f>
        <v>30.797999999999995</v>
      </c>
      <c r="G1312" s="2">
        <f>'Moving Avg'!F1312</f>
        <v>30.797999999999995</v>
      </c>
      <c r="H1312" s="2">
        <f>'Moving Avg'!G1312</f>
        <v>30.797999999999998</v>
      </c>
      <c r="I1312" s="2">
        <f>'Moving Avg'!H1312</f>
        <v>29.309269999999906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0</v>
      </c>
      <c r="N1312" s="8">
        <f t="shared" si="201"/>
        <v>45</v>
      </c>
      <c r="O1312" s="8">
        <f t="shared" si="202"/>
        <v>50</v>
      </c>
      <c r="P1312" s="8">
        <f t="shared" si="203"/>
        <v>33</v>
      </c>
      <c r="Q1312" s="9">
        <f t="shared" si="204"/>
        <v>28.2</v>
      </c>
      <c r="R1312" s="9">
        <f t="shared" si="205"/>
        <v>34.75</v>
      </c>
      <c r="S1312" s="9">
        <f t="shared" si="206"/>
        <v>34.1</v>
      </c>
      <c r="T1312" s="9">
        <f t="shared" si="207"/>
        <v>32</v>
      </c>
      <c r="U1312" s="8">
        <f t="shared" si="208"/>
        <v>32.35</v>
      </c>
      <c r="V1312" s="8">
        <f t="shared" si="209"/>
        <v>32.262500000000003</v>
      </c>
    </row>
    <row r="1313" spans="1:22" ht="13.5" x14ac:dyDescent="0.25">
      <c r="A1313" s="3">
        <f>RSI!A1313</f>
        <v>43921</v>
      </c>
      <c r="B1313" s="2">
        <f>RSI!B1313</f>
        <v>30.797999999999998</v>
      </c>
      <c r="C1313" s="2">
        <f>RSI!I1313</f>
        <v>88.475290772712327</v>
      </c>
      <c r="D1313" s="2">
        <f>MACD!E1313</f>
        <v>1.5732913478991861E-3</v>
      </c>
      <c r="E1313" s="2">
        <f>MACD!F1313</f>
        <v>2.3099079652076013E-3</v>
      </c>
      <c r="F1313" s="2">
        <f>'Moving Avg'!D1313</f>
        <v>30.797999999999995</v>
      </c>
      <c r="G1313" s="2">
        <f>'Moving Avg'!F1313</f>
        <v>30.797999999999995</v>
      </c>
      <c r="H1313" s="2">
        <f>'Moving Avg'!G1313</f>
        <v>30.797999999999998</v>
      </c>
      <c r="I1313" s="2">
        <f>'Moving Avg'!H1313</f>
        <v>29.324174999999904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0</v>
      </c>
      <c r="N1313" s="8">
        <f t="shared" si="201"/>
        <v>45</v>
      </c>
      <c r="O1313" s="8">
        <f t="shared" si="202"/>
        <v>50</v>
      </c>
      <c r="P1313" s="8">
        <f t="shared" si="203"/>
        <v>33</v>
      </c>
      <c r="Q1313" s="9">
        <f t="shared" si="204"/>
        <v>28.2</v>
      </c>
      <c r="R1313" s="9">
        <f t="shared" si="205"/>
        <v>34.75</v>
      </c>
      <c r="S1313" s="9">
        <f t="shared" si="206"/>
        <v>34.1</v>
      </c>
      <c r="T1313" s="9">
        <f t="shared" si="207"/>
        <v>32</v>
      </c>
      <c r="U1313" s="8">
        <f t="shared" si="208"/>
        <v>32.35</v>
      </c>
      <c r="V1313" s="8">
        <f t="shared" si="209"/>
        <v>32.262500000000003</v>
      </c>
    </row>
    <row r="1314" spans="1:22" ht="13.5" x14ac:dyDescent="0.25">
      <c r="A1314" s="3">
        <f>RSI!A1314</f>
        <v>43922</v>
      </c>
      <c r="B1314" s="2">
        <f>RSI!B1314</f>
        <v>30.797999999999998</v>
      </c>
      <c r="C1314" s="2">
        <f>RSI!I1314</f>
        <v>88.475290772712327</v>
      </c>
      <c r="D1314" s="2">
        <f>MACD!E1314</f>
        <v>1.4568892388560073E-3</v>
      </c>
      <c r="E1314" s="2">
        <f>MACD!F1314</f>
        <v>2.1393042199372827E-3</v>
      </c>
      <c r="F1314" s="2">
        <f>'Moving Avg'!D1314</f>
        <v>30.797999999999995</v>
      </c>
      <c r="G1314" s="2">
        <f>'Moving Avg'!F1314</f>
        <v>30.797999999999995</v>
      </c>
      <c r="H1314" s="2">
        <f>'Moving Avg'!G1314</f>
        <v>30.797999999999998</v>
      </c>
      <c r="I1314" s="2">
        <f>'Moving Avg'!H1314</f>
        <v>29.339079999999903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0</v>
      </c>
      <c r="N1314" s="8">
        <f t="shared" si="201"/>
        <v>45</v>
      </c>
      <c r="O1314" s="8">
        <f t="shared" si="202"/>
        <v>50</v>
      </c>
      <c r="P1314" s="8">
        <f t="shared" si="203"/>
        <v>33</v>
      </c>
      <c r="Q1314" s="9">
        <f t="shared" si="204"/>
        <v>28.2</v>
      </c>
      <c r="R1314" s="9">
        <f t="shared" si="205"/>
        <v>34.75</v>
      </c>
      <c r="S1314" s="9">
        <f t="shared" si="206"/>
        <v>34.1</v>
      </c>
      <c r="T1314" s="9">
        <f t="shared" si="207"/>
        <v>32</v>
      </c>
      <c r="U1314" s="8">
        <f t="shared" si="208"/>
        <v>32.35</v>
      </c>
      <c r="V1314" s="8">
        <f t="shared" si="209"/>
        <v>32.262500000000003</v>
      </c>
    </row>
    <row r="1315" spans="1:22" ht="13.5" x14ac:dyDescent="0.25">
      <c r="A1315" s="3">
        <f>RSI!A1315</f>
        <v>43923</v>
      </c>
      <c r="B1315" s="2">
        <f>RSI!B1315</f>
        <v>30.797999999999998</v>
      </c>
      <c r="C1315" s="2">
        <f>RSI!I1315</f>
        <v>88.475290772712327</v>
      </c>
      <c r="D1315" s="2">
        <f>MACD!E1315</f>
        <v>1.3490882789071179E-3</v>
      </c>
      <c r="E1315" s="2">
        <f>MACD!F1315</f>
        <v>1.9812610317312498E-3</v>
      </c>
      <c r="F1315" s="2">
        <f>'Moving Avg'!D1315</f>
        <v>30.797999999999995</v>
      </c>
      <c r="G1315" s="2">
        <f>'Moving Avg'!F1315</f>
        <v>30.797999999999995</v>
      </c>
      <c r="H1315" s="2">
        <f>'Moving Avg'!G1315</f>
        <v>30.797999999999998</v>
      </c>
      <c r="I1315" s="2">
        <f>'Moving Avg'!H1315</f>
        <v>29.353984999999902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0</v>
      </c>
      <c r="N1315" s="8">
        <f t="shared" si="201"/>
        <v>45</v>
      </c>
      <c r="O1315" s="8">
        <f t="shared" si="202"/>
        <v>50</v>
      </c>
      <c r="P1315" s="8">
        <f t="shared" si="203"/>
        <v>33</v>
      </c>
      <c r="Q1315" s="9">
        <f t="shared" si="204"/>
        <v>28.2</v>
      </c>
      <c r="R1315" s="9">
        <f t="shared" si="205"/>
        <v>34.75</v>
      </c>
      <c r="S1315" s="9">
        <f t="shared" si="206"/>
        <v>34.1</v>
      </c>
      <c r="T1315" s="9">
        <f t="shared" si="207"/>
        <v>32</v>
      </c>
      <c r="U1315" s="8">
        <f t="shared" si="208"/>
        <v>32.35</v>
      </c>
      <c r="V1315" s="8">
        <f t="shared" si="209"/>
        <v>32.262500000000003</v>
      </c>
    </row>
    <row r="1316" spans="1:22" ht="13.5" x14ac:dyDescent="0.25">
      <c r="A1316" s="3">
        <f>RSI!A1316</f>
        <v>43924</v>
      </c>
      <c r="B1316" s="2">
        <f>RSI!B1316</f>
        <v>30.797999999999998</v>
      </c>
      <c r="C1316" s="2">
        <f>RSI!I1316</f>
        <v>88.475290772712327</v>
      </c>
      <c r="D1316" s="2">
        <f>MACD!E1316</f>
        <v>1.2492546119489134E-3</v>
      </c>
      <c r="E1316" s="2">
        <f>MACD!F1316</f>
        <v>1.8348597477747825E-3</v>
      </c>
      <c r="F1316" s="2">
        <f>'Moving Avg'!D1316</f>
        <v>30.797999999999995</v>
      </c>
      <c r="G1316" s="2">
        <f>'Moving Avg'!F1316</f>
        <v>30.797999999999995</v>
      </c>
      <c r="H1316" s="2">
        <f>'Moving Avg'!G1316</f>
        <v>30.797999999999998</v>
      </c>
      <c r="I1316" s="2">
        <f>'Moving Avg'!H1316</f>
        <v>29.368889999999901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0</v>
      </c>
      <c r="N1316" s="8">
        <f t="shared" si="201"/>
        <v>45</v>
      </c>
      <c r="O1316" s="8">
        <f t="shared" si="202"/>
        <v>50</v>
      </c>
      <c r="P1316" s="8">
        <f t="shared" si="203"/>
        <v>33</v>
      </c>
      <c r="Q1316" s="9">
        <f t="shared" si="204"/>
        <v>28.2</v>
      </c>
      <c r="R1316" s="9">
        <f t="shared" si="205"/>
        <v>34.75</v>
      </c>
      <c r="S1316" s="9">
        <f t="shared" si="206"/>
        <v>34.1</v>
      </c>
      <c r="T1316" s="9">
        <f t="shared" si="207"/>
        <v>32</v>
      </c>
      <c r="U1316" s="8">
        <f t="shared" si="208"/>
        <v>32.35</v>
      </c>
      <c r="V1316" s="8">
        <f t="shared" si="209"/>
        <v>32.262500000000003</v>
      </c>
    </row>
    <row r="1317" spans="1:22" ht="13.5" x14ac:dyDescent="0.25">
      <c r="A1317" s="3">
        <f>RSI!A1317</f>
        <v>43927</v>
      </c>
      <c r="B1317" s="2">
        <f>RSI!B1317</f>
        <v>30.797999999999998</v>
      </c>
      <c r="C1317" s="2">
        <f>RSI!I1317</f>
        <v>88.475290772712327</v>
      </c>
      <c r="D1317" s="2">
        <f>MACD!E1317</f>
        <v>1.1568008317190959E-3</v>
      </c>
      <c r="E1317" s="2">
        <f>MACD!F1317</f>
        <v>1.6992479645636454E-3</v>
      </c>
      <c r="F1317" s="2">
        <f>'Moving Avg'!D1317</f>
        <v>30.797999999999995</v>
      </c>
      <c r="G1317" s="2">
        <f>'Moving Avg'!F1317</f>
        <v>30.797999999999995</v>
      </c>
      <c r="H1317" s="2">
        <f>'Moving Avg'!G1317</f>
        <v>30.797999999999998</v>
      </c>
      <c r="I1317" s="2">
        <f>'Moving Avg'!H1317</f>
        <v>29.3837949999999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0</v>
      </c>
      <c r="N1317" s="8">
        <f t="shared" si="201"/>
        <v>45</v>
      </c>
      <c r="O1317" s="8">
        <f t="shared" si="202"/>
        <v>50</v>
      </c>
      <c r="P1317" s="8">
        <f t="shared" si="203"/>
        <v>33</v>
      </c>
      <c r="Q1317" s="9">
        <f t="shared" si="204"/>
        <v>28.2</v>
      </c>
      <c r="R1317" s="9">
        <f t="shared" si="205"/>
        <v>34.75</v>
      </c>
      <c r="S1317" s="9">
        <f t="shared" si="206"/>
        <v>34.1</v>
      </c>
      <c r="T1317" s="9">
        <f t="shared" si="207"/>
        <v>32</v>
      </c>
      <c r="U1317" s="8">
        <f t="shared" si="208"/>
        <v>32.35</v>
      </c>
      <c r="V1317" s="8">
        <f t="shared" si="209"/>
        <v>32.262500000000003</v>
      </c>
    </row>
    <row r="1318" spans="1:22" ht="13.5" x14ac:dyDescent="0.25">
      <c r="A1318" s="3">
        <f>RSI!A1318</f>
        <v>43928</v>
      </c>
      <c r="B1318" s="2">
        <f>RSI!B1318</f>
        <v>30.797999999999998</v>
      </c>
      <c r="C1318" s="2">
        <f>RSI!I1318</f>
        <v>88.475290772712327</v>
      </c>
      <c r="D1318" s="2">
        <f>MACD!E1318</f>
        <v>1.0711826183573692E-3</v>
      </c>
      <c r="E1318" s="2">
        <f>MACD!F1318</f>
        <v>1.5736348953223902E-3</v>
      </c>
      <c r="F1318" s="2">
        <f>'Moving Avg'!D1318</f>
        <v>30.797999999999995</v>
      </c>
      <c r="G1318" s="2">
        <f>'Moving Avg'!F1318</f>
        <v>30.797999999999995</v>
      </c>
      <c r="H1318" s="2">
        <f>'Moving Avg'!G1318</f>
        <v>30.797999999999998</v>
      </c>
      <c r="I1318" s="2">
        <f>'Moving Avg'!H1318</f>
        <v>29.398699999999899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0</v>
      </c>
      <c r="N1318" s="8">
        <f t="shared" si="201"/>
        <v>45</v>
      </c>
      <c r="O1318" s="8">
        <f t="shared" si="202"/>
        <v>50</v>
      </c>
      <c r="P1318" s="8">
        <f t="shared" si="203"/>
        <v>33</v>
      </c>
      <c r="Q1318" s="9">
        <f t="shared" si="204"/>
        <v>28.2</v>
      </c>
      <c r="R1318" s="9">
        <f t="shared" si="205"/>
        <v>34.75</v>
      </c>
      <c r="S1318" s="9">
        <f t="shared" si="206"/>
        <v>34.1</v>
      </c>
      <c r="T1318" s="9">
        <f t="shared" si="207"/>
        <v>32</v>
      </c>
      <c r="U1318" s="8">
        <f t="shared" si="208"/>
        <v>32.35</v>
      </c>
      <c r="V1318" s="8">
        <f t="shared" si="209"/>
        <v>32.262500000000003</v>
      </c>
    </row>
    <row r="1319" spans="1:22" ht="13.5" x14ac:dyDescent="0.25">
      <c r="A1319" s="3">
        <f>RSI!A1319</f>
        <v>43929</v>
      </c>
      <c r="B1319" s="2">
        <f>RSI!B1319</f>
        <v>30.797999999999998</v>
      </c>
      <c r="C1319" s="2">
        <f>RSI!I1319</f>
        <v>88.475290772712327</v>
      </c>
      <c r="D1319" s="2">
        <f>MACD!E1319</f>
        <v>9.9189561223766987E-4</v>
      </c>
      <c r="E1319" s="2">
        <f>MACD!F1319</f>
        <v>1.4572870387054462E-3</v>
      </c>
      <c r="F1319" s="2">
        <f>'Moving Avg'!D1319</f>
        <v>30.797999999999995</v>
      </c>
      <c r="G1319" s="2">
        <f>'Moving Avg'!F1319</f>
        <v>30.797999999999995</v>
      </c>
      <c r="H1319" s="2">
        <f>'Moving Avg'!G1319</f>
        <v>30.797999999999998</v>
      </c>
      <c r="I1319" s="2">
        <f>'Moving Avg'!H1319</f>
        <v>29.413604999999897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0</v>
      </c>
      <c r="N1319" s="8">
        <f t="shared" si="201"/>
        <v>45</v>
      </c>
      <c r="O1319" s="8">
        <f t="shared" si="202"/>
        <v>50</v>
      </c>
      <c r="P1319" s="8">
        <f t="shared" si="203"/>
        <v>33</v>
      </c>
      <c r="Q1319" s="9">
        <f t="shared" si="204"/>
        <v>28.2</v>
      </c>
      <c r="R1319" s="9">
        <f t="shared" si="205"/>
        <v>34.75</v>
      </c>
      <c r="S1319" s="9">
        <f t="shared" si="206"/>
        <v>34.1</v>
      </c>
      <c r="T1319" s="9">
        <f t="shared" si="207"/>
        <v>32</v>
      </c>
      <c r="U1319" s="8">
        <f t="shared" si="208"/>
        <v>32.35</v>
      </c>
      <c r="V1319" s="8">
        <f t="shared" si="209"/>
        <v>32.262500000000003</v>
      </c>
    </row>
    <row r="1320" spans="1:22" ht="13.5" x14ac:dyDescent="0.25">
      <c r="A1320" s="3">
        <f>RSI!A1320</f>
        <v>43934</v>
      </c>
      <c r="B1320" s="2">
        <f>RSI!B1320</f>
        <v>30.797999999999998</v>
      </c>
      <c r="C1320" s="2">
        <f>RSI!I1320</f>
        <v>88.475290772712327</v>
      </c>
      <c r="D1320" s="2">
        <f>MACD!E1320</f>
        <v>9.1847250929788515E-4</v>
      </c>
      <c r="E1320" s="2">
        <f>MACD!F1320</f>
        <v>1.3495241328239341E-3</v>
      </c>
      <c r="F1320" s="2">
        <f>'Moving Avg'!D1320</f>
        <v>30.797999999999995</v>
      </c>
      <c r="G1320" s="2">
        <f>'Moving Avg'!F1320</f>
        <v>30.797999999999995</v>
      </c>
      <c r="H1320" s="2">
        <f>'Moving Avg'!G1320</f>
        <v>30.797999999999998</v>
      </c>
      <c r="I1320" s="2">
        <f>'Moving Avg'!H1320</f>
        <v>29.428509999999896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0</v>
      </c>
      <c r="N1320" s="8">
        <f t="shared" si="201"/>
        <v>45</v>
      </c>
      <c r="O1320" s="8">
        <f t="shared" si="202"/>
        <v>50</v>
      </c>
      <c r="P1320" s="8">
        <f t="shared" si="203"/>
        <v>33</v>
      </c>
      <c r="Q1320" s="9">
        <f t="shared" si="204"/>
        <v>28.2</v>
      </c>
      <c r="R1320" s="9">
        <f t="shared" si="205"/>
        <v>34.75</v>
      </c>
      <c r="S1320" s="9">
        <f t="shared" si="206"/>
        <v>34.1</v>
      </c>
      <c r="T1320" s="9">
        <f t="shared" si="207"/>
        <v>32</v>
      </c>
      <c r="U1320" s="8">
        <f t="shared" si="208"/>
        <v>32.35</v>
      </c>
      <c r="V1320" s="8">
        <f t="shared" si="209"/>
        <v>32.262500000000003</v>
      </c>
    </row>
    <row r="1321" spans="1:22" ht="13.5" x14ac:dyDescent="0.25">
      <c r="A1321" s="3">
        <f>RSI!A1321</f>
        <v>43935</v>
      </c>
      <c r="B1321" s="2">
        <f>RSI!B1321</f>
        <v>30.797999999999998</v>
      </c>
      <c r="C1321" s="2">
        <f>RSI!I1321</f>
        <v>88.475290772712327</v>
      </c>
      <c r="D1321" s="2">
        <f>MACD!E1321</f>
        <v>8.5048036301316188E-4</v>
      </c>
      <c r="E1321" s="2">
        <f>MACD!F1321</f>
        <v>1.2497153788617798E-3</v>
      </c>
      <c r="F1321" s="2">
        <f>'Moving Avg'!D1321</f>
        <v>30.797999999999995</v>
      </c>
      <c r="G1321" s="2">
        <f>'Moving Avg'!F1321</f>
        <v>30.797999999999995</v>
      </c>
      <c r="H1321" s="2">
        <f>'Moving Avg'!G1321</f>
        <v>30.797999999999998</v>
      </c>
      <c r="I1321" s="2">
        <f>'Moving Avg'!H1321</f>
        <v>29.443414999999895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0</v>
      </c>
      <c r="N1321" s="8">
        <f t="shared" si="201"/>
        <v>45</v>
      </c>
      <c r="O1321" s="8">
        <f t="shared" si="202"/>
        <v>50</v>
      </c>
      <c r="P1321" s="8">
        <f t="shared" si="203"/>
        <v>33</v>
      </c>
      <c r="Q1321" s="9">
        <f t="shared" si="204"/>
        <v>28.2</v>
      </c>
      <c r="R1321" s="9">
        <f t="shared" si="205"/>
        <v>34.75</v>
      </c>
      <c r="S1321" s="9">
        <f t="shared" si="206"/>
        <v>34.1</v>
      </c>
      <c r="T1321" s="9">
        <f t="shared" si="207"/>
        <v>32</v>
      </c>
      <c r="U1321" s="8">
        <f t="shared" si="208"/>
        <v>32.35</v>
      </c>
      <c r="V1321" s="8">
        <f t="shared" si="209"/>
        <v>32.262500000000003</v>
      </c>
    </row>
    <row r="1322" spans="1:22" ht="13.5" x14ac:dyDescent="0.25">
      <c r="A1322" s="3">
        <f>RSI!A1322</f>
        <v>43936</v>
      </c>
      <c r="B1322" s="2">
        <f>RSI!B1322</f>
        <v>30.797999999999998</v>
      </c>
      <c r="C1322" s="2">
        <f>RSI!I1322</f>
        <v>88.475290772712327</v>
      </c>
      <c r="D1322" s="2">
        <f>MACD!E1322</f>
        <v>7.8751807902577298E-4</v>
      </c>
      <c r="E1322" s="2">
        <f>MACD!F1322</f>
        <v>1.1572759188945786E-3</v>
      </c>
      <c r="F1322" s="2">
        <f>'Moving Avg'!D1322</f>
        <v>30.797999999999995</v>
      </c>
      <c r="G1322" s="2">
        <f>'Moving Avg'!F1322</f>
        <v>30.797999999999995</v>
      </c>
      <c r="H1322" s="2">
        <f>'Moving Avg'!G1322</f>
        <v>30.797999999999998</v>
      </c>
      <c r="I1322" s="2">
        <f>'Moving Avg'!H1322</f>
        <v>29.458319999999894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0</v>
      </c>
      <c r="N1322" s="8">
        <f t="shared" si="201"/>
        <v>45</v>
      </c>
      <c r="O1322" s="8">
        <f t="shared" si="202"/>
        <v>50</v>
      </c>
      <c r="P1322" s="8">
        <f t="shared" si="203"/>
        <v>33</v>
      </c>
      <c r="Q1322" s="9">
        <f t="shared" si="204"/>
        <v>28.2</v>
      </c>
      <c r="R1322" s="9">
        <f t="shared" si="205"/>
        <v>34.75</v>
      </c>
      <c r="S1322" s="9">
        <f t="shared" si="206"/>
        <v>34.1</v>
      </c>
      <c r="T1322" s="9">
        <f t="shared" si="207"/>
        <v>32</v>
      </c>
      <c r="U1322" s="8">
        <f t="shared" si="208"/>
        <v>32.35</v>
      </c>
      <c r="V1322" s="8">
        <f t="shared" si="209"/>
        <v>32.262500000000003</v>
      </c>
    </row>
    <row r="1323" spans="1:22" ht="13.5" x14ac:dyDescent="0.25">
      <c r="A1323" s="3">
        <f>RSI!A1323</f>
        <v>43937</v>
      </c>
      <c r="B1323" s="2">
        <f>RSI!B1323</f>
        <v>30.797999999999998</v>
      </c>
      <c r="C1323" s="2">
        <f>RSI!I1323</f>
        <v>88.475290772712327</v>
      </c>
      <c r="D1323" s="2">
        <f>MACD!E1323</f>
        <v>7.292140892438681E-4</v>
      </c>
      <c r="E1323" s="2">
        <f>MACD!F1323</f>
        <v>1.0716635529644367E-3</v>
      </c>
      <c r="F1323" s="2">
        <f>'Moving Avg'!D1323</f>
        <v>30.797999999999995</v>
      </c>
      <c r="G1323" s="2">
        <f>'Moving Avg'!F1323</f>
        <v>30.797999999999995</v>
      </c>
      <c r="H1323" s="2">
        <f>'Moving Avg'!G1323</f>
        <v>30.797999999999998</v>
      </c>
      <c r="I1323" s="2">
        <f>'Moving Avg'!H1323</f>
        <v>29.473224999999893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0</v>
      </c>
      <c r="N1323" s="8">
        <f t="shared" si="201"/>
        <v>45</v>
      </c>
      <c r="O1323" s="8">
        <f t="shared" si="202"/>
        <v>50</v>
      </c>
      <c r="P1323" s="8">
        <f t="shared" si="203"/>
        <v>33</v>
      </c>
      <c r="Q1323" s="9">
        <f t="shared" si="204"/>
        <v>28.2</v>
      </c>
      <c r="R1323" s="9">
        <f t="shared" si="205"/>
        <v>34.75</v>
      </c>
      <c r="S1323" s="9">
        <f t="shared" si="206"/>
        <v>34.1</v>
      </c>
      <c r="T1323" s="9">
        <f t="shared" si="207"/>
        <v>32</v>
      </c>
      <c r="U1323" s="8">
        <f t="shared" si="208"/>
        <v>32.35</v>
      </c>
      <c r="V1323" s="8">
        <f t="shared" si="209"/>
        <v>32.262500000000003</v>
      </c>
    </row>
    <row r="1324" spans="1:22" ht="13.5" x14ac:dyDescent="0.25">
      <c r="A1324" s="3">
        <f>RSI!A1324</f>
        <v>43938</v>
      </c>
      <c r="B1324" s="2">
        <f>RSI!B1324</f>
        <v>30.797999999999998</v>
      </c>
      <c r="C1324" s="2">
        <f>RSI!I1324</f>
        <v>88.475290772712327</v>
      </c>
      <c r="D1324" s="2">
        <f>MACD!E1324</f>
        <v>6.7522419309895554E-4</v>
      </c>
      <c r="E1324" s="2">
        <f>MACD!F1324</f>
        <v>9.9237568099134056E-4</v>
      </c>
      <c r="F1324" s="2">
        <f>'Moving Avg'!D1324</f>
        <v>30.797999999999995</v>
      </c>
      <c r="G1324" s="2">
        <f>'Moving Avg'!F1324</f>
        <v>30.797999999999995</v>
      </c>
      <c r="H1324" s="2">
        <f>'Moving Avg'!G1324</f>
        <v>30.797999999999998</v>
      </c>
      <c r="I1324" s="2">
        <f>'Moving Avg'!H1324</f>
        <v>29.488129999999892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0</v>
      </c>
      <c r="N1324" s="8">
        <f t="shared" si="201"/>
        <v>45</v>
      </c>
      <c r="O1324" s="8">
        <f t="shared" si="202"/>
        <v>50</v>
      </c>
      <c r="P1324" s="8">
        <f t="shared" si="203"/>
        <v>33</v>
      </c>
      <c r="Q1324" s="9">
        <f t="shared" si="204"/>
        <v>28.2</v>
      </c>
      <c r="R1324" s="9">
        <f t="shared" si="205"/>
        <v>34.75</v>
      </c>
      <c r="S1324" s="9">
        <f t="shared" si="206"/>
        <v>34.1</v>
      </c>
      <c r="T1324" s="9">
        <f t="shared" si="207"/>
        <v>32</v>
      </c>
      <c r="U1324" s="8">
        <f t="shared" si="208"/>
        <v>32.35</v>
      </c>
      <c r="V1324" s="8">
        <f t="shared" si="209"/>
        <v>32.262500000000003</v>
      </c>
    </row>
    <row r="1325" spans="1:22" ht="13.5" x14ac:dyDescent="0.25">
      <c r="A1325" s="3">
        <f>RSI!A1325</f>
        <v>43941</v>
      </c>
      <c r="B1325" s="2">
        <f>RSI!B1325</f>
        <v>30.797999999999998</v>
      </c>
      <c r="C1325" s="2">
        <f>RSI!I1325</f>
        <v>88.475290772712327</v>
      </c>
      <c r="D1325" s="2">
        <f>MACD!E1325</f>
        <v>6.252295543198727E-4</v>
      </c>
      <c r="E1325" s="2">
        <f>MACD!F1325</f>
        <v>9.1894645565704705E-4</v>
      </c>
      <c r="F1325" s="2">
        <f>'Moving Avg'!D1325</f>
        <v>30.797999999999995</v>
      </c>
      <c r="G1325" s="2">
        <f>'Moving Avg'!F1325</f>
        <v>30.797999999999995</v>
      </c>
      <c r="H1325" s="2">
        <f>'Moving Avg'!G1325</f>
        <v>30.797999999999998</v>
      </c>
      <c r="I1325" s="2">
        <f>'Moving Avg'!H1325</f>
        <v>29.50303499999989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0</v>
      </c>
      <c r="N1325" s="8">
        <f t="shared" si="201"/>
        <v>45</v>
      </c>
      <c r="O1325" s="8">
        <f t="shared" si="202"/>
        <v>50</v>
      </c>
      <c r="P1325" s="8">
        <f t="shared" si="203"/>
        <v>33</v>
      </c>
      <c r="Q1325" s="9">
        <f t="shared" si="204"/>
        <v>28.2</v>
      </c>
      <c r="R1325" s="9">
        <f t="shared" si="205"/>
        <v>34.75</v>
      </c>
      <c r="S1325" s="9">
        <f t="shared" si="206"/>
        <v>34.1</v>
      </c>
      <c r="T1325" s="9">
        <f t="shared" si="207"/>
        <v>32</v>
      </c>
      <c r="U1325" s="8">
        <f t="shared" si="208"/>
        <v>32.35</v>
      </c>
      <c r="V1325" s="8">
        <f t="shared" si="209"/>
        <v>32.262500000000003</v>
      </c>
    </row>
    <row r="1326" spans="1:22" ht="13.5" x14ac:dyDescent="0.25">
      <c r="A1326" s="3">
        <f>RSI!A1326</f>
        <v>43942</v>
      </c>
      <c r="B1326" s="2">
        <f>RSI!B1326</f>
        <v>30.797999999999998</v>
      </c>
      <c r="C1326" s="2">
        <f>RSI!I1326</f>
        <v>88.475290772712327</v>
      </c>
      <c r="D1326" s="2">
        <f>MACD!E1326</f>
        <v>5.7893484240523208E-4</v>
      </c>
      <c r="E1326" s="2">
        <f>MACD!F1326</f>
        <v>8.5094413300668408E-4</v>
      </c>
      <c r="F1326" s="2">
        <f>'Moving Avg'!D1326</f>
        <v>30.797999999999995</v>
      </c>
      <c r="G1326" s="2">
        <f>'Moving Avg'!F1326</f>
        <v>30.797999999999995</v>
      </c>
      <c r="H1326" s="2">
        <f>'Moving Avg'!G1326</f>
        <v>30.797999999999998</v>
      </c>
      <c r="I1326" s="2">
        <f>'Moving Avg'!H1326</f>
        <v>29.517939999999889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0</v>
      </c>
      <c r="N1326" s="8">
        <f t="shared" si="201"/>
        <v>45</v>
      </c>
      <c r="O1326" s="8">
        <f t="shared" si="202"/>
        <v>50</v>
      </c>
      <c r="P1326" s="8">
        <f t="shared" si="203"/>
        <v>33</v>
      </c>
      <c r="Q1326" s="9">
        <f t="shared" si="204"/>
        <v>28.2</v>
      </c>
      <c r="R1326" s="9">
        <f t="shared" si="205"/>
        <v>34.75</v>
      </c>
      <c r="S1326" s="9">
        <f t="shared" si="206"/>
        <v>34.1</v>
      </c>
      <c r="T1326" s="9">
        <f t="shared" si="207"/>
        <v>32</v>
      </c>
      <c r="U1326" s="8">
        <f t="shared" si="208"/>
        <v>32.35</v>
      </c>
      <c r="V1326" s="8">
        <f t="shared" si="209"/>
        <v>32.262500000000003</v>
      </c>
    </row>
    <row r="1327" spans="1:22" ht="13.5" x14ac:dyDescent="0.25">
      <c r="A1327" s="3">
        <f>RSI!A1327</f>
        <v>43943</v>
      </c>
      <c r="B1327" s="2">
        <f>RSI!B1327</f>
        <v>30.797999999999998</v>
      </c>
      <c r="C1327" s="2">
        <f>RSI!I1327</f>
        <v>88.475290772712327</v>
      </c>
      <c r="D1327" s="2">
        <f>MACD!E1327</f>
        <v>5.3606650865489769E-4</v>
      </c>
      <c r="E1327" s="2">
        <f>MACD!F1327</f>
        <v>7.8796860813632689E-4</v>
      </c>
      <c r="F1327" s="2">
        <f>'Moving Avg'!D1327</f>
        <v>30.797999999999995</v>
      </c>
      <c r="G1327" s="2">
        <f>'Moving Avg'!F1327</f>
        <v>30.797999999999995</v>
      </c>
      <c r="H1327" s="2">
        <f>'Moving Avg'!G1327</f>
        <v>30.797999999999998</v>
      </c>
      <c r="I1327" s="2">
        <f>'Moving Avg'!H1327</f>
        <v>29.532844999999888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0</v>
      </c>
      <c r="N1327" s="8">
        <f t="shared" si="201"/>
        <v>45</v>
      </c>
      <c r="O1327" s="8">
        <f t="shared" si="202"/>
        <v>50</v>
      </c>
      <c r="P1327" s="8">
        <f t="shared" si="203"/>
        <v>33</v>
      </c>
      <c r="Q1327" s="9">
        <f t="shared" si="204"/>
        <v>28.2</v>
      </c>
      <c r="R1327" s="9">
        <f t="shared" si="205"/>
        <v>34.75</v>
      </c>
      <c r="S1327" s="9">
        <f t="shared" si="206"/>
        <v>34.1</v>
      </c>
      <c r="T1327" s="9">
        <f t="shared" si="207"/>
        <v>32</v>
      </c>
      <c r="U1327" s="8">
        <f t="shared" si="208"/>
        <v>32.35</v>
      </c>
      <c r="V1327" s="8">
        <f t="shared" si="209"/>
        <v>32.262500000000003</v>
      </c>
    </row>
    <row r="1328" spans="1:22" ht="13.5" x14ac:dyDescent="0.25">
      <c r="A1328" s="3">
        <f>RSI!A1328</f>
        <v>43944</v>
      </c>
      <c r="B1328" s="2">
        <f>RSI!B1328</f>
        <v>30.797999999999998</v>
      </c>
      <c r="C1328" s="2">
        <f>RSI!I1328</f>
        <v>88.475290772712327</v>
      </c>
      <c r="D1328" s="2">
        <f>MACD!E1328</f>
        <v>4.9637118724277229E-4</v>
      </c>
      <c r="E1328" s="2">
        <f>MACD!F1328</f>
        <v>7.2964912395761606E-4</v>
      </c>
      <c r="F1328" s="2">
        <f>'Moving Avg'!D1328</f>
        <v>30.797999999999995</v>
      </c>
      <c r="G1328" s="2">
        <f>'Moving Avg'!F1328</f>
        <v>30.797999999999995</v>
      </c>
      <c r="H1328" s="2">
        <f>'Moving Avg'!G1328</f>
        <v>30.797999999999998</v>
      </c>
      <c r="I1328" s="2">
        <f>'Moving Avg'!H1328</f>
        <v>29.547749999999887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0</v>
      </c>
      <c r="N1328" s="8">
        <f t="shared" si="201"/>
        <v>45</v>
      </c>
      <c r="O1328" s="8">
        <f t="shared" si="202"/>
        <v>50</v>
      </c>
      <c r="P1328" s="8">
        <f t="shared" si="203"/>
        <v>33</v>
      </c>
      <c r="Q1328" s="9">
        <f t="shared" si="204"/>
        <v>28.2</v>
      </c>
      <c r="R1328" s="9">
        <f t="shared" si="205"/>
        <v>34.75</v>
      </c>
      <c r="S1328" s="9">
        <f t="shared" si="206"/>
        <v>34.1</v>
      </c>
      <c r="T1328" s="9">
        <f t="shared" si="207"/>
        <v>32</v>
      </c>
      <c r="U1328" s="8">
        <f t="shared" si="208"/>
        <v>32.35</v>
      </c>
      <c r="V1328" s="8">
        <f t="shared" si="209"/>
        <v>32.262500000000003</v>
      </c>
    </row>
    <row r="1329" spans="1:22" ht="13.5" x14ac:dyDescent="0.25">
      <c r="A1329" s="3">
        <f>RSI!A1329</f>
        <v>43945</v>
      </c>
      <c r="B1329" s="2">
        <f>RSI!B1329</f>
        <v>30.797999999999998</v>
      </c>
      <c r="C1329" s="2">
        <f>RSI!I1329</f>
        <v>88.475290772712327</v>
      </c>
      <c r="D1329" s="2">
        <f>MACD!E1329</f>
        <v>4.596142124917435E-4</v>
      </c>
      <c r="E1329" s="2">
        <f>MACD!F1329</f>
        <v>6.7564214166444152E-4</v>
      </c>
      <c r="F1329" s="2">
        <f>'Moving Avg'!D1329</f>
        <v>30.797999999999995</v>
      </c>
      <c r="G1329" s="2">
        <f>'Moving Avg'!F1329</f>
        <v>30.797999999999995</v>
      </c>
      <c r="H1329" s="2">
        <f>'Moving Avg'!G1329</f>
        <v>30.797999999999998</v>
      </c>
      <c r="I1329" s="2">
        <f>'Moving Avg'!H1329</f>
        <v>29.562654999999882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0</v>
      </c>
      <c r="N1329" s="8">
        <f t="shared" si="201"/>
        <v>45</v>
      </c>
      <c r="O1329" s="8">
        <f t="shared" si="202"/>
        <v>50</v>
      </c>
      <c r="P1329" s="8">
        <f t="shared" si="203"/>
        <v>33</v>
      </c>
      <c r="Q1329" s="9">
        <f t="shared" si="204"/>
        <v>28.2</v>
      </c>
      <c r="R1329" s="9">
        <f t="shared" si="205"/>
        <v>34.75</v>
      </c>
      <c r="S1329" s="9">
        <f t="shared" si="206"/>
        <v>34.1</v>
      </c>
      <c r="T1329" s="9">
        <f t="shared" si="207"/>
        <v>32</v>
      </c>
      <c r="U1329" s="8">
        <f t="shared" si="208"/>
        <v>32.35</v>
      </c>
      <c r="V1329" s="8">
        <f t="shared" si="209"/>
        <v>32.262500000000003</v>
      </c>
    </row>
    <row r="1330" spans="1:22" ht="13.5" x14ac:dyDescent="0.25">
      <c r="A1330" s="3">
        <f>RSI!A1330</f>
        <v>43948</v>
      </c>
      <c r="B1330" s="2">
        <f>RSI!B1330</f>
        <v>30.797999999999998</v>
      </c>
      <c r="C1330" s="2">
        <f>RSI!I1330</f>
        <v>88.475290772712327</v>
      </c>
      <c r="D1330" s="2">
        <f>MACD!E1330</f>
        <v>4.2557824409783507E-4</v>
      </c>
      <c r="E1330" s="2">
        <f>MACD!F1330</f>
        <v>6.2562936215112034E-4</v>
      </c>
      <c r="F1330" s="2">
        <f>'Moving Avg'!D1330</f>
        <v>30.797999999999995</v>
      </c>
      <c r="G1330" s="2">
        <f>'Moving Avg'!F1330</f>
        <v>30.797999999999995</v>
      </c>
      <c r="H1330" s="2">
        <f>'Moving Avg'!G1330</f>
        <v>30.797999999999998</v>
      </c>
      <c r="I1330" s="2">
        <f>'Moving Avg'!H1330</f>
        <v>29.577559999999881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0</v>
      </c>
      <c r="N1330" s="8">
        <f t="shared" si="201"/>
        <v>45</v>
      </c>
      <c r="O1330" s="8">
        <f t="shared" si="202"/>
        <v>50</v>
      </c>
      <c r="P1330" s="8">
        <f t="shared" si="203"/>
        <v>33</v>
      </c>
      <c r="Q1330" s="9">
        <f t="shared" si="204"/>
        <v>28.2</v>
      </c>
      <c r="R1330" s="9">
        <f t="shared" si="205"/>
        <v>34.75</v>
      </c>
      <c r="S1330" s="9">
        <f t="shared" si="206"/>
        <v>34.1</v>
      </c>
      <c r="T1330" s="9">
        <f t="shared" si="207"/>
        <v>32</v>
      </c>
      <c r="U1330" s="8">
        <f t="shared" si="208"/>
        <v>32.35</v>
      </c>
      <c r="V1330" s="8">
        <f t="shared" si="209"/>
        <v>32.262500000000003</v>
      </c>
    </row>
    <row r="1331" spans="1:22" ht="13.5" x14ac:dyDescent="0.25">
      <c r="A1331" s="3">
        <f>RSI!A1331</f>
        <v>43949</v>
      </c>
      <c r="B1331" s="2">
        <f>RSI!B1331</f>
        <v>30.797999999999998</v>
      </c>
      <c r="C1331" s="2">
        <f>RSI!I1331</f>
        <v>88.475290772712327</v>
      </c>
      <c r="D1331" s="2">
        <f>MACD!E1331</f>
        <v>3.9406199257641106E-4</v>
      </c>
      <c r="E1331" s="2">
        <f>MACD!F1331</f>
        <v>5.7931588823617857E-4</v>
      </c>
      <c r="F1331" s="2">
        <f>'Moving Avg'!D1331</f>
        <v>30.797999999999995</v>
      </c>
      <c r="G1331" s="2">
        <f>'Moving Avg'!F1331</f>
        <v>30.797999999999995</v>
      </c>
      <c r="H1331" s="2">
        <f>'Moving Avg'!G1331</f>
        <v>30.797999999999998</v>
      </c>
      <c r="I1331" s="2">
        <f>'Moving Avg'!H1331</f>
        <v>29.59246499999988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0</v>
      </c>
      <c r="N1331" s="8">
        <f t="shared" si="201"/>
        <v>45</v>
      </c>
      <c r="O1331" s="8">
        <f t="shared" si="202"/>
        <v>50</v>
      </c>
      <c r="P1331" s="8">
        <f t="shared" si="203"/>
        <v>33</v>
      </c>
      <c r="Q1331" s="9">
        <f t="shared" si="204"/>
        <v>28.2</v>
      </c>
      <c r="R1331" s="9">
        <f t="shared" si="205"/>
        <v>34.75</v>
      </c>
      <c r="S1331" s="9">
        <f t="shared" si="206"/>
        <v>34.1</v>
      </c>
      <c r="T1331" s="9">
        <f t="shared" si="207"/>
        <v>32</v>
      </c>
      <c r="U1331" s="8">
        <f t="shared" si="208"/>
        <v>32.35</v>
      </c>
      <c r="V1331" s="8">
        <f t="shared" si="209"/>
        <v>32.262500000000003</v>
      </c>
    </row>
    <row r="1332" spans="1:22" ht="13.5" x14ac:dyDescent="0.25">
      <c r="A1332" s="3">
        <f>RSI!A1332</f>
        <v>43950</v>
      </c>
      <c r="B1332" s="2">
        <f>RSI!B1332</f>
        <v>30.797999999999998</v>
      </c>
      <c r="C1332" s="2">
        <f>RSI!I1332</f>
        <v>88.475290772712327</v>
      </c>
      <c r="D1332" s="2">
        <f>MACD!E1332</f>
        <v>3.6487903776460939E-4</v>
      </c>
      <c r="E1332" s="2">
        <f>MACD!F1332</f>
        <v>5.3642851814186474E-4</v>
      </c>
      <c r="F1332" s="2">
        <f>'Moving Avg'!D1332</f>
        <v>30.797999999999995</v>
      </c>
      <c r="G1332" s="2">
        <f>'Moving Avg'!F1332</f>
        <v>30.797999999999995</v>
      </c>
      <c r="H1332" s="2">
        <f>'Moving Avg'!G1332</f>
        <v>30.797999999999998</v>
      </c>
      <c r="I1332" s="2">
        <f>'Moving Avg'!H1332</f>
        <v>29.607369999999879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0</v>
      </c>
      <c r="N1332" s="8">
        <f t="shared" si="201"/>
        <v>45</v>
      </c>
      <c r="O1332" s="8">
        <f t="shared" si="202"/>
        <v>50</v>
      </c>
      <c r="P1332" s="8">
        <f t="shared" si="203"/>
        <v>33</v>
      </c>
      <c r="Q1332" s="9">
        <f t="shared" si="204"/>
        <v>28.2</v>
      </c>
      <c r="R1332" s="9">
        <f t="shared" si="205"/>
        <v>34.75</v>
      </c>
      <c r="S1332" s="9">
        <f t="shared" si="206"/>
        <v>34.1</v>
      </c>
      <c r="T1332" s="9">
        <f t="shared" si="207"/>
        <v>32</v>
      </c>
      <c r="U1332" s="8">
        <f t="shared" si="208"/>
        <v>32.35</v>
      </c>
      <c r="V1332" s="8">
        <f t="shared" si="209"/>
        <v>32.262500000000003</v>
      </c>
    </row>
    <row r="1333" spans="1:22" ht="13.5" x14ac:dyDescent="0.25">
      <c r="A1333" s="3">
        <f>RSI!A1333</f>
        <v>43951</v>
      </c>
      <c r="B1333" s="2">
        <f>RSI!B1333</f>
        <v>30.797999999999998</v>
      </c>
      <c r="C1333" s="2">
        <f>RSI!I1333</f>
        <v>88.475290772712327</v>
      </c>
      <c r="D1333" s="2">
        <f>MACD!E1333</f>
        <v>3.3785673370445579E-4</v>
      </c>
      <c r="E1333" s="2">
        <f>MACD!F1333</f>
        <v>4.9671416125438299E-4</v>
      </c>
      <c r="F1333" s="2">
        <f>'Moving Avg'!D1333</f>
        <v>30.797999999999995</v>
      </c>
      <c r="G1333" s="2">
        <f>'Moving Avg'!F1333</f>
        <v>30.797999999999995</v>
      </c>
      <c r="H1333" s="2">
        <f>'Moving Avg'!G1333</f>
        <v>30.797999999999998</v>
      </c>
      <c r="I1333" s="2">
        <f>'Moving Avg'!H1333</f>
        <v>29.622274999999878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0</v>
      </c>
      <c r="N1333" s="8">
        <f t="shared" si="201"/>
        <v>45</v>
      </c>
      <c r="O1333" s="8">
        <f t="shared" si="202"/>
        <v>50</v>
      </c>
      <c r="P1333" s="8">
        <f t="shared" si="203"/>
        <v>33</v>
      </c>
      <c r="Q1333" s="9">
        <f t="shared" si="204"/>
        <v>28.2</v>
      </c>
      <c r="R1333" s="9">
        <f t="shared" si="205"/>
        <v>34.75</v>
      </c>
      <c r="S1333" s="9">
        <f t="shared" si="206"/>
        <v>34.1</v>
      </c>
      <c r="T1333" s="9">
        <f t="shared" si="207"/>
        <v>32</v>
      </c>
      <c r="U1333" s="8">
        <f t="shared" si="208"/>
        <v>32.35</v>
      </c>
      <c r="V1333" s="8">
        <f t="shared" si="209"/>
        <v>32.262500000000003</v>
      </c>
    </row>
    <row r="1334" spans="1:22" ht="13.5" x14ac:dyDescent="0.25">
      <c r="A1334" s="3">
        <f>RSI!A1334</f>
        <v>43955</v>
      </c>
      <c r="B1334" s="2">
        <f>RSI!B1334</f>
        <v>30.797999999999998</v>
      </c>
      <c r="C1334" s="2">
        <f>RSI!I1334</f>
        <v>88.475290772712327</v>
      </c>
      <c r="D1334" s="2">
        <f>MACD!E1334</f>
        <v>3.1283519367164558E-4</v>
      </c>
      <c r="E1334" s="2">
        <f>MACD!F1334</f>
        <v>4.5993836773783553E-4</v>
      </c>
      <c r="F1334" s="2">
        <f>'Moving Avg'!D1334</f>
        <v>30.797999999999995</v>
      </c>
      <c r="G1334" s="2">
        <f>'Moving Avg'!F1334</f>
        <v>30.797999999999995</v>
      </c>
      <c r="H1334" s="2">
        <f>'Moving Avg'!G1334</f>
        <v>30.797999999999998</v>
      </c>
      <c r="I1334" s="2">
        <f>'Moving Avg'!H1334</f>
        <v>29.637179999999876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0</v>
      </c>
      <c r="N1334" s="8">
        <f t="shared" si="201"/>
        <v>45</v>
      </c>
      <c r="O1334" s="8">
        <f t="shared" si="202"/>
        <v>50</v>
      </c>
      <c r="P1334" s="8">
        <f t="shared" si="203"/>
        <v>33</v>
      </c>
      <c r="Q1334" s="9">
        <f t="shared" si="204"/>
        <v>28.2</v>
      </c>
      <c r="R1334" s="9">
        <f t="shared" si="205"/>
        <v>34.75</v>
      </c>
      <c r="S1334" s="9">
        <f t="shared" si="206"/>
        <v>34.1</v>
      </c>
      <c r="T1334" s="9">
        <f t="shared" si="207"/>
        <v>32</v>
      </c>
      <c r="U1334" s="8">
        <f t="shared" si="208"/>
        <v>32.35</v>
      </c>
      <c r="V1334" s="8">
        <f t="shared" si="209"/>
        <v>32.262500000000003</v>
      </c>
    </row>
    <row r="1335" spans="1:22" ht="13.5" x14ac:dyDescent="0.25">
      <c r="A1335" s="3">
        <f>RSI!A1335</f>
        <v>43956</v>
      </c>
      <c r="B1335" s="2">
        <f>RSI!B1335</f>
        <v>30.797999999999998</v>
      </c>
      <c r="C1335" s="2">
        <f>RSI!I1335</f>
        <v>88.475290772712327</v>
      </c>
      <c r="D1335" s="2">
        <f>MACD!E1335</f>
        <v>2.8966634956262283E-4</v>
      </c>
      <c r="E1335" s="2">
        <f>MACD!F1335</f>
        <v>4.2588396410279299E-4</v>
      </c>
      <c r="F1335" s="2">
        <f>'Moving Avg'!D1335</f>
        <v>30.797999999999995</v>
      </c>
      <c r="G1335" s="2">
        <f>'Moving Avg'!F1335</f>
        <v>30.797999999999995</v>
      </c>
      <c r="H1335" s="2">
        <f>'Moving Avg'!G1335</f>
        <v>30.797999999999998</v>
      </c>
      <c r="I1335" s="2">
        <f>'Moving Avg'!H1335</f>
        <v>29.652084999999875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0</v>
      </c>
      <c r="N1335" s="8">
        <f t="shared" si="201"/>
        <v>45</v>
      </c>
      <c r="O1335" s="8">
        <f t="shared" si="202"/>
        <v>50</v>
      </c>
      <c r="P1335" s="8">
        <f t="shared" si="203"/>
        <v>33</v>
      </c>
      <c r="Q1335" s="9">
        <f t="shared" si="204"/>
        <v>28.2</v>
      </c>
      <c r="R1335" s="9">
        <f t="shared" si="205"/>
        <v>34.75</v>
      </c>
      <c r="S1335" s="9">
        <f t="shared" si="206"/>
        <v>34.1</v>
      </c>
      <c r="T1335" s="9">
        <f t="shared" si="207"/>
        <v>32</v>
      </c>
      <c r="U1335" s="8">
        <f t="shared" si="208"/>
        <v>32.35</v>
      </c>
      <c r="V1335" s="8">
        <f t="shared" si="209"/>
        <v>32.262500000000003</v>
      </c>
    </row>
    <row r="1336" spans="1:22" ht="13.5" x14ac:dyDescent="0.25">
      <c r="A1336" s="3">
        <f>RSI!A1336</f>
        <v>43957</v>
      </c>
      <c r="B1336" s="2">
        <f>RSI!B1336</f>
        <v>30.797999999999998</v>
      </c>
      <c r="C1336" s="2">
        <f>RSI!I1336</f>
        <v>88.475290772712327</v>
      </c>
      <c r="D1336" s="2">
        <f>MACD!E1336</f>
        <v>2.6821308025049007E-4</v>
      </c>
      <c r="E1336" s="2">
        <f>MACD!F1336</f>
        <v>3.9434978733233247E-4</v>
      </c>
      <c r="F1336" s="2">
        <f>'Moving Avg'!D1336</f>
        <v>30.797999999999995</v>
      </c>
      <c r="G1336" s="2">
        <f>'Moving Avg'!F1336</f>
        <v>30.797999999999995</v>
      </c>
      <c r="H1336" s="2">
        <f>'Moving Avg'!G1336</f>
        <v>30.797999999999998</v>
      </c>
      <c r="I1336" s="2">
        <f>'Moving Avg'!H1336</f>
        <v>29.666989999999874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0</v>
      </c>
      <c r="N1336" s="8">
        <f t="shared" si="201"/>
        <v>45</v>
      </c>
      <c r="O1336" s="8">
        <f t="shared" si="202"/>
        <v>50</v>
      </c>
      <c r="P1336" s="8">
        <f t="shared" si="203"/>
        <v>33</v>
      </c>
      <c r="Q1336" s="9">
        <f t="shared" si="204"/>
        <v>28.2</v>
      </c>
      <c r="R1336" s="9">
        <f t="shared" si="205"/>
        <v>34.75</v>
      </c>
      <c r="S1336" s="9">
        <f t="shared" si="206"/>
        <v>34.1</v>
      </c>
      <c r="T1336" s="9">
        <f t="shared" si="207"/>
        <v>32</v>
      </c>
      <c r="U1336" s="8">
        <f t="shared" si="208"/>
        <v>32.35</v>
      </c>
      <c r="V1336" s="8">
        <f t="shared" si="209"/>
        <v>32.262500000000003</v>
      </c>
    </row>
    <row r="1337" spans="1:22" ht="13.5" x14ac:dyDescent="0.25">
      <c r="A1337" s="3">
        <f>RSI!A1337</f>
        <v>43958</v>
      </c>
      <c r="B1337" s="2">
        <f>RSI!B1337</f>
        <v>30.797999999999998</v>
      </c>
      <c r="C1337" s="2">
        <f>RSI!I1337</f>
        <v>88.475290772712327</v>
      </c>
      <c r="D1337" s="2">
        <f>MACD!E1337</f>
        <v>2.4834840394660773E-4</v>
      </c>
      <c r="E1337" s="2">
        <f>MACD!F1337</f>
        <v>3.6514951065518757E-4</v>
      </c>
      <c r="F1337" s="2">
        <f>'Moving Avg'!D1337</f>
        <v>30.797999999999995</v>
      </c>
      <c r="G1337" s="2">
        <f>'Moving Avg'!F1337</f>
        <v>30.797999999999995</v>
      </c>
      <c r="H1337" s="2">
        <f>'Moving Avg'!G1337</f>
        <v>30.797999999999998</v>
      </c>
      <c r="I1337" s="2">
        <f>'Moving Avg'!H1337</f>
        <v>29.681894999999873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0</v>
      </c>
      <c r="N1337" s="8">
        <f t="shared" si="201"/>
        <v>45</v>
      </c>
      <c r="O1337" s="8">
        <f t="shared" si="202"/>
        <v>50</v>
      </c>
      <c r="P1337" s="8">
        <f t="shared" si="203"/>
        <v>33</v>
      </c>
      <c r="Q1337" s="9">
        <f t="shared" si="204"/>
        <v>28.2</v>
      </c>
      <c r="R1337" s="9">
        <f t="shared" si="205"/>
        <v>34.75</v>
      </c>
      <c r="S1337" s="9">
        <f t="shared" si="206"/>
        <v>34.1</v>
      </c>
      <c r="T1337" s="9">
        <f t="shared" si="207"/>
        <v>32</v>
      </c>
      <c r="U1337" s="8">
        <f t="shared" si="208"/>
        <v>32.35</v>
      </c>
      <c r="V1337" s="8">
        <f t="shared" si="209"/>
        <v>32.262500000000003</v>
      </c>
    </row>
    <row r="1338" spans="1:22" ht="13.5" x14ac:dyDescent="0.25">
      <c r="A1338" s="3">
        <f>RSI!A1338</f>
        <v>43959</v>
      </c>
      <c r="B1338" s="2">
        <f>RSI!B1338</f>
        <v>30.797999999999998</v>
      </c>
      <c r="C1338" s="2">
        <f>RSI!I1338</f>
        <v>88.475290772712327</v>
      </c>
      <c r="D1338" s="2">
        <f>MACD!E1338</f>
        <v>2.2995472987474841E-4</v>
      </c>
      <c r="E1338" s="2">
        <f>MACD!F1338</f>
        <v>3.3811055449909971E-4</v>
      </c>
      <c r="F1338" s="2">
        <f>'Moving Avg'!D1338</f>
        <v>30.797999999999995</v>
      </c>
      <c r="G1338" s="2">
        <f>'Moving Avg'!F1338</f>
        <v>30.797999999999995</v>
      </c>
      <c r="H1338" s="2">
        <f>'Moving Avg'!G1338</f>
        <v>30.797999999999998</v>
      </c>
      <c r="I1338" s="2">
        <f>'Moving Avg'!H1338</f>
        <v>29.696799999999872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0</v>
      </c>
      <c r="N1338" s="8">
        <f t="shared" si="201"/>
        <v>45</v>
      </c>
      <c r="O1338" s="8">
        <f t="shared" si="202"/>
        <v>50</v>
      </c>
      <c r="P1338" s="8">
        <f t="shared" si="203"/>
        <v>33</v>
      </c>
      <c r="Q1338" s="9">
        <f t="shared" si="204"/>
        <v>28.2</v>
      </c>
      <c r="R1338" s="9">
        <f t="shared" si="205"/>
        <v>34.75</v>
      </c>
      <c r="S1338" s="9">
        <f t="shared" si="206"/>
        <v>34.1</v>
      </c>
      <c r="T1338" s="9">
        <f t="shared" si="207"/>
        <v>32</v>
      </c>
      <c r="U1338" s="8">
        <f t="shared" si="208"/>
        <v>32.35</v>
      </c>
      <c r="V1338" s="8">
        <f t="shared" si="209"/>
        <v>32.262500000000003</v>
      </c>
    </row>
    <row r="1339" spans="1:22" ht="13.5" x14ac:dyDescent="0.25">
      <c r="A1339" s="3">
        <f>RSI!A1339</f>
        <v>43962</v>
      </c>
      <c r="B1339" s="2">
        <f>RSI!B1339</f>
        <v>30.797999999999998</v>
      </c>
      <c r="C1339" s="2">
        <f>RSI!I1339</f>
        <v>88.475290772712327</v>
      </c>
      <c r="D1339" s="2">
        <f>MACD!E1339</f>
        <v>2.1292316494836427E-4</v>
      </c>
      <c r="E1339" s="2">
        <f>MACD!F1339</f>
        <v>3.1307307658895266E-4</v>
      </c>
      <c r="F1339" s="2">
        <f>'Moving Avg'!D1339</f>
        <v>30.797999999999995</v>
      </c>
      <c r="G1339" s="2">
        <f>'Moving Avg'!F1339</f>
        <v>30.797999999999995</v>
      </c>
      <c r="H1339" s="2">
        <f>'Moving Avg'!G1339</f>
        <v>30.797999999999998</v>
      </c>
      <c r="I1339" s="2">
        <f>'Moving Avg'!H1339</f>
        <v>29.711704999999871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0</v>
      </c>
      <c r="N1339" s="8">
        <f t="shared" si="201"/>
        <v>45</v>
      </c>
      <c r="O1339" s="8">
        <f t="shared" si="202"/>
        <v>50</v>
      </c>
      <c r="P1339" s="8">
        <f t="shared" si="203"/>
        <v>33</v>
      </c>
      <c r="Q1339" s="9">
        <f t="shared" si="204"/>
        <v>28.2</v>
      </c>
      <c r="R1339" s="9">
        <f t="shared" si="205"/>
        <v>34.75</v>
      </c>
      <c r="S1339" s="9">
        <f t="shared" si="206"/>
        <v>34.1</v>
      </c>
      <c r="T1339" s="9">
        <f t="shared" si="207"/>
        <v>32</v>
      </c>
      <c r="U1339" s="8">
        <f t="shared" si="208"/>
        <v>32.35</v>
      </c>
      <c r="V1339" s="8">
        <f t="shared" si="209"/>
        <v>32.262500000000003</v>
      </c>
    </row>
    <row r="1340" spans="1:22" ht="13.5" x14ac:dyDescent="0.25">
      <c r="A1340" s="3">
        <f>RSI!A1340</f>
        <v>43963</v>
      </c>
      <c r="B1340" s="2">
        <f>RSI!B1340</f>
        <v>30.797999999999998</v>
      </c>
      <c r="C1340" s="2">
        <f>RSI!I1340</f>
        <v>88.475290772712327</v>
      </c>
      <c r="D1340" s="2">
        <f>MACD!E1340</f>
        <v>1.9715287146127025E-4</v>
      </c>
      <c r="E1340" s="2">
        <f>MACD!F1340</f>
        <v>2.8988903556341619E-4</v>
      </c>
      <c r="F1340" s="2">
        <f>'Moving Avg'!D1340</f>
        <v>30.797999999999995</v>
      </c>
      <c r="G1340" s="2">
        <f>'Moving Avg'!F1340</f>
        <v>30.797999999999995</v>
      </c>
      <c r="H1340" s="2">
        <f>'Moving Avg'!G1340</f>
        <v>30.797999999999998</v>
      </c>
      <c r="I1340" s="2">
        <f>'Moving Avg'!H1340</f>
        <v>29.726609999999869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0</v>
      </c>
      <c r="N1340" s="8">
        <f t="shared" si="201"/>
        <v>45</v>
      </c>
      <c r="O1340" s="8">
        <f t="shared" si="202"/>
        <v>50</v>
      </c>
      <c r="P1340" s="8">
        <f t="shared" si="203"/>
        <v>33</v>
      </c>
      <c r="Q1340" s="9">
        <f t="shared" si="204"/>
        <v>28.2</v>
      </c>
      <c r="R1340" s="9">
        <f t="shared" si="205"/>
        <v>34.75</v>
      </c>
      <c r="S1340" s="9">
        <f t="shared" si="206"/>
        <v>34.1</v>
      </c>
      <c r="T1340" s="9">
        <f t="shared" si="207"/>
        <v>32</v>
      </c>
      <c r="U1340" s="8">
        <f t="shared" si="208"/>
        <v>32.35</v>
      </c>
      <c r="V1340" s="8">
        <f t="shared" si="209"/>
        <v>32.262500000000003</v>
      </c>
    </row>
    <row r="1341" spans="1:22" ht="13.5" x14ac:dyDescent="0.25">
      <c r="A1341" s="3">
        <f>RSI!A1341</f>
        <v>43964</v>
      </c>
      <c r="B1341" s="2">
        <f>RSI!B1341</f>
        <v>30.797999999999998</v>
      </c>
      <c r="C1341" s="2">
        <f>RSI!I1341</f>
        <v>88.475290772712327</v>
      </c>
      <c r="D1341" s="2">
        <f>MACD!E1341</f>
        <v>1.8255047204718267E-4</v>
      </c>
      <c r="E1341" s="2">
        <f>MACD!F1341</f>
        <v>2.684213228601695E-4</v>
      </c>
      <c r="F1341" s="2">
        <f>'Moving Avg'!D1341</f>
        <v>30.797999999999995</v>
      </c>
      <c r="G1341" s="2">
        <f>'Moving Avg'!F1341</f>
        <v>30.797999999999995</v>
      </c>
      <c r="H1341" s="2">
        <f>'Moving Avg'!G1341</f>
        <v>30.797999999999998</v>
      </c>
      <c r="I1341" s="2">
        <f>'Moving Avg'!H1341</f>
        <v>29.741514999999868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0</v>
      </c>
      <c r="N1341" s="8">
        <f t="shared" si="201"/>
        <v>45</v>
      </c>
      <c r="O1341" s="8">
        <f t="shared" si="202"/>
        <v>50</v>
      </c>
      <c r="P1341" s="8">
        <f t="shared" si="203"/>
        <v>33</v>
      </c>
      <c r="Q1341" s="9">
        <f t="shared" si="204"/>
        <v>28.2</v>
      </c>
      <c r="R1341" s="9">
        <f t="shared" si="205"/>
        <v>34.75</v>
      </c>
      <c r="S1341" s="9">
        <f t="shared" si="206"/>
        <v>34.1</v>
      </c>
      <c r="T1341" s="9">
        <f t="shared" si="207"/>
        <v>32</v>
      </c>
      <c r="U1341" s="8">
        <f t="shared" si="208"/>
        <v>32.35</v>
      </c>
      <c r="V1341" s="8">
        <f t="shared" si="209"/>
        <v>32.262500000000003</v>
      </c>
    </row>
    <row r="1342" spans="1:22" ht="13.5" x14ac:dyDescent="0.25">
      <c r="A1342" s="3">
        <f>RSI!A1342</f>
        <v>43965</v>
      </c>
      <c r="B1342" s="2">
        <f>RSI!B1342</f>
        <v>30.797999999999998</v>
      </c>
      <c r="C1342" s="2">
        <f>RSI!I1342</f>
        <v>88.475290772712327</v>
      </c>
      <c r="D1342" s="2">
        <f>MACD!E1342</f>
        <v>1.6902949846198112E-4</v>
      </c>
      <c r="E1342" s="2">
        <f>MACD!F1342</f>
        <v>2.4854295798053185E-4</v>
      </c>
      <c r="F1342" s="2">
        <f>'Moving Avg'!D1342</f>
        <v>30.797999999999995</v>
      </c>
      <c r="G1342" s="2">
        <f>'Moving Avg'!F1342</f>
        <v>30.797999999999995</v>
      </c>
      <c r="H1342" s="2">
        <f>'Moving Avg'!G1342</f>
        <v>30.797999999999998</v>
      </c>
      <c r="I1342" s="2">
        <f>'Moving Avg'!H1342</f>
        <v>29.756419999999867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0</v>
      </c>
      <c r="N1342" s="8">
        <f t="shared" si="201"/>
        <v>45</v>
      </c>
      <c r="O1342" s="8">
        <f t="shared" si="202"/>
        <v>50</v>
      </c>
      <c r="P1342" s="8">
        <f t="shared" si="203"/>
        <v>33</v>
      </c>
      <c r="Q1342" s="9">
        <f t="shared" si="204"/>
        <v>28.2</v>
      </c>
      <c r="R1342" s="9">
        <f t="shared" si="205"/>
        <v>34.75</v>
      </c>
      <c r="S1342" s="9">
        <f t="shared" si="206"/>
        <v>34.1</v>
      </c>
      <c r="T1342" s="9">
        <f t="shared" si="207"/>
        <v>32</v>
      </c>
      <c r="U1342" s="8">
        <f t="shared" si="208"/>
        <v>32.35</v>
      </c>
      <c r="V1342" s="8">
        <f t="shared" si="209"/>
        <v>32.262500000000003</v>
      </c>
    </row>
    <row r="1343" spans="1:22" ht="13.5" x14ac:dyDescent="0.25">
      <c r="A1343" s="3">
        <f>RSI!A1343</f>
        <v>43966</v>
      </c>
      <c r="B1343" s="2">
        <f>RSI!B1343</f>
        <v>30.797999999999998</v>
      </c>
      <c r="C1343" s="2">
        <f>RSI!I1343</f>
        <v>88.475290772712327</v>
      </c>
      <c r="D1343" s="2">
        <f>MACD!E1343</f>
        <v>1.5650988099835672E-4</v>
      </c>
      <c r="E1343" s="2">
        <f>MACD!F1343</f>
        <v>2.3013634258409684E-4</v>
      </c>
      <c r="F1343" s="2">
        <f>'Moving Avg'!D1343</f>
        <v>30.797999999999995</v>
      </c>
      <c r="G1343" s="2">
        <f>'Moving Avg'!F1343</f>
        <v>30.797999999999995</v>
      </c>
      <c r="H1343" s="2">
        <f>'Moving Avg'!G1343</f>
        <v>30.797999999999998</v>
      </c>
      <c r="I1343" s="2">
        <f>'Moving Avg'!H1343</f>
        <v>29.771324999999866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0</v>
      </c>
      <c r="N1343" s="8">
        <f t="shared" si="201"/>
        <v>45</v>
      </c>
      <c r="O1343" s="8">
        <f t="shared" si="202"/>
        <v>50</v>
      </c>
      <c r="P1343" s="8">
        <f t="shared" si="203"/>
        <v>33</v>
      </c>
      <c r="Q1343" s="9">
        <f t="shared" si="204"/>
        <v>28.2</v>
      </c>
      <c r="R1343" s="9">
        <f t="shared" si="205"/>
        <v>34.75</v>
      </c>
      <c r="S1343" s="9">
        <f t="shared" si="206"/>
        <v>34.1</v>
      </c>
      <c r="T1343" s="9">
        <f t="shared" si="207"/>
        <v>32</v>
      </c>
      <c r="U1343" s="8">
        <f t="shared" si="208"/>
        <v>32.35</v>
      </c>
      <c r="V1343" s="8">
        <f t="shared" si="209"/>
        <v>32.262500000000003</v>
      </c>
    </row>
    <row r="1344" spans="1:22" ht="13.5" x14ac:dyDescent="0.25">
      <c r="A1344" s="3">
        <f>RSI!A1344</f>
        <v>43969</v>
      </c>
      <c r="B1344" s="2">
        <f>RSI!B1344</f>
        <v>30.797999999999998</v>
      </c>
      <c r="C1344" s="2">
        <f>RSI!I1344</f>
        <v>88.475290772712327</v>
      </c>
      <c r="D1344" s="2">
        <f>MACD!E1344</f>
        <v>1.4491747551304002E-4</v>
      </c>
      <c r="E1344" s="2">
        <f>MACD!F1344</f>
        <v>2.130925691698855E-4</v>
      </c>
      <c r="F1344" s="2">
        <f>'Moving Avg'!D1344</f>
        <v>30.797999999999995</v>
      </c>
      <c r="G1344" s="2">
        <f>'Moving Avg'!F1344</f>
        <v>30.797999999999995</v>
      </c>
      <c r="H1344" s="2">
        <f>'Moving Avg'!G1344</f>
        <v>30.797999999999998</v>
      </c>
      <c r="I1344" s="2">
        <f>'Moving Avg'!H1344</f>
        <v>29.786229999999865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0</v>
      </c>
      <c r="N1344" s="8">
        <f t="shared" si="201"/>
        <v>45</v>
      </c>
      <c r="O1344" s="8">
        <f t="shared" si="202"/>
        <v>50</v>
      </c>
      <c r="P1344" s="8">
        <f t="shared" si="203"/>
        <v>33</v>
      </c>
      <c r="Q1344" s="9">
        <f t="shared" si="204"/>
        <v>28.2</v>
      </c>
      <c r="R1344" s="9">
        <f t="shared" si="205"/>
        <v>34.75</v>
      </c>
      <c r="S1344" s="9">
        <f t="shared" si="206"/>
        <v>34.1</v>
      </c>
      <c r="T1344" s="9">
        <f t="shared" si="207"/>
        <v>32</v>
      </c>
      <c r="U1344" s="8">
        <f t="shared" si="208"/>
        <v>32.35</v>
      </c>
      <c r="V1344" s="8">
        <f t="shared" si="209"/>
        <v>32.262500000000003</v>
      </c>
    </row>
    <row r="1345" spans="1:22" ht="13.5" x14ac:dyDescent="0.25">
      <c r="A1345" s="3">
        <f>RSI!A1345</f>
        <v>43970</v>
      </c>
      <c r="B1345" s="2">
        <f>RSI!B1345</f>
        <v>30.797999999999998</v>
      </c>
      <c r="C1345" s="2">
        <f>RSI!I1345</f>
        <v>88.475290772712327</v>
      </c>
      <c r="D1345" s="2">
        <f>MACD!E1345</f>
        <v>1.3418362534167727E-4</v>
      </c>
      <c r="E1345" s="2">
        <f>MACD!F1345</f>
        <v>1.9731078040424385E-4</v>
      </c>
      <c r="F1345" s="2">
        <f>'Moving Avg'!D1345</f>
        <v>30.797999999999995</v>
      </c>
      <c r="G1345" s="2">
        <f>'Moving Avg'!F1345</f>
        <v>30.797999999999995</v>
      </c>
      <c r="H1345" s="2">
        <f>'Moving Avg'!G1345</f>
        <v>30.797999999999998</v>
      </c>
      <c r="I1345" s="2">
        <f>'Moving Avg'!H1345</f>
        <v>29.801134999999864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0</v>
      </c>
      <c r="N1345" s="8">
        <f t="shared" si="201"/>
        <v>45</v>
      </c>
      <c r="O1345" s="8">
        <f t="shared" si="202"/>
        <v>50</v>
      </c>
      <c r="P1345" s="8">
        <f t="shared" si="203"/>
        <v>33</v>
      </c>
      <c r="Q1345" s="9">
        <f t="shared" si="204"/>
        <v>28.2</v>
      </c>
      <c r="R1345" s="9">
        <f t="shared" si="205"/>
        <v>34.75</v>
      </c>
      <c r="S1345" s="9">
        <f t="shared" si="206"/>
        <v>34.1</v>
      </c>
      <c r="T1345" s="9">
        <f t="shared" si="207"/>
        <v>32</v>
      </c>
      <c r="U1345" s="8">
        <f t="shared" si="208"/>
        <v>32.35</v>
      </c>
      <c r="V1345" s="8">
        <f t="shared" si="209"/>
        <v>32.262500000000003</v>
      </c>
    </row>
    <row r="1346" spans="1:22" ht="13.5" x14ac:dyDescent="0.25">
      <c r="A1346" s="3">
        <f>RSI!A1346</f>
        <v>43971</v>
      </c>
      <c r="B1346" s="2">
        <f>RSI!B1346</f>
        <v>30.797999999999998</v>
      </c>
      <c r="C1346" s="2">
        <f>RSI!I1346</f>
        <v>88.475290772712327</v>
      </c>
      <c r="D1346" s="2">
        <f>MACD!E1346</f>
        <v>1.242447555434012E-4</v>
      </c>
      <c r="E1346" s="2">
        <f>MACD!F1346</f>
        <v>1.8269757543207534E-4</v>
      </c>
      <c r="F1346" s="2">
        <f>'Moving Avg'!D1346</f>
        <v>30.797999999999995</v>
      </c>
      <c r="G1346" s="2">
        <f>'Moving Avg'!F1346</f>
        <v>30.797999999999995</v>
      </c>
      <c r="H1346" s="2">
        <f>'Moving Avg'!G1346</f>
        <v>30.797999999999998</v>
      </c>
      <c r="I1346" s="2">
        <f>'Moving Avg'!H1346</f>
        <v>29.816039999999862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0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28.2</v>
      </c>
      <c r="R1346" s="9">
        <f t="shared" si="205"/>
        <v>34.75</v>
      </c>
      <c r="S1346" s="9">
        <f t="shared" si="206"/>
        <v>34.1</v>
      </c>
      <c r="T1346" s="9">
        <f t="shared" si="207"/>
        <v>32</v>
      </c>
      <c r="U1346" s="8">
        <f t="shared" si="208"/>
        <v>32.35</v>
      </c>
      <c r="V1346" s="8">
        <f t="shared" si="209"/>
        <v>32.262500000000003</v>
      </c>
    </row>
    <row r="1347" spans="1:22" ht="13.5" x14ac:dyDescent="0.25">
      <c r="A1347" s="3">
        <f>RSI!A1347</f>
        <v>43972</v>
      </c>
      <c r="B1347" s="2">
        <f>RSI!B1347</f>
        <v>30.797999999999998</v>
      </c>
      <c r="C1347" s="2">
        <f>RSI!I1347</f>
        <v>88.475290772712327</v>
      </c>
      <c r="D1347" s="2">
        <f>MACD!E1347</f>
        <v>1.1504199709122531E-4</v>
      </c>
      <c r="E1347" s="2">
        <f>MACD!F1347</f>
        <v>1.6916645976390533E-4</v>
      </c>
      <c r="F1347" s="2">
        <f>'Moving Avg'!D1347</f>
        <v>30.797999999999995</v>
      </c>
      <c r="G1347" s="2">
        <f>'Moving Avg'!F1347</f>
        <v>30.797999999999995</v>
      </c>
      <c r="H1347" s="2">
        <f>'Moving Avg'!G1347</f>
        <v>30.797999999999998</v>
      </c>
      <c r="I1347" s="2">
        <f>'Moving Avg'!H1347</f>
        <v>29.830944999999861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0</v>
      </c>
      <c r="N1347" s="8">
        <f t="shared" si="211"/>
        <v>45</v>
      </c>
      <c r="O1347" s="8">
        <f t="shared" si="212"/>
        <v>50</v>
      </c>
      <c r="P1347" s="8">
        <f t="shared" si="213"/>
        <v>33</v>
      </c>
      <c r="Q1347" s="9">
        <f t="shared" ref="Q1347:Q1410" si="214">0.35*M1347+N1347*0.35+O1347*0.15+P1347*0.15</f>
        <v>28.2</v>
      </c>
      <c r="R1347" s="9">
        <f t="shared" ref="R1347:R1410" si="215">M1347*0.2+N1347*0.2+O1347*0.35+P1347*0.25</f>
        <v>34.75</v>
      </c>
      <c r="S1347" s="9">
        <f t="shared" ref="S1347:S1410" si="216">M1347*0.15+N1347*0.15+O1347*0.25+P1347*0.45</f>
        <v>34.1</v>
      </c>
      <c r="T1347" s="9">
        <f t="shared" ref="T1347:T1410" si="217">0.25*SUM(M1347:P1347)</f>
        <v>32</v>
      </c>
      <c r="U1347" s="8">
        <f t="shared" ref="U1347:U1410" si="218">SUM(Q1347:S1347)/3</f>
        <v>32.35</v>
      </c>
      <c r="V1347" s="8">
        <f t="shared" ref="V1347:V1410" si="219">SUM(Q1347:T1347)/4</f>
        <v>32.262500000000003</v>
      </c>
    </row>
    <row r="1348" spans="1:22" ht="13.5" x14ac:dyDescent="0.25">
      <c r="A1348" s="3">
        <f>RSI!A1348</f>
        <v>43973</v>
      </c>
      <c r="B1348" s="2">
        <f>RSI!B1348</f>
        <v>30.797999999999998</v>
      </c>
      <c r="C1348" s="2">
        <f>RSI!I1348</f>
        <v>88.475290772712327</v>
      </c>
      <c r="D1348" s="2">
        <f>MACD!E1348</f>
        <v>1.0652083879492125E-4</v>
      </c>
      <c r="E1348" s="2">
        <f>MACD!F1348</f>
        <v>1.5663733557010854E-4</v>
      </c>
      <c r="F1348" s="2">
        <f>'Moving Avg'!D1348</f>
        <v>30.797999999999995</v>
      </c>
      <c r="G1348" s="2">
        <f>'Moving Avg'!F1348</f>
        <v>30.797999999999995</v>
      </c>
      <c r="H1348" s="2">
        <f>'Moving Avg'!G1348</f>
        <v>30.797999999999998</v>
      </c>
      <c r="I1348" s="2">
        <f>'Moving Avg'!H1348</f>
        <v>29.84584999999986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0</v>
      </c>
      <c r="N1348" s="8">
        <f t="shared" si="211"/>
        <v>45</v>
      </c>
      <c r="O1348" s="8">
        <f t="shared" si="212"/>
        <v>50</v>
      </c>
      <c r="P1348" s="8">
        <f t="shared" si="213"/>
        <v>33</v>
      </c>
      <c r="Q1348" s="9">
        <f t="shared" si="214"/>
        <v>28.2</v>
      </c>
      <c r="R1348" s="9">
        <f t="shared" si="215"/>
        <v>34.75</v>
      </c>
      <c r="S1348" s="9">
        <f t="shared" si="216"/>
        <v>34.1</v>
      </c>
      <c r="T1348" s="9">
        <f t="shared" si="217"/>
        <v>32</v>
      </c>
      <c r="U1348" s="8">
        <f t="shared" si="218"/>
        <v>32.35</v>
      </c>
      <c r="V1348" s="8">
        <f t="shared" si="219"/>
        <v>32.262500000000003</v>
      </c>
    </row>
    <row r="1349" spans="1:22" ht="13.5" x14ac:dyDescent="0.25">
      <c r="A1349" s="3">
        <f>RSI!A1349</f>
        <v>43977</v>
      </c>
      <c r="B1349" s="2">
        <f>RSI!B1349</f>
        <v>30.797999999999998</v>
      </c>
      <c r="C1349" s="2">
        <f>RSI!I1349</f>
        <v>88.475290772712327</v>
      </c>
      <c r="D1349" s="2">
        <f>MACD!E1349</f>
        <v>9.863080493133225E-5</v>
      </c>
      <c r="E1349" s="2">
        <f>MACD!F1349</f>
        <v>1.4503602944235331E-4</v>
      </c>
      <c r="F1349" s="2">
        <f>'Moving Avg'!D1349</f>
        <v>30.797999999999995</v>
      </c>
      <c r="G1349" s="2">
        <f>'Moving Avg'!F1349</f>
        <v>30.797999999999995</v>
      </c>
      <c r="H1349" s="2">
        <f>'Moving Avg'!G1349</f>
        <v>30.797999999999998</v>
      </c>
      <c r="I1349" s="2">
        <f>'Moving Avg'!H1349</f>
        <v>29.860754999999859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0</v>
      </c>
      <c r="N1349" s="8">
        <f t="shared" si="211"/>
        <v>45</v>
      </c>
      <c r="O1349" s="8">
        <f t="shared" si="212"/>
        <v>50</v>
      </c>
      <c r="P1349" s="8">
        <f t="shared" si="213"/>
        <v>33</v>
      </c>
      <c r="Q1349" s="9">
        <f t="shared" si="214"/>
        <v>28.2</v>
      </c>
      <c r="R1349" s="9">
        <f t="shared" si="215"/>
        <v>34.75</v>
      </c>
      <c r="S1349" s="9">
        <f t="shared" si="216"/>
        <v>34.1</v>
      </c>
      <c r="T1349" s="9">
        <f t="shared" si="217"/>
        <v>32</v>
      </c>
      <c r="U1349" s="8">
        <f t="shared" si="218"/>
        <v>32.35</v>
      </c>
      <c r="V1349" s="8">
        <f t="shared" si="219"/>
        <v>32.262500000000003</v>
      </c>
    </row>
    <row r="1350" spans="1:22" ht="13.5" x14ac:dyDescent="0.25">
      <c r="A1350" s="3">
        <f>RSI!A1350</f>
        <v>43978</v>
      </c>
      <c r="B1350" s="2">
        <f>RSI!B1350</f>
        <v>30.797999999999998</v>
      </c>
      <c r="C1350" s="2">
        <f>RSI!I1350</f>
        <v>88.475290772712327</v>
      </c>
      <c r="D1350" s="2">
        <f>MACD!E1350</f>
        <v>9.132515669207919E-5</v>
      </c>
      <c r="E1350" s="2">
        <f>MACD!F1350</f>
        <v>1.3429385489229848E-4</v>
      </c>
      <c r="F1350" s="2">
        <f>'Moving Avg'!D1350</f>
        <v>30.797999999999995</v>
      </c>
      <c r="G1350" s="2">
        <f>'Moving Avg'!F1350</f>
        <v>30.797999999999995</v>
      </c>
      <c r="H1350" s="2">
        <f>'Moving Avg'!G1350</f>
        <v>30.797999999999998</v>
      </c>
      <c r="I1350" s="2">
        <f>'Moving Avg'!H1350</f>
        <v>29.875659999999858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0</v>
      </c>
      <c r="N1350" s="8">
        <f t="shared" si="211"/>
        <v>45</v>
      </c>
      <c r="O1350" s="8">
        <f t="shared" si="212"/>
        <v>50</v>
      </c>
      <c r="P1350" s="8">
        <f t="shared" si="213"/>
        <v>33</v>
      </c>
      <c r="Q1350" s="9">
        <f t="shared" si="214"/>
        <v>28.2</v>
      </c>
      <c r="R1350" s="9">
        <f t="shared" si="215"/>
        <v>34.75</v>
      </c>
      <c r="S1350" s="9">
        <f t="shared" si="216"/>
        <v>34.1</v>
      </c>
      <c r="T1350" s="9">
        <f t="shared" si="217"/>
        <v>32</v>
      </c>
      <c r="U1350" s="8">
        <f t="shared" si="218"/>
        <v>32.35</v>
      </c>
      <c r="V1350" s="8">
        <f t="shared" si="219"/>
        <v>32.262500000000003</v>
      </c>
    </row>
    <row r="1351" spans="1:22" ht="13.5" x14ac:dyDescent="0.25">
      <c r="A1351" s="3">
        <f>RSI!A1351</f>
        <v>43979</v>
      </c>
      <c r="B1351" s="2">
        <f>RSI!B1351</f>
        <v>30.797999999999998</v>
      </c>
      <c r="C1351" s="2">
        <f>RSI!I1351</f>
        <v>88.475290772712327</v>
      </c>
      <c r="D1351" s="2">
        <f>MACD!E1351</f>
        <v>8.4560615682960361E-5</v>
      </c>
      <c r="E1351" s="2">
        <f>MACD!F1351</f>
        <v>1.2434720705043086E-4</v>
      </c>
      <c r="F1351" s="2">
        <f>'Moving Avg'!D1351</f>
        <v>30.797999999999995</v>
      </c>
      <c r="G1351" s="2">
        <f>'Moving Avg'!F1351</f>
        <v>30.797999999999995</v>
      </c>
      <c r="H1351" s="2">
        <f>'Moving Avg'!G1351</f>
        <v>30.797999999999998</v>
      </c>
      <c r="I1351" s="2">
        <f>'Moving Avg'!H1351</f>
        <v>29.890564999999857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0</v>
      </c>
      <c r="N1351" s="8">
        <f t="shared" si="211"/>
        <v>45</v>
      </c>
      <c r="O1351" s="8">
        <f t="shared" si="212"/>
        <v>50</v>
      </c>
      <c r="P1351" s="8">
        <f t="shared" si="213"/>
        <v>33</v>
      </c>
      <c r="Q1351" s="9">
        <f t="shared" si="214"/>
        <v>28.2</v>
      </c>
      <c r="R1351" s="9">
        <f t="shared" si="215"/>
        <v>34.75</v>
      </c>
      <c r="S1351" s="9">
        <f t="shared" si="216"/>
        <v>34.1</v>
      </c>
      <c r="T1351" s="9">
        <f t="shared" si="217"/>
        <v>32</v>
      </c>
      <c r="U1351" s="8">
        <f t="shared" si="218"/>
        <v>32.35</v>
      </c>
      <c r="V1351" s="8">
        <f t="shared" si="219"/>
        <v>32.262500000000003</v>
      </c>
    </row>
    <row r="1352" spans="1:22" ht="13.5" x14ac:dyDescent="0.25">
      <c r="A1352" s="3">
        <f>RSI!A1352</f>
        <v>43980</v>
      </c>
      <c r="B1352" s="2">
        <f>RSI!B1352</f>
        <v>30.797999999999998</v>
      </c>
      <c r="C1352" s="2">
        <f>RSI!I1352</f>
        <v>88.475290772712327</v>
      </c>
      <c r="D1352" s="2">
        <f>MACD!E1352</f>
        <v>7.8297107876323935E-5</v>
      </c>
      <c r="E1352" s="2">
        <f>MACD!F1352</f>
        <v>1.1513718721560948E-4</v>
      </c>
      <c r="F1352" s="2">
        <f>'Moving Avg'!D1352</f>
        <v>30.797999999999995</v>
      </c>
      <c r="G1352" s="2">
        <f>'Moving Avg'!F1352</f>
        <v>30.797999999999995</v>
      </c>
      <c r="H1352" s="2">
        <f>'Moving Avg'!G1352</f>
        <v>30.797999999999998</v>
      </c>
      <c r="I1352" s="2">
        <f>'Moving Avg'!H1352</f>
        <v>29.905469999999859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0</v>
      </c>
      <c r="N1352" s="8">
        <f t="shared" si="211"/>
        <v>45</v>
      </c>
      <c r="O1352" s="8">
        <f t="shared" si="212"/>
        <v>50</v>
      </c>
      <c r="P1352" s="8">
        <f t="shared" si="213"/>
        <v>33</v>
      </c>
      <c r="Q1352" s="9">
        <f t="shared" si="214"/>
        <v>28.2</v>
      </c>
      <c r="R1352" s="9">
        <f t="shared" si="215"/>
        <v>34.75</v>
      </c>
      <c r="S1352" s="9">
        <f t="shared" si="216"/>
        <v>34.1</v>
      </c>
      <c r="T1352" s="9">
        <f t="shared" si="217"/>
        <v>32</v>
      </c>
      <c r="U1352" s="8">
        <f t="shared" si="218"/>
        <v>32.35</v>
      </c>
      <c r="V1352" s="8">
        <f t="shared" si="219"/>
        <v>32.262500000000003</v>
      </c>
    </row>
    <row r="1353" spans="1:22" ht="13.5" x14ac:dyDescent="0.25">
      <c r="A1353" s="3">
        <f>RSI!A1353</f>
        <v>43983</v>
      </c>
      <c r="B1353" s="2">
        <f>RSI!B1353</f>
        <v>30.797999999999998</v>
      </c>
      <c r="C1353" s="2">
        <f>RSI!I1353</f>
        <v>88.475290772712327</v>
      </c>
      <c r="D1353" s="2">
        <f>MACD!E1353</f>
        <v>7.2497526456771766E-5</v>
      </c>
      <c r="E1353" s="2">
        <f>MACD!F1353</f>
        <v>1.0660925506384194E-4</v>
      </c>
      <c r="F1353" s="2">
        <f>'Moving Avg'!D1353</f>
        <v>30.797999999999995</v>
      </c>
      <c r="G1353" s="2">
        <f>'Moving Avg'!F1353</f>
        <v>30.797999999999995</v>
      </c>
      <c r="H1353" s="2">
        <f>'Moving Avg'!G1353</f>
        <v>30.797999999999998</v>
      </c>
      <c r="I1353" s="2">
        <f>'Moving Avg'!H1353</f>
        <v>29.920374999999858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0</v>
      </c>
      <c r="N1353" s="8">
        <f t="shared" si="211"/>
        <v>45</v>
      </c>
      <c r="O1353" s="8">
        <f t="shared" si="212"/>
        <v>50</v>
      </c>
      <c r="P1353" s="8">
        <f t="shared" si="213"/>
        <v>33</v>
      </c>
      <c r="Q1353" s="9">
        <f t="shared" si="214"/>
        <v>28.2</v>
      </c>
      <c r="R1353" s="9">
        <f t="shared" si="215"/>
        <v>34.75</v>
      </c>
      <c r="S1353" s="9">
        <f t="shared" si="216"/>
        <v>34.1</v>
      </c>
      <c r="T1353" s="9">
        <f t="shared" si="217"/>
        <v>32</v>
      </c>
      <c r="U1353" s="8">
        <f t="shared" si="218"/>
        <v>32.35</v>
      </c>
      <c r="V1353" s="8">
        <f t="shared" si="219"/>
        <v>32.262500000000003</v>
      </c>
    </row>
    <row r="1354" spans="1:22" ht="13.5" x14ac:dyDescent="0.25">
      <c r="A1354" s="3">
        <f>RSI!A1354</f>
        <v>43984</v>
      </c>
      <c r="B1354" s="2">
        <f>RSI!B1354</f>
        <v>30.797999999999998</v>
      </c>
      <c r="C1354" s="2">
        <f>RSI!I1354</f>
        <v>88.475290772712327</v>
      </c>
      <c r="D1354" s="2">
        <f>MACD!E1354</f>
        <v>6.7127512224374186E-5</v>
      </c>
      <c r="E1354" s="2">
        <f>MACD!F1354</f>
        <v>9.8712906495948387E-5</v>
      </c>
      <c r="F1354" s="2">
        <f>'Moving Avg'!D1354</f>
        <v>30.797999999999995</v>
      </c>
      <c r="G1354" s="2">
        <f>'Moving Avg'!F1354</f>
        <v>30.797999999999995</v>
      </c>
      <c r="H1354" s="2">
        <f>'Moving Avg'!G1354</f>
        <v>30.797999999999998</v>
      </c>
      <c r="I1354" s="2">
        <f>'Moving Avg'!H1354</f>
        <v>29.935279999999857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0</v>
      </c>
      <c r="N1354" s="8">
        <f t="shared" si="211"/>
        <v>45</v>
      </c>
      <c r="O1354" s="8">
        <f t="shared" si="212"/>
        <v>50</v>
      </c>
      <c r="P1354" s="8">
        <f t="shared" si="213"/>
        <v>33</v>
      </c>
      <c r="Q1354" s="9">
        <f t="shared" si="214"/>
        <v>28.2</v>
      </c>
      <c r="R1354" s="9">
        <f t="shared" si="215"/>
        <v>34.75</v>
      </c>
      <c r="S1354" s="9">
        <f t="shared" si="216"/>
        <v>34.1</v>
      </c>
      <c r="T1354" s="9">
        <f t="shared" si="217"/>
        <v>32</v>
      </c>
      <c r="U1354" s="8">
        <f t="shared" si="218"/>
        <v>32.35</v>
      </c>
      <c r="V1354" s="8">
        <f t="shared" si="219"/>
        <v>32.262500000000003</v>
      </c>
    </row>
    <row r="1355" spans="1:22" ht="13.5" x14ac:dyDescent="0.25">
      <c r="A1355" s="3">
        <f>RSI!A1355</f>
        <v>43985</v>
      </c>
      <c r="B1355" s="2">
        <f>RSI!B1355</f>
        <v>30.797999999999998</v>
      </c>
      <c r="C1355" s="2">
        <f>RSI!I1355</f>
        <v>88.475290772712327</v>
      </c>
      <c r="D1355" s="2">
        <f>MACD!E1355</f>
        <v>6.2155250219575464E-5</v>
      </c>
      <c r="E1355" s="2">
        <f>MACD!F1355</f>
        <v>9.1401375240673807E-5</v>
      </c>
      <c r="F1355" s="2">
        <f>'Moving Avg'!D1355</f>
        <v>30.797999999999995</v>
      </c>
      <c r="G1355" s="2">
        <f>'Moving Avg'!F1355</f>
        <v>30.797999999999995</v>
      </c>
      <c r="H1355" s="2">
        <f>'Moving Avg'!G1355</f>
        <v>30.797999999999998</v>
      </c>
      <c r="I1355" s="2">
        <f>'Moving Avg'!H1355</f>
        <v>29.950184999999856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0</v>
      </c>
      <c r="N1355" s="8">
        <f t="shared" si="211"/>
        <v>45</v>
      </c>
      <c r="O1355" s="8">
        <f t="shared" si="212"/>
        <v>50</v>
      </c>
      <c r="P1355" s="8">
        <f t="shared" si="213"/>
        <v>33</v>
      </c>
      <c r="Q1355" s="9">
        <f t="shared" si="214"/>
        <v>28.2</v>
      </c>
      <c r="R1355" s="9">
        <f t="shared" si="215"/>
        <v>34.75</v>
      </c>
      <c r="S1355" s="9">
        <f t="shared" si="216"/>
        <v>34.1</v>
      </c>
      <c r="T1355" s="9">
        <f t="shared" si="217"/>
        <v>32</v>
      </c>
      <c r="U1355" s="8">
        <f t="shared" si="218"/>
        <v>32.35</v>
      </c>
      <c r="V1355" s="8">
        <f t="shared" si="219"/>
        <v>32.262500000000003</v>
      </c>
    </row>
    <row r="1356" spans="1:22" ht="13.5" x14ac:dyDescent="0.25">
      <c r="A1356" s="3">
        <f>RSI!A1356</f>
        <v>43986</v>
      </c>
      <c r="B1356" s="2">
        <f>RSI!B1356</f>
        <v>30.797999999999998</v>
      </c>
      <c r="C1356" s="2">
        <f>RSI!I1356</f>
        <v>88.475290772712327</v>
      </c>
      <c r="D1356" s="2">
        <f>MACD!E1356</f>
        <v>5.755128141160526E-5</v>
      </c>
      <c r="E1356" s="2">
        <f>MACD!F1356</f>
        <v>8.4631356474860098E-5</v>
      </c>
      <c r="F1356" s="2">
        <f>'Moving Avg'!D1356</f>
        <v>30.797999999999995</v>
      </c>
      <c r="G1356" s="2">
        <f>'Moving Avg'!F1356</f>
        <v>30.797999999999995</v>
      </c>
      <c r="H1356" s="2">
        <f>'Moving Avg'!G1356</f>
        <v>30.797999999999998</v>
      </c>
      <c r="I1356" s="2">
        <f>'Moving Avg'!H1356</f>
        <v>29.965089999999854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0</v>
      </c>
      <c r="N1356" s="8">
        <f t="shared" si="211"/>
        <v>45</v>
      </c>
      <c r="O1356" s="8">
        <f t="shared" si="212"/>
        <v>50</v>
      </c>
      <c r="P1356" s="8">
        <f t="shared" si="213"/>
        <v>33</v>
      </c>
      <c r="Q1356" s="9">
        <f t="shared" si="214"/>
        <v>28.2</v>
      </c>
      <c r="R1356" s="9">
        <f t="shared" si="215"/>
        <v>34.75</v>
      </c>
      <c r="S1356" s="9">
        <f t="shared" si="216"/>
        <v>34.1</v>
      </c>
      <c r="T1356" s="9">
        <f t="shared" si="217"/>
        <v>32</v>
      </c>
      <c r="U1356" s="8">
        <f t="shared" si="218"/>
        <v>32.35</v>
      </c>
      <c r="V1356" s="8">
        <f t="shared" si="219"/>
        <v>32.262500000000003</v>
      </c>
    </row>
    <row r="1357" spans="1:22" ht="13.5" x14ac:dyDescent="0.25">
      <c r="A1357" s="3">
        <f>RSI!A1357</f>
        <v>43987</v>
      </c>
      <c r="B1357" s="2">
        <f>RSI!B1357</f>
        <v>30.797999999999998</v>
      </c>
      <c r="C1357" s="2">
        <f>RSI!I1357</f>
        <v>88.475290772712327</v>
      </c>
      <c r="D1357" s="2">
        <f>MACD!E1357</f>
        <v>5.3288328281553277E-5</v>
      </c>
      <c r="E1357" s="2">
        <f>MACD!F1357</f>
        <v>7.8362750836198736E-5</v>
      </c>
      <c r="F1357" s="2">
        <f>'Moving Avg'!D1357</f>
        <v>30.797999999999995</v>
      </c>
      <c r="G1357" s="2">
        <f>'Moving Avg'!F1357</f>
        <v>30.797999999999995</v>
      </c>
      <c r="H1357" s="2">
        <f>'Moving Avg'!G1357</f>
        <v>30.797999999999998</v>
      </c>
      <c r="I1357" s="2">
        <f>'Moving Avg'!H1357</f>
        <v>29.979994999999857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0</v>
      </c>
      <c r="N1357" s="8">
        <f t="shared" si="211"/>
        <v>45</v>
      </c>
      <c r="O1357" s="8">
        <f t="shared" si="212"/>
        <v>50</v>
      </c>
      <c r="P1357" s="8">
        <f t="shared" si="213"/>
        <v>33</v>
      </c>
      <c r="Q1357" s="9">
        <f t="shared" si="214"/>
        <v>28.2</v>
      </c>
      <c r="R1357" s="9">
        <f t="shared" si="215"/>
        <v>34.75</v>
      </c>
      <c r="S1357" s="9">
        <f t="shared" si="216"/>
        <v>34.1</v>
      </c>
      <c r="T1357" s="9">
        <f t="shared" si="217"/>
        <v>32</v>
      </c>
      <c r="U1357" s="8">
        <f t="shared" si="218"/>
        <v>32.35</v>
      </c>
      <c r="V1357" s="8">
        <f t="shared" si="219"/>
        <v>32.262500000000003</v>
      </c>
    </row>
    <row r="1358" spans="1:22" ht="13.5" x14ac:dyDescent="0.25">
      <c r="A1358" s="3">
        <f>RSI!A1358</f>
        <v>43990</v>
      </c>
      <c r="B1358" s="2">
        <f>RSI!B1358</f>
        <v>30.797999999999998</v>
      </c>
      <c r="C1358" s="2">
        <f>RSI!I1358</f>
        <v>88.475290772712327</v>
      </c>
      <c r="D1358" s="2">
        <f>MACD!E1358</f>
        <v>4.9341133344427135E-5</v>
      </c>
      <c r="E1358" s="2">
        <f>MACD!F1358</f>
        <v>7.2558427337844411E-5</v>
      </c>
      <c r="F1358" s="2">
        <f>'Moving Avg'!D1358</f>
        <v>30.797999999999995</v>
      </c>
      <c r="G1358" s="2">
        <f>'Moving Avg'!F1358</f>
        <v>30.797999999999995</v>
      </c>
      <c r="H1358" s="2">
        <f>'Moving Avg'!G1358</f>
        <v>30.797999999999998</v>
      </c>
      <c r="I1358" s="2">
        <f>'Moving Avg'!H1358</f>
        <v>29.994899999999856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0</v>
      </c>
      <c r="N1358" s="8">
        <f t="shared" si="211"/>
        <v>45</v>
      </c>
      <c r="O1358" s="8">
        <f t="shared" si="212"/>
        <v>50</v>
      </c>
      <c r="P1358" s="8">
        <f t="shared" si="213"/>
        <v>33</v>
      </c>
      <c r="Q1358" s="9">
        <f t="shared" si="214"/>
        <v>28.2</v>
      </c>
      <c r="R1358" s="9">
        <f t="shared" si="215"/>
        <v>34.75</v>
      </c>
      <c r="S1358" s="9">
        <f t="shared" si="216"/>
        <v>34.1</v>
      </c>
      <c r="T1358" s="9">
        <f t="shared" si="217"/>
        <v>32</v>
      </c>
      <c r="U1358" s="8">
        <f t="shared" si="218"/>
        <v>32.35</v>
      </c>
      <c r="V1358" s="8">
        <f t="shared" si="219"/>
        <v>32.262500000000003</v>
      </c>
    </row>
    <row r="1359" spans="1:22" ht="13.5" x14ac:dyDescent="0.25">
      <c r="A1359" s="3">
        <f>RSI!A1359</f>
        <v>43991</v>
      </c>
      <c r="B1359" s="2">
        <f>RSI!B1359</f>
        <v>30.797999999999998</v>
      </c>
      <c r="C1359" s="2">
        <f>RSI!I1359</f>
        <v>88.475290772712327</v>
      </c>
      <c r="D1359" s="2">
        <f>MACD!E1359</f>
        <v>4.5686309579906492E-5</v>
      </c>
      <c r="E1359" s="2">
        <f>MACD!F1359</f>
        <v>6.718400378625683E-5</v>
      </c>
      <c r="F1359" s="2">
        <f>'Moving Avg'!D1359</f>
        <v>30.797999999999995</v>
      </c>
      <c r="G1359" s="2">
        <f>'Moving Avg'!F1359</f>
        <v>30.797999999999995</v>
      </c>
      <c r="H1359" s="2">
        <f>'Moving Avg'!G1359</f>
        <v>30.797999999999998</v>
      </c>
      <c r="I1359" s="2">
        <f>'Moving Avg'!H1359</f>
        <v>30.009804999999854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0</v>
      </c>
      <c r="N1359" s="8">
        <f t="shared" si="211"/>
        <v>45</v>
      </c>
      <c r="O1359" s="8">
        <f t="shared" si="212"/>
        <v>50</v>
      </c>
      <c r="P1359" s="8">
        <f t="shared" si="213"/>
        <v>33</v>
      </c>
      <c r="Q1359" s="9">
        <f t="shared" si="214"/>
        <v>28.2</v>
      </c>
      <c r="R1359" s="9">
        <f t="shared" si="215"/>
        <v>34.75</v>
      </c>
      <c r="S1359" s="9">
        <f t="shared" si="216"/>
        <v>34.1</v>
      </c>
      <c r="T1359" s="9">
        <f t="shared" si="217"/>
        <v>32</v>
      </c>
      <c r="U1359" s="8">
        <f t="shared" si="218"/>
        <v>32.35</v>
      </c>
      <c r="V1359" s="8">
        <f t="shared" si="219"/>
        <v>32.262500000000003</v>
      </c>
    </row>
    <row r="1360" spans="1:22" ht="13.5" x14ac:dyDescent="0.25">
      <c r="A1360" s="3">
        <f>RSI!A1360</f>
        <v>43992</v>
      </c>
      <c r="B1360" s="2">
        <f>RSI!B1360</f>
        <v>30.797999999999998</v>
      </c>
      <c r="C1360" s="2">
        <f>RSI!I1360</f>
        <v>88.475290772712327</v>
      </c>
      <c r="D1360" s="2">
        <f>MACD!E1360</f>
        <v>4.2302201965327413E-5</v>
      </c>
      <c r="E1360" s="2">
        <f>MACD!F1360</f>
        <v>6.2207643422070949E-5</v>
      </c>
      <c r="F1360" s="2">
        <f>'Moving Avg'!D1360</f>
        <v>30.797999999999995</v>
      </c>
      <c r="G1360" s="2">
        <f>'Moving Avg'!F1360</f>
        <v>30.797999999999995</v>
      </c>
      <c r="H1360" s="2">
        <f>'Moving Avg'!G1360</f>
        <v>30.797999999999998</v>
      </c>
      <c r="I1360" s="2">
        <f>'Moving Avg'!H1360</f>
        <v>30.024709999999853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0</v>
      </c>
      <c r="N1360" s="8">
        <f t="shared" si="211"/>
        <v>45</v>
      </c>
      <c r="O1360" s="8">
        <f t="shared" si="212"/>
        <v>50</v>
      </c>
      <c r="P1360" s="8">
        <f t="shared" si="213"/>
        <v>33</v>
      </c>
      <c r="Q1360" s="9">
        <f t="shared" si="214"/>
        <v>28.2</v>
      </c>
      <c r="R1360" s="9">
        <f t="shared" si="215"/>
        <v>34.75</v>
      </c>
      <c r="S1360" s="9">
        <f t="shared" si="216"/>
        <v>34.1</v>
      </c>
      <c r="T1360" s="9">
        <f t="shared" si="217"/>
        <v>32</v>
      </c>
      <c r="U1360" s="8">
        <f t="shared" si="218"/>
        <v>32.35</v>
      </c>
      <c r="V1360" s="8">
        <f t="shared" si="219"/>
        <v>32.262500000000003</v>
      </c>
    </row>
    <row r="1361" spans="1:22" ht="13.5" x14ac:dyDescent="0.25">
      <c r="A1361" s="3">
        <f>RSI!A1361</f>
        <v>43993</v>
      </c>
      <c r="B1361" s="2">
        <f>RSI!B1361</f>
        <v>30.797999999999998</v>
      </c>
      <c r="C1361" s="2">
        <f>RSI!I1361</f>
        <v>88.475290772712327</v>
      </c>
      <c r="D1361" s="2">
        <f>MACD!E1361</f>
        <v>3.9168759222718563E-5</v>
      </c>
      <c r="E1361" s="2">
        <f>MACD!F1361</f>
        <v>5.7599866582200477E-5</v>
      </c>
      <c r="F1361" s="2">
        <f>'Moving Avg'!D1361</f>
        <v>30.797999999999995</v>
      </c>
      <c r="G1361" s="2">
        <f>'Moving Avg'!F1361</f>
        <v>30.797999999999995</v>
      </c>
      <c r="H1361" s="2">
        <f>'Moving Avg'!G1361</f>
        <v>30.797999999999998</v>
      </c>
      <c r="I1361" s="2">
        <f>'Moving Avg'!H1361</f>
        <v>30.039614999999859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0</v>
      </c>
      <c r="N1361" s="8">
        <f t="shared" si="211"/>
        <v>45</v>
      </c>
      <c r="O1361" s="8">
        <f t="shared" si="212"/>
        <v>50</v>
      </c>
      <c r="P1361" s="8">
        <f t="shared" si="213"/>
        <v>33</v>
      </c>
      <c r="Q1361" s="9">
        <f t="shared" si="214"/>
        <v>28.2</v>
      </c>
      <c r="R1361" s="9">
        <f t="shared" si="215"/>
        <v>34.75</v>
      </c>
      <c r="S1361" s="9">
        <f t="shared" si="216"/>
        <v>34.1</v>
      </c>
      <c r="T1361" s="9">
        <f t="shared" si="217"/>
        <v>32</v>
      </c>
      <c r="U1361" s="8">
        <f t="shared" si="218"/>
        <v>32.35</v>
      </c>
      <c r="V1361" s="8">
        <f t="shared" si="219"/>
        <v>32.262500000000003</v>
      </c>
    </row>
    <row r="1362" spans="1:22" ht="13.5" x14ac:dyDescent="0.25">
      <c r="A1362" s="3">
        <f>RSI!A1362</f>
        <v>43994</v>
      </c>
      <c r="B1362" s="2">
        <f>RSI!B1362</f>
        <v>30.797999999999998</v>
      </c>
      <c r="C1362" s="2">
        <f>RSI!I1362</f>
        <v>88.475290772712327</v>
      </c>
      <c r="D1362" s="2">
        <f>MACD!E1362</f>
        <v>3.626741509066278E-5</v>
      </c>
      <c r="E1362" s="2">
        <f>MACD!F1362</f>
        <v>5.3333376283892939E-5</v>
      </c>
      <c r="F1362" s="2">
        <f>'Moving Avg'!D1362</f>
        <v>30.797999999999995</v>
      </c>
      <c r="G1362" s="2">
        <f>'Moving Avg'!F1362</f>
        <v>30.797999999999995</v>
      </c>
      <c r="H1362" s="2">
        <f>'Moving Avg'!G1362</f>
        <v>30.797999999999998</v>
      </c>
      <c r="I1362" s="2">
        <f>'Moving Avg'!H1362</f>
        <v>30.054519999999858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0</v>
      </c>
      <c r="N1362" s="8">
        <f t="shared" si="211"/>
        <v>45</v>
      </c>
      <c r="O1362" s="8">
        <f t="shared" si="212"/>
        <v>50</v>
      </c>
      <c r="P1362" s="8">
        <f t="shared" si="213"/>
        <v>33</v>
      </c>
      <c r="Q1362" s="9">
        <f t="shared" si="214"/>
        <v>28.2</v>
      </c>
      <c r="R1362" s="9">
        <f t="shared" si="215"/>
        <v>34.75</v>
      </c>
      <c r="S1362" s="9">
        <f t="shared" si="216"/>
        <v>34.1</v>
      </c>
      <c r="T1362" s="9">
        <f t="shared" si="217"/>
        <v>32</v>
      </c>
      <c r="U1362" s="8">
        <f t="shared" si="218"/>
        <v>32.35</v>
      </c>
      <c r="V1362" s="8">
        <f t="shared" si="219"/>
        <v>32.262500000000003</v>
      </c>
    </row>
    <row r="1363" spans="1:22" ht="13.5" x14ac:dyDescent="0.25">
      <c r="A1363" s="3">
        <f>RSI!A1363</f>
        <v>43997</v>
      </c>
      <c r="B1363" s="2">
        <f>RSI!B1363</f>
        <v>30.797999999999998</v>
      </c>
      <c r="C1363" s="2">
        <f>RSI!I1363</f>
        <v>88.475290772712327</v>
      </c>
      <c r="D1363" s="2">
        <f>MACD!E1363</f>
        <v>3.3580978346492429E-5</v>
      </c>
      <c r="E1363" s="2">
        <f>MACD!F1363</f>
        <v>4.9382896696412844E-5</v>
      </c>
      <c r="F1363" s="2">
        <f>'Moving Avg'!D1363</f>
        <v>30.797999999999995</v>
      </c>
      <c r="G1363" s="2">
        <f>'Moving Avg'!F1363</f>
        <v>30.797999999999995</v>
      </c>
      <c r="H1363" s="2">
        <f>'Moving Avg'!G1363</f>
        <v>30.797999999999998</v>
      </c>
      <c r="I1363" s="2">
        <f>'Moving Avg'!H1363</f>
        <v>30.069424999999857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0</v>
      </c>
      <c r="N1363" s="8">
        <f t="shared" si="211"/>
        <v>45</v>
      </c>
      <c r="O1363" s="8">
        <f t="shared" si="212"/>
        <v>50</v>
      </c>
      <c r="P1363" s="8">
        <f t="shared" si="213"/>
        <v>33</v>
      </c>
      <c r="Q1363" s="9">
        <f t="shared" si="214"/>
        <v>28.2</v>
      </c>
      <c r="R1363" s="9">
        <f t="shared" si="215"/>
        <v>34.75</v>
      </c>
      <c r="S1363" s="9">
        <f t="shared" si="216"/>
        <v>34.1</v>
      </c>
      <c r="T1363" s="9">
        <f t="shared" si="217"/>
        <v>32</v>
      </c>
      <c r="U1363" s="8">
        <f t="shared" si="218"/>
        <v>32.35</v>
      </c>
      <c r="V1363" s="8">
        <f t="shared" si="219"/>
        <v>32.262500000000003</v>
      </c>
    </row>
    <row r="1364" spans="1:22" ht="13.5" x14ac:dyDescent="0.25">
      <c r="A1364" s="3">
        <f>RSI!A1364</f>
        <v>43998</v>
      </c>
      <c r="B1364" s="2">
        <f>RSI!B1364</f>
        <v>30.797999999999998</v>
      </c>
      <c r="C1364" s="2">
        <f>RSI!I1364</f>
        <v>88.475290772712327</v>
      </c>
      <c r="D1364" s="2">
        <f>MACD!E1364</f>
        <v>3.109353100327894E-5</v>
      </c>
      <c r="E1364" s="2">
        <f>MACD!F1364</f>
        <v>4.5725023557786066E-5</v>
      </c>
      <c r="F1364" s="2">
        <f>'Moving Avg'!D1364</f>
        <v>30.797999999999995</v>
      </c>
      <c r="G1364" s="2">
        <f>'Moving Avg'!F1364</f>
        <v>30.797999999999995</v>
      </c>
      <c r="H1364" s="2">
        <f>'Moving Avg'!G1364</f>
        <v>30.797999999999998</v>
      </c>
      <c r="I1364" s="2">
        <f>'Moving Avg'!H1364</f>
        <v>30.084329999999859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  <c r="M1364" s="8">
        <f t="shared" si="210"/>
        <v>0</v>
      </c>
      <c r="N1364" s="8">
        <f t="shared" si="211"/>
        <v>45</v>
      </c>
      <c r="O1364" s="8">
        <f t="shared" si="212"/>
        <v>50</v>
      </c>
      <c r="P1364" s="8">
        <f t="shared" si="213"/>
        <v>33</v>
      </c>
      <c r="Q1364" s="9">
        <f t="shared" si="214"/>
        <v>28.2</v>
      </c>
      <c r="R1364" s="9">
        <f t="shared" si="215"/>
        <v>34.75</v>
      </c>
      <c r="S1364" s="9">
        <f t="shared" si="216"/>
        <v>34.1</v>
      </c>
      <c r="T1364" s="9">
        <f t="shared" si="217"/>
        <v>32</v>
      </c>
      <c r="U1364" s="8">
        <f t="shared" si="218"/>
        <v>32.35</v>
      </c>
      <c r="V1364" s="8">
        <f t="shared" si="219"/>
        <v>32.262500000000003</v>
      </c>
    </row>
    <row r="1365" spans="1:22" ht="13.5" x14ac:dyDescent="0.25">
      <c r="A1365" s="3">
        <f>RSI!A1365</f>
        <v>43999</v>
      </c>
      <c r="B1365" s="2">
        <f>RSI!B1365</f>
        <v>30.797999999999998</v>
      </c>
      <c r="C1365" s="2">
        <f>RSI!I1365</f>
        <v>88.475290772712327</v>
      </c>
      <c r="D1365" s="2">
        <f>MACD!E1365</f>
        <v>2.8790334010153629E-5</v>
      </c>
      <c r="E1365" s="2">
        <f>MACD!F1365</f>
        <v>4.2338085648259583E-5</v>
      </c>
      <c r="F1365" s="2">
        <f>'Moving Avg'!D1365</f>
        <v>30.797999999999995</v>
      </c>
      <c r="G1365" s="2">
        <f>'Moving Avg'!F1365</f>
        <v>30.797999999999995</v>
      </c>
      <c r="H1365" s="2">
        <f>'Moving Avg'!G1365</f>
        <v>30.797999999999998</v>
      </c>
      <c r="I1365" s="2">
        <f>'Moving Avg'!H1365</f>
        <v>30.099234999999858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  <c r="M1365" s="8">
        <f t="shared" si="210"/>
        <v>0</v>
      </c>
      <c r="N1365" s="8">
        <f t="shared" si="211"/>
        <v>45</v>
      </c>
      <c r="O1365" s="8">
        <f t="shared" si="212"/>
        <v>50</v>
      </c>
      <c r="P1365" s="8">
        <f t="shared" si="213"/>
        <v>33</v>
      </c>
      <c r="Q1365" s="9">
        <f t="shared" si="214"/>
        <v>28.2</v>
      </c>
      <c r="R1365" s="9">
        <f t="shared" si="215"/>
        <v>34.75</v>
      </c>
      <c r="S1365" s="9">
        <f t="shared" si="216"/>
        <v>34.1</v>
      </c>
      <c r="T1365" s="9">
        <f t="shared" si="217"/>
        <v>32</v>
      </c>
      <c r="U1365" s="8">
        <f t="shared" si="218"/>
        <v>32.35</v>
      </c>
      <c r="V1365" s="8">
        <f t="shared" si="219"/>
        <v>32.262500000000003</v>
      </c>
    </row>
    <row r="1366" spans="1:22" ht="13.5" x14ac:dyDescent="0.25">
      <c r="A1366" s="3">
        <f>RSI!A1366</f>
        <v>44000</v>
      </c>
      <c r="B1366" s="2">
        <f>RSI!B1366</f>
        <v>30.797999999999998</v>
      </c>
      <c r="C1366" s="2">
        <f>RSI!I1366</f>
        <v>88.475290772712327</v>
      </c>
      <c r="D1366" s="2">
        <f>MACD!E1366</f>
        <v>2.6657739969238037E-5</v>
      </c>
      <c r="E1366" s="2">
        <f>MACD!F1366</f>
        <v>3.9202016512455271E-5</v>
      </c>
      <c r="F1366" s="2">
        <f>'Moving Avg'!D1366</f>
        <v>30.797999999999995</v>
      </c>
      <c r="G1366" s="2">
        <f>'Moving Avg'!F1366</f>
        <v>30.797999999999995</v>
      </c>
      <c r="H1366" s="2">
        <f>'Moving Avg'!G1366</f>
        <v>30.797999999999998</v>
      </c>
      <c r="I1366" s="2">
        <f>'Moving Avg'!H1366</f>
        <v>30.114139999999857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  <c r="M1366" s="8">
        <f t="shared" si="210"/>
        <v>0</v>
      </c>
      <c r="N1366" s="8">
        <f t="shared" si="211"/>
        <v>45</v>
      </c>
      <c r="O1366" s="8">
        <f t="shared" si="212"/>
        <v>50</v>
      </c>
      <c r="P1366" s="8">
        <f t="shared" si="213"/>
        <v>33</v>
      </c>
      <c r="Q1366" s="9">
        <f t="shared" si="214"/>
        <v>28.2</v>
      </c>
      <c r="R1366" s="9">
        <f t="shared" si="215"/>
        <v>34.75</v>
      </c>
      <c r="S1366" s="9">
        <f t="shared" si="216"/>
        <v>34.1</v>
      </c>
      <c r="T1366" s="9">
        <f t="shared" si="217"/>
        <v>32</v>
      </c>
      <c r="U1366" s="8">
        <f t="shared" si="218"/>
        <v>32.35</v>
      </c>
      <c r="V1366" s="8">
        <f t="shared" si="219"/>
        <v>32.262500000000003</v>
      </c>
    </row>
    <row r="1367" spans="1:22" ht="13.5" x14ac:dyDescent="0.25">
      <c r="A1367" s="3">
        <f>RSI!A1367</f>
        <v>44001</v>
      </c>
      <c r="B1367" s="2">
        <f>RSI!B1367</f>
        <v>30.797999999999998</v>
      </c>
      <c r="C1367" s="2">
        <f>RSI!I1367</f>
        <v>88.475290772712327</v>
      </c>
      <c r="D1367" s="2">
        <f>MACD!E1367</f>
        <v>2.468311227232789E-5</v>
      </c>
      <c r="E1367" s="2">
        <f>MACD!F1367</f>
        <v>3.6298235664429794E-5</v>
      </c>
      <c r="F1367" s="2">
        <f>'Moving Avg'!D1367</f>
        <v>30.797999999999995</v>
      </c>
      <c r="G1367" s="2">
        <f>'Moving Avg'!F1367</f>
        <v>30.797999999999995</v>
      </c>
      <c r="H1367" s="2">
        <f>'Moving Avg'!G1367</f>
        <v>30.797999999999998</v>
      </c>
      <c r="I1367" s="2">
        <f>'Moving Avg'!H1367</f>
        <v>30.129044999999856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0</v>
      </c>
      <c r="N1367" s="8">
        <f t="shared" si="211"/>
        <v>45</v>
      </c>
      <c r="O1367" s="8">
        <f t="shared" si="212"/>
        <v>50</v>
      </c>
      <c r="P1367" s="8">
        <f t="shared" si="213"/>
        <v>33</v>
      </c>
      <c r="Q1367" s="9">
        <f t="shared" si="214"/>
        <v>28.2</v>
      </c>
      <c r="R1367" s="9">
        <f t="shared" si="215"/>
        <v>34.75</v>
      </c>
      <c r="S1367" s="9">
        <f t="shared" si="216"/>
        <v>34.1</v>
      </c>
      <c r="T1367" s="9">
        <f t="shared" si="217"/>
        <v>32</v>
      </c>
      <c r="U1367" s="8">
        <f t="shared" si="218"/>
        <v>32.35</v>
      </c>
      <c r="V1367" s="8">
        <f t="shared" si="219"/>
        <v>32.262500000000003</v>
      </c>
    </row>
    <row r="1368" spans="1:22" ht="13.5" x14ac:dyDescent="0.25">
      <c r="A1368" s="3">
        <f>RSI!A1368</f>
        <v>44004</v>
      </c>
      <c r="B1368" s="2">
        <f>RSI!B1368</f>
        <v>30.797999999999998</v>
      </c>
      <c r="C1368" s="2">
        <f>RSI!I1368</f>
        <v>88.475290772712327</v>
      </c>
      <c r="D1368" s="2">
        <f>MACD!E1368</f>
        <v>2.2854750262979451E-5</v>
      </c>
      <c r="E1368" s="2">
        <f>MACD!F1368</f>
        <v>3.3609538584139726E-5</v>
      </c>
      <c r="F1368" s="2">
        <f>'Moving Avg'!D1368</f>
        <v>30.797999999999995</v>
      </c>
      <c r="G1368" s="2">
        <f>'Moving Avg'!F1368</f>
        <v>30.797999999999995</v>
      </c>
      <c r="H1368" s="2">
        <f>'Moving Avg'!G1368</f>
        <v>30.797999999999998</v>
      </c>
      <c r="I1368" s="2">
        <f>'Moving Avg'!H1368</f>
        <v>30.143949999999858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0</v>
      </c>
      <c r="N1368" s="8">
        <f t="shared" si="211"/>
        <v>45</v>
      </c>
      <c r="O1368" s="8">
        <f t="shared" si="212"/>
        <v>50</v>
      </c>
      <c r="P1368" s="8">
        <f t="shared" si="213"/>
        <v>33</v>
      </c>
      <c r="Q1368" s="9">
        <f t="shared" si="214"/>
        <v>28.2</v>
      </c>
      <c r="R1368" s="9">
        <f t="shared" si="215"/>
        <v>34.75</v>
      </c>
      <c r="S1368" s="9">
        <f t="shared" si="216"/>
        <v>34.1</v>
      </c>
      <c r="T1368" s="9">
        <f t="shared" si="217"/>
        <v>32</v>
      </c>
      <c r="U1368" s="8">
        <f t="shared" si="218"/>
        <v>32.35</v>
      </c>
      <c r="V1368" s="8">
        <f t="shared" si="219"/>
        <v>32.262500000000003</v>
      </c>
    </row>
    <row r="1369" spans="1:22" ht="13.5" x14ac:dyDescent="0.25">
      <c r="A1369" s="3">
        <f>RSI!A1369</f>
        <v>44005</v>
      </c>
      <c r="B1369" s="2">
        <f>RSI!B1369</f>
        <v>30.797999999999998</v>
      </c>
      <c r="C1369" s="2">
        <f>RSI!I1369</f>
        <v>88.475290772712327</v>
      </c>
      <c r="D1369" s="2">
        <f>MACD!E1369</f>
        <v>2.1161819908854795E-5</v>
      </c>
      <c r="E1369" s="2">
        <f>MACD!F1369</f>
        <v>3.1119994849082744E-5</v>
      </c>
      <c r="F1369" s="2">
        <f>'Moving Avg'!D1369</f>
        <v>30.797999999999995</v>
      </c>
      <c r="G1369" s="2">
        <f>'Moving Avg'!F1369</f>
        <v>30.797999999999995</v>
      </c>
      <c r="H1369" s="2">
        <f>'Moving Avg'!G1369</f>
        <v>30.797999999999998</v>
      </c>
      <c r="I1369" s="2">
        <f>'Moving Avg'!H1369</f>
        <v>30.158854999999857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0</v>
      </c>
      <c r="N1369" s="8">
        <f t="shared" si="211"/>
        <v>45</v>
      </c>
      <c r="O1369" s="8">
        <f t="shared" si="212"/>
        <v>50</v>
      </c>
      <c r="P1369" s="8">
        <f t="shared" si="213"/>
        <v>33</v>
      </c>
      <c r="Q1369" s="9">
        <f t="shared" si="214"/>
        <v>28.2</v>
      </c>
      <c r="R1369" s="9">
        <f t="shared" si="215"/>
        <v>34.75</v>
      </c>
      <c r="S1369" s="9">
        <f t="shared" si="216"/>
        <v>34.1</v>
      </c>
      <c r="T1369" s="9">
        <f t="shared" si="217"/>
        <v>32</v>
      </c>
      <c r="U1369" s="8">
        <f t="shared" si="218"/>
        <v>32.35</v>
      </c>
      <c r="V1369" s="8">
        <f t="shared" si="219"/>
        <v>32.262500000000003</v>
      </c>
    </row>
    <row r="1370" spans="1:22" ht="13.5" x14ac:dyDescent="0.25">
      <c r="A1370" s="3">
        <f>RSI!A1370</f>
        <v>44006</v>
      </c>
      <c r="B1370" s="2">
        <f>RSI!B1370</f>
        <v>30.797999999999998</v>
      </c>
      <c r="C1370" s="2">
        <f>RSI!I1370</f>
        <v>88.475290772712327</v>
      </c>
      <c r="D1370" s="2">
        <f>MACD!E1370</f>
        <v>1.9594289636160056E-5</v>
      </c>
      <c r="E1370" s="2">
        <f>MACD!F1370</f>
        <v>2.8814853806498208E-5</v>
      </c>
      <c r="F1370" s="2">
        <f>'Moving Avg'!D1370</f>
        <v>30.797999999999995</v>
      </c>
      <c r="G1370" s="2">
        <f>'Moving Avg'!F1370</f>
        <v>30.797999999999995</v>
      </c>
      <c r="H1370" s="2">
        <f>'Moving Avg'!G1370</f>
        <v>30.797999999999998</v>
      </c>
      <c r="I1370" s="2">
        <f>'Moving Avg'!H1370</f>
        <v>30.173759999999856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0</v>
      </c>
      <c r="N1370" s="8">
        <f t="shared" si="211"/>
        <v>45</v>
      </c>
      <c r="O1370" s="8">
        <f t="shared" si="212"/>
        <v>50</v>
      </c>
      <c r="P1370" s="8">
        <f t="shared" si="213"/>
        <v>33</v>
      </c>
      <c r="Q1370" s="9">
        <f t="shared" si="214"/>
        <v>28.2</v>
      </c>
      <c r="R1370" s="9">
        <f t="shared" si="215"/>
        <v>34.75</v>
      </c>
      <c r="S1370" s="9">
        <f t="shared" si="216"/>
        <v>34.1</v>
      </c>
      <c r="T1370" s="9">
        <f t="shared" si="217"/>
        <v>32</v>
      </c>
      <c r="U1370" s="8">
        <f t="shared" si="218"/>
        <v>32.35</v>
      </c>
      <c r="V1370" s="8">
        <f t="shared" si="219"/>
        <v>32.262500000000003</v>
      </c>
    </row>
    <row r="1371" spans="1:22" ht="13.5" x14ac:dyDescent="0.25">
      <c r="A1371" s="3">
        <f>RSI!A1371</f>
        <v>44007</v>
      </c>
      <c r="B1371" s="2">
        <f>RSI!B1371</f>
        <v>30.797999999999998</v>
      </c>
      <c r="C1371" s="2">
        <f>RSI!I1371</f>
        <v>88.475290772712327</v>
      </c>
      <c r="D1371" s="2">
        <f>MACD!E1371</f>
        <v>1.8142870878534723E-5</v>
      </c>
      <c r="E1371" s="2">
        <f>MACD!F1371</f>
        <v>2.6680457220905514E-5</v>
      </c>
      <c r="F1371" s="2">
        <f>'Moving Avg'!D1371</f>
        <v>30.797999999999995</v>
      </c>
      <c r="G1371" s="2">
        <f>'Moving Avg'!F1371</f>
        <v>30.797999999999995</v>
      </c>
      <c r="H1371" s="2">
        <f>'Moving Avg'!G1371</f>
        <v>30.797999999999998</v>
      </c>
      <c r="I1371" s="2">
        <f>'Moving Avg'!H1371</f>
        <v>30.188664999999858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0</v>
      </c>
      <c r="N1371" s="8">
        <f t="shared" si="211"/>
        <v>45</v>
      </c>
      <c r="O1371" s="8">
        <f t="shared" si="212"/>
        <v>50</v>
      </c>
      <c r="P1371" s="8">
        <f t="shared" si="213"/>
        <v>33</v>
      </c>
      <c r="Q1371" s="9">
        <f t="shared" si="214"/>
        <v>28.2</v>
      </c>
      <c r="R1371" s="9">
        <f t="shared" si="215"/>
        <v>34.75</v>
      </c>
      <c r="S1371" s="9">
        <f t="shared" si="216"/>
        <v>34.1</v>
      </c>
      <c r="T1371" s="9">
        <f t="shared" si="217"/>
        <v>32</v>
      </c>
      <c r="U1371" s="8">
        <f t="shared" si="218"/>
        <v>32.35</v>
      </c>
      <c r="V1371" s="8">
        <f t="shared" si="219"/>
        <v>32.262500000000003</v>
      </c>
    </row>
    <row r="1372" spans="1:22" ht="13.5" x14ac:dyDescent="0.25">
      <c r="A1372" s="3">
        <f>RSI!A1372</f>
        <v>44008</v>
      </c>
      <c r="B1372" s="2">
        <f>RSI!B1372</f>
        <v>30.797999999999998</v>
      </c>
      <c r="C1372" s="2">
        <f>RSI!I1372</f>
        <v>88.475290772712327</v>
      </c>
      <c r="D1372" s="2">
        <f>MACD!E1372</f>
        <v>1.6798963066833039E-5</v>
      </c>
      <c r="E1372" s="2">
        <f>MACD!F1372</f>
        <v>2.470415839009102E-5</v>
      </c>
      <c r="F1372" s="2">
        <f>'Moving Avg'!D1372</f>
        <v>30.797999999999995</v>
      </c>
      <c r="G1372" s="2">
        <f>'Moving Avg'!F1372</f>
        <v>30.797999999999995</v>
      </c>
      <c r="H1372" s="2">
        <f>'Moving Avg'!G1372</f>
        <v>30.797999999999998</v>
      </c>
      <c r="I1372" s="2">
        <f>'Moving Avg'!H1372</f>
        <v>30.203569999999857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0</v>
      </c>
      <c r="N1372" s="8">
        <f t="shared" si="211"/>
        <v>45</v>
      </c>
      <c r="O1372" s="8">
        <f t="shared" si="212"/>
        <v>50</v>
      </c>
      <c r="P1372" s="8">
        <f t="shared" si="213"/>
        <v>33</v>
      </c>
      <c r="Q1372" s="9">
        <f t="shared" si="214"/>
        <v>28.2</v>
      </c>
      <c r="R1372" s="9">
        <f t="shared" si="215"/>
        <v>34.75</v>
      </c>
      <c r="S1372" s="9">
        <f t="shared" si="216"/>
        <v>34.1</v>
      </c>
      <c r="T1372" s="9">
        <f t="shared" si="217"/>
        <v>32</v>
      </c>
      <c r="U1372" s="8">
        <f t="shared" si="218"/>
        <v>32.35</v>
      </c>
      <c r="V1372" s="8">
        <f t="shared" si="219"/>
        <v>32.262500000000003</v>
      </c>
    </row>
    <row r="1373" spans="1:22" ht="13.5" x14ac:dyDescent="0.25">
      <c r="A1373" s="3">
        <f>RSI!A1373</f>
        <v>44011</v>
      </c>
      <c r="B1373" s="2">
        <f>RSI!B1373</f>
        <v>30.797999999999998</v>
      </c>
      <c r="C1373" s="2">
        <f>RSI!I1373</f>
        <v>88.475290772712327</v>
      </c>
      <c r="D1373" s="2">
        <f>MACD!E1373</f>
        <v>1.5554602668998996E-5</v>
      </c>
      <c r="E1373" s="2">
        <f>MACD!F1373</f>
        <v>2.2874247245872618E-5</v>
      </c>
      <c r="F1373" s="2">
        <f>'Moving Avg'!D1373</f>
        <v>30.797999999999995</v>
      </c>
      <c r="G1373" s="2">
        <f>'Moving Avg'!F1373</f>
        <v>30.797999999999995</v>
      </c>
      <c r="H1373" s="2">
        <f>'Moving Avg'!G1373</f>
        <v>30.797999999999998</v>
      </c>
      <c r="I1373" s="2">
        <f>'Moving Avg'!H1373</f>
        <v>30.218474999999856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0</v>
      </c>
      <c r="N1373" s="8">
        <f t="shared" si="211"/>
        <v>45</v>
      </c>
      <c r="O1373" s="8">
        <f t="shared" si="212"/>
        <v>50</v>
      </c>
      <c r="P1373" s="8">
        <f t="shared" si="213"/>
        <v>33</v>
      </c>
      <c r="Q1373" s="9">
        <f t="shared" si="214"/>
        <v>28.2</v>
      </c>
      <c r="R1373" s="9">
        <f t="shared" si="215"/>
        <v>34.75</v>
      </c>
      <c r="S1373" s="9">
        <f t="shared" si="216"/>
        <v>34.1</v>
      </c>
      <c r="T1373" s="9">
        <f t="shared" si="217"/>
        <v>32</v>
      </c>
      <c r="U1373" s="8">
        <f t="shared" si="218"/>
        <v>32.35</v>
      </c>
      <c r="V1373" s="8">
        <f t="shared" si="219"/>
        <v>32.262500000000003</v>
      </c>
    </row>
    <row r="1374" spans="1:22" ht="13.5" x14ac:dyDescent="0.25">
      <c r="A1374" s="3">
        <f>RSI!A1374</f>
        <v>44012</v>
      </c>
      <c r="B1374" s="2">
        <f>RSI!B1374</f>
        <v>30.797999999999998</v>
      </c>
      <c r="C1374" s="2">
        <f>RSI!I1374</f>
        <v>88.475290772712327</v>
      </c>
      <c r="D1374" s="2">
        <f>MACD!E1374</f>
        <v>1.4402416002923246E-5</v>
      </c>
      <c r="E1374" s="2">
        <f>MACD!F1374</f>
        <v>2.1179880997282747E-5</v>
      </c>
      <c r="F1374" s="2">
        <f>'Moving Avg'!D1374</f>
        <v>30.797999999999995</v>
      </c>
      <c r="G1374" s="2">
        <f>'Moving Avg'!F1374</f>
        <v>30.797999999999995</v>
      </c>
      <c r="H1374" s="2">
        <f>'Moving Avg'!G1374</f>
        <v>30.797999999999998</v>
      </c>
      <c r="I1374" s="2">
        <f>'Moving Avg'!H1374</f>
        <v>30.233379999999855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0</v>
      </c>
      <c r="N1374" s="8">
        <f t="shared" si="211"/>
        <v>45</v>
      </c>
      <c r="O1374" s="8">
        <f t="shared" si="212"/>
        <v>50</v>
      </c>
      <c r="P1374" s="8">
        <f t="shared" si="213"/>
        <v>33</v>
      </c>
      <c r="Q1374" s="9">
        <f t="shared" si="214"/>
        <v>28.2</v>
      </c>
      <c r="R1374" s="9">
        <f t="shared" si="215"/>
        <v>34.75</v>
      </c>
      <c r="S1374" s="9">
        <f t="shared" si="216"/>
        <v>34.1</v>
      </c>
      <c r="T1374" s="9">
        <f t="shared" si="217"/>
        <v>32</v>
      </c>
      <c r="U1374" s="8">
        <f t="shared" si="218"/>
        <v>32.35</v>
      </c>
      <c r="V1374" s="8">
        <f t="shared" si="219"/>
        <v>32.262500000000003</v>
      </c>
    </row>
    <row r="1375" spans="1:22" ht="13.5" x14ac:dyDescent="0.25">
      <c r="A1375" s="3">
        <f>RSI!A1375</f>
        <v>44013</v>
      </c>
      <c r="B1375" s="2">
        <f>RSI!B1375</f>
        <v>30.797999999999998</v>
      </c>
      <c r="C1375" s="2">
        <f>RSI!I1375</f>
        <v>88.475290772712327</v>
      </c>
      <c r="D1375" s="2">
        <f>MACD!E1375</f>
        <v>1.3335575552275714E-5</v>
      </c>
      <c r="E1375" s="2">
        <f>MACD!F1375</f>
        <v>1.9611019908281342E-5</v>
      </c>
      <c r="F1375" s="2">
        <f>'Moving Avg'!D1375</f>
        <v>30.797999999999995</v>
      </c>
      <c r="G1375" s="2">
        <f>'Moving Avg'!F1375</f>
        <v>30.797999999999995</v>
      </c>
      <c r="H1375" s="2">
        <f>'Moving Avg'!G1375</f>
        <v>30.797999999999998</v>
      </c>
      <c r="I1375" s="2">
        <f>'Moving Avg'!H1375</f>
        <v>30.248284999999861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0</v>
      </c>
      <c r="N1375" s="8">
        <f t="shared" si="211"/>
        <v>45</v>
      </c>
      <c r="O1375" s="8">
        <f t="shared" si="212"/>
        <v>50</v>
      </c>
      <c r="P1375" s="8">
        <f t="shared" si="213"/>
        <v>33</v>
      </c>
      <c r="Q1375" s="9">
        <f t="shared" si="214"/>
        <v>28.2</v>
      </c>
      <c r="R1375" s="9">
        <f t="shared" si="215"/>
        <v>34.75</v>
      </c>
      <c r="S1375" s="9">
        <f t="shared" si="216"/>
        <v>34.1</v>
      </c>
      <c r="T1375" s="9">
        <f t="shared" si="217"/>
        <v>32</v>
      </c>
      <c r="U1375" s="8">
        <f t="shared" si="218"/>
        <v>32.35</v>
      </c>
      <c r="V1375" s="8">
        <f t="shared" si="219"/>
        <v>32.262500000000003</v>
      </c>
    </row>
    <row r="1376" spans="1:22" ht="13.5" x14ac:dyDescent="0.25">
      <c r="A1376" s="3">
        <f>RSI!A1376</f>
        <v>44014</v>
      </c>
      <c r="B1376" s="2">
        <f>RSI!B1376</f>
        <v>30.797999999999998</v>
      </c>
      <c r="C1376" s="2">
        <f>RSI!I1376</f>
        <v>88.475290772712327</v>
      </c>
      <c r="D1376" s="2">
        <f>MACD!E1376</f>
        <v>1.2347759522413071E-5</v>
      </c>
      <c r="E1376" s="2">
        <f>MACD!F1376</f>
        <v>1.815836783110769E-5</v>
      </c>
      <c r="F1376" s="2">
        <f>'Moving Avg'!D1376</f>
        <v>30.797999999999995</v>
      </c>
      <c r="G1376" s="2">
        <f>'Moving Avg'!F1376</f>
        <v>30.797999999999995</v>
      </c>
      <c r="H1376" s="2">
        <f>'Moving Avg'!G1376</f>
        <v>30.797999999999998</v>
      </c>
      <c r="I1376" s="2">
        <f>'Moving Avg'!H1376</f>
        <v>30.263189999999859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0</v>
      </c>
      <c r="N1376" s="8">
        <f t="shared" si="211"/>
        <v>45</v>
      </c>
      <c r="O1376" s="8">
        <f t="shared" si="212"/>
        <v>50</v>
      </c>
      <c r="P1376" s="8">
        <f t="shared" si="213"/>
        <v>33</v>
      </c>
      <c r="Q1376" s="9">
        <f t="shared" si="214"/>
        <v>28.2</v>
      </c>
      <c r="R1376" s="9">
        <f t="shared" si="215"/>
        <v>34.75</v>
      </c>
      <c r="S1376" s="9">
        <f t="shared" si="216"/>
        <v>34.1</v>
      </c>
      <c r="T1376" s="9">
        <f t="shared" si="217"/>
        <v>32</v>
      </c>
      <c r="U1376" s="8">
        <f t="shared" si="218"/>
        <v>32.35</v>
      </c>
      <c r="V1376" s="8">
        <f t="shared" si="219"/>
        <v>32.262500000000003</v>
      </c>
    </row>
    <row r="1377" spans="1:22" ht="13.5" x14ac:dyDescent="0.25">
      <c r="A1377" s="3">
        <f>RSI!A1377</f>
        <v>44015</v>
      </c>
      <c r="B1377" s="2">
        <f>RSI!B1377</f>
        <v>30.797999999999998</v>
      </c>
      <c r="C1377" s="2">
        <f>RSI!I1377</f>
        <v>88.475290772712327</v>
      </c>
      <c r="D1377" s="2">
        <f>MACD!E1377</f>
        <v>1.1433114377012998E-5</v>
      </c>
      <c r="E1377" s="2">
        <f>MACD!F1377</f>
        <v>1.6813317140288751E-5</v>
      </c>
      <c r="F1377" s="2">
        <f>'Moving Avg'!D1377</f>
        <v>30.797999999999995</v>
      </c>
      <c r="G1377" s="2">
        <f>'Moving Avg'!F1377</f>
        <v>30.797999999999995</v>
      </c>
      <c r="H1377" s="2">
        <f>'Moving Avg'!G1377</f>
        <v>30.797999999999998</v>
      </c>
      <c r="I1377" s="2">
        <f>'Moving Avg'!H1377</f>
        <v>30.278094999999858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0</v>
      </c>
      <c r="N1377" s="8">
        <f t="shared" si="211"/>
        <v>45</v>
      </c>
      <c r="O1377" s="8">
        <f t="shared" si="212"/>
        <v>50</v>
      </c>
      <c r="P1377" s="8">
        <f t="shared" si="213"/>
        <v>33</v>
      </c>
      <c r="Q1377" s="9">
        <f t="shared" si="214"/>
        <v>28.2</v>
      </c>
      <c r="R1377" s="9">
        <f t="shared" si="215"/>
        <v>34.75</v>
      </c>
      <c r="S1377" s="9">
        <f t="shared" si="216"/>
        <v>34.1</v>
      </c>
      <c r="T1377" s="9">
        <f t="shared" si="217"/>
        <v>32</v>
      </c>
      <c r="U1377" s="8">
        <f t="shared" si="218"/>
        <v>32.35</v>
      </c>
      <c r="V1377" s="8">
        <f t="shared" si="219"/>
        <v>32.262500000000003</v>
      </c>
    </row>
    <row r="1378" spans="1:22" ht="13.5" x14ac:dyDescent="0.25">
      <c r="A1378" s="3">
        <f>RSI!A1378</f>
        <v>44018</v>
      </c>
      <c r="B1378" s="2">
        <f>RSI!B1378</f>
        <v>30.797999999999998</v>
      </c>
      <c r="C1378" s="2">
        <f>RSI!I1378</f>
        <v>88.475290772712327</v>
      </c>
      <c r="D1378" s="2">
        <f>MACD!E1378</f>
        <v>1.0586220152930537E-5</v>
      </c>
      <c r="E1378" s="2">
        <f>MACD!F1378</f>
        <v>1.5567897742817109E-5</v>
      </c>
      <c r="F1378" s="2">
        <f>'Moving Avg'!D1378</f>
        <v>30.797999999999995</v>
      </c>
      <c r="G1378" s="2">
        <f>'Moving Avg'!F1378</f>
        <v>30.797999999999995</v>
      </c>
      <c r="H1378" s="2">
        <f>'Moving Avg'!G1378</f>
        <v>30.797999999999998</v>
      </c>
      <c r="I1378" s="2">
        <f>'Moving Avg'!H1378</f>
        <v>30.292999999999857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0</v>
      </c>
      <c r="N1378" s="8">
        <f t="shared" si="211"/>
        <v>45</v>
      </c>
      <c r="O1378" s="8">
        <f t="shared" si="212"/>
        <v>50</v>
      </c>
      <c r="P1378" s="8">
        <f t="shared" si="213"/>
        <v>33</v>
      </c>
      <c r="Q1378" s="9">
        <f t="shared" si="214"/>
        <v>28.2</v>
      </c>
      <c r="R1378" s="9">
        <f t="shared" si="215"/>
        <v>34.75</v>
      </c>
      <c r="S1378" s="9">
        <f t="shared" si="216"/>
        <v>34.1</v>
      </c>
      <c r="T1378" s="9">
        <f t="shared" si="217"/>
        <v>32</v>
      </c>
      <c r="U1378" s="8">
        <f t="shared" si="218"/>
        <v>32.35</v>
      </c>
      <c r="V1378" s="8">
        <f t="shared" si="219"/>
        <v>32.262500000000003</v>
      </c>
    </row>
    <row r="1379" spans="1:22" ht="13.5" x14ac:dyDescent="0.25">
      <c r="A1379" s="3">
        <f>RSI!A1379</f>
        <v>44019</v>
      </c>
      <c r="B1379" s="2">
        <f>RSI!B1379</f>
        <v>30.797999999999998</v>
      </c>
      <c r="C1379" s="2">
        <f>RSI!I1379</f>
        <v>88.475290772712327</v>
      </c>
      <c r="D1379" s="2">
        <f>MACD!E1379</f>
        <v>9.8020583507718584E-6</v>
      </c>
      <c r="E1379" s="2">
        <f>MACD!F1379</f>
        <v>1.4414729864408058E-5</v>
      </c>
      <c r="F1379" s="2">
        <f>'Moving Avg'!D1379</f>
        <v>30.797999999999995</v>
      </c>
      <c r="G1379" s="2">
        <f>'Moving Avg'!F1379</f>
        <v>30.797999999999995</v>
      </c>
      <c r="H1379" s="2">
        <f>'Moving Avg'!G1379</f>
        <v>30.797999999999998</v>
      </c>
      <c r="I1379" s="2">
        <f>'Moving Avg'!H1379</f>
        <v>30.307904999999856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0</v>
      </c>
      <c r="N1379" s="8">
        <f t="shared" si="211"/>
        <v>45</v>
      </c>
      <c r="O1379" s="8">
        <f t="shared" si="212"/>
        <v>50</v>
      </c>
      <c r="P1379" s="8">
        <f t="shared" si="213"/>
        <v>33</v>
      </c>
      <c r="Q1379" s="9">
        <f t="shared" si="214"/>
        <v>28.2</v>
      </c>
      <c r="R1379" s="9">
        <f t="shared" si="215"/>
        <v>34.75</v>
      </c>
      <c r="S1379" s="9">
        <f t="shared" si="216"/>
        <v>34.1</v>
      </c>
      <c r="T1379" s="9">
        <f t="shared" si="217"/>
        <v>32</v>
      </c>
      <c r="U1379" s="8">
        <f t="shared" si="218"/>
        <v>32.35</v>
      </c>
      <c r="V1379" s="8">
        <f t="shared" si="219"/>
        <v>32.262500000000003</v>
      </c>
    </row>
    <row r="1380" spans="1:22" ht="13.5" x14ac:dyDescent="0.25">
      <c r="A1380" s="3">
        <f>RSI!A1380</f>
        <v>44020</v>
      </c>
      <c r="B1380" s="2">
        <f>RSI!B1380</f>
        <v>30.797999999999998</v>
      </c>
      <c r="C1380" s="2">
        <f>RSI!I1380</f>
        <v>88.475290772712327</v>
      </c>
      <c r="D1380" s="2">
        <f>MACD!E1380</f>
        <v>9.0759822022334902E-6</v>
      </c>
      <c r="E1380" s="2">
        <f>MACD!F1380</f>
        <v>1.3346980331973145E-5</v>
      </c>
      <c r="F1380" s="2">
        <f>'Moving Avg'!D1380</f>
        <v>30.797999999999995</v>
      </c>
      <c r="G1380" s="2">
        <f>'Moving Avg'!F1380</f>
        <v>30.797999999999995</v>
      </c>
      <c r="H1380" s="2">
        <f>'Moving Avg'!G1380</f>
        <v>30.797999999999998</v>
      </c>
      <c r="I1380" s="2">
        <f>'Moving Avg'!H1380</f>
        <v>30.322809999999858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0</v>
      </c>
      <c r="N1380" s="8">
        <f t="shared" si="211"/>
        <v>45</v>
      </c>
      <c r="O1380" s="8">
        <f t="shared" si="212"/>
        <v>50</v>
      </c>
      <c r="P1380" s="8">
        <f t="shared" si="213"/>
        <v>33</v>
      </c>
      <c r="Q1380" s="9">
        <f t="shared" si="214"/>
        <v>28.2</v>
      </c>
      <c r="R1380" s="9">
        <f t="shared" si="215"/>
        <v>34.75</v>
      </c>
      <c r="S1380" s="9">
        <f t="shared" si="216"/>
        <v>34.1</v>
      </c>
      <c r="T1380" s="9">
        <f t="shared" si="217"/>
        <v>32</v>
      </c>
      <c r="U1380" s="8">
        <f t="shared" si="218"/>
        <v>32.35</v>
      </c>
      <c r="V1380" s="8">
        <f t="shared" si="219"/>
        <v>32.262500000000003</v>
      </c>
    </row>
    <row r="1381" spans="1:22" ht="13.5" x14ac:dyDescent="0.25">
      <c r="A1381" s="3">
        <f>RSI!A1381</f>
        <v>44021</v>
      </c>
      <c r="B1381" s="2">
        <f>RSI!B1381</f>
        <v>30.797999999999998</v>
      </c>
      <c r="C1381" s="2">
        <f>RSI!I1381</f>
        <v>88.475290772712327</v>
      </c>
      <c r="D1381" s="2">
        <f>MACD!E1381</f>
        <v>8.4036891259131608E-6</v>
      </c>
      <c r="E1381" s="2">
        <f>MACD!F1381</f>
        <v>1.2358322090761149E-5</v>
      </c>
      <c r="F1381" s="2">
        <f>'Moving Avg'!D1381</f>
        <v>30.797999999999995</v>
      </c>
      <c r="G1381" s="2">
        <f>'Moving Avg'!F1381</f>
        <v>30.797999999999995</v>
      </c>
      <c r="H1381" s="2">
        <f>'Moving Avg'!G1381</f>
        <v>30.797999999999998</v>
      </c>
      <c r="I1381" s="2">
        <f>'Moving Avg'!H1381</f>
        <v>30.337714999999857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0</v>
      </c>
      <c r="N1381" s="8">
        <f t="shared" si="211"/>
        <v>45</v>
      </c>
      <c r="O1381" s="8">
        <f t="shared" si="212"/>
        <v>50</v>
      </c>
      <c r="P1381" s="8">
        <f t="shared" si="213"/>
        <v>33</v>
      </c>
      <c r="Q1381" s="9">
        <f t="shared" si="214"/>
        <v>28.2</v>
      </c>
      <c r="R1381" s="9">
        <f t="shared" si="215"/>
        <v>34.75</v>
      </c>
      <c r="S1381" s="9">
        <f t="shared" si="216"/>
        <v>34.1</v>
      </c>
      <c r="T1381" s="9">
        <f t="shared" si="217"/>
        <v>32</v>
      </c>
      <c r="U1381" s="8">
        <f t="shared" si="218"/>
        <v>32.35</v>
      </c>
      <c r="V1381" s="8">
        <f t="shared" si="219"/>
        <v>32.262500000000003</v>
      </c>
    </row>
    <row r="1382" spans="1:22" ht="13.5" x14ac:dyDescent="0.25">
      <c r="A1382" s="3">
        <f>RSI!A1382</f>
        <v>44022</v>
      </c>
      <c r="B1382" s="2">
        <f>RSI!B1382</f>
        <v>30.797999999999998</v>
      </c>
      <c r="C1382" s="2">
        <f>RSI!I1382</f>
        <v>88.475290772712327</v>
      </c>
      <c r="D1382" s="2">
        <f>MACD!E1382</f>
        <v>7.781195243694583E-6</v>
      </c>
      <c r="E1382" s="2">
        <f>MACD!F1382</f>
        <v>1.1442896721347836E-5</v>
      </c>
      <c r="F1382" s="2">
        <f>'Moving Avg'!D1382</f>
        <v>30.797999999999995</v>
      </c>
      <c r="G1382" s="2">
        <f>'Moving Avg'!F1382</f>
        <v>30.797999999999995</v>
      </c>
      <c r="H1382" s="2">
        <f>'Moving Avg'!G1382</f>
        <v>30.797999999999998</v>
      </c>
      <c r="I1382" s="2">
        <f>'Moving Avg'!H1382</f>
        <v>30.352619999999856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0</v>
      </c>
      <c r="N1382" s="8">
        <f t="shared" si="211"/>
        <v>45</v>
      </c>
      <c r="O1382" s="8">
        <f t="shared" si="212"/>
        <v>50</v>
      </c>
      <c r="P1382" s="8">
        <f t="shared" si="213"/>
        <v>33</v>
      </c>
      <c r="Q1382" s="9">
        <f t="shared" si="214"/>
        <v>28.2</v>
      </c>
      <c r="R1382" s="9">
        <f t="shared" si="215"/>
        <v>34.75</v>
      </c>
      <c r="S1382" s="9">
        <f t="shared" si="216"/>
        <v>34.1</v>
      </c>
      <c r="T1382" s="9">
        <f t="shared" si="217"/>
        <v>32</v>
      </c>
      <c r="U1382" s="8">
        <f t="shared" si="218"/>
        <v>32.35</v>
      </c>
      <c r="V1382" s="8">
        <f t="shared" si="219"/>
        <v>32.262500000000003</v>
      </c>
    </row>
    <row r="1383" spans="1:22" ht="13.5" x14ac:dyDescent="0.25">
      <c r="A1383" s="3">
        <f>RSI!A1383</f>
        <v>44025</v>
      </c>
      <c r="B1383" s="2">
        <f>RSI!B1383</f>
        <v>30.797999999999998</v>
      </c>
      <c r="C1383" s="2">
        <f>RSI!I1383</f>
        <v>88.475290772712327</v>
      </c>
      <c r="D1383" s="2">
        <f>MACD!E1383</f>
        <v>7.2048117729650585E-6</v>
      </c>
      <c r="E1383" s="2">
        <f>MACD!F1383</f>
        <v>1.0595279731671281E-5</v>
      </c>
      <c r="F1383" s="2">
        <f>'Moving Avg'!D1383</f>
        <v>30.797999999999995</v>
      </c>
      <c r="G1383" s="2">
        <f>'Moving Avg'!F1383</f>
        <v>30.797999999999995</v>
      </c>
      <c r="H1383" s="2">
        <f>'Moving Avg'!G1383</f>
        <v>30.797999999999998</v>
      </c>
      <c r="I1383" s="2">
        <f>'Moving Avg'!H1383</f>
        <v>30.367524999999855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0</v>
      </c>
      <c r="N1383" s="8">
        <f t="shared" si="211"/>
        <v>45</v>
      </c>
      <c r="O1383" s="8">
        <f t="shared" si="212"/>
        <v>50</v>
      </c>
      <c r="P1383" s="8">
        <f t="shared" si="213"/>
        <v>33</v>
      </c>
      <c r="Q1383" s="9">
        <f t="shared" si="214"/>
        <v>28.2</v>
      </c>
      <c r="R1383" s="9">
        <f t="shared" si="215"/>
        <v>34.75</v>
      </c>
      <c r="S1383" s="9">
        <f t="shared" si="216"/>
        <v>34.1</v>
      </c>
      <c r="T1383" s="9">
        <f t="shared" si="217"/>
        <v>32</v>
      </c>
      <c r="U1383" s="8">
        <f t="shared" si="218"/>
        <v>32.35</v>
      </c>
      <c r="V1383" s="8">
        <f t="shared" si="219"/>
        <v>32.262500000000003</v>
      </c>
    </row>
    <row r="1384" spans="1:22" ht="13.5" x14ac:dyDescent="0.25">
      <c r="A1384" s="3">
        <f>RSI!A1384</f>
        <v>44026</v>
      </c>
      <c r="B1384" s="2">
        <f>RSI!B1384</f>
        <v>30.797999999999998</v>
      </c>
      <c r="C1384" s="2">
        <f>RSI!I1384</f>
        <v>88.475290772712327</v>
      </c>
      <c r="D1384" s="2">
        <f>MACD!E1384</f>
        <v>6.6711231632154977E-6</v>
      </c>
      <c r="E1384" s="2">
        <f>MACD!F1384</f>
        <v>9.8104484179801254E-6</v>
      </c>
      <c r="F1384" s="2">
        <f>'Moving Avg'!D1384</f>
        <v>30.797999999999995</v>
      </c>
      <c r="G1384" s="2">
        <f>'Moving Avg'!F1384</f>
        <v>30.797999999999995</v>
      </c>
      <c r="H1384" s="2">
        <f>'Moving Avg'!G1384</f>
        <v>30.797999999999998</v>
      </c>
      <c r="I1384" s="2">
        <f>'Moving Avg'!H1384</f>
        <v>30.382429999999857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0</v>
      </c>
      <c r="N1384" s="8">
        <f t="shared" si="211"/>
        <v>45</v>
      </c>
      <c r="O1384" s="8">
        <f t="shared" si="212"/>
        <v>50</v>
      </c>
      <c r="P1384" s="8">
        <f t="shared" si="213"/>
        <v>33</v>
      </c>
      <c r="Q1384" s="9">
        <f t="shared" si="214"/>
        <v>28.2</v>
      </c>
      <c r="R1384" s="9">
        <f t="shared" si="215"/>
        <v>34.75</v>
      </c>
      <c r="S1384" s="9">
        <f t="shared" si="216"/>
        <v>34.1</v>
      </c>
      <c r="T1384" s="9">
        <f t="shared" si="217"/>
        <v>32</v>
      </c>
      <c r="U1384" s="8">
        <f t="shared" si="218"/>
        <v>32.35</v>
      </c>
      <c r="V1384" s="8">
        <f t="shared" si="219"/>
        <v>32.262500000000003</v>
      </c>
    </row>
    <row r="1385" spans="1:22" ht="13.5" x14ac:dyDescent="0.25">
      <c r="A1385" s="3">
        <f>RSI!A1385</f>
        <v>44027</v>
      </c>
      <c r="B1385" s="2">
        <f>RSI!B1385</f>
        <v>30.797999999999998</v>
      </c>
      <c r="C1385" s="2">
        <f>RSI!I1385</f>
        <v>88.475290772712327</v>
      </c>
      <c r="D1385" s="2">
        <f>MACD!E1385</f>
        <v>6.1769668668887334E-6</v>
      </c>
      <c r="E1385" s="2">
        <f>MACD!F1385</f>
        <v>9.083752107761847E-6</v>
      </c>
      <c r="F1385" s="2">
        <f>'Moving Avg'!D1385</f>
        <v>30.797999999999995</v>
      </c>
      <c r="G1385" s="2">
        <f>'Moving Avg'!F1385</f>
        <v>30.797999999999995</v>
      </c>
      <c r="H1385" s="2">
        <f>'Moving Avg'!G1385</f>
        <v>30.797999999999998</v>
      </c>
      <c r="I1385" s="2">
        <f>'Moving Avg'!H1385</f>
        <v>30.397334999999856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0</v>
      </c>
      <c r="N1385" s="8">
        <f t="shared" si="211"/>
        <v>45</v>
      </c>
      <c r="O1385" s="8">
        <f t="shared" si="212"/>
        <v>50</v>
      </c>
      <c r="P1385" s="8">
        <f t="shared" si="213"/>
        <v>33</v>
      </c>
      <c r="Q1385" s="9">
        <f t="shared" si="214"/>
        <v>28.2</v>
      </c>
      <c r="R1385" s="9">
        <f t="shared" si="215"/>
        <v>34.75</v>
      </c>
      <c r="S1385" s="9">
        <f t="shared" si="216"/>
        <v>34.1</v>
      </c>
      <c r="T1385" s="9">
        <f t="shared" si="217"/>
        <v>32</v>
      </c>
      <c r="U1385" s="8">
        <f t="shared" si="218"/>
        <v>32.35</v>
      </c>
      <c r="V1385" s="8">
        <f t="shared" si="219"/>
        <v>32.262500000000003</v>
      </c>
    </row>
    <row r="1386" spans="1:22" ht="13.5" x14ac:dyDescent="0.25">
      <c r="A1386" s="3">
        <f>RSI!A1386</f>
        <v>44028</v>
      </c>
      <c r="B1386" s="2">
        <f>RSI!B1386</f>
        <v>30.797999999999998</v>
      </c>
      <c r="C1386" s="2">
        <f>RSI!I1386</f>
        <v>88.475290772712327</v>
      </c>
      <c r="D1386" s="2">
        <f>MACD!E1386</f>
        <v>5.7194145917094374E-6</v>
      </c>
      <c r="E1386" s="2">
        <f>MACD!F1386</f>
        <v>8.4108846045513658E-6</v>
      </c>
      <c r="F1386" s="2">
        <f>'Moving Avg'!D1386</f>
        <v>30.797999999999995</v>
      </c>
      <c r="G1386" s="2">
        <f>'Moving Avg'!F1386</f>
        <v>30.797999999999995</v>
      </c>
      <c r="H1386" s="2">
        <f>'Moving Avg'!G1386</f>
        <v>30.797999999999998</v>
      </c>
      <c r="I1386" s="2">
        <f>'Moving Avg'!H1386</f>
        <v>30.412239999999855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0</v>
      </c>
      <c r="N1386" s="8">
        <f t="shared" si="211"/>
        <v>45</v>
      </c>
      <c r="O1386" s="8">
        <f t="shared" si="212"/>
        <v>50</v>
      </c>
      <c r="P1386" s="8">
        <f t="shared" si="213"/>
        <v>33</v>
      </c>
      <c r="Q1386" s="9">
        <f t="shared" si="214"/>
        <v>28.2</v>
      </c>
      <c r="R1386" s="9">
        <f t="shared" si="215"/>
        <v>34.75</v>
      </c>
      <c r="S1386" s="9">
        <f t="shared" si="216"/>
        <v>34.1</v>
      </c>
      <c r="T1386" s="9">
        <f t="shared" si="217"/>
        <v>32</v>
      </c>
      <c r="U1386" s="8">
        <f t="shared" si="218"/>
        <v>32.35</v>
      </c>
      <c r="V1386" s="8">
        <f t="shared" si="219"/>
        <v>32.262500000000003</v>
      </c>
    </row>
    <row r="1387" spans="1:22" ht="13.5" x14ac:dyDescent="0.25">
      <c r="A1387" s="3">
        <f>RSI!A1387</f>
        <v>44029</v>
      </c>
      <c r="B1387" s="2">
        <f>RSI!B1387</f>
        <v>30.797999999999998</v>
      </c>
      <c r="C1387" s="2">
        <f>RSI!I1387</f>
        <v>88.475290772712327</v>
      </c>
      <c r="D1387" s="2">
        <f>MACD!E1387</f>
        <v>5.2957549492305134E-6</v>
      </c>
      <c r="E1387" s="2">
        <f>MACD!F1387</f>
        <v>7.7878586734871946E-6</v>
      </c>
      <c r="F1387" s="2">
        <f>'Moving Avg'!D1387</f>
        <v>30.797999999999995</v>
      </c>
      <c r="G1387" s="2">
        <f>'Moving Avg'!F1387</f>
        <v>30.797999999999995</v>
      </c>
      <c r="H1387" s="2">
        <f>'Moving Avg'!G1387</f>
        <v>30.797999999999998</v>
      </c>
      <c r="I1387" s="2">
        <f>'Moving Avg'!H1387</f>
        <v>30.427144999999854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0</v>
      </c>
      <c r="N1387" s="8">
        <f t="shared" si="211"/>
        <v>45</v>
      </c>
      <c r="O1387" s="8">
        <f t="shared" si="212"/>
        <v>50</v>
      </c>
      <c r="P1387" s="8">
        <f t="shared" si="213"/>
        <v>33</v>
      </c>
      <c r="Q1387" s="9">
        <f t="shared" si="214"/>
        <v>28.2</v>
      </c>
      <c r="R1387" s="9">
        <f t="shared" si="215"/>
        <v>34.75</v>
      </c>
      <c r="S1387" s="9">
        <f t="shared" si="216"/>
        <v>34.1</v>
      </c>
      <c r="T1387" s="9">
        <f t="shared" si="217"/>
        <v>32</v>
      </c>
      <c r="U1387" s="8">
        <f t="shared" si="218"/>
        <v>32.35</v>
      </c>
      <c r="V1387" s="8">
        <f t="shared" si="219"/>
        <v>32.262500000000003</v>
      </c>
    </row>
    <row r="1388" spans="1:22" ht="13.5" x14ac:dyDescent="0.25">
      <c r="A1388" s="3">
        <f>RSI!A1388</f>
        <v>44032</v>
      </c>
      <c r="B1388" s="2">
        <f>RSI!B1388</f>
        <v>30.797999999999998</v>
      </c>
      <c r="C1388" s="2">
        <f>RSI!I1388</f>
        <v>88.475290772712327</v>
      </c>
      <c r="D1388" s="2">
        <f>MACD!E1388</f>
        <v>4.9034773930145548E-6</v>
      </c>
      <c r="E1388" s="2">
        <f>MACD!F1388</f>
        <v>7.2109824173926668E-6</v>
      </c>
      <c r="F1388" s="2">
        <f>'Moving Avg'!D1388</f>
        <v>30.797999999999995</v>
      </c>
      <c r="G1388" s="2">
        <f>'Moving Avg'!F1388</f>
        <v>30.797999999999995</v>
      </c>
      <c r="H1388" s="2">
        <f>'Moving Avg'!G1388</f>
        <v>30.797999999999998</v>
      </c>
      <c r="I1388" s="2">
        <f>'Moving Avg'!H1388</f>
        <v>30.442049999999853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0</v>
      </c>
      <c r="N1388" s="8">
        <f t="shared" si="211"/>
        <v>45</v>
      </c>
      <c r="O1388" s="8">
        <f t="shared" si="212"/>
        <v>50</v>
      </c>
      <c r="P1388" s="8">
        <f t="shared" si="213"/>
        <v>33</v>
      </c>
      <c r="Q1388" s="9">
        <f t="shared" si="214"/>
        <v>28.2</v>
      </c>
      <c r="R1388" s="9">
        <f t="shared" si="215"/>
        <v>34.75</v>
      </c>
      <c r="S1388" s="9">
        <f t="shared" si="216"/>
        <v>34.1</v>
      </c>
      <c r="T1388" s="9">
        <f t="shared" si="217"/>
        <v>32</v>
      </c>
      <c r="U1388" s="8">
        <f t="shared" si="218"/>
        <v>32.35</v>
      </c>
      <c r="V1388" s="8">
        <f t="shared" si="219"/>
        <v>32.262500000000003</v>
      </c>
    </row>
    <row r="1389" spans="1:22" ht="13.5" x14ac:dyDescent="0.25">
      <c r="A1389" s="3">
        <f>RSI!A1389</f>
        <v>44033</v>
      </c>
      <c r="B1389" s="2">
        <f>RSI!B1389</f>
        <v>30.797999999999998</v>
      </c>
      <c r="C1389" s="2">
        <f>RSI!I1389</f>
        <v>88.475290772712327</v>
      </c>
      <c r="D1389" s="2">
        <f>MACD!E1389</f>
        <v>4.540257343421672E-6</v>
      </c>
      <c r="E1389" s="2">
        <f>MACD!F1389</f>
        <v>6.6768374025984679E-6</v>
      </c>
      <c r="F1389" s="2">
        <f>'Moving Avg'!D1389</f>
        <v>30.797999999999995</v>
      </c>
      <c r="G1389" s="2">
        <f>'Moving Avg'!F1389</f>
        <v>30.797999999999995</v>
      </c>
      <c r="H1389" s="2">
        <f>'Moving Avg'!G1389</f>
        <v>30.797999999999998</v>
      </c>
      <c r="I1389" s="2">
        <f>'Moving Avg'!H1389</f>
        <v>30.456954999999851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0</v>
      </c>
      <c r="N1389" s="8">
        <f t="shared" si="211"/>
        <v>45</v>
      </c>
      <c r="O1389" s="8">
        <f t="shared" si="212"/>
        <v>50</v>
      </c>
      <c r="P1389" s="8">
        <f t="shared" si="213"/>
        <v>33</v>
      </c>
      <c r="Q1389" s="9">
        <f t="shared" si="214"/>
        <v>28.2</v>
      </c>
      <c r="R1389" s="9">
        <f t="shared" si="215"/>
        <v>34.75</v>
      </c>
      <c r="S1389" s="9">
        <f t="shared" si="216"/>
        <v>34.1</v>
      </c>
      <c r="T1389" s="9">
        <f t="shared" si="217"/>
        <v>32</v>
      </c>
      <c r="U1389" s="8">
        <f t="shared" si="218"/>
        <v>32.35</v>
      </c>
      <c r="V1389" s="8">
        <f t="shared" si="219"/>
        <v>32.262500000000003</v>
      </c>
    </row>
    <row r="1390" spans="1:22" ht="13.5" x14ac:dyDescent="0.25">
      <c r="A1390" s="3">
        <f>RSI!A1390</f>
        <v>44034</v>
      </c>
      <c r="B1390" s="2">
        <f>RSI!B1390</f>
        <v>30.797999999999998</v>
      </c>
      <c r="C1390" s="2">
        <f>RSI!I1390</f>
        <v>88.475290772712327</v>
      </c>
      <c r="D1390" s="2">
        <f>MACD!E1390</f>
        <v>4.2039424066331321E-6</v>
      </c>
      <c r="E1390" s="2">
        <f>MACD!F1390</f>
        <v>6.182258403405401E-6</v>
      </c>
      <c r="F1390" s="2">
        <f>'Moving Avg'!D1390</f>
        <v>30.797999999999995</v>
      </c>
      <c r="G1390" s="2">
        <f>'Moving Avg'!F1390</f>
        <v>30.797999999999995</v>
      </c>
      <c r="H1390" s="2">
        <f>'Moving Avg'!G1390</f>
        <v>30.797999999999998</v>
      </c>
      <c r="I1390" s="2">
        <f>'Moving Avg'!H1390</f>
        <v>30.471859999999857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0</v>
      </c>
      <c r="N1390" s="8">
        <f t="shared" si="211"/>
        <v>45</v>
      </c>
      <c r="O1390" s="8">
        <f t="shared" si="212"/>
        <v>50</v>
      </c>
      <c r="P1390" s="8">
        <f t="shared" si="213"/>
        <v>33</v>
      </c>
      <c r="Q1390" s="9">
        <f t="shared" si="214"/>
        <v>28.2</v>
      </c>
      <c r="R1390" s="9">
        <f t="shared" si="215"/>
        <v>34.75</v>
      </c>
      <c r="S1390" s="9">
        <f t="shared" si="216"/>
        <v>34.1</v>
      </c>
      <c r="T1390" s="9">
        <f t="shared" si="217"/>
        <v>32</v>
      </c>
      <c r="U1390" s="8">
        <f t="shared" si="218"/>
        <v>32.35</v>
      </c>
      <c r="V1390" s="8">
        <f t="shared" si="219"/>
        <v>32.262500000000003</v>
      </c>
    </row>
    <row r="1391" spans="1:22" ht="13.5" x14ac:dyDescent="0.25">
      <c r="A1391" s="3">
        <f>RSI!A1391</f>
        <v>44035</v>
      </c>
      <c r="B1391" s="2">
        <f>RSI!B1391</f>
        <v>30.797999999999998</v>
      </c>
      <c r="C1391" s="2">
        <f>RSI!I1391</f>
        <v>88.475290772712327</v>
      </c>
      <c r="D1391" s="2">
        <f>MACD!E1391</f>
        <v>3.8925396239619658E-6</v>
      </c>
      <c r="E1391" s="2">
        <f>MACD!F1391</f>
        <v>5.7243146475167145E-6</v>
      </c>
      <c r="F1391" s="2">
        <f>'Moving Avg'!D1391</f>
        <v>30.797999999999995</v>
      </c>
      <c r="G1391" s="2">
        <f>'Moving Avg'!F1391</f>
        <v>30.797999999999995</v>
      </c>
      <c r="H1391" s="2">
        <f>'Moving Avg'!G1391</f>
        <v>30.797999999999998</v>
      </c>
      <c r="I1391" s="2">
        <f>'Moving Avg'!H1391</f>
        <v>30.486764999999856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0</v>
      </c>
      <c r="N1391" s="8">
        <f t="shared" si="211"/>
        <v>45</v>
      </c>
      <c r="O1391" s="8">
        <f t="shared" si="212"/>
        <v>50</v>
      </c>
      <c r="P1391" s="8">
        <f t="shared" si="213"/>
        <v>33</v>
      </c>
      <c r="Q1391" s="9">
        <f t="shared" si="214"/>
        <v>28.2</v>
      </c>
      <c r="R1391" s="9">
        <f t="shared" si="215"/>
        <v>34.75</v>
      </c>
      <c r="S1391" s="9">
        <f t="shared" si="216"/>
        <v>34.1</v>
      </c>
      <c r="T1391" s="9">
        <f t="shared" si="217"/>
        <v>32</v>
      </c>
      <c r="U1391" s="8">
        <f t="shared" si="218"/>
        <v>32.35</v>
      </c>
      <c r="V1391" s="8">
        <f t="shared" si="219"/>
        <v>32.262500000000003</v>
      </c>
    </row>
    <row r="1392" spans="1:22" ht="13.5" x14ac:dyDescent="0.25">
      <c r="A1392" s="3">
        <f>RSI!A1392</f>
        <v>44036</v>
      </c>
      <c r="B1392" s="2">
        <f>RSI!B1392</f>
        <v>30.797999999999998</v>
      </c>
      <c r="C1392" s="2">
        <f>RSI!I1392</f>
        <v>88.475290772712327</v>
      </c>
      <c r="D1392" s="2">
        <f>MACD!E1392</f>
        <v>3.6042036590799853E-6</v>
      </c>
      <c r="E1392" s="2">
        <f>MACD!F1392</f>
        <v>5.3002924498293688E-6</v>
      </c>
      <c r="F1392" s="2">
        <f>'Moving Avg'!D1392</f>
        <v>30.797999999999995</v>
      </c>
      <c r="G1392" s="2">
        <f>'Moving Avg'!F1392</f>
        <v>30.797999999999995</v>
      </c>
      <c r="H1392" s="2">
        <f>'Moving Avg'!G1392</f>
        <v>30.797999999999998</v>
      </c>
      <c r="I1392" s="2">
        <f>'Moving Avg'!H1392</f>
        <v>30.501669999999855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0</v>
      </c>
      <c r="N1392" s="8">
        <f t="shared" si="211"/>
        <v>45</v>
      </c>
      <c r="O1392" s="8">
        <f t="shared" si="212"/>
        <v>50</v>
      </c>
      <c r="P1392" s="8">
        <f t="shared" si="213"/>
        <v>33</v>
      </c>
      <c r="Q1392" s="9">
        <f t="shared" si="214"/>
        <v>28.2</v>
      </c>
      <c r="R1392" s="9">
        <f t="shared" si="215"/>
        <v>34.75</v>
      </c>
      <c r="S1392" s="9">
        <f t="shared" si="216"/>
        <v>34.1</v>
      </c>
      <c r="T1392" s="9">
        <f t="shared" si="217"/>
        <v>32</v>
      </c>
      <c r="U1392" s="8">
        <f t="shared" si="218"/>
        <v>32.35</v>
      </c>
      <c r="V1392" s="8">
        <f t="shared" si="219"/>
        <v>32.262500000000003</v>
      </c>
    </row>
    <row r="1393" spans="1:22" ht="13.5" x14ac:dyDescent="0.25">
      <c r="A1393" s="3">
        <f>RSI!A1393</f>
        <v>44039</v>
      </c>
      <c r="B1393" s="2">
        <f>RSI!B1393</f>
        <v>30.797999999999998</v>
      </c>
      <c r="C1393" s="2">
        <f>RSI!I1393</f>
        <v>88.475290772712327</v>
      </c>
      <c r="D1393" s="2">
        <f>MACD!E1393</f>
        <v>3.3372258663177945E-6</v>
      </c>
      <c r="E1393" s="2">
        <f>MACD!F1393</f>
        <v>4.907679133127055E-6</v>
      </c>
      <c r="F1393" s="2">
        <f>'Moving Avg'!D1393</f>
        <v>30.797999999999995</v>
      </c>
      <c r="G1393" s="2">
        <f>'Moving Avg'!F1393</f>
        <v>30.797999999999995</v>
      </c>
      <c r="H1393" s="2">
        <f>'Moving Avg'!G1393</f>
        <v>30.797999999999998</v>
      </c>
      <c r="I1393" s="2">
        <f>'Moving Avg'!H1393</f>
        <v>30.516574999999854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0</v>
      </c>
      <c r="N1393" s="8">
        <f t="shared" si="211"/>
        <v>45</v>
      </c>
      <c r="O1393" s="8">
        <f t="shared" si="212"/>
        <v>50</v>
      </c>
      <c r="P1393" s="8">
        <f t="shared" si="213"/>
        <v>33</v>
      </c>
      <c r="Q1393" s="9">
        <f t="shared" si="214"/>
        <v>28.2</v>
      </c>
      <c r="R1393" s="9">
        <f t="shared" si="215"/>
        <v>34.75</v>
      </c>
      <c r="S1393" s="9">
        <f t="shared" si="216"/>
        <v>34.1</v>
      </c>
      <c r="T1393" s="9">
        <f t="shared" si="217"/>
        <v>32</v>
      </c>
      <c r="U1393" s="8">
        <f t="shared" si="218"/>
        <v>32.35</v>
      </c>
      <c r="V1393" s="8">
        <f t="shared" si="219"/>
        <v>32.262500000000003</v>
      </c>
    </row>
    <row r="1394" spans="1:22" ht="13.5" x14ac:dyDescent="0.25">
      <c r="A1394" s="3">
        <f>RSI!A1394</f>
        <v>44040</v>
      </c>
      <c r="B1394" s="2">
        <f>RSI!B1394</f>
        <v>30.797999999999998</v>
      </c>
      <c r="C1394" s="2">
        <f>RSI!I1394</f>
        <v>88.475290772712327</v>
      </c>
      <c r="D1394" s="2">
        <f>MACD!E1394</f>
        <v>3.0900241689835184E-6</v>
      </c>
      <c r="E1394" s="2">
        <f>MACD!F1394</f>
        <v>4.5441481402983478E-6</v>
      </c>
      <c r="F1394" s="2">
        <f>'Moving Avg'!D1394</f>
        <v>30.797999999999995</v>
      </c>
      <c r="G1394" s="2">
        <f>'Moving Avg'!F1394</f>
        <v>30.797999999999995</v>
      </c>
      <c r="H1394" s="2">
        <f>'Moving Avg'!G1394</f>
        <v>30.797999999999998</v>
      </c>
      <c r="I1394" s="2">
        <f>'Moving Avg'!H1394</f>
        <v>30.531479999999856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0</v>
      </c>
      <c r="N1394" s="8">
        <f t="shared" si="211"/>
        <v>45</v>
      </c>
      <c r="O1394" s="8">
        <f t="shared" si="212"/>
        <v>50</v>
      </c>
      <c r="P1394" s="8">
        <f t="shared" si="213"/>
        <v>33</v>
      </c>
      <c r="Q1394" s="9">
        <f t="shared" si="214"/>
        <v>28.2</v>
      </c>
      <c r="R1394" s="9">
        <f t="shared" si="215"/>
        <v>34.75</v>
      </c>
      <c r="S1394" s="9">
        <f t="shared" si="216"/>
        <v>34.1</v>
      </c>
      <c r="T1394" s="9">
        <f t="shared" si="217"/>
        <v>32</v>
      </c>
      <c r="U1394" s="8">
        <f t="shared" si="218"/>
        <v>32.35</v>
      </c>
      <c r="V1394" s="8">
        <f t="shared" si="219"/>
        <v>32.262500000000003</v>
      </c>
    </row>
    <row r="1395" spans="1:22" ht="13.5" x14ac:dyDescent="0.25">
      <c r="A1395" s="3">
        <f>RSI!A1395</f>
        <v>44041</v>
      </c>
      <c r="B1395" s="2">
        <f>RSI!B1395</f>
        <v>30.797999999999998</v>
      </c>
      <c r="C1395" s="2">
        <f>RSI!I1395</f>
        <v>88.475290772712327</v>
      </c>
      <c r="D1395" s="2">
        <f>MACD!E1395</f>
        <v>2.8611336766459772E-6</v>
      </c>
      <c r="E1395" s="2">
        <f>MACD!F1395</f>
        <v>4.207545247567874E-6</v>
      </c>
      <c r="F1395" s="2">
        <f>'Moving Avg'!D1395</f>
        <v>30.797999999999995</v>
      </c>
      <c r="G1395" s="2">
        <f>'Moving Avg'!F1395</f>
        <v>30.797999999999995</v>
      </c>
      <c r="H1395" s="2">
        <f>'Moving Avg'!G1395</f>
        <v>30.797999999999998</v>
      </c>
      <c r="I1395" s="2">
        <f>'Moving Avg'!H1395</f>
        <v>30.546384999999855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0</v>
      </c>
      <c r="N1395" s="8">
        <f t="shared" si="211"/>
        <v>45</v>
      </c>
      <c r="O1395" s="8">
        <f t="shared" si="212"/>
        <v>50</v>
      </c>
      <c r="P1395" s="8">
        <f t="shared" si="213"/>
        <v>33</v>
      </c>
      <c r="Q1395" s="9">
        <f t="shared" si="214"/>
        <v>28.2</v>
      </c>
      <c r="R1395" s="9">
        <f t="shared" si="215"/>
        <v>34.75</v>
      </c>
      <c r="S1395" s="9">
        <f t="shared" si="216"/>
        <v>34.1</v>
      </c>
      <c r="T1395" s="9">
        <f t="shared" si="217"/>
        <v>32</v>
      </c>
      <c r="U1395" s="8">
        <f t="shared" si="218"/>
        <v>32.35</v>
      </c>
      <c r="V1395" s="8">
        <f t="shared" si="219"/>
        <v>32.262500000000003</v>
      </c>
    </row>
    <row r="1396" spans="1:22" ht="13.5" x14ac:dyDescent="0.25">
      <c r="A1396" s="3">
        <f>RSI!A1396</f>
        <v>44042</v>
      </c>
      <c r="B1396" s="2">
        <f>RSI!B1396</f>
        <v>30.797999999999998</v>
      </c>
      <c r="C1396" s="2">
        <f>RSI!I1396</f>
        <v>88.475290772712327</v>
      </c>
      <c r="D1396" s="2">
        <f>MACD!E1396</f>
        <v>2.6491980023024553E-6</v>
      </c>
      <c r="E1396" s="2">
        <f>MACD!F1396</f>
        <v>3.8958757985147901E-6</v>
      </c>
      <c r="F1396" s="2">
        <f>'Moving Avg'!D1396</f>
        <v>30.797999999999995</v>
      </c>
      <c r="G1396" s="2">
        <f>'Moving Avg'!F1396</f>
        <v>30.797999999999995</v>
      </c>
      <c r="H1396" s="2">
        <f>'Moving Avg'!G1396</f>
        <v>30.797999999999998</v>
      </c>
      <c r="I1396" s="2">
        <f>'Moving Avg'!H1396</f>
        <v>30.561289999999854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0</v>
      </c>
      <c r="N1396" s="8">
        <f t="shared" si="211"/>
        <v>45</v>
      </c>
      <c r="O1396" s="8">
        <f t="shared" si="212"/>
        <v>50</v>
      </c>
      <c r="P1396" s="8">
        <f t="shared" si="213"/>
        <v>33</v>
      </c>
      <c r="Q1396" s="9">
        <f t="shared" si="214"/>
        <v>28.2</v>
      </c>
      <c r="R1396" s="9">
        <f t="shared" si="215"/>
        <v>34.75</v>
      </c>
      <c r="S1396" s="9">
        <f t="shared" si="216"/>
        <v>34.1</v>
      </c>
      <c r="T1396" s="9">
        <f t="shared" si="217"/>
        <v>32</v>
      </c>
      <c r="U1396" s="8">
        <f t="shared" si="218"/>
        <v>32.35</v>
      </c>
      <c r="V1396" s="8">
        <f t="shared" si="219"/>
        <v>32.262500000000003</v>
      </c>
    </row>
    <row r="1397" spans="1:22" ht="13.5" x14ac:dyDescent="0.25">
      <c r="A1397" s="3">
        <f>RSI!A1397</f>
        <v>44046</v>
      </c>
      <c r="B1397" s="2">
        <f>RSI!B1397</f>
        <v>30.797999999999998</v>
      </c>
      <c r="C1397" s="2">
        <f>RSI!I1397</f>
        <v>88.475290772712327</v>
      </c>
      <c r="D1397" s="2">
        <f>MACD!E1397</f>
        <v>2.4529612439039283E-6</v>
      </c>
      <c r="E1397" s="2">
        <f>MACD!F1397</f>
        <v>3.6072928875926176E-6</v>
      </c>
      <c r="F1397" s="2">
        <f>'Moving Avg'!D1397</f>
        <v>30.797999999999995</v>
      </c>
      <c r="G1397" s="2">
        <f>'Moving Avg'!F1397</f>
        <v>30.797999999999995</v>
      </c>
      <c r="H1397" s="2">
        <f>'Moving Avg'!G1397</f>
        <v>30.797999999999998</v>
      </c>
      <c r="I1397" s="2">
        <f>'Moving Avg'!H1397</f>
        <v>30.576194999999853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0</v>
      </c>
      <c r="N1397" s="8">
        <f t="shared" si="211"/>
        <v>45</v>
      </c>
      <c r="O1397" s="8">
        <f t="shared" si="212"/>
        <v>50</v>
      </c>
      <c r="P1397" s="8">
        <f t="shared" si="213"/>
        <v>33</v>
      </c>
      <c r="Q1397" s="9">
        <f t="shared" si="214"/>
        <v>28.2</v>
      </c>
      <c r="R1397" s="9">
        <f t="shared" si="215"/>
        <v>34.75</v>
      </c>
      <c r="S1397" s="9">
        <f t="shared" si="216"/>
        <v>34.1</v>
      </c>
      <c r="T1397" s="9">
        <f t="shared" si="217"/>
        <v>32</v>
      </c>
      <c r="U1397" s="8">
        <f t="shared" si="218"/>
        <v>32.35</v>
      </c>
      <c r="V1397" s="8">
        <f t="shared" si="219"/>
        <v>32.262500000000003</v>
      </c>
    </row>
    <row r="1398" spans="1:22" ht="13.5" x14ac:dyDescent="0.25">
      <c r="A1398" s="3">
        <f>RSI!A1398</f>
        <v>44047</v>
      </c>
      <c r="B1398" s="2">
        <f>RSI!B1398</f>
        <v>30.797999999999998</v>
      </c>
      <c r="C1398" s="2">
        <f>RSI!I1398</f>
        <v>88.475290772712327</v>
      </c>
      <c r="D1398" s="2">
        <f>MACD!E1398</f>
        <v>2.271260520103624E-6</v>
      </c>
      <c r="E1398" s="2">
        <f>MACD!F1398</f>
        <v>3.340086414094819E-6</v>
      </c>
      <c r="F1398" s="2">
        <f>'Moving Avg'!D1398</f>
        <v>30.797999999999995</v>
      </c>
      <c r="G1398" s="2">
        <f>'Moving Avg'!F1398</f>
        <v>30.797999999999995</v>
      </c>
      <c r="H1398" s="2">
        <f>'Moving Avg'!G1398</f>
        <v>30.797999999999998</v>
      </c>
      <c r="I1398" s="2">
        <f>'Moving Avg'!H1398</f>
        <v>30.591099999999852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0</v>
      </c>
      <c r="N1398" s="8">
        <f t="shared" si="211"/>
        <v>45</v>
      </c>
      <c r="O1398" s="8">
        <f t="shared" si="212"/>
        <v>50</v>
      </c>
      <c r="P1398" s="8">
        <f t="shared" si="213"/>
        <v>33</v>
      </c>
      <c r="Q1398" s="9">
        <f t="shared" si="214"/>
        <v>28.2</v>
      </c>
      <c r="R1398" s="9">
        <f t="shared" si="215"/>
        <v>34.75</v>
      </c>
      <c r="S1398" s="9">
        <f t="shared" si="216"/>
        <v>34.1</v>
      </c>
      <c r="T1398" s="9">
        <f t="shared" si="217"/>
        <v>32</v>
      </c>
      <c r="U1398" s="8">
        <f t="shared" si="218"/>
        <v>32.35</v>
      </c>
      <c r="V1398" s="8">
        <f t="shared" si="219"/>
        <v>32.262500000000003</v>
      </c>
    </row>
    <row r="1399" spans="1:22" ht="13.5" x14ac:dyDescent="0.25">
      <c r="A1399" s="3">
        <f>RSI!A1399</f>
        <v>44048</v>
      </c>
      <c r="B1399" s="2">
        <f>RSI!B1399</f>
        <v>30.797999999999998</v>
      </c>
      <c r="C1399" s="2">
        <f>RSI!I1399</f>
        <v>88.475290772712327</v>
      </c>
      <c r="D1399" s="2">
        <f>MACD!E1399</f>
        <v>2.1030190957560535E-6</v>
      </c>
      <c r="E1399" s="2">
        <f>MACD!F1399</f>
        <v>3.0926729504270664E-6</v>
      </c>
      <c r="F1399" s="2">
        <f>'Moving Avg'!D1399</f>
        <v>30.797999999999995</v>
      </c>
      <c r="G1399" s="2">
        <f>'Moving Avg'!F1399</f>
        <v>30.797999999999995</v>
      </c>
      <c r="H1399" s="2">
        <f>'Moving Avg'!G1399</f>
        <v>30.797999999999998</v>
      </c>
      <c r="I1399" s="2">
        <f>'Moving Avg'!H1399</f>
        <v>30.606004999999854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0</v>
      </c>
      <c r="N1399" s="8">
        <f t="shared" si="211"/>
        <v>45</v>
      </c>
      <c r="O1399" s="8">
        <f t="shared" si="212"/>
        <v>50</v>
      </c>
      <c r="P1399" s="8">
        <f t="shared" si="213"/>
        <v>33</v>
      </c>
      <c r="Q1399" s="9">
        <f t="shared" si="214"/>
        <v>28.2</v>
      </c>
      <c r="R1399" s="9">
        <f t="shared" si="215"/>
        <v>34.75</v>
      </c>
      <c r="S1399" s="9">
        <f t="shared" si="216"/>
        <v>34.1</v>
      </c>
      <c r="T1399" s="9">
        <f t="shared" si="217"/>
        <v>32</v>
      </c>
      <c r="U1399" s="8">
        <f t="shared" si="218"/>
        <v>32.35</v>
      </c>
      <c r="V1399" s="8">
        <f t="shared" si="219"/>
        <v>32.262500000000003</v>
      </c>
    </row>
    <row r="1400" spans="1:22" ht="13.5" x14ac:dyDescent="0.25">
      <c r="A1400" s="3">
        <f>RSI!A1400</f>
        <v>44049</v>
      </c>
      <c r="B1400" s="2">
        <f>RSI!B1400</f>
        <v>30.797999999999998</v>
      </c>
      <c r="C1400" s="2">
        <f>RSI!I1400</f>
        <v>88.475290772712327</v>
      </c>
      <c r="D1400" s="2">
        <f>MACD!E1400</f>
        <v>1.9472399834796761E-6</v>
      </c>
      <c r="E1400" s="2">
        <f>MACD!F1400</f>
        <v>2.8635863570375883E-6</v>
      </c>
      <c r="F1400" s="2">
        <f>'Moving Avg'!D1400</f>
        <v>30.797999999999995</v>
      </c>
      <c r="G1400" s="2">
        <f>'Moving Avg'!F1400</f>
        <v>30.797999999999995</v>
      </c>
      <c r="H1400" s="2">
        <f>'Moving Avg'!G1400</f>
        <v>30.797999999999998</v>
      </c>
      <c r="I1400" s="2">
        <f>'Moving Avg'!H1400</f>
        <v>30.616734999999853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0</v>
      </c>
      <c r="N1400" s="8">
        <f t="shared" si="211"/>
        <v>45</v>
      </c>
      <c r="O1400" s="8">
        <f t="shared" si="212"/>
        <v>50</v>
      </c>
      <c r="P1400" s="8">
        <f t="shared" si="213"/>
        <v>33</v>
      </c>
      <c r="Q1400" s="9">
        <f t="shared" si="214"/>
        <v>28.2</v>
      </c>
      <c r="R1400" s="9">
        <f t="shared" si="215"/>
        <v>34.75</v>
      </c>
      <c r="S1400" s="9">
        <f t="shared" si="216"/>
        <v>34.1</v>
      </c>
      <c r="T1400" s="9">
        <f t="shared" si="217"/>
        <v>32</v>
      </c>
      <c r="U1400" s="8">
        <f t="shared" si="218"/>
        <v>32.35</v>
      </c>
      <c r="V1400" s="8">
        <f t="shared" si="219"/>
        <v>32.262500000000003</v>
      </c>
    </row>
    <row r="1401" spans="1:22" ht="13.5" x14ac:dyDescent="0.25">
      <c r="A1401" s="3">
        <f>RSI!A1401</f>
        <v>44050</v>
      </c>
      <c r="B1401" s="2">
        <f>RSI!B1401</f>
        <v>30.797999999999998</v>
      </c>
      <c r="C1401" s="2">
        <f>RSI!I1401</f>
        <v>88.475290772712327</v>
      </c>
      <c r="D1401" s="2">
        <f>MACD!E1401</f>
        <v>1.8030000532576196E-6</v>
      </c>
      <c r="E1401" s="2">
        <f>MACD!F1401</f>
        <v>2.6514690962815949E-6</v>
      </c>
      <c r="F1401" s="2">
        <f>'Moving Avg'!D1401</f>
        <v>30.797999999999995</v>
      </c>
      <c r="G1401" s="2">
        <f>'Moving Avg'!F1401</f>
        <v>30.797999999999995</v>
      </c>
      <c r="H1401" s="2">
        <f>'Moving Avg'!G1401</f>
        <v>30.797999999999998</v>
      </c>
      <c r="I1401" s="2">
        <f>'Moving Avg'!H1401</f>
        <v>30.626669999999855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0</v>
      </c>
      <c r="N1401" s="8">
        <f t="shared" si="211"/>
        <v>45</v>
      </c>
      <c r="O1401" s="8">
        <f t="shared" si="212"/>
        <v>50</v>
      </c>
      <c r="P1401" s="8">
        <f t="shared" si="213"/>
        <v>33</v>
      </c>
      <c r="Q1401" s="9">
        <f t="shared" si="214"/>
        <v>28.2</v>
      </c>
      <c r="R1401" s="9">
        <f t="shared" si="215"/>
        <v>34.75</v>
      </c>
      <c r="S1401" s="9">
        <f t="shared" si="216"/>
        <v>34.1</v>
      </c>
      <c r="T1401" s="9">
        <f t="shared" si="217"/>
        <v>32</v>
      </c>
      <c r="U1401" s="8">
        <f t="shared" si="218"/>
        <v>32.35</v>
      </c>
      <c r="V1401" s="8">
        <f t="shared" si="219"/>
        <v>32.262500000000003</v>
      </c>
    </row>
    <row r="1402" spans="1:22" ht="13.5" x14ac:dyDescent="0.25">
      <c r="A1402" s="3">
        <f>RSI!A1402</f>
        <v>44053</v>
      </c>
      <c r="B1402" s="2">
        <f>RSI!B1402</f>
        <v>30.797999999999998</v>
      </c>
      <c r="C1402" s="2">
        <f>RSI!I1402</f>
        <v>88.475290772712327</v>
      </c>
      <c r="D1402" s="2">
        <f>MACD!E1402</f>
        <v>1.669444550600474E-6</v>
      </c>
      <c r="E1402" s="2">
        <f>MACD!F1402</f>
        <v>2.455064187145371E-6</v>
      </c>
      <c r="F1402" s="2">
        <f>'Moving Avg'!D1402</f>
        <v>30.797999999999995</v>
      </c>
      <c r="G1402" s="2">
        <f>'Moving Avg'!F1402</f>
        <v>30.797999999999995</v>
      </c>
      <c r="H1402" s="2">
        <f>'Moving Avg'!G1402</f>
        <v>30.797999999999998</v>
      </c>
      <c r="I1402" s="2">
        <f>'Moving Avg'!H1402</f>
        <v>30.636604999999854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0</v>
      </c>
      <c r="N1402" s="8">
        <f t="shared" si="211"/>
        <v>45</v>
      </c>
      <c r="O1402" s="8">
        <f t="shared" si="212"/>
        <v>50</v>
      </c>
      <c r="P1402" s="8">
        <f t="shared" si="213"/>
        <v>33</v>
      </c>
      <c r="Q1402" s="9">
        <f t="shared" si="214"/>
        <v>28.2</v>
      </c>
      <c r="R1402" s="9">
        <f t="shared" si="215"/>
        <v>34.75</v>
      </c>
      <c r="S1402" s="9">
        <f t="shared" si="216"/>
        <v>34.1</v>
      </c>
      <c r="T1402" s="9">
        <f t="shared" si="217"/>
        <v>32</v>
      </c>
      <c r="U1402" s="8">
        <f t="shared" si="218"/>
        <v>32.35</v>
      </c>
      <c r="V1402" s="8">
        <f t="shared" si="219"/>
        <v>32.262500000000003</v>
      </c>
    </row>
    <row r="1403" spans="1:22" ht="13.5" x14ac:dyDescent="0.25">
      <c r="A1403" s="3">
        <f>RSI!A1403</f>
        <v>44054</v>
      </c>
      <c r="B1403" s="2">
        <f>RSI!B1403</f>
        <v>30.797999999999998</v>
      </c>
      <c r="C1403" s="2">
        <f>RSI!I1403</f>
        <v>88.475290772712327</v>
      </c>
      <c r="D1403" s="2">
        <f>MACD!E1403</f>
        <v>1.5457820410347267E-6</v>
      </c>
      <c r="E1403" s="2">
        <f>MACD!F1403</f>
        <v>2.273207757923242E-6</v>
      </c>
      <c r="F1403" s="2">
        <f>'Moving Avg'!D1403</f>
        <v>30.797999999999995</v>
      </c>
      <c r="G1403" s="2">
        <f>'Moving Avg'!F1403</f>
        <v>30.797999999999995</v>
      </c>
      <c r="H1403" s="2">
        <f>'Moving Avg'!G1403</f>
        <v>30.797999999999998</v>
      </c>
      <c r="I1403" s="2">
        <f>'Moving Avg'!H1403</f>
        <v>30.646539999999856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0</v>
      </c>
      <c r="N1403" s="8">
        <f t="shared" si="211"/>
        <v>45</v>
      </c>
      <c r="O1403" s="8">
        <f t="shared" si="212"/>
        <v>50</v>
      </c>
      <c r="P1403" s="8">
        <f t="shared" si="213"/>
        <v>33</v>
      </c>
      <c r="Q1403" s="9">
        <f t="shared" si="214"/>
        <v>28.2</v>
      </c>
      <c r="R1403" s="9">
        <f t="shared" si="215"/>
        <v>34.75</v>
      </c>
      <c r="S1403" s="9">
        <f t="shared" si="216"/>
        <v>34.1</v>
      </c>
      <c r="T1403" s="9">
        <f t="shared" si="217"/>
        <v>32</v>
      </c>
      <c r="U1403" s="8">
        <f t="shared" si="218"/>
        <v>32.35</v>
      </c>
      <c r="V1403" s="8">
        <f t="shared" si="219"/>
        <v>32.262500000000003</v>
      </c>
    </row>
    <row r="1404" spans="1:22" ht="13.5" x14ac:dyDescent="0.25">
      <c r="A1404" s="3">
        <f>RSI!A1404</f>
        <v>44055</v>
      </c>
      <c r="B1404" s="2">
        <f>RSI!B1404</f>
        <v>30.797999999999998</v>
      </c>
      <c r="C1404" s="2">
        <f>RSI!I1404</f>
        <v>88.475290772712327</v>
      </c>
      <c r="D1404" s="2">
        <f>MACD!E1404</f>
        <v>1.4312797098625651E-6</v>
      </c>
      <c r="E1404" s="2">
        <f>MACD!F1404</f>
        <v>2.1048221483111068E-6</v>
      </c>
      <c r="F1404" s="2">
        <f>'Moving Avg'!D1404</f>
        <v>30.797999999999995</v>
      </c>
      <c r="G1404" s="2">
        <f>'Moving Avg'!F1404</f>
        <v>30.797999999999995</v>
      </c>
      <c r="H1404" s="2">
        <f>'Moving Avg'!G1404</f>
        <v>30.797999999999998</v>
      </c>
      <c r="I1404" s="2">
        <f>'Moving Avg'!H1404</f>
        <v>30.656474999999851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0</v>
      </c>
      <c r="N1404" s="8">
        <f t="shared" si="211"/>
        <v>45</v>
      </c>
      <c r="O1404" s="8">
        <f t="shared" si="212"/>
        <v>50</v>
      </c>
      <c r="P1404" s="8">
        <f t="shared" si="213"/>
        <v>33</v>
      </c>
      <c r="Q1404" s="9">
        <f t="shared" si="214"/>
        <v>28.2</v>
      </c>
      <c r="R1404" s="9">
        <f t="shared" si="215"/>
        <v>34.75</v>
      </c>
      <c r="S1404" s="9">
        <f t="shared" si="216"/>
        <v>34.1</v>
      </c>
      <c r="T1404" s="9">
        <f t="shared" si="217"/>
        <v>32</v>
      </c>
      <c r="U1404" s="8">
        <f t="shared" si="218"/>
        <v>32.35</v>
      </c>
      <c r="V1404" s="8">
        <f t="shared" si="219"/>
        <v>32.262500000000003</v>
      </c>
    </row>
    <row r="1405" spans="1:22" ht="13.5" x14ac:dyDescent="0.25">
      <c r="A1405" s="3">
        <f>RSI!A1405</f>
        <v>44057</v>
      </c>
      <c r="B1405" s="2">
        <f>RSI!B1405</f>
        <v>30.797999999999998</v>
      </c>
      <c r="C1405" s="2">
        <f>RSI!I1405</f>
        <v>88.475290772712327</v>
      </c>
      <c r="D1405" s="2">
        <f>MACD!E1405</f>
        <v>1.3252590278511889E-6</v>
      </c>
      <c r="E1405" s="2">
        <f>MACD!F1405</f>
        <v>1.9489095242191231E-6</v>
      </c>
      <c r="F1405" s="2">
        <f>'Moving Avg'!D1405</f>
        <v>30.797999999999995</v>
      </c>
      <c r="G1405" s="2">
        <f>'Moving Avg'!F1405</f>
        <v>30.797999999999995</v>
      </c>
      <c r="H1405" s="2">
        <f>'Moving Avg'!G1405</f>
        <v>30.797999999999998</v>
      </c>
      <c r="I1405" s="2">
        <f>'Moving Avg'!H1405</f>
        <v>30.66640999999985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0</v>
      </c>
      <c r="N1405" s="8">
        <f t="shared" si="211"/>
        <v>45</v>
      </c>
      <c r="O1405" s="8">
        <f t="shared" si="212"/>
        <v>50</v>
      </c>
      <c r="P1405" s="8">
        <f t="shared" si="213"/>
        <v>33</v>
      </c>
      <c r="Q1405" s="9">
        <f t="shared" si="214"/>
        <v>28.2</v>
      </c>
      <c r="R1405" s="9">
        <f t="shared" si="215"/>
        <v>34.75</v>
      </c>
      <c r="S1405" s="9">
        <f t="shared" si="216"/>
        <v>34.1</v>
      </c>
      <c r="T1405" s="9">
        <f t="shared" si="217"/>
        <v>32</v>
      </c>
      <c r="U1405" s="8">
        <f t="shared" si="218"/>
        <v>32.35</v>
      </c>
      <c r="V1405" s="8">
        <f t="shared" si="219"/>
        <v>32.262500000000003</v>
      </c>
    </row>
    <row r="1406" spans="1:22" ht="13.5" x14ac:dyDescent="0.25">
      <c r="A1406" s="3">
        <f>RSI!A1406</f>
        <v>44060</v>
      </c>
      <c r="B1406" s="2">
        <f>RSI!B1406</f>
        <v>30.797999999999998</v>
      </c>
      <c r="C1406" s="2">
        <f>RSI!I1406</f>
        <v>88.475290772712327</v>
      </c>
      <c r="D1406" s="2">
        <f>MACD!E1406</f>
        <v>1.2270917224554978E-6</v>
      </c>
      <c r="E1406" s="2">
        <f>MACD!F1406</f>
        <v>1.8045459638663983E-6</v>
      </c>
      <c r="F1406" s="2">
        <f>'Moving Avg'!D1406</f>
        <v>30.797999999999995</v>
      </c>
      <c r="G1406" s="2">
        <f>'Moving Avg'!F1406</f>
        <v>30.797999999999995</v>
      </c>
      <c r="H1406" s="2">
        <f>'Moving Avg'!G1406</f>
        <v>30.797999999999998</v>
      </c>
      <c r="I1406" s="2">
        <f>'Moving Avg'!H1406</f>
        <v>30.676344999999852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0</v>
      </c>
      <c r="N1406" s="8">
        <f t="shared" si="211"/>
        <v>45</v>
      </c>
      <c r="O1406" s="8">
        <f t="shared" si="212"/>
        <v>50</v>
      </c>
      <c r="P1406" s="8">
        <f t="shared" si="213"/>
        <v>33</v>
      </c>
      <c r="Q1406" s="9">
        <f t="shared" si="214"/>
        <v>28.2</v>
      </c>
      <c r="R1406" s="9">
        <f t="shared" si="215"/>
        <v>34.75</v>
      </c>
      <c r="S1406" s="9">
        <f t="shared" si="216"/>
        <v>34.1</v>
      </c>
      <c r="T1406" s="9">
        <f t="shared" si="217"/>
        <v>32</v>
      </c>
      <c r="U1406" s="8">
        <f t="shared" si="218"/>
        <v>32.35</v>
      </c>
      <c r="V1406" s="8">
        <f t="shared" si="219"/>
        <v>32.262500000000003</v>
      </c>
    </row>
    <row r="1407" spans="1:22" ht="13.5" x14ac:dyDescent="0.25">
      <c r="A1407" s="3">
        <f>RSI!A1407</f>
        <v>44061</v>
      </c>
      <c r="B1407" s="2">
        <f>RSI!B1407</f>
        <v>30.797999999999998</v>
      </c>
      <c r="C1407" s="2">
        <f>RSI!I1407</f>
        <v>88.475290772712327</v>
      </c>
      <c r="D1407" s="2">
        <f>MACD!E1407</f>
        <v>1.1361960616795841E-6</v>
      </c>
      <c r="E1407" s="2">
        <f>MACD!F1407</f>
        <v>1.6708759834290355E-6</v>
      </c>
      <c r="F1407" s="2">
        <f>'Moving Avg'!D1407</f>
        <v>30.797999999999995</v>
      </c>
      <c r="G1407" s="2">
        <f>'Moving Avg'!F1407</f>
        <v>30.797999999999995</v>
      </c>
      <c r="H1407" s="2">
        <f>'Moving Avg'!G1407</f>
        <v>30.797999999999998</v>
      </c>
      <c r="I1407" s="2">
        <f>'Moving Avg'!H1407</f>
        <v>30.690584999999849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0</v>
      </c>
      <c r="N1407" s="8">
        <f t="shared" si="211"/>
        <v>45</v>
      </c>
      <c r="O1407" s="8">
        <f t="shared" si="212"/>
        <v>50</v>
      </c>
      <c r="P1407" s="8">
        <f t="shared" si="213"/>
        <v>33</v>
      </c>
      <c r="Q1407" s="9">
        <f t="shared" si="214"/>
        <v>28.2</v>
      </c>
      <c r="R1407" s="9">
        <f t="shared" si="215"/>
        <v>34.75</v>
      </c>
      <c r="S1407" s="9">
        <f t="shared" si="216"/>
        <v>34.1</v>
      </c>
      <c r="T1407" s="9">
        <f t="shared" si="217"/>
        <v>32</v>
      </c>
      <c r="U1407" s="8">
        <f t="shared" si="218"/>
        <v>32.35</v>
      </c>
      <c r="V1407" s="8">
        <f t="shared" si="219"/>
        <v>32.262500000000003</v>
      </c>
    </row>
    <row r="1408" spans="1:22" ht="13.5" x14ac:dyDescent="0.25">
      <c r="A1408" s="3">
        <f>RSI!A1408</f>
        <v>44062</v>
      </c>
      <c r="B1408" s="2">
        <f>RSI!B1408</f>
        <v>30.797999999999998</v>
      </c>
      <c r="C1408" s="2">
        <f>RSI!I1408</f>
        <v>88.475290772712327</v>
      </c>
      <c r="D1408" s="2">
        <f>MACD!E1408</f>
        <v>1.0520334114971774E-6</v>
      </c>
      <c r="E1408" s="2">
        <f>MACD!F1408</f>
        <v>1.5471074690426641E-6</v>
      </c>
      <c r="F1408" s="2">
        <f>'Moving Avg'!D1408</f>
        <v>30.797999999999995</v>
      </c>
      <c r="G1408" s="2">
        <f>'Moving Avg'!F1408</f>
        <v>30.797999999999995</v>
      </c>
      <c r="H1408" s="2">
        <f>'Moving Avg'!G1408</f>
        <v>30.797999999999998</v>
      </c>
      <c r="I1408" s="2">
        <f>'Moving Avg'!H1408</f>
        <v>30.698569999999854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0</v>
      </c>
      <c r="N1408" s="8">
        <f t="shared" si="211"/>
        <v>45</v>
      </c>
      <c r="O1408" s="8">
        <f t="shared" si="212"/>
        <v>50</v>
      </c>
      <c r="P1408" s="8">
        <f t="shared" si="213"/>
        <v>33</v>
      </c>
      <c r="Q1408" s="9">
        <f t="shared" si="214"/>
        <v>28.2</v>
      </c>
      <c r="R1408" s="9">
        <f t="shared" si="215"/>
        <v>34.75</v>
      </c>
      <c r="S1408" s="9">
        <f t="shared" si="216"/>
        <v>34.1</v>
      </c>
      <c r="T1408" s="9">
        <f t="shared" si="217"/>
        <v>32</v>
      </c>
      <c r="U1408" s="8">
        <f t="shared" si="218"/>
        <v>32.35</v>
      </c>
      <c r="V1408" s="8">
        <f t="shared" si="219"/>
        <v>32.262500000000003</v>
      </c>
    </row>
    <row r="1409" spans="1:22" ht="13.5" x14ac:dyDescent="0.25">
      <c r="A1409" s="3">
        <f>RSI!A1409</f>
        <v>44064</v>
      </c>
      <c r="B1409" s="2">
        <f>RSI!B1409</f>
        <v>30.797999999999998</v>
      </c>
      <c r="C1409" s="2">
        <f>RSI!I1409</f>
        <v>88.475290772712327</v>
      </c>
      <c r="D1409" s="2">
        <f>MACD!E1409</f>
        <v>9.741050313039068E-7</v>
      </c>
      <c r="E1409" s="2">
        <f>MACD!F1409</f>
        <v>1.4325069814949127E-6</v>
      </c>
      <c r="F1409" s="2">
        <f>'Moving Avg'!D1409</f>
        <v>30.797999999999995</v>
      </c>
      <c r="G1409" s="2">
        <f>'Moving Avg'!F1409</f>
        <v>30.797999999999995</v>
      </c>
      <c r="H1409" s="2">
        <f>'Moving Avg'!G1409</f>
        <v>30.797999999999998</v>
      </c>
      <c r="I1409" s="2">
        <f>'Moving Avg'!H1409</f>
        <v>30.706554999999852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0</v>
      </c>
      <c r="N1409" s="8">
        <f t="shared" si="211"/>
        <v>45</v>
      </c>
      <c r="O1409" s="8">
        <f t="shared" si="212"/>
        <v>50</v>
      </c>
      <c r="P1409" s="8">
        <f t="shared" si="213"/>
        <v>33</v>
      </c>
      <c r="Q1409" s="9">
        <f t="shared" si="214"/>
        <v>28.2</v>
      </c>
      <c r="R1409" s="9">
        <f t="shared" si="215"/>
        <v>34.75</v>
      </c>
      <c r="S1409" s="9">
        <f t="shared" si="216"/>
        <v>34.1</v>
      </c>
      <c r="T1409" s="9">
        <f t="shared" si="217"/>
        <v>32</v>
      </c>
      <c r="U1409" s="8">
        <f t="shared" si="218"/>
        <v>32.35</v>
      </c>
      <c r="V1409" s="8">
        <f t="shared" si="219"/>
        <v>32.262500000000003</v>
      </c>
    </row>
    <row r="1410" spans="1:22" ht="13.5" x14ac:dyDescent="0.25">
      <c r="A1410" s="3">
        <f>RSI!A1410</f>
        <v>44067</v>
      </c>
      <c r="B1410" s="2">
        <f>RSI!B1410</f>
        <v>30.797999999999998</v>
      </c>
      <c r="C1410" s="2">
        <f>RSI!I1410</f>
        <v>88.475290772712327</v>
      </c>
      <c r="D1410" s="2">
        <f>MACD!E1410</f>
        <v>9.0194911805951961E-7</v>
      </c>
      <c r="E1410" s="2">
        <f>MACD!F1410</f>
        <v>1.3263954088078344E-6</v>
      </c>
      <c r="F1410" s="2">
        <f>'Moving Avg'!D1410</f>
        <v>30.797999999999995</v>
      </c>
      <c r="G1410" s="2">
        <f>'Moving Avg'!F1410</f>
        <v>30.797999999999995</v>
      </c>
      <c r="H1410" s="2">
        <f>'Moving Avg'!G1410</f>
        <v>30.797999999999998</v>
      </c>
      <c r="I1410" s="2">
        <f>'Moving Avg'!H1410</f>
        <v>30.71453999999985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28.2</v>
      </c>
      <c r="R1410" s="9">
        <f t="shared" si="215"/>
        <v>34.75</v>
      </c>
      <c r="S1410" s="9">
        <f t="shared" si="216"/>
        <v>34.1</v>
      </c>
      <c r="T1410" s="9">
        <f t="shared" si="217"/>
        <v>32</v>
      </c>
      <c r="U1410" s="8">
        <f t="shared" si="218"/>
        <v>32.35</v>
      </c>
      <c r="V1410" s="8">
        <f t="shared" si="219"/>
        <v>32.262500000000003</v>
      </c>
    </row>
    <row r="1411" spans="1:22" ht="13.5" x14ac:dyDescent="0.25">
      <c r="A1411" s="3">
        <f>RSI!A1411</f>
        <v>44068</v>
      </c>
      <c r="B1411" s="2">
        <f>RSI!B1411</f>
        <v>30.797999999999998</v>
      </c>
      <c r="C1411" s="2">
        <f>RSI!I1411</f>
        <v>88.475290772712327</v>
      </c>
      <c r="D1411" s="2">
        <f>MACD!E1411</f>
        <v>8.3513808490920383E-7</v>
      </c>
      <c r="E1411" s="2">
        <f>MACD!F1411</f>
        <v>1.2281439440281085E-6</v>
      </c>
      <c r="F1411" s="2">
        <f>'Moving Avg'!D1411</f>
        <v>30.797999999999995</v>
      </c>
      <c r="G1411" s="2">
        <f>'Moving Avg'!F1411</f>
        <v>30.797999999999995</v>
      </c>
      <c r="H1411" s="2">
        <f>'Moving Avg'!G1411</f>
        <v>30.797999999999998</v>
      </c>
      <c r="I1411" s="2">
        <f>'Moving Avg'!H1411</f>
        <v>30.722524999999852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0</v>
      </c>
      <c r="N1411" s="8">
        <f t="shared" si="221"/>
        <v>45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28.2</v>
      </c>
      <c r="R1411" s="9">
        <f t="shared" ref="R1411:R1474" si="225">M1411*0.2+N1411*0.2+O1411*0.35+P1411*0.25</f>
        <v>34.75</v>
      </c>
      <c r="S1411" s="9">
        <f t="shared" ref="S1411:S1474" si="226">M1411*0.15+N1411*0.15+O1411*0.25+P1411*0.45</f>
        <v>34.1</v>
      </c>
      <c r="T1411" s="9">
        <f t="shared" ref="T1411:T1474" si="227">0.25*SUM(M1411:P1411)</f>
        <v>32</v>
      </c>
      <c r="U1411" s="8">
        <f t="shared" ref="U1411:U1474" si="228">SUM(Q1411:S1411)/3</f>
        <v>32.35</v>
      </c>
      <c r="V1411" s="8">
        <f t="shared" ref="V1411:V1474" si="229">SUM(Q1411:T1411)/4</f>
        <v>32.262500000000003</v>
      </c>
    </row>
    <row r="1412" spans="1:22" ht="13.5" x14ac:dyDescent="0.25">
      <c r="A1412" s="3">
        <f>RSI!A1412</f>
        <v>44069</v>
      </c>
      <c r="B1412" s="2">
        <f>RSI!B1412</f>
        <v>30.797999999999998</v>
      </c>
      <c r="C1412" s="2">
        <f>RSI!I1412</f>
        <v>88.475290772712327</v>
      </c>
      <c r="D1412" s="2">
        <f>MACD!E1412</f>
        <v>7.7327601744059393E-7</v>
      </c>
      <c r="E1412" s="2">
        <f>MACD!F1412</f>
        <v>1.1371703587106057E-6</v>
      </c>
      <c r="F1412" s="2">
        <f>'Moving Avg'!D1412</f>
        <v>30.797999999999995</v>
      </c>
      <c r="G1412" s="2">
        <f>'Moving Avg'!F1412</f>
        <v>30.797999999999995</v>
      </c>
      <c r="H1412" s="2">
        <f>'Moving Avg'!G1412</f>
        <v>30.797999999999998</v>
      </c>
      <c r="I1412" s="2">
        <f>'Moving Avg'!H1412</f>
        <v>30.73050999999985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0</v>
      </c>
      <c r="N1412" s="8">
        <f t="shared" si="221"/>
        <v>45</v>
      </c>
      <c r="O1412" s="8">
        <f t="shared" si="222"/>
        <v>50</v>
      </c>
      <c r="P1412" s="8">
        <f t="shared" si="223"/>
        <v>33</v>
      </c>
      <c r="Q1412" s="9">
        <f t="shared" si="224"/>
        <v>28.2</v>
      </c>
      <c r="R1412" s="9">
        <f t="shared" si="225"/>
        <v>34.75</v>
      </c>
      <c r="S1412" s="9">
        <f t="shared" si="226"/>
        <v>34.1</v>
      </c>
      <c r="T1412" s="9">
        <f t="shared" si="227"/>
        <v>32</v>
      </c>
      <c r="U1412" s="8">
        <f t="shared" si="228"/>
        <v>32.35</v>
      </c>
      <c r="V1412" s="8">
        <f t="shared" si="229"/>
        <v>32.262500000000003</v>
      </c>
    </row>
    <row r="1413" spans="1:22" ht="13.5" x14ac:dyDescent="0.25">
      <c r="A1413" s="3">
        <f>RSI!A1413</f>
        <v>44070</v>
      </c>
      <c r="B1413" s="2">
        <f>RSI!B1413</f>
        <v>30.797999999999998</v>
      </c>
      <c r="C1413" s="2">
        <f>RSI!I1413</f>
        <v>88.475290772712327</v>
      </c>
      <c r="D1413" s="2">
        <f>MACD!E1413</f>
        <v>7.1599632178731554E-7</v>
      </c>
      <c r="E1413" s="2">
        <f>MACD!F1413</f>
        <v>1.0529355513259478E-6</v>
      </c>
      <c r="F1413" s="2">
        <f>'Moving Avg'!D1413</f>
        <v>30.797999999999995</v>
      </c>
      <c r="G1413" s="2">
        <f>'Moving Avg'!F1413</f>
        <v>30.797999999999995</v>
      </c>
      <c r="H1413" s="2">
        <f>'Moving Avg'!G1413</f>
        <v>30.797999999999998</v>
      </c>
      <c r="I1413" s="2">
        <f>'Moving Avg'!H1413</f>
        <v>30.738494999999851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0</v>
      </c>
      <c r="N1413" s="8">
        <f t="shared" si="221"/>
        <v>45</v>
      </c>
      <c r="O1413" s="8">
        <f t="shared" si="222"/>
        <v>50</v>
      </c>
      <c r="P1413" s="8">
        <f t="shared" si="223"/>
        <v>33</v>
      </c>
      <c r="Q1413" s="9">
        <f t="shared" si="224"/>
        <v>28.2</v>
      </c>
      <c r="R1413" s="9">
        <f t="shared" si="225"/>
        <v>34.75</v>
      </c>
      <c r="S1413" s="9">
        <f t="shared" si="226"/>
        <v>34.1</v>
      </c>
      <c r="T1413" s="9">
        <f t="shared" si="227"/>
        <v>32</v>
      </c>
      <c r="U1413" s="8">
        <f t="shared" si="228"/>
        <v>32.35</v>
      </c>
      <c r="V1413" s="8">
        <f t="shared" si="229"/>
        <v>32.262500000000003</v>
      </c>
    </row>
    <row r="1414" spans="1:22" ht="13.5" x14ac:dyDescent="0.25">
      <c r="A1414" s="3">
        <f>RSI!A1414</f>
        <v>44071</v>
      </c>
      <c r="B1414" s="2">
        <f>RSI!B1414</f>
        <v>30.797999999999998</v>
      </c>
      <c r="C1414" s="2">
        <f>RSI!I1414</f>
        <v>88.475290772712327</v>
      </c>
      <c r="D1414" s="2">
        <f>MACD!E1414</f>
        <v>6.6295956457906868E-7</v>
      </c>
      <c r="E1414" s="2">
        <f>MACD!F1414</f>
        <v>9.7494035397657216E-7</v>
      </c>
      <c r="F1414" s="2">
        <f>'Moving Avg'!D1414</f>
        <v>30.797999999999995</v>
      </c>
      <c r="G1414" s="2">
        <f>'Moving Avg'!F1414</f>
        <v>30.797999999999995</v>
      </c>
      <c r="H1414" s="2">
        <f>'Moving Avg'!G1414</f>
        <v>30.797999999999998</v>
      </c>
      <c r="I1414" s="2">
        <f>'Moving Avg'!H1414</f>
        <v>30.746479999999853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0</v>
      </c>
      <c r="N1414" s="8">
        <f t="shared" si="221"/>
        <v>45</v>
      </c>
      <c r="O1414" s="8">
        <f t="shared" si="222"/>
        <v>50</v>
      </c>
      <c r="P1414" s="8">
        <f t="shared" si="223"/>
        <v>33</v>
      </c>
      <c r="Q1414" s="9">
        <f t="shared" si="224"/>
        <v>28.2</v>
      </c>
      <c r="R1414" s="9">
        <f t="shared" si="225"/>
        <v>34.75</v>
      </c>
      <c r="S1414" s="9">
        <f t="shared" si="226"/>
        <v>34.1</v>
      </c>
      <c r="T1414" s="9">
        <f t="shared" si="227"/>
        <v>32</v>
      </c>
      <c r="U1414" s="8">
        <f t="shared" si="228"/>
        <v>32.35</v>
      </c>
      <c r="V1414" s="8">
        <f t="shared" si="229"/>
        <v>32.262500000000003</v>
      </c>
    </row>
    <row r="1415" spans="1:22" ht="13.5" x14ac:dyDescent="0.25">
      <c r="A1415" s="3">
        <f>RSI!A1415</f>
        <v>44074</v>
      </c>
      <c r="B1415" s="2">
        <f>RSI!B1415</f>
        <v>30.797999999999998</v>
      </c>
      <c r="C1415" s="2">
        <f>RSI!I1415</f>
        <v>88.475290772712327</v>
      </c>
      <c r="D1415" s="2">
        <f>MACD!E1415</f>
        <v>6.1385145855297196E-7</v>
      </c>
      <c r="E1415" s="2">
        <f>MACD!F1415</f>
        <v>9.0272257489185221E-7</v>
      </c>
      <c r="F1415" s="2">
        <f>'Moving Avg'!D1415</f>
        <v>30.797999999999995</v>
      </c>
      <c r="G1415" s="2">
        <f>'Moving Avg'!F1415</f>
        <v>30.797999999999995</v>
      </c>
      <c r="H1415" s="2">
        <f>'Moving Avg'!G1415</f>
        <v>30.797999999999998</v>
      </c>
      <c r="I1415" s="2">
        <f>'Moving Avg'!H1415</f>
        <v>30.754464999999851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0</v>
      </c>
      <c r="N1415" s="8">
        <f t="shared" si="221"/>
        <v>45</v>
      </c>
      <c r="O1415" s="8">
        <f t="shared" si="222"/>
        <v>50</v>
      </c>
      <c r="P1415" s="8">
        <f t="shared" si="223"/>
        <v>33</v>
      </c>
      <c r="Q1415" s="9">
        <f t="shared" si="224"/>
        <v>28.2</v>
      </c>
      <c r="R1415" s="9">
        <f t="shared" si="225"/>
        <v>34.75</v>
      </c>
      <c r="S1415" s="9">
        <f t="shared" si="226"/>
        <v>34.1</v>
      </c>
      <c r="T1415" s="9">
        <f t="shared" si="227"/>
        <v>32</v>
      </c>
      <c r="U1415" s="8">
        <f t="shared" si="228"/>
        <v>32.35</v>
      </c>
      <c r="V1415" s="8">
        <f t="shared" si="229"/>
        <v>32.262500000000003</v>
      </c>
    </row>
    <row r="1416" spans="1:22" ht="13.5" x14ac:dyDescent="0.25">
      <c r="A1416" s="3">
        <f>RSI!A1416</f>
        <v>44075</v>
      </c>
      <c r="B1416" s="2">
        <f>RSI!B1416</f>
        <v>30.797999999999998</v>
      </c>
      <c r="C1416" s="2">
        <f>RSI!I1416</f>
        <v>88.475290772712327</v>
      </c>
      <c r="D1416" s="2">
        <f>MACD!E1416</f>
        <v>5.6838098672074011E-7</v>
      </c>
      <c r="E1416" s="2">
        <f>MACD!F1416</f>
        <v>8.3585425725762983E-7</v>
      </c>
      <c r="F1416" s="2">
        <f>'Moving Avg'!D1416</f>
        <v>30.797999999999995</v>
      </c>
      <c r="G1416" s="2">
        <f>'Moving Avg'!F1416</f>
        <v>30.797999999999995</v>
      </c>
      <c r="H1416" s="2">
        <f>'Moving Avg'!G1416</f>
        <v>30.797999999999998</v>
      </c>
      <c r="I1416" s="2">
        <f>'Moving Avg'!H1416</f>
        <v>30.762449999999848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0</v>
      </c>
      <c r="N1416" s="8">
        <f t="shared" si="221"/>
        <v>45</v>
      </c>
      <c r="O1416" s="8">
        <f t="shared" si="222"/>
        <v>50</v>
      </c>
      <c r="P1416" s="8">
        <f t="shared" si="223"/>
        <v>33</v>
      </c>
      <c r="Q1416" s="9">
        <f t="shared" si="224"/>
        <v>28.2</v>
      </c>
      <c r="R1416" s="9">
        <f t="shared" si="225"/>
        <v>34.75</v>
      </c>
      <c r="S1416" s="9">
        <f t="shared" si="226"/>
        <v>34.1</v>
      </c>
      <c r="T1416" s="9">
        <f t="shared" si="227"/>
        <v>32</v>
      </c>
      <c r="U1416" s="8">
        <f t="shared" si="228"/>
        <v>32.35</v>
      </c>
      <c r="V1416" s="8">
        <f t="shared" si="229"/>
        <v>32.262500000000003</v>
      </c>
    </row>
    <row r="1417" spans="1:22" ht="13.5" x14ac:dyDescent="0.25">
      <c r="A1417" s="3">
        <f>RSI!A1417</f>
        <v>44076</v>
      </c>
      <c r="B1417" s="2">
        <f>RSI!B1417</f>
        <v>30.797999999999998</v>
      </c>
      <c r="C1417" s="2">
        <f>RSI!I1417</f>
        <v>88.475290772712327</v>
      </c>
      <c r="D1417" s="2">
        <f>MACD!E1417</f>
        <v>5.2627869351340451E-7</v>
      </c>
      <c r="E1417" s="2">
        <f>MACD!F1417</f>
        <v>7.7393914450878476E-7</v>
      </c>
      <c r="F1417" s="2">
        <f>'Moving Avg'!D1417</f>
        <v>30.797999999999995</v>
      </c>
      <c r="G1417" s="2">
        <f>'Moving Avg'!F1417</f>
        <v>30.797999999999995</v>
      </c>
      <c r="H1417" s="2">
        <f>'Moving Avg'!G1417</f>
        <v>30.797999999999998</v>
      </c>
      <c r="I1417" s="2">
        <f>'Moving Avg'!H1417</f>
        <v>30.770434999999853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0</v>
      </c>
      <c r="N1417" s="8">
        <f t="shared" si="221"/>
        <v>45</v>
      </c>
      <c r="O1417" s="8">
        <f t="shared" si="222"/>
        <v>50</v>
      </c>
      <c r="P1417" s="8">
        <f t="shared" si="223"/>
        <v>33</v>
      </c>
      <c r="Q1417" s="9">
        <f t="shared" si="224"/>
        <v>28.2</v>
      </c>
      <c r="R1417" s="9">
        <f t="shared" si="225"/>
        <v>34.75</v>
      </c>
      <c r="S1417" s="9">
        <f t="shared" si="226"/>
        <v>34.1</v>
      </c>
      <c r="T1417" s="9">
        <f t="shared" si="227"/>
        <v>32</v>
      </c>
      <c r="U1417" s="8">
        <f t="shared" si="228"/>
        <v>32.35</v>
      </c>
      <c r="V1417" s="8">
        <f t="shared" si="229"/>
        <v>32.262500000000003</v>
      </c>
    </row>
    <row r="1418" spans="1:22" ht="13.5" x14ac:dyDescent="0.25">
      <c r="A1418" s="3">
        <f>RSI!A1418</f>
        <v>44077</v>
      </c>
      <c r="B1418" s="2">
        <f>RSI!B1418</f>
        <v>30.797999999999998</v>
      </c>
      <c r="C1418" s="2">
        <f>RSI!I1418</f>
        <v>88.475290772712327</v>
      </c>
      <c r="D1418" s="2">
        <f>MACD!E1418</f>
        <v>4.8729508961287138E-7</v>
      </c>
      <c r="E1418" s="2">
        <f>MACD!F1418</f>
        <v>7.1661033352960221E-7</v>
      </c>
      <c r="F1418" s="2">
        <f>'Moving Avg'!D1418</f>
        <v>30.797999999999995</v>
      </c>
      <c r="G1418" s="2">
        <f>'Moving Avg'!F1418</f>
        <v>30.797999999999995</v>
      </c>
      <c r="H1418" s="2">
        <f>'Moving Avg'!G1418</f>
        <v>30.797999999999998</v>
      </c>
      <c r="I1418" s="2">
        <f>'Moving Avg'!H1418</f>
        <v>30.778419999999851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0</v>
      </c>
      <c r="N1418" s="8">
        <f t="shared" si="221"/>
        <v>45</v>
      </c>
      <c r="O1418" s="8">
        <f t="shared" si="222"/>
        <v>50</v>
      </c>
      <c r="P1418" s="8">
        <f t="shared" si="223"/>
        <v>33</v>
      </c>
      <c r="Q1418" s="9">
        <f t="shared" si="224"/>
        <v>28.2</v>
      </c>
      <c r="R1418" s="9">
        <f t="shared" si="225"/>
        <v>34.75</v>
      </c>
      <c r="S1418" s="9">
        <f t="shared" si="226"/>
        <v>34.1</v>
      </c>
      <c r="T1418" s="9">
        <f t="shared" si="227"/>
        <v>32</v>
      </c>
      <c r="U1418" s="8">
        <f t="shared" si="228"/>
        <v>32.35</v>
      </c>
      <c r="V1418" s="8">
        <f t="shared" si="229"/>
        <v>32.262500000000003</v>
      </c>
    </row>
    <row r="1419" spans="1:22" ht="13.5" x14ac:dyDescent="0.25">
      <c r="A1419" s="3">
        <f>RSI!A1419</f>
        <v>44078</v>
      </c>
      <c r="B1419" s="2">
        <f>RSI!B1419</f>
        <v>30.797999999999998</v>
      </c>
      <c r="C1419" s="2">
        <f>RSI!I1419</f>
        <v>88.475290772712327</v>
      </c>
      <c r="D1419" s="2">
        <f>MACD!E1419</f>
        <v>4.5119915981217673E-7</v>
      </c>
      <c r="E1419" s="2">
        <f>MACD!F1419</f>
        <v>6.6352809878611714E-7</v>
      </c>
      <c r="F1419" s="2">
        <f>'Moving Avg'!D1419</f>
        <v>30.797999999999995</v>
      </c>
      <c r="G1419" s="2">
        <f>'Moving Avg'!F1419</f>
        <v>30.797999999999995</v>
      </c>
      <c r="H1419" s="2">
        <f>'Moving Avg'!G1419</f>
        <v>30.797999999999998</v>
      </c>
      <c r="I1419" s="2">
        <f>'Moving Avg'!H1419</f>
        <v>30.786404999999849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0</v>
      </c>
      <c r="N1419" s="8">
        <f t="shared" si="221"/>
        <v>45</v>
      </c>
      <c r="O1419" s="8">
        <f t="shared" si="222"/>
        <v>50</v>
      </c>
      <c r="P1419" s="8">
        <f t="shared" si="223"/>
        <v>33</v>
      </c>
      <c r="Q1419" s="9">
        <f t="shared" si="224"/>
        <v>28.2</v>
      </c>
      <c r="R1419" s="9">
        <f t="shared" si="225"/>
        <v>34.75</v>
      </c>
      <c r="S1419" s="9">
        <f t="shared" si="226"/>
        <v>34.1</v>
      </c>
      <c r="T1419" s="9">
        <f t="shared" si="227"/>
        <v>32</v>
      </c>
      <c r="U1419" s="8">
        <f t="shared" si="228"/>
        <v>32.35</v>
      </c>
      <c r="V1419" s="8">
        <f t="shared" si="229"/>
        <v>32.262500000000003</v>
      </c>
    </row>
    <row r="1420" spans="1:22" ht="13.5" x14ac:dyDescent="0.25">
      <c r="A1420" s="3">
        <f>RSI!A1420</f>
        <v>44081</v>
      </c>
      <c r="B1420" s="2">
        <f>RSI!B1420</f>
        <v>30.797999999999998</v>
      </c>
      <c r="C1420" s="2">
        <f>RSI!I1420</f>
        <v>88.475290772712327</v>
      </c>
      <c r="D1420" s="2">
        <f>MACD!E1420</f>
        <v>4.1777700587886102E-7</v>
      </c>
      <c r="E1420" s="2">
        <f>MACD!F1420</f>
        <v>6.1437788020466594E-7</v>
      </c>
      <c r="F1420" s="2">
        <f>'Moving Avg'!D1420</f>
        <v>30.797999999999995</v>
      </c>
      <c r="G1420" s="2">
        <f>'Moving Avg'!F1420</f>
        <v>30.797999999999995</v>
      </c>
      <c r="H1420" s="2">
        <f>'Moving Avg'!G1420</f>
        <v>30.797999999999998</v>
      </c>
      <c r="I1420" s="2">
        <f>'Moving Avg'!H1420</f>
        <v>30.794389999999847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0</v>
      </c>
      <c r="N1420" s="8">
        <f t="shared" si="221"/>
        <v>45</v>
      </c>
      <c r="O1420" s="8">
        <f t="shared" si="222"/>
        <v>50</v>
      </c>
      <c r="P1420" s="8">
        <f t="shared" si="223"/>
        <v>33</v>
      </c>
      <c r="Q1420" s="9">
        <f t="shared" si="224"/>
        <v>28.2</v>
      </c>
      <c r="R1420" s="9">
        <f t="shared" si="225"/>
        <v>34.75</v>
      </c>
      <c r="S1420" s="9">
        <f t="shared" si="226"/>
        <v>34.1</v>
      </c>
      <c r="T1420" s="9">
        <f t="shared" si="227"/>
        <v>32</v>
      </c>
      <c r="U1420" s="8">
        <f t="shared" si="228"/>
        <v>32.35</v>
      </c>
      <c r="V1420" s="8">
        <f t="shared" si="229"/>
        <v>32.262500000000003</v>
      </c>
    </row>
    <row r="1421" spans="1:22" ht="13.5" x14ac:dyDescent="0.25">
      <c r="A1421" s="3">
        <f>RSI!A1421</f>
        <v>44082</v>
      </c>
      <c r="B1421" s="2">
        <f>RSI!B1421</f>
        <v>30.797999999999998</v>
      </c>
      <c r="C1421" s="2">
        <f>RSI!I1421</f>
        <v>88.475290772712327</v>
      </c>
      <c r="D1421" s="2">
        <f>MACD!E1421</f>
        <v>3.8683056402533111E-7</v>
      </c>
      <c r="E1421" s="2">
        <f>MACD!F1421</f>
        <v>5.6886841696879908E-7</v>
      </c>
      <c r="F1421" s="2">
        <f>'Moving Avg'!D1421</f>
        <v>30.797999999999995</v>
      </c>
      <c r="G1421" s="2">
        <f>'Moving Avg'!F1421</f>
        <v>30.797999999999995</v>
      </c>
      <c r="H1421" s="2">
        <f>'Moving Avg'!G1421</f>
        <v>30.797999999999998</v>
      </c>
      <c r="I1421" s="2">
        <f>'Moving Avg'!H1421</f>
        <v>30.797999999999853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0</v>
      </c>
      <c r="N1421" s="8">
        <f t="shared" si="221"/>
        <v>45</v>
      </c>
      <c r="O1421" s="8">
        <f t="shared" si="222"/>
        <v>50</v>
      </c>
      <c r="P1421" s="8">
        <f t="shared" si="223"/>
        <v>33</v>
      </c>
      <c r="Q1421" s="9">
        <f t="shared" si="224"/>
        <v>28.2</v>
      </c>
      <c r="R1421" s="9">
        <f t="shared" si="225"/>
        <v>34.75</v>
      </c>
      <c r="S1421" s="9">
        <f t="shared" si="226"/>
        <v>34.1</v>
      </c>
      <c r="T1421" s="9">
        <f t="shared" si="227"/>
        <v>32</v>
      </c>
      <c r="U1421" s="8">
        <f t="shared" si="228"/>
        <v>32.35</v>
      </c>
      <c r="V1421" s="8">
        <f t="shared" si="229"/>
        <v>32.262500000000003</v>
      </c>
    </row>
    <row r="1422" spans="1:22" ht="13.5" x14ac:dyDescent="0.25">
      <c r="A1422" s="3">
        <f>RSI!A1422</f>
        <v>44083</v>
      </c>
      <c r="B1422" s="2">
        <f>RSI!B1422</f>
        <v>30.797999999999998</v>
      </c>
      <c r="C1422" s="2">
        <f>RSI!I1422</f>
        <v>88.475290772712327</v>
      </c>
      <c r="D1422" s="2">
        <f>MACD!E1422</f>
        <v>3.5817645027691469E-7</v>
      </c>
      <c r="E1422" s="2">
        <f>MACD!F1422</f>
        <v>5.267300236304222E-7</v>
      </c>
      <c r="F1422" s="2">
        <f>'Moving Avg'!D1422</f>
        <v>30.797999999999995</v>
      </c>
      <c r="G1422" s="2">
        <f>'Moving Avg'!F1422</f>
        <v>30.797999999999995</v>
      </c>
      <c r="H1422" s="2">
        <f>'Moving Avg'!G1422</f>
        <v>30.797999999999998</v>
      </c>
      <c r="I1422" s="2">
        <f>'Moving Avg'!H1422</f>
        <v>30.797999999999853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0</v>
      </c>
      <c r="N1422" s="8">
        <f t="shared" si="221"/>
        <v>45</v>
      </c>
      <c r="O1422" s="8">
        <f t="shared" si="222"/>
        <v>50</v>
      </c>
      <c r="P1422" s="8">
        <f t="shared" si="223"/>
        <v>33</v>
      </c>
      <c r="Q1422" s="9">
        <f t="shared" si="224"/>
        <v>28.2</v>
      </c>
      <c r="R1422" s="9">
        <f t="shared" si="225"/>
        <v>34.75</v>
      </c>
      <c r="S1422" s="9">
        <f t="shared" si="226"/>
        <v>34.1</v>
      </c>
      <c r="T1422" s="9">
        <f t="shared" si="227"/>
        <v>32</v>
      </c>
      <c r="U1422" s="8">
        <f t="shared" si="228"/>
        <v>32.35</v>
      </c>
      <c r="V1422" s="8">
        <f t="shared" si="229"/>
        <v>32.262500000000003</v>
      </c>
    </row>
    <row r="1423" spans="1:22" ht="13.5" x14ac:dyDescent="0.25">
      <c r="A1423" s="3">
        <f>RSI!A1423</f>
        <v>44084</v>
      </c>
      <c r="B1423" s="2">
        <f>RSI!B1423</f>
        <v>30.797999999999998</v>
      </c>
      <c r="C1423" s="2">
        <f>RSI!I1423</f>
        <v>88.475290772712327</v>
      </c>
      <c r="D1423" s="2">
        <f>MACD!E1423</f>
        <v>3.3164486268333349E-7</v>
      </c>
      <c r="E1423" s="2">
        <f>MACD!F1423</f>
        <v>4.8771299144100454E-7</v>
      </c>
      <c r="F1423" s="2">
        <f>'Moving Avg'!D1423</f>
        <v>30.797999999999995</v>
      </c>
      <c r="G1423" s="2">
        <f>'Moving Avg'!F1423</f>
        <v>30.797999999999995</v>
      </c>
      <c r="H1423" s="2">
        <f>'Moving Avg'!G1423</f>
        <v>30.797999999999998</v>
      </c>
      <c r="I1423" s="2">
        <f>'Moving Avg'!H1423</f>
        <v>30.797999999999853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0</v>
      </c>
      <c r="N1423" s="8">
        <f t="shared" si="221"/>
        <v>45</v>
      </c>
      <c r="O1423" s="8">
        <f t="shared" si="222"/>
        <v>50</v>
      </c>
      <c r="P1423" s="8">
        <f t="shared" si="223"/>
        <v>33</v>
      </c>
      <c r="Q1423" s="9">
        <f t="shared" si="224"/>
        <v>28.2</v>
      </c>
      <c r="R1423" s="9">
        <f t="shared" si="225"/>
        <v>34.75</v>
      </c>
      <c r="S1423" s="9">
        <f t="shared" si="226"/>
        <v>34.1</v>
      </c>
      <c r="T1423" s="9">
        <f t="shared" si="227"/>
        <v>32</v>
      </c>
      <c r="U1423" s="8">
        <f t="shared" si="228"/>
        <v>32.35</v>
      </c>
      <c r="V1423" s="8">
        <f t="shared" si="229"/>
        <v>32.262500000000003</v>
      </c>
    </row>
    <row r="1424" spans="1:22" ht="13.5" x14ac:dyDescent="0.25">
      <c r="A1424" s="3">
        <f>RSI!A1424</f>
        <v>44085</v>
      </c>
      <c r="B1424" s="2">
        <f>RSI!B1424</f>
        <v>30.797999999999998</v>
      </c>
      <c r="C1424" s="2">
        <f>RSI!I1424</f>
        <v>88.475290772712327</v>
      </c>
      <c r="D1424" s="2">
        <f>MACD!E1424</f>
        <v>3.0707857945344585E-7</v>
      </c>
      <c r="E1424" s="2">
        <f>MACD!F1424</f>
        <v>4.5158610904349282E-7</v>
      </c>
      <c r="F1424" s="2">
        <f>'Moving Avg'!D1424</f>
        <v>30.797999999999995</v>
      </c>
      <c r="G1424" s="2">
        <f>'Moving Avg'!F1424</f>
        <v>30.797999999999995</v>
      </c>
      <c r="H1424" s="2">
        <f>'Moving Avg'!G1424</f>
        <v>30.797999999999998</v>
      </c>
      <c r="I1424" s="2">
        <f>'Moving Avg'!H1424</f>
        <v>30.797999999999853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0</v>
      </c>
      <c r="N1424" s="8">
        <f t="shared" si="221"/>
        <v>45</v>
      </c>
      <c r="O1424" s="8">
        <f t="shared" si="222"/>
        <v>50</v>
      </c>
      <c r="P1424" s="8">
        <f t="shared" si="223"/>
        <v>33</v>
      </c>
      <c r="Q1424" s="9">
        <f t="shared" si="224"/>
        <v>28.2</v>
      </c>
      <c r="R1424" s="9">
        <f t="shared" si="225"/>
        <v>34.75</v>
      </c>
      <c r="S1424" s="9">
        <f t="shared" si="226"/>
        <v>34.1</v>
      </c>
      <c r="T1424" s="9">
        <f t="shared" si="227"/>
        <v>32</v>
      </c>
      <c r="U1424" s="8">
        <f t="shared" si="228"/>
        <v>32.35</v>
      </c>
      <c r="V1424" s="8">
        <f t="shared" si="229"/>
        <v>32.262500000000003</v>
      </c>
    </row>
    <row r="1425" spans="1:22" ht="13.5" x14ac:dyDescent="0.25">
      <c r="A1425" s="3">
        <f>RSI!A1425</f>
        <v>44088</v>
      </c>
      <c r="B1425" s="2">
        <f>RSI!B1425</f>
        <v>30.797999999999998</v>
      </c>
      <c r="C1425" s="2">
        <f>RSI!I1425</f>
        <v>88.475290772712327</v>
      </c>
      <c r="D1425" s="2">
        <f>MACD!E1425</f>
        <v>2.8433202103883559E-7</v>
      </c>
      <c r="E1425" s="2">
        <f>MACD!F1425</f>
        <v>4.181352914425614E-7</v>
      </c>
      <c r="F1425" s="2">
        <f>'Moving Avg'!D1425</f>
        <v>30.797999999999995</v>
      </c>
      <c r="G1425" s="2">
        <f>'Moving Avg'!F1425</f>
        <v>30.797999999999995</v>
      </c>
      <c r="H1425" s="2">
        <f>'Moving Avg'!G1425</f>
        <v>30.797999999999998</v>
      </c>
      <c r="I1425" s="2">
        <f>'Moving Avg'!H1425</f>
        <v>30.797999999999853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0</v>
      </c>
      <c r="N1425" s="8">
        <f t="shared" si="221"/>
        <v>45</v>
      </c>
      <c r="O1425" s="8">
        <f t="shared" si="222"/>
        <v>50</v>
      </c>
      <c r="P1425" s="8">
        <f t="shared" si="223"/>
        <v>33</v>
      </c>
      <c r="Q1425" s="9">
        <f t="shared" si="224"/>
        <v>28.2</v>
      </c>
      <c r="R1425" s="9">
        <f t="shared" si="225"/>
        <v>34.75</v>
      </c>
      <c r="S1425" s="9">
        <f t="shared" si="226"/>
        <v>34.1</v>
      </c>
      <c r="T1425" s="9">
        <f t="shared" si="227"/>
        <v>32</v>
      </c>
      <c r="U1425" s="8">
        <f t="shared" si="228"/>
        <v>32.35</v>
      </c>
      <c r="V1425" s="8">
        <f t="shared" si="229"/>
        <v>32.262500000000003</v>
      </c>
    </row>
    <row r="1426" spans="1:22" ht="13.5" x14ac:dyDescent="0.25">
      <c r="A1426" s="3">
        <f>RSI!A1426</f>
        <v>44089</v>
      </c>
      <c r="B1426" s="2">
        <f>RSI!B1426</f>
        <v>30.797999999999998</v>
      </c>
      <c r="C1426" s="2">
        <f>RSI!I1426</f>
        <v>88.475290772712327</v>
      </c>
      <c r="D1426" s="2">
        <f>MACD!E1426</f>
        <v>2.6327039037710165E-7</v>
      </c>
      <c r="E1426" s="2">
        <f>MACD!F1426</f>
        <v>3.8716231122946948E-7</v>
      </c>
      <c r="F1426" s="2">
        <f>'Moving Avg'!D1426</f>
        <v>30.797999999999995</v>
      </c>
      <c r="G1426" s="2">
        <f>'Moving Avg'!F1426</f>
        <v>30.797999999999995</v>
      </c>
      <c r="H1426" s="2">
        <f>'Moving Avg'!G1426</f>
        <v>30.797999999999998</v>
      </c>
      <c r="I1426" s="2">
        <f>'Moving Avg'!H1426</f>
        <v>30.797999999999853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0</v>
      </c>
      <c r="N1426" s="8">
        <f t="shared" si="221"/>
        <v>45</v>
      </c>
      <c r="O1426" s="8">
        <f t="shared" si="222"/>
        <v>50</v>
      </c>
      <c r="P1426" s="8">
        <f t="shared" si="223"/>
        <v>33</v>
      </c>
      <c r="Q1426" s="9">
        <f t="shared" si="224"/>
        <v>28.2</v>
      </c>
      <c r="R1426" s="9">
        <f t="shared" si="225"/>
        <v>34.75</v>
      </c>
      <c r="S1426" s="9">
        <f t="shared" si="226"/>
        <v>34.1</v>
      </c>
      <c r="T1426" s="9">
        <f t="shared" si="227"/>
        <v>32</v>
      </c>
      <c r="U1426" s="8">
        <f t="shared" si="228"/>
        <v>32.35</v>
      </c>
      <c r="V1426" s="8">
        <f t="shared" si="229"/>
        <v>32.262500000000003</v>
      </c>
    </row>
    <row r="1427" spans="1:22" ht="13.5" x14ac:dyDescent="0.25">
      <c r="A1427" s="3">
        <f>RSI!A1427</f>
        <v>44090</v>
      </c>
      <c r="B1427" s="2">
        <f>RSI!B1427</f>
        <v>30.797999999999998</v>
      </c>
      <c r="C1427" s="2">
        <f>RSI!I1427</f>
        <v>88.475290772712327</v>
      </c>
      <c r="D1427" s="2">
        <f>MACD!E1427</f>
        <v>2.4376888063670776E-7</v>
      </c>
      <c r="E1427" s="2">
        <f>MACD!F1427</f>
        <v>3.5848362511091715E-7</v>
      </c>
      <c r="F1427" s="2">
        <f>'Moving Avg'!D1427</f>
        <v>30.797999999999995</v>
      </c>
      <c r="G1427" s="2">
        <f>'Moving Avg'!F1427</f>
        <v>30.797999999999995</v>
      </c>
      <c r="H1427" s="2">
        <f>'Moving Avg'!G1427</f>
        <v>30.797999999999998</v>
      </c>
      <c r="I1427" s="2">
        <f>'Moving Avg'!H1427</f>
        <v>30.797999999999853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0</v>
      </c>
      <c r="N1427" s="8">
        <f t="shared" si="221"/>
        <v>45</v>
      </c>
      <c r="O1427" s="8">
        <f t="shared" si="222"/>
        <v>50</v>
      </c>
      <c r="P1427" s="8">
        <f t="shared" si="223"/>
        <v>33</v>
      </c>
      <c r="Q1427" s="9">
        <f t="shared" si="224"/>
        <v>28.2</v>
      </c>
      <c r="R1427" s="9">
        <f t="shared" si="225"/>
        <v>34.75</v>
      </c>
      <c r="S1427" s="9">
        <f t="shared" si="226"/>
        <v>34.1</v>
      </c>
      <c r="T1427" s="9">
        <f t="shared" si="227"/>
        <v>32</v>
      </c>
      <c r="U1427" s="8">
        <f t="shared" si="228"/>
        <v>32.35</v>
      </c>
      <c r="V1427" s="8">
        <f t="shared" si="229"/>
        <v>32.262500000000003</v>
      </c>
    </row>
    <row r="1428" spans="1:22" ht="13.5" x14ac:dyDescent="0.25">
      <c r="A1428" s="3">
        <f>RSI!A1428</f>
        <v>44091</v>
      </c>
      <c r="B1428" s="2">
        <f>RSI!B1428</f>
        <v>30.797999999999998</v>
      </c>
      <c r="C1428" s="2">
        <f>RSI!I1428</f>
        <v>88.475290772712327</v>
      </c>
      <c r="D1428" s="2">
        <f>MACD!E1428</f>
        <v>2.2571192559439623E-7</v>
      </c>
      <c r="E1428" s="2">
        <f>MACD!F1428</f>
        <v>3.31929285207613E-7</v>
      </c>
      <c r="F1428" s="2">
        <f>'Moving Avg'!D1428</f>
        <v>30.797999999999995</v>
      </c>
      <c r="G1428" s="2">
        <f>'Moving Avg'!F1428</f>
        <v>30.797999999999995</v>
      </c>
      <c r="H1428" s="2">
        <f>'Moving Avg'!G1428</f>
        <v>30.797999999999998</v>
      </c>
      <c r="I1428" s="2">
        <f>'Moving Avg'!H1428</f>
        <v>30.797999999999853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0</v>
      </c>
      <c r="N1428" s="8">
        <f t="shared" si="221"/>
        <v>45</v>
      </c>
      <c r="O1428" s="8">
        <f t="shared" si="222"/>
        <v>50</v>
      </c>
      <c r="P1428" s="8">
        <f t="shared" si="223"/>
        <v>33</v>
      </c>
      <c r="Q1428" s="9">
        <f t="shared" si="224"/>
        <v>28.2</v>
      </c>
      <c r="R1428" s="9">
        <f t="shared" si="225"/>
        <v>34.75</v>
      </c>
      <c r="S1428" s="9">
        <f t="shared" si="226"/>
        <v>34.1</v>
      </c>
      <c r="T1428" s="9">
        <f t="shared" si="227"/>
        <v>32</v>
      </c>
      <c r="U1428" s="8">
        <f t="shared" si="228"/>
        <v>32.35</v>
      </c>
      <c r="V1428" s="8">
        <f t="shared" si="229"/>
        <v>32.262500000000003</v>
      </c>
    </row>
    <row r="1429" spans="1:22" ht="13.5" x14ac:dyDescent="0.25">
      <c r="A1429" s="3">
        <f>RSI!A1429</f>
        <v>44092</v>
      </c>
      <c r="B1429" s="2">
        <f>RSI!B1429</f>
        <v>30.797999999999998</v>
      </c>
      <c r="C1429" s="2">
        <f>RSI!I1429</f>
        <v>88.475290772712327</v>
      </c>
      <c r="D1429" s="2">
        <f>MACD!E1429</f>
        <v>2.0899252461958895E-7</v>
      </c>
      <c r="E1429" s="2">
        <f>MACD!F1429</f>
        <v>3.0734193309000823E-7</v>
      </c>
      <c r="F1429" s="2">
        <f>'Moving Avg'!D1429</f>
        <v>30.797999999999995</v>
      </c>
      <c r="G1429" s="2">
        <f>'Moving Avg'!F1429</f>
        <v>30.797999999999995</v>
      </c>
      <c r="H1429" s="2">
        <f>'Moving Avg'!G1429</f>
        <v>30.797999999999998</v>
      </c>
      <c r="I1429" s="2">
        <f>'Moving Avg'!H1429</f>
        <v>30.797999999999853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0</v>
      </c>
      <c r="N1429" s="8">
        <f t="shared" si="221"/>
        <v>45</v>
      </c>
      <c r="O1429" s="8">
        <f t="shared" si="222"/>
        <v>50</v>
      </c>
      <c r="P1429" s="8">
        <f t="shared" si="223"/>
        <v>33</v>
      </c>
      <c r="Q1429" s="9">
        <f t="shared" si="224"/>
        <v>28.2</v>
      </c>
      <c r="R1429" s="9">
        <f t="shared" si="225"/>
        <v>34.75</v>
      </c>
      <c r="S1429" s="9">
        <f t="shared" si="226"/>
        <v>34.1</v>
      </c>
      <c r="T1429" s="9">
        <f t="shared" si="227"/>
        <v>32</v>
      </c>
      <c r="U1429" s="8">
        <f t="shared" si="228"/>
        <v>32.35</v>
      </c>
      <c r="V1429" s="8">
        <f t="shared" si="229"/>
        <v>32.262500000000003</v>
      </c>
    </row>
    <row r="1430" spans="1:22" ht="13.5" x14ac:dyDescent="0.25">
      <c r="A1430" s="3">
        <f>RSI!A1430</f>
        <v>44095</v>
      </c>
      <c r="B1430" s="2">
        <f>RSI!B1430</f>
        <v>30.797999999999998</v>
      </c>
      <c r="C1430" s="2">
        <f>RSI!I1430</f>
        <v>88.475290772712327</v>
      </c>
      <c r="D1430" s="2">
        <f>MACD!E1430</f>
        <v>1.9351159608049784E-7</v>
      </c>
      <c r="E1430" s="2">
        <f>MACD!F1430</f>
        <v>2.8457586568810617E-7</v>
      </c>
      <c r="F1430" s="2">
        <f>'Moving Avg'!D1430</f>
        <v>30.797999999999995</v>
      </c>
      <c r="G1430" s="2">
        <f>'Moving Avg'!F1430</f>
        <v>30.797999999999995</v>
      </c>
      <c r="H1430" s="2">
        <f>'Moving Avg'!G1430</f>
        <v>30.797999999999998</v>
      </c>
      <c r="I1430" s="2">
        <f>'Moving Avg'!H1430</f>
        <v>30.797999999999853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0</v>
      </c>
      <c r="N1430" s="8">
        <f t="shared" si="221"/>
        <v>45</v>
      </c>
      <c r="O1430" s="8">
        <f t="shared" si="222"/>
        <v>50</v>
      </c>
      <c r="P1430" s="8">
        <f t="shared" si="223"/>
        <v>33</v>
      </c>
      <c r="Q1430" s="9">
        <f t="shared" si="224"/>
        <v>28.2</v>
      </c>
      <c r="R1430" s="9">
        <f t="shared" si="225"/>
        <v>34.75</v>
      </c>
      <c r="S1430" s="9">
        <f t="shared" si="226"/>
        <v>34.1</v>
      </c>
      <c r="T1430" s="9">
        <f t="shared" si="227"/>
        <v>32</v>
      </c>
      <c r="U1430" s="8">
        <f t="shared" si="228"/>
        <v>32.35</v>
      </c>
      <c r="V1430" s="8">
        <f t="shared" si="229"/>
        <v>32.262500000000003</v>
      </c>
    </row>
    <row r="1431" spans="1:22" ht="13.5" x14ac:dyDescent="0.25">
      <c r="A1431" s="3">
        <f>RSI!A1431</f>
        <v>44096</v>
      </c>
      <c r="B1431" s="2">
        <f>RSI!B1431</f>
        <v>30.797999999999998</v>
      </c>
      <c r="C1431" s="2">
        <f>RSI!I1431</f>
        <v>88.475290772712327</v>
      </c>
      <c r="D1431" s="2">
        <f>MACD!E1431</f>
        <v>1.7917740180450892E-7</v>
      </c>
      <c r="E1431" s="2">
        <f>MACD!F1431</f>
        <v>2.6349617291138673E-7</v>
      </c>
      <c r="F1431" s="2">
        <f>'Moving Avg'!D1431</f>
        <v>30.797999999999995</v>
      </c>
      <c r="G1431" s="2">
        <f>'Moving Avg'!F1431</f>
        <v>30.797999999999995</v>
      </c>
      <c r="H1431" s="2">
        <f>'Moving Avg'!G1431</f>
        <v>30.797999999999998</v>
      </c>
      <c r="I1431" s="2">
        <f>'Moving Avg'!H1431</f>
        <v>30.797999999999853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0</v>
      </c>
      <c r="N1431" s="8">
        <f t="shared" si="221"/>
        <v>45</v>
      </c>
      <c r="O1431" s="8">
        <f t="shared" si="222"/>
        <v>50</v>
      </c>
      <c r="P1431" s="8">
        <f t="shared" si="223"/>
        <v>33</v>
      </c>
      <c r="Q1431" s="9">
        <f t="shared" si="224"/>
        <v>28.2</v>
      </c>
      <c r="R1431" s="9">
        <f t="shared" si="225"/>
        <v>34.75</v>
      </c>
      <c r="S1431" s="9">
        <f t="shared" si="226"/>
        <v>34.1</v>
      </c>
      <c r="T1431" s="9">
        <f t="shared" si="227"/>
        <v>32</v>
      </c>
      <c r="U1431" s="8">
        <f t="shared" si="228"/>
        <v>32.35</v>
      </c>
      <c r="V1431" s="8">
        <f t="shared" si="229"/>
        <v>32.262500000000003</v>
      </c>
    </row>
    <row r="1432" spans="1:22" ht="13.5" x14ac:dyDescent="0.25">
      <c r="A1432" s="3">
        <f>RSI!A1432</f>
        <v>44097</v>
      </c>
      <c r="B1432" s="2">
        <f>RSI!B1432</f>
        <v>30.797999999999998</v>
      </c>
      <c r="C1432" s="2">
        <f>RSI!I1432</f>
        <v>88.475290772712327</v>
      </c>
      <c r="D1432" s="2">
        <f>MACD!E1432</f>
        <v>1.6590499996027575E-7</v>
      </c>
      <c r="E1432" s="2">
        <f>MACD!F1432</f>
        <v>2.4397793832116454E-7</v>
      </c>
      <c r="F1432" s="2">
        <f>'Moving Avg'!D1432</f>
        <v>30.797999999999995</v>
      </c>
      <c r="G1432" s="2">
        <f>'Moving Avg'!F1432</f>
        <v>30.797999999999995</v>
      </c>
      <c r="H1432" s="2">
        <f>'Moving Avg'!G1432</f>
        <v>30.797999999999998</v>
      </c>
      <c r="I1432" s="2">
        <f>'Moving Avg'!H1432</f>
        <v>30.797999999999853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0</v>
      </c>
      <c r="N1432" s="8">
        <f t="shared" si="221"/>
        <v>45</v>
      </c>
      <c r="O1432" s="8">
        <f t="shared" si="222"/>
        <v>50</v>
      </c>
      <c r="P1432" s="8">
        <f t="shared" si="223"/>
        <v>33</v>
      </c>
      <c r="Q1432" s="9">
        <f t="shared" si="224"/>
        <v>28.2</v>
      </c>
      <c r="R1432" s="9">
        <f t="shared" si="225"/>
        <v>34.75</v>
      </c>
      <c r="S1432" s="9">
        <f t="shared" si="226"/>
        <v>34.1</v>
      </c>
      <c r="T1432" s="9">
        <f t="shared" si="227"/>
        <v>32</v>
      </c>
      <c r="U1432" s="8">
        <f t="shared" si="228"/>
        <v>32.35</v>
      </c>
      <c r="V1432" s="8">
        <f t="shared" si="229"/>
        <v>32.262500000000003</v>
      </c>
    </row>
    <row r="1433" spans="1:22" ht="13.5" x14ac:dyDescent="0.25">
      <c r="A1433" s="3">
        <f>RSI!A1433</f>
        <v>44098</v>
      </c>
      <c r="B1433" s="2">
        <f>RSI!B1433</f>
        <v>30.797999999999998</v>
      </c>
      <c r="C1433" s="2">
        <f>RSI!I1433</f>
        <v>88.475290772712327</v>
      </c>
      <c r="D1433" s="2">
        <f>MACD!E1433</f>
        <v>1.5361574057237704E-7</v>
      </c>
      <c r="E1433" s="2">
        <f>MACD!F1433</f>
        <v>2.2590549877140703E-7</v>
      </c>
      <c r="F1433" s="2">
        <f>'Moving Avg'!D1433</f>
        <v>30.797999999999995</v>
      </c>
      <c r="G1433" s="2">
        <f>'Moving Avg'!F1433</f>
        <v>30.797999999999995</v>
      </c>
      <c r="H1433" s="2">
        <f>'Moving Avg'!G1433</f>
        <v>30.797999999999998</v>
      </c>
      <c r="I1433" s="2">
        <f>'Moving Avg'!H1433</f>
        <v>30.797999999999853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0</v>
      </c>
      <c r="N1433" s="8">
        <f t="shared" si="221"/>
        <v>45</v>
      </c>
      <c r="O1433" s="8">
        <f t="shared" si="222"/>
        <v>50</v>
      </c>
      <c r="P1433" s="8">
        <f t="shared" si="223"/>
        <v>33</v>
      </c>
      <c r="Q1433" s="9">
        <f t="shared" si="224"/>
        <v>28.2</v>
      </c>
      <c r="R1433" s="9">
        <f t="shared" si="225"/>
        <v>34.75</v>
      </c>
      <c r="S1433" s="9">
        <f t="shared" si="226"/>
        <v>34.1</v>
      </c>
      <c r="T1433" s="9">
        <f t="shared" si="227"/>
        <v>32</v>
      </c>
      <c r="U1433" s="8">
        <f t="shared" si="228"/>
        <v>32.35</v>
      </c>
      <c r="V1433" s="8">
        <f t="shared" si="229"/>
        <v>32.262500000000003</v>
      </c>
    </row>
    <row r="1434" spans="1:22" ht="13.5" x14ac:dyDescent="0.25">
      <c r="A1434" s="3">
        <f>RSI!A1434</f>
        <v>44099</v>
      </c>
      <c r="B1434" s="2">
        <f>RSI!B1434</f>
        <v>30.797999999999998</v>
      </c>
      <c r="C1434" s="2">
        <f>RSI!I1434</f>
        <v>88.475290772712327</v>
      </c>
      <c r="D1434" s="2">
        <f>MACD!E1434</f>
        <v>1.4223679656311106E-7</v>
      </c>
      <c r="E1434" s="2">
        <f>MACD!F1434</f>
        <v>2.0917175832974785E-7</v>
      </c>
      <c r="F1434" s="2">
        <f>'Moving Avg'!D1434</f>
        <v>30.797999999999995</v>
      </c>
      <c r="G1434" s="2">
        <f>'Moving Avg'!F1434</f>
        <v>30.797999999999995</v>
      </c>
      <c r="H1434" s="2">
        <f>'Moving Avg'!G1434</f>
        <v>30.797999999999998</v>
      </c>
      <c r="I1434" s="2">
        <f>'Moving Avg'!H1434</f>
        <v>30.797999999999853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0</v>
      </c>
      <c r="N1434" s="8">
        <f t="shared" si="221"/>
        <v>45</v>
      </c>
      <c r="O1434" s="8">
        <f t="shared" si="222"/>
        <v>50</v>
      </c>
      <c r="P1434" s="8">
        <f t="shared" si="223"/>
        <v>33</v>
      </c>
      <c r="Q1434" s="9">
        <f t="shared" si="224"/>
        <v>28.2</v>
      </c>
      <c r="R1434" s="9">
        <f t="shared" si="225"/>
        <v>34.75</v>
      </c>
      <c r="S1434" s="9">
        <f t="shared" si="226"/>
        <v>34.1</v>
      </c>
      <c r="T1434" s="9">
        <f t="shared" si="227"/>
        <v>32</v>
      </c>
      <c r="U1434" s="8">
        <f t="shared" si="228"/>
        <v>32.35</v>
      </c>
      <c r="V1434" s="8">
        <f t="shared" si="229"/>
        <v>32.262500000000003</v>
      </c>
    </row>
    <row r="1435" spans="1:22" ht="13.5" x14ac:dyDescent="0.25">
      <c r="A1435" s="3">
        <f>RSI!A1435</f>
        <v>44102</v>
      </c>
      <c r="B1435" s="2">
        <f>RSI!B1435</f>
        <v>30.797999999999998</v>
      </c>
      <c r="C1435" s="2">
        <f>RSI!I1435</f>
        <v>88.475290772712327</v>
      </c>
      <c r="D1435" s="2">
        <f>MACD!E1435</f>
        <v>1.3170073742685418E-7</v>
      </c>
      <c r="E1435" s="2">
        <f>MACD!F1435</f>
        <v>1.9367755414916911E-7</v>
      </c>
      <c r="F1435" s="2">
        <f>'Moving Avg'!D1435</f>
        <v>30.797999999999995</v>
      </c>
      <c r="G1435" s="2">
        <f>'Moving Avg'!F1435</f>
        <v>30.797999999999995</v>
      </c>
      <c r="H1435" s="2">
        <f>'Moving Avg'!G1435</f>
        <v>30.797999999999998</v>
      </c>
      <c r="I1435" s="2">
        <f>'Moving Avg'!H1435</f>
        <v>30.797999999999853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0</v>
      </c>
      <c r="N1435" s="8">
        <f t="shared" si="221"/>
        <v>45</v>
      </c>
      <c r="O1435" s="8">
        <f t="shared" si="222"/>
        <v>50</v>
      </c>
      <c r="P1435" s="8">
        <f t="shared" si="223"/>
        <v>33</v>
      </c>
      <c r="Q1435" s="9">
        <f t="shared" si="224"/>
        <v>28.2</v>
      </c>
      <c r="R1435" s="9">
        <f t="shared" si="225"/>
        <v>34.75</v>
      </c>
      <c r="S1435" s="9">
        <f t="shared" si="226"/>
        <v>34.1</v>
      </c>
      <c r="T1435" s="9">
        <f t="shared" si="227"/>
        <v>32</v>
      </c>
      <c r="U1435" s="8">
        <f t="shared" si="228"/>
        <v>32.35</v>
      </c>
      <c r="V1435" s="8">
        <f t="shared" si="229"/>
        <v>32.262500000000003</v>
      </c>
    </row>
    <row r="1436" spans="1:22" ht="13.5" x14ac:dyDescent="0.25">
      <c r="A1436" s="3">
        <f>RSI!A1436</f>
        <v>44103</v>
      </c>
      <c r="B1436" s="2">
        <f>RSI!B1436</f>
        <v>30.797999999999998</v>
      </c>
      <c r="C1436" s="2">
        <f>RSI!I1436</f>
        <v>88.475290772712327</v>
      </c>
      <c r="D1436" s="2">
        <f>MACD!E1436</f>
        <v>1.2194512777341515E-7</v>
      </c>
      <c r="E1436" s="2">
        <f>MACD!F1436</f>
        <v>1.7933106887401832E-7</v>
      </c>
      <c r="F1436" s="2">
        <f>'Moving Avg'!D1436</f>
        <v>30.797999999999995</v>
      </c>
      <c r="G1436" s="2">
        <f>'Moving Avg'!F1436</f>
        <v>30.797999999999995</v>
      </c>
      <c r="H1436" s="2">
        <f>'Moving Avg'!G1436</f>
        <v>30.797999999999998</v>
      </c>
      <c r="I1436" s="2">
        <f>'Moving Avg'!H1436</f>
        <v>30.797999999999853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0</v>
      </c>
      <c r="N1436" s="8">
        <f t="shared" si="221"/>
        <v>45</v>
      </c>
      <c r="O1436" s="8">
        <f t="shared" si="222"/>
        <v>50</v>
      </c>
      <c r="P1436" s="8">
        <f t="shared" si="223"/>
        <v>33</v>
      </c>
      <c r="Q1436" s="9">
        <f t="shared" si="224"/>
        <v>28.2</v>
      </c>
      <c r="R1436" s="9">
        <f t="shared" si="225"/>
        <v>34.75</v>
      </c>
      <c r="S1436" s="9">
        <f t="shared" si="226"/>
        <v>34.1</v>
      </c>
      <c r="T1436" s="9">
        <f t="shared" si="227"/>
        <v>32</v>
      </c>
      <c r="U1436" s="8">
        <f t="shared" si="228"/>
        <v>32.35</v>
      </c>
      <c r="V1436" s="8">
        <f t="shared" si="229"/>
        <v>32.262500000000003</v>
      </c>
    </row>
    <row r="1437" spans="1:22" ht="13.5" x14ac:dyDescent="0.25">
      <c r="A1437" s="3">
        <f>RSI!A1437</f>
        <v>44104</v>
      </c>
      <c r="B1437" s="2">
        <f>RSI!B1437</f>
        <v>30.797999999999998</v>
      </c>
      <c r="C1437" s="2">
        <f>RSI!I1437</f>
        <v>88.475290772712327</v>
      </c>
      <c r="D1437" s="2">
        <f>MACD!E1437</f>
        <v>1.1291215429309887E-7</v>
      </c>
      <c r="E1437" s="2">
        <f>MACD!F1437</f>
        <v>1.6604728595783444E-7</v>
      </c>
      <c r="F1437" s="2">
        <f>'Moving Avg'!D1437</f>
        <v>30.797999999999995</v>
      </c>
      <c r="G1437" s="2">
        <f>'Moving Avg'!F1437</f>
        <v>30.797999999999995</v>
      </c>
      <c r="H1437" s="2">
        <f>'Moving Avg'!G1437</f>
        <v>30.797999999999998</v>
      </c>
      <c r="I1437" s="2">
        <f>'Moving Avg'!H1437</f>
        <v>30.797999999999853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0</v>
      </c>
      <c r="N1437" s="8">
        <f t="shared" si="221"/>
        <v>45</v>
      </c>
      <c r="O1437" s="8">
        <f t="shared" si="222"/>
        <v>50</v>
      </c>
      <c r="P1437" s="8">
        <f t="shared" si="223"/>
        <v>33</v>
      </c>
      <c r="Q1437" s="9">
        <f t="shared" si="224"/>
        <v>28.2</v>
      </c>
      <c r="R1437" s="9">
        <f t="shared" si="225"/>
        <v>34.75</v>
      </c>
      <c r="S1437" s="9">
        <f t="shared" si="226"/>
        <v>34.1</v>
      </c>
      <c r="T1437" s="9">
        <f t="shared" si="227"/>
        <v>32</v>
      </c>
      <c r="U1437" s="8">
        <f t="shared" si="228"/>
        <v>32.35</v>
      </c>
      <c r="V1437" s="8">
        <f t="shared" si="229"/>
        <v>32.262500000000003</v>
      </c>
    </row>
    <row r="1438" spans="1:22" ht="13.5" x14ac:dyDescent="0.25">
      <c r="A1438" s="3">
        <f>RSI!A1438</f>
        <v>44105</v>
      </c>
      <c r="B1438" s="2">
        <f>RSI!B1438</f>
        <v>30.797999999999998</v>
      </c>
      <c r="C1438" s="2">
        <f>RSI!I1438</f>
        <v>88.475290772712327</v>
      </c>
      <c r="D1438" s="2">
        <f>MACD!E1438</f>
        <v>1.0454829180162051E-7</v>
      </c>
      <c r="E1438" s="2">
        <f>MACD!F1438</f>
        <v>1.5374748712659167E-7</v>
      </c>
      <c r="F1438" s="2">
        <f>'Moving Avg'!D1438</f>
        <v>30.797999999999995</v>
      </c>
      <c r="G1438" s="2">
        <f>'Moving Avg'!F1438</f>
        <v>30.797999999999995</v>
      </c>
      <c r="H1438" s="2">
        <f>'Moving Avg'!G1438</f>
        <v>30.797999999999998</v>
      </c>
      <c r="I1438" s="2">
        <f>'Moving Avg'!H1438</f>
        <v>30.797999999999853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0</v>
      </c>
      <c r="N1438" s="8">
        <f t="shared" si="221"/>
        <v>45</v>
      </c>
      <c r="O1438" s="8">
        <f t="shared" si="222"/>
        <v>50</v>
      </c>
      <c r="P1438" s="8">
        <f t="shared" si="223"/>
        <v>33</v>
      </c>
      <c r="Q1438" s="9">
        <f t="shared" si="224"/>
        <v>28.2</v>
      </c>
      <c r="R1438" s="9">
        <f t="shared" si="225"/>
        <v>34.75</v>
      </c>
      <c r="S1438" s="9">
        <f t="shared" si="226"/>
        <v>34.1</v>
      </c>
      <c r="T1438" s="9">
        <f t="shared" si="227"/>
        <v>32</v>
      </c>
      <c r="U1438" s="8">
        <f t="shared" si="228"/>
        <v>32.35</v>
      </c>
      <c r="V1438" s="8">
        <f t="shared" si="229"/>
        <v>32.262500000000003</v>
      </c>
    </row>
    <row r="1439" spans="1:22" ht="13.5" x14ac:dyDescent="0.25">
      <c r="A1439" s="3">
        <f>RSI!A1439</f>
        <v>44106</v>
      </c>
      <c r="B1439" s="2">
        <f>RSI!B1439</f>
        <v>30.797999999999998</v>
      </c>
      <c r="C1439" s="2">
        <f>RSI!I1439</f>
        <v>88.475290772712327</v>
      </c>
      <c r="D1439" s="2">
        <f>MACD!E1439</f>
        <v>9.6803972837733454E-8</v>
      </c>
      <c r="E1439" s="2">
        <f>MACD!F1439</f>
        <v>1.4235878426882004E-7</v>
      </c>
      <c r="F1439" s="2">
        <f>'Moving Avg'!D1439</f>
        <v>30.797999999999995</v>
      </c>
      <c r="G1439" s="2">
        <f>'Moving Avg'!F1439</f>
        <v>30.797999999999995</v>
      </c>
      <c r="H1439" s="2">
        <f>'Moving Avg'!G1439</f>
        <v>30.797999999999998</v>
      </c>
      <c r="I1439" s="2">
        <f>'Moving Avg'!H1439</f>
        <v>30.797999999999853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0</v>
      </c>
      <c r="N1439" s="8">
        <f t="shared" si="221"/>
        <v>45</v>
      </c>
      <c r="O1439" s="8">
        <f t="shared" si="222"/>
        <v>50</v>
      </c>
      <c r="P1439" s="8">
        <f t="shared" si="223"/>
        <v>33</v>
      </c>
      <c r="Q1439" s="9">
        <f t="shared" si="224"/>
        <v>28.2</v>
      </c>
      <c r="R1439" s="9">
        <f t="shared" si="225"/>
        <v>34.75</v>
      </c>
      <c r="S1439" s="9">
        <f t="shared" si="226"/>
        <v>34.1</v>
      </c>
      <c r="T1439" s="9">
        <f t="shared" si="227"/>
        <v>32</v>
      </c>
      <c r="U1439" s="8">
        <f t="shared" si="228"/>
        <v>32.35</v>
      </c>
      <c r="V1439" s="8">
        <f t="shared" si="229"/>
        <v>32.262500000000003</v>
      </c>
    </row>
    <row r="1440" spans="1:22" ht="13.5" x14ac:dyDescent="0.25">
      <c r="A1440" s="3">
        <f>RSI!A1440</f>
        <v>44109</v>
      </c>
      <c r="B1440" s="2">
        <f>RSI!B1440</f>
        <v>30.797999999999998</v>
      </c>
      <c r="C1440" s="2">
        <f>RSI!I1440</f>
        <v>88.475290772712327</v>
      </c>
      <c r="D1440" s="2">
        <f>MACD!E1440</f>
        <v>8.9633306998848639E-8</v>
      </c>
      <c r="E1440" s="2">
        <f>MACD!F1440</f>
        <v>1.3181368881482576E-7</v>
      </c>
      <c r="F1440" s="2">
        <f>'Moving Avg'!D1440</f>
        <v>30.797999999999995</v>
      </c>
      <c r="G1440" s="2">
        <f>'Moving Avg'!F1440</f>
        <v>30.797999999999995</v>
      </c>
      <c r="H1440" s="2">
        <f>'Moving Avg'!G1440</f>
        <v>30.797999999999998</v>
      </c>
      <c r="I1440" s="2">
        <f>'Moving Avg'!H1440</f>
        <v>30.797999999999853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0</v>
      </c>
      <c r="N1440" s="8">
        <f t="shared" si="221"/>
        <v>45</v>
      </c>
      <c r="O1440" s="8">
        <f t="shared" si="222"/>
        <v>50</v>
      </c>
      <c r="P1440" s="8">
        <f t="shared" si="223"/>
        <v>33</v>
      </c>
      <c r="Q1440" s="9">
        <f t="shared" si="224"/>
        <v>28.2</v>
      </c>
      <c r="R1440" s="9">
        <f t="shared" si="225"/>
        <v>34.75</v>
      </c>
      <c r="S1440" s="9">
        <f t="shared" si="226"/>
        <v>34.1</v>
      </c>
      <c r="T1440" s="9">
        <f t="shared" si="227"/>
        <v>32</v>
      </c>
      <c r="U1440" s="8">
        <f t="shared" si="228"/>
        <v>32.35</v>
      </c>
      <c r="V1440" s="8">
        <f t="shared" si="229"/>
        <v>32.262500000000003</v>
      </c>
    </row>
    <row r="1441" spans="1:22" ht="13.5" x14ac:dyDescent="0.25">
      <c r="A1441" s="3">
        <f>RSI!A1441</f>
        <v>44110</v>
      </c>
      <c r="B1441" s="2">
        <f>RSI!B1441</f>
        <v>30.797999999999998</v>
      </c>
      <c r="C1441" s="2">
        <f>RSI!I1441</f>
        <v>88.475290772712327</v>
      </c>
      <c r="D1441" s="2">
        <f>MACD!E1441</f>
        <v>8.2993803829367607E-8</v>
      </c>
      <c r="E1441" s="2">
        <f>MACD!F1441</f>
        <v>1.2204971181773413E-7</v>
      </c>
      <c r="F1441" s="2">
        <f>'Moving Avg'!D1441</f>
        <v>30.797999999999995</v>
      </c>
      <c r="G1441" s="2">
        <f>'Moving Avg'!F1441</f>
        <v>30.797999999999995</v>
      </c>
      <c r="H1441" s="2">
        <f>'Moving Avg'!G1441</f>
        <v>30.797999999999998</v>
      </c>
      <c r="I1441" s="2">
        <f>'Moving Avg'!H1441</f>
        <v>30.797999999999853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  <c r="M1441" s="8">
        <f t="shared" si="220"/>
        <v>0</v>
      </c>
      <c r="N1441" s="8">
        <f t="shared" si="221"/>
        <v>45</v>
      </c>
      <c r="O1441" s="8">
        <f t="shared" si="222"/>
        <v>50</v>
      </c>
      <c r="P1441" s="8">
        <f t="shared" si="223"/>
        <v>33</v>
      </c>
      <c r="Q1441" s="9">
        <f t="shared" si="224"/>
        <v>28.2</v>
      </c>
      <c r="R1441" s="9">
        <f t="shared" si="225"/>
        <v>34.75</v>
      </c>
      <c r="S1441" s="9">
        <f t="shared" si="226"/>
        <v>34.1</v>
      </c>
      <c r="T1441" s="9">
        <f t="shared" si="227"/>
        <v>32</v>
      </c>
      <c r="U1441" s="8">
        <f t="shared" si="228"/>
        <v>32.35</v>
      </c>
      <c r="V1441" s="8">
        <f t="shared" si="229"/>
        <v>32.262500000000003</v>
      </c>
    </row>
    <row r="1442" spans="1:22" ht="13.5" x14ac:dyDescent="0.25">
      <c r="A1442" s="3">
        <f>RSI!A1442</f>
        <v>44111</v>
      </c>
      <c r="B1442" s="2">
        <f>RSI!B1442</f>
        <v>30.797999999999998</v>
      </c>
      <c r="C1442" s="2">
        <f>RSI!I1442</f>
        <v>88.475290772712327</v>
      </c>
      <c r="D1442" s="2">
        <f>MACD!E1442</f>
        <v>7.6846113472583966E-8</v>
      </c>
      <c r="E1442" s="2">
        <f>MACD!F1442</f>
        <v>1.130089921487041E-7</v>
      </c>
      <c r="F1442" s="2">
        <f>'Moving Avg'!D1442</f>
        <v>30.797999999999995</v>
      </c>
      <c r="G1442" s="2">
        <f>'Moving Avg'!F1442</f>
        <v>30.797999999999995</v>
      </c>
      <c r="H1442" s="2">
        <f>'Moving Avg'!G1442</f>
        <v>30.797999999999998</v>
      </c>
      <c r="I1442" s="2">
        <f>'Moving Avg'!H1442</f>
        <v>30.797999999999853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  <c r="M1442" s="8">
        <f t="shared" si="220"/>
        <v>0</v>
      </c>
      <c r="N1442" s="8">
        <f t="shared" si="221"/>
        <v>45</v>
      </c>
      <c r="O1442" s="8">
        <f t="shared" si="222"/>
        <v>50</v>
      </c>
      <c r="P1442" s="8">
        <f t="shared" si="223"/>
        <v>33</v>
      </c>
      <c r="Q1442" s="9">
        <f t="shared" si="224"/>
        <v>28.2</v>
      </c>
      <c r="R1442" s="9">
        <f t="shared" si="225"/>
        <v>34.75</v>
      </c>
      <c r="S1442" s="9">
        <f t="shared" si="226"/>
        <v>34.1</v>
      </c>
      <c r="T1442" s="9">
        <f t="shared" si="227"/>
        <v>32</v>
      </c>
      <c r="U1442" s="8">
        <f t="shared" si="228"/>
        <v>32.35</v>
      </c>
      <c r="V1442" s="8">
        <f t="shared" si="229"/>
        <v>32.262500000000003</v>
      </c>
    </row>
    <row r="1443" spans="1:22" ht="13.5" x14ac:dyDescent="0.25">
      <c r="A1443" s="3">
        <f>RSI!A1443</f>
        <v>44112</v>
      </c>
      <c r="B1443" s="2">
        <f>RSI!B1443</f>
        <v>30.797999999999998</v>
      </c>
      <c r="C1443" s="2">
        <f>RSI!I1443</f>
        <v>88.475290772712327</v>
      </c>
      <c r="D1443" s="2">
        <f>MACD!E1443</f>
        <v>7.1153809955148972E-8</v>
      </c>
      <c r="E1443" s="2">
        <f>MACD!F1443</f>
        <v>1.0463795570999308E-7</v>
      </c>
      <c r="F1443" s="2">
        <f>'Moving Avg'!D1443</f>
        <v>30.797999999999995</v>
      </c>
      <c r="G1443" s="2">
        <f>'Moving Avg'!F1443</f>
        <v>30.797999999999995</v>
      </c>
      <c r="H1443" s="2">
        <f>'Moving Avg'!G1443</f>
        <v>30.797999999999998</v>
      </c>
      <c r="I1443" s="2">
        <f>'Moving Avg'!H1443</f>
        <v>30.797999999999853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  <c r="M1443" s="8">
        <f t="shared" si="220"/>
        <v>0</v>
      </c>
      <c r="N1443" s="8">
        <f t="shared" si="221"/>
        <v>45</v>
      </c>
      <c r="O1443" s="8">
        <f t="shared" si="222"/>
        <v>50</v>
      </c>
      <c r="P1443" s="8">
        <f t="shared" si="223"/>
        <v>33</v>
      </c>
      <c r="Q1443" s="9">
        <f t="shared" si="224"/>
        <v>28.2</v>
      </c>
      <c r="R1443" s="9">
        <f t="shared" si="225"/>
        <v>34.75</v>
      </c>
      <c r="S1443" s="9">
        <f t="shared" si="226"/>
        <v>34.1</v>
      </c>
      <c r="T1443" s="9">
        <f t="shared" si="227"/>
        <v>32</v>
      </c>
      <c r="U1443" s="8">
        <f t="shared" si="228"/>
        <v>32.35</v>
      </c>
      <c r="V1443" s="8">
        <f t="shared" si="229"/>
        <v>32.262500000000003</v>
      </c>
    </row>
    <row r="1444" spans="1:22" ht="13.5" x14ac:dyDescent="0.25">
      <c r="A1444" s="3">
        <f>RSI!A1444</f>
        <v>44113</v>
      </c>
      <c r="B1444" s="2">
        <f>RSI!B1444</f>
        <v>30.797999999999998</v>
      </c>
      <c r="C1444" s="2">
        <f>RSI!I1444</f>
        <v>88.475290772712327</v>
      </c>
      <c r="D1444" s="2">
        <f>MACD!E1444</f>
        <v>6.5883156707968737E-8</v>
      </c>
      <c r="E1444" s="2">
        <f>MACD!F1444</f>
        <v>9.6886995909588217E-8</v>
      </c>
      <c r="F1444" s="2">
        <f>'Moving Avg'!D1444</f>
        <v>30.797999999999995</v>
      </c>
      <c r="G1444" s="2">
        <f>'Moving Avg'!F1444</f>
        <v>30.797999999999995</v>
      </c>
      <c r="H1444" s="2">
        <f>'Moving Avg'!G1444</f>
        <v>30.797999999999998</v>
      </c>
      <c r="I1444" s="2">
        <f>'Moving Avg'!H1444</f>
        <v>30.797999999999853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0</v>
      </c>
      <c r="N1444" s="8">
        <f t="shared" si="221"/>
        <v>45</v>
      </c>
      <c r="O1444" s="8">
        <f t="shared" si="222"/>
        <v>50</v>
      </c>
      <c r="P1444" s="8">
        <f t="shared" si="223"/>
        <v>33</v>
      </c>
      <c r="Q1444" s="9">
        <f t="shared" si="224"/>
        <v>28.2</v>
      </c>
      <c r="R1444" s="9">
        <f t="shared" si="225"/>
        <v>34.75</v>
      </c>
      <c r="S1444" s="9">
        <f t="shared" si="226"/>
        <v>34.1</v>
      </c>
      <c r="T1444" s="9">
        <f t="shared" si="227"/>
        <v>32</v>
      </c>
      <c r="U1444" s="8">
        <f t="shared" si="228"/>
        <v>32.35</v>
      </c>
      <c r="V1444" s="8">
        <f t="shared" si="229"/>
        <v>32.262500000000003</v>
      </c>
    </row>
    <row r="1445" spans="1:22" ht="13.5" x14ac:dyDescent="0.25">
      <c r="A1445" s="3">
        <f>RSI!A1445</f>
        <v>44116</v>
      </c>
      <c r="B1445" s="2">
        <f>RSI!B1445</f>
        <v>30.797999999999998</v>
      </c>
      <c r="C1445" s="2">
        <f>RSI!I1445</f>
        <v>88.475290772712327</v>
      </c>
      <c r="D1445" s="2">
        <f>MACD!E1445</f>
        <v>6.1002921825092926E-8</v>
      </c>
      <c r="E1445" s="2">
        <f>MACD!F1445</f>
        <v>8.9710181092689156E-8</v>
      </c>
      <c r="F1445" s="2">
        <f>'Moving Avg'!D1445</f>
        <v>30.797999999999995</v>
      </c>
      <c r="G1445" s="2">
        <f>'Moving Avg'!F1445</f>
        <v>30.797999999999995</v>
      </c>
      <c r="H1445" s="2">
        <f>'Moving Avg'!G1445</f>
        <v>30.797999999999998</v>
      </c>
      <c r="I1445" s="2">
        <f>'Moving Avg'!H1445</f>
        <v>30.797999999999853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0</v>
      </c>
      <c r="N1445" s="8">
        <f t="shared" si="221"/>
        <v>45</v>
      </c>
      <c r="O1445" s="8">
        <f t="shared" si="222"/>
        <v>50</v>
      </c>
      <c r="P1445" s="8">
        <f t="shared" si="223"/>
        <v>33</v>
      </c>
      <c r="Q1445" s="9">
        <f t="shared" si="224"/>
        <v>28.2</v>
      </c>
      <c r="R1445" s="9">
        <f t="shared" si="225"/>
        <v>34.75</v>
      </c>
      <c r="S1445" s="9">
        <f t="shared" si="226"/>
        <v>34.1</v>
      </c>
      <c r="T1445" s="9">
        <f t="shared" si="227"/>
        <v>32</v>
      </c>
      <c r="U1445" s="8">
        <f t="shared" si="228"/>
        <v>32.35</v>
      </c>
      <c r="V1445" s="8">
        <f t="shared" si="229"/>
        <v>32.262500000000003</v>
      </c>
    </row>
    <row r="1446" spans="1:22" ht="13.5" x14ac:dyDescent="0.25">
      <c r="A1446" s="3">
        <f>RSI!A1446</f>
        <v>44117</v>
      </c>
      <c r="B1446" s="2">
        <f>RSI!B1446</f>
        <v>30.797999999999998</v>
      </c>
      <c r="C1446" s="2">
        <f>RSI!I1446</f>
        <v>88.475290772712327</v>
      </c>
      <c r="D1446" s="2">
        <f>MACD!E1446</f>
        <v>5.6484186217176102E-8</v>
      </c>
      <c r="E1446" s="2">
        <f>MACD!F1446</f>
        <v>8.3064982117586554E-8</v>
      </c>
      <c r="F1446" s="2">
        <f>'Moving Avg'!D1446</f>
        <v>30.797999999999995</v>
      </c>
      <c r="G1446" s="2">
        <f>'Moving Avg'!F1446</f>
        <v>30.797999999999995</v>
      </c>
      <c r="H1446" s="2">
        <f>'Moving Avg'!G1446</f>
        <v>30.797999999999998</v>
      </c>
      <c r="I1446" s="2">
        <f>'Moving Avg'!H1446</f>
        <v>30.797999999999853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0</v>
      </c>
      <c r="N1446" s="8">
        <f t="shared" si="221"/>
        <v>45</v>
      </c>
      <c r="O1446" s="8">
        <f t="shared" si="222"/>
        <v>50</v>
      </c>
      <c r="P1446" s="8">
        <f t="shared" si="223"/>
        <v>33</v>
      </c>
      <c r="Q1446" s="9">
        <f t="shared" si="224"/>
        <v>28.2</v>
      </c>
      <c r="R1446" s="9">
        <f t="shared" si="225"/>
        <v>34.75</v>
      </c>
      <c r="S1446" s="9">
        <f t="shared" si="226"/>
        <v>34.1</v>
      </c>
      <c r="T1446" s="9">
        <f t="shared" si="227"/>
        <v>32</v>
      </c>
      <c r="U1446" s="8">
        <f t="shared" si="228"/>
        <v>32.35</v>
      </c>
      <c r="V1446" s="8">
        <f t="shared" si="229"/>
        <v>32.262500000000003</v>
      </c>
    </row>
    <row r="1447" spans="1:22" ht="13.5" x14ac:dyDescent="0.25">
      <c r="A1447" s="3">
        <f>RSI!A1447</f>
        <v>44118</v>
      </c>
      <c r="B1447" s="2">
        <f>RSI!B1447</f>
        <v>30.797999999999998</v>
      </c>
      <c r="C1447" s="2">
        <f>RSI!I1447</f>
        <v>88.475290772712327</v>
      </c>
      <c r="D1447" s="2">
        <f>MACD!E1447</f>
        <v>5.2300173081221146E-8</v>
      </c>
      <c r="E1447" s="2">
        <f>MACD!F1447</f>
        <v>7.6912020310313472E-8</v>
      </c>
      <c r="F1447" s="2">
        <f>'Moving Avg'!D1447</f>
        <v>30.797999999999995</v>
      </c>
      <c r="G1447" s="2">
        <f>'Moving Avg'!F1447</f>
        <v>30.797999999999995</v>
      </c>
      <c r="H1447" s="2">
        <f>'Moving Avg'!G1447</f>
        <v>30.797999999999998</v>
      </c>
      <c r="I1447" s="2">
        <f>'Moving Avg'!H1447</f>
        <v>30.797999999999853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0</v>
      </c>
      <c r="N1447" s="8">
        <f t="shared" si="221"/>
        <v>45</v>
      </c>
      <c r="O1447" s="8">
        <f t="shared" si="222"/>
        <v>50</v>
      </c>
      <c r="P1447" s="8">
        <f t="shared" si="223"/>
        <v>33</v>
      </c>
      <c r="Q1447" s="9">
        <f t="shared" si="224"/>
        <v>28.2</v>
      </c>
      <c r="R1447" s="9">
        <f t="shared" si="225"/>
        <v>34.75</v>
      </c>
      <c r="S1447" s="9">
        <f t="shared" si="226"/>
        <v>34.1</v>
      </c>
      <c r="T1447" s="9">
        <f t="shared" si="227"/>
        <v>32</v>
      </c>
      <c r="U1447" s="8">
        <f t="shared" si="228"/>
        <v>32.35</v>
      </c>
      <c r="V1447" s="8">
        <f t="shared" si="229"/>
        <v>32.262500000000003</v>
      </c>
    </row>
    <row r="1448" spans="1:22" ht="13.5" x14ac:dyDescent="0.25">
      <c r="A1448" s="3">
        <f>RSI!A1448</f>
        <v>44120</v>
      </c>
      <c r="B1448" s="2">
        <f>RSI!B1448</f>
        <v>30.797999999999998</v>
      </c>
      <c r="C1448" s="2">
        <f>RSI!I1448</f>
        <v>88.475290772712327</v>
      </c>
      <c r="D1448" s="2">
        <f>MACD!E1448</f>
        <v>4.8426084475750031E-8</v>
      </c>
      <c r="E1448" s="2">
        <f>MACD!F1448</f>
        <v>7.1214833143400781E-8</v>
      </c>
      <c r="F1448" s="2">
        <f>'Moving Avg'!D1448</f>
        <v>30.797999999999995</v>
      </c>
      <c r="G1448" s="2">
        <f>'Moving Avg'!F1448</f>
        <v>30.797999999999995</v>
      </c>
      <c r="H1448" s="2">
        <f>'Moving Avg'!G1448</f>
        <v>30.797999999999998</v>
      </c>
      <c r="I1448" s="2">
        <f>'Moving Avg'!H1448</f>
        <v>30.797999999999853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0</v>
      </c>
      <c r="N1448" s="8">
        <f t="shared" si="221"/>
        <v>45</v>
      </c>
      <c r="O1448" s="8">
        <f t="shared" si="222"/>
        <v>50</v>
      </c>
      <c r="P1448" s="8">
        <f t="shared" si="223"/>
        <v>33</v>
      </c>
      <c r="Q1448" s="9">
        <f t="shared" si="224"/>
        <v>28.2</v>
      </c>
      <c r="R1448" s="9">
        <f t="shared" si="225"/>
        <v>34.75</v>
      </c>
      <c r="S1448" s="9">
        <f t="shared" si="226"/>
        <v>34.1</v>
      </c>
      <c r="T1448" s="9">
        <f t="shared" si="227"/>
        <v>32</v>
      </c>
      <c r="U1448" s="8">
        <f t="shared" si="228"/>
        <v>32.35</v>
      </c>
      <c r="V1448" s="8">
        <f t="shared" si="229"/>
        <v>32.262500000000003</v>
      </c>
    </row>
    <row r="1449" spans="1:22" ht="13.5" x14ac:dyDescent="0.25">
      <c r="A1449" s="3">
        <f>RSI!A1449</f>
        <v>44123</v>
      </c>
      <c r="B1449" s="2">
        <f>RSI!B1449</f>
        <v>30.797999999999998</v>
      </c>
      <c r="C1449" s="2">
        <f>RSI!I1449</f>
        <v>88.475290772712327</v>
      </c>
      <c r="D1449" s="2">
        <f>MACD!E1449</f>
        <v>4.4838966317684026E-8</v>
      </c>
      <c r="E1449" s="2">
        <f>MACD!F1449</f>
        <v>6.5939659778257433E-8</v>
      </c>
      <c r="F1449" s="2">
        <f>'Moving Avg'!D1449</f>
        <v>30.797999999999995</v>
      </c>
      <c r="G1449" s="2">
        <f>'Moving Avg'!F1449</f>
        <v>30.797999999999995</v>
      </c>
      <c r="H1449" s="2">
        <f>'Moving Avg'!G1449</f>
        <v>30.797999999999998</v>
      </c>
      <c r="I1449" s="2">
        <f>'Moving Avg'!H1449</f>
        <v>30.797999999999853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0</v>
      </c>
      <c r="N1449" s="8">
        <f t="shared" si="221"/>
        <v>45</v>
      </c>
      <c r="O1449" s="8">
        <f t="shared" si="222"/>
        <v>50</v>
      </c>
      <c r="P1449" s="8">
        <f t="shared" si="223"/>
        <v>33</v>
      </c>
      <c r="Q1449" s="9">
        <f t="shared" si="224"/>
        <v>28.2</v>
      </c>
      <c r="R1449" s="9">
        <f t="shared" si="225"/>
        <v>34.75</v>
      </c>
      <c r="S1449" s="9">
        <f t="shared" si="226"/>
        <v>34.1</v>
      </c>
      <c r="T1449" s="9">
        <f t="shared" si="227"/>
        <v>32</v>
      </c>
      <c r="U1449" s="8">
        <f t="shared" si="228"/>
        <v>32.35</v>
      </c>
      <c r="V1449" s="8">
        <f t="shared" si="229"/>
        <v>32.262500000000003</v>
      </c>
    </row>
    <row r="1450" spans="1:22" ht="13.5" x14ac:dyDescent="0.25">
      <c r="A1450" s="3">
        <f>RSI!A1450</f>
        <v>44124</v>
      </c>
      <c r="B1450" s="2">
        <f>RSI!B1450</f>
        <v>30.797999999999998</v>
      </c>
      <c r="C1450" s="2">
        <f>RSI!I1450</f>
        <v>88.475290772712327</v>
      </c>
      <c r="D1450" s="2">
        <f>MACD!E1450</f>
        <v>4.1517562721082868E-8</v>
      </c>
      <c r="E1450" s="2">
        <f>MACD!F1450</f>
        <v>6.105524036682253E-8</v>
      </c>
      <c r="F1450" s="2">
        <f>'Moving Avg'!D1450</f>
        <v>30.797999999999995</v>
      </c>
      <c r="G1450" s="2">
        <f>'Moving Avg'!F1450</f>
        <v>30.797999999999995</v>
      </c>
      <c r="H1450" s="2">
        <f>'Moving Avg'!G1450</f>
        <v>30.797999999999998</v>
      </c>
      <c r="I1450" s="2">
        <f>'Moving Avg'!H1450</f>
        <v>30.797999999999853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0</v>
      </c>
      <c r="N1450" s="8">
        <f t="shared" si="221"/>
        <v>45</v>
      </c>
      <c r="O1450" s="8">
        <f t="shared" si="222"/>
        <v>50</v>
      </c>
      <c r="P1450" s="8">
        <f t="shared" si="223"/>
        <v>33</v>
      </c>
      <c r="Q1450" s="9">
        <f t="shared" si="224"/>
        <v>28.2</v>
      </c>
      <c r="R1450" s="9">
        <f t="shared" si="225"/>
        <v>34.75</v>
      </c>
      <c r="S1450" s="9">
        <f t="shared" si="226"/>
        <v>34.1</v>
      </c>
      <c r="T1450" s="9">
        <f t="shared" si="227"/>
        <v>32</v>
      </c>
      <c r="U1450" s="8">
        <f t="shared" si="228"/>
        <v>32.35</v>
      </c>
      <c r="V1450" s="8">
        <f t="shared" si="229"/>
        <v>32.262500000000003</v>
      </c>
    </row>
    <row r="1451" spans="1:22" ht="13.5" x14ac:dyDescent="0.25">
      <c r="A1451" s="3">
        <f>RSI!A1451</f>
        <v>44125</v>
      </c>
      <c r="B1451" s="2">
        <f>RSI!B1451</f>
        <v>30.797999999999998</v>
      </c>
      <c r="C1451" s="2">
        <f>RSI!I1451</f>
        <v>88.475290772712327</v>
      </c>
      <c r="D1451" s="2">
        <f>MACD!E1451</f>
        <v>3.8442188099452324E-8</v>
      </c>
      <c r="E1451" s="2">
        <f>MACD!F1451</f>
        <v>5.6532629913348492E-8</v>
      </c>
      <c r="F1451" s="2">
        <f>'Moving Avg'!D1451</f>
        <v>30.797999999999995</v>
      </c>
      <c r="G1451" s="2">
        <f>'Moving Avg'!F1451</f>
        <v>30.797999999999995</v>
      </c>
      <c r="H1451" s="2">
        <f>'Moving Avg'!G1451</f>
        <v>30.797999999999998</v>
      </c>
      <c r="I1451" s="2">
        <f>'Moving Avg'!H1451</f>
        <v>30.797999999999853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0</v>
      </c>
      <c r="N1451" s="8">
        <f t="shared" si="221"/>
        <v>45</v>
      </c>
      <c r="O1451" s="8">
        <f t="shared" si="222"/>
        <v>50</v>
      </c>
      <c r="P1451" s="8">
        <f t="shared" si="223"/>
        <v>33</v>
      </c>
      <c r="Q1451" s="9">
        <f t="shared" si="224"/>
        <v>28.2</v>
      </c>
      <c r="R1451" s="9">
        <f t="shared" si="225"/>
        <v>34.75</v>
      </c>
      <c r="S1451" s="9">
        <f t="shared" si="226"/>
        <v>34.1</v>
      </c>
      <c r="T1451" s="9">
        <f t="shared" si="227"/>
        <v>32</v>
      </c>
      <c r="U1451" s="8">
        <f t="shared" si="228"/>
        <v>32.35</v>
      </c>
      <c r="V1451" s="8">
        <f t="shared" si="229"/>
        <v>32.262500000000003</v>
      </c>
    </row>
    <row r="1452" spans="1:22" ht="13.5" x14ac:dyDescent="0.25">
      <c r="A1452" s="3">
        <f>RSI!A1452</f>
        <v>44126</v>
      </c>
      <c r="B1452" s="2">
        <f>RSI!B1452</f>
        <v>30.797999999999998</v>
      </c>
      <c r="C1452" s="2">
        <f>RSI!I1452</f>
        <v>88.475290772712327</v>
      </c>
      <c r="D1452" s="2">
        <f>MACD!E1452</f>
        <v>3.5594617031620146E-8</v>
      </c>
      <c r="E1452" s="2">
        <f>MACD!F1452</f>
        <v>5.2345027337002827E-8</v>
      </c>
      <c r="F1452" s="2">
        <f>'Moving Avg'!D1452</f>
        <v>30.797999999999995</v>
      </c>
      <c r="G1452" s="2">
        <f>'Moving Avg'!F1452</f>
        <v>30.797999999999995</v>
      </c>
      <c r="H1452" s="2">
        <f>'Moving Avg'!G1452</f>
        <v>30.797999999999998</v>
      </c>
      <c r="I1452" s="2">
        <f>'Moving Avg'!H1452</f>
        <v>30.797999999999853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0</v>
      </c>
      <c r="N1452" s="8">
        <f t="shared" si="221"/>
        <v>45</v>
      </c>
      <c r="O1452" s="8">
        <f t="shared" si="222"/>
        <v>50</v>
      </c>
      <c r="P1452" s="8">
        <f t="shared" si="223"/>
        <v>33</v>
      </c>
      <c r="Q1452" s="9">
        <f t="shared" si="224"/>
        <v>28.2</v>
      </c>
      <c r="R1452" s="9">
        <f t="shared" si="225"/>
        <v>34.75</v>
      </c>
      <c r="S1452" s="9">
        <f t="shared" si="226"/>
        <v>34.1</v>
      </c>
      <c r="T1452" s="9">
        <f t="shared" si="227"/>
        <v>32</v>
      </c>
      <c r="U1452" s="8">
        <f t="shared" si="228"/>
        <v>32.35</v>
      </c>
      <c r="V1452" s="8">
        <f t="shared" si="229"/>
        <v>32.262500000000003</v>
      </c>
    </row>
    <row r="1453" spans="1:22" ht="13.5" x14ac:dyDescent="0.25">
      <c r="A1453" s="3">
        <f>RSI!A1453</f>
        <v>44127</v>
      </c>
      <c r="B1453" s="2">
        <f>RSI!B1453</f>
        <v>30.797999999999998</v>
      </c>
      <c r="C1453" s="2">
        <f>RSI!I1453</f>
        <v>88.475290772712327</v>
      </c>
      <c r="D1453" s="2">
        <f>MACD!E1453</f>
        <v>3.2957977680325712E-8</v>
      </c>
      <c r="E1453" s="2">
        <f>MACD!F1453</f>
        <v>4.8467617405667406E-8</v>
      </c>
      <c r="F1453" s="2">
        <f>'Moving Avg'!D1453</f>
        <v>30.797999999999995</v>
      </c>
      <c r="G1453" s="2">
        <f>'Moving Avg'!F1453</f>
        <v>30.797999999999995</v>
      </c>
      <c r="H1453" s="2">
        <f>'Moving Avg'!G1453</f>
        <v>30.797999999999998</v>
      </c>
      <c r="I1453" s="2">
        <f>'Moving Avg'!H1453</f>
        <v>30.797999999999853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0</v>
      </c>
      <c r="N1453" s="8">
        <f t="shared" si="221"/>
        <v>45</v>
      </c>
      <c r="O1453" s="8">
        <f t="shared" si="222"/>
        <v>50</v>
      </c>
      <c r="P1453" s="8">
        <f t="shared" si="223"/>
        <v>33</v>
      </c>
      <c r="Q1453" s="9">
        <f t="shared" si="224"/>
        <v>28.2</v>
      </c>
      <c r="R1453" s="9">
        <f t="shared" si="225"/>
        <v>34.75</v>
      </c>
      <c r="S1453" s="9">
        <f t="shared" si="226"/>
        <v>34.1</v>
      </c>
      <c r="T1453" s="9">
        <f t="shared" si="227"/>
        <v>32</v>
      </c>
      <c r="U1453" s="8">
        <f t="shared" si="228"/>
        <v>32.35</v>
      </c>
      <c r="V1453" s="8">
        <f t="shared" si="229"/>
        <v>32.262500000000003</v>
      </c>
    </row>
    <row r="1454" spans="1:22" ht="13.5" x14ac:dyDescent="0.25">
      <c r="A1454" s="3">
        <f>RSI!A1454</f>
        <v>44130</v>
      </c>
      <c r="B1454" s="2">
        <f>RSI!B1454</f>
        <v>30.797999999999998</v>
      </c>
      <c r="C1454" s="2">
        <f>RSI!I1454</f>
        <v>88.475290772712327</v>
      </c>
      <c r="D1454" s="2">
        <f>MACD!E1454</f>
        <v>3.0516645210809656E-8</v>
      </c>
      <c r="E1454" s="2">
        <f>MACD!F1454</f>
        <v>4.487742296669586E-8</v>
      </c>
      <c r="F1454" s="2">
        <f>'Moving Avg'!D1454</f>
        <v>30.797999999999995</v>
      </c>
      <c r="G1454" s="2">
        <f>'Moving Avg'!F1454</f>
        <v>30.797999999999995</v>
      </c>
      <c r="H1454" s="2">
        <f>'Moving Avg'!G1454</f>
        <v>30.797999999999998</v>
      </c>
      <c r="I1454" s="2">
        <f>'Moving Avg'!H1454</f>
        <v>30.797999999999853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0</v>
      </c>
      <c r="N1454" s="8">
        <f t="shared" si="221"/>
        <v>45</v>
      </c>
      <c r="O1454" s="8">
        <f t="shared" si="222"/>
        <v>50</v>
      </c>
      <c r="P1454" s="8">
        <f t="shared" si="223"/>
        <v>33</v>
      </c>
      <c r="Q1454" s="9">
        <f t="shared" si="224"/>
        <v>28.2</v>
      </c>
      <c r="R1454" s="9">
        <f t="shared" si="225"/>
        <v>34.75</v>
      </c>
      <c r="S1454" s="9">
        <f t="shared" si="226"/>
        <v>34.1</v>
      </c>
      <c r="T1454" s="9">
        <f t="shared" si="227"/>
        <v>32</v>
      </c>
      <c r="U1454" s="8">
        <f t="shared" si="228"/>
        <v>32.35</v>
      </c>
      <c r="V1454" s="8">
        <f t="shared" si="229"/>
        <v>32.262500000000003</v>
      </c>
    </row>
    <row r="1455" spans="1:22" ht="13.5" x14ac:dyDescent="0.25">
      <c r="A1455" s="3">
        <f>RSI!A1455</f>
        <v>44131</v>
      </c>
      <c r="B1455" s="2">
        <f>RSI!B1455</f>
        <v>30.797999999999998</v>
      </c>
      <c r="C1455" s="2">
        <f>RSI!I1455</f>
        <v>88.475290772712327</v>
      </c>
      <c r="D1455" s="2">
        <f>MACD!E1455</f>
        <v>2.8256152972971904E-8</v>
      </c>
      <c r="E1455" s="2">
        <f>MACD!F1455</f>
        <v>4.1553168967951072E-8</v>
      </c>
      <c r="F1455" s="2">
        <f>'Moving Avg'!D1455</f>
        <v>30.797999999999995</v>
      </c>
      <c r="G1455" s="2">
        <f>'Moving Avg'!F1455</f>
        <v>30.797999999999995</v>
      </c>
      <c r="H1455" s="2">
        <f>'Moving Avg'!G1455</f>
        <v>30.797999999999998</v>
      </c>
      <c r="I1455" s="2">
        <f>'Moving Avg'!H1455</f>
        <v>30.797999999999853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0</v>
      </c>
      <c r="N1455" s="8">
        <f t="shared" si="221"/>
        <v>45</v>
      </c>
      <c r="O1455" s="8">
        <f t="shared" si="222"/>
        <v>50</v>
      </c>
      <c r="P1455" s="8">
        <f t="shared" si="223"/>
        <v>33</v>
      </c>
      <c r="Q1455" s="9">
        <f t="shared" si="224"/>
        <v>28.2</v>
      </c>
      <c r="R1455" s="9">
        <f t="shared" si="225"/>
        <v>34.75</v>
      </c>
      <c r="S1455" s="9">
        <f t="shared" si="226"/>
        <v>34.1</v>
      </c>
      <c r="T1455" s="9">
        <f t="shared" si="227"/>
        <v>32</v>
      </c>
      <c r="U1455" s="8">
        <f t="shared" si="228"/>
        <v>32.35</v>
      </c>
      <c r="V1455" s="8">
        <f t="shared" si="229"/>
        <v>32.262500000000003</v>
      </c>
    </row>
    <row r="1456" spans="1:22" ht="13.5" x14ac:dyDescent="0.25">
      <c r="A1456" s="3">
        <f>RSI!A1456</f>
        <v>44132</v>
      </c>
      <c r="B1456" s="2">
        <f>RSI!B1456</f>
        <v>30.797999999999998</v>
      </c>
      <c r="C1456" s="2">
        <f>RSI!I1456</f>
        <v>88.475290772712327</v>
      </c>
      <c r="D1456" s="2">
        <f>MACD!E1456</f>
        <v>2.6163103683529698E-8</v>
      </c>
      <c r="E1456" s="2">
        <f>MACD!F1456</f>
        <v>3.8475155911066804E-8</v>
      </c>
      <c r="F1456" s="2">
        <f>'Moving Avg'!D1456</f>
        <v>30.797999999999995</v>
      </c>
      <c r="G1456" s="2">
        <f>'Moving Avg'!F1456</f>
        <v>30.797999999999995</v>
      </c>
      <c r="H1456" s="2">
        <f>'Moving Avg'!G1456</f>
        <v>30.797999999999998</v>
      </c>
      <c r="I1456" s="2">
        <f>'Moving Avg'!H1456</f>
        <v>30.797999999999853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0</v>
      </c>
      <c r="N1456" s="8">
        <f t="shared" si="221"/>
        <v>45</v>
      </c>
      <c r="O1456" s="8">
        <f t="shared" si="222"/>
        <v>50</v>
      </c>
      <c r="P1456" s="8">
        <f t="shared" si="223"/>
        <v>33</v>
      </c>
      <c r="Q1456" s="9">
        <f t="shared" si="224"/>
        <v>28.2</v>
      </c>
      <c r="R1456" s="9">
        <f t="shared" si="225"/>
        <v>34.75</v>
      </c>
      <c r="S1456" s="9">
        <f t="shared" si="226"/>
        <v>34.1</v>
      </c>
      <c r="T1456" s="9">
        <f t="shared" si="227"/>
        <v>32</v>
      </c>
      <c r="U1456" s="8">
        <f t="shared" si="228"/>
        <v>32.35</v>
      </c>
      <c r="V1456" s="8">
        <f t="shared" si="229"/>
        <v>32.262500000000003</v>
      </c>
    </row>
    <row r="1457" spans="1:22" ht="13.5" x14ac:dyDescent="0.25">
      <c r="A1457" s="3">
        <f>RSI!A1457</f>
        <v>44134</v>
      </c>
      <c r="B1457" s="2">
        <f>RSI!B1457</f>
        <v>30.797999999999998</v>
      </c>
      <c r="C1457" s="2">
        <f>RSI!I1457</f>
        <v>88.475290772712327</v>
      </c>
      <c r="D1457" s="2">
        <f>MACD!E1457</f>
        <v>2.4225094819030346E-8</v>
      </c>
      <c r="E1457" s="2">
        <f>MACD!F1457</f>
        <v>3.5625143692659511E-8</v>
      </c>
      <c r="F1457" s="2">
        <f>'Moving Avg'!D1457</f>
        <v>30.797999999999995</v>
      </c>
      <c r="G1457" s="2">
        <f>'Moving Avg'!F1457</f>
        <v>30.797999999999995</v>
      </c>
      <c r="H1457" s="2">
        <f>'Moving Avg'!G1457</f>
        <v>30.797999999999998</v>
      </c>
      <c r="I1457" s="2">
        <f>'Moving Avg'!H1457</f>
        <v>30.797999999999853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0</v>
      </c>
      <c r="N1457" s="8">
        <f t="shared" si="221"/>
        <v>45</v>
      </c>
      <c r="O1457" s="8">
        <f t="shared" si="222"/>
        <v>50</v>
      </c>
      <c r="P1457" s="8">
        <f t="shared" si="223"/>
        <v>33</v>
      </c>
      <c r="Q1457" s="9">
        <f t="shared" si="224"/>
        <v>28.2</v>
      </c>
      <c r="R1457" s="9">
        <f t="shared" si="225"/>
        <v>34.75</v>
      </c>
      <c r="S1457" s="9">
        <f t="shared" si="226"/>
        <v>34.1</v>
      </c>
      <c r="T1457" s="9">
        <f t="shared" si="227"/>
        <v>32</v>
      </c>
      <c r="U1457" s="8">
        <f t="shared" si="228"/>
        <v>32.35</v>
      </c>
      <c r="V1457" s="8">
        <f t="shared" si="229"/>
        <v>32.262500000000003</v>
      </c>
    </row>
    <row r="1458" spans="1:22" ht="13.5" x14ac:dyDescent="0.25">
      <c r="A1458" s="3">
        <f>RSI!A1458</f>
        <v>44137</v>
      </c>
      <c r="B1458" s="2">
        <f>RSI!B1458</f>
        <v>30.797999999999998</v>
      </c>
      <c r="C1458" s="2">
        <f>RSI!I1458</f>
        <v>88.475290772712327</v>
      </c>
      <c r="D1458" s="2">
        <f>MACD!E1458</f>
        <v>2.2430644008863965E-8</v>
      </c>
      <c r="E1458" s="2">
        <f>MACD!F1458</f>
        <v>3.2986243755900404E-8</v>
      </c>
      <c r="F1458" s="2">
        <f>'Moving Avg'!D1458</f>
        <v>30.797999999999995</v>
      </c>
      <c r="G1458" s="2">
        <f>'Moving Avg'!F1458</f>
        <v>30.797999999999995</v>
      </c>
      <c r="H1458" s="2">
        <f>'Moving Avg'!G1458</f>
        <v>30.797999999999998</v>
      </c>
      <c r="I1458" s="2">
        <f>'Moving Avg'!H1458</f>
        <v>30.797999999999853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0</v>
      </c>
      <c r="N1458" s="8">
        <f t="shared" si="221"/>
        <v>45</v>
      </c>
      <c r="O1458" s="8">
        <f t="shared" si="222"/>
        <v>50</v>
      </c>
      <c r="P1458" s="8">
        <f t="shared" si="223"/>
        <v>33</v>
      </c>
      <c r="Q1458" s="9">
        <f t="shared" si="224"/>
        <v>28.2</v>
      </c>
      <c r="R1458" s="9">
        <f t="shared" si="225"/>
        <v>34.75</v>
      </c>
      <c r="S1458" s="9">
        <f t="shared" si="226"/>
        <v>34.1</v>
      </c>
      <c r="T1458" s="9">
        <f t="shared" si="227"/>
        <v>32</v>
      </c>
      <c r="U1458" s="8">
        <f t="shared" si="228"/>
        <v>32.35</v>
      </c>
      <c r="V1458" s="8">
        <f t="shared" si="229"/>
        <v>32.262500000000003</v>
      </c>
    </row>
    <row r="1459" spans="1:22" ht="13.5" x14ac:dyDescent="0.25">
      <c r="A1459" s="3">
        <f>RSI!A1459</f>
        <v>44138</v>
      </c>
      <c r="B1459" s="2">
        <f>RSI!B1459</f>
        <v>30.797999999999998</v>
      </c>
      <c r="C1459" s="2">
        <f>RSI!I1459</f>
        <v>88.475290772712327</v>
      </c>
      <c r="D1459" s="2">
        <f>MACD!E1459</f>
        <v>2.0769114428276225E-8</v>
      </c>
      <c r="E1459" s="2">
        <f>MACD!F1459</f>
        <v>3.0542817890375566E-8</v>
      </c>
      <c r="F1459" s="2">
        <f>'Moving Avg'!D1459</f>
        <v>30.797999999999995</v>
      </c>
      <c r="G1459" s="2">
        <f>'Moving Avg'!F1459</f>
        <v>30.797999999999995</v>
      </c>
      <c r="H1459" s="2">
        <f>'Moving Avg'!G1459</f>
        <v>30.797999999999998</v>
      </c>
      <c r="I1459" s="2">
        <f>'Moving Avg'!H1459</f>
        <v>30.797999999999853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0</v>
      </c>
      <c r="N1459" s="8">
        <f t="shared" si="221"/>
        <v>45</v>
      </c>
      <c r="O1459" s="8">
        <f t="shared" si="222"/>
        <v>50</v>
      </c>
      <c r="P1459" s="8">
        <f t="shared" si="223"/>
        <v>33</v>
      </c>
      <c r="Q1459" s="9">
        <f t="shared" si="224"/>
        <v>28.2</v>
      </c>
      <c r="R1459" s="9">
        <f t="shared" si="225"/>
        <v>34.75</v>
      </c>
      <c r="S1459" s="9">
        <f t="shared" si="226"/>
        <v>34.1</v>
      </c>
      <c r="T1459" s="9">
        <f t="shared" si="227"/>
        <v>32</v>
      </c>
      <c r="U1459" s="8">
        <f t="shared" si="228"/>
        <v>32.35</v>
      </c>
      <c r="V1459" s="8">
        <f t="shared" si="229"/>
        <v>32.262500000000003</v>
      </c>
    </row>
    <row r="1460" spans="1:22" ht="13.5" x14ac:dyDescent="0.25">
      <c r="A1460" s="3">
        <f>RSI!A1460</f>
        <v>44139</v>
      </c>
      <c r="B1460" s="2">
        <f>RSI!B1460</f>
        <v>30.797999999999998</v>
      </c>
      <c r="C1460" s="2">
        <f>RSI!I1460</f>
        <v>88.475290772712327</v>
      </c>
      <c r="D1460" s="2">
        <f>MACD!E1460</f>
        <v>1.9230661507663172E-8</v>
      </c>
      <c r="E1460" s="2">
        <f>MACD!F1460</f>
        <v>2.8280386613833087E-8</v>
      </c>
      <c r="F1460" s="2">
        <f>'Moving Avg'!D1460</f>
        <v>30.797999999999995</v>
      </c>
      <c r="G1460" s="2">
        <f>'Moving Avg'!F1460</f>
        <v>30.797999999999995</v>
      </c>
      <c r="H1460" s="2">
        <f>'Moving Avg'!G1460</f>
        <v>30.797999999999998</v>
      </c>
      <c r="I1460" s="2">
        <f>'Moving Avg'!H1460</f>
        <v>30.797999999999853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0</v>
      </c>
      <c r="N1460" s="8">
        <f t="shared" si="221"/>
        <v>45</v>
      </c>
      <c r="O1460" s="8">
        <f t="shared" si="222"/>
        <v>50</v>
      </c>
      <c r="P1460" s="8">
        <f t="shared" si="223"/>
        <v>33</v>
      </c>
      <c r="Q1460" s="9">
        <f t="shared" si="224"/>
        <v>28.2</v>
      </c>
      <c r="R1460" s="9">
        <f t="shared" si="225"/>
        <v>34.75</v>
      </c>
      <c r="S1460" s="9">
        <f t="shared" si="226"/>
        <v>34.1</v>
      </c>
      <c r="T1460" s="9">
        <f t="shared" si="227"/>
        <v>32</v>
      </c>
      <c r="U1460" s="8">
        <f t="shared" si="228"/>
        <v>32.35</v>
      </c>
      <c r="V1460" s="8">
        <f t="shared" si="229"/>
        <v>32.262500000000003</v>
      </c>
    </row>
    <row r="1461" spans="1:22" ht="13.5" x14ac:dyDescent="0.25">
      <c r="A1461" s="3">
        <f>RSI!A1461</f>
        <v>44140</v>
      </c>
      <c r="B1461" s="2">
        <f>RSI!B1461</f>
        <v>30.797999999999998</v>
      </c>
      <c r="C1461" s="2">
        <f>RSI!I1461</f>
        <v>88.475290772712327</v>
      </c>
      <c r="D1461" s="2">
        <f>MACD!E1461</f>
        <v>1.7806168983725001E-8</v>
      </c>
      <c r="E1461" s="2">
        <f>MACD!F1461</f>
        <v>2.6185543087811472E-8</v>
      </c>
      <c r="F1461" s="2">
        <f>'Moving Avg'!D1461</f>
        <v>30.797999999999995</v>
      </c>
      <c r="G1461" s="2">
        <f>'Moving Avg'!F1461</f>
        <v>30.797999999999995</v>
      </c>
      <c r="H1461" s="2">
        <f>'Moving Avg'!G1461</f>
        <v>30.797999999999998</v>
      </c>
      <c r="I1461" s="2">
        <f>'Moving Avg'!H1461</f>
        <v>30.797999999999853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0</v>
      </c>
      <c r="N1461" s="8">
        <f t="shared" si="221"/>
        <v>45</v>
      </c>
      <c r="O1461" s="8">
        <f t="shared" si="222"/>
        <v>50</v>
      </c>
      <c r="P1461" s="8">
        <f t="shared" si="223"/>
        <v>33</v>
      </c>
      <c r="Q1461" s="9">
        <f t="shared" si="224"/>
        <v>28.2</v>
      </c>
      <c r="R1461" s="9">
        <f t="shared" si="225"/>
        <v>34.75</v>
      </c>
      <c r="S1461" s="9">
        <f t="shared" si="226"/>
        <v>34.1</v>
      </c>
      <c r="T1461" s="9">
        <f t="shared" si="227"/>
        <v>32</v>
      </c>
      <c r="U1461" s="8">
        <f t="shared" si="228"/>
        <v>32.35</v>
      </c>
      <c r="V1461" s="8">
        <f t="shared" si="229"/>
        <v>32.262500000000003</v>
      </c>
    </row>
    <row r="1462" spans="1:22" ht="13.5" x14ac:dyDescent="0.25">
      <c r="A1462" s="3">
        <f>RSI!A1462</f>
        <v>44141</v>
      </c>
      <c r="B1462" s="2">
        <f>RSI!B1462</f>
        <v>31.715</v>
      </c>
      <c r="C1462" s="2">
        <f>RSI!I1462</f>
        <v>99.999999417167302</v>
      </c>
      <c r="D1462" s="2">
        <f>MACD!E1462</f>
        <v>-6.7925909438734777E-2</v>
      </c>
      <c r="E1462" s="2">
        <f>MACD!F1462</f>
        <v>-1.3585160939312486E-2</v>
      </c>
      <c r="F1462" s="2">
        <f>'Moving Avg'!D1462</f>
        <v>30.981399999999997</v>
      </c>
      <c r="G1462" s="2">
        <f>'Moving Avg'!F1462</f>
        <v>30.843849999999996</v>
      </c>
      <c r="H1462" s="2">
        <f>'Moving Avg'!G1462</f>
        <v>30.816339999999997</v>
      </c>
      <c r="I1462" s="2">
        <f>'Moving Avg'!H1462</f>
        <v>30.802584999999855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0</v>
      </c>
      <c r="N1462" s="8">
        <f t="shared" si="221"/>
        <v>100</v>
      </c>
      <c r="O1462" s="8">
        <f t="shared" si="222"/>
        <v>50</v>
      </c>
      <c r="P1462" s="8">
        <f t="shared" si="223"/>
        <v>33</v>
      </c>
      <c r="Q1462" s="9">
        <f t="shared" si="224"/>
        <v>47.45</v>
      </c>
      <c r="R1462" s="9">
        <f t="shared" si="225"/>
        <v>45.75</v>
      </c>
      <c r="S1462" s="9">
        <f t="shared" si="226"/>
        <v>42.35</v>
      </c>
      <c r="T1462" s="9">
        <f t="shared" si="227"/>
        <v>45.75</v>
      </c>
      <c r="U1462" s="8">
        <f t="shared" si="228"/>
        <v>45.183333333333337</v>
      </c>
      <c r="V1462" s="8">
        <f t="shared" si="229"/>
        <v>45.325000000000003</v>
      </c>
    </row>
    <row r="1463" spans="1:22" ht="13.5" x14ac:dyDescent="0.25">
      <c r="A1463" s="3">
        <f>RSI!A1463</f>
        <v>44144</v>
      </c>
      <c r="B1463" s="2">
        <f>RSI!B1463</f>
        <v>32.661000000000001</v>
      </c>
      <c r="C1463" s="2">
        <f>RSI!I1463</f>
        <v>99.999999723904281</v>
      </c>
      <c r="D1463" s="2">
        <f>MACD!E1463</f>
        <v>-0.20089436059142329</v>
      </c>
      <c r="E1463" s="2">
        <f>MACD!F1463</f>
        <v>-5.1047000869734654E-2</v>
      </c>
      <c r="F1463" s="2">
        <f>'Moving Avg'!D1463</f>
        <v>31.353999999999996</v>
      </c>
      <c r="G1463" s="2">
        <f>'Moving Avg'!F1463</f>
        <v>30.937000000000001</v>
      </c>
      <c r="H1463" s="2">
        <f>'Moving Avg'!G1463</f>
        <v>30.853599999999997</v>
      </c>
      <c r="I1463" s="2">
        <f>'Moving Avg'!H1463</f>
        <v>30.811899999999856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0</v>
      </c>
      <c r="N1463" s="8">
        <f t="shared" si="221"/>
        <v>100</v>
      </c>
      <c r="O1463" s="8">
        <f t="shared" si="222"/>
        <v>50</v>
      </c>
      <c r="P1463" s="8">
        <f t="shared" si="223"/>
        <v>33</v>
      </c>
      <c r="Q1463" s="9">
        <f t="shared" si="224"/>
        <v>47.45</v>
      </c>
      <c r="R1463" s="9">
        <f t="shared" si="225"/>
        <v>45.75</v>
      </c>
      <c r="S1463" s="9">
        <f t="shared" si="226"/>
        <v>42.35</v>
      </c>
      <c r="T1463" s="9">
        <f t="shared" si="227"/>
        <v>45.75</v>
      </c>
      <c r="U1463" s="8">
        <f t="shared" si="228"/>
        <v>45.183333333333337</v>
      </c>
      <c r="V1463" s="8">
        <f t="shared" si="229"/>
        <v>45.325000000000003</v>
      </c>
    </row>
    <row r="1464" spans="1:22" ht="13.5" x14ac:dyDescent="0.25">
      <c r="A1464" s="3">
        <f>RSI!A1464</f>
        <v>44145</v>
      </c>
      <c r="B1464" s="2">
        <f>RSI!B1464</f>
        <v>32.661000000000001</v>
      </c>
      <c r="C1464" s="2">
        <f>RSI!I1464</f>
        <v>99.999999723904281</v>
      </c>
      <c r="D1464" s="2">
        <f>MACD!E1464</f>
        <v>-0.324013296843912</v>
      </c>
      <c r="E1464" s="2">
        <f>MACD!F1464</f>
        <v>-0.10564026006457014</v>
      </c>
      <c r="F1464" s="2">
        <f>'Moving Avg'!D1464</f>
        <v>31.726599999999998</v>
      </c>
      <c r="G1464" s="2">
        <f>'Moving Avg'!F1464</f>
        <v>31.030150000000003</v>
      </c>
      <c r="H1464" s="2">
        <f>'Moving Avg'!G1464</f>
        <v>30.890859999999996</v>
      </c>
      <c r="I1464" s="2">
        <f>'Moving Avg'!H1464</f>
        <v>30.821214999999857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0</v>
      </c>
      <c r="N1464" s="8">
        <f t="shared" si="221"/>
        <v>100</v>
      </c>
      <c r="O1464" s="8">
        <f t="shared" si="222"/>
        <v>50</v>
      </c>
      <c r="P1464" s="8">
        <f t="shared" si="223"/>
        <v>33</v>
      </c>
      <c r="Q1464" s="9">
        <f t="shared" si="224"/>
        <v>47.45</v>
      </c>
      <c r="R1464" s="9">
        <f t="shared" si="225"/>
        <v>45.75</v>
      </c>
      <c r="S1464" s="9">
        <f t="shared" si="226"/>
        <v>42.35</v>
      </c>
      <c r="T1464" s="9">
        <f t="shared" si="227"/>
        <v>45.75</v>
      </c>
      <c r="U1464" s="8">
        <f t="shared" si="228"/>
        <v>45.183333333333337</v>
      </c>
      <c r="V1464" s="8">
        <f t="shared" si="229"/>
        <v>45.325000000000003</v>
      </c>
    </row>
    <row r="1465" spans="1:22" ht="13.5" x14ac:dyDescent="0.25">
      <c r="A1465" s="3">
        <f>RSI!A1465</f>
        <v>44146</v>
      </c>
      <c r="B1465" s="2">
        <f>RSI!B1465</f>
        <v>32.661000000000001</v>
      </c>
      <c r="C1465" s="2">
        <f>RSI!I1465</f>
        <v>99.999999723904281</v>
      </c>
      <c r="D1465" s="2">
        <f>MACD!E1465</f>
        <v>-0.43801231189251411</v>
      </c>
      <c r="E1465" s="2">
        <f>MACD!F1465</f>
        <v>-0.17211467043015893</v>
      </c>
      <c r="F1465" s="2">
        <f>'Moving Avg'!D1465</f>
        <v>32.099200000000003</v>
      </c>
      <c r="G1465" s="2">
        <f>'Moving Avg'!F1465</f>
        <v>31.123300000000008</v>
      </c>
      <c r="H1465" s="2">
        <f>'Moving Avg'!G1465</f>
        <v>30.92812</v>
      </c>
      <c r="I1465" s="2">
        <f>'Moving Avg'!H1465</f>
        <v>30.830529999999857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0</v>
      </c>
      <c r="N1465" s="8">
        <f t="shared" si="221"/>
        <v>100</v>
      </c>
      <c r="O1465" s="8">
        <f t="shared" si="222"/>
        <v>50</v>
      </c>
      <c r="P1465" s="8">
        <f t="shared" si="223"/>
        <v>33</v>
      </c>
      <c r="Q1465" s="9">
        <f t="shared" si="224"/>
        <v>47.45</v>
      </c>
      <c r="R1465" s="9">
        <f t="shared" si="225"/>
        <v>45.75</v>
      </c>
      <c r="S1465" s="9">
        <f t="shared" si="226"/>
        <v>42.35</v>
      </c>
      <c r="T1465" s="9">
        <f t="shared" si="227"/>
        <v>45.75</v>
      </c>
      <c r="U1465" s="8">
        <f t="shared" si="228"/>
        <v>45.183333333333337</v>
      </c>
      <c r="V1465" s="8">
        <f t="shared" si="229"/>
        <v>45.325000000000003</v>
      </c>
    </row>
    <row r="1466" spans="1:22" ht="13.5" x14ac:dyDescent="0.25">
      <c r="A1466" s="3">
        <f>RSI!A1466</f>
        <v>44147</v>
      </c>
      <c r="B1466" s="2">
        <f>RSI!B1466</f>
        <v>32.661000000000001</v>
      </c>
      <c r="C1466" s="2">
        <f>RSI!I1466</f>
        <v>99.999999723904281</v>
      </c>
      <c r="D1466" s="2">
        <f>MACD!E1466</f>
        <v>-0.54356695545603273</v>
      </c>
      <c r="E1466" s="2">
        <f>MACD!F1466</f>
        <v>-0.24640512743533372</v>
      </c>
      <c r="F1466" s="2">
        <f>'Moving Avg'!D1466</f>
        <v>32.471800000000002</v>
      </c>
      <c r="G1466" s="2">
        <f>'Moving Avg'!F1466</f>
        <v>31.216450000000009</v>
      </c>
      <c r="H1466" s="2">
        <f>'Moving Avg'!G1466</f>
        <v>30.96538</v>
      </c>
      <c r="I1466" s="2">
        <f>'Moving Avg'!H1466</f>
        <v>30.839844999999858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0</v>
      </c>
      <c r="N1466" s="8">
        <f t="shared" si="221"/>
        <v>100</v>
      </c>
      <c r="O1466" s="8">
        <f t="shared" si="222"/>
        <v>50</v>
      </c>
      <c r="P1466" s="8">
        <f t="shared" si="223"/>
        <v>33</v>
      </c>
      <c r="Q1466" s="9">
        <f t="shared" si="224"/>
        <v>47.45</v>
      </c>
      <c r="R1466" s="9">
        <f t="shared" si="225"/>
        <v>45.75</v>
      </c>
      <c r="S1466" s="9">
        <f t="shared" si="226"/>
        <v>42.35</v>
      </c>
      <c r="T1466" s="9">
        <f t="shared" si="227"/>
        <v>45.75</v>
      </c>
      <c r="U1466" s="8">
        <f t="shared" si="228"/>
        <v>45.183333333333337</v>
      </c>
      <c r="V1466" s="8">
        <f t="shared" si="229"/>
        <v>45.325000000000003</v>
      </c>
    </row>
    <row r="1467" spans="1:22" ht="13.5" x14ac:dyDescent="0.25">
      <c r="A1467" s="3">
        <f>RSI!A1467</f>
        <v>44148</v>
      </c>
      <c r="B1467" s="2">
        <f>RSI!B1467</f>
        <v>32.661000000000001</v>
      </c>
      <c r="C1467" s="2">
        <f>RSI!I1467</f>
        <v>99.999999723904281</v>
      </c>
      <c r="D1467" s="2">
        <f>MACD!E1467</f>
        <v>-0.64130273653336545</v>
      </c>
      <c r="E1467" s="2">
        <f>MACD!F1467</f>
        <v>-0.32538464925494009</v>
      </c>
      <c r="F1467" s="2">
        <f>'Moving Avg'!D1467</f>
        <v>32.661000000000001</v>
      </c>
      <c r="G1467" s="2">
        <f>'Moving Avg'!F1467</f>
        <v>31.3096</v>
      </c>
      <c r="H1467" s="2">
        <f>'Moving Avg'!G1467</f>
        <v>31.00264</v>
      </c>
      <c r="I1467" s="2">
        <f>'Moving Avg'!H1467</f>
        <v>30.849159999999859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0</v>
      </c>
      <c r="N1467" s="8">
        <f t="shared" si="221"/>
        <v>100</v>
      </c>
      <c r="O1467" s="8">
        <f t="shared" si="222"/>
        <v>50</v>
      </c>
      <c r="P1467" s="8">
        <f t="shared" si="223"/>
        <v>33</v>
      </c>
      <c r="Q1467" s="9">
        <f t="shared" si="224"/>
        <v>47.45</v>
      </c>
      <c r="R1467" s="9">
        <f t="shared" si="225"/>
        <v>45.75</v>
      </c>
      <c r="S1467" s="9">
        <f t="shared" si="226"/>
        <v>42.35</v>
      </c>
      <c r="T1467" s="9">
        <f t="shared" si="227"/>
        <v>45.75</v>
      </c>
      <c r="U1467" s="8">
        <f t="shared" si="228"/>
        <v>45.183333333333337</v>
      </c>
      <c r="V1467" s="8">
        <f t="shared" si="229"/>
        <v>45.325000000000003</v>
      </c>
    </row>
    <row r="1468" spans="1:22" ht="13.5" x14ac:dyDescent="0.25">
      <c r="A1468" s="3">
        <f>RSI!A1468</f>
        <v>44151</v>
      </c>
      <c r="B1468" s="2">
        <f>RSI!B1468</f>
        <v>32.661000000000001</v>
      </c>
      <c r="C1468" s="2">
        <f>RSI!I1468</f>
        <v>99.999999723904281</v>
      </c>
      <c r="D1468" s="2">
        <f>MACD!E1468</f>
        <v>-0.73179883012348768</v>
      </c>
      <c r="E1468" s="2">
        <f>MACD!F1468</f>
        <v>-0.40666748542864961</v>
      </c>
      <c r="F1468" s="2">
        <f>'Moving Avg'!D1468</f>
        <v>32.661000000000001</v>
      </c>
      <c r="G1468" s="2">
        <f>'Moving Avg'!F1468</f>
        <v>31.402750000000005</v>
      </c>
      <c r="H1468" s="2">
        <f>'Moving Avg'!G1468</f>
        <v>31.039900000000003</v>
      </c>
      <c r="I1468" s="2">
        <f>'Moving Avg'!H1468</f>
        <v>30.858474999999864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0</v>
      </c>
      <c r="N1468" s="8">
        <f t="shared" si="221"/>
        <v>100</v>
      </c>
      <c r="O1468" s="8">
        <f t="shared" si="222"/>
        <v>50</v>
      </c>
      <c r="P1468" s="8">
        <f t="shared" si="223"/>
        <v>33</v>
      </c>
      <c r="Q1468" s="9">
        <f t="shared" si="224"/>
        <v>47.45</v>
      </c>
      <c r="R1468" s="9">
        <f t="shared" si="225"/>
        <v>45.75</v>
      </c>
      <c r="S1468" s="9">
        <f t="shared" si="226"/>
        <v>42.35</v>
      </c>
      <c r="T1468" s="9">
        <f t="shared" si="227"/>
        <v>45.75</v>
      </c>
      <c r="U1468" s="8">
        <f t="shared" si="228"/>
        <v>45.183333333333337</v>
      </c>
      <c r="V1468" s="8">
        <f t="shared" si="229"/>
        <v>45.325000000000003</v>
      </c>
    </row>
    <row r="1469" spans="1:22" ht="13.5" x14ac:dyDescent="0.25">
      <c r="A1469" s="3">
        <f>RSI!A1469</f>
        <v>44152</v>
      </c>
      <c r="B1469" s="2">
        <f>RSI!B1469</f>
        <v>32.661000000000001</v>
      </c>
      <c r="C1469" s="2">
        <f>RSI!I1469</f>
        <v>99.999999723904281</v>
      </c>
      <c r="D1469" s="2">
        <f>MACD!E1469</f>
        <v>-0.81559150937360059</v>
      </c>
      <c r="E1469" s="2">
        <f>MACD!F1469</f>
        <v>-0.48845229021763981</v>
      </c>
      <c r="F1469" s="2">
        <f>'Moving Avg'!D1469</f>
        <v>32.661000000000001</v>
      </c>
      <c r="G1469" s="2">
        <f>'Moving Avg'!F1469</f>
        <v>31.495900000000006</v>
      </c>
      <c r="H1469" s="2">
        <f>'Moving Avg'!G1469</f>
        <v>31.077160000000003</v>
      </c>
      <c r="I1469" s="2">
        <f>'Moving Avg'!H1469</f>
        <v>30.867789999999864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0</v>
      </c>
      <c r="N1469" s="8">
        <f t="shared" si="221"/>
        <v>100</v>
      </c>
      <c r="O1469" s="8">
        <f t="shared" si="222"/>
        <v>50</v>
      </c>
      <c r="P1469" s="8">
        <f t="shared" si="223"/>
        <v>33</v>
      </c>
      <c r="Q1469" s="9">
        <f t="shared" si="224"/>
        <v>47.45</v>
      </c>
      <c r="R1469" s="9">
        <f t="shared" si="225"/>
        <v>45.75</v>
      </c>
      <c r="S1469" s="9">
        <f t="shared" si="226"/>
        <v>42.35</v>
      </c>
      <c r="T1469" s="9">
        <f t="shared" si="227"/>
        <v>45.75</v>
      </c>
      <c r="U1469" s="8">
        <f t="shared" si="228"/>
        <v>45.183333333333337</v>
      </c>
      <c r="V1469" s="8">
        <f t="shared" si="229"/>
        <v>45.325000000000003</v>
      </c>
    </row>
    <row r="1470" spans="1:22" ht="13.5" x14ac:dyDescent="0.25">
      <c r="A1470" s="3">
        <f>RSI!A1470</f>
        <v>44153</v>
      </c>
      <c r="B1470" s="2">
        <f>RSI!B1470</f>
        <v>32.661000000000001</v>
      </c>
      <c r="C1470" s="2">
        <f>RSI!I1470</f>
        <v>99.999999723904281</v>
      </c>
      <c r="D1470" s="2">
        <f>MACD!E1470</f>
        <v>-0.89317732349407564</v>
      </c>
      <c r="E1470" s="2">
        <f>MACD!F1470</f>
        <v>-0.56939729687292706</v>
      </c>
      <c r="F1470" s="2">
        <f>'Moving Avg'!D1470</f>
        <v>32.661000000000001</v>
      </c>
      <c r="G1470" s="2">
        <f>'Moving Avg'!F1470</f>
        <v>31.589050000000007</v>
      </c>
      <c r="H1470" s="2">
        <f>'Moving Avg'!G1470</f>
        <v>31.114420000000006</v>
      </c>
      <c r="I1470" s="2">
        <f>'Moving Avg'!H1470</f>
        <v>30.877104999999865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0</v>
      </c>
      <c r="N1470" s="8">
        <f t="shared" si="221"/>
        <v>100</v>
      </c>
      <c r="O1470" s="8">
        <f t="shared" si="222"/>
        <v>50</v>
      </c>
      <c r="P1470" s="8">
        <f t="shared" si="223"/>
        <v>33</v>
      </c>
      <c r="Q1470" s="9">
        <f t="shared" si="224"/>
        <v>47.45</v>
      </c>
      <c r="R1470" s="9">
        <f t="shared" si="225"/>
        <v>45.75</v>
      </c>
      <c r="S1470" s="9">
        <f t="shared" si="226"/>
        <v>42.35</v>
      </c>
      <c r="T1470" s="9">
        <f t="shared" si="227"/>
        <v>45.75</v>
      </c>
      <c r="U1470" s="8">
        <f t="shared" si="228"/>
        <v>45.183333333333337</v>
      </c>
      <c r="V1470" s="8">
        <f t="shared" si="229"/>
        <v>45.325000000000003</v>
      </c>
    </row>
    <row r="1471" spans="1:22" ht="13.5" x14ac:dyDescent="0.25">
      <c r="A1471" s="3">
        <f>RSI!A1471</f>
        <v>44154</v>
      </c>
      <c r="B1471" s="2">
        <f>RSI!B1471</f>
        <v>32.661000000000001</v>
      </c>
      <c r="C1471" s="2">
        <f>RSI!I1471</f>
        <v>99.999999723904281</v>
      </c>
      <c r="D1471" s="2">
        <f>MACD!E1471</f>
        <v>-0.96501604027229249</v>
      </c>
      <c r="E1471" s="2">
        <f>MACD!F1471</f>
        <v>-0.64852104555280021</v>
      </c>
      <c r="F1471" s="2">
        <f>'Moving Avg'!D1471</f>
        <v>32.661000000000001</v>
      </c>
      <c r="G1471" s="2">
        <f>'Moving Avg'!F1471</f>
        <v>31.682200000000002</v>
      </c>
      <c r="H1471" s="2">
        <f>'Moving Avg'!G1471</f>
        <v>31.151680000000006</v>
      </c>
      <c r="I1471" s="2">
        <f>'Moving Avg'!H1471</f>
        <v>30.886419999999866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0</v>
      </c>
      <c r="N1471" s="8">
        <f t="shared" si="221"/>
        <v>100</v>
      </c>
      <c r="O1471" s="8">
        <f t="shared" si="222"/>
        <v>50</v>
      </c>
      <c r="P1471" s="8">
        <f t="shared" si="223"/>
        <v>33</v>
      </c>
      <c r="Q1471" s="9">
        <f t="shared" si="224"/>
        <v>47.45</v>
      </c>
      <c r="R1471" s="9">
        <f t="shared" si="225"/>
        <v>45.75</v>
      </c>
      <c r="S1471" s="9">
        <f t="shared" si="226"/>
        <v>42.35</v>
      </c>
      <c r="T1471" s="9">
        <f t="shared" si="227"/>
        <v>45.75</v>
      </c>
      <c r="U1471" s="8">
        <f t="shared" si="228"/>
        <v>45.183333333333337</v>
      </c>
      <c r="V1471" s="8">
        <f t="shared" si="229"/>
        <v>45.325000000000003</v>
      </c>
    </row>
    <row r="1472" spans="1:22" ht="13.5" x14ac:dyDescent="0.25">
      <c r="A1472" s="3">
        <f>RSI!A1472</f>
        <v>44155</v>
      </c>
      <c r="B1472" s="2">
        <f>RSI!B1472</f>
        <v>32.661000000000001</v>
      </c>
      <c r="C1472" s="2">
        <f>RSI!I1472</f>
        <v>99.999999723904281</v>
      </c>
      <c r="D1472" s="2">
        <f>MACD!E1472</f>
        <v>-0.89045644754557074</v>
      </c>
      <c r="E1472" s="2">
        <f>MACD!F1472</f>
        <v>-0.69690812595135432</v>
      </c>
      <c r="F1472" s="2">
        <f>'Moving Avg'!D1472</f>
        <v>32.661000000000001</v>
      </c>
      <c r="G1472" s="2">
        <f>'Moving Avg'!F1472</f>
        <v>31.775350000000003</v>
      </c>
      <c r="H1472" s="2">
        <f>'Moving Avg'!G1472</f>
        <v>31.188940000000006</v>
      </c>
      <c r="I1472" s="2">
        <f>'Moving Avg'!H1472</f>
        <v>30.895734999999867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0</v>
      </c>
      <c r="N1472" s="8">
        <f t="shared" si="221"/>
        <v>100</v>
      </c>
      <c r="O1472" s="8">
        <f t="shared" si="222"/>
        <v>50</v>
      </c>
      <c r="P1472" s="8">
        <f t="shared" si="223"/>
        <v>33</v>
      </c>
      <c r="Q1472" s="9">
        <f t="shared" si="224"/>
        <v>47.45</v>
      </c>
      <c r="R1472" s="9">
        <f t="shared" si="225"/>
        <v>45.75</v>
      </c>
      <c r="S1472" s="9">
        <f t="shared" si="226"/>
        <v>42.35</v>
      </c>
      <c r="T1472" s="9">
        <f t="shared" si="227"/>
        <v>45.75</v>
      </c>
      <c r="U1472" s="8">
        <f t="shared" si="228"/>
        <v>45.183333333333337</v>
      </c>
      <c r="V1472" s="8">
        <f t="shared" si="229"/>
        <v>45.325000000000003</v>
      </c>
    </row>
    <row r="1473" spans="1:22" ht="13.5" x14ac:dyDescent="0.25">
      <c r="A1473" s="3">
        <f>RSI!A1473</f>
        <v>44158</v>
      </c>
      <c r="B1473" s="2">
        <f>RSI!B1473</f>
        <v>32.661000000000001</v>
      </c>
      <c r="C1473" s="2">
        <f>RSI!I1473</f>
        <v>99.999999723904281</v>
      </c>
      <c r="D1473" s="2">
        <f>MACD!E1473</f>
        <v>-0.6871353256366497</v>
      </c>
      <c r="E1473" s="2">
        <f>MACD!F1473</f>
        <v>-0.69495356588841339</v>
      </c>
      <c r="F1473" s="2">
        <f>'Moving Avg'!D1473</f>
        <v>32.661000000000001</v>
      </c>
      <c r="G1473" s="2">
        <f>'Moving Avg'!F1473</f>
        <v>31.868500000000004</v>
      </c>
      <c r="H1473" s="2">
        <f>'Moving Avg'!G1473</f>
        <v>31.226200000000009</v>
      </c>
      <c r="I1473" s="2">
        <f>'Moving Avg'!H1473</f>
        <v>30.905049999999868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0</v>
      </c>
      <c r="N1473" s="8">
        <f t="shared" si="221"/>
        <v>0</v>
      </c>
      <c r="O1473" s="8">
        <f t="shared" si="222"/>
        <v>50</v>
      </c>
      <c r="P1473" s="8">
        <f t="shared" si="223"/>
        <v>33</v>
      </c>
      <c r="Q1473" s="9">
        <f t="shared" si="224"/>
        <v>12.45</v>
      </c>
      <c r="R1473" s="9">
        <f t="shared" si="225"/>
        <v>25.75</v>
      </c>
      <c r="S1473" s="9">
        <f t="shared" si="226"/>
        <v>27.35</v>
      </c>
      <c r="T1473" s="9">
        <f t="shared" si="227"/>
        <v>20.75</v>
      </c>
      <c r="U1473" s="8">
        <f t="shared" si="228"/>
        <v>21.850000000000005</v>
      </c>
      <c r="V1473" s="8">
        <f t="shared" si="229"/>
        <v>21.575000000000003</v>
      </c>
    </row>
    <row r="1474" spans="1:22" ht="13.5" x14ac:dyDescent="0.25">
      <c r="A1474" s="3">
        <f>RSI!A1474</f>
        <v>44159</v>
      </c>
      <c r="B1474" s="2">
        <f>RSI!B1474</f>
        <v>32.661000000000001</v>
      </c>
      <c r="C1474" s="2">
        <f>RSI!I1474</f>
        <v>99.999999723904281</v>
      </c>
      <c r="D1474" s="2">
        <f>MACD!E1474</f>
        <v>-0.52000754835032481</v>
      </c>
      <c r="E1474" s="2">
        <f>MACD!F1474</f>
        <v>-0.6599643623807957</v>
      </c>
      <c r="F1474" s="2">
        <f>'Moving Avg'!D1474</f>
        <v>32.661000000000001</v>
      </c>
      <c r="G1474" s="2">
        <f>'Moving Avg'!F1474</f>
        <v>31.961650000000009</v>
      </c>
      <c r="H1474" s="2">
        <f>'Moving Avg'!G1474</f>
        <v>31.263460000000009</v>
      </c>
      <c r="I1474" s="2">
        <f>'Moving Avg'!H1474</f>
        <v>30.914364999999872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12.45</v>
      </c>
      <c r="R1474" s="9">
        <f t="shared" si="225"/>
        <v>25.75</v>
      </c>
      <c r="S1474" s="9">
        <f t="shared" si="226"/>
        <v>27.35</v>
      </c>
      <c r="T1474" s="9">
        <f t="shared" si="227"/>
        <v>20.75</v>
      </c>
      <c r="U1474" s="8">
        <f t="shared" si="228"/>
        <v>21.850000000000005</v>
      </c>
      <c r="V1474" s="8">
        <f t="shared" si="229"/>
        <v>21.575000000000003</v>
      </c>
    </row>
    <row r="1475" spans="1:22" ht="13.5" x14ac:dyDescent="0.25">
      <c r="A1475" s="3">
        <f>RSI!A1475</f>
        <v>44160</v>
      </c>
      <c r="B1475" s="2">
        <f>RSI!B1475</f>
        <v>32.661000000000001</v>
      </c>
      <c r="C1475" s="2">
        <f>RSI!I1475</f>
        <v>99.999999723904281</v>
      </c>
      <c r="D1475" s="2">
        <f>MACD!E1475</f>
        <v>-0.3831409701533417</v>
      </c>
      <c r="E1475" s="2">
        <f>MACD!F1475</f>
        <v>-0.60459968393530494</v>
      </c>
      <c r="F1475" s="2">
        <f>'Moving Avg'!D1475</f>
        <v>32.661000000000001</v>
      </c>
      <c r="G1475" s="2">
        <f>'Moving Avg'!F1475</f>
        <v>32.054800000000014</v>
      </c>
      <c r="H1475" s="2">
        <f>'Moving Avg'!G1475</f>
        <v>31.300720000000009</v>
      </c>
      <c r="I1475" s="2">
        <f>'Moving Avg'!H1475</f>
        <v>30.923679999999873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0</v>
      </c>
      <c r="N1475" s="8">
        <f t="shared" si="231"/>
        <v>0</v>
      </c>
      <c r="O1475" s="8">
        <f t="shared" si="232"/>
        <v>50</v>
      </c>
      <c r="P1475" s="8">
        <f t="shared" si="233"/>
        <v>33</v>
      </c>
      <c r="Q1475" s="9">
        <f t="shared" ref="Q1475:Q1538" si="234">0.35*M1475+N1475*0.35+O1475*0.15+P1475*0.15</f>
        <v>12.45</v>
      </c>
      <c r="R1475" s="9">
        <f t="shared" ref="R1475:R1538" si="235">M1475*0.2+N1475*0.2+O1475*0.35+P1475*0.25</f>
        <v>25.75</v>
      </c>
      <c r="S1475" s="9">
        <f t="shared" ref="S1475:S1538" si="236">M1475*0.15+N1475*0.15+O1475*0.25+P1475*0.45</f>
        <v>27.35</v>
      </c>
      <c r="T1475" s="9">
        <f t="shared" ref="T1475:T1538" si="237">0.25*SUM(M1475:P1475)</f>
        <v>20.75</v>
      </c>
      <c r="U1475" s="8">
        <f t="shared" ref="U1475:U1538" si="238">SUM(Q1475:S1475)/3</f>
        <v>21.850000000000005</v>
      </c>
      <c r="V1475" s="8">
        <f t="shared" ref="V1475:V1538" si="239">SUM(Q1475:T1475)/4</f>
        <v>21.575000000000003</v>
      </c>
    </row>
    <row r="1476" spans="1:22" ht="13.5" x14ac:dyDescent="0.25">
      <c r="A1476" s="3">
        <f>RSI!A1476</f>
        <v>44161</v>
      </c>
      <c r="B1476" s="2">
        <f>RSI!B1476</f>
        <v>32.661000000000001</v>
      </c>
      <c r="C1476" s="2">
        <f>RSI!I1476</f>
        <v>99.999999723904281</v>
      </c>
      <c r="D1476" s="2">
        <f>MACD!E1476</f>
        <v>-0.27154304170666776</v>
      </c>
      <c r="E1476" s="2">
        <f>MACD!F1476</f>
        <v>-0.53798835548957746</v>
      </c>
      <c r="F1476" s="2">
        <f>'Moving Avg'!D1476</f>
        <v>32.661000000000001</v>
      </c>
      <c r="G1476" s="2">
        <f>'Moving Avg'!F1476</f>
        <v>32.147950000000016</v>
      </c>
      <c r="H1476" s="2">
        <f>'Moving Avg'!G1476</f>
        <v>31.337980000000012</v>
      </c>
      <c r="I1476" s="2">
        <f>'Moving Avg'!H1476</f>
        <v>30.932994999999874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0</v>
      </c>
      <c r="N1476" s="8">
        <f t="shared" si="231"/>
        <v>0</v>
      </c>
      <c r="O1476" s="8">
        <f t="shared" si="232"/>
        <v>50</v>
      </c>
      <c r="P1476" s="8">
        <f t="shared" si="233"/>
        <v>33</v>
      </c>
      <c r="Q1476" s="9">
        <f t="shared" si="234"/>
        <v>12.45</v>
      </c>
      <c r="R1476" s="9">
        <f t="shared" si="235"/>
        <v>25.75</v>
      </c>
      <c r="S1476" s="9">
        <f t="shared" si="236"/>
        <v>27.35</v>
      </c>
      <c r="T1476" s="9">
        <f t="shared" si="237"/>
        <v>20.75</v>
      </c>
      <c r="U1476" s="8">
        <f t="shared" si="238"/>
        <v>21.850000000000005</v>
      </c>
      <c r="V1476" s="8">
        <f t="shared" si="239"/>
        <v>21.575000000000003</v>
      </c>
    </row>
    <row r="1477" spans="1:22" ht="13.5" x14ac:dyDescent="0.25">
      <c r="A1477" s="3">
        <f>RSI!A1477</f>
        <v>44162</v>
      </c>
      <c r="B1477" s="2">
        <f>RSI!B1477</f>
        <v>32.661000000000001</v>
      </c>
      <c r="C1477" s="2">
        <f>RSI!I1477</f>
        <v>99.999999723904281</v>
      </c>
      <c r="D1477" s="2">
        <f>MACD!E1477</f>
        <v>-0.18101425968484008</v>
      </c>
      <c r="E1477" s="2">
        <f>MACD!F1477</f>
        <v>-0.46659353632863004</v>
      </c>
      <c r="F1477" s="2">
        <f>'Moving Avg'!D1477</f>
        <v>32.661000000000001</v>
      </c>
      <c r="G1477" s="2">
        <f>'Moving Avg'!F1477</f>
        <v>32.241100000000003</v>
      </c>
      <c r="H1477" s="2">
        <f>'Moving Avg'!G1477</f>
        <v>31.375240000000012</v>
      </c>
      <c r="I1477" s="2">
        <f>'Moving Avg'!H1477</f>
        <v>30.942309999999875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0</v>
      </c>
      <c r="N1477" s="8">
        <f t="shared" si="231"/>
        <v>0</v>
      </c>
      <c r="O1477" s="8">
        <f t="shared" si="232"/>
        <v>50</v>
      </c>
      <c r="P1477" s="8">
        <f t="shared" si="233"/>
        <v>33</v>
      </c>
      <c r="Q1477" s="9">
        <f t="shared" si="234"/>
        <v>12.45</v>
      </c>
      <c r="R1477" s="9">
        <f t="shared" si="235"/>
        <v>25.75</v>
      </c>
      <c r="S1477" s="9">
        <f t="shared" si="236"/>
        <v>27.35</v>
      </c>
      <c r="T1477" s="9">
        <f t="shared" si="237"/>
        <v>20.75</v>
      </c>
      <c r="U1477" s="8">
        <f t="shared" si="238"/>
        <v>21.850000000000005</v>
      </c>
      <c r="V1477" s="8">
        <f t="shared" si="239"/>
        <v>21.575000000000003</v>
      </c>
    </row>
    <row r="1478" spans="1:22" ht="13.5" x14ac:dyDescent="0.25">
      <c r="A1478" s="3">
        <f>RSI!A1478</f>
        <v>44165</v>
      </c>
      <c r="B1478" s="2">
        <f>RSI!B1478</f>
        <v>32.661000000000001</v>
      </c>
      <c r="C1478" s="2">
        <f>RSI!I1478</f>
        <v>99.999999723904281</v>
      </c>
      <c r="D1478" s="2">
        <f>MACD!E1478</f>
        <v>-0.10802431069696894</v>
      </c>
      <c r="E1478" s="2">
        <f>MACD!F1478</f>
        <v>-0.39487969120229782</v>
      </c>
      <c r="F1478" s="2">
        <f>'Moving Avg'!D1478</f>
        <v>32.661000000000001</v>
      </c>
      <c r="G1478" s="2">
        <f>'Moving Avg'!F1478</f>
        <v>32.334250000000011</v>
      </c>
      <c r="H1478" s="2">
        <f>'Moving Avg'!G1478</f>
        <v>31.412500000000019</v>
      </c>
      <c r="I1478" s="2">
        <f>'Moving Avg'!H1478</f>
        <v>30.951624999999876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  <c r="M1478" s="8">
        <f t="shared" si="230"/>
        <v>0</v>
      </c>
      <c r="N1478" s="8">
        <f t="shared" si="231"/>
        <v>0</v>
      </c>
      <c r="O1478" s="8">
        <f t="shared" si="232"/>
        <v>50</v>
      </c>
      <c r="P1478" s="8">
        <f t="shared" si="233"/>
        <v>33</v>
      </c>
      <c r="Q1478" s="9">
        <f t="shared" si="234"/>
        <v>12.45</v>
      </c>
      <c r="R1478" s="9">
        <f t="shared" si="235"/>
        <v>25.75</v>
      </c>
      <c r="S1478" s="9">
        <f t="shared" si="236"/>
        <v>27.35</v>
      </c>
      <c r="T1478" s="9">
        <f t="shared" si="237"/>
        <v>20.75</v>
      </c>
      <c r="U1478" s="8">
        <f t="shared" si="238"/>
        <v>21.850000000000005</v>
      </c>
      <c r="V1478" s="8">
        <f t="shared" si="239"/>
        <v>21.575000000000003</v>
      </c>
    </row>
    <row r="1479" spans="1:22" ht="13.5" x14ac:dyDescent="0.25">
      <c r="A1479" s="3">
        <f>RSI!A1479</f>
        <v>44166</v>
      </c>
      <c r="B1479" s="2">
        <f>RSI!B1479</f>
        <v>32.661000000000001</v>
      </c>
      <c r="C1479" s="2">
        <f>RSI!I1479</f>
        <v>99.999999723904281</v>
      </c>
      <c r="D1479" s="2">
        <f>MACD!E1479</f>
        <v>-4.9607406952084432E-2</v>
      </c>
      <c r="E1479" s="2">
        <f>MACD!F1479</f>
        <v>-0.32582523435225513</v>
      </c>
      <c r="F1479" s="2">
        <f>'Moving Avg'!D1479</f>
        <v>32.661000000000001</v>
      </c>
      <c r="G1479" s="2">
        <f>'Moving Avg'!F1479</f>
        <v>32.427400000000013</v>
      </c>
      <c r="H1479" s="2">
        <f>'Moving Avg'!G1479</f>
        <v>31.449760000000019</v>
      </c>
      <c r="I1479" s="2">
        <f>'Moving Avg'!H1479</f>
        <v>30.960939999999876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  <c r="M1479" s="8">
        <f t="shared" si="230"/>
        <v>0</v>
      </c>
      <c r="N1479" s="8">
        <f t="shared" si="231"/>
        <v>0</v>
      </c>
      <c r="O1479" s="8">
        <f t="shared" si="232"/>
        <v>50</v>
      </c>
      <c r="P1479" s="8">
        <f t="shared" si="233"/>
        <v>33</v>
      </c>
      <c r="Q1479" s="9">
        <f t="shared" si="234"/>
        <v>12.45</v>
      </c>
      <c r="R1479" s="9">
        <f t="shared" si="235"/>
        <v>25.75</v>
      </c>
      <c r="S1479" s="9">
        <f t="shared" si="236"/>
        <v>27.35</v>
      </c>
      <c r="T1479" s="9">
        <f t="shared" si="237"/>
        <v>20.75</v>
      </c>
      <c r="U1479" s="8">
        <f t="shared" si="238"/>
        <v>21.850000000000005</v>
      </c>
      <c r="V1479" s="8">
        <f t="shared" si="239"/>
        <v>21.575000000000003</v>
      </c>
    </row>
    <row r="1480" spans="1:22" ht="13.5" x14ac:dyDescent="0.25">
      <c r="A1480" s="3">
        <f>RSI!A1480</f>
        <v>44167</v>
      </c>
      <c r="B1480" s="2">
        <f>RSI!B1480</f>
        <v>32.661000000000001</v>
      </c>
      <c r="C1480" s="2">
        <f>RSI!I1480</f>
        <v>99.999999723904281</v>
      </c>
      <c r="D1480" s="2">
        <f>MACD!E1480</f>
        <v>-3.2738509473801969E-3</v>
      </c>
      <c r="E1480" s="2">
        <f>MACD!F1480</f>
        <v>-0.26131495767128016</v>
      </c>
      <c r="F1480" s="2">
        <f>'Moving Avg'!D1480</f>
        <v>32.661000000000001</v>
      </c>
      <c r="G1480" s="2">
        <f>'Moving Avg'!F1480</f>
        <v>32.520550000000014</v>
      </c>
      <c r="H1480" s="2">
        <f>'Moving Avg'!G1480</f>
        <v>31.487020000000019</v>
      </c>
      <c r="I1480" s="2">
        <f>'Moving Avg'!H1480</f>
        <v>30.970254999999881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0</v>
      </c>
      <c r="N1480" s="8">
        <f t="shared" si="231"/>
        <v>0</v>
      </c>
      <c r="O1480" s="8">
        <f t="shared" si="232"/>
        <v>50</v>
      </c>
      <c r="P1480" s="8">
        <f t="shared" si="233"/>
        <v>33</v>
      </c>
      <c r="Q1480" s="9">
        <f t="shared" si="234"/>
        <v>12.45</v>
      </c>
      <c r="R1480" s="9">
        <f t="shared" si="235"/>
        <v>25.75</v>
      </c>
      <c r="S1480" s="9">
        <f t="shared" si="236"/>
        <v>27.35</v>
      </c>
      <c r="T1480" s="9">
        <f t="shared" si="237"/>
        <v>20.75</v>
      </c>
      <c r="U1480" s="8">
        <f t="shared" si="238"/>
        <v>21.850000000000005</v>
      </c>
      <c r="V1480" s="8">
        <f t="shared" si="239"/>
        <v>21.575000000000003</v>
      </c>
    </row>
    <row r="1481" spans="1:22" ht="13.5" x14ac:dyDescent="0.25">
      <c r="A1481" s="3">
        <f>RSI!A1481</f>
        <v>44168</v>
      </c>
      <c r="B1481" s="2">
        <f>RSI!B1481</f>
        <v>32.661000000000001</v>
      </c>
      <c r="C1481" s="2">
        <f>RSI!I1481</f>
        <v>99.999999723904281</v>
      </c>
      <c r="D1481" s="2">
        <f>MACD!E1481</f>
        <v>3.3064676987322628E-2</v>
      </c>
      <c r="E1481" s="2">
        <f>MACD!F1481</f>
        <v>-0.20243903073955963</v>
      </c>
      <c r="F1481" s="2">
        <f>'Moving Avg'!D1481</f>
        <v>32.661000000000001</v>
      </c>
      <c r="G1481" s="2">
        <f>'Moving Avg'!F1481</f>
        <v>32.613700000000009</v>
      </c>
      <c r="H1481" s="2">
        <f>'Moving Avg'!G1481</f>
        <v>31.524280000000022</v>
      </c>
      <c r="I1481" s="2">
        <f>'Moving Avg'!H1481</f>
        <v>30.979569999999882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0</v>
      </c>
      <c r="N1481" s="8">
        <f t="shared" si="231"/>
        <v>0</v>
      </c>
      <c r="O1481" s="8">
        <f t="shared" si="232"/>
        <v>50</v>
      </c>
      <c r="P1481" s="8">
        <f t="shared" si="233"/>
        <v>33</v>
      </c>
      <c r="Q1481" s="9">
        <f t="shared" si="234"/>
        <v>12.45</v>
      </c>
      <c r="R1481" s="9">
        <f t="shared" si="235"/>
        <v>25.75</v>
      </c>
      <c r="S1481" s="9">
        <f t="shared" si="236"/>
        <v>27.35</v>
      </c>
      <c r="T1481" s="9">
        <f t="shared" si="237"/>
        <v>20.75</v>
      </c>
      <c r="U1481" s="8">
        <f t="shared" si="238"/>
        <v>21.850000000000005</v>
      </c>
      <c r="V1481" s="8">
        <f t="shared" si="239"/>
        <v>21.575000000000003</v>
      </c>
    </row>
    <row r="1482" spans="1:22" ht="13.5" x14ac:dyDescent="0.25">
      <c r="A1482" s="3">
        <f>RSI!A1482</f>
        <v>44169</v>
      </c>
      <c r="B1482" s="2">
        <f>RSI!B1482</f>
        <v>32.661000000000001</v>
      </c>
      <c r="C1482" s="2">
        <f>RSI!I1482</f>
        <v>99.999999723904281</v>
      </c>
      <c r="D1482" s="2">
        <f>MACD!E1482</f>
        <v>6.1158228195573372E-2</v>
      </c>
      <c r="E1482" s="2">
        <f>MACD!F1482</f>
        <v>-0.14971957895253304</v>
      </c>
      <c r="F1482" s="2">
        <f>'Moving Avg'!D1482</f>
        <v>32.661000000000001</v>
      </c>
      <c r="G1482" s="2">
        <f>'Moving Avg'!F1482</f>
        <v>32.661000000000016</v>
      </c>
      <c r="H1482" s="2">
        <f>'Moving Avg'!G1482</f>
        <v>31.561540000000022</v>
      </c>
      <c r="I1482" s="2">
        <f>'Moving Avg'!H1482</f>
        <v>30.988884999999883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0</v>
      </c>
      <c r="N1482" s="8">
        <f t="shared" si="231"/>
        <v>0</v>
      </c>
      <c r="O1482" s="8">
        <f t="shared" si="232"/>
        <v>50</v>
      </c>
      <c r="P1482" s="8">
        <f t="shared" si="233"/>
        <v>33</v>
      </c>
      <c r="Q1482" s="9">
        <f t="shared" si="234"/>
        <v>12.45</v>
      </c>
      <c r="R1482" s="9">
        <f t="shared" si="235"/>
        <v>25.75</v>
      </c>
      <c r="S1482" s="9">
        <f t="shared" si="236"/>
        <v>27.35</v>
      </c>
      <c r="T1482" s="9">
        <f t="shared" si="237"/>
        <v>20.75</v>
      </c>
      <c r="U1482" s="8">
        <f t="shared" si="238"/>
        <v>21.850000000000005</v>
      </c>
      <c r="V1482" s="8">
        <f t="shared" si="239"/>
        <v>21.575000000000003</v>
      </c>
    </row>
    <row r="1483" spans="1:22" ht="13.5" x14ac:dyDescent="0.25">
      <c r="A1483" s="3">
        <f>RSI!A1483</f>
        <v>44172</v>
      </c>
      <c r="B1483" s="2">
        <f>RSI!B1483</f>
        <v>32.661000000000001</v>
      </c>
      <c r="C1483" s="2">
        <f>RSI!I1483</f>
        <v>99.999999723904281</v>
      </c>
      <c r="D1483" s="2">
        <f>MACD!E1483</f>
        <v>8.2471885373600173E-2</v>
      </c>
      <c r="E1483" s="2">
        <f>MACD!F1483</f>
        <v>-0.1032812860873064</v>
      </c>
      <c r="F1483" s="2">
        <f>'Moving Avg'!D1483</f>
        <v>32.661000000000001</v>
      </c>
      <c r="G1483" s="2">
        <f>'Moving Avg'!F1483</f>
        <v>32.661000000000016</v>
      </c>
      <c r="H1483" s="2">
        <f>'Moving Avg'!G1483</f>
        <v>31.598800000000026</v>
      </c>
      <c r="I1483" s="2">
        <f>'Moving Avg'!H1483</f>
        <v>30.998199999999883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0</v>
      </c>
      <c r="N1483" s="8">
        <f t="shared" si="231"/>
        <v>0</v>
      </c>
      <c r="O1483" s="8">
        <f t="shared" si="232"/>
        <v>50</v>
      </c>
      <c r="P1483" s="8">
        <f t="shared" si="233"/>
        <v>33</v>
      </c>
      <c r="Q1483" s="9">
        <f t="shared" si="234"/>
        <v>12.45</v>
      </c>
      <c r="R1483" s="9">
        <f t="shared" si="235"/>
        <v>25.75</v>
      </c>
      <c r="S1483" s="9">
        <f t="shared" si="236"/>
        <v>27.35</v>
      </c>
      <c r="T1483" s="9">
        <f t="shared" si="237"/>
        <v>20.75</v>
      </c>
      <c r="U1483" s="8">
        <f t="shared" si="238"/>
        <v>21.850000000000005</v>
      </c>
      <c r="V1483" s="8">
        <f t="shared" si="239"/>
        <v>21.575000000000003</v>
      </c>
    </row>
    <row r="1484" spans="1:22" ht="13.5" x14ac:dyDescent="0.25">
      <c r="A1484" s="3">
        <f>RSI!A1484</f>
        <v>44173</v>
      </c>
      <c r="B1484" s="2">
        <f>RSI!B1484</f>
        <v>32.661000000000001</v>
      </c>
      <c r="C1484" s="2">
        <f>RSI!I1484</f>
        <v>99.999999723904281</v>
      </c>
      <c r="D1484" s="2">
        <f>MACD!E1484</f>
        <v>9.823076908431716E-2</v>
      </c>
      <c r="E1484" s="2">
        <f>MACD!F1484</f>
        <v>-6.2978875052981692E-2</v>
      </c>
      <c r="F1484" s="2">
        <f>'Moving Avg'!D1484</f>
        <v>32.661000000000001</v>
      </c>
      <c r="G1484" s="2">
        <f>'Moving Avg'!F1484</f>
        <v>32.661000000000016</v>
      </c>
      <c r="H1484" s="2">
        <f>'Moving Avg'!G1484</f>
        <v>31.636060000000025</v>
      </c>
      <c r="I1484" s="2">
        <f>'Moving Avg'!H1484</f>
        <v>31.007514999999884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0</v>
      </c>
      <c r="N1484" s="8">
        <f t="shared" si="231"/>
        <v>0</v>
      </c>
      <c r="O1484" s="8">
        <f t="shared" si="232"/>
        <v>50</v>
      </c>
      <c r="P1484" s="8">
        <f t="shared" si="233"/>
        <v>33</v>
      </c>
      <c r="Q1484" s="9">
        <f t="shared" si="234"/>
        <v>12.45</v>
      </c>
      <c r="R1484" s="9">
        <f t="shared" si="235"/>
        <v>25.75</v>
      </c>
      <c r="S1484" s="9">
        <f t="shared" si="236"/>
        <v>27.35</v>
      </c>
      <c r="T1484" s="9">
        <f t="shared" si="237"/>
        <v>20.75</v>
      </c>
      <c r="U1484" s="8">
        <f t="shared" si="238"/>
        <v>21.850000000000005</v>
      </c>
      <c r="V1484" s="8">
        <f t="shared" si="239"/>
        <v>21.575000000000003</v>
      </c>
    </row>
    <row r="1485" spans="1:22" ht="13.5" x14ac:dyDescent="0.25">
      <c r="A1485" s="3">
        <f>RSI!A1485</f>
        <v>44174</v>
      </c>
      <c r="B1485" s="2">
        <f>RSI!B1485</f>
        <v>32.661000000000001</v>
      </c>
      <c r="C1485" s="2">
        <f>RSI!I1485</f>
        <v>99.999999723904281</v>
      </c>
      <c r="D1485" s="2">
        <f>MACD!E1485</f>
        <v>0.10945803388235475</v>
      </c>
      <c r="E1485" s="2">
        <f>MACD!F1485</f>
        <v>-2.8491493265914408E-2</v>
      </c>
      <c r="F1485" s="2">
        <f>'Moving Avg'!D1485</f>
        <v>32.661000000000001</v>
      </c>
      <c r="G1485" s="2">
        <f>'Moving Avg'!F1485</f>
        <v>32.661000000000016</v>
      </c>
      <c r="H1485" s="2">
        <f>'Moving Avg'!G1485</f>
        <v>31.673320000000025</v>
      </c>
      <c r="I1485" s="2">
        <f>'Moving Avg'!H1485</f>
        <v>31.016829999999885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0</v>
      </c>
      <c r="N1485" s="8">
        <f t="shared" si="231"/>
        <v>0</v>
      </c>
      <c r="O1485" s="8">
        <f t="shared" si="232"/>
        <v>50</v>
      </c>
      <c r="P1485" s="8">
        <f t="shared" si="233"/>
        <v>33</v>
      </c>
      <c r="Q1485" s="9">
        <f t="shared" si="234"/>
        <v>12.45</v>
      </c>
      <c r="R1485" s="9">
        <f t="shared" si="235"/>
        <v>25.75</v>
      </c>
      <c r="S1485" s="9">
        <f t="shared" si="236"/>
        <v>27.35</v>
      </c>
      <c r="T1485" s="9">
        <f t="shared" si="237"/>
        <v>20.75</v>
      </c>
      <c r="U1485" s="8">
        <f t="shared" si="238"/>
        <v>21.850000000000005</v>
      </c>
      <c r="V1485" s="8">
        <f t="shared" si="239"/>
        <v>21.575000000000003</v>
      </c>
    </row>
    <row r="1486" spans="1:22" ht="13.5" x14ac:dyDescent="0.25">
      <c r="A1486" s="3">
        <f>RSI!A1486</f>
        <v>44175</v>
      </c>
      <c r="B1486" s="2">
        <f>RSI!B1486</f>
        <v>32.661000000000001</v>
      </c>
      <c r="C1486" s="2">
        <f>RSI!I1486</f>
        <v>99.999999723904281</v>
      </c>
      <c r="D1486" s="2">
        <f>MACD!E1486</f>
        <v>0.11700693896477787</v>
      </c>
      <c r="E1486" s="2">
        <f>MACD!F1486</f>
        <v>6.0819318022404742E-4</v>
      </c>
      <c r="F1486" s="2">
        <f>'Moving Avg'!D1486</f>
        <v>32.661000000000001</v>
      </c>
      <c r="G1486" s="2">
        <f>'Moving Avg'!F1486</f>
        <v>32.661000000000016</v>
      </c>
      <c r="H1486" s="2">
        <f>'Moving Avg'!G1486</f>
        <v>31.710580000000029</v>
      </c>
      <c r="I1486" s="2">
        <f>'Moving Avg'!H1486</f>
        <v>31.026144999999886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0</v>
      </c>
      <c r="N1486" s="8">
        <f t="shared" si="231"/>
        <v>0</v>
      </c>
      <c r="O1486" s="8">
        <f t="shared" si="232"/>
        <v>50</v>
      </c>
      <c r="P1486" s="8">
        <f t="shared" si="233"/>
        <v>33</v>
      </c>
      <c r="Q1486" s="9">
        <f t="shared" si="234"/>
        <v>12.45</v>
      </c>
      <c r="R1486" s="9">
        <f t="shared" si="235"/>
        <v>25.75</v>
      </c>
      <c r="S1486" s="9">
        <f t="shared" si="236"/>
        <v>27.35</v>
      </c>
      <c r="T1486" s="9">
        <f t="shared" si="237"/>
        <v>20.75</v>
      </c>
      <c r="U1486" s="8">
        <f t="shared" si="238"/>
        <v>21.850000000000005</v>
      </c>
      <c r="V1486" s="8">
        <f t="shared" si="239"/>
        <v>21.575000000000003</v>
      </c>
    </row>
    <row r="1487" spans="1:22" ht="13.5" x14ac:dyDescent="0.25">
      <c r="A1487" s="3">
        <f>RSI!A1487</f>
        <v>44176</v>
      </c>
      <c r="B1487" s="2">
        <f>RSI!B1487</f>
        <v>32.661000000000001</v>
      </c>
      <c r="C1487" s="2">
        <f>RSI!I1487</f>
        <v>99.999999723904281</v>
      </c>
      <c r="D1487" s="2">
        <f>MACD!E1487</f>
        <v>0.12158791087875898</v>
      </c>
      <c r="E1487" s="2">
        <f>MACD!F1487</f>
        <v>2.4804136719931032E-2</v>
      </c>
      <c r="F1487" s="2">
        <f>'Moving Avg'!D1487</f>
        <v>32.661000000000001</v>
      </c>
      <c r="G1487" s="2">
        <f>'Moving Avg'!F1487</f>
        <v>32.661000000000016</v>
      </c>
      <c r="H1487" s="2">
        <f>'Moving Avg'!G1487</f>
        <v>31.747840000000028</v>
      </c>
      <c r="I1487" s="2">
        <f>'Moving Avg'!H1487</f>
        <v>31.03545999999989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0</v>
      </c>
      <c r="N1487" s="8">
        <f t="shared" si="231"/>
        <v>0</v>
      </c>
      <c r="O1487" s="8">
        <f t="shared" si="232"/>
        <v>50</v>
      </c>
      <c r="P1487" s="8">
        <f t="shared" si="233"/>
        <v>33</v>
      </c>
      <c r="Q1487" s="9">
        <f t="shared" si="234"/>
        <v>12.45</v>
      </c>
      <c r="R1487" s="9">
        <f t="shared" si="235"/>
        <v>25.75</v>
      </c>
      <c r="S1487" s="9">
        <f t="shared" si="236"/>
        <v>27.35</v>
      </c>
      <c r="T1487" s="9">
        <f t="shared" si="237"/>
        <v>20.75</v>
      </c>
      <c r="U1487" s="8">
        <f t="shared" si="238"/>
        <v>21.850000000000005</v>
      </c>
      <c r="V1487" s="8">
        <f t="shared" si="239"/>
        <v>21.575000000000003</v>
      </c>
    </row>
    <row r="1488" spans="1:22" ht="13.5" x14ac:dyDescent="0.25">
      <c r="A1488" s="3">
        <f>RSI!A1488</f>
        <v>44179</v>
      </c>
      <c r="B1488" s="2">
        <f>RSI!B1488</f>
        <v>32.661000000000001</v>
      </c>
      <c r="C1488" s="2">
        <f>RSI!I1488</f>
        <v>99.999999723904281</v>
      </c>
      <c r="D1488" s="2">
        <f>MACD!E1488</f>
        <v>0.12379137422015418</v>
      </c>
      <c r="E1488" s="2">
        <f>MACD!F1488</f>
        <v>4.4601584219975662E-2</v>
      </c>
      <c r="F1488" s="2">
        <f>'Moving Avg'!D1488</f>
        <v>32.661000000000001</v>
      </c>
      <c r="G1488" s="2">
        <f>'Moving Avg'!F1488</f>
        <v>32.661000000000016</v>
      </c>
      <c r="H1488" s="2">
        <f>'Moving Avg'!G1488</f>
        <v>31.785100000000028</v>
      </c>
      <c r="I1488" s="2">
        <f>'Moving Avg'!H1488</f>
        <v>31.044774999999891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0</v>
      </c>
      <c r="N1488" s="8">
        <f t="shared" si="231"/>
        <v>0</v>
      </c>
      <c r="O1488" s="8">
        <f t="shared" si="232"/>
        <v>50</v>
      </c>
      <c r="P1488" s="8">
        <f t="shared" si="233"/>
        <v>33</v>
      </c>
      <c r="Q1488" s="9">
        <f t="shared" si="234"/>
        <v>12.45</v>
      </c>
      <c r="R1488" s="9">
        <f t="shared" si="235"/>
        <v>25.75</v>
      </c>
      <c r="S1488" s="9">
        <f t="shared" si="236"/>
        <v>27.35</v>
      </c>
      <c r="T1488" s="9">
        <f t="shared" si="237"/>
        <v>20.75</v>
      </c>
      <c r="U1488" s="8">
        <f t="shared" si="238"/>
        <v>21.850000000000005</v>
      </c>
      <c r="V1488" s="8">
        <f t="shared" si="239"/>
        <v>21.575000000000003</v>
      </c>
    </row>
    <row r="1489" spans="1:22" ht="13.5" x14ac:dyDescent="0.25">
      <c r="A1489" s="3">
        <f>RSI!A1489</f>
        <v>44180</v>
      </c>
      <c r="B1489" s="2">
        <f>RSI!B1489</f>
        <v>32.661000000000001</v>
      </c>
      <c r="C1489" s="2">
        <f>RSI!I1489</f>
        <v>99.999999723904281</v>
      </c>
      <c r="D1489" s="2">
        <f>MACD!E1489</f>
        <v>0.12410700647657791</v>
      </c>
      <c r="E1489" s="2">
        <f>MACD!F1489</f>
        <v>6.0502668671296118E-2</v>
      </c>
      <c r="F1489" s="2">
        <f>'Moving Avg'!D1489</f>
        <v>32.661000000000001</v>
      </c>
      <c r="G1489" s="2">
        <f>'Moving Avg'!F1489</f>
        <v>32.661000000000016</v>
      </c>
      <c r="H1489" s="2">
        <f>'Moving Avg'!G1489</f>
        <v>31.822360000000032</v>
      </c>
      <c r="I1489" s="2">
        <f>'Moving Avg'!H1489</f>
        <v>31.054089999999892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0</v>
      </c>
      <c r="N1489" s="8">
        <f t="shared" si="231"/>
        <v>0</v>
      </c>
      <c r="O1489" s="8">
        <f t="shared" si="232"/>
        <v>50</v>
      </c>
      <c r="P1489" s="8">
        <f t="shared" si="233"/>
        <v>33</v>
      </c>
      <c r="Q1489" s="9">
        <f t="shared" si="234"/>
        <v>12.45</v>
      </c>
      <c r="R1489" s="9">
        <f t="shared" si="235"/>
        <v>25.75</v>
      </c>
      <c r="S1489" s="9">
        <f t="shared" si="236"/>
        <v>27.35</v>
      </c>
      <c r="T1489" s="9">
        <f t="shared" si="237"/>
        <v>20.75</v>
      </c>
      <c r="U1489" s="8">
        <f t="shared" si="238"/>
        <v>21.850000000000005</v>
      </c>
      <c r="V1489" s="8">
        <f t="shared" si="239"/>
        <v>21.575000000000003</v>
      </c>
    </row>
    <row r="1490" spans="1:22" ht="13.5" x14ac:dyDescent="0.25">
      <c r="A1490" s="3">
        <f>RSI!A1490</f>
        <v>44181</v>
      </c>
      <c r="B1490" s="2">
        <f>RSI!B1490</f>
        <v>32.661000000000001</v>
      </c>
      <c r="C1490" s="2">
        <f>RSI!I1490</f>
        <v>99.999999723904281</v>
      </c>
      <c r="D1490" s="2">
        <f>MACD!E1490</f>
        <v>0.12293997184583816</v>
      </c>
      <c r="E1490" s="2">
        <f>MACD!F1490</f>
        <v>7.2990129306204535E-2</v>
      </c>
      <c r="F1490" s="2">
        <f>'Moving Avg'!D1490</f>
        <v>32.661000000000001</v>
      </c>
      <c r="G1490" s="2">
        <f>'Moving Avg'!F1490</f>
        <v>32.661000000000016</v>
      </c>
      <c r="H1490" s="2">
        <f>'Moving Avg'!G1490</f>
        <v>31.859620000000032</v>
      </c>
      <c r="I1490" s="2">
        <f>'Moving Avg'!H1490</f>
        <v>31.063404999999893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0</v>
      </c>
      <c r="N1490" s="8">
        <f t="shared" si="231"/>
        <v>0</v>
      </c>
      <c r="O1490" s="8">
        <f t="shared" si="232"/>
        <v>50</v>
      </c>
      <c r="P1490" s="8">
        <f t="shared" si="233"/>
        <v>33</v>
      </c>
      <c r="Q1490" s="9">
        <f t="shared" si="234"/>
        <v>12.45</v>
      </c>
      <c r="R1490" s="9">
        <f t="shared" si="235"/>
        <v>25.75</v>
      </c>
      <c r="S1490" s="9">
        <f t="shared" si="236"/>
        <v>27.35</v>
      </c>
      <c r="T1490" s="9">
        <f t="shared" si="237"/>
        <v>20.75</v>
      </c>
      <c r="U1490" s="8">
        <f t="shared" si="238"/>
        <v>21.850000000000005</v>
      </c>
      <c r="V1490" s="8">
        <f t="shared" si="239"/>
        <v>21.575000000000003</v>
      </c>
    </row>
    <row r="1491" spans="1:22" ht="13.5" x14ac:dyDescent="0.25">
      <c r="A1491" s="3">
        <f>RSI!A1491</f>
        <v>44182</v>
      </c>
      <c r="B1491" s="2">
        <f>RSI!B1491</f>
        <v>32.661000000000001</v>
      </c>
      <c r="C1491" s="2">
        <f>RSI!I1491</f>
        <v>99.999999723904281</v>
      </c>
      <c r="D1491" s="2">
        <f>MACD!E1491</f>
        <v>0.12062460315399193</v>
      </c>
      <c r="E1491" s="2">
        <f>MACD!F1491</f>
        <v>8.2517024075762016E-2</v>
      </c>
      <c r="F1491" s="2">
        <f>'Moving Avg'!D1491</f>
        <v>32.661000000000001</v>
      </c>
      <c r="G1491" s="2">
        <f>'Moving Avg'!F1491</f>
        <v>32.661000000000016</v>
      </c>
      <c r="H1491" s="2">
        <f>'Moving Avg'!G1491</f>
        <v>31.896880000000031</v>
      </c>
      <c r="I1491" s="2">
        <f>'Moving Avg'!H1491</f>
        <v>31.072719999999894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0</v>
      </c>
      <c r="N1491" s="8">
        <f t="shared" si="231"/>
        <v>0</v>
      </c>
      <c r="O1491" s="8">
        <f t="shared" si="232"/>
        <v>50</v>
      </c>
      <c r="P1491" s="8">
        <f t="shared" si="233"/>
        <v>33</v>
      </c>
      <c r="Q1491" s="9">
        <f t="shared" si="234"/>
        <v>12.45</v>
      </c>
      <c r="R1491" s="9">
        <f t="shared" si="235"/>
        <v>25.75</v>
      </c>
      <c r="S1491" s="9">
        <f t="shared" si="236"/>
        <v>27.35</v>
      </c>
      <c r="T1491" s="9">
        <f t="shared" si="237"/>
        <v>20.75</v>
      </c>
      <c r="U1491" s="8">
        <f t="shared" si="238"/>
        <v>21.850000000000005</v>
      </c>
      <c r="V1491" s="8">
        <f t="shared" si="239"/>
        <v>21.575000000000003</v>
      </c>
    </row>
    <row r="1492" spans="1:22" ht="13.5" x14ac:dyDescent="0.25">
      <c r="A1492" s="3">
        <f>RSI!A1492</f>
        <v>44183</v>
      </c>
      <c r="B1492" s="2">
        <f>RSI!B1492</f>
        <v>32.661000000000001</v>
      </c>
      <c r="C1492" s="2">
        <f>RSI!I1492</f>
        <v>99.999999723904281</v>
      </c>
      <c r="D1492" s="2">
        <f>MACD!E1492</f>
        <v>0.11743592850193352</v>
      </c>
      <c r="E1492" s="2">
        <f>MACD!F1492</f>
        <v>8.9500804960996314E-2</v>
      </c>
      <c r="F1492" s="2">
        <f>'Moving Avg'!D1492</f>
        <v>32.661000000000001</v>
      </c>
      <c r="G1492" s="2">
        <f>'Moving Avg'!F1492</f>
        <v>32.661000000000016</v>
      </c>
      <c r="H1492" s="2">
        <f>'Moving Avg'!G1492</f>
        <v>31.934140000000035</v>
      </c>
      <c r="I1492" s="2">
        <f>'Moving Avg'!H1492</f>
        <v>31.082034999999895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  <c r="M1492" s="8">
        <f t="shared" si="230"/>
        <v>0</v>
      </c>
      <c r="N1492" s="8">
        <f t="shared" si="231"/>
        <v>0</v>
      </c>
      <c r="O1492" s="8">
        <f t="shared" si="232"/>
        <v>50</v>
      </c>
      <c r="P1492" s="8">
        <f t="shared" si="233"/>
        <v>33</v>
      </c>
      <c r="Q1492" s="9">
        <f t="shared" si="234"/>
        <v>12.45</v>
      </c>
      <c r="R1492" s="9">
        <f t="shared" si="235"/>
        <v>25.75</v>
      </c>
      <c r="S1492" s="9">
        <f t="shared" si="236"/>
        <v>27.35</v>
      </c>
      <c r="T1492" s="9">
        <f t="shared" si="237"/>
        <v>20.75</v>
      </c>
      <c r="U1492" s="8">
        <f t="shared" si="238"/>
        <v>21.850000000000005</v>
      </c>
      <c r="V1492" s="8">
        <f t="shared" si="239"/>
        <v>21.575000000000003</v>
      </c>
    </row>
    <row r="1493" spans="1:22" ht="13.5" x14ac:dyDescent="0.25">
      <c r="A1493" s="3">
        <f>RSI!A1493</f>
        <v>44186</v>
      </c>
      <c r="B1493" s="2">
        <f>RSI!B1493</f>
        <v>32.661000000000001</v>
      </c>
      <c r="C1493" s="2">
        <f>RSI!I1493</f>
        <v>99.999999723904281</v>
      </c>
      <c r="D1493" s="2">
        <f>MACD!E1493</f>
        <v>0.11359937795115371</v>
      </c>
      <c r="E1493" s="2">
        <f>MACD!F1493</f>
        <v>9.4320519559027788E-2</v>
      </c>
      <c r="F1493" s="2">
        <f>'Moving Avg'!D1493</f>
        <v>32.661000000000001</v>
      </c>
      <c r="G1493" s="2">
        <f>'Moving Avg'!F1493</f>
        <v>32.661000000000016</v>
      </c>
      <c r="H1493" s="2">
        <f>'Moving Avg'!G1493</f>
        <v>31.971400000000035</v>
      </c>
      <c r="I1493" s="2">
        <f>'Moving Avg'!H1493</f>
        <v>31.091349999999899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0</v>
      </c>
      <c r="N1493" s="8">
        <f t="shared" si="231"/>
        <v>0</v>
      </c>
      <c r="O1493" s="8">
        <f t="shared" si="232"/>
        <v>50</v>
      </c>
      <c r="P1493" s="8">
        <f t="shared" si="233"/>
        <v>33</v>
      </c>
      <c r="Q1493" s="9">
        <f t="shared" si="234"/>
        <v>12.45</v>
      </c>
      <c r="R1493" s="9">
        <f t="shared" si="235"/>
        <v>25.75</v>
      </c>
      <c r="S1493" s="9">
        <f t="shared" si="236"/>
        <v>27.35</v>
      </c>
      <c r="T1493" s="9">
        <f t="shared" si="237"/>
        <v>20.75</v>
      </c>
      <c r="U1493" s="8">
        <f t="shared" si="238"/>
        <v>21.850000000000005</v>
      </c>
      <c r="V1493" s="8">
        <f t="shared" si="239"/>
        <v>21.575000000000003</v>
      </c>
    </row>
    <row r="1494" spans="1:22" ht="13.5" x14ac:dyDescent="0.25">
      <c r="A1494" s="3">
        <f>RSI!A1494</f>
        <v>44187</v>
      </c>
      <c r="B1494" s="2">
        <f>RSI!B1494</f>
        <v>32.661000000000001</v>
      </c>
      <c r="C1494" s="2">
        <f>RSI!I1494</f>
        <v>99.999999723904281</v>
      </c>
      <c r="D1494" s="2">
        <f>MACD!E1494</f>
        <v>0.10929895369682185</v>
      </c>
      <c r="E1494" s="2">
        <f>MACD!F1494</f>
        <v>9.7316206386586612E-2</v>
      </c>
      <c r="F1494" s="2">
        <f>'Moving Avg'!D1494</f>
        <v>32.661000000000001</v>
      </c>
      <c r="G1494" s="2">
        <f>'Moving Avg'!F1494</f>
        <v>32.661000000000016</v>
      </c>
      <c r="H1494" s="2">
        <f>'Moving Avg'!G1494</f>
        <v>32.008660000000035</v>
      </c>
      <c r="I1494" s="2">
        <f>'Moving Avg'!H1494</f>
        <v>31.1006649999999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0</v>
      </c>
      <c r="N1494" s="8">
        <f t="shared" si="231"/>
        <v>0</v>
      </c>
      <c r="O1494" s="8">
        <f t="shared" si="232"/>
        <v>50</v>
      </c>
      <c r="P1494" s="8">
        <f t="shared" si="233"/>
        <v>33</v>
      </c>
      <c r="Q1494" s="9">
        <f t="shared" si="234"/>
        <v>12.45</v>
      </c>
      <c r="R1494" s="9">
        <f t="shared" si="235"/>
        <v>25.75</v>
      </c>
      <c r="S1494" s="9">
        <f t="shared" si="236"/>
        <v>27.35</v>
      </c>
      <c r="T1494" s="9">
        <f t="shared" si="237"/>
        <v>20.75</v>
      </c>
      <c r="U1494" s="8">
        <f t="shared" si="238"/>
        <v>21.850000000000005</v>
      </c>
      <c r="V1494" s="8">
        <f t="shared" si="239"/>
        <v>21.575000000000003</v>
      </c>
    </row>
    <row r="1495" spans="1:22" ht="13.5" x14ac:dyDescent="0.25">
      <c r="A1495" s="3">
        <f>RSI!A1495</f>
        <v>44188</v>
      </c>
      <c r="B1495" s="2">
        <f>RSI!B1495</f>
        <v>32.661000000000001</v>
      </c>
      <c r="C1495" s="2">
        <f>RSI!I1495</f>
        <v>99.999999723904281</v>
      </c>
      <c r="D1495" s="2">
        <f>MACD!E1495</f>
        <v>0.10468410331297662</v>
      </c>
      <c r="E1495" s="2">
        <f>MACD!F1495</f>
        <v>9.8789785771864619E-2</v>
      </c>
      <c r="F1495" s="2">
        <f>'Moving Avg'!D1495</f>
        <v>32.661000000000001</v>
      </c>
      <c r="G1495" s="2">
        <f>'Moving Avg'!F1495</f>
        <v>32.661000000000016</v>
      </c>
      <c r="H1495" s="2">
        <f>'Moving Avg'!G1495</f>
        <v>32.045920000000038</v>
      </c>
      <c r="I1495" s="2">
        <f>'Moving Avg'!H1495</f>
        <v>31.109979999999901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0</v>
      </c>
      <c r="N1495" s="8">
        <f t="shared" si="231"/>
        <v>0</v>
      </c>
      <c r="O1495" s="8">
        <f t="shared" si="232"/>
        <v>50</v>
      </c>
      <c r="P1495" s="8">
        <f t="shared" si="233"/>
        <v>33</v>
      </c>
      <c r="Q1495" s="9">
        <f t="shared" si="234"/>
        <v>12.45</v>
      </c>
      <c r="R1495" s="9">
        <f t="shared" si="235"/>
        <v>25.75</v>
      </c>
      <c r="S1495" s="9">
        <f t="shared" si="236"/>
        <v>27.35</v>
      </c>
      <c r="T1495" s="9">
        <f t="shared" si="237"/>
        <v>20.75</v>
      </c>
      <c r="U1495" s="8">
        <f t="shared" si="238"/>
        <v>21.850000000000005</v>
      </c>
      <c r="V1495" s="8">
        <f t="shared" si="239"/>
        <v>21.575000000000003</v>
      </c>
    </row>
    <row r="1496" spans="1:22" ht="13.5" x14ac:dyDescent="0.25">
      <c r="A1496" s="3">
        <f>RSI!A1496</f>
        <v>44189</v>
      </c>
      <c r="B1496" s="2">
        <f>RSI!B1496</f>
        <v>32.661000000000001</v>
      </c>
      <c r="C1496" s="2">
        <f>RSI!I1496</f>
        <v>99.999999723904281</v>
      </c>
      <c r="D1496" s="2">
        <f>MACD!E1496</f>
        <v>9.9875498558539277E-2</v>
      </c>
      <c r="E1496" s="2">
        <f>MACD!F1496</f>
        <v>9.9006928329199551E-2</v>
      </c>
      <c r="F1496" s="2">
        <f>'Moving Avg'!D1496</f>
        <v>32.661000000000001</v>
      </c>
      <c r="G1496" s="2">
        <f>'Moving Avg'!F1496</f>
        <v>32.661000000000016</v>
      </c>
      <c r="H1496" s="2">
        <f>'Moving Avg'!G1496</f>
        <v>32.083180000000041</v>
      </c>
      <c r="I1496" s="2">
        <f>'Moving Avg'!H1496</f>
        <v>31.119294999999902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0</v>
      </c>
      <c r="N1496" s="8">
        <f t="shared" si="231"/>
        <v>0</v>
      </c>
      <c r="O1496" s="8">
        <f t="shared" si="232"/>
        <v>50</v>
      </c>
      <c r="P1496" s="8">
        <f t="shared" si="233"/>
        <v>33</v>
      </c>
      <c r="Q1496" s="9">
        <f t="shared" si="234"/>
        <v>12.45</v>
      </c>
      <c r="R1496" s="9">
        <f t="shared" si="235"/>
        <v>25.75</v>
      </c>
      <c r="S1496" s="9">
        <f t="shared" si="236"/>
        <v>27.35</v>
      </c>
      <c r="T1496" s="9">
        <f t="shared" si="237"/>
        <v>20.75</v>
      </c>
      <c r="U1496" s="8">
        <f t="shared" si="238"/>
        <v>21.850000000000005</v>
      </c>
      <c r="V1496" s="8">
        <f t="shared" si="239"/>
        <v>21.575000000000003</v>
      </c>
    </row>
    <row r="1497" spans="1:22" ht="13.5" x14ac:dyDescent="0.25">
      <c r="A1497" s="3">
        <f>RSI!A1497</f>
        <v>44190</v>
      </c>
      <c r="B1497" s="2">
        <f>RSI!B1497</f>
        <v>32.661000000000001</v>
      </c>
      <c r="C1497" s="2">
        <f>RSI!I1497</f>
        <v>99.999999723904281</v>
      </c>
      <c r="D1497" s="2">
        <f>MACD!E1497</f>
        <v>9.4969890861378303E-2</v>
      </c>
      <c r="E1497" s="2">
        <f>MACD!F1497</f>
        <v>9.8199520835635309E-2</v>
      </c>
      <c r="F1497" s="2">
        <f>'Moving Avg'!D1497</f>
        <v>32.661000000000001</v>
      </c>
      <c r="G1497" s="2">
        <f>'Moving Avg'!F1497</f>
        <v>32.661000000000016</v>
      </c>
      <c r="H1497" s="2">
        <f>'Moving Avg'!G1497</f>
        <v>32.120440000000038</v>
      </c>
      <c r="I1497" s="2">
        <f>'Moving Avg'!H1497</f>
        <v>31.128609999999902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0</v>
      </c>
      <c r="N1497" s="8">
        <f t="shared" si="231"/>
        <v>45</v>
      </c>
      <c r="O1497" s="8">
        <f t="shared" si="232"/>
        <v>50</v>
      </c>
      <c r="P1497" s="8">
        <f t="shared" si="233"/>
        <v>33</v>
      </c>
      <c r="Q1497" s="9">
        <f t="shared" si="234"/>
        <v>28.2</v>
      </c>
      <c r="R1497" s="9">
        <f t="shared" si="235"/>
        <v>34.75</v>
      </c>
      <c r="S1497" s="9">
        <f t="shared" si="236"/>
        <v>34.1</v>
      </c>
      <c r="T1497" s="9">
        <f t="shared" si="237"/>
        <v>32</v>
      </c>
      <c r="U1497" s="8">
        <f t="shared" si="238"/>
        <v>32.35</v>
      </c>
      <c r="V1497" s="8">
        <f t="shared" si="239"/>
        <v>32.262500000000003</v>
      </c>
    </row>
    <row r="1498" spans="1:22" ht="13.5" x14ac:dyDescent="0.25">
      <c r="A1498" s="3">
        <f>RSI!A1498</f>
        <v>44193</v>
      </c>
      <c r="B1498" s="2">
        <f>RSI!B1498</f>
        <v>32.661000000000001</v>
      </c>
      <c r="C1498" s="2">
        <f>RSI!I1498</f>
        <v>99.999999723904281</v>
      </c>
      <c r="D1498" s="2">
        <f>MACD!E1498</f>
        <v>9.004418806888026E-2</v>
      </c>
      <c r="E1498" s="2">
        <f>MACD!F1498</f>
        <v>9.6568454282284305E-2</v>
      </c>
      <c r="F1498" s="2">
        <f>'Moving Avg'!D1498</f>
        <v>32.661000000000001</v>
      </c>
      <c r="G1498" s="2">
        <f>'Moving Avg'!F1498</f>
        <v>32.661000000000016</v>
      </c>
      <c r="H1498" s="2">
        <f>'Moving Avg'!G1498</f>
        <v>32.157700000000034</v>
      </c>
      <c r="I1498" s="2">
        <f>'Moving Avg'!H1498</f>
        <v>31.137924999999903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0</v>
      </c>
      <c r="N1498" s="8">
        <f t="shared" si="231"/>
        <v>45</v>
      </c>
      <c r="O1498" s="8">
        <f t="shared" si="232"/>
        <v>50</v>
      </c>
      <c r="P1498" s="8">
        <f t="shared" si="233"/>
        <v>33</v>
      </c>
      <c r="Q1498" s="9">
        <f t="shared" si="234"/>
        <v>28.2</v>
      </c>
      <c r="R1498" s="9">
        <f t="shared" si="235"/>
        <v>34.75</v>
      </c>
      <c r="S1498" s="9">
        <f t="shared" si="236"/>
        <v>34.1</v>
      </c>
      <c r="T1498" s="9">
        <f t="shared" si="237"/>
        <v>32</v>
      </c>
      <c r="U1498" s="8">
        <f t="shared" si="238"/>
        <v>32.35</v>
      </c>
      <c r="V1498" s="8">
        <f t="shared" si="239"/>
        <v>32.262500000000003</v>
      </c>
    </row>
    <row r="1499" spans="1:22" ht="13.5" x14ac:dyDescent="0.25">
      <c r="A1499" s="3">
        <f>RSI!A1499</f>
        <v>44194</v>
      </c>
      <c r="B1499" s="2">
        <f>RSI!B1499</f>
        <v>32.661000000000001</v>
      </c>
      <c r="C1499" s="2">
        <f>RSI!I1499</f>
        <v>99.999999723904281</v>
      </c>
      <c r="D1499" s="2">
        <f>MACD!E1499</f>
        <v>8.5158874620987035E-2</v>
      </c>
      <c r="E1499" s="2">
        <f>MACD!F1499</f>
        <v>9.4286538350024859E-2</v>
      </c>
      <c r="F1499" s="2">
        <f>'Moving Avg'!D1499</f>
        <v>32.661000000000001</v>
      </c>
      <c r="G1499" s="2">
        <f>'Moving Avg'!F1499</f>
        <v>32.661000000000016</v>
      </c>
      <c r="H1499" s="2">
        <f>'Moving Avg'!G1499</f>
        <v>32.194960000000037</v>
      </c>
      <c r="I1499" s="2">
        <f>'Moving Avg'!H1499</f>
        <v>31.147239999999908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0</v>
      </c>
      <c r="N1499" s="8">
        <f t="shared" si="231"/>
        <v>45</v>
      </c>
      <c r="O1499" s="8">
        <f t="shared" si="232"/>
        <v>50</v>
      </c>
      <c r="P1499" s="8">
        <f t="shared" si="233"/>
        <v>33</v>
      </c>
      <c r="Q1499" s="9">
        <f t="shared" si="234"/>
        <v>28.2</v>
      </c>
      <c r="R1499" s="9">
        <f t="shared" si="235"/>
        <v>34.75</v>
      </c>
      <c r="S1499" s="9">
        <f t="shared" si="236"/>
        <v>34.1</v>
      </c>
      <c r="T1499" s="9">
        <f t="shared" si="237"/>
        <v>32</v>
      </c>
      <c r="U1499" s="8">
        <f t="shared" si="238"/>
        <v>32.35</v>
      </c>
      <c r="V1499" s="8">
        <f t="shared" si="239"/>
        <v>32.262500000000003</v>
      </c>
    </row>
    <row r="1500" spans="1:22" ht="13.5" x14ac:dyDescent="0.25">
      <c r="A1500" s="3">
        <f>RSI!A1500</f>
        <v>44195</v>
      </c>
      <c r="B1500" s="2">
        <f>RSI!B1500</f>
        <v>32.661000000000001</v>
      </c>
      <c r="C1500" s="2">
        <f>RSI!I1500</f>
        <v>99.999999723904281</v>
      </c>
      <c r="D1500" s="2">
        <f>MACD!E1500</f>
        <v>8.0360878334218455E-2</v>
      </c>
      <c r="E1500" s="2">
        <f>MACD!F1500</f>
        <v>9.1501406346863573E-2</v>
      </c>
      <c r="F1500" s="2">
        <f>'Moving Avg'!D1500</f>
        <v>32.661000000000001</v>
      </c>
      <c r="G1500" s="2">
        <f>'Moving Avg'!F1500</f>
        <v>32.661000000000016</v>
      </c>
      <c r="H1500" s="2">
        <f>'Moving Avg'!G1500</f>
        <v>32.232220000000041</v>
      </c>
      <c r="I1500" s="2">
        <f>'Moving Avg'!H1500</f>
        <v>31.156554999999909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0</v>
      </c>
      <c r="N1500" s="8">
        <f t="shared" si="231"/>
        <v>45</v>
      </c>
      <c r="O1500" s="8">
        <f t="shared" si="232"/>
        <v>50</v>
      </c>
      <c r="P1500" s="8">
        <f t="shared" si="233"/>
        <v>33</v>
      </c>
      <c r="Q1500" s="9">
        <f t="shared" si="234"/>
        <v>28.2</v>
      </c>
      <c r="R1500" s="9">
        <f t="shared" si="235"/>
        <v>34.75</v>
      </c>
      <c r="S1500" s="9">
        <f t="shared" si="236"/>
        <v>34.1</v>
      </c>
      <c r="T1500" s="9">
        <f t="shared" si="237"/>
        <v>32</v>
      </c>
      <c r="U1500" s="8">
        <f t="shared" si="238"/>
        <v>32.35</v>
      </c>
      <c r="V1500" s="8">
        <f t="shared" si="239"/>
        <v>32.262500000000003</v>
      </c>
    </row>
    <row r="1501" spans="1:22" ht="13.5" x14ac:dyDescent="0.25">
      <c r="A1501" s="3">
        <f>RSI!A1501</f>
        <v>44196</v>
      </c>
      <c r="B1501" s="2">
        <f>RSI!B1501</f>
        <v>32.661000000000001</v>
      </c>
      <c r="C1501" s="2">
        <f>RSI!I1501</f>
        <v>99.999999723904281</v>
      </c>
      <c r="D1501" s="2">
        <f>MACD!E1501</f>
        <v>7.5685970949038506E-2</v>
      </c>
      <c r="E1501" s="2">
        <f>MACD!F1501</f>
        <v>8.8338319267298571E-2</v>
      </c>
      <c r="F1501" s="2">
        <f>'Moving Avg'!D1501</f>
        <v>32.661000000000001</v>
      </c>
      <c r="G1501" s="2">
        <f>'Moving Avg'!F1501</f>
        <v>32.661000000000016</v>
      </c>
      <c r="H1501" s="2">
        <f>'Moving Avg'!G1501</f>
        <v>32.269480000000037</v>
      </c>
      <c r="I1501" s="2">
        <f>'Moving Avg'!H1501</f>
        <v>31.165869999999909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0</v>
      </c>
      <c r="N1501" s="8">
        <f t="shared" si="231"/>
        <v>45</v>
      </c>
      <c r="O1501" s="8">
        <f t="shared" si="232"/>
        <v>50</v>
      </c>
      <c r="P1501" s="8">
        <f t="shared" si="233"/>
        <v>33</v>
      </c>
      <c r="Q1501" s="9">
        <f t="shared" si="234"/>
        <v>28.2</v>
      </c>
      <c r="R1501" s="9">
        <f t="shared" si="235"/>
        <v>34.75</v>
      </c>
      <c r="S1501" s="9">
        <f t="shared" si="236"/>
        <v>34.1</v>
      </c>
      <c r="T1501" s="9">
        <f t="shared" si="237"/>
        <v>32</v>
      </c>
      <c r="U1501" s="8">
        <f t="shared" si="238"/>
        <v>32.35</v>
      </c>
      <c r="V1501" s="8">
        <f t="shared" si="239"/>
        <v>32.262500000000003</v>
      </c>
    </row>
    <row r="1502" spans="1:22" ht="13.5" x14ac:dyDescent="0.25">
      <c r="A1502" s="3">
        <f>RSI!A1502</f>
        <v>44200</v>
      </c>
      <c r="B1502" s="2">
        <f>RSI!B1502</f>
        <v>32.661000000000001</v>
      </c>
      <c r="C1502" s="2">
        <f>RSI!I1502</f>
        <v>99.999999723904281</v>
      </c>
      <c r="D1502" s="2">
        <f>MACD!E1502</f>
        <v>7.1160776035306128E-2</v>
      </c>
      <c r="E1502" s="2">
        <f>MACD!F1502</f>
        <v>8.490281062090009E-2</v>
      </c>
      <c r="F1502" s="2">
        <f>'Moving Avg'!D1502</f>
        <v>32.661000000000001</v>
      </c>
      <c r="G1502" s="2">
        <f>'Moving Avg'!F1502</f>
        <v>32.661000000000016</v>
      </c>
      <c r="H1502" s="2">
        <f>'Moving Avg'!G1502</f>
        <v>32.306740000000033</v>
      </c>
      <c r="I1502" s="2">
        <f>'Moving Avg'!H1502</f>
        <v>31.17518499999991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0</v>
      </c>
      <c r="N1502" s="8">
        <f t="shared" si="231"/>
        <v>45</v>
      </c>
      <c r="O1502" s="8">
        <f t="shared" si="232"/>
        <v>50</v>
      </c>
      <c r="P1502" s="8">
        <f t="shared" si="233"/>
        <v>33</v>
      </c>
      <c r="Q1502" s="9">
        <f t="shared" si="234"/>
        <v>28.2</v>
      </c>
      <c r="R1502" s="9">
        <f t="shared" si="235"/>
        <v>34.75</v>
      </c>
      <c r="S1502" s="9">
        <f t="shared" si="236"/>
        <v>34.1</v>
      </c>
      <c r="T1502" s="9">
        <f t="shared" si="237"/>
        <v>32</v>
      </c>
      <c r="U1502" s="8">
        <f t="shared" si="238"/>
        <v>32.35</v>
      </c>
      <c r="V1502" s="8">
        <f t="shared" si="239"/>
        <v>32.262500000000003</v>
      </c>
    </row>
    <row r="1503" spans="1:22" ht="13.5" x14ac:dyDescent="0.25">
      <c r="A1503" s="3">
        <f>RSI!A1503</f>
        <v>44201</v>
      </c>
      <c r="B1503" s="2">
        <f>RSI!B1503</f>
        <v>32.661000000000001</v>
      </c>
      <c r="C1503" s="2">
        <f>RSI!I1503</f>
        <v>99.999999723904281</v>
      </c>
      <c r="D1503" s="2">
        <f>MACD!E1503</f>
        <v>6.6804446390243299E-2</v>
      </c>
      <c r="E1503" s="2">
        <f>MACD!F1503</f>
        <v>8.1283137774768727E-2</v>
      </c>
      <c r="F1503" s="2">
        <f>'Moving Avg'!D1503</f>
        <v>32.661000000000001</v>
      </c>
      <c r="G1503" s="2">
        <f>'Moving Avg'!F1503</f>
        <v>32.661000000000016</v>
      </c>
      <c r="H1503" s="2">
        <f>'Moving Avg'!G1503</f>
        <v>32.344000000000037</v>
      </c>
      <c r="I1503" s="2">
        <f>'Moving Avg'!H1503</f>
        <v>31.184499999999911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0</v>
      </c>
      <c r="N1503" s="8">
        <f t="shared" si="231"/>
        <v>45</v>
      </c>
      <c r="O1503" s="8">
        <f t="shared" si="232"/>
        <v>50</v>
      </c>
      <c r="P1503" s="8">
        <f t="shared" si="233"/>
        <v>33</v>
      </c>
      <c r="Q1503" s="9">
        <f t="shared" si="234"/>
        <v>28.2</v>
      </c>
      <c r="R1503" s="9">
        <f t="shared" si="235"/>
        <v>34.75</v>
      </c>
      <c r="S1503" s="9">
        <f t="shared" si="236"/>
        <v>34.1</v>
      </c>
      <c r="T1503" s="9">
        <f t="shared" si="237"/>
        <v>32</v>
      </c>
      <c r="U1503" s="8">
        <f t="shared" si="238"/>
        <v>32.35</v>
      </c>
      <c r="V1503" s="8">
        <f t="shared" si="239"/>
        <v>32.262500000000003</v>
      </c>
    </row>
    <row r="1504" spans="1:22" ht="13.5" x14ac:dyDescent="0.25">
      <c r="A1504" s="3">
        <f>RSI!A1504</f>
        <v>44202</v>
      </c>
      <c r="B1504" s="2">
        <f>RSI!B1504</f>
        <v>32.661000000000001</v>
      </c>
      <c r="C1504" s="2">
        <f>RSI!I1504</f>
        <v>99.999999723904281</v>
      </c>
      <c r="D1504" s="2">
        <f>MACD!E1504</f>
        <v>6.2630063376126088E-2</v>
      </c>
      <c r="E1504" s="2">
        <f>MACD!F1504</f>
        <v>7.7552522895040193E-2</v>
      </c>
      <c r="F1504" s="2">
        <f>'Moving Avg'!D1504</f>
        <v>32.661000000000001</v>
      </c>
      <c r="G1504" s="2">
        <f>'Moving Avg'!F1504</f>
        <v>32.661000000000016</v>
      </c>
      <c r="H1504" s="2">
        <f>'Moving Avg'!G1504</f>
        <v>32.38126000000004</v>
      </c>
      <c r="I1504" s="2">
        <f>'Moving Avg'!H1504</f>
        <v>31.193814999999912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0</v>
      </c>
      <c r="N1504" s="8">
        <f t="shared" si="231"/>
        <v>45</v>
      </c>
      <c r="O1504" s="8">
        <f t="shared" si="232"/>
        <v>50</v>
      </c>
      <c r="P1504" s="8">
        <f t="shared" si="233"/>
        <v>33</v>
      </c>
      <c r="Q1504" s="9">
        <f t="shared" si="234"/>
        <v>28.2</v>
      </c>
      <c r="R1504" s="9">
        <f t="shared" si="235"/>
        <v>34.75</v>
      </c>
      <c r="S1504" s="9">
        <f t="shared" si="236"/>
        <v>34.1</v>
      </c>
      <c r="T1504" s="9">
        <f t="shared" si="237"/>
        <v>32</v>
      </c>
      <c r="U1504" s="8">
        <f t="shared" si="238"/>
        <v>32.35</v>
      </c>
      <c r="V1504" s="8">
        <f t="shared" si="239"/>
        <v>32.262500000000003</v>
      </c>
    </row>
    <row r="1505" spans="1:22" ht="13.5" x14ac:dyDescent="0.25">
      <c r="A1505" s="3">
        <f>RSI!A1505</f>
        <v>44203</v>
      </c>
      <c r="B1505" s="2">
        <f>RSI!B1505</f>
        <v>32.661000000000001</v>
      </c>
      <c r="C1505" s="2">
        <f>RSI!I1505</f>
        <v>99.999999723904281</v>
      </c>
      <c r="D1505" s="2">
        <f>MACD!E1505</f>
        <v>5.8645802457647278E-2</v>
      </c>
      <c r="E1505" s="2">
        <f>MACD!F1505</f>
        <v>7.3771178807561608E-2</v>
      </c>
      <c r="F1505" s="2">
        <f>'Moving Avg'!D1505</f>
        <v>32.661000000000001</v>
      </c>
      <c r="G1505" s="2">
        <f>'Moving Avg'!F1505</f>
        <v>32.661000000000016</v>
      </c>
      <c r="H1505" s="2">
        <f>'Moving Avg'!G1505</f>
        <v>32.418520000000036</v>
      </c>
      <c r="I1505" s="2">
        <f>'Moving Avg'!H1505</f>
        <v>31.203129999999916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0</v>
      </c>
      <c r="N1505" s="8">
        <f t="shared" si="231"/>
        <v>45</v>
      </c>
      <c r="O1505" s="8">
        <f t="shared" si="232"/>
        <v>50</v>
      </c>
      <c r="P1505" s="8">
        <f t="shared" si="233"/>
        <v>33</v>
      </c>
      <c r="Q1505" s="9">
        <f t="shared" si="234"/>
        <v>28.2</v>
      </c>
      <c r="R1505" s="9">
        <f t="shared" si="235"/>
        <v>34.75</v>
      </c>
      <c r="S1505" s="9">
        <f t="shared" si="236"/>
        <v>34.1</v>
      </c>
      <c r="T1505" s="9">
        <f t="shared" si="237"/>
        <v>32</v>
      </c>
      <c r="U1505" s="8">
        <f t="shared" si="238"/>
        <v>32.35</v>
      </c>
      <c r="V1505" s="8">
        <f t="shared" si="239"/>
        <v>32.262500000000003</v>
      </c>
    </row>
    <row r="1506" spans="1:22" ht="13.5" x14ac:dyDescent="0.25">
      <c r="A1506" s="3">
        <f>RSI!A1506</f>
        <v>44204</v>
      </c>
      <c r="B1506" s="2">
        <f>RSI!B1506</f>
        <v>32.661000000000001</v>
      </c>
      <c r="C1506" s="2">
        <f>RSI!I1506</f>
        <v>99.999999723904281</v>
      </c>
      <c r="D1506" s="2">
        <f>MACD!E1506</f>
        <v>5.4855902279832947E-2</v>
      </c>
      <c r="E1506" s="2">
        <f>MACD!F1506</f>
        <v>6.9988123502015887E-2</v>
      </c>
      <c r="F1506" s="2">
        <f>'Moving Avg'!D1506</f>
        <v>32.661000000000001</v>
      </c>
      <c r="G1506" s="2">
        <f>'Moving Avg'!F1506</f>
        <v>32.661000000000016</v>
      </c>
      <c r="H1506" s="2">
        <f>'Moving Avg'!G1506</f>
        <v>32.45578000000004</v>
      </c>
      <c r="I1506" s="2">
        <f>'Moving Avg'!H1506</f>
        <v>31.212444999999917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0</v>
      </c>
      <c r="N1506" s="8">
        <f t="shared" si="231"/>
        <v>45</v>
      </c>
      <c r="O1506" s="8">
        <f t="shared" si="232"/>
        <v>50</v>
      </c>
      <c r="P1506" s="8">
        <f t="shared" si="233"/>
        <v>33</v>
      </c>
      <c r="Q1506" s="9">
        <f t="shared" si="234"/>
        <v>28.2</v>
      </c>
      <c r="R1506" s="9">
        <f t="shared" si="235"/>
        <v>34.75</v>
      </c>
      <c r="S1506" s="9">
        <f t="shared" si="236"/>
        <v>34.1</v>
      </c>
      <c r="T1506" s="9">
        <f t="shared" si="237"/>
        <v>32</v>
      </c>
      <c r="U1506" s="8">
        <f t="shared" si="238"/>
        <v>32.35</v>
      </c>
      <c r="V1506" s="8">
        <f t="shared" si="239"/>
        <v>32.262500000000003</v>
      </c>
    </row>
    <row r="1507" spans="1:22" ht="13.5" x14ac:dyDescent="0.25">
      <c r="A1507" s="3">
        <f>RSI!A1507</f>
        <v>44207</v>
      </c>
      <c r="B1507" s="2">
        <f>RSI!B1507</f>
        <v>32.661000000000001</v>
      </c>
      <c r="C1507" s="2">
        <f>RSI!I1507</f>
        <v>99.999999723904281</v>
      </c>
      <c r="D1507" s="2">
        <f>MACD!E1507</f>
        <v>5.1261468781206077E-2</v>
      </c>
      <c r="E1507" s="2">
        <f>MACD!F1507</f>
        <v>6.6242792557853925E-2</v>
      </c>
      <c r="F1507" s="2">
        <f>'Moving Avg'!D1507</f>
        <v>32.661000000000001</v>
      </c>
      <c r="G1507" s="2">
        <f>'Moving Avg'!F1507</f>
        <v>32.661000000000016</v>
      </c>
      <c r="H1507" s="2">
        <f>'Moving Avg'!G1507</f>
        <v>32.493040000000036</v>
      </c>
      <c r="I1507" s="2">
        <f>'Moving Avg'!H1507</f>
        <v>31.221759999999918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0</v>
      </c>
      <c r="N1507" s="8">
        <f t="shared" si="231"/>
        <v>45</v>
      </c>
      <c r="O1507" s="8">
        <f t="shared" si="232"/>
        <v>50</v>
      </c>
      <c r="P1507" s="8">
        <f t="shared" si="233"/>
        <v>33</v>
      </c>
      <c r="Q1507" s="9">
        <f t="shared" si="234"/>
        <v>28.2</v>
      </c>
      <c r="R1507" s="9">
        <f t="shared" si="235"/>
        <v>34.75</v>
      </c>
      <c r="S1507" s="9">
        <f t="shared" si="236"/>
        <v>34.1</v>
      </c>
      <c r="T1507" s="9">
        <f t="shared" si="237"/>
        <v>32</v>
      </c>
      <c r="U1507" s="8">
        <f t="shared" si="238"/>
        <v>32.35</v>
      </c>
      <c r="V1507" s="8">
        <f t="shared" si="239"/>
        <v>32.262500000000003</v>
      </c>
    </row>
    <row r="1508" spans="1:22" ht="13.5" x14ac:dyDescent="0.25">
      <c r="A1508" s="3">
        <f>RSI!A1508</f>
        <v>44208</v>
      </c>
      <c r="B1508" s="2">
        <f>RSI!B1508</f>
        <v>32.661000000000001</v>
      </c>
      <c r="C1508" s="2">
        <f>RSI!I1508</f>
        <v>99.999999723904281</v>
      </c>
      <c r="D1508" s="2">
        <f>MACD!E1508</f>
        <v>4.7861140897310861E-2</v>
      </c>
      <c r="E1508" s="2">
        <f>MACD!F1508</f>
        <v>6.2566462225745315E-2</v>
      </c>
      <c r="F1508" s="2">
        <f>'Moving Avg'!D1508</f>
        <v>32.661000000000001</v>
      </c>
      <c r="G1508" s="2">
        <f>'Moving Avg'!F1508</f>
        <v>32.661000000000016</v>
      </c>
      <c r="H1508" s="2">
        <f>'Moving Avg'!G1508</f>
        <v>32.53030000000004</v>
      </c>
      <c r="I1508" s="2">
        <f>'Moving Avg'!H1508</f>
        <v>31.231074999999919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0</v>
      </c>
      <c r="N1508" s="8">
        <f t="shared" si="231"/>
        <v>45</v>
      </c>
      <c r="O1508" s="8">
        <f t="shared" si="232"/>
        <v>50</v>
      </c>
      <c r="P1508" s="8">
        <f t="shared" si="233"/>
        <v>33</v>
      </c>
      <c r="Q1508" s="9">
        <f t="shared" si="234"/>
        <v>28.2</v>
      </c>
      <c r="R1508" s="9">
        <f t="shared" si="235"/>
        <v>34.75</v>
      </c>
      <c r="S1508" s="9">
        <f t="shared" si="236"/>
        <v>34.1</v>
      </c>
      <c r="T1508" s="9">
        <f t="shared" si="237"/>
        <v>32</v>
      </c>
      <c r="U1508" s="8">
        <f t="shared" si="238"/>
        <v>32.35</v>
      </c>
      <c r="V1508" s="8">
        <f t="shared" si="239"/>
        <v>32.262500000000003</v>
      </c>
    </row>
    <row r="1509" spans="1:22" ht="13.5" x14ac:dyDescent="0.25">
      <c r="A1509" s="3">
        <f>RSI!A1509</f>
        <v>44209</v>
      </c>
      <c r="B1509" s="2">
        <f>RSI!B1509</f>
        <v>32.661000000000001</v>
      </c>
      <c r="C1509" s="2">
        <f>RSI!I1509</f>
        <v>99.999999723904281</v>
      </c>
      <c r="D1509" s="2">
        <f>MACD!E1509</f>
        <v>4.4651640237312051E-2</v>
      </c>
      <c r="E1509" s="2">
        <f>MACD!F1509</f>
        <v>5.8983497828058666E-2</v>
      </c>
      <c r="F1509" s="2">
        <f>'Moving Avg'!D1509</f>
        <v>32.661000000000001</v>
      </c>
      <c r="G1509" s="2">
        <f>'Moving Avg'!F1509</f>
        <v>32.661000000000016</v>
      </c>
      <c r="H1509" s="2">
        <f>'Moving Avg'!G1509</f>
        <v>32.567560000000043</v>
      </c>
      <c r="I1509" s="2">
        <f>'Moving Avg'!H1509</f>
        <v>31.24038999999992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0</v>
      </c>
      <c r="N1509" s="8">
        <f t="shared" si="231"/>
        <v>45</v>
      </c>
      <c r="O1509" s="8">
        <f t="shared" si="232"/>
        <v>50</v>
      </c>
      <c r="P1509" s="8">
        <f t="shared" si="233"/>
        <v>33</v>
      </c>
      <c r="Q1509" s="9">
        <f t="shared" si="234"/>
        <v>28.2</v>
      </c>
      <c r="R1509" s="9">
        <f t="shared" si="235"/>
        <v>34.75</v>
      </c>
      <c r="S1509" s="9">
        <f t="shared" si="236"/>
        <v>34.1</v>
      </c>
      <c r="T1509" s="9">
        <f t="shared" si="237"/>
        <v>32</v>
      </c>
      <c r="U1509" s="8">
        <f t="shared" si="238"/>
        <v>32.35</v>
      </c>
      <c r="V1509" s="8">
        <f t="shared" si="239"/>
        <v>32.262500000000003</v>
      </c>
    </row>
    <row r="1510" spans="1:22" ht="13.5" x14ac:dyDescent="0.25">
      <c r="A1510" s="3">
        <f>RSI!A1510</f>
        <v>44211</v>
      </c>
      <c r="B1510" s="2">
        <f>RSI!B1510</f>
        <v>32.661000000000001</v>
      </c>
      <c r="C1510" s="2">
        <f>RSI!I1510</f>
        <v>99.999999723904281</v>
      </c>
      <c r="D1510" s="2">
        <f>MACD!E1510</f>
        <v>4.1628223592155678E-2</v>
      </c>
      <c r="E1510" s="2">
        <f>MACD!F1510</f>
        <v>5.5512442980878068E-2</v>
      </c>
      <c r="F1510" s="2">
        <f>'Moving Avg'!D1510</f>
        <v>32.661000000000001</v>
      </c>
      <c r="G1510" s="2">
        <f>'Moving Avg'!F1510</f>
        <v>32.661000000000016</v>
      </c>
      <c r="H1510" s="2">
        <f>'Moving Avg'!G1510</f>
        <v>32.604820000000039</v>
      </c>
      <c r="I1510" s="2">
        <f>'Moving Avg'!H1510</f>
        <v>31.249704999999921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0</v>
      </c>
      <c r="N1510" s="8">
        <f t="shared" si="231"/>
        <v>45</v>
      </c>
      <c r="O1510" s="8">
        <f t="shared" si="232"/>
        <v>50</v>
      </c>
      <c r="P1510" s="8">
        <f t="shared" si="233"/>
        <v>33</v>
      </c>
      <c r="Q1510" s="9">
        <f t="shared" si="234"/>
        <v>28.2</v>
      </c>
      <c r="R1510" s="9">
        <f t="shared" si="235"/>
        <v>34.75</v>
      </c>
      <c r="S1510" s="9">
        <f t="shared" si="236"/>
        <v>34.1</v>
      </c>
      <c r="T1510" s="9">
        <f t="shared" si="237"/>
        <v>32</v>
      </c>
      <c r="U1510" s="8">
        <f t="shared" si="238"/>
        <v>32.35</v>
      </c>
      <c r="V1510" s="8">
        <f t="shared" si="239"/>
        <v>32.262500000000003</v>
      </c>
    </row>
    <row r="1511" spans="1:22" ht="13.5" x14ac:dyDescent="0.25">
      <c r="A1511" s="3">
        <f>RSI!A1511</f>
        <v>44214</v>
      </c>
      <c r="B1511" s="2">
        <f>RSI!B1511</f>
        <v>32.661000000000001</v>
      </c>
      <c r="C1511" s="2">
        <f>RSI!I1511</f>
        <v>99.999999723904281</v>
      </c>
      <c r="D1511" s="2">
        <f>MACD!E1511</f>
        <v>3.8785054156875276E-2</v>
      </c>
      <c r="E1511" s="2">
        <f>MACD!F1511</f>
        <v>5.2166965216077513E-2</v>
      </c>
      <c r="F1511" s="2">
        <f>'Moving Avg'!D1511</f>
        <v>32.661000000000001</v>
      </c>
      <c r="G1511" s="2">
        <f>'Moving Avg'!F1511</f>
        <v>32.661000000000016</v>
      </c>
      <c r="H1511" s="2">
        <f>'Moving Avg'!G1511</f>
        <v>32.642080000000036</v>
      </c>
      <c r="I1511" s="2">
        <f>'Moving Avg'!H1511</f>
        <v>31.259019999999921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0</v>
      </c>
      <c r="N1511" s="8">
        <f t="shared" si="231"/>
        <v>45</v>
      </c>
      <c r="O1511" s="8">
        <f t="shared" si="232"/>
        <v>50</v>
      </c>
      <c r="P1511" s="8">
        <f t="shared" si="233"/>
        <v>33</v>
      </c>
      <c r="Q1511" s="9">
        <f t="shared" si="234"/>
        <v>28.2</v>
      </c>
      <c r="R1511" s="9">
        <f t="shared" si="235"/>
        <v>34.75</v>
      </c>
      <c r="S1511" s="9">
        <f t="shared" si="236"/>
        <v>34.1</v>
      </c>
      <c r="T1511" s="9">
        <f t="shared" si="237"/>
        <v>32</v>
      </c>
      <c r="U1511" s="8">
        <f t="shared" si="238"/>
        <v>32.35</v>
      </c>
      <c r="V1511" s="8">
        <f t="shared" si="239"/>
        <v>32.262500000000003</v>
      </c>
    </row>
    <row r="1512" spans="1:22" ht="13.5" x14ac:dyDescent="0.25">
      <c r="A1512" s="3">
        <f>RSI!A1512</f>
        <v>44215</v>
      </c>
      <c r="B1512" s="2">
        <f>RSI!B1512</f>
        <v>32.661000000000001</v>
      </c>
      <c r="C1512" s="2">
        <f>RSI!I1512</f>
        <v>99.999999723904281</v>
      </c>
      <c r="D1512" s="2">
        <f>MACD!E1512</f>
        <v>3.6115504836843115E-2</v>
      </c>
      <c r="E1512" s="2">
        <f>MACD!F1512</f>
        <v>4.8956673140230639E-2</v>
      </c>
      <c r="F1512" s="2">
        <f>'Moving Avg'!D1512</f>
        <v>32.661000000000001</v>
      </c>
      <c r="G1512" s="2">
        <f>'Moving Avg'!F1512</f>
        <v>32.661000000000016</v>
      </c>
      <c r="H1512" s="2">
        <f>'Moving Avg'!G1512</f>
        <v>32.661000000000037</v>
      </c>
      <c r="I1512" s="2">
        <f>'Moving Avg'!H1512</f>
        <v>31.268334999999926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0</v>
      </c>
      <c r="N1512" s="8">
        <f t="shared" si="231"/>
        <v>45</v>
      </c>
      <c r="O1512" s="8">
        <f t="shared" si="232"/>
        <v>50</v>
      </c>
      <c r="P1512" s="8">
        <f t="shared" si="233"/>
        <v>33</v>
      </c>
      <c r="Q1512" s="9">
        <f t="shared" si="234"/>
        <v>28.2</v>
      </c>
      <c r="R1512" s="9">
        <f t="shared" si="235"/>
        <v>34.75</v>
      </c>
      <c r="S1512" s="9">
        <f t="shared" si="236"/>
        <v>34.1</v>
      </c>
      <c r="T1512" s="9">
        <f t="shared" si="237"/>
        <v>32</v>
      </c>
      <c r="U1512" s="8">
        <f t="shared" si="238"/>
        <v>32.35</v>
      </c>
      <c r="V1512" s="8">
        <f t="shared" si="239"/>
        <v>32.262500000000003</v>
      </c>
    </row>
    <row r="1513" spans="1:22" ht="13.5" x14ac:dyDescent="0.25">
      <c r="A1513" s="3">
        <f>RSI!A1513</f>
        <v>44216</v>
      </c>
      <c r="B1513" s="2">
        <f>RSI!B1513</f>
        <v>32.661000000000001</v>
      </c>
      <c r="C1513" s="2">
        <f>RSI!I1513</f>
        <v>99.999999723904281</v>
      </c>
      <c r="D1513" s="2">
        <f>MACD!E1513</f>
        <v>3.3612404887108482E-2</v>
      </c>
      <c r="E1513" s="2">
        <f>MACD!F1513</f>
        <v>4.5887819489606206E-2</v>
      </c>
      <c r="F1513" s="2">
        <f>'Moving Avg'!D1513</f>
        <v>32.661000000000001</v>
      </c>
      <c r="G1513" s="2">
        <f>'Moving Avg'!F1513</f>
        <v>32.661000000000016</v>
      </c>
      <c r="H1513" s="2">
        <f>'Moving Avg'!G1513</f>
        <v>32.661000000000037</v>
      </c>
      <c r="I1513" s="2">
        <f>'Moving Avg'!H1513</f>
        <v>31.277649999999927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0</v>
      </c>
      <c r="N1513" s="8">
        <f t="shared" si="231"/>
        <v>45</v>
      </c>
      <c r="O1513" s="8">
        <f t="shared" si="232"/>
        <v>50</v>
      </c>
      <c r="P1513" s="8">
        <f t="shared" si="233"/>
        <v>33</v>
      </c>
      <c r="Q1513" s="9">
        <f t="shared" si="234"/>
        <v>28.2</v>
      </c>
      <c r="R1513" s="9">
        <f t="shared" si="235"/>
        <v>34.75</v>
      </c>
      <c r="S1513" s="9">
        <f t="shared" si="236"/>
        <v>34.1</v>
      </c>
      <c r="T1513" s="9">
        <f t="shared" si="237"/>
        <v>32</v>
      </c>
      <c r="U1513" s="8">
        <f t="shared" si="238"/>
        <v>32.35</v>
      </c>
      <c r="V1513" s="8">
        <f t="shared" si="239"/>
        <v>32.262500000000003</v>
      </c>
    </row>
    <row r="1514" spans="1:22" ht="13.5" x14ac:dyDescent="0.25">
      <c r="A1514" s="3">
        <f>RSI!A1514</f>
        <v>44217</v>
      </c>
      <c r="B1514" s="2">
        <f>RSI!B1514</f>
        <v>32.661000000000001</v>
      </c>
      <c r="C1514" s="2">
        <f>RSI!I1514</f>
        <v>99.999999723904281</v>
      </c>
      <c r="D1514" s="2">
        <f>MACD!E1514</f>
        <v>3.1268239343738458E-2</v>
      </c>
      <c r="E1514" s="2">
        <f>MACD!F1514</f>
        <v>4.2963903460432662E-2</v>
      </c>
      <c r="F1514" s="2">
        <f>'Moving Avg'!D1514</f>
        <v>32.661000000000001</v>
      </c>
      <c r="G1514" s="2">
        <f>'Moving Avg'!F1514</f>
        <v>32.661000000000016</v>
      </c>
      <c r="H1514" s="2">
        <f>'Moving Avg'!G1514</f>
        <v>32.661000000000037</v>
      </c>
      <c r="I1514" s="2">
        <f>'Moving Avg'!H1514</f>
        <v>31.286964999999928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0</v>
      </c>
      <c r="N1514" s="8">
        <f t="shared" si="231"/>
        <v>45</v>
      </c>
      <c r="O1514" s="8">
        <f t="shared" si="232"/>
        <v>50</v>
      </c>
      <c r="P1514" s="8">
        <f t="shared" si="233"/>
        <v>33</v>
      </c>
      <c r="Q1514" s="9">
        <f t="shared" si="234"/>
        <v>28.2</v>
      </c>
      <c r="R1514" s="9">
        <f t="shared" si="235"/>
        <v>34.75</v>
      </c>
      <c r="S1514" s="9">
        <f t="shared" si="236"/>
        <v>34.1</v>
      </c>
      <c r="T1514" s="9">
        <f t="shared" si="237"/>
        <v>32</v>
      </c>
      <c r="U1514" s="8">
        <f t="shared" si="238"/>
        <v>32.35</v>
      </c>
      <c r="V1514" s="8">
        <f t="shared" si="239"/>
        <v>32.262500000000003</v>
      </c>
    </row>
    <row r="1515" spans="1:22" ht="13.5" x14ac:dyDescent="0.25">
      <c r="A1515" s="3">
        <f>RSI!A1515</f>
        <v>44218</v>
      </c>
      <c r="B1515" s="2">
        <f>RSI!B1515</f>
        <v>32.661000000000001</v>
      </c>
      <c r="C1515" s="2">
        <f>RSI!I1515</f>
        <v>99.999999723904281</v>
      </c>
      <c r="D1515" s="2">
        <f>MACD!E1515</f>
        <v>2.9075309196151977E-2</v>
      </c>
      <c r="E1515" s="2">
        <f>MACD!F1515</f>
        <v>4.0186184607576531E-2</v>
      </c>
      <c r="F1515" s="2">
        <f>'Moving Avg'!D1515</f>
        <v>32.661000000000001</v>
      </c>
      <c r="G1515" s="2">
        <f>'Moving Avg'!F1515</f>
        <v>32.661000000000016</v>
      </c>
      <c r="H1515" s="2">
        <f>'Moving Avg'!G1515</f>
        <v>32.661000000000037</v>
      </c>
      <c r="I1515" s="2">
        <f>'Moving Avg'!H1515</f>
        <v>31.296279999999928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0</v>
      </c>
      <c r="N1515" s="8">
        <f t="shared" si="231"/>
        <v>45</v>
      </c>
      <c r="O1515" s="8">
        <f t="shared" si="232"/>
        <v>50</v>
      </c>
      <c r="P1515" s="8">
        <f t="shared" si="233"/>
        <v>33</v>
      </c>
      <c r="Q1515" s="9">
        <f t="shared" si="234"/>
        <v>28.2</v>
      </c>
      <c r="R1515" s="9">
        <f t="shared" si="235"/>
        <v>34.75</v>
      </c>
      <c r="S1515" s="9">
        <f t="shared" si="236"/>
        <v>34.1</v>
      </c>
      <c r="T1515" s="9">
        <f t="shared" si="237"/>
        <v>32</v>
      </c>
      <c r="U1515" s="8">
        <f t="shared" si="238"/>
        <v>32.35</v>
      </c>
      <c r="V1515" s="8">
        <f t="shared" si="239"/>
        <v>32.262500000000003</v>
      </c>
    </row>
    <row r="1516" spans="1:22" ht="13.5" x14ac:dyDescent="0.25">
      <c r="A1516" s="3">
        <f>RSI!A1516</f>
        <v>44221</v>
      </c>
      <c r="B1516" s="2">
        <f>RSI!B1516</f>
        <v>32.661000000000001</v>
      </c>
      <c r="C1516" s="2">
        <f>RSI!I1516</f>
        <v>99.999999723904281</v>
      </c>
      <c r="D1516" s="2">
        <f>MACD!E1516</f>
        <v>2.7025858975719075E-2</v>
      </c>
      <c r="E1516" s="2">
        <f>MACD!F1516</f>
        <v>3.7554119481205045E-2</v>
      </c>
      <c r="F1516" s="2">
        <f>'Moving Avg'!D1516</f>
        <v>32.661000000000001</v>
      </c>
      <c r="G1516" s="2">
        <f>'Moving Avg'!F1516</f>
        <v>32.661000000000016</v>
      </c>
      <c r="H1516" s="2">
        <f>'Moving Avg'!G1516</f>
        <v>32.661000000000037</v>
      </c>
      <c r="I1516" s="2">
        <f>'Moving Avg'!H1516</f>
        <v>31.305594999999929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0</v>
      </c>
      <c r="N1516" s="8">
        <f t="shared" si="231"/>
        <v>45</v>
      </c>
      <c r="O1516" s="8">
        <f t="shared" si="232"/>
        <v>50</v>
      </c>
      <c r="P1516" s="8">
        <f t="shared" si="233"/>
        <v>33</v>
      </c>
      <c r="Q1516" s="9">
        <f t="shared" si="234"/>
        <v>28.2</v>
      </c>
      <c r="R1516" s="9">
        <f t="shared" si="235"/>
        <v>34.75</v>
      </c>
      <c r="S1516" s="9">
        <f t="shared" si="236"/>
        <v>34.1</v>
      </c>
      <c r="T1516" s="9">
        <f t="shared" si="237"/>
        <v>32</v>
      </c>
      <c r="U1516" s="8">
        <f t="shared" si="238"/>
        <v>32.35</v>
      </c>
      <c r="V1516" s="8">
        <f t="shared" si="239"/>
        <v>32.262500000000003</v>
      </c>
    </row>
    <row r="1517" spans="1:22" ht="13.5" x14ac:dyDescent="0.25">
      <c r="A1517" s="3">
        <f>RSI!A1517</f>
        <v>44222</v>
      </c>
      <c r="B1517" s="2">
        <f>RSI!B1517</f>
        <v>32.661000000000001</v>
      </c>
      <c r="C1517" s="2">
        <f>RSI!I1517</f>
        <v>99.999999723904281</v>
      </c>
      <c r="D1517" s="2">
        <f>MACD!E1517</f>
        <v>2.5112177361698684E-2</v>
      </c>
      <c r="E1517" s="2">
        <f>MACD!F1517</f>
        <v>3.5065731057303776E-2</v>
      </c>
      <c r="F1517" s="2">
        <f>'Moving Avg'!D1517</f>
        <v>32.661000000000001</v>
      </c>
      <c r="G1517" s="2">
        <f>'Moving Avg'!F1517</f>
        <v>32.661000000000016</v>
      </c>
      <c r="H1517" s="2">
        <f>'Moving Avg'!G1517</f>
        <v>32.661000000000037</v>
      </c>
      <c r="I1517" s="2">
        <f>'Moving Avg'!H1517</f>
        <v>31.31490999999993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0</v>
      </c>
      <c r="N1517" s="8">
        <f t="shared" si="231"/>
        <v>45</v>
      </c>
      <c r="O1517" s="8">
        <f t="shared" si="232"/>
        <v>50</v>
      </c>
      <c r="P1517" s="8">
        <f t="shared" si="233"/>
        <v>33</v>
      </c>
      <c r="Q1517" s="9">
        <f t="shared" si="234"/>
        <v>28.2</v>
      </c>
      <c r="R1517" s="9">
        <f t="shared" si="235"/>
        <v>34.75</v>
      </c>
      <c r="S1517" s="9">
        <f t="shared" si="236"/>
        <v>34.1</v>
      </c>
      <c r="T1517" s="9">
        <f t="shared" si="237"/>
        <v>32</v>
      </c>
      <c r="U1517" s="8">
        <f t="shared" si="238"/>
        <v>32.35</v>
      </c>
      <c r="V1517" s="8">
        <f t="shared" si="239"/>
        <v>32.262500000000003</v>
      </c>
    </row>
    <row r="1518" spans="1:22" ht="13.5" x14ac:dyDescent="0.25">
      <c r="A1518" s="3">
        <f>RSI!A1518</f>
        <v>44223</v>
      </c>
      <c r="B1518" s="2">
        <f>RSI!B1518</f>
        <v>32.661000000000001</v>
      </c>
      <c r="C1518" s="2">
        <f>RSI!I1518</f>
        <v>99.999999723904281</v>
      </c>
      <c r="D1518" s="2">
        <f>MACD!E1518</f>
        <v>2.3326675500435101E-2</v>
      </c>
      <c r="E1518" s="2">
        <f>MACD!F1518</f>
        <v>3.2717919945930041E-2</v>
      </c>
      <c r="F1518" s="2">
        <f>'Moving Avg'!D1518</f>
        <v>32.661000000000001</v>
      </c>
      <c r="G1518" s="2">
        <f>'Moving Avg'!F1518</f>
        <v>32.661000000000016</v>
      </c>
      <c r="H1518" s="2">
        <f>'Moving Avg'!G1518</f>
        <v>32.661000000000037</v>
      </c>
      <c r="I1518" s="2">
        <f>'Moving Avg'!H1518</f>
        <v>31.324224999999934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0</v>
      </c>
      <c r="N1518" s="8">
        <f t="shared" si="231"/>
        <v>45</v>
      </c>
      <c r="O1518" s="8">
        <f t="shared" si="232"/>
        <v>50</v>
      </c>
      <c r="P1518" s="8">
        <f t="shared" si="233"/>
        <v>33</v>
      </c>
      <c r="Q1518" s="9">
        <f t="shared" si="234"/>
        <v>28.2</v>
      </c>
      <c r="R1518" s="9">
        <f t="shared" si="235"/>
        <v>34.75</v>
      </c>
      <c r="S1518" s="9">
        <f t="shared" si="236"/>
        <v>34.1</v>
      </c>
      <c r="T1518" s="9">
        <f t="shared" si="237"/>
        <v>32</v>
      </c>
      <c r="U1518" s="8">
        <f t="shared" si="238"/>
        <v>32.35</v>
      </c>
      <c r="V1518" s="8">
        <f t="shared" si="239"/>
        <v>32.262500000000003</v>
      </c>
    </row>
    <row r="1519" spans="1:22" ht="13.5" x14ac:dyDescent="0.25">
      <c r="A1519" s="3">
        <f>RSI!A1519</f>
        <v>44224</v>
      </c>
      <c r="B1519" s="2">
        <f>RSI!B1519</f>
        <v>32.661000000000001</v>
      </c>
      <c r="C1519" s="2">
        <f>RSI!I1519</f>
        <v>99.999999723904281</v>
      </c>
      <c r="D1519" s="2">
        <f>MACD!E1519</f>
        <v>2.1661946970951362E-2</v>
      </c>
      <c r="E1519" s="2">
        <f>MACD!F1519</f>
        <v>3.0506725350934308E-2</v>
      </c>
      <c r="F1519" s="2">
        <f>'Moving Avg'!D1519</f>
        <v>32.661000000000001</v>
      </c>
      <c r="G1519" s="2">
        <f>'Moving Avg'!F1519</f>
        <v>32.661000000000016</v>
      </c>
      <c r="H1519" s="2">
        <f>'Moving Avg'!G1519</f>
        <v>32.661000000000037</v>
      </c>
      <c r="I1519" s="2">
        <f>'Moving Avg'!H1519</f>
        <v>31.333539999999935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0</v>
      </c>
      <c r="N1519" s="8">
        <f t="shared" si="231"/>
        <v>45</v>
      </c>
      <c r="O1519" s="8">
        <f t="shared" si="232"/>
        <v>50</v>
      </c>
      <c r="P1519" s="8">
        <f t="shared" si="233"/>
        <v>33</v>
      </c>
      <c r="Q1519" s="9">
        <f t="shared" si="234"/>
        <v>28.2</v>
      </c>
      <c r="R1519" s="9">
        <f t="shared" si="235"/>
        <v>34.75</v>
      </c>
      <c r="S1519" s="9">
        <f t="shared" si="236"/>
        <v>34.1</v>
      </c>
      <c r="T1519" s="9">
        <f t="shared" si="237"/>
        <v>32</v>
      </c>
      <c r="U1519" s="8">
        <f t="shared" si="238"/>
        <v>32.35</v>
      </c>
      <c r="V1519" s="8">
        <f t="shared" si="239"/>
        <v>32.262500000000003</v>
      </c>
    </row>
    <row r="1520" spans="1:22" ht="13.5" x14ac:dyDescent="0.25">
      <c r="A1520" s="3">
        <f>RSI!A1520</f>
        <v>44225</v>
      </c>
      <c r="B1520" s="2">
        <f>RSI!B1520</f>
        <v>32.661000000000001</v>
      </c>
      <c r="C1520" s="2">
        <f>RSI!I1520</f>
        <v>99.999999723904281</v>
      </c>
      <c r="D1520" s="2">
        <f>MACD!E1520</f>
        <v>2.011081268749848E-2</v>
      </c>
      <c r="E1520" s="2">
        <f>MACD!F1520</f>
        <v>2.8427542818247144E-2</v>
      </c>
      <c r="F1520" s="2">
        <f>'Moving Avg'!D1520</f>
        <v>32.661000000000001</v>
      </c>
      <c r="G1520" s="2">
        <f>'Moving Avg'!F1520</f>
        <v>32.661000000000016</v>
      </c>
      <c r="H1520" s="2">
        <f>'Moving Avg'!G1520</f>
        <v>32.661000000000037</v>
      </c>
      <c r="I1520" s="2">
        <f>'Moving Avg'!H1520</f>
        <v>31.342854999999936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0</v>
      </c>
      <c r="N1520" s="8">
        <f t="shared" si="231"/>
        <v>45</v>
      </c>
      <c r="O1520" s="8">
        <f t="shared" si="232"/>
        <v>50</v>
      </c>
      <c r="P1520" s="8">
        <f t="shared" si="233"/>
        <v>33</v>
      </c>
      <c r="Q1520" s="9">
        <f t="shared" si="234"/>
        <v>28.2</v>
      </c>
      <c r="R1520" s="9">
        <f t="shared" si="235"/>
        <v>34.75</v>
      </c>
      <c r="S1520" s="9">
        <f t="shared" si="236"/>
        <v>34.1</v>
      </c>
      <c r="T1520" s="9">
        <f t="shared" si="237"/>
        <v>32</v>
      </c>
      <c r="U1520" s="8">
        <f t="shared" si="238"/>
        <v>32.35</v>
      </c>
      <c r="V1520" s="8">
        <f t="shared" si="239"/>
        <v>32.262500000000003</v>
      </c>
    </row>
    <row r="1521" spans="1:22" ht="13.5" x14ac:dyDescent="0.25">
      <c r="A1521" s="3">
        <f>RSI!A1521</f>
        <v>44228</v>
      </c>
      <c r="B1521" s="2">
        <f>RSI!B1521</f>
        <v>32.661000000000001</v>
      </c>
      <c r="C1521" s="2">
        <f>RSI!I1521</f>
        <v>99.999999723904281</v>
      </c>
      <c r="D1521" s="2">
        <f>MACD!E1521</f>
        <v>1.8666353488924869E-2</v>
      </c>
      <c r="E1521" s="2">
        <f>MACD!F1521</f>
        <v>2.6475304952382692E-2</v>
      </c>
      <c r="F1521" s="2">
        <f>'Moving Avg'!D1521</f>
        <v>32.661000000000001</v>
      </c>
      <c r="G1521" s="2">
        <f>'Moving Avg'!F1521</f>
        <v>32.661000000000016</v>
      </c>
      <c r="H1521" s="2">
        <f>'Moving Avg'!G1521</f>
        <v>32.661000000000037</v>
      </c>
      <c r="I1521" s="2">
        <f>'Moving Avg'!H1521</f>
        <v>31.352169999999937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0</v>
      </c>
      <c r="N1521" s="8">
        <f t="shared" si="231"/>
        <v>45</v>
      </c>
      <c r="O1521" s="8">
        <f t="shared" si="232"/>
        <v>50</v>
      </c>
      <c r="P1521" s="8">
        <f t="shared" si="233"/>
        <v>33</v>
      </c>
      <c r="Q1521" s="9">
        <f t="shared" si="234"/>
        <v>28.2</v>
      </c>
      <c r="R1521" s="9">
        <f t="shared" si="235"/>
        <v>34.75</v>
      </c>
      <c r="S1521" s="9">
        <f t="shared" si="236"/>
        <v>34.1</v>
      </c>
      <c r="T1521" s="9">
        <f t="shared" si="237"/>
        <v>32</v>
      </c>
      <c r="U1521" s="8">
        <f t="shared" si="238"/>
        <v>32.35</v>
      </c>
      <c r="V1521" s="8">
        <f t="shared" si="239"/>
        <v>32.262500000000003</v>
      </c>
    </row>
    <row r="1522" spans="1:22" ht="13.5" x14ac:dyDescent="0.25">
      <c r="A1522" s="3">
        <f>RSI!A1522</f>
        <v>44229</v>
      </c>
      <c r="B1522" s="2">
        <f>RSI!B1522</f>
        <v>32.661000000000001</v>
      </c>
      <c r="C1522" s="2">
        <f>RSI!I1522</f>
        <v>99.999999723904281</v>
      </c>
      <c r="D1522" s="2">
        <f>MACD!E1522</f>
        <v>1.7321932709542409E-2</v>
      </c>
      <c r="E1522" s="2">
        <f>MACD!F1522</f>
        <v>2.4644630503814637E-2</v>
      </c>
      <c r="F1522" s="2">
        <f>'Moving Avg'!D1522</f>
        <v>32.661000000000001</v>
      </c>
      <c r="G1522" s="2">
        <f>'Moving Avg'!F1522</f>
        <v>32.661000000000016</v>
      </c>
      <c r="H1522" s="2">
        <f>'Moving Avg'!G1522</f>
        <v>32.661000000000037</v>
      </c>
      <c r="I1522" s="2">
        <f>'Moving Avg'!H1522</f>
        <v>31.361484999999938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0</v>
      </c>
      <c r="N1522" s="8">
        <f t="shared" si="231"/>
        <v>45</v>
      </c>
      <c r="O1522" s="8">
        <f t="shared" si="232"/>
        <v>50</v>
      </c>
      <c r="P1522" s="8">
        <f t="shared" si="233"/>
        <v>33</v>
      </c>
      <c r="Q1522" s="9">
        <f t="shared" si="234"/>
        <v>28.2</v>
      </c>
      <c r="R1522" s="9">
        <f t="shared" si="235"/>
        <v>34.75</v>
      </c>
      <c r="S1522" s="9">
        <f t="shared" si="236"/>
        <v>34.1</v>
      </c>
      <c r="T1522" s="9">
        <f t="shared" si="237"/>
        <v>32</v>
      </c>
      <c r="U1522" s="8">
        <f t="shared" si="238"/>
        <v>32.35</v>
      </c>
      <c r="V1522" s="8">
        <f t="shared" si="239"/>
        <v>32.262500000000003</v>
      </c>
    </row>
    <row r="1523" spans="1:22" ht="13.5" x14ac:dyDescent="0.25">
      <c r="A1523" s="3">
        <f>RSI!A1523</f>
        <v>44230</v>
      </c>
      <c r="B1523" s="2">
        <f>RSI!B1523</f>
        <v>32.661000000000001</v>
      </c>
      <c r="C1523" s="2">
        <f>RSI!I1523</f>
        <v>99.999999723904281</v>
      </c>
      <c r="D1523" s="2">
        <f>MACD!E1523</f>
        <v>1.6071210643538336E-2</v>
      </c>
      <c r="E1523" s="2">
        <f>MACD!F1523</f>
        <v>2.2929946531759379E-2</v>
      </c>
      <c r="F1523" s="2">
        <f>'Moving Avg'!D1523</f>
        <v>32.661000000000001</v>
      </c>
      <c r="G1523" s="2">
        <f>'Moving Avg'!F1523</f>
        <v>32.661000000000016</v>
      </c>
      <c r="H1523" s="2">
        <f>'Moving Avg'!G1523</f>
        <v>32.661000000000037</v>
      </c>
      <c r="I1523" s="2">
        <f>'Moving Avg'!H1523</f>
        <v>31.370799999999939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0</v>
      </c>
      <c r="N1523" s="8">
        <f t="shared" si="231"/>
        <v>45</v>
      </c>
      <c r="O1523" s="8">
        <f t="shared" si="232"/>
        <v>50</v>
      </c>
      <c r="P1523" s="8">
        <f t="shared" si="233"/>
        <v>33</v>
      </c>
      <c r="Q1523" s="9">
        <f t="shared" si="234"/>
        <v>28.2</v>
      </c>
      <c r="R1523" s="9">
        <f t="shared" si="235"/>
        <v>34.75</v>
      </c>
      <c r="S1523" s="9">
        <f t="shared" si="236"/>
        <v>34.1</v>
      </c>
      <c r="T1523" s="9">
        <f t="shared" si="237"/>
        <v>32</v>
      </c>
      <c r="U1523" s="8">
        <f t="shared" si="238"/>
        <v>32.35</v>
      </c>
      <c r="V1523" s="8">
        <f t="shared" si="239"/>
        <v>32.262500000000003</v>
      </c>
    </row>
    <row r="1524" spans="1:22" ht="13.5" x14ac:dyDescent="0.25">
      <c r="A1524" s="3">
        <f>RSI!A1524</f>
        <v>44231</v>
      </c>
      <c r="B1524" s="2">
        <f>RSI!B1524</f>
        <v>31.687999999999999</v>
      </c>
      <c r="C1524" s="2">
        <f>RSI!I1524</f>
        <v>1.9708146229734638</v>
      </c>
      <c r="D1524" s="2">
        <f>MACD!E1524</f>
        <v>8.6982226567400289E-2</v>
      </c>
      <c r="E1524" s="2">
        <f>MACD!F1524</f>
        <v>3.5740402538887564E-2</v>
      </c>
      <c r="F1524" s="2">
        <f>'Moving Avg'!D1524</f>
        <v>32.4664</v>
      </c>
      <c r="G1524" s="2">
        <f>'Moving Avg'!F1524</f>
        <v>32.612350000000006</v>
      </c>
      <c r="H1524" s="2">
        <f>'Moving Avg'!G1524</f>
        <v>32.641540000000042</v>
      </c>
      <c r="I1524" s="2">
        <f>'Moving Avg'!H1524</f>
        <v>31.375249999999941</v>
      </c>
      <c r="J1524" s="6" t="str">
        <f>OBV!F1524</f>
        <v>BEARISH</v>
      </c>
      <c r="K1524" s="6" t="str">
        <f>OBV!G1524</f>
        <v>STRONG</v>
      </c>
      <c r="L1524" s="6" t="str">
        <f>OBV!H1524</f>
        <v>CONFIRMED BEARISH</v>
      </c>
      <c r="M1524" s="8">
        <f t="shared" si="230"/>
        <v>50</v>
      </c>
      <c r="N1524" s="8">
        <f t="shared" si="231"/>
        <v>0</v>
      </c>
      <c r="O1524" s="8">
        <f t="shared" si="232"/>
        <v>50</v>
      </c>
      <c r="P1524" s="8">
        <f t="shared" si="233"/>
        <v>33</v>
      </c>
      <c r="Q1524" s="9">
        <f t="shared" si="234"/>
        <v>29.95</v>
      </c>
      <c r="R1524" s="9">
        <f t="shared" si="235"/>
        <v>35.75</v>
      </c>
      <c r="S1524" s="9">
        <f t="shared" si="236"/>
        <v>34.85</v>
      </c>
      <c r="T1524" s="9">
        <f t="shared" si="237"/>
        <v>33.25</v>
      </c>
      <c r="U1524" s="8">
        <f t="shared" si="238"/>
        <v>33.516666666666673</v>
      </c>
      <c r="V1524" s="8">
        <f t="shared" si="239"/>
        <v>33.450000000000003</v>
      </c>
    </row>
    <row r="1525" spans="1:22" ht="13.5" x14ac:dyDescent="0.25">
      <c r="A1525" s="3">
        <f>RSI!A1525</f>
        <v>44232</v>
      </c>
      <c r="B1525" s="2">
        <f>RSI!B1525</f>
        <v>31.687999999999999</v>
      </c>
      <c r="C1525" s="2">
        <f>RSI!I1525</f>
        <v>1.9708146229734638</v>
      </c>
      <c r="D1525" s="2">
        <f>MACD!E1525</f>
        <v>0.15263635896851468</v>
      </c>
      <c r="E1525" s="2">
        <f>MACD!F1525</f>
        <v>5.9119593824812994E-2</v>
      </c>
      <c r="F1525" s="2">
        <f>'Moving Avg'!D1525</f>
        <v>32.271799999999999</v>
      </c>
      <c r="G1525" s="2">
        <f>'Moving Avg'!F1525</f>
        <v>32.563700000000004</v>
      </c>
      <c r="H1525" s="2">
        <f>'Moving Avg'!G1525</f>
        <v>32.622080000000039</v>
      </c>
      <c r="I1525" s="2">
        <f>'Moving Avg'!H1525</f>
        <v>31.379699999999943</v>
      </c>
      <c r="J1525" s="6" t="str">
        <f>OBV!F1525</f>
        <v>BEARISH</v>
      </c>
      <c r="K1525" s="6" t="str">
        <f>OBV!G1525</f>
        <v>STRONG</v>
      </c>
      <c r="L1525" s="6" t="str">
        <f>OBV!H1525</f>
        <v>CONFIRMED BEARISH</v>
      </c>
      <c r="M1525" s="8">
        <f t="shared" si="230"/>
        <v>50</v>
      </c>
      <c r="N1525" s="8">
        <f t="shared" si="231"/>
        <v>0</v>
      </c>
      <c r="O1525" s="8">
        <f t="shared" si="232"/>
        <v>50</v>
      </c>
      <c r="P1525" s="8">
        <f t="shared" si="233"/>
        <v>33</v>
      </c>
      <c r="Q1525" s="9">
        <f t="shared" si="234"/>
        <v>29.95</v>
      </c>
      <c r="R1525" s="9">
        <f t="shared" si="235"/>
        <v>35.75</v>
      </c>
      <c r="S1525" s="9">
        <f t="shared" si="236"/>
        <v>34.85</v>
      </c>
      <c r="T1525" s="9">
        <f t="shared" si="237"/>
        <v>33.25</v>
      </c>
      <c r="U1525" s="8">
        <f t="shared" si="238"/>
        <v>33.516666666666673</v>
      </c>
      <c r="V1525" s="8">
        <f t="shared" si="239"/>
        <v>33.450000000000003</v>
      </c>
    </row>
    <row r="1526" spans="1:22" ht="13.5" x14ac:dyDescent="0.25">
      <c r="A1526" s="3">
        <f>RSI!A1526</f>
        <v>44235</v>
      </c>
      <c r="B1526" s="2">
        <f>RSI!B1526</f>
        <v>31.687999999999999</v>
      </c>
      <c r="C1526" s="2">
        <f>RSI!I1526</f>
        <v>1.9708146229734638</v>
      </c>
      <c r="D1526" s="2">
        <f>MACD!E1526</f>
        <v>0.21342365519197415</v>
      </c>
      <c r="E1526" s="2">
        <f>MACD!F1526</f>
        <v>8.998040609824523E-2</v>
      </c>
      <c r="F1526" s="2">
        <f>'Moving Avg'!D1526</f>
        <v>32.077199999999998</v>
      </c>
      <c r="G1526" s="2">
        <f>'Moving Avg'!F1526</f>
        <v>32.515050000000002</v>
      </c>
      <c r="H1526" s="2">
        <f>'Moving Avg'!G1526</f>
        <v>32.602620000000044</v>
      </c>
      <c r="I1526" s="2">
        <f>'Moving Avg'!H1526</f>
        <v>31.384149999999945</v>
      </c>
      <c r="J1526" s="6" t="str">
        <f>OBV!F1526</f>
        <v>BEARISH</v>
      </c>
      <c r="K1526" s="6" t="str">
        <f>OBV!G1526</f>
        <v>STRONG</v>
      </c>
      <c r="L1526" s="6" t="str">
        <f>OBV!H1526</f>
        <v>CONFIRMED BEARISH</v>
      </c>
      <c r="M1526" s="8">
        <f t="shared" si="230"/>
        <v>50</v>
      </c>
      <c r="N1526" s="8">
        <f t="shared" si="231"/>
        <v>0</v>
      </c>
      <c r="O1526" s="8">
        <f t="shared" si="232"/>
        <v>50</v>
      </c>
      <c r="P1526" s="8">
        <f t="shared" si="233"/>
        <v>33</v>
      </c>
      <c r="Q1526" s="9">
        <f t="shared" si="234"/>
        <v>29.95</v>
      </c>
      <c r="R1526" s="9">
        <f t="shared" si="235"/>
        <v>35.75</v>
      </c>
      <c r="S1526" s="9">
        <f t="shared" si="236"/>
        <v>34.85</v>
      </c>
      <c r="T1526" s="9">
        <f t="shared" si="237"/>
        <v>33.25</v>
      </c>
      <c r="U1526" s="8">
        <f t="shared" si="238"/>
        <v>33.516666666666673</v>
      </c>
      <c r="V1526" s="8">
        <f t="shared" si="239"/>
        <v>33.450000000000003</v>
      </c>
    </row>
    <row r="1527" spans="1:22" ht="13.5" x14ac:dyDescent="0.25">
      <c r="A1527" s="3">
        <f>RSI!A1527</f>
        <v>44236</v>
      </c>
      <c r="B1527" s="2">
        <f>RSI!B1527</f>
        <v>31.687999999999999</v>
      </c>
      <c r="C1527" s="2">
        <f>RSI!I1527</f>
        <v>1.9708146229734638</v>
      </c>
      <c r="D1527" s="2">
        <f>MACD!E1527</f>
        <v>0.26970517040759034</v>
      </c>
      <c r="E1527" s="2">
        <f>MACD!F1527</f>
        <v>0.12592535896011425</v>
      </c>
      <c r="F1527" s="2">
        <f>'Moving Avg'!D1527</f>
        <v>31.882600000000004</v>
      </c>
      <c r="G1527" s="2">
        <f>'Moving Avg'!F1527</f>
        <v>32.4664</v>
      </c>
      <c r="H1527" s="2">
        <f>'Moving Avg'!G1527</f>
        <v>32.583160000000042</v>
      </c>
      <c r="I1527" s="2">
        <f>'Moving Avg'!H1527</f>
        <v>31.388599999999947</v>
      </c>
      <c r="J1527" s="6" t="str">
        <f>OBV!F1527</f>
        <v>BEARISH</v>
      </c>
      <c r="K1527" s="6" t="str">
        <f>OBV!G1527</f>
        <v>STRONG</v>
      </c>
      <c r="L1527" s="6" t="str">
        <f>OBV!H1527</f>
        <v>CONFIRMED BEARISH</v>
      </c>
      <c r="M1527" s="8">
        <f t="shared" si="230"/>
        <v>50</v>
      </c>
      <c r="N1527" s="8">
        <f t="shared" si="231"/>
        <v>0</v>
      </c>
      <c r="O1527" s="8">
        <f t="shared" si="232"/>
        <v>50</v>
      </c>
      <c r="P1527" s="8">
        <f t="shared" si="233"/>
        <v>33</v>
      </c>
      <c r="Q1527" s="9">
        <f t="shared" si="234"/>
        <v>29.95</v>
      </c>
      <c r="R1527" s="9">
        <f t="shared" si="235"/>
        <v>35.75</v>
      </c>
      <c r="S1527" s="9">
        <f t="shared" si="236"/>
        <v>34.85</v>
      </c>
      <c r="T1527" s="9">
        <f t="shared" si="237"/>
        <v>33.25</v>
      </c>
      <c r="U1527" s="8">
        <f t="shared" si="238"/>
        <v>33.516666666666673</v>
      </c>
      <c r="V1527" s="8">
        <f t="shared" si="239"/>
        <v>33.450000000000003</v>
      </c>
    </row>
    <row r="1528" spans="1:22" ht="13.5" x14ac:dyDescent="0.25">
      <c r="A1528" s="3">
        <f>RSI!A1528</f>
        <v>44237</v>
      </c>
      <c r="B1528" s="2">
        <f>RSI!B1528</f>
        <v>31.687999999999999</v>
      </c>
      <c r="C1528" s="2">
        <f>RSI!I1528</f>
        <v>1.9708146229734638</v>
      </c>
      <c r="D1528" s="2">
        <f>MACD!E1528</f>
        <v>0.32181513052914568</v>
      </c>
      <c r="E1528" s="2">
        <f>MACD!F1528</f>
        <v>0.16510331327392055</v>
      </c>
      <c r="F1528" s="2">
        <f>'Moving Avg'!D1528</f>
        <v>31.687999999999999</v>
      </c>
      <c r="G1528" s="2">
        <f>'Moving Avg'!F1528</f>
        <v>32.417749999999998</v>
      </c>
      <c r="H1528" s="2">
        <f>'Moving Avg'!G1528</f>
        <v>32.563700000000047</v>
      </c>
      <c r="I1528" s="2">
        <f>'Moving Avg'!H1528</f>
        <v>31.393049999999949</v>
      </c>
      <c r="J1528" s="6" t="str">
        <f>OBV!F1528</f>
        <v>BEARISH</v>
      </c>
      <c r="K1528" s="6" t="str">
        <f>OBV!G1528</f>
        <v>STRONG</v>
      </c>
      <c r="L1528" s="6" t="str">
        <f>OBV!H1528</f>
        <v>CONFIRMED BEARISH</v>
      </c>
      <c r="M1528" s="8">
        <f t="shared" si="230"/>
        <v>50</v>
      </c>
      <c r="N1528" s="8">
        <f t="shared" si="231"/>
        <v>0</v>
      </c>
      <c r="O1528" s="8">
        <f t="shared" si="232"/>
        <v>50</v>
      </c>
      <c r="P1528" s="8">
        <f t="shared" si="233"/>
        <v>33</v>
      </c>
      <c r="Q1528" s="9">
        <f t="shared" si="234"/>
        <v>29.95</v>
      </c>
      <c r="R1528" s="9">
        <f t="shared" si="235"/>
        <v>35.75</v>
      </c>
      <c r="S1528" s="9">
        <f t="shared" si="236"/>
        <v>34.85</v>
      </c>
      <c r="T1528" s="9">
        <f t="shared" si="237"/>
        <v>33.25</v>
      </c>
      <c r="U1528" s="8">
        <f t="shared" si="238"/>
        <v>33.516666666666673</v>
      </c>
      <c r="V1528" s="8">
        <f t="shared" si="239"/>
        <v>33.450000000000003</v>
      </c>
    </row>
    <row r="1529" spans="1:22" ht="13.5" x14ac:dyDescent="0.25">
      <c r="A1529" s="3">
        <f>RSI!A1529</f>
        <v>44238</v>
      </c>
      <c r="B1529" s="2">
        <f>RSI!B1529</f>
        <v>31.687999999999999</v>
      </c>
      <c r="C1529" s="2">
        <f>RSI!I1529</f>
        <v>1.9708146229734638</v>
      </c>
      <c r="D1529" s="2">
        <f>MACD!E1529</f>
        <v>0.37006293255566902</v>
      </c>
      <c r="E1529" s="2">
        <f>MACD!F1529</f>
        <v>0.20609523713027028</v>
      </c>
      <c r="F1529" s="2">
        <f>'Moving Avg'!D1529</f>
        <v>31.687999999999999</v>
      </c>
      <c r="G1529" s="2">
        <f>'Moving Avg'!F1529</f>
        <v>32.369099999999996</v>
      </c>
      <c r="H1529" s="2">
        <f>'Moving Avg'!G1529</f>
        <v>32.544240000000045</v>
      </c>
      <c r="I1529" s="2">
        <f>'Moving Avg'!H1529</f>
        <v>31.397499999999944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50</v>
      </c>
      <c r="N1529" s="8">
        <f t="shared" si="231"/>
        <v>0</v>
      </c>
      <c r="O1529" s="8">
        <f t="shared" si="232"/>
        <v>50</v>
      </c>
      <c r="P1529" s="8">
        <f t="shared" si="233"/>
        <v>33</v>
      </c>
      <c r="Q1529" s="9">
        <f t="shared" si="234"/>
        <v>29.95</v>
      </c>
      <c r="R1529" s="9">
        <f t="shared" si="235"/>
        <v>35.75</v>
      </c>
      <c r="S1529" s="9">
        <f t="shared" si="236"/>
        <v>34.85</v>
      </c>
      <c r="T1529" s="9">
        <f t="shared" si="237"/>
        <v>33.25</v>
      </c>
      <c r="U1529" s="8">
        <f t="shared" si="238"/>
        <v>33.516666666666673</v>
      </c>
      <c r="V1529" s="8">
        <f t="shared" si="239"/>
        <v>33.450000000000003</v>
      </c>
    </row>
    <row r="1530" spans="1:22" ht="13.5" x14ac:dyDescent="0.25">
      <c r="A1530" s="3">
        <f>RSI!A1530</f>
        <v>44239</v>
      </c>
      <c r="B1530" s="2">
        <f>RSI!B1530</f>
        <v>31.687999999999999</v>
      </c>
      <c r="C1530" s="2">
        <f>RSI!I1530</f>
        <v>1.9708146229734638</v>
      </c>
      <c r="D1530" s="2">
        <f>MACD!E1530</f>
        <v>0.41473499474106035</v>
      </c>
      <c r="E1530" s="2">
        <f>MACD!F1530</f>
        <v>0.24782318865242831</v>
      </c>
      <c r="F1530" s="2">
        <f>'Moving Avg'!D1530</f>
        <v>31.687999999999999</v>
      </c>
      <c r="G1530" s="2">
        <f>'Moving Avg'!F1530</f>
        <v>32.320450000000001</v>
      </c>
      <c r="H1530" s="2">
        <f>'Moving Avg'!G1530</f>
        <v>32.52478000000005</v>
      </c>
      <c r="I1530" s="2">
        <f>'Moving Avg'!H1530</f>
        <v>31.401949999999946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50</v>
      </c>
      <c r="N1530" s="8">
        <f t="shared" si="231"/>
        <v>0</v>
      </c>
      <c r="O1530" s="8">
        <f t="shared" si="232"/>
        <v>50</v>
      </c>
      <c r="P1530" s="8">
        <f t="shared" si="233"/>
        <v>33</v>
      </c>
      <c r="Q1530" s="9">
        <f t="shared" si="234"/>
        <v>29.95</v>
      </c>
      <c r="R1530" s="9">
        <f t="shared" si="235"/>
        <v>35.75</v>
      </c>
      <c r="S1530" s="9">
        <f t="shared" si="236"/>
        <v>34.85</v>
      </c>
      <c r="T1530" s="9">
        <f t="shared" si="237"/>
        <v>33.25</v>
      </c>
      <c r="U1530" s="8">
        <f t="shared" si="238"/>
        <v>33.516666666666673</v>
      </c>
      <c r="V1530" s="8">
        <f t="shared" si="239"/>
        <v>33.450000000000003</v>
      </c>
    </row>
    <row r="1531" spans="1:22" ht="13.5" x14ac:dyDescent="0.25">
      <c r="A1531" s="3">
        <f>RSI!A1531</f>
        <v>44242</v>
      </c>
      <c r="B1531" s="2">
        <f>RSI!B1531</f>
        <v>31.687999999999999</v>
      </c>
      <c r="C1531" s="2">
        <f>RSI!I1531</f>
        <v>1.9708146229734638</v>
      </c>
      <c r="D1531" s="2">
        <f>MACD!E1531</f>
        <v>0.45609646802316206</v>
      </c>
      <c r="E1531" s="2">
        <f>MACD!F1531</f>
        <v>0.2894778445265751</v>
      </c>
      <c r="F1531" s="2">
        <f>'Moving Avg'!D1531</f>
        <v>31.687999999999999</v>
      </c>
      <c r="G1531" s="2">
        <f>'Moving Avg'!F1531</f>
        <v>32.271799999999999</v>
      </c>
      <c r="H1531" s="2">
        <f>'Moving Avg'!G1531</f>
        <v>32.505320000000047</v>
      </c>
      <c r="I1531" s="2">
        <f>'Moving Avg'!H1531</f>
        <v>31.406399999999948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50</v>
      </c>
      <c r="N1531" s="8">
        <f t="shared" si="231"/>
        <v>0</v>
      </c>
      <c r="O1531" s="8">
        <f t="shared" si="232"/>
        <v>50</v>
      </c>
      <c r="P1531" s="8">
        <f t="shared" si="233"/>
        <v>33</v>
      </c>
      <c r="Q1531" s="9">
        <f t="shared" si="234"/>
        <v>29.95</v>
      </c>
      <c r="R1531" s="9">
        <f t="shared" si="235"/>
        <v>35.75</v>
      </c>
      <c r="S1531" s="9">
        <f t="shared" si="236"/>
        <v>34.85</v>
      </c>
      <c r="T1531" s="9">
        <f t="shared" si="237"/>
        <v>33.25</v>
      </c>
      <c r="U1531" s="8">
        <f t="shared" si="238"/>
        <v>33.516666666666673</v>
      </c>
      <c r="V1531" s="8">
        <f t="shared" si="239"/>
        <v>33.450000000000003</v>
      </c>
    </row>
    <row r="1532" spans="1:22" ht="13.5" x14ac:dyDescent="0.25">
      <c r="A1532" s="3">
        <f>RSI!A1532</f>
        <v>44243</v>
      </c>
      <c r="B1532" s="2">
        <f>RSI!B1532</f>
        <v>31.687999999999999</v>
      </c>
      <c r="C1532" s="2">
        <f>RSI!I1532</f>
        <v>1.9708146229734638</v>
      </c>
      <c r="D1532" s="2">
        <f>MACD!E1532</f>
        <v>0.49439281924961875</v>
      </c>
      <c r="E1532" s="2">
        <f>MACD!F1532</f>
        <v>0.33046083947118388</v>
      </c>
      <c r="F1532" s="2">
        <f>'Moving Avg'!D1532</f>
        <v>31.687999999999999</v>
      </c>
      <c r="G1532" s="2">
        <f>'Moving Avg'!F1532</f>
        <v>32.223149999999997</v>
      </c>
      <c r="H1532" s="2">
        <f>'Moving Avg'!G1532</f>
        <v>32.485860000000045</v>
      </c>
      <c r="I1532" s="2">
        <f>'Moving Avg'!H1532</f>
        <v>31.41084999999995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50</v>
      </c>
      <c r="N1532" s="8">
        <f t="shared" si="231"/>
        <v>0</v>
      </c>
      <c r="O1532" s="8">
        <f t="shared" si="232"/>
        <v>50</v>
      </c>
      <c r="P1532" s="8">
        <f t="shared" si="233"/>
        <v>33</v>
      </c>
      <c r="Q1532" s="9">
        <f t="shared" si="234"/>
        <v>29.95</v>
      </c>
      <c r="R1532" s="9">
        <f t="shared" si="235"/>
        <v>35.75</v>
      </c>
      <c r="S1532" s="9">
        <f t="shared" si="236"/>
        <v>34.85</v>
      </c>
      <c r="T1532" s="9">
        <f t="shared" si="237"/>
        <v>33.25</v>
      </c>
      <c r="U1532" s="8">
        <f t="shared" si="238"/>
        <v>33.516666666666673</v>
      </c>
      <c r="V1532" s="8">
        <f t="shared" si="239"/>
        <v>33.450000000000003</v>
      </c>
    </row>
    <row r="1533" spans="1:22" ht="13.5" x14ac:dyDescent="0.25">
      <c r="A1533" s="3">
        <f>RSI!A1533</f>
        <v>44244</v>
      </c>
      <c r="B1533" s="2">
        <f>RSI!B1533</f>
        <v>31.687999999999999</v>
      </c>
      <c r="C1533" s="2">
        <f>RSI!I1533</f>
        <v>1.9708146229734638</v>
      </c>
      <c r="D1533" s="2">
        <f>MACD!E1533</f>
        <v>0.52985129591707647</v>
      </c>
      <c r="E1533" s="2">
        <f>MACD!F1533</f>
        <v>0.37033893076036239</v>
      </c>
      <c r="F1533" s="2">
        <f>'Moving Avg'!D1533</f>
        <v>31.687999999999999</v>
      </c>
      <c r="G1533" s="2">
        <f>'Moving Avg'!F1533</f>
        <v>32.174499999999995</v>
      </c>
      <c r="H1533" s="2">
        <f>'Moving Avg'!G1533</f>
        <v>32.46640000000005</v>
      </c>
      <c r="I1533" s="2">
        <f>'Moving Avg'!H1533</f>
        <v>31.415299999999952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50</v>
      </c>
      <c r="N1533" s="8">
        <f t="shared" si="231"/>
        <v>0</v>
      </c>
      <c r="O1533" s="8">
        <f t="shared" si="232"/>
        <v>50</v>
      </c>
      <c r="P1533" s="8">
        <f t="shared" si="233"/>
        <v>33</v>
      </c>
      <c r="Q1533" s="9">
        <f t="shared" si="234"/>
        <v>29.95</v>
      </c>
      <c r="R1533" s="9">
        <f t="shared" si="235"/>
        <v>35.75</v>
      </c>
      <c r="S1533" s="9">
        <f t="shared" si="236"/>
        <v>34.85</v>
      </c>
      <c r="T1533" s="9">
        <f t="shared" si="237"/>
        <v>33.25</v>
      </c>
      <c r="U1533" s="8">
        <f t="shared" si="238"/>
        <v>33.516666666666673</v>
      </c>
      <c r="V1533" s="8">
        <f t="shared" si="239"/>
        <v>33.450000000000003</v>
      </c>
    </row>
    <row r="1534" spans="1:22" ht="13.5" x14ac:dyDescent="0.25">
      <c r="A1534" s="3">
        <f>RSI!A1534</f>
        <v>44245</v>
      </c>
      <c r="B1534" s="2">
        <f>RSI!B1534</f>
        <v>31.687999999999999</v>
      </c>
      <c r="C1534" s="2">
        <f>RSI!I1534</f>
        <v>1.9708146229734638</v>
      </c>
      <c r="D1534" s="2">
        <f>MACD!E1534</f>
        <v>0.41298997369451484</v>
      </c>
      <c r="E1534" s="2">
        <f>MACD!F1534</f>
        <v>0.37886913934719291</v>
      </c>
      <c r="F1534" s="2">
        <f>'Moving Avg'!D1534</f>
        <v>31.687999999999999</v>
      </c>
      <c r="G1534" s="2">
        <f>'Moving Avg'!F1534</f>
        <v>32.12585</v>
      </c>
      <c r="H1534" s="2">
        <f>'Moving Avg'!G1534</f>
        <v>32.446940000000048</v>
      </c>
      <c r="I1534" s="2">
        <f>'Moving Avg'!H1534</f>
        <v>31.419749999999954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50</v>
      </c>
      <c r="N1534" s="8">
        <f t="shared" si="231"/>
        <v>0</v>
      </c>
      <c r="O1534" s="8">
        <f t="shared" si="232"/>
        <v>50</v>
      </c>
      <c r="P1534" s="8">
        <f t="shared" si="233"/>
        <v>33</v>
      </c>
      <c r="Q1534" s="9">
        <f t="shared" si="234"/>
        <v>29.95</v>
      </c>
      <c r="R1534" s="9">
        <f t="shared" si="235"/>
        <v>35.75</v>
      </c>
      <c r="S1534" s="9">
        <f t="shared" si="236"/>
        <v>34.85</v>
      </c>
      <c r="T1534" s="9">
        <f t="shared" si="237"/>
        <v>33.25</v>
      </c>
      <c r="U1534" s="8">
        <f t="shared" si="238"/>
        <v>33.516666666666673</v>
      </c>
      <c r="V1534" s="8">
        <f t="shared" si="239"/>
        <v>33.450000000000003</v>
      </c>
    </row>
    <row r="1535" spans="1:22" ht="13.5" x14ac:dyDescent="0.25">
      <c r="A1535" s="3">
        <f>RSI!A1535</f>
        <v>44246</v>
      </c>
      <c r="B1535" s="2">
        <f>RSI!B1535</f>
        <v>31.687999999999999</v>
      </c>
      <c r="C1535" s="2">
        <f>RSI!I1535</f>
        <v>1.9708146229734638</v>
      </c>
      <c r="D1535" s="2">
        <f>MACD!E1535</f>
        <v>0.31672551926151726</v>
      </c>
      <c r="E1535" s="2">
        <f>MACD!F1535</f>
        <v>0.36644041533005783</v>
      </c>
      <c r="F1535" s="2">
        <f>'Moving Avg'!D1535</f>
        <v>31.687999999999999</v>
      </c>
      <c r="G1535" s="2">
        <f>'Moving Avg'!F1535</f>
        <v>32.077199999999991</v>
      </c>
      <c r="H1535" s="2">
        <f>'Moving Avg'!G1535</f>
        <v>32.427480000000052</v>
      </c>
      <c r="I1535" s="2">
        <f>'Moving Avg'!H1535</f>
        <v>31.424199999999956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50</v>
      </c>
      <c r="N1535" s="8">
        <f t="shared" si="231"/>
        <v>100</v>
      </c>
      <c r="O1535" s="8">
        <f t="shared" si="232"/>
        <v>50</v>
      </c>
      <c r="P1535" s="8">
        <f t="shared" si="233"/>
        <v>33</v>
      </c>
      <c r="Q1535" s="9">
        <f t="shared" si="234"/>
        <v>64.95</v>
      </c>
      <c r="R1535" s="9">
        <f t="shared" si="235"/>
        <v>55.75</v>
      </c>
      <c r="S1535" s="9">
        <f t="shared" si="236"/>
        <v>49.85</v>
      </c>
      <c r="T1535" s="9">
        <f t="shared" si="237"/>
        <v>58.25</v>
      </c>
      <c r="U1535" s="8">
        <f t="shared" si="238"/>
        <v>56.85</v>
      </c>
      <c r="V1535" s="8">
        <f t="shared" si="239"/>
        <v>57.2</v>
      </c>
    </row>
    <row r="1536" spans="1:22" ht="13.5" x14ac:dyDescent="0.25">
      <c r="A1536" s="3">
        <f>RSI!A1536</f>
        <v>44249</v>
      </c>
      <c r="B1536" s="2">
        <f>RSI!B1536</f>
        <v>31.687999999999999</v>
      </c>
      <c r="C1536" s="2">
        <f>RSI!I1536</f>
        <v>1.9708146229734638</v>
      </c>
      <c r="D1536" s="2">
        <f>MACD!E1536</f>
        <v>0.2376952427768444</v>
      </c>
      <c r="E1536" s="2">
        <f>MACD!F1536</f>
        <v>0.34069138081941519</v>
      </c>
      <c r="F1536" s="2">
        <f>'Moving Avg'!D1536</f>
        <v>31.687999999999999</v>
      </c>
      <c r="G1536" s="2">
        <f>'Moving Avg'!F1536</f>
        <v>32.028549999999996</v>
      </c>
      <c r="H1536" s="2">
        <f>'Moving Avg'!G1536</f>
        <v>32.40802000000005</v>
      </c>
      <c r="I1536" s="2">
        <f>'Moving Avg'!H1536</f>
        <v>31.428649999999958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50</v>
      </c>
      <c r="N1536" s="8">
        <f t="shared" si="231"/>
        <v>100</v>
      </c>
      <c r="O1536" s="8">
        <f t="shared" si="232"/>
        <v>50</v>
      </c>
      <c r="P1536" s="8">
        <f t="shared" si="233"/>
        <v>33</v>
      </c>
      <c r="Q1536" s="9">
        <f t="shared" si="234"/>
        <v>64.95</v>
      </c>
      <c r="R1536" s="9">
        <f t="shared" si="235"/>
        <v>55.75</v>
      </c>
      <c r="S1536" s="9">
        <f t="shared" si="236"/>
        <v>49.85</v>
      </c>
      <c r="T1536" s="9">
        <f t="shared" si="237"/>
        <v>58.25</v>
      </c>
      <c r="U1536" s="8">
        <f t="shared" si="238"/>
        <v>56.85</v>
      </c>
      <c r="V1536" s="8">
        <f t="shared" si="239"/>
        <v>57.2</v>
      </c>
    </row>
    <row r="1537" spans="1:22" ht="13.5" x14ac:dyDescent="0.25">
      <c r="A1537" s="3">
        <f>RSI!A1537</f>
        <v>44250</v>
      </c>
      <c r="B1537" s="2">
        <f>RSI!B1537</f>
        <v>31.687999999999999</v>
      </c>
      <c r="C1537" s="2">
        <f>RSI!I1537</f>
        <v>1.9708146229734638</v>
      </c>
      <c r="D1537" s="2">
        <f>MACD!E1537</f>
        <v>0.17306815729423874</v>
      </c>
      <c r="E1537" s="2">
        <f>MACD!F1537</f>
        <v>0.30716673611437995</v>
      </c>
      <c r="F1537" s="2">
        <f>'Moving Avg'!D1537</f>
        <v>31.687999999999999</v>
      </c>
      <c r="G1537" s="2">
        <f>'Moving Avg'!F1537</f>
        <v>31.979899999999994</v>
      </c>
      <c r="H1537" s="2">
        <f>'Moving Avg'!G1537</f>
        <v>32.388560000000055</v>
      </c>
      <c r="I1537" s="2">
        <f>'Moving Avg'!H1537</f>
        <v>31.433099999999957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50</v>
      </c>
      <c r="N1537" s="8">
        <f t="shared" si="231"/>
        <v>100</v>
      </c>
      <c r="O1537" s="8">
        <f t="shared" si="232"/>
        <v>50</v>
      </c>
      <c r="P1537" s="8">
        <f t="shared" si="233"/>
        <v>33</v>
      </c>
      <c r="Q1537" s="9">
        <f t="shared" si="234"/>
        <v>64.95</v>
      </c>
      <c r="R1537" s="9">
        <f t="shared" si="235"/>
        <v>55.75</v>
      </c>
      <c r="S1537" s="9">
        <f t="shared" si="236"/>
        <v>49.85</v>
      </c>
      <c r="T1537" s="9">
        <f t="shared" si="237"/>
        <v>58.25</v>
      </c>
      <c r="U1537" s="8">
        <f t="shared" si="238"/>
        <v>56.85</v>
      </c>
      <c r="V1537" s="8">
        <f t="shared" si="239"/>
        <v>57.2</v>
      </c>
    </row>
    <row r="1538" spans="1:22" ht="13.5" x14ac:dyDescent="0.25">
      <c r="A1538" s="3">
        <f>RSI!A1538</f>
        <v>44251</v>
      </c>
      <c r="B1538" s="2">
        <f>RSI!B1538</f>
        <v>31.687999999999999</v>
      </c>
      <c r="C1538" s="2">
        <f>RSI!I1538</f>
        <v>1.9708146229734638</v>
      </c>
      <c r="D1538" s="2">
        <f>MACD!E1538</f>
        <v>0.1204621141691895</v>
      </c>
      <c r="E1538" s="2">
        <f>MACD!F1538</f>
        <v>0.26982581172534187</v>
      </c>
      <c r="F1538" s="2">
        <f>'Moving Avg'!D1538</f>
        <v>31.687999999999999</v>
      </c>
      <c r="G1538" s="2">
        <f>'Moving Avg'!F1538</f>
        <v>31.931249999999995</v>
      </c>
      <c r="H1538" s="2">
        <f>'Moving Avg'!G1538</f>
        <v>32.369100000000053</v>
      </c>
      <c r="I1538" s="2">
        <f>'Moving Avg'!H1538</f>
        <v>31.437549999999959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64.95</v>
      </c>
      <c r="R1538" s="9">
        <f t="shared" si="235"/>
        <v>55.75</v>
      </c>
      <c r="S1538" s="9">
        <f t="shared" si="236"/>
        <v>49.85</v>
      </c>
      <c r="T1538" s="9">
        <f t="shared" si="237"/>
        <v>58.25</v>
      </c>
      <c r="U1538" s="8">
        <f t="shared" si="238"/>
        <v>56.85</v>
      </c>
      <c r="V1538" s="8">
        <f t="shared" si="239"/>
        <v>57.2</v>
      </c>
    </row>
    <row r="1539" spans="1:22" ht="13.5" x14ac:dyDescent="0.25">
      <c r="A1539" s="3">
        <f>RSI!A1539</f>
        <v>44252</v>
      </c>
      <c r="B1539" s="2">
        <f>RSI!B1539</f>
        <v>31.687999999999999</v>
      </c>
      <c r="C1539" s="2">
        <f>RSI!I1539</f>
        <v>1.9708146229734638</v>
      </c>
      <c r="D1539" s="2">
        <f>MACD!E1539</f>
        <v>7.7873765690370078E-2</v>
      </c>
      <c r="E1539" s="2">
        <f>MACD!F1539</f>
        <v>0.23143540251834752</v>
      </c>
      <c r="F1539" s="2">
        <f>'Moving Avg'!D1539</f>
        <v>31.687999999999999</v>
      </c>
      <c r="G1539" s="2">
        <f>'Moving Avg'!F1539</f>
        <v>31.882599999999989</v>
      </c>
      <c r="H1539" s="2">
        <f>'Moving Avg'!G1539</f>
        <v>32.349640000000051</v>
      </c>
      <c r="I1539" s="2">
        <f>'Moving Avg'!H1539</f>
        <v>31.441999999999961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50</v>
      </c>
      <c r="N1539" s="8">
        <f t="shared" si="241"/>
        <v>100</v>
      </c>
      <c r="O1539" s="8">
        <f t="shared" si="242"/>
        <v>50</v>
      </c>
      <c r="P1539" s="8">
        <f t="shared" si="243"/>
        <v>33</v>
      </c>
      <c r="Q1539" s="9">
        <f t="shared" ref="Q1539:Q1602" si="244">0.35*M1539+N1539*0.35+O1539*0.15+P1539*0.15</f>
        <v>64.95</v>
      </c>
      <c r="R1539" s="9">
        <f t="shared" ref="R1539:R1602" si="245">M1539*0.2+N1539*0.2+O1539*0.35+P1539*0.25</f>
        <v>55.75</v>
      </c>
      <c r="S1539" s="9">
        <f t="shared" ref="S1539:S1602" si="246">M1539*0.15+N1539*0.15+O1539*0.25+P1539*0.45</f>
        <v>49.85</v>
      </c>
      <c r="T1539" s="9">
        <f t="shared" ref="T1539:T1602" si="247">0.25*SUM(M1539:P1539)</f>
        <v>58.25</v>
      </c>
      <c r="U1539" s="8">
        <f t="shared" ref="U1539:U1602" si="248">SUM(Q1539:S1539)/3</f>
        <v>56.85</v>
      </c>
      <c r="V1539" s="8">
        <f t="shared" ref="V1539:V1602" si="249">SUM(Q1539:T1539)/4</f>
        <v>57.2</v>
      </c>
    </row>
    <row r="1540" spans="1:22" ht="13.5" x14ac:dyDescent="0.25">
      <c r="A1540" s="3">
        <f>RSI!A1540</f>
        <v>44253</v>
      </c>
      <c r="B1540" s="2">
        <f>RSI!B1540</f>
        <v>31.687999999999999</v>
      </c>
      <c r="C1540" s="2">
        <f>RSI!I1540</f>
        <v>1.9708146229734638</v>
      </c>
      <c r="D1540" s="2">
        <f>MACD!E1540</f>
        <v>4.3619375677732108E-2</v>
      </c>
      <c r="E1540" s="2">
        <f>MACD!F1540</f>
        <v>0.19387219715022444</v>
      </c>
      <c r="F1540" s="2">
        <f>'Moving Avg'!D1540</f>
        <v>31.687999999999999</v>
      </c>
      <c r="G1540" s="2">
        <f>'Moving Avg'!F1540</f>
        <v>31.833949999999994</v>
      </c>
      <c r="H1540" s="2">
        <f>'Moving Avg'!G1540</f>
        <v>32.330180000000055</v>
      </c>
      <c r="I1540" s="2">
        <f>'Moving Avg'!H1540</f>
        <v>31.446449999999963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50</v>
      </c>
      <c r="N1540" s="8">
        <f t="shared" si="241"/>
        <v>100</v>
      </c>
      <c r="O1540" s="8">
        <f t="shared" si="242"/>
        <v>50</v>
      </c>
      <c r="P1540" s="8">
        <f t="shared" si="243"/>
        <v>33</v>
      </c>
      <c r="Q1540" s="9">
        <f t="shared" si="244"/>
        <v>64.95</v>
      </c>
      <c r="R1540" s="9">
        <f t="shared" si="245"/>
        <v>55.75</v>
      </c>
      <c r="S1540" s="9">
        <f t="shared" si="246"/>
        <v>49.85</v>
      </c>
      <c r="T1540" s="9">
        <f t="shared" si="247"/>
        <v>58.25</v>
      </c>
      <c r="U1540" s="8">
        <f t="shared" si="248"/>
        <v>56.85</v>
      </c>
      <c r="V1540" s="8">
        <f t="shared" si="249"/>
        <v>57.2</v>
      </c>
    </row>
    <row r="1541" spans="1:22" ht="13.5" x14ac:dyDescent="0.25">
      <c r="A1541" s="3">
        <f>RSI!A1541</f>
        <v>44256</v>
      </c>
      <c r="B1541" s="2">
        <f>RSI!B1541</f>
        <v>31.687999999999999</v>
      </c>
      <c r="C1541" s="2">
        <f>RSI!I1541</f>
        <v>1.9708146229734638</v>
      </c>
      <c r="D1541" s="2">
        <f>MACD!E1541</f>
        <v>1.6284803722779628E-2</v>
      </c>
      <c r="E1541" s="2">
        <f>MACD!F1541</f>
        <v>0.15835471846473548</v>
      </c>
      <c r="F1541" s="2">
        <f>'Moving Avg'!D1541</f>
        <v>31.687999999999999</v>
      </c>
      <c r="G1541" s="2">
        <f>'Moving Avg'!F1541</f>
        <v>31.785299999999996</v>
      </c>
      <c r="H1541" s="2">
        <f>'Moving Avg'!G1541</f>
        <v>32.310720000000053</v>
      </c>
      <c r="I1541" s="2">
        <f>'Moving Avg'!H1541</f>
        <v>31.450899999999965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50</v>
      </c>
      <c r="N1541" s="8">
        <f t="shared" si="241"/>
        <v>100</v>
      </c>
      <c r="O1541" s="8">
        <f t="shared" si="242"/>
        <v>50</v>
      </c>
      <c r="P1541" s="8">
        <f t="shared" si="243"/>
        <v>33</v>
      </c>
      <c r="Q1541" s="9">
        <f t="shared" si="244"/>
        <v>64.95</v>
      </c>
      <c r="R1541" s="9">
        <f t="shared" si="245"/>
        <v>55.75</v>
      </c>
      <c r="S1541" s="9">
        <f t="shared" si="246"/>
        <v>49.85</v>
      </c>
      <c r="T1541" s="9">
        <f t="shared" si="247"/>
        <v>58.25</v>
      </c>
      <c r="U1541" s="8">
        <f t="shared" si="248"/>
        <v>56.85</v>
      </c>
      <c r="V1541" s="8">
        <f t="shared" si="249"/>
        <v>57.2</v>
      </c>
    </row>
    <row r="1542" spans="1:22" ht="13.5" x14ac:dyDescent="0.25">
      <c r="A1542" s="3">
        <f>RSI!A1542</f>
        <v>44257</v>
      </c>
      <c r="B1542" s="2">
        <f>RSI!B1542</f>
        <v>31.687999999999999</v>
      </c>
      <c r="C1542" s="2">
        <f>RSI!I1542</f>
        <v>1.9708146229734638</v>
      </c>
      <c r="D1542" s="2">
        <f>MACD!E1542</f>
        <v>-5.31675326440606E-3</v>
      </c>
      <c r="E1542" s="2">
        <f>MACD!F1542</f>
        <v>0.12562042411890717</v>
      </c>
      <c r="F1542" s="2">
        <f>'Moving Avg'!D1542</f>
        <v>31.687999999999999</v>
      </c>
      <c r="G1542" s="2">
        <f>'Moving Avg'!F1542</f>
        <v>31.73664999999999</v>
      </c>
      <c r="H1542" s="2">
        <f>'Moving Avg'!G1542</f>
        <v>32.291260000000058</v>
      </c>
      <c r="I1542" s="2">
        <f>'Moving Avg'!H1542</f>
        <v>31.455349999999967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50</v>
      </c>
      <c r="N1542" s="8">
        <f t="shared" si="241"/>
        <v>100</v>
      </c>
      <c r="O1542" s="8">
        <f t="shared" si="242"/>
        <v>50</v>
      </c>
      <c r="P1542" s="8">
        <f t="shared" si="243"/>
        <v>33</v>
      </c>
      <c r="Q1542" s="9">
        <f t="shared" si="244"/>
        <v>64.95</v>
      </c>
      <c r="R1542" s="9">
        <f t="shared" si="245"/>
        <v>55.75</v>
      </c>
      <c r="S1542" s="9">
        <f t="shared" si="246"/>
        <v>49.85</v>
      </c>
      <c r="T1542" s="9">
        <f t="shared" si="247"/>
        <v>58.25</v>
      </c>
      <c r="U1542" s="8">
        <f t="shared" si="248"/>
        <v>56.85</v>
      </c>
      <c r="V1542" s="8">
        <f t="shared" si="249"/>
        <v>57.2</v>
      </c>
    </row>
    <row r="1543" spans="1:22" ht="13.5" x14ac:dyDescent="0.25">
      <c r="A1543" s="3">
        <f>RSI!A1543</f>
        <v>44258</v>
      </c>
      <c r="B1543" s="2">
        <f>RSI!B1543</f>
        <v>31.687999999999999</v>
      </c>
      <c r="C1543" s="2">
        <f>RSI!I1543</f>
        <v>1.9708146229734638</v>
      </c>
      <c r="D1543" s="2">
        <f>MACD!E1543</f>
        <v>-2.2180460268451441E-2</v>
      </c>
      <c r="E1543" s="2">
        <f>MACD!F1543</f>
        <v>9.6060247241435456E-2</v>
      </c>
      <c r="F1543" s="2">
        <f>'Moving Avg'!D1543</f>
        <v>31.687999999999999</v>
      </c>
      <c r="G1543" s="2">
        <f>'Moving Avg'!F1543</f>
        <v>31.687999999999995</v>
      </c>
      <c r="H1543" s="2">
        <f>'Moving Avg'!G1543</f>
        <v>32.271800000000056</v>
      </c>
      <c r="I1543" s="2">
        <f>'Moving Avg'!H1543</f>
        <v>31.459799999999969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50</v>
      </c>
      <c r="N1543" s="8">
        <f t="shared" si="241"/>
        <v>100</v>
      </c>
      <c r="O1543" s="8">
        <f t="shared" si="242"/>
        <v>50</v>
      </c>
      <c r="P1543" s="8">
        <f t="shared" si="243"/>
        <v>33</v>
      </c>
      <c r="Q1543" s="9">
        <f t="shared" si="244"/>
        <v>64.95</v>
      </c>
      <c r="R1543" s="9">
        <f t="shared" si="245"/>
        <v>55.75</v>
      </c>
      <c r="S1543" s="9">
        <f t="shared" si="246"/>
        <v>49.85</v>
      </c>
      <c r="T1543" s="9">
        <f t="shared" si="247"/>
        <v>58.25</v>
      </c>
      <c r="U1543" s="8">
        <f t="shared" si="248"/>
        <v>56.85</v>
      </c>
      <c r="V1543" s="8">
        <f t="shared" si="249"/>
        <v>57.2</v>
      </c>
    </row>
    <row r="1544" spans="1:22" ht="13.5" x14ac:dyDescent="0.25">
      <c r="A1544" s="3">
        <f>RSI!A1544</f>
        <v>44259</v>
      </c>
      <c r="B1544" s="2">
        <f>RSI!B1544</f>
        <v>31.687999999999999</v>
      </c>
      <c r="C1544" s="2">
        <f>RSI!I1544</f>
        <v>1.9708146229734638</v>
      </c>
      <c r="D1544" s="2">
        <f>MACD!E1544</f>
        <v>-3.5139997547759094E-2</v>
      </c>
      <c r="E1544" s="2">
        <f>MACD!F1544</f>
        <v>6.9820198283596549E-2</v>
      </c>
      <c r="F1544" s="2">
        <f>'Moving Avg'!D1544</f>
        <v>31.687999999999999</v>
      </c>
      <c r="G1544" s="2">
        <f>'Moving Avg'!F1544</f>
        <v>31.687999999999995</v>
      </c>
      <c r="H1544" s="2">
        <f>'Moving Avg'!G1544</f>
        <v>32.252340000000054</v>
      </c>
      <c r="I1544" s="2">
        <f>'Moving Avg'!H1544</f>
        <v>31.464249999999971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50</v>
      </c>
      <c r="N1544" s="8">
        <f t="shared" si="241"/>
        <v>100</v>
      </c>
      <c r="O1544" s="8">
        <f t="shared" si="242"/>
        <v>50</v>
      </c>
      <c r="P1544" s="8">
        <f t="shared" si="243"/>
        <v>33</v>
      </c>
      <c r="Q1544" s="9">
        <f t="shared" si="244"/>
        <v>64.95</v>
      </c>
      <c r="R1544" s="9">
        <f t="shared" si="245"/>
        <v>55.75</v>
      </c>
      <c r="S1544" s="9">
        <f t="shared" si="246"/>
        <v>49.85</v>
      </c>
      <c r="T1544" s="9">
        <f t="shared" si="247"/>
        <v>58.25</v>
      </c>
      <c r="U1544" s="8">
        <f t="shared" si="248"/>
        <v>56.85</v>
      </c>
      <c r="V1544" s="8">
        <f t="shared" si="249"/>
        <v>57.2</v>
      </c>
    </row>
    <row r="1545" spans="1:22" ht="13.5" x14ac:dyDescent="0.25">
      <c r="A1545" s="3">
        <f>RSI!A1545</f>
        <v>44260</v>
      </c>
      <c r="B1545" s="2">
        <f>RSI!B1545</f>
        <v>31.687999999999999</v>
      </c>
      <c r="C1545" s="2">
        <f>RSI!I1545</f>
        <v>1.9708146229734638</v>
      </c>
      <c r="D1545" s="2">
        <f>MACD!E1545</f>
        <v>-4.4893025358636152E-2</v>
      </c>
      <c r="E1545" s="2">
        <f>MACD!F1545</f>
        <v>4.6877553555150012E-2</v>
      </c>
      <c r="F1545" s="2">
        <f>'Moving Avg'!D1545</f>
        <v>31.687999999999999</v>
      </c>
      <c r="G1545" s="2">
        <f>'Moving Avg'!F1545</f>
        <v>31.687999999999995</v>
      </c>
      <c r="H1545" s="2">
        <f>'Moving Avg'!G1545</f>
        <v>32.232880000000051</v>
      </c>
      <c r="I1545" s="2">
        <f>'Moving Avg'!H1545</f>
        <v>31.46869999999997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50</v>
      </c>
      <c r="N1545" s="8">
        <f t="shared" si="241"/>
        <v>100</v>
      </c>
      <c r="O1545" s="8">
        <f t="shared" si="242"/>
        <v>50</v>
      </c>
      <c r="P1545" s="8">
        <f t="shared" si="243"/>
        <v>33</v>
      </c>
      <c r="Q1545" s="9">
        <f t="shared" si="244"/>
        <v>64.95</v>
      </c>
      <c r="R1545" s="9">
        <f t="shared" si="245"/>
        <v>55.75</v>
      </c>
      <c r="S1545" s="9">
        <f t="shared" si="246"/>
        <v>49.85</v>
      </c>
      <c r="T1545" s="9">
        <f t="shared" si="247"/>
        <v>58.25</v>
      </c>
      <c r="U1545" s="8">
        <f t="shared" si="248"/>
        <v>56.85</v>
      </c>
      <c r="V1545" s="8">
        <f t="shared" si="249"/>
        <v>57.2</v>
      </c>
    </row>
    <row r="1546" spans="1:22" ht="13.5" x14ac:dyDescent="0.25">
      <c r="A1546" s="3">
        <f>RSI!A1546</f>
        <v>44263</v>
      </c>
      <c r="B1546" s="2">
        <f>RSI!B1546</f>
        <v>31.687999999999999</v>
      </c>
      <c r="C1546" s="2">
        <f>RSI!I1546</f>
        <v>1.9708146229734638</v>
      </c>
      <c r="D1546" s="2">
        <f>MACD!E1546</f>
        <v>-5.2022685035435501E-2</v>
      </c>
      <c r="E1546" s="2">
        <f>MACD!F1546</f>
        <v>2.7097505837032909E-2</v>
      </c>
      <c r="F1546" s="2">
        <f>'Moving Avg'!D1546</f>
        <v>31.687999999999999</v>
      </c>
      <c r="G1546" s="2">
        <f>'Moving Avg'!F1546</f>
        <v>31.687999999999995</v>
      </c>
      <c r="H1546" s="2">
        <f>'Moving Avg'!G1546</f>
        <v>32.213420000000049</v>
      </c>
      <c r="I1546" s="2">
        <f>'Moving Avg'!H1546</f>
        <v>31.473149999999972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50</v>
      </c>
      <c r="N1546" s="8">
        <f t="shared" si="241"/>
        <v>100</v>
      </c>
      <c r="O1546" s="8">
        <f t="shared" si="242"/>
        <v>50</v>
      </c>
      <c r="P1546" s="8">
        <f t="shared" si="243"/>
        <v>33</v>
      </c>
      <c r="Q1546" s="9">
        <f t="shared" si="244"/>
        <v>64.95</v>
      </c>
      <c r="R1546" s="9">
        <f t="shared" si="245"/>
        <v>55.75</v>
      </c>
      <c r="S1546" s="9">
        <f t="shared" si="246"/>
        <v>49.85</v>
      </c>
      <c r="T1546" s="9">
        <f t="shared" si="247"/>
        <v>58.25</v>
      </c>
      <c r="U1546" s="8">
        <f t="shared" si="248"/>
        <v>56.85</v>
      </c>
      <c r="V1546" s="8">
        <f t="shared" si="249"/>
        <v>57.2</v>
      </c>
    </row>
    <row r="1547" spans="1:22" ht="13.5" x14ac:dyDescent="0.25">
      <c r="A1547" s="3">
        <f>RSI!A1547</f>
        <v>44264</v>
      </c>
      <c r="B1547" s="2">
        <f>RSI!B1547</f>
        <v>31.687999999999999</v>
      </c>
      <c r="C1547" s="2">
        <f>RSI!I1547</f>
        <v>1.9708146229734638</v>
      </c>
      <c r="D1547" s="2">
        <f>MACD!E1547</f>
        <v>-5.7015749625119128E-2</v>
      </c>
      <c r="E1547" s="2">
        <f>MACD!F1547</f>
        <v>1.0274854744602501E-2</v>
      </c>
      <c r="F1547" s="2">
        <f>'Moving Avg'!D1547</f>
        <v>31.687999999999999</v>
      </c>
      <c r="G1547" s="2">
        <f>'Moving Avg'!F1547</f>
        <v>31.687999999999995</v>
      </c>
      <c r="H1547" s="2">
        <f>'Moving Avg'!G1547</f>
        <v>32.193960000000047</v>
      </c>
      <c r="I1547" s="2">
        <f>'Moving Avg'!H1547</f>
        <v>31.477599999999974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50</v>
      </c>
      <c r="N1547" s="8">
        <f t="shared" si="241"/>
        <v>100</v>
      </c>
      <c r="O1547" s="8">
        <f t="shared" si="242"/>
        <v>50</v>
      </c>
      <c r="P1547" s="8">
        <f t="shared" si="243"/>
        <v>33</v>
      </c>
      <c r="Q1547" s="9">
        <f t="shared" si="244"/>
        <v>64.95</v>
      </c>
      <c r="R1547" s="9">
        <f t="shared" si="245"/>
        <v>55.75</v>
      </c>
      <c r="S1547" s="9">
        <f t="shared" si="246"/>
        <v>49.85</v>
      </c>
      <c r="T1547" s="9">
        <f t="shared" si="247"/>
        <v>58.25</v>
      </c>
      <c r="U1547" s="8">
        <f t="shared" si="248"/>
        <v>56.85</v>
      </c>
      <c r="V1547" s="8">
        <f t="shared" si="249"/>
        <v>57.2</v>
      </c>
    </row>
    <row r="1548" spans="1:22" ht="13.5" x14ac:dyDescent="0.25">
      <c r="A1548" s="3">
        <f>RSI!A1548</f>
        <v>44265</v>
      </c>
      <c r="B1548" s="2">
        <f>RSI!B1548</f>
        <v>31.687999999999999</v>
      </c>
      <c r="C1548" s="2">
        <f>RSI!I1548</f>
        <v>1.9708146229734638</v>
      </c>
      <c r="D1548" s="2">
        <f>MACD!E1548</f>
        <v>-6.0277942683988783E-2</v>
      </c>
      <c r="E1548" s="2">
        <f>MACD!F1548</f>
        <v>-3.8357047411157561E-3</v>
      </c>
      <c r="F1548" s="2">
        <f>'Moving Avg'!D1548</f>
        <v>31.687999999999999</v>
      </c>
      <c r="G1548" s="2">
        <f>'Moving Avg'!F1548</f>
        <v>31.687999999999995</v>
      </c>
      <c r="H1548" s="2">
        <f>'Moving Avg'!G1548</f>
        <v>32.174500000000052</v>
      </c>
      <c r="I1548" s="2">
        <f>'Moving Avg'!H1548</f>
        <v>31.482049999999976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50</v>
      </c>
      <c r="N1548" s="8">
        <f t="shared" si="241"/>
        <v>100</v>
      </c>
      <c r="O1548" s="8">
        <f t="shared" si="242"/>
        <v>50</v>
      </c>
      <c r="P1548" s="8">
        <f t="shared" si="243"/>
        <v>33</v>
      </c>
      <c r="Q1548" s="9">
        <f t="shared" si="244"/>
        <v>64.95</v>
      </c>
      <c r="R1548" s="9">
        <f t="shared" si="245"/>
        <v>55.75</v>
      </c>
      <c r="S1548" s="9">
        <f t="shared" si="246"/>
        <v>49.85</v>
      </c>
      <c r="T1548" s="9">
        <f t="shared" si="247"/>
        <v>58.25</v>
      </c>
      <c r="U1548" s="8">
        <f t="shared" si="248"/>
        <v>56.85</v>
      </c>
      <c r="V1548" s="8">
        <f t="shared" si="249"/>
        <v>57.2</v>
      </c>
    </row>
    <row r="1549" spans="1:22" ht="13.5" x14ac:dyDescent="0.25">
      <c r="A1549" s="3">
        <f>RSI!A1549</f>
        <v>44266</v>
      </c>
      <c r="B1549" s="2">
        <f>RSI!B1549</f>
        <v>31.687999999999999</v>
      </c>
      <c r="C1549" s="2">
        <f>RSI!I1549</f>
        <v>1.9708146229734638</v>
      </c>
      <c r="D1549" s="2">
        <f>MACD!E1549</f>
        <v>-6.2146863824878551E-2</v>
      </c>
      <c r="E1549" s="2">
        <f>MACD!F1549</f>
        <v>-1.5497936557868316E-2</v>
      </c>
      <c r="F1549" s="2">
        <f>'Moving Avg'!D1549</f>
        <v>31.687999999999999</v>
      </c>
      <c r="G1549" s="2">
        <f>'Moving Avg'!F1549</f>
        <v>31.687999999999995</v>
      </c>
      <c r="H1549" s="2">
        <f>'Moving Avg'!G1549</f>
        <v>32.155040000000042</v>
      </c>
      <c r="I1549" s="2">
        <f>'Moving Avg'!H1549</f>
        <v>31.486499999999978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50</v>
      </c>
      <c r="N1549" s="8">
        <f t="shared" si="241"/>
        <v>100</v>
      </c>
      <c r="O1549" s="8">
        <f t="shared" si="242"/>
        <v>50</v>
      </c>
      <c r="P1549" s="8">
        <f t="shared" si="243"/>
        <v>33</v>
      </c>
      <c r="Q1549" s="9">
        <f t="shared" si="244"/>
        <v>64.95</v>
      </c>
      <c r="R1549" s="9">
        <f t="shared" si="245"/>
        <v>55.75</v>
      </c>
      <c r="S1549" s="9">
        <f t="shared" si="246"/>
        <v>49.85</v>
      </c>
      <c r="T1549" s="9">
        <f t="shared" si="247"/>
        <v>58.25</v>
      </c>
      <c r="U1549" s="8">
        <f t="shared" si="248"/>
        <v>56.85</v>
      </c>
      <c r="V1549" s="8">
        <f t="shared" si="249"/>
        <v>57.2</v>
      </c>
    </row>
    <row r="1550" spans="1:22" ht="13.5" x14ac:dyDescent="0.25">
      <c r="A1550" s="3">
        <f>RSI!A1550</f>
        <v>44267</v>
      </c>
      <c r="B1550" s="2">
        <f>RSI!B1550</f>
        <v>31.687999999999999</v>
      </c>
      <c r="C1550" s="2">
        <f>RSI!I1550</f>
        <v>1.9708146229734638</v>
      </c>
      <c r="D1550" s="2">
        <f>MACD!E1550</f>
        <v>-6.290289191161591E-2</v>
      </c>
      <c r="E1550" s="2">
        <f>MACD!F1550</f>
        <v>-2.4978927628617836E-2</v>
      </c>
      <c r="F1550" s="2">
        <f>'Moving Avg'!D1550</f>
        <v>31.687999999999999</v>
      </c>
      <c r="G1550" s="2">
        <f>'Moving Avg'!F1550</f>
        <v>31.687999999999995</v>
      </c>
      <c r="H1550" s="2">
        <f>'Moving Avg'!G1550</f>
        <v>32.135580000000047</v>
      </c>
      <c r="I1550" s="2">
        <f>'Moving Avg'!H1550</f>
        <v>31.49094999999998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50</v>
      </c>
      <c r="N1550" s="8">
        <f t="shared" si="241"/>
        <v>100</v>
      </c>
      <c r="O1550" s="8">
        <f t="shared" si="242"/>
        <v>50</v>
      </c>
      <c r="P1550" s="8">
        <f t="shared" si="243"/>
        <v>33</v>
      </c>
      <c r="Q1550" s="9">
        <f t="shared" si="244"/>
        <v>64.95</v>
      </c>
      <c r="R1550" s="9">
        <f t="shared" si="245"/>
        <v>55.75</v>
      </c>
      <c r="S1550" s="9">
        <f t="shared" si="246"/>
        <v>49.85</v>
      </c>
      <c r="T1550" s="9">
        <f t="shared" si="247"/>
        <v>58.25</v>
      </c>
      <c r="U1550" s="8">
        <f t="shared" si="248"/>
        <v>56.85</v>
      </c>
      <c r="V1550" s="8">
        <f t="shared" si="249"/>
        <v>57.2</v>
      </c>
    </row>
    <row r="1551" spans="1:22" ht="13.5" x14ac:dyDescent="0.25">
      <c r="A1551" s="3">
        <f>RSI!A1551</f>
        <v>44270</v>
      </c>
      <c r="B1551" s="2">
        <f>RSI!B1551</f>
        <v>31.687999999999999</v>
      </c>
      <c r="C1551" s="2">
        <f>RSI!I1551</f>
        <v>1.9708146229734638</v>
      </c>
      <c r="D1551" s="2">
        <f>MACD!E1551</f>
        <v>-6.2778379536137408E-2</v>
      </c>
      <c r="E1551" s="2">
        <f>MACD!F1551</f>
        <v>-3.2538818010121755E-2</v>
      </c>
      <c r="F1551" s="2">
        <f>'Moving Avg'!D1551</f>
        <v>31.687999999999999</v>
      </c>
      <c r="G1551" s="2">
        <f>'Moving Avg'!F1551</f>
        <v>31.687999999999995</v>
      </c>
      <c r="H1551" s="2">
        <f>'Moving Avg'!G1551</f>
        <v>32.116120000000045</v>
      </c>
      <c r="I1551" s="2">
        <f>'Moving Avg'!H1551</f>
        <v>31.495399999999982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50</v>
      </c>
      <c r="N1551" s="8">
        <f t="shared" si="241"/>
        <v>100</v>
      </c>
      <c r="O1551" s="8">
        <f t="shared" si="242"/>
        <v>50</v>
      </c>
      <c r="P1551" s="8">
        <f t="shared" si="243"/>
        <v>33</v>
      </c>
      <c r="Q1551" s="9">
        <f t="shared" si="244"/>
        <v>64.95</v>
      </c>
      <c r="R1551" s="9">
        <f t="shared" si="245"/>
        <v>55.75</v>
      </c>
      <c r="S1551" s="9">
        <f t="shared" si="246"/>
        <v>49.85</v>
      </c>
      <c r="T1551" s="9">
        <f t="shared" si="247"/>
        <v>58.25</v>
      </c>
      <c r="U1551" s="8">
        <f t="shared" si="248"/>
        <v>56.85</v>
      </c>
      <c r="V1551" s="8">
        <f t="shared" si="249"/>
        <v>57.2</v>
      </c>
    </row>
    <row r="1552" spans="1:22" ht="13.5" x14ac:dyDescent="0.25">
      <c r="A1552" s="3">
        <f>RSI!A1552</f>
        <v>44271</v>
      </c>
      <c r="B1552" s="2">
        <f>RSI!B1552</f>
        <v>31.687999999999999</v>
      </c>
      <c r="C1552" s="2">
        <f>RSI!I1552</f>
        <v>1.9708146229734638</v>
      </c>
      <c r="D1552" s="2">
        <f>MACD!E1552</f>
        <v>-6.1965403976593336E-2</v>
      </c>
      <c r="E1552" s="2">
        <f>MACD!F1552</f>
        <v>-3.8424135203416074E-2</v>
      </c>
      <c r="F1552" s="2">
        <f>'Moving Avg'!D1552</f>
        <v>31.687999999999999</v>
      </c>
      <c r="G1552" s="2">
        <f>'Moving Avg'!F1552</f>
        <v>31.687999999999995</v>
      </c>
      <c r="H1552" s="2">
        <f>'Moving Avg'!G1552</f>
        <v>32.096660000000043</v>
      </c>
      <c r="I1552" s="2">
        <f>'Moving Avg'!H1552</f>
        <v>31.499849999999984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50</v>
      </c>
      <c r="N1552" s="8">
        <f t="shared" si="241"/>
        <v>100</v>
      </c>
      <c r="O1552" s="8">
        <f t="shared" si="242"/>
        <v>50</v>
      </c>
      <c r="P1552" s="8">
        <f t="shared" si="243"/>
        <v>33</v>
      </c>
      <c r="Q1552" s="9">
        <f t="shared" si="244"/>
        <v>64.95</v>
      </c>
      <c r="R1552" s="9">
        <f t="shared" si="245"/>
        <v>55.75</v>
      </c>
      <c r="S1552" s="9">
        <f t="shared" si="246"/>
        <v>49.85</v>
      </c>
      <c r="T1552" s="9">
        <f t="shared" si="247"/>
        <v>58.25</v>
      </c>
      <c r="U1552" s="8">
        <f t="shared" si="248"/>
        <v>56.85</v>
      </c>
      <c r="V1552" s="8">
        <f t="shared" si="249"/>
        <v>57.2</v>
      </c>
    </row>
    <row r="1553" spans="1:22" ht="13.5" x14ac:dyDescent="0.25">
      <c r="A1553" s="3">
        <f>RSI!A1553</f>
        <v>44272</v>
      </c>
      <c r="B1553" s="2">
        <f>RSI!B1553</f>
        <v>31.687999999999999</v>
      </c>
      <c r="C1553" s="2">
        <f>RSI!I1553</f>
        <v>1.9708146229734638</v>
      </c>
      <c r="D1553" s="2">
        <f>MACD!E1553</f>
        <v>-6.0622298863258095E-2</v>
      </c>
      <c r="E1553" s="2">
        <f>MACD!F1553</f>
        <v>-4.2863767935384482E-2</v>
      </c>
      <c r="F1553" s="2">
        <f>'Moving Avg'!D1553</f>
        <v>31.687999999999999</v>
      </c>
      <c r="G1553" s="2">
        <f>'Moving Avg'!F1553</f>
        <v>31.687999999999995</v>
      </c>
      <c r="H1553" s="2">
        <f>'Moving Avg'!G1553</f>
        <v>32.07720000000004</v>
      </c>
      <c r="I1553" s="2">
        <f>'Moving Avg'!H1553</f>
        <v>31.504299999999986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50</v>
      </c>
      <c r="N1553" s="8">
        <f t="shared" si="241"/>
        <v>45</v>
      </c>
      <c r="O1553" s="8">
        <f t="shared" si="242"/>
        <v>50</v>
      </c>
      <c r="P1553" s="8">
        <f t="shared" si="243"/>
        <v>33</v>
      </c>
      <c r="Q1553" s="9">
        <f t="shared" si="244"/>
        <v>45.7</v>
      </c>
      <c r="R1553" s="9">
        <f t="shared" si="245"/>
        <v>44.75</v>
      </c>
      <c r="S1553" s="9">
        <f t="shared" si="246"/>
        <v>41.6</v>
      </c>
      <c r="T1553" s="9">
        <f t="shared" si="247"/>
        <v>44.5</v>
      </c>
      <c r="U1553" s="8">
        <f t="shared" si="248"/>
        <v>44.016666666666673</v>
      </c>
      <c r="V1553" s="8">
        <f t="shared" si="249"/>
        <v>44.137500000000003</v>
      </c>
    </row>
    <row r="1554" spans="1:22" ht="13.5" x14ac:dyDescent="0.25">
      <c r="A1554" s="3">
        <f>RSI!A1554</f>
        <v>44273</v>
      </c>
      <c r="B1554" s="2">
        <f>RSI!B1554</f>
        <v>31.687999999999999</v>
      </c>
      <c r="C1554" s="2">
        <f>RSI!I1554</f>
        <v>1.9708146229734638</v>
      </c>
      <c r="D1554" s="2">
        <f>MACD!E1554</f>
        <v>-5.8879156123595067E-2</v>
      </c>
      <c r="E1554" s="2">
        <f>MACD!F1554</f>
        <v>-4.60668455730266E-2</v>
      </c>
      <c r="F1554" s="2">
        <f>'Moving Avg'!D1554</f>
        <v>31.687999999999999</v>
      </c>
      <c r="G1554" s="2">
        <f>'Moving Avg'!F1554</f>
        <v>31.687999999999995</v>
      </c>
      <c r="H1554" s="2">
        <f>'Moving Avg'!G1554</f>
        <v>32.057740000000038</v>
      </c>
      <c r="I1554" s="2">
        <f>'Moving Avg'!H1554</f>
        <v>31.508749999999985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50</v>
      </c>
      <c r="N1554" s="8">
        <f t="shared" si="241"/>
        <v>45</v>
      </c>
      <c r="O1554" s="8">
        <f t="shared" si="242"/>
        <v>50</v>
      </c>
      <c r="P1554" s="8">
        <f t="shared" si="243"/>
        <v>33</v>
      </c>
      <c r="Q1554" s="9">
        <f t="shared" si="244"/>
        <v>45.7</v>
      </c>
      <c r="R1554" s="9">
        <f t="shared" si="245"/>
        <v>44.75</v>
      </c>
      <c r="S1554" s="9">
        <f t="shared" si="246"/>
        <v>41.6</v>
      </c>
      <c r="T1554" s="9">
        <f t="shared" si="247"/>
        <v>44.5</v>
      </c>
      <c r="U1554" s="8">
        <f t="shared" si="248"/>
        <v>44.016666666666673</v>
      </c>
      <c r="V1554" s="8">
        <f t="shared" si="249"/>
        <v>44.137500000000003</v>
      </c>
    </row>
    <row r="1555" spans="1:22" ht="13.5" x14ac:dyDescent="0.25">
      <c r="A1555" s="3">
        <f>RSI!A1555</f>
        <v>44274</v>
      </c>
      <c r="B1555" s="2">
        <f>RSI!B1555</f>
        <v>31.687999999999999</v>
      </c>
      <c r="C1555" s="2">
        <f>RSI!I1555</f>
        <v>1.9708146229734638</v>
      </c>
      <c r="D1555" s="2">
        <f>MACD!E1555</f>
        <v>-5.6842458465759194E-2</v>
      </c>
      <c r="E1555" s="2">
        <f>MACD!F1555</f>
        <v>-4.8221968151573119E-2</v>
      </c>
      <c r="F1555" s="2">
        <f>'Moving Avg'!D1555</f>
        <v>31.687999999999999</v>
      </c>
      <c r="G1555" s="2">
        <f>'Moving Avg'!F1555</f>
        <v>31.687999999999995</v>
      </c>
      <c r="H1555" s="2">
        <f>'Moving Avg'!G1555</f>
        <v>32.038280000000036</v>
      </c>
      <c r="I1555" s="2">
        <f>'Moving Avg'!H1555</f>
        <v>31.513199999999987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50</v>
      </c>
      <c r="N1555" s="8">
        <f t="shared" si="241"/>
        <v>45</v>
      </c>
      <c r="O1555" s="8">
        <f t="shared" si="242"/>
        <v>50</v>
      </c>
      <c r="P1555" s="8">
        <f t="shared" si="243"/>
        <v>33</v>
      </c>
      <c r="Q1555" s="9">
        <f t="shared" si="244"/>
        <v>45.7</v>
      </c>
      <c r="R1555" s="9">
        <f t="shared" si="245"/>
        <v>44.75</v>
      </c>
      <c r="S1555" s="9">
        <f t="shared" si="246"/>
        <v>41.6</v>
      </c>
      <c r="T1555" s="9">
        <f t="shared" si="247"/>
        <v>44.5</v>
      </c>
      <c r="U1555" s="8">
        <f t="shared" si="248"/>
        <v>44.016666666666673</v>
      </c>
      <c r="V1555" s="8">
        <f t="shared" si="249"/>
        <v>44.137500000000003</v>
      </c>
    </row>
    <row r="1556" spans="1:22" ht="13.5" x14ac:dyDescent="0.25">
      <c r="A1556" s="3">
        <f>RSI!A1556</f>
        <v>44277</v>
      </c>
      <c r="B1556" s="2">
        <f>RSI!B1556</f>
        <v>31.687999999999999</v>
      </c>
      <c r="C1556" s="2">
        <f>RSI!I1556</f>
        <v>1.9708146229734638</v>
      </c>
      <c r="D1556" s="2">
        <f>MACD!E1556</f>
        <v>-5.4598977868128173E-2</v>
      </c>
      <c r="E1556" s="2">
        <f>MACD!F1556</f>
        <v>-4.9497370094884134E-2</v>
      </c>
      <c r="F1556" s="2">
        <f>'Moving Avg'!D1556</f>
        <v>31.687999999999999</v>
      </c>
      <c r="G1556" s="2">
        <f>'Moving Avg'!F1556</f>
        <v>31.687999999999995</v>
      </c>
      <c r="H1556" s="2">
        <f>'Moving Avg'!G1556</f>
        <v>32.018820000000034</v>
      </c>
      <c r="I1556" s="2">
        <f>'Moving Avg'!H1556</f>
        <v>31.517649999999989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50</v>
      </c>
      <c r="N1556" s="8">
        <f t="shared" si="241"/>
        <v>45</v>
      </c>
      <c r="O1556" s="8">
        <f t="shared" si="242"/>
        <v>50</v>
      </c>
      <c r="P1556" s="8">
        <f t="shared" si="243"/>
        <v>33</v>
      </c>
      <c r="Q1556" s="9">
        <f t="shared" si="244"/>
        <v>45.7</v>
      </c>
      <c r="R1556" s="9">
        <f t="shared" si="245"/>
        <v>44.75</v>
      </c>
      <c r="S1556" s="9">
        <f t="shared" si="246"/>
        <v>41.6</v>
      </c>
      <c r="T1556" s="9">
        <f t="shared" si="247"/>
        <v>44.5</v>
      </c>
      <c r="U1556" s="8">
        <f t="shared" si="248"/>
        <v>44.016666666666673</v>
      </c>
      <c r="V1556" s="8">
        <f t="shared" si="249"/>
        <v>44.137500000000003</v>
      </c>
    </row>
    <row r="1557" spans="1:22" ht="13.5" x14ac:dyDescent="0.25">
      <c r="A1557" s="3">
        <f>RSI!A1557</f>
        <v>44278</v>
      </c>
      <c r="B1557" s="2">
        <f>RSI!B1557</f>
        <v>31.687999999999999</v>
      </c>
      <c r="C1557" s="2">
        <f>RSI!I1557</f>
        <v>1.9708146229734638</v>
      </c>
      <c r="D1557" s="2">
        <f>MACD!E1557</f>
        <v>-5.2219054575189716E-2</v>
      </c>
      <c r="E1557" s="2">
        <f>MACD!F1557</f>
        <v>-5.0041706990945255E-2</v>
      </c>
      <c r="F1557" s="2">
        <f>'Moving Avg'!D1557</f>
        <v>31.687999999999999</v>
      </c>
      <c r="G1557" s="2">
        <f>'Moving Avg'!F1557</f>
        <v>31.687999999999995</v>
      </c>
      <c r="H1557" s="2">
        <f>'Moving Avg'!G1557</f>
        <v>31.999360000000035</v>
      </c>
      <c r="I1557" s="2">
        <f>'Moving Avg'!H1557</f>
        <v>31.522099999999991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50</v>
      </c>
      <c r="N1557" s="8">
        <f t="shared" si="241"/>
        <v>45</v>
      </c>
      <c r="O1557" s="8">
        <f t="shared" si="242"/>
        <v>50</v>
      </c>
      <c r="P1557" s="8">
        <f t="shared" si="243"/>
        <v>33</v>
      </c>
      <c r="Q1557" s="9">
        <f t="shared" si="244"/>
        <v>45.7</v>
      </c>
      <c r="R1557" s="9">
        <f t="shared" si="245"/>
        <v>44.75</v>
      </c>
      <c r="S1557" s="9">
        <f t="shared" si="246"/>
        <v>41.6</v>
      </c>
      <c r="T1557" s="9">
        <f t="shared" si="247"/>
        <v>44.5</v>
      </c>
      <c r="U1557" s="8">
        <f t="shared" si="248"/>
        <v>44.016666666666673</v>
      </c>
      <c r="V1557" s="8">
        <f t="shared" si="249"/>
        <v>44.137500000000003</v>
      </c>
    </row>
    <row r="1558" spans="1:22" ht="13.5" x14ac:dyDescent="0.25">
      <c r="A1558" s="3">
        <f>RSI!A1558</f>
        <v>44279</v>
      </c>
      <c r="B1558" s="2">
        <f>RSI!B1558</f>
        <v>31.687999999999999</v>
      </c>
      <c r="C1558" s="2">
        <f>RSI!I1558</f>
        <v>1.9708146229734638</v>
      </c>
      <c r="D1558" s="2">
        <f>MACD!E1558</f>
        <v>-4.9759353367615944E-2</v>
      </c>
      <c r="E1558" s="2">
        <f>MACD!F1558</f>
        <v>-4.9985236266279397E-2</v>
      </c>
      <c r="F1558" s="2">
        <f>'Moving Avg'!D1558</f>
        <v>31.687999999999999</v>
      </c>
      <c r="G1558" s="2">
        <f>'Moving Avg'!F1558</f>
        <v>31.687999999999995</v>
      </c>
      <c r="H1558" s="2">
        <f>'Moving Avg'!G1558</f>
        <v>31.979900000000033</v>
      </c>
      <c r="I1558" s="2">
        <f>'Moving Avg'!H1558</f>
        <v>31.526549999999993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50</v>
      </c>
      <c r="N1558" s="8">
        <f t="shared" si="241"/>
        <v>0</v>
      </c>
      <c r="O1558" s="8">
        <f t="shared" si="242"/>
        <v>50</v>
      </c>
      <c r="P1558" s="8">
        <f t="shared" si="243"/>
        <v>33</v>
      </c>
      <c r="Q1558" s="9">
        <f t="shared" si="244"/>
        <v>29.95</v>
      </c>
      <c r="R1558" s="9">
        <f t="shared" si="245"/>
        <v>35.75</v>
      </c>
      <c r="S1558" s="9">
        <f t="shared" si="246"/>
        <v>34.85</v>
      </c>
      <c r="T1558" s="9">
        <f t="shared" si="247"/>
        <v>33.25</v>
      </c>
      <c r="U1558" s="8">
        <f t="shared" si="248"/>
        <v>33.516666666666673</v>
      </c>
      <c r="V1558" s="8">
        <f t="shared" si="249"/>
        <v>33.450000000000003</v>
      </c>
    </row>
    <row r="1559" spans="1:22" ht="13.5" x14ac:dyDescent="0.25">
      <c r="A1559" s="3">
        <f>RSI!A1559</f>
        <v>44280</v>
      </c>
      <c r="B1559" s="2">
        <f>RSI!B1559</f>
        <v>31.687999999999999</v>
      </c>
      <c r="C1559" s="2">
        <f>RSI!I1559</f>
        <v>1.9708146229734638</v>
      </c>
      <c r="D1559" s="2">
        <f>MACD!E1559</f>
        <v>-4.7265178878863168E-2</v>
      </c>
      <c r="E1559" s="2">
        <f>MACD!F1559</f>
        <v>-4.9441224788796152E-2</v>
      </c>
      <c r="F1559" s="2">
        <f>'Moving Avg'!D1559</f>
        <v>31.687999999999999</v>
      </c>
      <c r="G1559" s="2">
        <f>'Moving Avg'!F1559</f>
        <v>31.687999999999995</v>
      </c>
      <c r="H1559" s="2">
        <f>'Moving Avg'!G1559</f>
        <v>31.960440000000034</v>
      </c>
      <c r="I1559" s="2">
        <f>'Moving Avg'!H1559</f>
        <v>31.530999999999995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50</v>
      </c>
      <c r="N1559" s="8">
        <f t="shared" si="241"/>
        <v>0</v>
      </c>
      <c r="O1559" s="8">
        <f t="shared" si="242"/>
        <v>50</v>
      </c>
      <c r="P1559" s="8">
        <f t="shared" si="243"/>
        <v>33</v>
      </c>
      <c r="Q1559" s="9">
        <f t="shared" si="244"/>
        <v>29.95</v>
      </c>
      <c r="R1559" s="9">
        <f t="shared" si="245"/>
        <v>35.75</v>
      </c>
      <c r="S1559" s="9">
        <f t="shared" si="246"/>
        <v>34.85</v>
      </c>
      <c r="T1559" s="9">
        <f t="shared" si="247"/>
        <v>33.25</v>
      </c>
      <c r="U1559" s="8">
        <f t="shared" si="248"/>
        <v>33.516666666666673</v>
      </c>
      <c r="V1559" s="8">
        <f t="shared" si="249"/>
        <v>33.450000000000003</v>
      </c>
    </row>
    <row r="1560" spans="1:22" ht="13.5" x14ac:dyDescent="0.25">
      <c r="A1560" s="3">
        <f>RSI!A1560</f>
        <v>44281</v>
      </c>
      <c r="B1560" s="2">
        <f>RSI!B1560</f>
        <v>31.687999999999999</v>
      </c>
      <c r="C1560" s="2">
        <f>RSI!I1560</f>
        <v>1.9708146229734638</v>
      </c>
      <c r="D1560" s="2">
        <f>MACD!E1560</f>
        <v>-4.477241905002316E-2</v>
      </c>
      <c r="E1560" s="2">
        <f>MACD!F1560</f>
        <v>-4.8507463641041554E-2</v>
      </c>
      <c r="F1560" s="2">
        <f>'Moving Avg'!D1560</f>
        <v>31.687999999999999</v>
      </c>
      <c r="G1560" s="2">
        <f>'Moving Avg'!F1560</f>
        <v>31.687999999999995</v>
      </c>
      <c r="H1560" s="2">
        <f>'Moving Avg'!G1560</f>
        <v>31.940980000000035</v>
      </c>
      <c r="I1560" s="2">
        <f>'Moving Avg'!H1560</f>
        <v>31.535449999999997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50</v>
      </c>
      <c r="N1560" s="8">
        <f t="shared" si="241"/>
        <v>0</v>
      </c>
      <c r="O1560" s="8">
        <f t="shared" si="242"/>
        <v>50</v>
      </c>
      <c r="P1560" s="8">
        <f t="shared" si="243"/>
        <v>33</v>
      </c>
      <c r="Q1560" s="9">
        <f t="shared" si="244"/>
        <v>29.95</v>
      </c>
      <c r="R1560" s="9">
        <f t="shared" si="245"/>
        <v>35.75</v>
      </c>
      <c r="S1560" s="9">
        <f t="shared" si="246"/>
        <v>34.85</v>
      </c>
      <c r="T1560" s="9">
        <f t="shared" si="247"/>
        <v>33.25</v>
      </c>
      <c r="U1560" s="8">
        <f t="shared" si="248"/>
        <v>33.516666666666673</v>
      </c>
      <c r="V1560" s="8">
        <f t="shared" si="249"/>
        <v>33.450000000000003</v>
      </c>
    </row>
    <row r="1561" spans="1:22" ht="13.5" x14ac:dyDescent="0.25">
      <c r="A1561" s="3">
        <f>RSI!A1561</f>
        <v>44284</v>
      </c>
      <c r="B1561" s="2">
        <f>RSI!B1561</f>
        <v>31.687999999999999</v>
      </c>
      <c r="C1561" s="2">
        <f>RSI!I1561</f>
        <v>1.9708146229734638</v>
      </c>
      <c r="D1561" s="2">
        <f>MACD!E1561</f>
        <v>-4.2309175092384521E-2</v>
      </c>
      <c r="E1561" s="2">
        <f>MACD!F1561</f>
        <v>-4.726780593131015E-2</v>
      </c>
      <c r="F1561" s="2">
        <f>'Moving Avg'!D1561</f>
        <v>31.687999999999999</v>
      </c>
      <c r="G1561" s="2">
        <f>'Moving Avg'!F1561</f>
        <v>31.687999999999995</v>
      </c>
      <c r="H1561" s="2">
        <f>'Moving Avg'!G1561</f>
        <v>31.921520000000033</v>
      </c>
      <c r="I1561" s="2">
        <f>'Moving Avg'!H1561</f>
        <v>31.539899999999999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29.95</v>
      </c>
      <c r="R1561" s="9">
        <f t="shared" si="245"/>
        <v>35.75</v>
      </c>
      <c r="S1561" s="9">
        <f t="shared" si="246"/>
        <v>34.85</v>
      </c>
      <c r="T1561" s="9">
        <f t="shared" si="247"/>
        <v>33.25</v>
      </c>
      <c r="U1561" s="8">
        <f t="shared" si="248"/>
        <v>33.516666666666673</v>
      </c>
      <c r="V1561" s="8">
        <f t="shared" si="249"/>
        <v>33.450000000000003</v>
      </c>
    </row>
    <row r="1562" spans="1:22" ht="13.5" x14ac:dyDescent="0.25">
      <c r="A1562" s="3">
        <f>RSI!A1562</f>
        <v>44285</v>
      </c>
      <c r="B1562" s="2">
        <f>RSI!B1562</f>
        <v>31.687999999999999</v>
      </c>
      <c r="C1562" s="2">
        <f>RSI!I1562</f>
        <v>1.9708146229734638</v>
      </c>
      <c r="D1562" s="2">
        <f>MACD!E1562</f>
        <v>-3.9897127261273369E-2</v>
      </c>
      <c r="E1562" s="2">
        <f>MACD!F1562</f>
        <v>-4.5793670197302801E-2</v>
      </c>
      <c r="F1562" s="2">
        <f>'Moving Avg'!D1562</f>
        <v>31.687999999999999</v>
      </c>
      <c r="G1562" s="2">
        <f>'Moving Avg'!F1562</f>
        <v>31.687999999999995</v>
      </c>
      <c r="H1562" s="2">
        <f>'Moving Avg'!G1562</f>
        <v>31.902060000000034</v>
      </c>
      <c r="I1562" s="2">
        <f>'Moving Avg'!H1562</f>
        <v>31.544349999999998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29.95</v>
      </c>
      <c r="R1562" s="9">
        <f t="shared" si="245"/>
        <v>35.75</v>
      </c>
      <c r="S1562" s="9">
        <f t="shared" si="246"/>
        <v>34.85</v>
      </c>
      <c r="T1562" s="9">
        <f t="shared" si="247"/>
        <v>33.25</v>
      </c>
      <c r="U1562" s="8">
        <f t="shared" si="248"/>
        <v>33.516666666666673</v>
      </c>
      <c r="V1562" s="8">
        <f t="shared" si="249"/>
        <v>33.450000000000003</v>
      </c>
    </row>
    <row r="1563" spans="1:22" ht="13.5" x14ac:dyDescent="0.25">
      <c r="A1563" s="3">
        <f>RSI!A1563</f>
        <v>44286</v>
      </c>
      <c r="B1563" s="2">
        <f>RSI!B1563</f>
        <v>31.687999999999999</v>
      </c>
      <c r="C1563" s="2">
        <f>RSI!I1563</f>
        <v>1.9708146229734638</v>
      </c>
      <c r="D1563" s="2">
        <f>MACD!E1563</f>
        <v>-3.7552678080075452E-2</v>
      </c>
      <c r="E1563" s="2">
        <f>MACD!F1563</f>
        <v>-4.4145471773857331E-2</v>
      </c>
      <c r="F1563" s="2">
        <f>'Moving Avg'!D1563</f>
        <v>31.687999999999999</v>
      </c>
      <c r="G1563" s="2">
        <f>'Moving Avg'!F1563</f>
        <v>31.687999999999995</v>
      </c>
      <c r="H1563" s="2">
        <f>'Moving Avg'!G1563</f>
        <v>31.882600000000028</v>
      </c>
      <c r="I1563" s="2">
        <f>'Moving Avg'!H1563</f>
        <v>31.5488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50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29.95</v>
      </c>
      <c r="R1563" s="9">
        <f t="shared" si="245"/>
        <v>35.75</v>
      </c>
      <c r="S1563" s="9">
        <f t="shared" si="246"/>
        <v>34.85</v>
      </c>
      <c r="T1563" s="9">
        <f t="shared" si="247"/>
        <v>33.25</v>
      </c>
      <c r="U1563" s="8">
        <f t="shared" si="248"/>
        <v>33.516666666666673</v>
      </c>
      <c r="V1563" s="8">
        <f t="shared" si="249"/>
        <v>33.450000000000003</v>
      </c>
    </row>
    <row r="1564" spans="1:22" ht="13.5" x14ac:dyDescent="0.25">
      <c r="A1564" s="3">
        <f>RSI!A1564</f>
        <v>44287</v>
      </c>
      <c r="B1564" s="2">
        <f>RSI!B1564</f>
        <v>31.687999999999999</v>
      </c>
      <c r="C1564" s="2">
        <f>RSI!I1564</f>
        <v>1.9708146229734638</v>
      </c>
      <c r="D1564" s="2">
        <f>MACD!E1564</f>
        <v>-3.5287908173664562E-2</v>
      </c>
      <c r="E1564" s="2">
        <f>MACD!F1564</f>
        <v>-4.2373959053818779E-2</v>
      </c>
      <c r="F1564" s="2">
        <f>'Moving Avg'!D1564</f>
        <v>31.687999999999999</v>
      </c>
      <c r="G1564" s="2">
        <f>'Moving Avg'!F1564</f>
        <v>31.687999999999995</v>
      </c>
      <c r="H1564" s="2">
        <f>'Moving Avg'!G1564</f>
        <v>31.86314000000003</v>
      </c>
      <c r="I1564" s="2">
        <f>'Moving Avg'!H1564</f>
        <v>31.553250000000002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50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29.95</v>
      </c>
      <c r="R1564" s="9">
        <f t="shared" si="245"/>
        <v>35.75</v>
      </c>
      <c r="S1564" s="9">
        <f t="shared" si="246"/>
        <v>34.85</v>
      </c>
      <c r="T1564" s="9">
        <f t="shared" si="247"/>
        <v>33.25</v>
      </c>
      <c r="U1564" s="8">
        <f t="shared" si="248"/>
        <v>33.516666666666673</v>
      </c>
      <c r="V1564" s="8">
        <f t="shared" si="249"/>
        <v>33.450000000000003</v>
      </c>
    </row>
    <row r="1565" spans="1:22" ht="13.5" x14ac:dyDescent="0.25">
      <c r="A1565" s="3">
        <f>RSI!A1565</f>
        <v>44288</v>
      </c>
      <c r="B1565" s="2">
        <f>RSI!B1565</f>
        <v>31.687999999999999</v>
      </c>
      <c r="C1565" s="2">
        <f>RSI!I1565</f>
        <v>1.9708146229734638</v>
      </c>
      <c r="D1565" s="2">
        <f>MACD!E1565</f>
        <v>-3.3111374393161697E-2</v>
      </c>
      <c r="E1565" s="2">
        <f>MACD!F1565</f>
        <v>-4.0521442121687359E-2</v>
      </c>
      <c r="F1565" s="2">
        <f>'Moving Avg'!D1565</f>
        <v>31.687999999999999</v>
      </c>
      <c r="G1565" s="2">
        <f>'Moving Avg'!F1565</f>
        <v>31.687999999999995</v>
      </c>
      <c r="H1565" s="2">
        <f>'Moving Avg'!G1565</f>
        <v>31.843680000000031</v>
      </c>
      <c r="I1565" s="2">
        <f>'Moving Avg'!H1565</f>
        <v>31.557700000000004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50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29.95</v>
      </c>
      <c r="R1565" s="9">
        <f t="shared" si="245"/>
        <v>35.75</v>
      </c>
      <c r="S1565" s="9">
        <f t="shared" si="246"/>
        <v>34.85</v>
      </c>
      <c r="T1565" s="9">
        <f t="shared" si="247"/>
        <v>33.25</v>
      </c>
      <c r="U1565" s="8">
        <f t="shared" si="248"/>
        <v>33.516666666666673</v>
      </c>
      <c r="V1565" s="8">
        <f t="shared" si="249"/>
        <v>33.450000000000003</v>
      </c>
    </row>
    <row r="1566" spans="1:22" ht="13.5" x14ac:dyDescent="0.25">
      <c r="A1566" s="3">
        <f>RSI!A1566</f>
        <v>44291</v>
      </c>
      <c r="B1566" s="2">
        <f>RSI!B1566</f>
        <v>31.687999999999999</v>
      </c>
      <c r="C1566" s="2">
        <f>RSI!I1566</f>
        <v>1.9708146229734638</v>
      </c>
      <c r="D1566" s="2">
        <f>MACD!E1566</f>
        <v>-3.1028775284294596E-2</v>
      </c>
      <c r="E1566" s="2">
        <f>MACD!F1566</f>
        <v>-3.8622908754208811E-2</v>
      </c>
      <c r="F1566" s="2">
        <f>'Moving Avg'!D1566</f>
        <v>31.687999999999999</v>
      </c>
      <c r="G1566" s="2">
        <f>'Moving Avg'!F1566</f>
        <v>31.687999999999995</v>
      </c>
      <c r="H1566" s="2">
        <f>'Moving Avg'!G1566</f>
        <v>31.824220000000032</v>
      </c>
      <c r="I1566" s="2">
        <f>'Moving Avg'!H1566</f>
        <v>31.562150000000006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50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29.95</v>
      </c>
      <c r="R1566" s="9">
        <f t="shared" si="245"/>
        <v>35.75</v>
      </c>
      <c r="S1566" s="9">
        <f t="shared" si="246"/>
        <v>34.85</v>
      </c>
      <c r="T1566" s="9">
        <f t="shared" si="247"/>
        <v>33.25</v>
      </c>
      <c r="U1566" s="8">
        <f t="shared" si="248"/>
        <v>33.516666666666673</v>
      </c>
      <c r="V1566" s="8">
        <f t="shared" si="249"/>
        <v>33.450000000000003</v>
      </c>
    </row>
    <row r="1567" spans="1:22" ht="13.5" x14ac:dyDescent="0.25">
      <c r="A1567" s="3">
        <f>RSI!A1567</f>
        <v>44292</v>
      </c>
      <c r="B1567" s="2">
        <f>RSI!B1567</f>
        <v>31.687999999999999</v>
      </c>
      <c r="C1567" s="2">
        <f>RSI!I1567</f>
        <v>1.9708146229734638</v>
      </c>
      <c r="D1567" s="2">
        <f>MACD!E1567</f>
        <v>-2.9043505039066275E-2</v>
      </c>
      <c r="E1567" s="2">
        <f>MACD!F1567</f>
        <v>-3.6707028011180302E-2</v>
      </c>
      <c r="F1567" s="2">
        <f>'Moving Avg'!D1567</f>
        <v>31.687999999999999</v>
      </c>
      <c r="G1567" s="2">
        <f>'Moving Avg'!F1567</f>
        <v>31.687999999999995</v>
      </c>
      <c r="H1567" s="2">
        <f>'Moving Avg'!G1567</f>
        <v>31.80476000000003</v>
      </c>
      <c r="I1567" s="2">
        <f>'Moving Avg'!H1567</f>
        <v>31.566600000000008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50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29.95</v>
      </c>
      <c r="R1567" s="9">
        <f t="shared" si="245"/>
        <v>35.75</v>
      </c>
      <c r="S1567" s="9">
        <f t="shared" si="246"/>
        <v>34.85</v>
      </c>
      <c r="T1567" s="9">
        <f t="shared" si="247"/>
        <v>33.25</v>
      </c>
      <c r="U1567" s="8">
        <f t="shared" si="248"/>
        <v>33.516666666666673</v>
      </c>
      <c r="V1567" s="8">
        <f t="shared" si="249"/>
        <v>33.450000000000003</v>
      </c>
    </row>
    <row r="1568" spans="1:22" ht="13.5" x14ac:dyDescent="0.25">
      <c r="A1568" s="3">
        <f>RSI!A1568</f>
        <v>44293</v>
      </c>
      <c r="B1568" s="2">
        <f>RSI!B1568</f>
        <v>31.687999999999999</v>
      </c>
      <c r="C1568" s="2">
        <f>RSI!I1568</f>
        <v>1.9708146229734638</v>
      </c>
      <c r="D1568" s="2">
        <f>MACD!E1568</f>
        <v>-2.7157113763866647E-2</v>
      </c>
      <c r="E1568" s="2">
        <f>MACD!F1568</f>
        <v>-3.4797045161717576E-2</v>
      </c>
      <c r="F1568" s="2">
        <f>'Moving Avg'!D1568</f>
        <v>31.687999999999999</v>
      </c>
      <c r="G1568" s="2">
        <f>'Moving Avg'!F1568</f>
        <v>31.687999999999995</v>
      </c>
      <c r="H1568" s="2">
        <f>'Moving Avg'!G1568</f>
        <v>31.785300000000028</v>
      </c>
      <c r="I1568" s="2">
        <f>'Moving Avg'!H1568</f>
        <v>31.57105000000001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50</v>
      </c>
      <c r="N1568" s="8">
        <f t="shared" si="241"/>
        <v>0</v>
      </c>
      <c r="O1568" s="8">
        <f t="shared" si="242"/>
        <v>50</v>
      </c>
      <c r="P1568" s="8">
        <f t="shared" si="243"/>
        <v>33</v>
      </c>
      <c r="Q1568" s="9">
        <f t="shared" si="244"/>
        <v>29.95</v>
      </c>
      <c r="R1568" s="9">
        <f t="shared" si="245"/>
        <v>35.75</v>
      </c>
      <c r="S1568" s="9">
        <f t="shared" si="246"/>
        <v>34.85</v>
      </c>
      <c r="T1568" s="9">
        <f t="shared" si="247"/>
        <v>33.25</v>
      </c>
      <c r="U1568" s="8">
        <f t="shared" si="248"/>
        <v>33.516666666666673</v>
      </c>
      <c r="V1568" s="8">
        <f t="shared" si="249"/>
        <v>33.450000000000003</v>
      </c>
    </row>
    <row r="1569" spans="1:22" ht="13.5" x14ac:dyDescent="0.25">
      <c r="A1569" s="3">
        <f>RSI!A1569</f>
        <v>44294</v>
      </c>
      <c r="B1569" s="2">
        <f>RSI!B1569</f>
        <v>31.687999999999999</v>
      </c>
      <c r="C1569" s="2">
        <f>RSI!I1569</f>
        <v>1.9708146229734638</v>
      </c>
      <c r="D1569" s="2">
        <f>MACD!E1569</f>
        <v>-2.5369689103655446E-2</v>
      </c>
      <c r="E1569" s="2">
        <f>MACD!F1569</f>
        <v>-3.2911573950105154E-2</v>
      </c>
      <c r="F1569" s="2">
        <f>'Moving Avg'!D1569</f>
        <v>31.687999999999999</v>
      </c>
      <c r="G1569" s="2">
        <f>'Moving Avg'!F1569</f>
        <v>31.687999999999995</v>
      </c>
      <c r="H1569" s="2">
        <f>'Moving Avg'!G1569</f>
        <v>31.765840000000029</v>
      </c>
      <c r="I1569" s="2">
        <f>'Moving Avg'!H1569</f>
        <v>31.575500000000012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50</v>
      </c>
      <c r="N1569" s="8">
        <f t="shared" si="241"/>
        <v>0</v>
      </c>
      <c r="O1569" s="8">
        <f t="shared" si="242"/>
        <v>50</v>
      </c>
      <c r="P1569" s="8">
        <f t="shared" si="243"/>
        <v>33</v>
      </c>
      <c r="Q1569" s="9">
        <f t="shared" si="244"/>
        <v>29.95</v>
      </c>
      <c r="R1569" s="9">
        <f t="shared" si="245"/>
        <v>35.75</v>
      </c>
      <c r="S1569" s="9">
        <f t="shared" si="246"/>
        <v>34.85</v>
      </c>
      <c r="T1569" s="9">
        <f t="shared" si="247"/>
        <v>33.25</v>
      </c>
      <c r="U1569" s="8">
        <f t="shared" si="248"/>
        <v>33.516666666666673</v>
      </c>
      <c r="V1569" s="8">
        <f t="shared" si="249"/>
        <v>33.450000000000003</v>
      </c>
    </row>
    <row r="1570" spans="1:22" ht="13.5" x14ac:dyDescent="0.25">
      <c r="A1570" s="3">
        <f>RSI!A1570</f>
        <v>44298</v>
      </c>
      <c r="B1570" s="2">
        <f>RSI!B1570</f>
        <v>31.687999999999999</v>
      </c>
      <c r="C1570" s="2">
        <f>RSI!I1570</f>
        <v>1.9708146229734638</v>
      </c>
      <c r="D1570" s="2">
        <f>MACD!E1570</f>
        <v>-2.3680171901453662E-2</v>
      </c>
      <c r="E1570" s="2">
        <f>MACD!F1570</f>
        <v>-3.1065293540374857E-2</v>
      </c>
      <c r="F1570" s="2">
        <f>'Moving Avg'!D1570</f>
        <v>31.687999999999999</v>
      </c>
      <c r="G1570" s="2">
        <f>'Moving Avg'!F1570</f>
        <v>31.687999999999995</v>
      </c>
      <c r="H1570" s="2">
        <f>'Moving Avg'!G1570</f>
        <v>31.74638000000003</v>
      </c>
      <c r="I1570" s="2">
        <f>'Moving Avg'!H1570</f>
        <v>31.579950000000011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50</v>
      </c>
      <c r="N1570" s="8">
        <f t="shared" si="241"/>
        <v>0</v>
      </c>
      <c r="O1570" s="8">
        <f t="shared" si="242"/>
        <v>50</v>
      </c>
      <c r="P1570" s="8">
        <f t="shared" si="243"/>
        <v>33</v>
      </c>
      <c r="Q1570" s="9">
        <f t="shared" si="244"/>
        <v>29.95</v>
      </c>
      <c r="R1570" s="9">
        <f t="shared" si="245"/>
        <v>35.75</v>
      </c>
      <c r="S1570" s="9">
        <f t="shared" si="246"/>
        <v>34.85</v>
      </c>
      <c r="T1570" s="9">
        <f t="shared" si="247"/>
        <v>33.25</v>
      </c>
      <c r="U1570" s="8">
        <f t="shared" si="248"/>
        <v>33.516666666666673</v>
      </c>
      <c r="V1570" s="8">
        <f t="shared" si="249"/>
        <v>33.450000000000003</v>
      </c>
    </row>
    <row r="1571" spans="1:22" ht="13.5" x14ac:dyDescent="0.25">
      <c r="A1571" s="3">
        <f>RSI!A1571</f>
        <v>44299</v>
      </c>
      <c r="B1571" s="2">
        <f>RSI!B1571</f>
        <v>31.687999999999999</v>
      </c>
      <c r="C1571" s="2">
        <f>RSI!I1571</f>
        <v>1.9708146229734638</v>
      </c>
      <c r="D1571" s="2">
        <f>MACD!E1571</f>
        <v>-2.2086616578913976E-2</v>
      </c>
      <c r="E1571" s="2">
        <f>MACD!F1571</f>
        <v>-2.9269558148082683E-2</v>
      </c>
      <c r="F1571" s="2">
        <f>'Moving Avg'!D1571</f>
        <v>31.687999999999999</v>
      </c>
      <c r="G1571" s="2">
        <f>'Moving Avg'!F1571</f>
        <v>31.687999999999995</v>
      </c>
      <c r="H1571" s="2">
        <f>'Moving Avg'!G1571</f>
        <v>31.726920000000032</v>
      </c>
      <c r="I1571" s="2">
        <f>'Moving Avg'!H1571</f>
        <v>31.584400000000013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50</v>
      </c>
      <c r="N1571" s="8">
        <f t="shared" si="241"/>
        <v>0</v>
      </c>
      <c r="O1571" s="8">
        <f t="shared" si="242"/>
        <v>50</v>
      </c>
      <c r="P1571" s="8">
        <f t="shared" si="243"/>
        <v>33</v>
      </c>
      <c r="Q1571" s="9">
        <f t="shared" si="244"/>
        <v>29.95</v>
      </c>
      <c r="R1571" s="9">
        <f t="shared" si="245"/>
        <v>35.75</v>
      </c>
      <c r="S1571" s="9">
        <f t="shared" si="246"/>
        <v>34.85</v>
      </c>
      <c r="T1571" s="9">
        <f t="shared" si="247"/>
        <v>33.25</v>
      </c>
      <c r="U1571" s="8">
        <f t="shared" si="248"/>
        <v>33.516666666666673</v>
      </c>
      <c r="V1571" s="8">
        <f t="shared" si="249"/>
        <v>33.450000000000003</v>
      </c>
    </row>
    <row r="1572" spans="1:22" ht="13.5" x14ac:dyDescent="0.25">
      <c r="A1572" s="3">
        <f>RSI!A1572</f>
        <v>44300</v>
      </c>
      <c r="B1572" s="2">
        <f>RSI!B1572</f>
        <v>31.687999999999999</v>
      </c>
      <c r="C1572" s="2">
        <f>RSI!I1572</f>
        <v>1.9708146229734638</v>
      </c>
      <c r="D1572" s="2">
        <f>MACD!E1572</f>
        <v>-2.0586405239846783E-2</v>
      </c>
      <c r="E1572" s="2">
        <f>MACD!F1572</f>
        <v>-2.7532927566435505E-2</v>
      </c>
      <c r="F1572" s="2">
        <f>'Moving Avg'!D1572</f>
        <v>31.687999999999999</v>
      </c>
      <c r="G1572" s="2">
        <f>'Moving Avg'!F1572</f>
        <v>31.687999999999995</v>
      </c>
      <c r="H1572" s="2">
        <f>'Moving Avg'!G1572</f>
        <v>31.70746000000003</v>
      </c>
      <c r="I1572" s="2">
        <f>'Moving Avg'!H1572</f>
        <v>31.588850000000015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50</v>
      </c>
      <c r="N1572" s="8">
        <f t="shared" si="241"/>
        <v>0</v>
      </c>
      <c r="O1572" s="8">
        <f t="shared" si="242"/>
        <v>50</v>
      </c>
      <c r="P1572" s="8">
        <f t="shared" si="243"/>
        <v>33</v>
      </c>
      <c r="Q1572" s="9">
        <f t="shared" si="244"/>
        <v>29.95</v>
      </c>
      <c r="R1572" s="9">
        <f t="shared" si="245"/>
        <v>35.75</v>
      </c>
      <c r="S1572" s="9">
        <f t="shared" si="246"/>
        <v>34.85</v>
      </c>
      <c r="T1572" s="9">
        <f t="shared" si="247"/>
        <v>33.25</v>
      </c>
      <c r="U1572" s="8">
        <f t="shared" si="248"/>
        <v>33.516666666666673</v>
      </c>
      <c r="V1572" s="8">
        <f t="shared" si="249"/>
        <v>33.450000000000003</v>
      </c>
    </row>
    <row r="1573" spans="1:22" ht="13.5" x14ac:dyDescent="0.25">
      <c r="A1573" s="3">
        <f>RSI!A1573</f>
        <v>44301</v>
      </c>
      <c r="B1573" s="2">
        <f>RSI!B1573</f>
        <v>31.687999999999999</v>
      </c>
      <c r="C1573" s="2">
        <f>RSI!I1573</f>
        <v>1.9708146229734638</v>
      </c>
      <c r="D1573" s="2">
        <f>MACD!E1573</f>
        <v>-1.9176423076874727E-2</v>
      </c>
      <c r="E1573" s="2">
        <f>MACD!F1573</f>
        <v>-2.5861626668523353E-2</v>
      </c>
      <c r="F1573" s="2">
        <f>'Moving Avg'!D1573</f>
        <v>31.687999999999999</v>
      </c>
      <c r="G1573" s="2">
        <f>'Moving Avg'!F1573</f>
        <v>31.687999999999995</v>
      </c>
      <c r="H1573" s="2">
        <f>'Moving Avg'!G1573</f>
        <v>31.688000000000031</v>
      </c>
      <c r="I1573" s="2">
        <f>'Moving Avg'!H1573</f>
        <v>31.593300000000017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50</v>
      </c>
      <c r="N1573" s="8">
        <f t="shared" si="241"/>
        <v>0</v>
      </c>
      <c r="O1573" s="8">
        <f t="shared" si="242"/>
        <v>50</v>
      </c>
      <c r="P1573" s="8">
        <f t="shared" si="243"/>
        <v>33</v>
      </c>
      <c r="Q1573" s="9">
        <f t="shared" si="244"/>
        <v>29.95</v>
      </c>
      <c r="R1573" s="9">
        <f t="shared" si="245"/>
        <v>35.75</v>
      </c>
      <c r="S1573" s="9">
        <f t="shared" si="246"/>
        <v>34.85</v>
      </c>
      <c r="T1573" s="9">
        <f t="shared" si="247"/>
        <v>33.25</v>
      </c>
      <c r="U1573" s="8">
        <f t="shared" si="248"/>
        <v>33.516666666666673</v>
      </c>
      <c r="V1573" s="8">
        <f t="shared" si="249"/>
        <v>33.450000000000003</v>
      </c>
    </row>
    <row r="1574" spans="1:22" ht="13.5" x14ac:dyDescent="0.25">
      <c r="A1574" s="3">
        <f>RSI!A1574</f>
        <v>44302</v>
      </c>
      <c r="B1574" s="2">
        <f>RSI!B1574</f>
        <v>31.687999999999999</v>
      </c>
      <c r="C1574" s="2">
        <f>RSI!I1574</f>
        <v>1.9708146229734638</v>
      </c>
      <c r="D1574" s="2">
        <f>MACD!E1574</f>
        <v>-1.7853201461136337E-2</v>
      </c>
      <c r="E1574" s="2">
        <f>MACD!F1574</f>
        <v>-2.425994162704595E-2</v>
      </c>
      <c r="F1574" s="2">
        <f>'Moving Avg'!D1574</f>
        <v>31.687999999999999</v>
      </c>
      <c r="G1574" s="2">
        <f>'Moving Avg'!F1574</f>
        <v>31.687999999999995</v>
      </c>
      <c r="H1574" s="2">
        <f>'Moving Avg'!G1574</f>
        <v>31.688000000000031</v>
      </c>
      <c r="I1574" s="2">
        <f>'Moving Avg'!H1574</f>
        <v>31.597750000000019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50</v>
      </c>
      <c r="N1574" s="8">
        <f t="shared" si="241"/>
        <v>0</v>
      </c>
      <c r="O1574" s="8">
        <f t="shared" si="242"/>
        <v>50</v>
      </c>
      <c r="P1574" s="8">
        <f t="shared" si="243"/>
        <v>33</v>
      </c>
      <c r="Q1574" s="9">
        <f t="shared" si="244"/>
        <v>29.95</v>
      </c>
      <c r="R1574" s="9">
        <f t="shared" si="245"/>
        <v>35.75</v>
      </c>
      <c r="S1574" s="9">
        <f t="shared" si="246"/>
        <v>34.85</v>
      </c>
      <c r="T1574" s="9">
        <f t="shared" si="247"/>
        <v>33.25</v>
      </c>
      <c r="U1574" s="8">
        <f t="shared" si="248"/>
        <v>33.516666666666673</v>
      </c>
      <c r="V1574" s="8">
        <f t="shared" si="249"/>
        <v>33.450000000000003</v>
      </c>
    </row>
    <row r="1575" spans="1:22" ht="13.5" x14ac:dyDescent="0.25">
      <c r="A1575" s="3">
        <f>RSI!A1575</f>
        <v>44305</v>
      </c>
      <c r="B1575" s="2">
        <f>RSI!B1575</f>
        <v>31.687999999999999</v>
      </c>
      <c r="C1575" s="2">
        <f>RSI!I1575</f>
        <v>1.9708146229734638</v>
      </c>
      <c r="D1575" s="2">
        <f>MACD!E1575</f>
        <v>-1.6613034081721878E-2</v>
      </c>
      <c r="E1575" s="2">
        <f>MACD!F1575</f>
        <v>-2.2730560117981139E-2</v>
      </c>
      <c r="F1575" s="2">
        <f>'Moving Avg'!D1575</f>
        <v>31.687999999999999</v>
      </c>
      <c r="G1575" s="2">
        <f>'Moving Avg'!F1575</f>
        <v>31.687999999999995</v>
      </c>
      <c r="H1575" s="2">
        <f>'Moving Avg'!G1575</f>
        <v>31.688000000000031</v>
      </c>
      <c r="I1575" s="2">
        <f>'Moving Avg'!H1575</f>
        <v>31.602200000000021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50</v>
      </c>
      <c r="N1575" s="8">
        <f t="shared" si="241"/>
        <v>0</v>
      </c>
      <c r="O1575" s="8">
        <f t="shared" si="242"/>
        <v>50</v>
      </c>
      <c r="P1575" s="8">
        <f t="shared" si="243"/>
        <v>33</v>
      </c>
      <c r="Q1575" s="9">
        <f t="shared" si="244"/>
        <v>29.95</v>
      </c>
      <c r="R1575" s="9">
        <f t="shared" si="245"/>
        <v>35.75</v>
      </c>
      <c r="S1575" s="9">
        <f t="shared" si="246"/>
        <v>34.85</v>
      </c>
      <c r="T1575" s="9">
        <f t="shared" si="247"/>
        <v>33.25</v>
      </c>
      <c r="U1575" s="8">
        <f t="shared" si="248"/>
        <v>33.516666666666673</v>
      </c>
      <c r="V1575" s="8">
        <f t="shared" si="249"/>
        <v>33.450000000000003</v>
      </c>
    </row>
    <row r="1576" spans="1:22" ht="13.5" x14ac:dyDescent="0.25">
      <c r="A1576" s="3">
        <f>RSI!A1576</f>
        <v>44306</v>
      </c>
      <c r="B1576" s="2">
        <f>RSI!B1576</f>
        <v>31.687999999999999</v>
      </c>
      <c r="C1576" s="2">
        <f>RSI!I1576</f>
        <v>1.9708146229734638</v>
      </c>
      <c r="D1576" s="2">
        <f>MACD!E1576</f>
        <v>-1.5452070646780669E-2</v>
      </c>
      <c r="E1576" s="2">
        <f>MACD!F1576</f>
        <v>-2.1274862223741045E-2</v>
      </c>
      <c r="F1576" s="2">
        <f>'Moving Avg'!D1576</f>
        <v>31.687999999999999</v>
      </c>
      <c r="G1576" s="2">
        <f>'Moving Avg'!F1576</f>
        <v>31.687999999999995</v>
      </c>
      <c r="H1576" s="2">
        <f>'Moving Avg'!G1576</f>
        <v>31.688000000000031</v>
      </c>
      <c r="I1576" s="2">
        <f>'Moving Avg'!H1576</f>
        <v>31.606650000000023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50</v>
      </c>
      <c r="N1576" s="8">
        <f t="shared" si="241"/>
        <v>0</v>
      </c>
      <c r="O1576" s="8">
        <f t="shared" si="242"/>
        <v>50</v>
      </c>
      <c r="P1576" s="8">
        <f t="shared" si="243"/>
        <v>33</v>
      </c>
      <c r="Q1576" s="9">
        <f t="shared" si="244"/>
        <v>29.95</v>
      </c>
      <c r="R1576" s="9">
        <f t="shared" si="245"/>
        <v>35.75</v>
      </c>
      <c r="S1576" s="9">
        <f t="shared" si="246"/>
        <v>34.85</v>
      </c>
      <c r="T1576" s="9">
        <f t="shared" si="247"/>
        <v>33.25</v>
      </c>
      <c r="U1576" s="8">
        <f t="shared" si="248"/>
        <v>33.516666666666673</v>
      </c>
      <c r="V1576" s="8">
        <f t="shared" si="249"/>
        <v>33.450000000000003</v>
      </c>
    </row>
    <row r="1577" spans="1:22" ht="13.5" x14ac:dyDescent="0.25">
      <c r="A1577" s="3">
        <f>RSI!A1577</f>
        <v>44307</v>
      </c>
      <c r="B1577" s="2">
        <f>RSI!B1577</f>
        <v>31.687999999999999</v>
      </c>
      <c r="C1577" s="2">
        <f>RSI!I1577</f>
        <v>1.9708146229734638</v>
      </c>
      <c r="D1577" s="2">
        <f>MACD!E1577</f>
        <v>-1.436639193681799E-2</v>
      </c>
      <c r="E1577" s="2">
        <f>MACD!F1577</f>
        <v>-1.9893168166356435E-2</v>
      </c>
      <c r="F1577" s="2">
        <f>'Moving Avg'!D1577</f>
        <v>31.687999999999999</v>
      </c>
      <c r="G1577" s="2">
        <f>'Moving Avg'!F1577</f>
        <v>31.687999999999995</v>
      </c>
      <c r="H1577" s="2">
        <f>'Moving Avg'!G1577</f>
        <v>31.688000000000031</v>
      </c>
      <c r="I1577" s="2">
        <f>'Moving Avg'!H1577</f>
        <v>31.611100000000025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50</v>
      </c>
      <c r="N1577" s="8">
        <f t="shared" si="241"/>
        <v>0</v>
      </c>
      <c r="O1577" s="8">
        <f t="shared" si="242"/>
        <v>50</v>
      </c>
      <c r="P1577" s="8">
        <f t="shared" si="243"/>
        <v>33</v>
      </c>
      <c r="Q1577" s="9">
        <f t="shared" si="244"/>
        <v>29.95</v>
      </c>
      <c r="R1577" s="9">
        <f t="shared" si="245"/>
        <v>35.75</v>
      </c>
      <c r="S1577" s="9">
        <f t="shared" si="246"/>
        <v>34.85</v>
      </c>
      <c r="T1577" s="9">
        <f t="shared" si="247"/>
        <v>33.25</v>
      </c>
      <c r="U1577" s="8">
        <f t="shared" si="248"/>
        <v>33.516666666666673</v>
      </c>
      <c r="V1577" s="8">
        <f t="shared" si="249"/>
        <v>33.450000000000003</v>
      </c>
    </row>
    <row r="1578" spans="1:22" ht="13.5" x14ac:dyDescent="0.25">
      <c r="A1578" s="3">
        <f>RSI!A1578</f>
        <v>44308</v>
      </c>
      <c r="B1578" s="2">
        <f>RSI!B1578</f>
        <v>31.687999999999999</v>
      </c>
      <c r="C1578" s="2">
        <f>RSI!I1578</f>
        <v>1.9708146229734638</v>
      </c>
      <c r="D1578" s="2">
        <f>MACD!E1578</f>
        <v>-1.3352069392695398E-2</v>
      </c>
      <c r="E1578" s="2">
        <f>MACD!F1578</f>
        <v>-1.8584948411624232E-2</v>
      </c>
      <c r="F1578" s="2">
        <f>'Moving Avg'!D1578</f>
        <v>31.687999999999999</v>
      </c>
      <c r="G1578" s="2">
        <f>'Moving Avg'!F1578</f>
        <v>31.687999999999995</v>
      </c>
      <c r="H1578" s="2">
        <f>'Moving Avg'!G1578</f>
        <v>31.688000000000031</v>
      </c>
      <c r="I1578" s="2">
        <f>'Moving Avg'!H1578</f>
        <v>31.615550000000027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50</v>
      </c>
      <c r="N1578" s="8">
        <f t="shared" si="241"/>
        <v>0</v>
      </c>
      <c r="O1578" s="8">
        <f t="shared" si="242"/>
        <v>50</v>
      </c>
      <c r="P1578" s="8">
        <f t="shared" si="243"/>
        <v>33</v>
      </c>
      <c r="Q1578" s="9">
        <f t="shared" si="244"/>
        <v>29.95</v>
      </c>
      <c r="R1578" s="9">
        <f t="shared" si="245"/>
        <v>35.75</v>
      </c>
      <c r="S1578" s="9">
        <f t="shared" si="246"/>
        <v>34.85</v>
      </c>
      <c r="T1578" s="9">
        <f t="shared" si="247"/>
        <v>33.25</v>
      </c>
      <c r="U1578" s="8">
        <f t="shared" si="248"/>
        <v>33.516666666666673</v>
      </c>
      <c r="V1578" s="8">
        <f t="shared" si="249"/>
        <v>33.450000000000003</v>
      </c>
    </row>
    <row r="1579" spans="1:22" ht="13.5" x14ac:dyDescent="0.25">
      <c r="A1579" s="3">
        <f>RSI!A1579</f>
        <v>44309</v>
      </c>
      <c r="B1579" s="2">
        <f>RSI!B1579</f>
        <v>31.687999999999999</v>
      </c>
      <c r="C1579" s="2">
        <f>RSI!I1579</f>
        <v>1.9708146229734638</v>
      </c>
      <c r="D1579" s="2">
        <f>MACD!E1579</f>
        <v>-1.2405211907783098E-2</v>
      </c>
      <c r="E1579" s="2">
        <f>MACD!F1579</f>
        <v>-1.7349001110856004E-2</v>
      </c>
      <c r="F1579" s="2">
        <f>'Moving Avg'!D1579</f>
        <v>31.687999999999999</v>
      </c>
      <c r="G1579" s="2">
        <f>'Moving Avg'!F1579</f>
        <v>31.687999999999995</v>
      </c>
      <c r="H1579" s="2">
        <f>'Moving Avg'!G1579</f>
        <v>31.688000000000031</v>
      </c>
      <c r="I1579" s="2">
        <f>'Moving Avg'!H1579</f>
        <v>31.620000000000026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50</v>
      </c>
      <c r="N1579" s="8">
        <f t="shared" si="241"/>
        <v>0</v>
      </c>
      <c r="O1579" s="8">
        <f t="shared" si="242"/>
        <v>50</v>
      </c>
      <c r="P1579" s="8">
        <f t="shared" si="243"/>
        <v>33</v>
      </c>
      <c r="Q1579" s="9">
        <f t="shared" si="244"/>
        <v>29.95</v>
      </c>
      <c r="R1579" s="9">
        <f t="shared" si="245"/>
        <v>35.75</v>
      </c>
      <c r="S1579" s="9">
        <f t="shared" si="246"/>
        <v>34.85</v>
      </c>
      <c r="T1579" s="9">
        <f t="shared" si="247"/>
        <v>33.25</v>
      </c>
      <c r="U1579" s="8">
        <f t="shared" si="248"/>
        <v>33.516666666666673</v>
      </c>
      <c r="V1579" s="8">
        <f t="shared" si="249"/>
        <v>33.450000000000003</v>
      </c>
    </row>
    <row r="1580" spans="1:22" ht="13.5" x14ac:dyDescent="0.25">
      <c r="A1580" s="3">
        <f>RSI!A1580</f>
        <v>44312</v>
      </c>
      <c r="B1580" s="2">
        <f>RSI!B1580</f>
        <v>31.687999999999999</v>
      </c>
      <c r="C1580" s="2">
        <f>RSI!I1580</f>
        <v>1.9708146229734638</v>
      </c>
      <c r="D1580" s="2">
        <f>MACD!E1580</f>
        <v>-1.1522002061678194E-2</v>
      </c>
      <c r="E1580" s="2">
        <f>MACD!F1580</f>
        <v>-1.6183601301020444E-2</v>
      </c>
      <c r="F1580" s="2">
        <f>'Moving Avg'!D1580</f>
        <v>31.687999999999999</v>
      </c>
      <c r="G1580" s="2">
        <f>'Moving Avg'!F1580</f>
        <v>31.687999999999995</v>
      </c>
      <c r="H1580" s="2">
        <f>'Moving Avg'!G1580</f>
        <v>31.688000000000031</v>
      </c>
      <c r="I1580" s="2">
        <f>'Moving Avg'!H1580</f>
        <v>31.624450000000028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50</v>
      </c>
      <c r="N1580" s="8">
        <f t="shared" si="241"/>
        <v>0</v>
      </c>
      <c r="O1580" s="8">
        <f t="shared" si="242"/>
        <v>50</v>
      </c>
      <c r="P1580" s="8">
        <f t="shared" si="243"/>
        <v>33</v>
      </c>
      <c r="Q1580" s="9">
        <f t="shared" si="244"/>
        <v>29.95</v>
      </c>
      <c r="R1580" s="9">
        <f t="shared" si="245"/>
        <v>35.75</v>
      </c>
      <c r="S1580" s="9">
        <f t="shared" si="246"/>
        <v>34.85</v>
      </c>
      <c r="T1580" s="9">
        <f t="shared" si="247"/>
        <v>33.25</v>
      </c>
      <c r="U1580" s="8">
        <f t="shared" si="248"/>
        <v>33.516666666666673</v>
      </c>
      <c r="V1580" s="8">
        <f t="shared" si="249"/>
        <v>33.450000000000003</v>
      </c>
    </row>
    <row r="1581" spans="1:22" ht="13.5" x14ac:dyDescent="0.25">
      <c r="A1581" s="3">
        <f>RSI!A1581</f>
        <v>44313</v>
      </c>
      <c r="B1581" s="2">
        <f>RSI!B1581</f>
        <v>31.687999999999999</v>
      </c>
      <c r="C1581" s="2">
        <f>RSI!I1581</f>
        <v>1.9708146229734638</v>
      </c>
      <c r="D1581" s="2">
        <f>MACD!E1581</f>
        <v>-1.0698723668735255E-2</v>
      </c>
      <c r="E1581" s="2">
        <f>MACD!F1581</f>
        <v>-1.5086625774563408E-2</v>
      </c>
      <c r="F1581" s="2">
        <f>'Moving Avg'!D1581</f>
        <v>31.687999999999999</v>
      </c>
      <c r="G1581" s="2">
        <f>'Moving Avg'!F1581</f>
        <v>31.687999999999995</v>
      </c>
      <c r="H1581" s="2">
        <f>'Moving Avg'!G1581</f>
        <v>31.688000000000031</v>
      </c>
      <c r="I1581" s="2">
        <f>'Moving Avg'!H1581</f>
        <v>31.62890000000003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50</v>
      </c>
      <c r="N1581" s="8">
        <f t="shared" si="241"/>
        <v>0</v>
      </c>
      <c r="O1581" s="8">
        <f t="shared" si="242"/>
        <v>50</v>
      </c>
      <c r="P1581" s="8">
        <f t="shared" si="243"/>
        <v>33</v>
      </c>
      <c r="Q1581" s="9">
        <f t="shared" si="244"/>
        <v>29.95</v>
      </c>
      <c r="R1581" s="9">
        <f t="shared" si="245"/>
        <v>35.75</v>
      </c>
      <c r="S1581" s="9">
        <f t="shared" si="246"/>
        <v>34.85</v>
      </c>
      <c r="T1581" s="9">
        <f t="shared" si="247"/>
        <v>33.25</v>
      </c>
      <c r="U1581" s="8">
        <f t="shared" si="248"/>
        <v>33.516666666666673</v>
      </c>
      <c r="V1581" s="8">
        <f t="shared" si="249"/>
        <v>33.450000000000003</v>
      </c>
    </row>
    <row r="1582" spans="1:22" ht="13.5" x14ac:dyDescent="0.25">
      <c r="A1582" s="3">
        <f>RSI!A1582</f>
        <v>44314</v>
      </c>
      <c r="B1582" s="2">
        <f>RSI!B1582</f>
        <v>31.687999999999999</v>
      </c>
      <c r="C1582" s="2">
        <f>RSI!I1582</f>
        <v>1.9708146229734638</v>
      </c>
      <c r="D1582" s="2">
        <f>MACD!E1582</f>
        <v>-9.9317822079463269E-3</v>
      </c>
      <c r="E1582" s="2">
        <f>MACD!F1582</f>
        <v>-1.4055657061239991E-2</v>
      </c>
      <c r="F1582" s="2">
        <f>'Moving Avg'!D1582</f>
        <v>31.687999999999999</v>
      </c>
      <c r="G1582" s="2">
        <f>'Moving Avg'!F1582</f>
        <v>31.687999999999995</v>
      </c>
      <c r="H1582" s="2">
        <f>'Moving Avg'!G1582</f>
        <v>31.688000000000031</v>
      </c>
      <c r="I1582" s="2">
        <f>'Moving Avg'!H1582</f>
        <v>31.633350000000032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50</v>
      </c>
      <c r="N1582" s="8">
        <f t="shared" si="241"/>
        <v>0</v>
      </c>
      <c r="O1582" s="8">
        <f t="shared" si="242"/>
        <v>50</v>
      </c>
      <c r="P1582" s="8">
        <f t="shared" si="243"/>
        <v>33</v>
      </c>
      <c r="Q1582" s="9">
        <f t="shared" si="244"/>
        <v>29.95</v>
      </c>
      <c r="R1582" s="9">
        <f t="shared" si="245"/>
        <v>35.75</v>
      </c>
      <c r="S1582" s="9">
        <f t="shared" si="246"/>
        <v>34.85</v>
      </c>
      <c r="T1582" s="9">
        <f t="shared" si="247"/>
        <v>33.25</v>
      </c>
      <c r="U1582" s="8">
        <f t="shared" si="248"/>
        <v>33.516666666666673</v>
      </c>
      <c r="V1582" s="8">
        <f t="shared" si="249"/>
        <v>33.450000000000003</v>
      </c>
    </row>
    <row r="1583" spans="1:22" ht="13.5" x14ac:dyDescent="0.25">
      <c r="A1583" s="3">
        <f>RSI!A1583</f>
        <v>44315</v>
      </c>
      <c r="B1583" s="2">
        <f>RSI!B1583</f>
        <v>31.687999999999999</v>
      </c>
      <c r="C1583" s="2">
        <f>RSI!I1583</f>
        <v>1.9708146229734638</v>
      </c>
      <c r="D1583" s="2">
        <f>MACD!E1583</f>
        <v>-9.217719442855099E-3</v>
      </c>
      <c r="E1583" s="2">
        <f>MACD!F1583</f>
        <v>-1.3088069537563014E-2</v>
      </c>
      <c r="F1583" s="2">
        <f>'Moving Avg'!D1583</f>
        <v>31.687999999999999</v>
      </c>
      <c r="G1583" s="2">
        <f>'Moving Avg'!F1583</f>
        <v>31.687999999999995</v>
      </c>
      <c r="H1583" s="2">
        <f>'Moving Avg'!G1583</f>
        <v>31.688000000000031</v>
      </c>
      <c r="I1583" s="2">
        <f>'Moving Avg'!H1583</f>
        <v>31.637800000000034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0</v>
      </c>
      <c r="O1583" s="8">
        <f t="shared" si="242"/>
        <v>50</v>
      </c>
      <c r="P1583" s="8">
        <f t="shared" si="243"/>
        <v>33</v>
      </c>
      <c r="Q1583" s="9">
        <f t="shared" si="244"/>
        <v>29.95</v>
      </c>
      <c r="R1583" s="9">
        <f t="shared" si="245"/>
        <v>35.75</v>
      </c>
      <c r="S1583" s="9">
        <f t="shared" si="246"/>
        <v>34.85</v>
      </c>
      <c r="T1583" s="9">
        <f t="shared" si="247"/>
        <v>33.25</v>
      </c>
      <c r="U1583" s="8">
        <f t="shared" si="248"/>
        <v>33.516666666666673</v>
      </c>
      <c r="V1583" s="8">
        <f t="shared" si="249"/>
        <v>33.450000000000003</v>
      </c>
    </row>
    <row r="1584" spans="1:22" ht="13.5" x14ac:dyDescent="0.25">
      <c r="A1584" s="3">
        <f>RSI!A1584</f>
        <v>44316</v>
      </c>
      <c r="B1584" s="2">
        <f>RSI!B1584</f>
        <v>31.687999999999999</v>
      </c>
      <c r="C1584" s="2">
        <f>RSI!I1584</f>
        <v>1.9708146229734638</v>
      </c>
      <c r="D1584" s="2">
        <f>MACD!E1584</f>
        <v>-8.5532233227070265E-3</v>
      </c>
      <c r="E1584" s="2">
        <f>MACD!F1584</f>
        <v>-1.2181100294591816E-2</v>
      </c>
      <c r="F1584" s="2">
        <f>'Moving Avg'!D1584</f>
        <v>31.687999999999999</v>
      </c>
      <c r="G1584" s="2">
        <f>'Moving Avg'!F1584</f>
        <v>31.687999999999995</v>
      </c>
      <c r="H1584" s="2">
        <f>'Moving Avg'!G1584</f>
        <v>31.688000000000031</v>
      </c>
      <c r="I1584" s="2">
        <f>'Moving Avg'!H1584</f>
        <v>31.642250000000036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0</v>
      </c>
      <c r="O1584" s="8">
        <f t="shared" si="242"/>
        <v>50</v>
      </c>
      <c r="P1584" s="8">
        <f t="shared" si="243"/>
        <v>33</v>
      </c>
      <c r="Q1584" s="9">
        <f t="shared" si="244"/>
        <v>29.95</v>
      </c>
      <c r="R1584" s="9">
        <f t="shared" si="245"/>
        <v>35.75</v>
      </c>
      <c r="S1584" s="9">
        <f t="shared" si="246"/>
        <v>34.85</v>
      </c>
      <c r="T1584" s="9">
        <f t="shared" si="247"/>
        <v>33.25</v>
      </c>
      <c r="U1584" s="8">
        <f t="shared" si="248"/>
        <v>33.516666666666673</v>
      </c>
      <c r="V1584" s="8">
        <f t="shared" si="249"/>
        <v>33.450000000000003</v>
      </c>
    </row>
    <row r="1585" spans="1:22" ht="13.5" x14ac:dyDescent="0.25">
      <c r="A1585" s="3">
        <f>RSI!A1585</f>
        <v>44319</v>
      </c>
      <c r="B1585" s="2">
        <f>RSI!B1585</f>
        <v>31.245999999999999</v>
      </c>
      <c r="C1585" s="2">
        <f>RSI!I1585</f>
        <v>4.7014248293564265E-2</v>
      </c>
      <c r="D1585" s="2">
        <f>MACD!E1585</f>
        <v>2.4805606666845392E-2</v>
      </c>
      <c r="E1585" s="2">
        <f>MACD!F1585</f>
        <v>-4.7837589023043752E-3</v>
      </c>
      <c r="F1585" s="2">
        <f>'Moving Avg'!D1585</f>
        <v>31.599599999999999</v>
      </c>
      <c r="G1585" s="2">
        <f>'Moving Avg'!F1585</f>
        <v>31.665899999999993</v>
      </c>
      <c r="H1585" s="2">
        <f>'Moving Avg'!G1585</f>
        <v>31.679160000000028</v>
      </c>
      <c r="I1585" s="2">
        <f>'Moving Avg'!H1585</f>
        <v>31.644490000000037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  <c r="M1585" s="8">
        <f t="shared" si="240"/>
        <v>50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22.45</v>
      </c>
      <c r="R1585" s="9">
        <f t="shared" si="245"/>
        <v>18.25</v>
      </c>
      <c r="S1585" s="9">
        <f t="shared" si="246"/>
        <v>22.35</v>
      </c>
      <c r="T1585" s="9">
        <f t="shared" si="247"/>
        <v>20.75</v>
      </c>
      <c r="U1585" s="8">
        <f t="shared" si="248"/>
        <v>21.016666666666669</v>
      </c>
      <c r="V1585" s="8">
        <f t="shared" si="249"/>
        <v>20.950000000000003</v>
      </c>
    </row>
    <row r="1586" spans="1:22" ht="13.5" x14ac:dyDescent="0.25">
      <c r="A1586" s="3">
        <f>RSI!A1586</f>
        <v>44320</v>
      </c>
      <c r="B1586" s="2">
        <f>RSI!B1586</f>
        <v>31.245999999999999</v>
      </c>
      <c r="C1586" s="2">
        <f>RSI!I1586</f>
        <v>4.7014248293564265E-2</v>
      </c>
      <c r="D1586" s="2">
        <f>MACD!E1586</f>
        <v>5.5695794189514203E-2</v>
      </c>
      <c r="E1586" s="2">
        <f>MACD!F1586</f>
        <v>7.3121517160593397E-3</v>
      </c>
      <c r="F1586" s="2">
        <f>'Moving Avg'!D1586</f>
        <v>31.511199999999995</v>
      </c>
      <c r="G1586" s="2">
        <f>'Moving Avg'!F1586</f>
        <v>31.643799999999992</v>
      </c>
      <c r="H1586" s="2">
        <f>'Moving Avg'!G1586</f>
        <v>31.670320000000029</v>
      </c>
      <c r="I1586" s="2">
        <f>'Moving Avg'!H1586</f>
        <v>31.646730000000037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  <c r="M1586" s="8">
        <f t="shared" si="240"/>
        <v>50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22.45</v>
      </c>
      <c r="R1586" s="9">
        <f t="shared" si="245"/>
        <v>18.25</v>
      </c>
      <c r="S1586" s="9">
        <f t="shared" si="246"/>
        <v>22.35</v>
      </c>
      <c r="T1586" s="9">
        <f t="shared" si="247"/>
        <v>20.75</v>
      </c>
      <c r="U1586" s="8">
        <f t="shared" si="248"/>
        <v>21.016666666666669</v>
      </c>
      <c r="V1586" s="8">
        <f t="shared" si="249"/>
        <v>20.950000000000003</v>
      </c>
    </row>
    <row r="1587" spans="1:22" ht="13.5" x14ac:dyDescent="0.25">
      <c r="A1587" s="3">
        <f>RSI!A1587</f>
        <v>44321</v>
      </c>
      <c r="B1587" s="2">
        <f>RSI!B1587</f>
        <v>31.245999999999999</v>
      </c>
      <c r="C1587" s="2">
        <f>RSI!I1587</f>
        <v>4.7014248293564265E-2</v>
      </c>
      <c r="D1587" s="2">
        <f>MACD!E1587</f>
        <v>8.4299835192297223E-2</v>
      </c>
      <c r="E1587" s="2">
        <f>MACD!F1587</f>
        <v>2.2709688411306918E-2</v>
      </c>
      <c r="F1587" s="2">
        <f>'Moving Avg'!D1587</f>
        <v>31.422800000000002</v>
      </c>
      <c r="G1587" s="2">
        <f>'Moving Avg'!F1587</f>
        <v>31.621699999999993</v>
      </c>
      <c r="H1587" s="2">
        <f>'Moving Avg'!G1587</f>
        <v>31.661480000000029</v>
      </c>
      <c r="I1587" s="2">
        <f>'Moving Avg'!H1587</f>
        <v>31.648970000000041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  <c r="M1587" s="8">
        <f t="shared" si="240"/>
        <v>50</v>
      </c>
      <c r="N1587" s="8">
        <f t="shared" si="241"/>
        <v>0</v>
      </c>
      <c r="O1587" s="8">
        <f t="shared" si="242"/>
        <v>0</v>
      </c>
      <c r="P1587" s="8">
        <f t="shared" si="243"/>
        <v>33</v>
      </c>
      <c r="Q1587" s="9">
        <f t="shared" si="244"/>
        <v>22.45</v>
      </c>
      <c r="R1587" s="9">
        <f t="shared" si="245"/>
        <v>18.25</v>
      </c>
      <c r="S1587" s="9">
        <f t="shared" si="246"/>
        <v>22.35</v>
      </c>
      <c r="T1587" s="9">
        <f t="shared" si="247"/>
        <v>20.75</v>
      </c>
      <c r="U1587" s="8">
        <f t="shared" si="248"/>
        <v>21.016666666666669</v>
      </c>
      <c r="V1587" s="8">
        <f t="shared" si="249"/>
        <v>20.950000000000003</v>
      </c>
    </row>
    <row r="1588" spans="1:22" ht="13.5" x14ac:dyDescent="0.25">
      <c r="A1588" s="3">
        <f>RSI!A1588</f>
        <v>44322</v>
      </c>
      <c r="B1588" s="2">
        <f>RSI!B1588</f>
        <v>31.245999999999999</v>
      </c>
      <c r="C1588" s="2">
        <f>RSI!I1588</f>
        <v>4.7014248293564265E-2</v>
      </c>
      <c r="D1588" s="2">
        <f>MACD!E1588</f>
        <v>0.11078676378203056</v>
      </c>
      <c r="E1588" s="2">
        <f>MACD!F1588</f>
        <v>4.0325103485451652E-2</v>
      </c>
      <c r="F1588" s="2">
        <f>'Moving Avg'!D1588</f>
        <v>31.334399999999999</v>
      </c>
      <c r="G1588" s="2">
        <f>'Moving Avg'!F1588</f>
        <v>31.599599999999992</v>
      </c>
      <c r="H1588" s="2">
        <f>'Moving Avg'!G1588</f>
        <v>31.65264000000003</v>
      </c>
      <c r="I1588" s="2">
        <f>'Moving Avg'!H1588</f>
        <v>31.651210000000042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  <c r="M1588" s="8">
        <f t="shared" si="240"/>
        <v>50</v>
      </c>
      <c r="N1588" s="8">
        <f t="shared" si="241"/>
        <v>0</v>
      </c>
      <c r="O1588" s="8">
        <f t="shared" si="242"/>
        <v>0</v>
      </c>
      <c r="P1588" s="8">
        <f t="shared" si="243"/>
        <v>33</v>
      </c>
      <c r="Q1588" s="9">
        <f t="shared" si="244"/>
        <v>22.45</v>
      </c>
      <c r="R1588" s="9">
        <f t="shared" si="245"/>
        <v>18.25</v>
      </c>
      <c r="S1588" s="9">
        <f t="shared" si="246"/>
        <v>22.35</v>
      </c>
      <c r="T1588" s="9">
        <f t="shared" si="247"/>
        <v>20.75</v>
      </c>
      <c r="U1588" s="8">
        <f t="shared" si="248"/>
        <v>21.016666666666669</v>
      </c>
      <c r="V1588" s="8">
        <f t="shared" si="249"/>
        <v>20.950000000000003</v>
      </c>
    </row>
    <row r="1589" spans="1:22" ht="13.5" x14ac:dyDescent="0.25">
      <c r="A1589" s="3">
        <f>RSI!A1589</f>
        <v>44323</v>
      </c>
      <c r="B1589" s="2">
        <f>RSI!B1589</f>
        <v>31.245999999999999</v>
      </c>
      <c r="C1589" s="2">
        <f>RSI!I1589</f>
        <v>4.7014248293564265E-2</v>
      </c>
      <c r="D1589" s="2">
        <f>MACD!E1589</f>
        <v>0.13531314072519152</v>
      </c>
      <c r="E1589" s="2">
        <f>MACD!F1589</f>
        <v>5.9322710933399629E-2</v>
      </c>
      <c r="F1589" s="2">
        <f>'Moving Avg'!D1589</f>
        <v>31.245999999999999</v>
      </c>
      <c r="G1589" s="2">
        <f>'Moving Avg'!F1589</f>
        <v>31.577499999999993</v>
      </c>
      <c r="H1589" s="2">
        <f>'Moving Avg'!G1589</f>
        <v>31.643800000000027</v>
      </c>
      <c r="I1589" s="2">
        <f>'Moving Avg'!H1589</f>
        <v>31.653450000000042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  <c r="M1589" s="8">
        <f t="shared" si="240"/>
        <v>50</v>
      </c>
      <c r="N1589" s="8">
        <f t="shared" si="241"/>
        <v>0</v>
      </c>
      <c r="O1589" s="8">
        <f t="shared" si="242"/>
        <v>0</v>
      </c>
      <c r="P1589" s="8">
        <f t="shared" si="243"/>
        <v>33</v>
      </c>
      <c r="Q1589" s="9">
        <f t="shared" si="244"/>
        <v>22.45</v>
      </c>
      <c r="R1589" s="9">
        <f t="shared" si="245"/>
        <v>18.25</v>
      </c>
      <c r="S1589" s="9">
        <f t="shared" si="246"/>
        <v>22.35</v>
      </c>
      <c r="T1589" s="9">
        <f t="shared" si="247"/>
        <v>20.75</v>
      </c>
      <c r="U1589" s="8">
        <f t="shared" si="248"/>
        <v>21.016666666666669</v>
      </c>
      <c r="V1589" s="8">
        <f t="shared" si="249"/>
        <v>20.950000000000003</v>
      </c>
    </row>
    <row r="1590" spans="1:22" ht="13.5" x14ac:dyDescent="0.25">
      <c r="A1590" s="3">
        <f>RSI!A1590</f>
        <v>44326</v>
      </c>
      <c r="B1590" s="2">
        <f>RSI!B1590</f>
        <v>31.245999999999999</v>
      </c>
      <c r="C1590" s="2">
        <f>RSI!I1590</f>
        <v>4.7014248293564265E-2</v>
      </c>
      <c r="D1590" s="2">
        <f>MACD!E1590</f>
        <v>0.15802397005985824</v>
      </c>
      <c r="E1590" s="2">
        <f>MACD!F1590</f>
        <v>7.906296275869136E-2</v>
      </c>
      <c r="F1590" s="2">
        <f>'Moving Avg'!D1590</f>
        <v>31.245999999999999</v>
      </c>
      <c r="G1590" s="2">
        <f>'Moving Avg'!F1590</f>
        <v>31.555399999999992</v>
      </c>
      <c r="H1590" s="2">
        <f>'Moving Avg'!G1590</f>
        <v>31.634960000000028</v>
      </c>
      <c r="I1590" s="2">
        <f>'Moving Avg'!H1590</f>
        <v>31.655690000000046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50</v>
      </c>
      <c r="N1590" s="8">
        <f t="shared" si="241"/>
        <v>0</v>
      </c>
      <c r="O1590" s="8">
        <f t="shared" si="242"/>
        <v>0</v>
      </c>
      <c r="P1590" s="8">
        <f t="shared" si="243"/>
        <v>33</v>
      </c>
      <c r="Q1590" s="9">
        <f t="shared" si="244"/>
        <v>22.45</v>
      </c>
      <c r="R1590" s="9">
        <f t="shared" si="245"/>
        <v>18.25</v>
      </c>
      <c r="S1590" s="9">
        <f t="shared" si="246"/>
        <v>22.35</v>
      </c>
      <c r="T1590" s="9">
        <f t="shared" si="247"/>
        <v>20.75</v>
      </c>
      <c r="U1590" s="8">
        <f t="shared" si="248"/>
        <v>21.016666666666669</v>
      </c>
      <c r="V1590" s="8">
        <f t="shared" si="249"/>
        <v>20.950000000000003</v>
      </c>
    </row>
    <row r="1591" spans="1:22" ht="13.5" x14ac:dyDescent="0.25">
      <c r="A1591" s="3">
        <f>RSI!A1591</f>
        <v>44327</v>
      </c>
      <c r="B1591" s="2">
        <f>RSI!B1591</f>
        <v>31.245999999999999</v>
      </c>
      <c r="C1591" s="2">
        <f>RSI!I1591</f>
        <v>4.7014248293564265E-2</v>
      </c>
      <c r="D1591" s="2">
        <f>MACD!E1591</f>
        <v>0.179053548939617</v>
      </c>
      <c r="E1591" s="2">
        <f>MACD!F1591</f>
        <v>9.9061079994876497E-2</v>
      </c>
      <c r="F1591" s="2">
        <f>'Moving Avg'!D1591</f>
        <v>31.245999999999999</v>
      </c>
      <c r="G1591" s="2">
        <f>'Moving Avg'!F1591</f>
        <v>31.53329999999999</v>
      </c>
      <c r="H1591" s="2">
        <f>'Moving Avg'!G1591</f>
        <v>31.626120000000029</v>
      </c>
      <c r="I1591" s="2">
        <f>'Moving Avg'!H1591</f>
        <v>31.657930000000047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50</v>
      </c>
      <c r="N1591" s="8">
        <f t="shared" si="241"/>
        <v>0</v>
      </c>
      <c r="O1591" s="8">
        <f t="shared" si="242"/>
        <v>0</v>
      </c>
      <c r="P1591" s="8">
        <f t="shared" si="243"/>
        <v>33</v>
      </c>
      <c r="Q1591" s="9">
        <f t="shared" si="244"/>
        <v>22.45</v>
      </c>
      <c r="R1591" s="9">
        <f t="shared" si="245"/>
        <v>18.25</v>
      </c>
      <c r="S1591" s="9">
        <f t="shared" si="246"/>
        <v>22.35</v>
      </c>
      <c r="T1591" s="9">
        <f t="shared" si="247"/>
        <v>20.75</v>
      </c>
      <c r="U1591" s="8">
        <f t="shared" si="248"/>
        <v>21.016666666666669</v>
      </c>
      <c r="V1591" s="8">
        <f t="shared" si="249"/>
        <v>20.950000000000003</v>
      </c>
    </row>
    <row r="1592" spans="1:22" ht="13.5" x14ac:dyDescent="0.25">
      <c r="A1592" s="3">
        <f>RSI!A1592</f>
        <v>44333</v>
      </c>
      <c r="B1592" s="2">
        <f>RSI!B1592</f>
        <v>31.245999999999999</v>
      </c>
      <c r="C1592" s="2">
        <f>RSI!I1592</f>
        <v>4.7014248293564265E-2</v>
      </c>
      <c r="D1592" s="2">
        <f>MACD!E1592</f>
        <v>0.19852625548141845</v>
      </c>
      <c r="E1592" s="2">
        <f>MACD!F1592</f>
        <v>0.1189541150921849</v>
      </c>
      <c r="F1592" s="2">
        <f>'Moving Avg'!D1592</f>
        <v>31.245999999999999</v>
      </c>
      <c r="G1592" s="2">
        <f>'Moving Avg'!F1592</f>
        <v>31.511199999999992</v>
      </c>
      <c r="H1592" s="2">
        <f>'Moving Avg'!G1592</f>
        <v>31.617280000000029</v>
      </c>
      <c r="I1592" s="2">
        <f>'Moving Avg'!H1592</f>
        <v>31.660170000000047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50</v>
      </c>
      <c r="N1592" s="8">
        <f t="shared" si="241"/>
        <v>0</v>
      </c>
      <c r="O1592" s="8">
        <f t="shared" si="242"/>
        <v>0</v>
      </c>
      <c r="P1592" s="8">
        <f t="shared" si="243"/>
        <v>33</v>
      </c>
      <c r="Q1592" s="9">
        <f t="shared" si="244"/>
        <v>22.45</v>
      </c>
      <c r="R1592" s="9">
        <f t="shared" si="245"/>
        <v>18.25</v>
      </c>
      <c r="S1592" s="9">
        <f t="shared" si="246"/>
        <v>22.35</v>
      </c>
      <c r="T1592" s="9">
        <f t="shared" si="247"/>
        <v>20.75</v>
      </c>
      <c r="U1592" s="8">
        <f t="shared" si="248"/>
        <v>21.016666666666669</v>
      </c>
      <c r="V1592" s="8">
        <f t="shared" si="249"/>
        <v>20.950000000000003</v>
      </c>
    </row>
    <row r="1593" spans="1:22" ht="13.5" x14ac:dyDescent="0.25">
      <c r="A1593" s="3">
        <f>RSI!A1593</f>
        <v>44334</v>
      </c>
      <c r="B1593" s="2">
        <f>RSI!B1593</f>
        <v>31.245999999999999</v>
      </c>
      <c r="C1593" s="2">
        <f>RSI!I1593</f>
        <v>4.7014248293564265E-2</v>
      </c>
      <c r="D1593" s="2">
        <f>MACD!E1593</f>
        <v>0.21655727906281541</v>
      </c>
      <c r="E1593" s="2">
        <f>MACD!F1593</f>
        <v>0.13847474788631101</v>
      </c>
      <c r="F1593" s="2">
        <f>'Moving Avg'!D1593</f>
        <v>31.245999999999999</v>
      </c>
      <c r="G1593" s="2">
        <f>'Moving Avg'!F1593</f>
        <v>31.48909999999999</v>
      </c>
      <c r="H1593" s="2">
        <f>'Moving Avg'!G1593</f>
        <v>31.608440000000027</v>
      </c>
      <c r="I1593" s="2">
        <f>'Moving Avg'!H1593</f>
        <v>31.662410000000051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50</v>
      </c>
      <c r="N1593" s="8">
        <f t="shared" si="241"/>
        <v>0</v>
      </c>
      <c r="O1593" s="8">
        <f t="shared" si="242"/>
        <v>0</v>
      </c>
      <c r="P1593" s="8">
        <f t="shared" si="243"/>
        <v>33</v>
      </c>
      <c r="Q1593" s="9">
        <f t="shared" si="244"/>
        <v>22.45</v>
      </c>
      <c r="R1593" s="9">
        <f t="shared" si="245"/>
        <v>18.25</v>
      </c>
      <c r="S1593" s="9">
        <f t="shared" si="246"/>
        <v>22.35</v>
      </c>
      <c r="T1593" s="9">
        <f t="shared" si="247"/>
        <v>20.75</v>
      </c>
      <c r="U1593" s="8">
        <f t="shared" si="248"/>
        <v>21.016666666666669</v>
      </c>
      <c r="V1593" s="8">
        <f t="shared" si="249"/>
        <v>20.950000000000003</v>
      </c>
    </row>
    <row r="1594" spans="1:22" ht="13.5" x14ac:dyDescent="0.25">
      <c r="A1594" s="3">
        <f>RSI!A1594</f>
        <v>44335</v>
      </c>
      <c r="B1594" s="2">
        <f>RSI!B1594</f>
        <v>31.245999999999999</v>
      </c>
      <c r="C1594" s="2">
        <f>RSI!I1594</f>
        <v>4.7014248293564265E-2</v>
      </c>
      <c r="D1594" s="2">
        <f>MACD!E1594</f>
        <v>0.23325329720707089</v>
      </c>
      <c r="E1594" s="2">
        <f>MACD!F1594</f>
        <v>0.15743045775046299</v>
      </c>
      <c r="F1594" s="2">
        <f>'Moving Avg'!D1594</f>
        <v>31.245999999999999</v>
      </c>
      <c r="G1594" s="2">
        <f>'Moving Avg'!F1594</f>
        <v>31.466999999999992</v>
      </c>
      <c r="H1594" s="2">
        <f>'Moving Avg'!G1594</f>
        <v>31.599600000000027</v>
      </c>
      <c r="I1594" s="2">
        <f>'Moving Avg'!H1594</f>
        <v>31.664650000000051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50</v>
      </c>
      <c r="N1594" s="8">
        <f t="shared" si="241"/>
        <v>0</v>
      </c>
      <c r="O1594" s="8">
        <f t="shared" si="242"/>
        <v>0</v>
      </c>
      <c r="P1594" s="8">
        <f t="shared" si="243"/>
        <v>33</v>
      </c>
      <c r="Q1594" s="9">
        <f t="shared" si="244"/>
        <v>22.45</v>
      </c>
      <c r="R1594" s="9">
        <f t="shared" si="245"/>
        <v>18.25</v>
      </c>
      <c r="S1594" s="9">
        <f t="shared" si="246"/>
        <v>22.35</v>
      </c>
      <c r="T1594" s="9">
        <f t="shared" si="247"/>
        <v>20.75</v>
      </c>
      <c r="U1594" s="8">
        <f t="shared" si="248"/>
        <v>21.016666666666669</v>
      </c>
      <c r="V1594" s="8">
        <f t="shared" si="249"/>
        <v>20.950000000000003</v>
      </c>
    </row>
    <row r="1595" spans="1:22" ht="13.5" x14ac:dyDescent="0.25">
      <c r="A1595" s="3">
        <f>RSI!A1595</f>
        <v>44336</v>
      </c>
      <c r="B1595" s="2">
        <f>RSI!B1595</f>
        <v>31.245999999999999</v>
      </c>
      <c r="C1595" s="2">
        <f>RSI!I1595</f>
        <v>4.7014248293564265E-2</v>
      </c>
      <c r="D1595" s="2">
        <f>MACD!E1595</f>
        <v>0.18071310290747533</v>
      </c>
      <c r="E1595" s="2">
        <f>MACD!F1595</f>
        <v>0.16208698678186545</v>
      </c>
      <c r="F1595" s="2">
        <f>'Moving Avg'!D1595</f>
        <v>31.245999999999999</v>
      </c>
      <c r="G1595" s="2">
        <f>'Moving Avg'!F1595</f>
        <v>31.44489999999999</v>
      </c>
      <c r="H1595" s="2">
        <f>'Moving Avg'!G1595</f>
        <v>31.590760000000028</v>
      </c>
      <c r="I1595" s="2">
        <f>'Moving Avg'!H1595</f>
        <v>31.666890000000052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50</v>
      </c>
      <c r="N1595" s="8">
        <f t="shared" si="241"/>
        <v>0</v>
      </c>
      <c r="O1595" s="8">
        <f t="shared" si="242"/>
        <v>0</v>
      </c>
      <c r="P1595" s="8">
        <f t="shared" si="243"/>
        <v>33</v>
      </c>
      <c r="Q1595" s="9">
        <f t="shared" si="244"/>
        <v>22.45</v>
      </c>
      <c r="R1595" s="9">
        <f t="shared" si="245"/>
        <v>18.25</v>
      </c>
      <c r="S1595" s="9">
        <f t="shared" si="246"/>
        <v>22.35</v>
      </c>
      <c r="T1595" s="9">
        <f t="shared" si="247"/>
        <v>20.75</v>
      </c>
      <c r="U1595" s="8">
        <f t="shared" si="248"/>
        <v>21.016666666666669</v>
      </c>
      <c r="V1595" s="8">
        <f t="shared" si="249"/>
        <v>20.950000000000003</v>
      </c>
    </row>
    <row r="1596" spans="1:22" ht="13.5" x14ac:dyDescent="0.25">
      <c r="A1596" s="3">
        <f>RSI!A1596</f>
        <v>44337</v>
      </c>
      <c r="B1596" s="2">
        <f>RSI!B1596</f>
        <v>31.245999999999999</v>
      </c>
      <c r="C1596" s="2">
        <f>RSI!I1596</f>
        <v>4.7014248293564265E-2</v>
      </c>
      <c r="D1596" s="2">
        <f>MACD!E1596</f>
        <v>0.13748972443448793</v>
      </c>
      <c r="E1596" s="2">
        <f>MACD!F1596</f>
        <v>0.15716753431238994</v>
      </c>
      <c r="F1596" s="2">
        <f>'Moving Avg'!D1596</f>
        <v>31.245999999999999</v>
      </c>
      <c r="G1596" s="2">
        <f>'Moving Avg'!F1596</f>
        <v>31.422799999999988</v>
      </c>
      <c r="H1596" s="2">
        <f>'Moving Avg'!G1596</f>
        <v>31.581920000000029</v>
      </c>
      <c r="I1596" s="2">
        <f>'Moving Avg'!H1596</f>
        <v>31.669130000000049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50</v>
      </c>
      <c r="N1596" s="8">
        <f t="shared" si="241"/>
        <v>45</v>
      </c>
      <c r="O1596" s="8">
        <f t="shared" si="242"/>
        <v>0</v>
      </c>
      <c r="P1596" s="8">
        <f t="shared" si="243"/>
        <v>33</v>
      </c>
      <c r="Q1596" s="9">
        <f t="shared" si="244"/>
        <v>38.200000000000003</v>
      </c>
      <c r="R1596" s="9">
        <f t="shared" si="245"/>
        <v>27.25</v>
      </c>
      <c r="S1596" s="9">
        <f t="shared" si="246"/>
        <v>29.1</v>
      </c>
      <c r="T1596" s="9">
        <f t="shared" si="247"/>
        <v>32</v>
      </c>
      <c r="U1596" s="8">
        <f t="shared" si="248"/>
        <v>31.516666666666669</v>
      </c>
      <c r="V1596" s="8">
        <f t="shared" si="249"/>
        <v>31.637500000000003</v>
      </c>
    </row>
    <row r="1597" spans="1:22" ht="13.5" x14ac:dyDescent="0.25">
      <c r="A1597" s="3">
        <f>RSI!A1597</f>
        <v>44340</v>
      </c>
      <c r="B1597" s="2">
        <f>RSI!B1597</f>
        <v>31.245999999999999</v>
      </c>
      <c r="C1597" s="2">
        <f>RSI!I1597</f>
        <v>4.7014248293564265E-2</v>
      </c>
      <c r="D1597" s="2">
        <f>MACD!E1597</f>
        <v>0.10205841965440499</v>
      </c>
      <c r="E1597" s="2">
        <f>MACD!F1597</f>
        <v>0.14614571138079296</v>
      </c>
      <c r="F1597" s="2">
        <f>'Moving Avg'!D1597</f>
        <v>31.245999999999999</v>
      </c>
      <c r="G1597" s="2">
        <f>'Moving Avg'!F1597</f>
        <v>31.40069999999999</v>
      </c>
      <c r="H1597" s="2">
        <f>'Moving Avg'!G1597</f>
        <v>31.573080000000026</v>
      </c>
      <c r="I1597" s="2">
        <f>'Moving Avg'!H1597</f>
        <v>31.671370000000053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50</v>
      </c>
      <c r="N1597" s="8">
        <f t="shared" si="241"/>
        <v>100</v>
      </c>
      <c r="O1597" s="8">
        <f t="shared" si="242"/>
        <v>0</v>
      </c>
      <c r="P1597" s="8">
        <f t="shared" si="243"/>
        <v>33</v>
      </c>
      <c r="Q1597" s="9">
        <f t="shared" si="244"/>
        <v>57.45</v>
      </c>
      <c r="R1597" s="9">
        <f t="shared" si="245"/>
        <v>38.25</v>
      </c>
      <c r="S1597" s="9">
        <f t="shared" si="246"/>
        <v>37.35</v>
      </c>
      <c r="T1597" s="9">
        <f t="shared" si="247"/>
        <v>45.75</v>
      </c>
      <c r="U1597" s="8">
        <f t="shared" si="248"/>
        <v>44.35</v>
      </c>
      <c r="V1597" s="8">
        <f t="shared" si="249"/>
        <v>44.7</v>
      </c>
    </row>
    <row r="1598" spans="1:22" ht="13.5" x14ac:dyDescent="0.25">
      <c r="A1598" s="3">
        <f>RSI!A1598</f>
        <v>44341</v>
      </c>
      <c r="B1598" s="2">
        <f>RSI!B1598</f>
        <v>31.245999999999999</v>
      </c>
      <c r="C1598" s="2">
        <f>RSI!I1598</f>
        <v>4.7014248293564265E-2</v>
      </c>
      <c r="D1598" s="2">
        <f>MACD!E1598</f>
        <v>7.3135791468818212E-2</v>
      </c>
      <c r="E1598" s="2">
        <f>MACD!F1598</f>
        <v>0.13154372739839804</v>
      </c>
      <c r="F1598" s="2">
        <f>'Moving Avg'!D1598</f>
        <v>31.245999999999999</v>
      </c>
      <c r="G1598" s="2">
        <f>'Moving Avg'!F1598</f>
        <v>31.378599999999988</v>
      </c>
      <c r="H1598" s="2">
        <f>'Moving Avg'!G1598</f>
        <v>31.564240000000026</v>
      </c>
      <c r="I1598" s="2">
        <f>'Moving Avg'!H1598</f>
        <v>31.673610000000053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50</v>
      </c>
      <c r="N1598" s="8">
        <f t="shared" si="241"/>
        <v>100</v>
      </c>
      <c r="O1598" s="8">
        <f t="shared" si="242"/>
        <v>0</v>
      </c>
      <c r="P1598" s="8">
        <f t="shared" si="243"/>
        <v>33</v>
      </c>
      <c r="Q1598" s="9">
        <f t="shared" si="244"/>
        <v>57.45</v>
      </c>
      <c r="R1598" s="9">
        <f t="shared" si="245"/>
        <v>38.25</v>
      </c>
      <c r="S1598" s="9">
        <f t="shared" si="246"/>
        <v>37.35</v>
      </c>
      <c r="T1598" s="9">
        <f t="shared" si="247"/>
        <v>45.75</v>
      </c>
      <c r="U1598" s="8">
        <f t="shared" si="248"/>
        <v>44.35</v>
      </c>
      <c r="V1598" s="8">
        <f t="shared" si="249"/>
        <v>44.7</v>
      </c>
    </row>
    <row r="1599" spans="1:22" ht="13.5" x14ac:dyDescent="0.25">
      <c r="A1599" s="3">
        <f>RSI!A1599</f>
        <v>44342</v>
      </c>
      <c r="B1599" s="2">
        <f>RSI!B1599</f>
        <v>31.245999999999999</v>
      </c>
      <c r="C1599" s="2">
        <f>RSI!I1599</f>
        <v>4.7014248293564265E-2</v>
      </c>
      <c r="D1599" s="2">
        <f>MACD!E1599</f>
        <v>4.9642156377903035E-2</v>
      </c>
      <c r="E1599" s="2">
        <f>MACD!F1599</f>
        <v>0.11516341319429904</v>
      </c>
      <c r="F1599" s="2">
        <f>'Moving Avg'!D1599</f>
        <v>31.245999999999999</v>
      </c>
      <c r="G1599" s="2">
        <f>'Moving Avg'!F1599</f>
        <v>31.356499999999993</v>
      </c>
      <c r="H1599" s="2">
        <f>'Moving Avg'!G1599</f>
        <v>31.555400000000027</v>
      </c>
      <c r="I1599" s="2">
        <f>'Moving Avg'!H1599</f>
        <v>31.675850000000054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50</v>
      </c>
      <c r="N1599" s="8">
        <f t="shared" si="241"/>
        <v>100</v>
      </c>
      <c r="O1599" s="8">
        <f t="shared" si="242"/>
        <v>0</v>
      </c>
      <c r="P1599" s="8">
        <f t="shared" si="243"/>
        <v>33</v>
      </c>
      <c r="Q1599" s="9">
        <f t="shared" si="244"/>
        <v>57.45</v>
      </c>
      <c r="R1599" s="9">
        <f t="shared" si="245"/>
        <v>38.25</v>
      </c>
      <c r="S1599" s="9">
        <f t="shared" si="246"/>
        <v>37.35</v>
      </c>
      <c r="T1599" s="9">
        <f t="shared" si="247"/>
        <v>45.75</v>
      </c>
      <c r="U1599" s="8">
        <f t="shared" si="248"/>
        <v>44.35</v>
      </c>
      <c r="V1599" s="8">
        <f t="shared" si="249"/>
        <v>44.7</v>
      </c>
    </row>
    <row r="1600" spans="1:22" ht="13.5" x14ac:dyDescent="0.25">
      <c r="A1600" s="3">
        <f>RSI!A1600</f>
        <v>44343</v>
      </c>
      <c r="B1600" s="2">
        <f>RSI!B1600</f>
        <v>31.245999999999999</v>
      </c>
      <c r="C1600" s="2">
        <f>RSI!I1600</f>
        <v>4.7014248293564265E-2</v>
      </c>
      <c r="D1600" s="2">
        <f>MACD!E1600</f>
        <v>3.0669739638547355E-2</v>
      </c>
      <c r="E1600" s="2">
        <f>MACD!F1600</f>
        <v>9.826467848314871E-2</v>
      </c>
      <c r="F1600" s="2">
        <f>'Moving Avg'!D1600</f>
        <v>31.245999999999999</v>
      </c>
      <c r="G1600" s="2">
        <f>'Moving Avg'!F1600</f>
        <v>31.334399999999995</v>
      </c>
      <c r="H1600" s="2">
        <f>'Moving Avg'!G1600</f>
        <v>31.546560000000028</v>
      </c>
      <c r="I1600" s="2">
        <f>'Moving Avg'!H1600</f>
        <v>31.678090000000051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50</v>
      </c>
      <c r="N1600" s="8">
        <f t="shared" si="241"/>
        <v>100</v>
      </c>
      <c r="O1600" s="8">
        <f t="shared" si="242"/>
        <v>0</v>
      </c>
      <c r="P1600" s="8">
        <f t="shared" si="243"/>
        <v>33</v>
      </c>
      <c r="Q1600" s="9">
        <f t="shared" si="244"/>
        <v>57.45</v>
      </c>
      <c r="R1600" s="9">
        <f t="shared" si="245"/>
        <v>38.25</v>
      </c>
      <c r="S1600" s="9">
        <f t="shared" si="246"/>
        <v>37.35</v>
      </c>
      <c r="T1600" s="9">
        <f t="shared" si="247"/>
        <v>45.75</v>
      </c>
      <c r="U1600" s="8">
        <f t="shared" si="248"/>
        <v>44.35</v>
      </c>
      <c r="V1600" s="8">
        <f t="shared" si="249"/>
        <v>44.7</v>
      </c>
    </row>
    <row r="1601" spans="1:22" ht="13.5" x14ac:dyDescent="0.25">
      <c r="A1601" s="3">
        <f>RSI!A1601</f>
        <v>44344</v>
      </c>
      <c r="B1601" s="2">
        <f>RSI!B1601</f>
        <v>31.245999999999999</v>
      </c>
      <c r="C1601" s="2">
        <f>RSI!I1601</f>
        <v>4.7014248293564265E-2</v>
      </c>
      <c r="D1601" s="2">
        <f>MACD!E1601</f>
        <v>1.5455797866817278E-2</v>
      </c>
      <c r="E1601" s="2">
        <f>MACD!F1601</f>
        <v>8.1702902359882423E-2</v>
      </c>
      <c r="F1601" s="2">
        <f>'Moving Avg'!D1601</f>
        <v>31.245999999999999</v>
      </c>
      <c r="G1601" s="2">
        <f>'Moving Avg'!F1601</f>
        <v>31.312299999999993</v>
      </c>
      <c r="H1601" s="2">
        <f>'Moving Avg'!G1601</f>
        <v>31.537720000000025</v>
      </c>
      <c r="I1601" s="2">
        <f>'Moving Avg'!H1601</f>
        <v>31.680330000000055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50</v>
      </c>
      <c r="N1601" s="8">
        <f t="shared" si="241"/>
        <v>100</v>
      </c>
      <c r="O1601" s="8">
        <f t="shared" si="242"/>
        <v>0</v>
      </c>
      <c r="P1601" s="8">
        <f t="shared" si="243"/>
        <v>33</v>
      </c>
      <c r="Q1601" s="9">
        <f t="shared" si="244"/>
        <v>57.45</v>
      </c>
      <c r="R1601" s="9">
        <f t="shared" si="245"/>
        <v>38.25</v>
      </c>
      <c r="S1601" s="9">
        <f t="shared" si="246"/>
        <v>37.35</v>
      </c>
      <c r="T1601" s="9">
        <f t="shared" si="247"/>
        <v>45.75</v>
      </c>
      <c r="U1601" s="8">
        <f t="shared" si="248"/>
        <v>44.35</v>
      </c>
      <c r="V1601" s="8">
        <f t="shared" si="249"/>
        <v>44.7</v>
      </c>
    </row>
    <row r="1602" spans="1:22" ht="13.5" x14ac:dyDescent="0.25">
      <c r="A1602" s="3">
        <f>RSI!A1602</f>
        <v>44347</v>
      </c>
      <c r="B1602" s="2">
        <f>RSI!B1602</f>
        <v>31.245999999999999</v>
      </c>
      <c r="C1602" s="2">
        <f>RSI!I1602</f>
        <v>4.7014248293564265E-2</v>
      </c>
      <c r="D1602" s="2">
        <f>MACD!E1602</f>
        <v>3.3599084688340497E-3</v>
      </c>
      <c r="E1602" s="2">
        <f>MACD!F1602</f>
        <v>6.6034303581672754E-2</v>
      </c>
      <c r="F1602" s="2">
        <f>'Moving Avg'!D1602</f>
        <v>31.245999999999999</v>
      </c>
      <c r="G1602" s="2">
        <f>'Moving Avg'!F1602</f>
        <v>31.290199999999992</v>
      </c>
      <c r="H1602" s="2">
        <f>'Moving Avg'!G1602</f>
        <v>31.528880000000026</v>
      </c>
      <c r="I1602" s="2">
        <f>'Moving Avg'!H1602</f>
        <v>31.682570000000055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57.45</v>
      </c>
      <c r="R1602" s="9">
        <f t="shared" si="245"/>
        <v>38.25</v>
      </c>
      <c r="S1602" s="9">
        <f t="shared" si="246"/>
        <v>37.35</v>
      </c>
      <c r="T1602" s="9">
        <f t="shared" si="247"/>
        <v>45.75</v>
      </c>
      <c r="U1602" s="8">
        <f t="shared" si="248"/>
        <v>44.35</v>
      </c>
      <c r="V1602" s="8">
        <f t="shared" si="249"/>
        <v>44.7</v>
      </c>
    </row>
    <row r="1603" spans="1:22" ht="13.5" x14ac:dyDescent="0.25">
      <c r="A1603" s="3">
        <f>RSI!A1603</f>
        <v>44348</v>
      </c>
      <c r="B1603" s="2">
        <f>RSI!B1603</f>
        <v>31.245999999999999</v>
      </c>
      <c r="C1603" s="2">
        <f>RSI!I1603</f>
        <v>4.7014248293564265E-2</v>
      </c>
      <c r="D1603" s="2">
        <f>MACD!E1603</f>
        <v>-6.1552175092920436E-3</v>
      </c>
      <c r="E1603" s="2">
        <f>MACD!F1603</f>
        <v>5.1596399363479796E-2</v>
      </c>
      <c r="F1603" s="2">
        <f>'Moving Avg'!D1603</f>
        <v>31.245999999999999</v>
      </c>
      <c r="G1603" s="2">
        <f>'Moving Avg'!F1603</f>
        <v>31.268099999999993</v>
      </c>
      <c r="H1603" s="2">
        <f>'Moving Avg'!G1603</f>
        <v>31.520040000000026</v>
      </c>
      <c r="I1603" s="2">
        <f>'Moving Avg'!H1603</f>
        <v>31.684810000000056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50</v>
      </c>
      <c r="N1603" s="8">
        <f t="shared" si="251"/>
        <v>100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57.45</v>
      </c>
      <c r="R1603" s="9">
        <f t="shared" ref="R1603:R1666" si="255">M1603*0.2+N1603*0.2+O1603*0.35+P1603*0.25</f>
        <v>38.25</v>
      </c>
      <c r="S1603" s="9">
        <f t="shared" ref="S1603:S1666" si="256">M1603*0.15+N1603*0.15+O1603*0.25+P1603*0.45</f>
        <v>37.35</v>
      </c>
      <c r="T1603" s="9">
        <f t="shared" ref="T1603:T1666" si="257">0.25*SUM(M1603:P1603)</f>
        <v>45.75</v>
      </c>
      <c r="U1603" s="8">
        <f t="shared" ref="U1603:U1666" si="258">SUM(Q1603:S1603)/3</f>
        <v>44.35</v>
      </c>
      <c r="V1603" s="8">
        <f t="shared" ref="V1603:V1666" si="259">SUM(Q1603:T1603)/4</f>
        <v>44.7</v>
      </c>
    </row>
    <row r="1604" spans="1:22" ht="13.5" x14ac:dyDescent="0.25">
      <c r="A1604" s="3">
        <f>RSI!A1604</f>
        <v>44349</v>
      </c>
      <c r="B1604" s="2">
        <f>RSI!B1604</f>
        <v>31.245999999999999</v>
      </c>
      <c r="C1604" s="2">
        <f>RSI!I1604</f>
        <v>4.7014248293564265E-2</v>
      </c>
      <c r="D1604" s="2">
        <f>MACD!E1604</f>
        <v>-1.3539943360989071E-2</v>
      </c>
      <c r="E1604" s="2">
        <f>MACD!F1604</f>
        <v>3.8569130818586025E-2</v>
      </c>
      <c r="F1604" s="2">
        <f>'Moving Avg'!D1604</f>
        <v>31.245999999999999</v>
      </c>
      <c r="G1604" s="2">
        <f>'Moving Avg'!F1604</f>
        <v>31.245999999999992</v>
      </c>
      <c r="H1604" s="2">
        <f>'Moving Avg'!G1604</f>
        <v>31.511200000000027</v>
      </c>
      <c r="I1604" s="2">
        <f>'Moving Avg'!H1604</f>
        <v>31.687050000000053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50</v>
      </c>
      <c r="N1604" s="8">
        <f t="shared" si="251"/>
        <v>100</v>
      </c>
      <c r="O1604" s="8">
        <f t="shared" si="252"/>
        <v>0</v>
      </c>
      <c r="P1604" s="8">
        <f t="shared" si="253"/>
        <v>33</v>
      </c>
      <c r="Q1604" s="9">
        <f t="shared" si="254"/>
        <v>57.45</v>
      </c>
      <c r="R1604" s="9">
        <f t="shared" si="255"/>
        <v>38.25</v>
      </c>
      <c r="S1604" s="9">
        <f t="shared" si="256"/>
        <v>37.35</v>
      </c>
      <c r="T1604" s="9">
        <f t="shared" si="257"/>
        <v>45.75</v>
      </c>
      <c r="U1604" s="8">
        <f t="shared" si="258"/>
        <v>44.35</v>
      </c>
      <c r="V1604" s="8">
        <f t="shared" si="259"/>
        <v>44.7</v>
      </c>
    </row>
    <row r="1605" spans="1:22" ht="13.5" x14ac:dyDescent="0.25">
      <c r="A1605" s="3">
        <f>RSI!A1605</f>
        <v>44350</v>
      </c>
      <c r="B1605" s="2">
        <f>RSI!B1605</f>
        <v>31.245999999999999</v>
      </c>
      <c r="C1605" s="2">
        <f>RSI!I1605</f>
        <v>4.7014248293564265E-2</v>
      </c>
      <c r="D1605" s="2">
        <f>MACD!E1605</f>
        <v>-1.9171395884562514E-2</v>
      </c>
      <c r="E1605" s="2">
        <f>MACD!F1605</f>
        <v>2.7021025477956317E-2</v>
      </c>
      <c r="F1605" s="2">
        <f>'Moving Avg'!D1605</f>
        <v>31.245999999999999</v>
      </c>
      <c r="G1605" s="2">
        <f>'Moving Avg'!F1605</f>
        <v>31.245999999999992</v>
      </c>
      <c r="H1605" s="2">
        <f>'Moving Avg'!G1605</f>
        <v>31.502360000000024</v>
      </c>
      <c r="I1605" s="2">
        <f>'Moving Avg'!H1605</f>
        <v>31.689290000000057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50</v>
      </c>
      <c r="N1605" s="8">
        <f t="shared" si="251"/>
        <v>100</v>
      </c>
      <c r="O1605" s="8">
        <f t="shared" si="252"/>
        <v>0</v>
      </c>
      <c r="P1605" s="8">
        <f t="shared" si="253"/>
        <v>33</v>
      </c>
      <c r="Q1605" s="9">
        <f t="shared" si="254"/>
        <v>57.45</v>
      </c>
      <c r="R1605" s="9">
        <f t="shared" si="255"/>
        <v>38.25</v>
      </c>
      <c r="S1605" s="9">
        <f t="shared" si="256"/>
        <v>37.35</v>
      </c>
      <c r="T1605" s="9">
        <f t="shared" si="257"/>
        <v>45.75</v>
      </c>
      <c r="U1605" s="8">
        <f t="shared" si="258"/>
        <v>44.35</v>
      </c>
      <c r="V1605" s="8">
        <f t="shared" si="259"/>
        <v>44.7</v>
      </c>
    </row>
    <row r="1606" spans="1:22" ht="13.5" x14ac:dyDescent="0.25">
      <c r="A1606" s="3">
        <f>RSI!A1606</f>
        <v>44351</v>
      </c>
      <c r="B1606" s="2">
        <f>RSI!B1606</f>
        <v>31.245999999999999</v>
      </c>
      <c r="C1606" s="2">
        <f>RSI!I1606</f>
        <v>4.7014248293564265E-2</v>
      </c>
      <c r="D1606" s="2">
        <f>MACD!E1606</f>
        <v>-2.336502511659333E-2</v>
      </c>
      <c r="E1606" s="2">
        <f>MACD!F1606</f>
        <v>1.6943815359046387E-2</v>
      </c>
      <c r="F1606" s="2">
        <f>'Moving Avg'!D1606</f>
        <v>31.245999999999999</v>
      </c>
      <c r="G1606" s="2">
        <f>'Moving Avg'!F1606</f>
        <v>31.245999999999992</v>
      </c>
      <c r="H1606" s="2">
        <f>'Moving Avg'!G1606</f>
        <v>31.493520000000025</v>
      </c>
      <c r="I1606" s="2">
        <f>'Moving Avg'!H1606</f>
        <v>31.691530000000057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50</v>
      </c>
      <c r="N1606" s="8">
        <f t="shared" si="251"/>
        <v>100</v>
      </c>
      <c r="O1606" s="8">
        <f t="shared" si="252"/>
        <v>0</v>
      </c>
      <c r="P1606" s="8">
        <f t="shared" si="253"/>
        <v>33</v>
      </c>
      <c r="Q1606" s="9">
        <f t="shared" si="254"/>
        <v>57.45</v>
      </c>
      <c r="R1606" s="9">
        <f t="shared" si="255"/>
        <v>38.25</v>
      </c>
      <c r="S1606" s="9">
        <f t="shared" si="256"/>
        <v>37.35</v>
      </c>
      <c r="T1606" s="9">
        <f t="shared" si="257"/>
        <v>45.75</v>
      </c>
      <c r="U1606" s="8">
        <f t="shared" si="258"/>
        <v>44.35</v>
      </c>
      <c r="V1606" s="8">
        <f t="shared" si="259"/>
        <v>44.7</v>
      </c>
    </row>
    <row r="1607" spans="1:22" ht="13.5" x14ac:dyDescent="0.25">
      <c r="A1607" s="3">
        <f>RSI!A1607</f>
        <v>44354</v>
      </c>
      <c r="B1607" s="2">
        <f>RSI!B1607</f>
        <v>31.245999999999999</v>
      </c>
      <c r="C1607" s="2">
        <f>RSI!I1607</f>
        <v>4.7014248293564265E-2</v>
      </c>
      <c r="D1607" s="2">
        <f>MACD!E1607</f>
        <v>-2.6384363972269398E-2</v>
      </c>
      <c r="E1607" s="2">
        <f>MACD!F1607</f>
        <v>8.278179492783231E-3</v>
      </c>
      <c r="F1607" s="2">
        <f>'Moving Avg'!D1607</f>
        <v>31.245999999999999</v>
      </c>
      <c r="G1607" s="2">
        <f>'Moving Avg'!F1607</f>
        <v>31.245999999999992</v>
      </c>
      <c r="H1607" s="2">
        <f>'Moving Avg'!G1607</f>
        <v>31.484680000000026</v>
      </c>
      <c r="I1607" s="2">
        <f>'Moving Avg'!H1607</f>
        <v>31.693770000000058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50</v>
      </c>
      <c r="N1607" s="8">
        <f t="shared" si="251"/>
        <v>100</v>
      </c>
      <c r="O1607" s="8">
        <f t="shared" si="252"/>
        <v>0</v>
      </c>
      <c r="P1607" s="8">
        <f t="shared" si="253"/>
        <v>33</v>
      </c>
      <c r="Q1607" s="9">
        <f t="shared" si="254"/>
        <v>57.45</v>
      </c>
      <c r="R1607" s="9">
        <f t="shared" si="255"/>
        <v>38.25</v>
      </c>
      <c r="S1607" s="9">
        <f t="shared" si="256"/>
        <v>37.35</v>
      </c>
      <c r="T1607" s="9">
        <f t="shared" si="257"/>
        <v>45.75</v>
      </c>
      <c r="U1607" s="8">
        <f t="shared" si="258"/>
        <v>44.35</v>
      </c>
      <c r="V1607" s="8">
        <f t="shared" si="259"/>
        <v>44.7</v>
      </c>
    </row>
    <row r="1608" spans="1:22" ht="13.5" x14ac:dyDescent="0.25">
      <c r="A1608" s="3">
        <f>RSI!A1608</f>
        <v>44355</v>
      </c>
      <c r="B1608" s="2">
        <f>RSI!B1608</f>
        <v>31.245999999999999</v>
      </c>
      <c r="C1608" s="2">
        <f>RSI!I1608</f>
        <v>4.7014248293564265E-2</v>
      </c>
      <c r="D1608" s="2">
        <f>MACD!E1608</f>
        <v>-2.8449266335297096E-2</v>
      </c>
      <c r="E1608" s="2">
        <f>MACD!F1608</f>
        <v>9.3269032716716566E-4</v>
      </c>
      <c r="F1608" s="2">
        <f>'Moving Avg'!D1608</f>
        <v>31.245999999999999</v>
      </c>
      <c r="G1608" s="2">
        <f>'Moving Avg'!F1608</f>
        <v>31.245999999999992</v>
      </c>
      <c r="H1608" s="2">
        <f>'Moving Avg'!G1608</f>
        <v>31.475840000000026</v>
      </c>
      <c r="I1608" s="2">
        <f>'Moving Avg'!H1608</f>
        <v>31.696010000000054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50</v>
      </c>
      <c r="N1608" s="8">
        <f t="shared" si="251"/>
        <v>100</v>
      </c>
      <c r="O1608" s="8">
        <f t="shared" si="252"/>
        <v>0</v>
      </c>
      <c r="P1608" s="8">
        <f t="shared" si="253"/>
        <v>33</v>
      </c>
      <c r="Q1608" s="9">
        <f t="shared" si="254"/>
        <v>57.45</v>
      </c>
      <c r="R1608" s="9">
        <f t="shared" si="255"/>
        <v>38.25</v>
      </c>
      <c r="S1608" s="9">
        <f t="shared" si="256"/>
        <v>37.35</v>
      </c>
      <c r="T1608" s="9">
        <f t="shared" si="257"/>
        <v>45.75</v>
      </c>
      <c r="U1608" s="8">
        <f t="shared" si="258"/>
        <v>44.35</v>
      </c>
      <c r="V1608" s="8">
        <f t="shared" si="259"/>
        <v>44.7</v>
      </c>
    </row>
    <row r="1609" spans="1:22" ht="13.5" x14ac:dyDescent="0.25">
      <c r="A1609" s="3">
        <f>RSI!A1609</f>
        <v>44356</v>
      </c>
      <c r="B1609" s="2">
        <f>RSI!B1609</f>
        <v>31.245999999999999</v>
      </c>
      <c r="C1609" s="2">
        <f>RSI!I1609</f>
        <v>4.7014248293564265E-2</v>
      </c>
      <c r="D1609" s="2">
        <f>MACD!E1609</f>
        <v>-2.974285916860353E-2</v>
      </c>
      <c r="E1609" s="2">
        <f>MACD!F1609</f>
        <v>-5.2024195719869741E-3</v>
      </c>
      <c r="F1609" s="2">
        <f>'Moving Avg'!D1609</f>
        <v>31.245999999999999</v>
      </c>
      <c r="G1609" s="2">
        <f>'Moving Avg'!F1609</f>
        <v>31.245999999999992</v>
      </c>
      <c r="H1609" s="2">
        <f>'Moving Avg'!G1609</f>
        <v>31.467000000000027</v>
      </c>
      <c r="I1609" s="2">
        <f>'Moving Avg'!H1609</f>
        <v>31.698250000000058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50</v>
      </c>
      <c r="N1609" s="8">
        <f t="shared" si="251"/>
        <v>100</v>
      </c>
      <c r="O1609" s="8">
        <f t="shared" si="252"/>
        <v>0</v>
      </c>
      <c r="P1609" s="8">
        <f t="shared" si="253"/>
        <v>33</v>
      </c>
      <c r="Q1609" s="9">
        <f t="shared" si="254"/>
        <v>57.45</v>
      </c>
      <c r="R1609" s="9">
        <f t="shared" si="255"/>
        <v>38.25</v>
      </c>
      <c r="S1609" s="9">
        <f t="shared" si="256"/>
        <v>37.35</v>
      </c>
      <c r="T1609" s="9">
        <f t="shared" si="257"/>
        <v>45.75</v>
      </c>
      <c r="U1609" s="8">
        <f t="shared" si="258"/>
        <v>44.35</v>
      </c>
      <c r="V1609" s="8">
        <f t="shared" si="259"/>
        <v>44.7</v>
      </c>
    </row>
    <row r="1610" spans="1:22" ht="13.5" x14ac:dyDescent="0.25">
      <c r="A1610" s="3">
        <f>RSI!A1610</f>
        <v>44357</v>
      </c>
      <c r="B1610" s="2">
        <f>RSI!B1610</f>
        <v>31.245999999999999</v>
      </c>
      <c r="C1610" s="2">
        <f>RSI!I1610</f>
        <v>4.7014248293564265E-2</v>
      </c>
      <c r="D1610" s="2">
        <f>MACD!E1610</f>
        <v>-3.0417407865140689E-2</v>
      </c>
      <c r="E1610" s="2">
        <f>MACD!F1610</f>
        <v>-1.0245417230617717E-2</v>
      </c>
      <c r="F1610" s="2">
        <f>'Moving Avg'!D1610</f>
        <v>31.245999999999999</v>
      </c>
      <c r="G1610" s="2">
        <f>'Moving Avg'!F1610</f>
        <v>31.245999999999992</v>
      </c>
      <c r="H1610" s="2">
        <f>'Moving Avg'!G1610</f>
        <v>31.458160000000024</v>
      </c>
      <c r="I1610" s="2">
        <f>'Moving Avg'!H1610</f>
        <v>31.700490000000059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50</v>
      </c>
      <c r="N1610" s="8">
        <f t="shared" si="251"/>
        <v>100</v>
      </c>
      <c r="O1610" s="8">
        <f t="shared" si="252"/>
        <v>0</v>
      </c>
      <c r="P1610" s="8">
        <f t="shared" si="253"/>
        <v>33</v>
      </c>
      <c r="Q1610" s="9">
        <f t="shared" si="254"/>
        <v>57.45</v>
      </c>
      <c r="R1610" s="9">
        <f t="shared" si="255"/>
        <v>38.25</v>
      </c>
      <c r="S1610" s="9">
        <f t="shared" si="256"/>
        <v>37.35</v>
      </c>
      <c r="T1610" s="9">
        <f t="shared" si="257"/>
        <v>45.75</v>
      </c>
      <c r="U1610" s="8">
        <f t="shared" si="258"/>
        <v>44.35</v>
      </c>
      <c r="V1610" s="8">
        <f t="shared" si="259"/>
        <v>44.7</v>
      </c>
    </row>
    <row r="1611" spans="1:22" ht="13.5" x14ac:dyDescent="0.25">
      <c r="A1611" s="3">
        <f>RSI!A1611</f>
        <v>44358</v>
      </c>
      <c r="B1611" s="2">
        <f>RSI!B1611</f>
        <v>31.245999999999999</v>
      </c>
      <c r="C1611" s="2">
        <f>RSI!I1611</f>
        <v>4.7014248293564265E-2</v>
      </c>
      <c r="D1611" s="2">
        <f>MACD!E1611</f>
        <v>-3.0599263306985591E-2</v>
      </c>
      <c r="E1611" s="2">
        <f>MACD!F1611</f>
        <v>-1.4316186445891294E-2</v>
      </c>
      <c r="F1611" s="2">
        <f>'Moving Avg'!D1611</f>
        <v>31.245999999999999</v>
      </c>
      <c r="G1611" s="2">
        <f>'Moving Avg'!F1611</f>
        <v>31.245999999999992</v>
      </c>
      <c r="H1611" s="2">
        <f>'Moving Avg'!G1611</f>
        <v>31.449320000000025</v>
      </c>
      <c r="I1611" s="2">
        <f>'Moving Avg'!H1611</f>
        <v>31.702730000000059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50</v>
      </c>
      <c r="N1611" s="8">
        <f t="shared" si="251"/>
        <v>45</v>
      </c>
      <c r="O1611" s="8">
        <f t="shared" si="252"/>
        <v>0</v>
      </c>
      <c r="P1611" s="8">
        <f t="shared" si="253"/>
        <v>33</v>
      </c>
      <c r="Q1611" s="9">
        <f t="shared" si="254"/>
        <v>38.200000000000003</v>
      </c>
      <c r="R1611" s="9">
        <f t="shared" si="255"/>
        <v>27.25</v>
      </c>
      <c r="S1611" s="9">
        <f t="shared" si="256"/>
        <v>29.1</v>
      </c>
      <c r="T1611" s="9">
        <f t="shared" si="257"/>
        <v>32</v>
      </c>
      <c r="U1611" s="8">
        <f t="shared" si="258"/>
        <v>31.516666666666669</v>
      </c>
      <c r="V1611" s="8">
        <f t="shared" si="259"/>
        <v>31.637500000000003</v>
      </c>
    </row>
    <row r="1612" spans="1:22" ht="13.5" x14ac:dyDescent="0.25">
      <c r="A1612" s="3">
        <f>RSI!A1612</f>
        <v>44361</v>
      </c>
      <c r="B1612" s="2">
        <f>RSI!B1612</f>
        <v>31.245999999999999</v>
      </c>
      <c r="C1612" s="2">
        <f>RSI!I1612</f>
        <v>4.7014248293564265E-2</v>
      </c>
      <c r="D1612" s="2">
        <f>MACD!E1612</f>
        <v>-3.0393033088408572E-2</v>
      </c>
      <c r="E1612" s="2">
        <f>MACD!F1612</f>
        <v>-1.753155577439475E-2</v>
      </c>
      <c r="F1612" s="2">
        <f>'Moving Avg'!D1612</f>
        <v>31.245999999999999</v>
      </c>
      <c r="G1612" s="2">
        <f>'Moving Avg'!F1612</f>
        <v>31.245999999999992</v>
      </c>
      <c r="H1612" s="2">
        <f>'Moving Avg'!G1612</f>
        <v>31.440480000000026</v>
      </c>
      <c r="I1612" s="2">
        <f>'Moving Avg'!H1612</f>
        <v>31.704970000000056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50</v>
      </c>
      <c r="N1612" s="8">
        <f t="shared" si="251"/>
        <v>45</v>
      </c>
      <c r="O1612" s="8">
        <f t="shared" si="252"/>
        <v>0</v>
      </c>
      <c r="P1612" s="8">
        <f t="shared" si="253"/>
        <v>33</v>
      </c>
      <c r="Q1612" s="9">
        <f t="shared" si="254"/>
        <v>38.200000000000003</v>
      </c>
      <c r="R1612" s="9">
        <f t="shared" si="255"/>
        <v>27.25</v>
      </c>
      <c r="S1612" s="9">
        <f t="shared" si="256"/>
        <v>29.1</v>
      </c>
      <c r="T1612" s="9">
        <f t="shared" si="257"/>
        <v>32</v>
      </c>
      <c r="U1612" s="8">
        <f t="shared" si="258"/>
        <v>31.516666666666669</v>
      </c>
      <c r="V1612" s="8">
        <f t="shared" si="259"/>
        <v>31.637500000000003</v>
      </c>
    </row>
    <row r="1613" spans="1:22" ht="13.5" x14ac:dyDescent="0.25">
      <c r="A1613" s="3">
        <f>RSI!A1613</f>
        <v>44362</v>
      </c>
      <c r="B1613" s="2">
        <f>RSI!B1613</f>
        <v>31.245999999999999</v>
      </c>
      <c r="C1613" s="2">
        <f>RSI!I1613</f>
        <v>4.7014248293564265E-2</v>
      </c>
      <c r="D1613" s="2">
        <f>MACD!E1613</f>
        <v>-2.9885097354895862E-2</v>
      </c>
      <c r="E1613" s="2">
        <f>MACD!F1613</f>
        <v>-2.0002264090494971E-2</v>
      </c>
      <c r="F1613" s="2">
        <f>'Moving Avg'!D1613</f>
        <v>31.245999999999999</v>
      </c>
      <c r="G1613" s="2">
        <f>'Moving Avg'!F1613</f>
        <v>31.245999999999992</v>
      </c>
      <c r="H1613" s="2">
        <f>'Moving Avg'!G1613</f>
        <v>31.431640000000026</v>
      </c>
      <c r="I1613" s="2">
        <f>'Moving Avg'!H1613</f>
        <v>31.70721000000006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50</v>
      </c>
      <c r="N1613" s="8">
        <f t="shared" si="251"/>
        <v>45</v>
      </c>
      <c r="O1613" s="8">
        <f t="shared" si="252"/>
        <v>0</v>
      </c>
      <c r="P1613" s="8">
        <f t="shared" si="253"/>
        <v>33</v>
      </c>
      <c r="Q1613" s="9">
        <f t="shared" si="254"/>
        <v>38.200000000000003</v>
      </c>
      <c r="R1613" s="9">
        <f t="shared" si="255"/>
        <v>27.25</v>
      </c>
      <c r="S1613" s="9">
        <f t="shared" si="256"/>
        <v>29.1</v>
      </c>
      <c r="T1613" s="9">
        <f t="shared" si="257"/>
        <v>32</v>
      </c>
      <c r="U1613" s="8">
        <f t="shared" si="258"/>
        <v>31.516666666666669</v>
      </c>
      <c r="V1613" s="8">
        <f t="shared" si="259"/>
        <v>31.637500000000003</v>
      </c>
    </row>
    <row r="1614" spans="1:22" ht="13.5" x14ac:dyDescent="0.25">
      <c r="A1614" s="3">
        <f>RSI!A1614</f>
        <v>44363</v>
      </c>
      <c r="B1614" s="2">
        <f>RSI!B1614</f>
        <v>31.245999999999999</v>
      </c>
      <c r="C1614" s="2">
        <f>RSI!I1614</f>
        <v>4.7014248293564265E-2</v>
      </c>
      <c r="D1614" s="2">
        <f>MACD!E1614</f>
        <v>-2.9146571098099372E-2</v>
      </c>
      <c r="E1614" s="2">
        <f>MACD!F1614</f>
        <v>-2.1831125492015852E-2</v>
      </c>
      <c r="F1614" s="2">
        <f>'Moving Avg'!D1614</f>
        <v>31.245999999999999</v>
      </c>
      <c r="G1614" s="2">
        <f>'Moving Avg'!F1614</f>
        <v>31.245999999999992</v>
      </c>
      <c r="H1614" s="2">
        <f>'Moving Avg'!G1614</f>
        <v>31.422800000000024</v>
      </c>
      <c r="I1614" s="2">
        <f>'Moving Avg'!H1614</f>
        <v>31.709450000000061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50</v>
      </c>
      <c r="N1614" s="8">
        <f t="shared" si="251"/>
        <v>45</v>
      </c>
      <c r="O1614" s="8">
        <f t="shared" si="252"/>
        <v>0</v>
      </c>
      <c r="P1614" s="8">
        <f t="shared" si="253"/>
        <v>33</v>
      </c>
      <c r="Q1614" s="9">
        <f t="shared" si="254"/>
        <v>38.200000000000003</v>
      </c>
      <c r="R1614" s="9">
        <f t="shared" si="255"/>
        <v>27.25</v>
      </c>
      <c r="S1614" s="9">
        <f t="shared" si="256"/>
        <v>29.1</v>
      </c>
      <c r="T1614" s="9">
        <f t="shared" si="257"/>
        <v>32</v>
      </c>
      <c r="U1614" s="8">
        <f t="shared" si="258"/>
        <v>31.516666666666669</v>
      </c>
      <c r="V1614" s="8">
        <f t="shared" si="259"/>
        <v>31.637500000000003</v>
      </c>
    </row>
    <row r="1615" spans="1:22" ht="13.5" x14ac:dyDescent="0.25">
      <c r="A1615" s="3">
        <f>RSI!A1615</f>
        <v>44364</v>
      </c>
      <c r="B1615" s="2">
        <f>RSI!B1615</f>
        <v>31.245999999999999</v>
      </c>
      <c r="C1615" s="2">
        <f>RSI!I1615</f>
        <v>4.7014248293564265E-2</v>
      </c>
      <c r="D1615" s="2">
        <f>MACD!E1615</f>
        <v>-2.8235799004050932E-2</v>
      </c>
      <c r="E1615" s="2">
        <f>MACD!F1615</f>
        <v>-2.311206019442287E-2</v>
      </c>
      <c r="F1615" s="2">
        <f>'Moving Avg'!D1615</f>
        <v>31.245999999999999</v>
      </c>
      <c r="G1615" s="2">
        <f>'Moving Avg'!F1615</f>
        <v>31.245999999999992</v>
      </c>
      <c r="H1615" s="2">
        <f>'Moving Avg'!G1615</f>
        <v>31.413960000000024</v>
      </c>
      <c r="I1615" s="2">
        <f>'Moving Avg'!H1615</f>
        <v>31.711690000000061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45</v>
      </c>
      <c r="O1615" s="8">
        <f t="shared" si="252"/>
        <v>0</v>
      </c>
      <c r="P1615" s="8">
        <f t="shared" si="253"/>
        <v>33</v>
      </c>
      <c r="Q1615" s="9">
        <f t="shared" si="254"/>
        <v>38.200000000000003</v>
      </c>
      <c r="R1615" s="9">
        <f t="shared" si="255"/>
        <v>27.25</v>
      </c>
      <c r="S1615" s="9">
        <f t="shared" si="256"/>
        <v>29.1</v>
      </c>
      <c r="T1615" s="9">
        <f t="shared" si="257"/>
        <v>32</v>
      </c>
      <c r="U1615" s="8">
        <f t="shared" si="258"/>
        <v>31.516666666666669</v>
      </c>
      <c r="V1615" s="8">
        <f t="shared" si="259"/>
        <v>31.637500000000003</v>
      </c>
    </row>
    <row r="1616" spans="1:22" ht="13.5" x14ac:dyDescent="0.25">
      <c r="A1616" s="3">
        <f>RSI!A1616</f>
        <v>44365</v>
      </c>
      <c r="B1616" s="2">
        <f>RSI!B1616</f>
        <v>32.183</v>
      </c>
      <c r="C1616" s="2">
        <f>RSI!I1616</f>
        <v>95.369390838827599</v>
      </c>
      <c r="D1616" s="2">
        <f>MACD!E1616</f>
        <v>-9.6607863044280151E-2</v>
      </c>
      <c r="E1616" s="2">
        <f>MACD!F1616</f>
        <v>-3.7811220764394332E-2</v>
      </c>
      <c r="F1616" s="2">
        <f>'Moving Avg'!D1616</f>
        <v>31.433399999999999</v>
      </c>
      <c r="G1616" s="2">
        <f>'Moving Avg'!F1616</f>
        <v>31.292849999999994</v>
      </c>
      <c r="H1616" s="2">
        <f>'Moving Avg'!G1616</f>
        <v>31.423860000000023</v>
      </c>
      <c r="I1616" s="2">
        <f>'Moving Avg'!H1616</f>
        <v>31.71861500000006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0</v>
      </c>
      <c r="N1616" s="8">
        <f t="shared" si="251"/>
        <v>100</v>
      </c>
      <c r="O1616" s="8">
        <f t="shared" si="252"/>
        <v>0</v>
      </c>
      <c r="P1616" s="8">
        <f t="shared" si="253"/>
        <v>33</v>
      </c>
      <c r="Q1616" s="9">
        <f t="shared" si="254"/>
        <v>39.950000000000003</v>
      </c>
      <c r="R1616" s="9">
        <f t="shared" si="255"/>
        <v>28.25</v>
      </c>
      <c r="S1616" s="9">
        <f t="shared" si="256"/>
        <v>29.85</v>
      </c>
      <c r="T1616" s="9">
        <f t="shared" si="257"/>
        <v>33.25</v>
      </c>
      <c r="U1616" s="8">
        <f t="shared" si="258"/>
        <v>32.683333333333337</v>
      </c>
      <c r="V1616" s="8">
        <f t="shared" si="259"/>
        <v>32.825000000000003</v>
      </c>
    </row>
    <row r="1617" spans="1:22" ht="13.5" x14ac:dyDescent="0.25">
      <c r="A1617" s="3">
        <f>RSI!A1617</f>
        <v>44368</v>
      </c>
      <c r="B1617" s="2">
        <f>RSI!B1617</f>
        <v>32.183</v>
      </c>
      <c r="C1617" s="2">
        <f>RSI!I1617</f>
        <v>95.369390838827599</v>
      </c>
      <c r="D1617" s="2">
        <f>MACD!E1617</f>
        <v>-0.15975283785591898</v>
      </c>
      <c r="E1617" s="2">
        <f>MACD!F1617</f>
        <v>-6.2199544182699268E-2</v>
      </c>
      <c r="F1617" s="2">
        <f>'Moving Avg'!D1617</f>
        <v>31.620799999999996</v>
      </c>
      <c r="G1617" s="2">
        <f>'Moving Avg'!F1617</f>
        <v>31.339699999999993</v>
      </c>
      <c r="H1617" s="2">
        <f>'Moving Avg'!G1617</f>
        <v>31.433760000000021</v>
      </c>
      <c r="I1617" s="2">
        <f>'Moving Avg'!H1617</f>
        <v>31.725540000000059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0</v>
      </c>
      <c r="N1617" s="8">
        <f t="shared" si="251"/>
        <v>100</v>
      </c>
      <c r="O1617" s="8">
        <f t="shared" si="252"/>
        <v>0</v>
      </c>
      <c r="P1617" s="8">
        <f t="shared" si="253"/>
        <v>33</v>
      </c>
      <c r="Q1617" s="9">
        <f t="shared" si="254"/>
        <v>39.950000000000003</v>
      </c>
      <c r="R1617" s="9">
        <f t="shared" si="255"/>
        <v>28.25</v>
      </c>
      <c r="S1617" s="9">
        <f t="shared" si="256"/>
        <v>29.85</v>
      </c>
      <c r="T1617" s="9">
        <f t="shared" si="257"/>
        <v>33.25</v>
      </c>
      <c r="U1617" s="8">
        <f t="shared" si="258"/>
        <v>32.683333333333337</v>
      </c>
      <c r="V1617" s="8">
        <f t="shared" si="259"/>
        <v>32.825000000000003</v>
      </c>
    </row>
    <row r="1618" spans="1:22" ht="13.5" x14ac:dyDescent="0.25">
      <c r="A1618" s="3">
        <f>RSI!A1618</f>
        <v>44369</v>
      </c>
      <c r="B1618" s="2">
        <f>RSI!B1618</f>
        <v>32.191000000000003</v>
      </c>
      <c r="C1618" s="2">
        <f>RSI!I1618</f>
        <v>95.412709506998937</v>
      </c>
      <c r="D1618" s="2">
        <f>MACD!E1618</f>
        <v>-0.21867550657893275</v>
      </c>
      <c r="E1618" s="2">
        <f>MACD!F1618</f>
        <v>-9.3494736661945965E-2</v>
      </c>
      <c r="F1618" s="2">
        <f>'Moving Avg'!D1618</f>
        <v>31.809800000000003</v>
      </c>
      <c r="G1618" s="2">
        <f>'Moving Avg'!F1618</f>
        <v>31.386949999999995</v>
      </c>
      <c r="H1618" s="2">
        <f>'Moving Avg'!G1618</f>
        <v>31.44382000000002</v>
      </c>
      <c r="I1618" s="2">
        <f>'Moving Avg'!H1618</f>
        <v>31.73250500000006</v>
      </c>
      <c r="J1618" s="6" t="str">
        <f>OBV!F1618</f>
        <v>BULLISH</v>
      </c>
      <c r="K1618" s="6" t="str">
        <f>OBV!G1618</f>
        <v>WEAK</v>
      </c>
      <c r="L1618" s="6" t="str">
        <f>OBV!H1618</f>
        <v>CONFIRMED BULLISH</v>
      </c>
      <c r="M1618" s="8">
        <f t="shared" si="250"/>
        <v>0</v>
      </c>
      <c r="N1618" s="8">
        <f t="shared" si="251"/>
        <v>100</v>
      </c>
      <c r="O1618" s="8">
        <f t="shared" si="252"/>
        <v>50</v>
      </c>
      <c r="P1618" s="8">
        <f t="shared" si="253"/>
        <v>67</v>
      </c>
      <c r="Q1618" s="9">
        <f t="shared" si="254"/>
        <v>52.55</v>
      </c>
      <c r="R1618" s="9">
        <f t="shared" si="255"/>
        <v>54.25</v>
      </c>
      <c r="S1618" s="9">
        <f t="shared" si="256"/>
        <v>57.650000000000006</v>
      </c>
      <c r="T1618" s="9">
        <f t="shared" si="257"/>
        <v>54.25</v>
      </c>
      <c r="U1618" s="8">
        <f t="shared" si="258"/>
        <v>54.816666666666663</v>
      </c>
      <c r="V1618" s="8">
        <f t="shared" si="259"/>
        <v>54.674999999999997</v>
      </c>
    </row>
    <row r="1619" spans="1:22" ht="13.5" x14ac:dyDescent="0.25">
      <c r="A1619" s="3">
        <f>RSI!A1619</f>
        <v>44370</v>
      </c>
      <c r="B1619" s="2">
        <f>RSI!B1619</f>
        <v>32.191000000000003</v>
      </c>
      <c r="C1619" s="2">
        <f>RSI!I1619</f>
        <v>95.412709506998937</v>
      </c>
      <c r="D1619" s="2">
        <f>MACD!E1619</f>
        <v>-0.27311719282540992</v>
      </c>
      <c r="E1619" s="2">
        <f>MACD!F1619</f>
        <v>-0.12941922789463875</v>
      </c>
      <c r="F1619" s="2">
        <f>'Moving Avg'!D1619</f>
        <v>31.998799999999999</v>
      </c>
      <c r="G1619" s="2">
        <f>'Moving Avg'!F1619</f>
        <v>31.434199999999997</v>
      </c>
      <c r="H1619" s="2">
        <f>'Moving Avg'!G1619</f>
        <v>31.453880000000016</v>
      </c>
      <c r="I1619" s="2">
        <f>'Moving Avg'!H1619</f>
        <v>31.739470000000061</v>
      </c>
      <c r="J1619" s="6" t="str">
        <f>OBV!F1619</f>
        <v>BULLISH</v>
      </c>
      <c r="K1619" s="6" t="str">
        <f>OBV!G1619</f>
        <v>WEAK</v>
      </c>
      <c r="L1619" s="6" t="str">
        <f>OBV!H1619</f>
        <v>CONFIRMED BULLISH</v>
      </c>
      <c r="M1619" s="8">
        <f t="shared" si="250"/>
        <v>0</v>
      </c>
      <c r="N1619" s="8">
        <f t="shared" si="251"/>
        <v>100</v>
      </c>
      <c r="O1619" s="8">
        <f t="shared" si="252"/>
        <v>50</v>
      </c>
      <c r="P1619" s="8">
        <f t="shared" si="253"/>
        <v>67</v>
      </c>
      <c r="Q1619" s="9">
        <f t="shared" si="254"/>
        <v>52.55</v>
      </c>
      <c r="R1619" s="9">
        <f t="shared" si="255"/>
        <v>54.25</v>
      </c>
      <c r="S1619" s="9">
        <f t="shared" si="256"/>
        <v>57.650000000000006</v>
      </c>
      <c r="T1619" s="9">
        <f t="shared" si="257"/>
        <v>54.25</v>
      </c>
      <c r="U1619" s="8">
        <f t="shared" si="258"/>
        <v>54.816666666666663</v>
      </c>
      <c r="V1619" s="8">
        <f t="shared" si="259"/>
        <v>54.674999999999997</v>
      </c>
    </row>
    <row r="1620" spans="1:22" ht="13.5" x14ac:dyDescent="0.25">
      <c r="A1620" s="3">
        <f>RSI!A1620</f>
        <v>44371</v>
      </c>
      <c r="B1620" s="2">
        <f>RSI!B1620</f>
        <v>32.191000000000003</v>
      </c>
      <c r="C1620" s="2">
        <f>RSI!I1620</f>
        <v>95.412709506998937</v>
      </c>
      <c r="D1620" s="2">
        <f>MACD!E1620</f>
        <v>-0.32342771973845785</v>
      </c>
      <c r="E1620" s="2">
        <f>MACD!F1620</f>
        <v>-0.16822092626340257</v>
      </c>
      <c r="F1620" s="2">
        <f>'Moving Avg'!D1620</f>
        <v>32.187799999999996</v>
      </c>
      <c r="G1620" s="2">
        <f>'Moving Avg'!F1620</f>
        <v>31.481450000000002</v>
      </c>
      <c r="H1620" s="2">
        <f>'Moving Avg'!G1620</f>
        <v>31.463940000000015</v>
      </c>
      <c r="I1620" s="2">
        <f>'Moving Avg'!H1620</f>
        <v>31.746435000000055</v>
      </c>
      <c r="J1620" s="6" t="str">
        <f>OBV!F1620</f>
        <v>BULLISH</v>
      </c>
      <c r="K1620" s="6" t="str">
        <f>OBV!G1620</f>
        <v>WEAK</v>
      </c>
      <c r="L1620" s="6" t="str">
        <f>OBV!H1620</f>
        <v>CONFIRMED BULLISH</v>
      </c>
      <c r="M1620" s="8">
        <f t="shared" si="250"/>
        <v>0</v>
      </c>
      <c r="N1620" s="8">
        <f t="shared" si="251"/>
        <v>100</v>
      </c>
      <c r="O1620" s="8">
        <f t="shared" si="252"/>
        <v>50</v>
      </c>
      <c r="P1620" s="8">
        <f t="shared" si="253"/>
        <v>67</v>
      </c>
      <c r="Q1620" s="9">
        <f t="shared" si="254"/>
        <v>52.55</v>
      </c>
      <c r="R1620" s="9">
        <f t="shared" si="255"/>
        <v>54.25</v>
      </c>
      <c r="S1620" s="9">
        <f t="shared" si="256"/>
        <v>57.650000000000006</v>
      </c>
      <c r="T1620" s="9">
        <f t="shared" si="257"/>
        <v>54.25</v>
      </c>
      <c r="U1620" s="8">
        <f t="shared" si="258"/>
        <v>54.816666666666663</v>
      </c>
      <c r="V1620" s="8">
        <f t="shared" si="259"/>
        <v>54.674999999999997</v>
      </c>
    </row>
    <row r="1621" spans="1:22" ht="13.5" x14ac:dyDescent="0.25">
      <c r="A1621" s="3">
        <f>RSI!A1621</f>
        <v>44372</v>
      </c>
      <c r="B1621" s="2">
        <f>RSI!B1621</f>
        <v>32.191000000000003</v>
      </c>
      <c r="C1621" s="2">
        <f>RSI!I1621</f>
        <v>95.412709506998937</v>
      </c>
      <c r="D1621" s="2">
        <f>MACD!E1621</f>
        <v>-0.36992824401804114</v>
      </c>
      <c r="E1621" s="2">
        <f>MACD!F1621</f>
        <v>-0.20856238981433028</v>
      </c>
      <c r="F1621" s="2">
        <f>'Moving Avg'!D1621</f>
        <v>32.189399999999999</v>
      </c>
      <c r="G1621" s="2">
        <f>'Moving Avg'!F1621</f>
        <v>31.528699999999997</v>
      </c>
      <c r="H1621" s="2">
        <f>'Moving Avg'!G1621</f>
        <v>31.474000000000014</v>
      </c>
      <c r="I1621" s="2">
        <f>'Moving Avg'!H1621</f>
        <v>31.753400000000056</v>
      </c>
      <c r="J1621" s="6" t="str">
        <f>OBV!F1621</f>
        <v>BULLISH</v>
      </c>
      <c r="K1621" s="6" t="str">
        <f>OBV!G1621</f>
        <v>WEAK</v>
      </c>
      <c r="L1621" s="6" t="str">
        <f>OBV!H1621</f>
        <v>CONFIRMED BULLISH</v>
      </c>
      <c r="M1621" s="8">
        <f t="shared" si="250"/>
        <v>0</v>
      </c>
      <c r="N1621" s="8">
        <f t="shared" si="251"/>
        <v>100</v>
      </c>
      <c r="O1621" s="8">
        <f t="shared" si="252"/>
        <v>50</v>
      </c>
      <c r="P1621" s="8">
        <f t="shared" si="253"/>
        <v>67</v>
      </c>
      <c r="Q1621" s="9">
        <f t="shared" si="254"/>
        <v>52.55</v>
      </c>
      <c r="R1621" s="9">
        <f t="shared" si="255"/>
        <v>54.25</v>
      </c>
      <c r="S1621" s="9">
        <f t="shared" si="256"/>
        <v>57.650000000000006</v>
      </c>
      <c r="T1621" s="9">
        <f t="shared" si="257"/>
        <v>54.25</v>
      </c>
      <c r="U1621" s="8">
        <f t="shared" si="258"/>
        <v>54.816666666666663</v>
      </c>
      <c r="V1621" s="8">
        <f t="shared" si="259"/>
        <v>54.674999999999997</v>
      </c>
    </row>
    <row r="1622" spans="1:22" ht="13.5" x14ac:dyDescent="0.25">
      <c r="A1622" s="3">
        <f>RSI!A1622</f>
        <v>44375</v>
      </c>
      <c r="B1622" s="2">
        <f>RSI!B1622</f>
        <v>32.191000000000003</v>
      </c>
      <c r="C1622" s="2">
        <f>RSI!I1622</f>
        <v>95.412709506998937</v>
      </c>
      <c r="D1622" s="2">
        <f>MACD!E1622</f>
        <v>-0.4129138029947157</v>
      </c>
      <c r="E1622" s="2">
        <f>MACD!F1622</f>
        <v>-0.2494326724504074</v>
      </c>
      <c r="F1622" s="2">
        <f>'Moving Avg'!D1622</f>
        <v>32.191000000000003</v>
      </c>
      <c r="G1622" s="2">
        <f>'Moving Avg'!F1622</f>
        <v>31.575949999999999</v>
      </c>
      <c r="H1622" s="2">
        <f>'Moving Avg'!G1622</f>
        <v>31.484060000000014</v>
      </c>
      <c r="I1622" s="2">
        <f>'Moving Avg'!H1622</f>
        <v>31.760365000000057</v>
      </c>
      <c r="J1622" s="6" t="str">
        <f>OBV!F1622</f>
        <v>BULLISH</v>
      </c>
      <c r="K1622" s="6" t="str">
        <f>OBV!G1622</f>
        <v>WEAK</v>
      </c>
      <c r="L1622" s="6" t="str">
        <f>OBV!H1622</f>
        <v>CONFIRMED BULLISH</v>
      </c>
      <c r="M1622" s="8">
        <f t="shared" si="250"/>
        <v>0</v>
      </c>
      <c r="N1622" s="8">
        <f t="shared" si="251"/>
        <v>100</v>
      </c>
      <c r="O1622" s="8">
        <f t="shared" si="252"/>
        <v>50</v>
      </c>
      <c r="P1622" s="8">
        <f t="shared" si="253"/>
        <v>67</v>
      </c>
      <c r="Q1622" s="9">
        <f t="shared" si="254"/>
        <v>52.55</v>
      </c>
      <c r="R1622" s="9">
        <f t="shared" si="255"/>
        <v>54.25</v>
      </c>
      <c r="S1622" s="9">
        <f t="shared" si="256"/>
        <v>57.650000000000006</v>
      </c>
      <c r="T1622" s="9">
        <f t="shared" si="257"/>
        <v>54.25</v>
      </c>
      <c r="U1622" s="8">
        <f t="shared" si="258"/>
        <v>54.816666666666663</v>
      </c>
      <c r="V1622" s="8">
        <f t="shared" si="259"/>
        <v>54.674999999999997</v>
      </c>
    </row>
    <row r="1623" spans="1:22" ht="13.5" x14ac:dyDescent="0.25">
      <c r="A1623" s="3">
        <f>RSI!A1623</f>
        <v>44376</v>
      </c>
      <c r="B1623" s="2">
        <f>RSI!B1623</f>
        <v>32.191000000000003</v>
      </c>
      <c r="C1623" s="2">
        <f>RSI!I1623</f>
        <v>95.412709506998937</v>
      </c>
      <c r="D1623" s="2">
        <f>MACD!E1623</f>
        <v>-0.452655607856844</v>
      </c>
      <c r="E1623" s="2">
        <f>MACD!F1623</f>
        <v>-0.29007725953169472</v>
      </c>
      <c r="F1623" s="2">
        <f>'Moving Avg'!D1623</f>
        <v>32.191000000000003</v>
      </c>
      <c r="G1623" s="2">
        <f>'Moving Avg'!F1623</f>
        <v>31.623200000000004</v>
      </c>
      <c r="H1623" s="2">
        <f>'Moving Avg'!G1623</f>
        <v>31.494120000000013</v>
      </c>
      <c r="I1623" s="2">
        <f>'Moving Avg'!H1623</f>
        <v>31.767330000000058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0</v>
      </c>
      <c r="N1623" s="8">
        <f t="shared" si="251"/>
        <v>100</v>
      </c>
      <c r="O1623" s="8">
        <f t="shared" si="252"/>
        <v>50</v>
      </c>
      <c r="P1623" s="8">
        <f t="shared" si="253"/>
        <v>33</v>
      </c>
      <c r="Q1623" s="9">
        <f t="shared" si="254"/>
        <v>47.45</v>
      </c>
      <c r="R1623" s="9">
        <f t="shared" si="255"/>
        <v>45.75</v>
      </c>
      <c r="S1623" s="9">
        <f t="shared" si="256"/>
        <v>42.35</v>
      </c>
      <c r="T1623" s="9">
        <f t="shared" si="257"/>
        <v>45.75</v>
      </c>
      <c r="U1623" s="8">
        <f t="shared" si="258"/>
        <v>45.183333333333337</v>
      </c>
      <c r="V1623" s="8">
        <f t="shared" si="259"/>
        <v>45.325000000000003</v>
      </c>
    </row>
    <row r="1624" spans="1:22" ht="13.5" x14ac:dyDescent="0.25">
      <c r="A1624" s="3">
        <f>RSI!A1624</f>
        <v>44377</v>
      </c>
      <c r="B1624" s="2">
        <f>RSI!B1624</f>
        <v>32.191000000000003</v>
      </c>
      <c r="C1624" s="2">
        <f>RSI!I1624</f>
        <v>95.412709506998937</v>
      </c>
      <c r="D1624" s="2">
        <f>MACD!E1624</f>
        <v>-0.48940311186156649</v>
      </c>
      <c r="E1624" s="2">
        <f>MACD!F1624</f>
        <v>-0.3299424299976691</v>
      </c>
      <c r="F1624" s="2">
        <f>'Moving Avg'!D1624</f>
        <v>32.191000000000003</v>
      </c>
      <c r="G1624" s="2">
        <f>'Moving Avg'!F1624</f>
        <v>31.670450000000006</v>
      </c>
      <c r="H1624" s="2">
        <f>'Moving Avg'!G1624</f>
        <v>31.504180000000009</v>
      </c>
      <c r="I1624" s="2">
        <f>'Moving Avg'!H1624</f>
        <v>31.774295000000052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0</v>
      </c>
      <c r="N1624" s="8">
        <f t="shared" si="251"/>
        <v>100</v>
      </c>
      <c r="O1624" s="8">
        <f t="shared" si="252"/>
        <v>50</v>
      </c>
      <c r="P1624" s="8">
        <f t="shared" si="253"/>
        <v>33</v>
      </c>
      <c r="Q1624" s="9">
        <f t="shared" si="254"/>
        <v>47.45</v>
      </c>
      <c r="R1624" s="9">
        <f t="shared" si="255"/>
        <v>45.75</v>
      </c>
      <c r="S1624" s="9">
        <f t="shared" si="256"/>
        <v>42.35</v>
      </c>
      <c r="T1624" s="9">
        <f t="shared" si="257"/>
        <v>45.75</v>
      </c>
      <c r="U1624" s="8">
        <f t="shared" si="258"/>
        <v>45.183333333333337</v>
      </c>
      <c r="V1624" s="8">
        <f t="shared" si="259"/>
        <v>45.325000000000003</v>
      </c>
    </row>
    <row r="1625" spans="1:22" ht="13.5" x14ac:dyDescent="0.25">
      <c r="A1625" s="3">
        <f>RSI!A1625</f>
        <v>44378</v>
      </c>
      <c r="B1625" s="2">
        <f>RSI!B1625</f>
        <v>32.191000000000003</v>
      </c>
      <c r="C1625" s="2">
        <f>RSI!I1625</f>
        <v>95.412709506998937</v>
      </c>
      <c r="D1625" s="2">
        <f>MACD!E1625</f>
        <v>-0.52338587868166186</v>
      </c>
      <c r="E1625" s="2">
        <f>MACD!F1625</f>
        <v>-0.36863111973446766</v>
      </c>
      <c r="F1625" s="2">
        <f>'Moving Avg'!D1625</f>
        <v>32.191000000000003</v>
      </c>
      <c r="G1625" s="2">
        <f>'Moving Avg'!F1625</f>
        <v>31.717700000000008</v>
      </c>
      <c r="H1625" s="2">
        <f>'Moving Avg'!G1625</f>
        <v>31.514240000000008</v>
      </c>
      <c r="I1625" s="2">
        <f>'Moving Avg'!H1625</f>
        <v>31.781260000000053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  <c r="M1625" s="8">
        <f t="shared" si="250"/>
        <v>0</v>
      </c>
      <c r="N1625" s="8">
        <f t="shared" si="251"/>
        <v>100</v>
      </c>
      <c r="O1625" s="8">
        <f t="shared" si="252"/>
        <v>50</v>
      </c>
      <c r="P1625" s="8">
        <f t="shared" si="253"/>
        <v>33</v>
      </c>
      <c r="Q1625" s="9">
        <f t="shared" si="254"/>
        <v>47.45</v>
      </c>
      <c r="R1625" s="9">
        <f t="shared" si="255"/>
        <v>45.75</v>
      </c>
      <c r="S1625" s="9">
        <f t="shared" si="256"/>
        <v>42.35</v>
      </c>
      <c r="T1625" s="9">
        <f t="shared" si="257"/>
        <v>45.75</v>
      </c>
      <c r="U1625" s="8">
        <f t="shared" si="258"/>
        <v>45.183333333333337</v>
      </c>
      <c r="V1625" s="8">
        <f t="shared" si="259"/>
        <v>45.325000000000003</v>
      </c>
    </row>
    <row r="1626" spans="1:22" ht="13.5" x14ac:dyDescent="0.25">
      <c r="A1626" s="3">
        <f>RSI!A1626</f>
        <v>44379</v>
      </c>
      <c r="B1626" s="2">
        <f>RSI!B1626</f>
        <v>32.191000000000003</v>
      </c>
      <c r="C1626" s="2">
        <f>RSI!I1626</f>
        <v>95.412709506998937</v>
      </c>
      <c r="D1626" s="2">
        <f>MACD!E1626</f>
        <v>-0.41066142671812855</v>
      </c>
      <c r="E1626" s="2">
        <f>MACD!F1626</f>
        <v>-0.37703718113119983</v>
      </c>
      <c r="F1626" s="2">
        <f>'Moving Avg'!D1626</f>
        <v>32.191000000000003</v>
      </c>
      <c r="G1626" s="2">
        <f>'Moving Avg'!F1626</f>
        <v>31.76495000000001</v>
      </c>
      <c r="H1626" s="2">
        <f>'Moving Avg'!G1626</f>
        <v>31.524300000000007</v>
      </c>
      <c r="I1626" s="2">
        <f>'Moving Avg'!H1626</f>
        <v>31.788225000000054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  <c r="M1626" s="8">
        <f t="shared" si="250"/>
        <v>0</v>
      </c>
      <c r="N1626" s="8">
        <f t="shared" si="251"/>
        <v>100</v>
      </c>
      <c r="O1626" s="8">
        <f t="shared" si="252"/>
        <v>50</v>
      </c>
      <c r="P1626" s="8">
        <f t="shared" si="253"/>
        <v>33</v>
      </c>
      <c r="Q1626" s="9">
        <f t="shared" si="254"/>
        <v>47.45</v>
      </c>
      <c r="R1626" s="9">
        <f t="shared" si="255"/>
        <v>45.75</v>
      </c>
      <c r="S1626" s="9">
        <f t="shared" si="256"/>
        <v>42.35</v>
      </c>
      <c r="T1626" s="9">
        <f t="shared" si="257"/>
        <v>45.75</v>
      </c>
      <c r="U1626" s="8">
        <f t="shared" si="258"/>
        <v>45.183333333333337</v>
      </c>
      <c r="V1626" s="8">
        <f t="shared" si="259"/>
        <v>45.325000000000003</v>
      </c>
    </row>
    <row r="1627" spans="1:22" ht="13.5" x14ac:dyDescent="0.25">
      <c r="A1627" s="3">
        <f>RSI!A1627</f>
        <v>44382</v>
      </c>
      <c r="B1627" s="2">
        <f>RSI!B1627</f>
        <v>32.191000000000003</v>
      </c>
      <c r="C1627" s="2">
        <f>RSI!I1627</f>
        <v>95.412709506998937</v>
      </c>
      <c r="D1627" s="2">
        <f>MACD!E1627</f>
        <v>-0.31775581419150356</v>
      </c>
      <c r="E1627" s="2">
        <f>MACD!F1627</f>
        <v>-0.36518090774326056</v>
      </c>
      <c r="F1627" s="2">
        <f>'Moving Avg'!D1627</f>
        <v>32.191000000000003</v>
      </c>
      <c r="G1627" s="2">
        <f>'Moving Avg'!F1627</f>
        <v>31.812200000000011</v>
      </c>
      <c r="H1627" s="2">
        <f>'Moving Avg'!G1627</f>
        <v>31.534360000000007</v>
      </c>
      <c r="I1627" s="2">
        <f>'Moving Avg'!H1627</f>
        <v>31.795190000000051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0</v>
      </c>
      <c r="N1627" s="8">
        <f t="shared" si="251"/>
        <v>0</v>
      </c>
      <c r="O1627" s="8">
        <f t="shared" si="252"/>
        <v>50</v>
      </c>
      <c r="P1627" s="8">
        <f t="shared" si="253"/>
        <v>33</v>
      </c>
      <c r="Q1627" s="9">
        <f t="shared" si="254"/>
        <v>12.45</v>
      </c>
      <c r="R1627" s="9">
        <f t="shared" si="255"/>
        <v>25.75</v>
      </c>
      <c r="S1627" s="9">
        <f t="shared" si="256"/>
        <v>27.35</v>
      </c>
      <c r="T1627" s="9">
        <f t="shared" si="257"/>
        <v>20.75</v>
      </c>
      <c r="U1627" s="8">
        <f t="shared" si="258"/>
        <v>21.850000000000005</v>
      </c>
      <c r="V1627" s="8">
        <f t="shared" si="259"/>
        <v>21.575000000000003</v>
      </c>
    </row>
    <row r="1628" spans="1:22" ht="13.5" x14ac:dyDescent="0.25">
      <c r="A1628" s="3">
        <f>RSI!A1628</f>
        <v>44383</v>
      </c>
      <c r="B1628" s="2">
        <f>RSI!B1628</f>
        <v>32.191000000000003</v>
      </c>
      <c r="C1628" s="2">
        <f>RSI!I1628</f>
        <v>95.412709506998937</v>
      </c>
      <c r="D1628" s="2">
        <f>MACD!E1628</f>
        <v>-0.24020576660863568</v>
      </c>
      <c r="E1628" s="2">
        <f>MACD!F1628</f>
        <v>-0.34018587951633561</v>
      </c>
      <c r="F1628" s="2">
        <f>'Moving Avg'!D1628</f>
        <v>32.191000000000003</v>
      </c>
      <c r="G1628" s="2">
        <f>'Moving Avg'!F1628</f>
        <v>31.859450000000017</v>
      </c>
      <c r="H1628" s="2">
        <f>'Moving Avg'!G1628</f>
        <v>31.544420000000006</v>
      </c>
      <c r="I1628" s="2">
        <f>'Moving Avg'!H1628</f>
        <v>31.802155000000052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0</v>
      </c>
      <c r="N1628" s="8">
        <f t="shared" si="251"/>
        <v>0</v>
      </c>
      <c r="O1628" s="8">
        <f t="shared" si="252"/>
        <v>50</v>
      </c>
      <c r="P1628" s="8">
        <f t="shared" si="253"/>
        <v>33</v>
      </c>
      <c r="Q1628" s="9">
        <f t="shared" si="254"/>
        <v>12.45</v>
      </c>
      <c r="R1628" s="9">
        <f t="shared" si="255"/>
        <v>25.75</v>
      </c>
      <c r="S1628" s="9">
        <f t="shared" si="256"/>
        <v>27.35</v>
      </c>
      <c r="T1628" s="9">
        <f t="shared" si="257"/>
        <v>20.75</v>
      </c>
      <c r="U1628" s="8">
        <f t="shared" si="258"/>
        <v>21.850000000000005</v>
      </c>
      <c r="V1628" s="8">
        <f t="shared" si="259"/>
        <v>21.575000000000003</v>
      </c>
    </row>
    <row r="1629" spans="1:22" ht="13.5" x14ac:dyDescent="0.25">
      <c r="A1629" s="3">
        <f>RSI!A1629</f>
        <v>44384</v>
      </c>
      <c r="B1629" s="2">
        <f>RSI!B1629</f>
        <v>32.191000000000003</v>
      </c>
      <c r="C1629" s="2">
        <f>RSI!I1629</f>
        <v>95.412709506998951</v>
      </c>
      <c r="D1629" s="2">
        <f>MACD!E1629</f>
        <v>-0.17670979466640446</v>
      </c>
      <c r="E1629" s="2">
        <f>MACD!F1629</f>
        <v>-0.30749066254634938</v>
      </c>
      <c r="F1629" s="2">
        <f>'Moving Avg'!D1629</f>
        <v>32.191000000000003</v>
      </c>
      <c r="G1629" s="2">
        <f>'Moving Avg'!F1629</f>
        <v>31.906700000000018</v>
      </c>
      <c r="H1629" s="2">
        <f>'Moving Avg'!G1629</f>
        <v>31.554480000000009</v>
      </c>
      <c r="I1629" s="2">
        <f>'Moving Avg'!H1629</f>
        <v>31.80912000000005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0</v>
      </c>
      <c r="N1629" s="8">
        <f t="shared" si="251"/>
        <v>0</v>
      </c>
      <c r="O1629" s="8">
        <f t="shared" si="252"/>
        <v>50</v>
      </c>
      <c r="P1629" s="8">
        <f t="shared" si="253"/>
        <v>33</v>
      </c>
      <c r="Q1629" s="9">
        <f t="shared" si="254"/>
        <v>12.45</v>
      </c>
      <c r="R1629" s="9">
        <f t="shared" si="255"/>
        <v>25.75</v>
      </c>
      <c r="S1629" s="9">
        <f t="shared" si="256"/>
        <v>27.35</v>
      </c>
      <c r="T1629" s="9">
        <f t="shared" si="257"/>
        <v>20.75</v>
      </c>
      <c r="U1629" s="8">
        <f t="shared" si="258"/>
        <v>21.850000000000005</v>
      </c>
      <c r="V1629" s="8">
        <f t="shared" si="259"/>
        <v>21.575000000000003</v>
      </c>
    </row>
    <row r="1630" spans="1:22" ht="13.5" x14ac:dyDescent="0.25">
      <c r="A1630" s="3">
        <f>RSI!A1630</f>
        <v>44385</v>
      </c>
      <c r="B1630" s="2">
        <f>RSI!B1630</f>
        <v>32.191000000000003</v>
      </c>
      <c r="C1630" s="2">
        <f>RSI!I1630</f>
        <v>95.412709506998951</v>
      </c>
      <c r="D1630" s="2">
        <f>MACD!E1630</f>
        <v>-0.12494845146760269</v>
      </c>
      <c r="E1630" s="2">
        <f>MACD!F1630</f>
        <v>-0.27098222033060004</v>
      </c>
      <c r="F1630" s="2">
        <f>'Moving Avg'!D1630</f>
        <v>32.191000000000003</v>
      </c>
      <c r="G1630" s="2">
        <f>'Moving Avg'!F1630</f>
        <v>31.953950000000013</v>
      </c>
      <c r="H1630" s="2">
        <f>'Moving Avg'!G1630</f>
        <v>31.564540000000008</v>
      </c>
      <c r="I1630" s="2">
        <f>'Moving Avg'!H1630</f>
        <v>31.816085000000047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0</v>
      </c>
      <c r="N1630" s="8">
        <f t="shared" si="251"/>
        <v>0</v>
      </c>
      <c r="O1630" s="8">
        <f t="shared" si="252"/>
        <v>50</v>
      </c>
      <c r="P1630" s="8">
        <f t="shared" si="253"/>
        <v>33</v>
      </c>
      <c r="Q1630" s="9">
        <f t="shared" si="254"/>
        <v>12.45</v>
      </c>
      <c r="R1630" s="9">
        <f t="shared" si="255"/>
        <v>25.75</v>
      </c>
      <c r="S1630" s="9">
        <f t="shared" si="256"/>
        <v>27.35</v>
      </c>
      <c r="T1630" s="9">
        <f t="shared" si="257"/>
        <v>20.75</v>
      </c>
      <c r="U1630" s="8">
        <f t="shared" si="258"/>
        <v>21.850000000000005</v>
      </c>
      <c r="V1630" s="8">
        <f t="shared" si="259"/>
        <v>21.575000000000003</v>
      </c>
    </row>
    <row r="1631" spans="1:22" ht="13.5" x14ac:dyDescent="0.25">
      <c r="A1631" s="3">
        <f>RSI!A1631</f>
        <v>44386</v>
      </c>
      <c r="B1631" s="2">
        <f>RSI!B1631</f>
        <v>32.191000000000003</v>
      </c>
      <c r="C1631" s="2">
        <f>RSI!I1631</f>
        <v>95.412709506998951</v>
      </c>
      <c r="D1631" s="2">
        <f>MACD!E1631</f>
        <v>-8.2970778574324555E-2</v>
      </c>
      <c r="E1631" s="2">
        <f>MACD!F1631</f>
        <v>-0.23337993197934495</v>
      </c>
      <c r="F1631" s="2">
        <f>'Moving Avg'!D1631</f>
        <v>32.191000000000003</v>
      </c>
      <c r="G1631" s="2">
        <f>'Moving Avg'!F1631</f>
        <v>32.001200000000019</v>
      </c>
      <c r="H1631" s="2">
        <f>'Moving Avg'!G1631</f>
        <v>31.574600000000004</v>
      </c>
      <c r="I1631" s="2">
        <f>'Moving Avg'!H1631</f>
        <v>31.823050000000048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0</v>
      </c>
      <c r="N1631" s="8">
        <f t="shared" si="251"/>
        <v>0</v>
      </c>
      <c r="O1631" s="8">
        <f t="shared" si="252"/>
        <v>50</v>
      </c>
      <c r="P1631" s="8">
        <f t="shared" si="253"/>
        <v>33</v>
      </c>
      <c r="Q1631" s="9">
        <f t="shared" si="254"/>
        <v>12.45</v>
      </c>
      <c r="R1631" s="9">
        <f t="shared" si="255"/>
        <v>25.75</v>
      </c>
      <c r="S1631" s="9">
        <f t="shared" si="256"/>
        <v>27.35</v>
      </c>
      <c r="T1631" s="9">
        <f t="shared" si="257"/>
        <v>20.75</v>
      </c>
      <c r="U1631" s="8">
        <f t="shared" si="258"/>
        <v>21.850000000000005</v>
      </c>
      <c r="V1631" s="8">
        <f t="shared" si="259"/>
        <v>21.575000000000003</v>
      </c>
    </row>
    <row r="1632" spans="1:22" ht="13.5" x14ac:dyDescent="0.25">
      <c r="A1632" s="3">
        <f>RSI!A1632</f>
        <v>44389</v>
      </c>
      <c r="B1632" s="2">
        <f>RSI!B1632</f>
        <v>32.191000000000003</v>
      </c>
      <c r="C1632" s="2">
        <f>RSI!I1632</f>
        <v>95.412709506998951</v>
      </c>
      <c r="D1632" s="2">
        <f>MACD!E1632</f>
        <v>-4.9136752477600965E-2</v>
      </c>
      <c r="E1632" s="2">
        <f>MACD!F1632</f>
        <v>-0.19653129607899616</v>
      </c>
      <c r="F1632" s="2">
        <f>'Moving Avg'!D1632</f>
        <v>32.191000000000003</v>
      </c>
      <c r="G1632" s="2">
        <f>'Moving Avg'!F1632</f>
        <v>32.048450000000017</v>
      </c>
      <c r="H1632" s="2">
        <f>'Moving Avg'!G1632</f>
        <v>31.584660000000003</v>
      </c>
      <c r="I1632" s="2">
        <f>'Moving Avg'!H1632</f>
        <v>31.830015000000049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0</v>
      </c>
      <c r="N1632" s="8">
        <f t="shared" si="251"/>
        <v>0</v>
      </c>
      <c r="O1632" s="8">
        <f t="shared" si="252"/>
        <v>50</v>
      </c>
      <c r="P1632" s="8">
        <f t="shared" si="253"/>
        <v>33</v>
      </c>
      <c r="Q1632" s="9">
        <f t="shared" si="254"/>
        <v>12.45</v>
      </c>
      <c r="R1632" s="9">
        <f t="shared" si="255"/>
        <v>25.75</v>
      </c>
      <c r="S1632" s="9">
        <f t="shared" si="256"/>
        <v>27.35</v>
      </c>
      <c r="T1632" s="9">
        <f t="shared" si="257"/>
        <v>20.75</v>
      </c>
      <c r="U1632" s="8">
        <f t="shared" si="258"/>
        <v>21.850000000000005</v>
      </c>
      <c r="V1632" s="8">
        <f t="shared" si="259"/>
        <v>21.575000000000003</v>
      </c>
    </row>
    <row r="1633" spans="1:22" ht="13.5" x14ac:dyDescent="0.25">
      <c r="A1633" s="3">
        <f>RSI!A1633</f>
        <v>44390</v>
      </c>
      <c r="B1633" s="2">
        <f>RSI!B1633</f>
        <v>32.191000000000003</v>
      </c>
      <c r="C1633" s="2">
        <f>RSI!I1633</f>
        <v>95.412709506998951</v>
      </c>
      <c r="D1633" s="2">
        <f>MACD!E1633</f>
        <v>-2.2068649382134709E-2</v>
      </c>
      <c r="E1633" s="2">
        <f>MACD!F1633</f>
        <v>-0.16163876673962388</v>
      </c>
      <c r="F1633" s="2">
        <f>'Moving Avg'!D1633</f>
        <v>32.191000000000003</v>
      </c>
      <c r="G1633" s="2">
        <f>'Moving Avg'!F1633</f>
        <v>32.095700000000015</v>
      </c>
      <c r="H1633" s="2">
        <f>'Moving Avg'!G1633</f>
        <v>31.594720000000002</v>
      </c>
      <c r="I1633" s="2">
        <f>'Moving Avg'!H1633</f>
        <v>31.836980000000043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0</v>
      </c>
      <c r="N1633" s="8">
        <f t="shared" si="251"/>
        <v>0</v>
      </c>
      <c r="O1633" s="8">
        <f t="shared" si="252"/>
        <v>50</v>
      </c>
      <c r="P1633" s="8">
        <f t="shared" si="253"/>
        <v>33</v>
      </c>
      <c r="Q1633" s="9">
        <f t="shared" si="254"/>
        <v>12.45</v>
      </c>
      <c r="R1633" s="9">
        <f t="shared" si="255"/>
        <v>25.75</v>
      </c>
      <c r="S1633" s="9">
        <f t="shared" si="256"/>
        <v>27.35</v>
      </c>
      <c r="T1633" s="9">
        <f t="shared" si="257"/>
        <v>20.75</v>
      </c>
      <c r="U1633" s="8">
        <f t="shared" si="258"/>
        <v>21.850000000000005</v>
      </c>
      <c r="V1633" s="8">
        <f t="shared" si="259"/>
        <v>21.575000000000003</v>
      </c>
    </row>
    <row r="1634" spans="1:22" ht="13.5" x14ac:dyDescent="0.25">
      <c r="A1634" s="3">
        <f>RSI!A1634</f>
        <v>44391</v>
      </c>
      <c r="B1634" s="2">
        <f>RSI!B1634</f>
        <v>32.191000000000003</v>
      </c>
      <c r="C1634" s="2">
        <f>RSI!I1634</f>
        <v>95.412709506998951</v>
      </c>
      <c r="D1634" s="2">
        <f>MACD!E1634</f>
        <v>-6.0995152235676642E-4</v>
      </c>
      <c r="E1634" s="2">
        <f>MACD!F1634</f>
        <v>-0.12943300369617047</v>
      </c>
      <c r="F1634" s="2">
        <f>'Moving Avg'!D1634</f>
        <v>32.191000000000003</v>
      </c>
      <c r="G1634" s="2">
        <f>'Moving Avg'!F1634</f>
        <v>32.14295000000002</v>
      </c>
      <c r="H1634" s="2">
        <f>'Moving Avg'!G1634</f>
        <v>31.604780000000005</v>
      </c>
      <c r="I1634" s="2">
        <f>'Moving Avg'!H1634</f>
        <v>31.843945000000044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0</v>
      </c>
      <c r="N1634" s="8">
        <f t="shared" si="251"/>
        <v>0</v>
      </c>
      <c r="O1634" s="8">
        <f t="shared" si="252"/>
        <v>50</v>
      </c>
      <c r="P1634" s="8">
        <f t="shared" si="253"/>
        <v>33</v>
      </c>
      <c r="Q1634" s="9">
        <f t="shared" si="254"/>
        <v>12.45</v>
      </c>
      <c r="R1634" s="9">
        <f t="shared" si="255"/>
        <v>25.75</v>
      </c>
      <c r="S1634" s="9">
        <f t="shared" si="256"/>
        <v>27.35</v>
      </c>
      <c r="T1634" s="9">
        <f t="shared" si="257"/>
        <v>20.75</v>
      </c>
      <c r="U1634" s="8">
        <f t="shared" si="258"/>
        <v>21.850000000000005</v>
      </c>
      <c r="V1634" s="8">
        <f t="shared" si="259"/>
        <v>21.575000000000003</v>
      </c>
    </row>
    <row r="1635" spans="1:22" ht="13.5" x14ac:dyDescent="0.25">
      <c r="A1635" s="3">
        <f>RSI!A1635</f>
        <v>44392</v>
      </c>
      <c r="B1635" s="2">
        <f>RSI!B1635</f>
        <v>32.191000000000003</v>
      </c>
      <c r="C1635" s="2">
        <f>RSI!I1635</f>
        <v>95.412709506998951</v>
      </c>
      <c r="D1635" s="2">
        <f>MACD!E1635</f>
        <v>1.6209369610201918E-2</v>
      </c>
      <c r="E1635" s="2">
        <f>MACD!F1635</f>
        <v>-0.10030452903489601</v>
      </c>
      <c r="F1635" s="2">
        <f>'Moving Avg'!D1635</f>
        <v>32.191000000000003</v>
      </c>
      <c r="G1635" s="2">
        <f>'Moving Avg'!F1635</f>
        <v>32.190200000000019</v>
      </c>
      <c r="H1635" s="2">
        <f>'Moving Avg'!G1635</f>
        <v>31.623680000000004</v>
      </c>
      <c r="I1635" s="2">
        <f>'Moving Avg'!H1635</f>
        <v>31.850910000000045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0</v>
      </c>
      <c r="N1635" s="8">
        <f t="shared" si="251"/>
        <v>0</v>
      </c>
      <c r="O1635" s="8">
        <f t="shared" si="252"/>
        <v>50</v>
      </c>
      <c r="P1635" s="8">
        <f t="shared" si="253"/>
        <v>33</v>
      </c>
      <c r="Q1635" s="9">
        <f t="shared" si="254"/>
        <v>12.45</v>
      </c>
      <c r="R1635" s="9">
        <f t="shared" si="255"/>
        <v>25.75</v>
      </c>
      <c r="S1635" s="9">
        <f t="shared" si="256"/>
        <v>27.35</v>
      </c>
      <c r="T1635" s="9">
        <f t="shared" si="257"/>
        <v>20.75</v>
      </c>
      <c r="U1635" s="8">
        <f t="shared" si="258"/>
        <v>21.850000000000005</v>
      </c>
      <c r="V1635" s="8">
        <f t="shared" si="259"/>
        <v>21.575000000000003</v>
      </c>
    </row>
    <row r="1636" spans="1:22" ht="13.5" x14ac:dyDescent="0.25">
      <c r="A1636" s="3">
        <f>RSI!A1636</f>
        <v>44393</v>
      </c>
      <c r="B1636" s="2">
        <f>RSI!B1636</f>
        <v>32.191000000000003</v>
      </c>
      <c r="C1636" s="2">
        <f>RSI!I1636</f>
        <v>95.412709506998951</v>
      </c>
      <c r="D1636" s="2">
        <f>MACD!E1636</f>
        <v>2.9202178251267696E-2</v>
      </c>
      <c r="E1636" s="2">
        <f>MACD!F1636</f>
        <v>-7.4403187577663274E-2</v>
      </c>
      <c r="F1636" s="2">
        <f>'Moving Avg'!D1636</f>
        <v>32.191000000000003</v>
      </c>
      <c r="G1636" s="2">
        <f>'Moving Avg'!F1636</f>
        <v>32.190600000000018</v>
      </c>
      <c r="H1636" s="2">
        <f>'Moving Avg'!G1636</f>
        <v>31.642580000000002</v>
      </c>
      <c r="I1636" s="2">
        <f>'Moving Avg'!H1636</f>
        <v>31.857875000000046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0</v>
      </c>
      <c r="N1636" s="8">
        <f t="shared" si="251"/>
        <v>0</v>
      </c>
      <c r="O1636" s="8">
        <f t="shared" si="252"/>
        <v>50</v>
      </c>
      <c r="P1636" s="8">
        <f t="shared" si="253"/>
        <v>33</v>
      </c>
      <c r="Q1636" s="9">
        <f t="shared" si="254"/>
        <v>12.45</v>
      </c>
      <c r="R1636" s="9">
        <f t="shared" si="255"/>
        <v>25.75</v>
      </c>
      <c r="S1636" s="9">
        <f t="shared" si="256"/>
        <v>27.35</v>
      </c>
      <c r="T1636" s="9">
        <f t="shared" si="257"/>
        <v>20.75</v>
      </c>
      <c r="U1636" s="8">
        <f t="shared" si="258"/>
        <v>21.850000000000005</v>
      </c>
      <c r="V1636" s="8">
        <f t="shared" si="259"/>
        <v>21.575000000000003</v>
      </c>
    </row>
    <row r="1637" spans="1:22" ht="13.5" x14ac:dyDescent="0.25">
      <c r="A1637" s="3">
        <f>RSI!A1637</f>
        <v>44396</v>
      </c>
      <c r="B1637" s="2">
        <f>RSI!B1637</f>
        <v>32.191000000000003</v>
      </c>
      <c r="C1637" s="2">
        <f>RSI!I1637</f>
        <v>95.412709506998951</v>
      </c>
      <c r="D1637" s="2">
        <f>MACD!E1637</f>
        <v>3.9048940824734757E-2</v>
      </c>
      <c r="E1637" s="2">
        <f>MACD!F1637</f>
        <v>-5.1712761897183671E-2</v>
      </c>
      <c r="F1637" s="2">
        <f>'Moving Avg'!D1637</f>
        <v>32.191000000000003</v>
      </c>
      <c r="G1637" s="2">
        <f>'Moving Avg'!F1637</f>
        <v>32.191000000000017</v>
      </c>
      <c r="H1637" s="2">
        <f>'Moving Avg'!G1637</f>
        <v>31.661480000000005</v>
      </c>
      <c r="I1637" s="2">
        <f>'Moving Avg'!H1637</f>
        <v>31.86484000000004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33</v>
      </c>
      <c r="Q1637" s="9">
        <f t="shared" si="254"/>
        <v>12.45</v>
      </c>
      <c r="R1637" s="9">
        <f t="shared" si="255"/>
        <v>25.75</v>
      </c>
      <c r="S1637" s="9">
        <f t="shared" si="256"/>
        <v>27.35</v>
      </c>
      <c r="T1637" s="9">
        <f t="shared" si="257"/>
        <v>20.75</v>
      </c>
      <c r="U1637" s="8">
        <f t="shared" si="258"/>
        <v>21.850000000000005</v>
      </c>
      <c r="V1637" s="8">
        <f t="shared" si="259"/>
        <v>21.575000000000003</v>
      </c>
    </row>
    <row r="1638" spans="1:22" ht="13.5" x14ac:dyDescent="0.25">
      <c r="A1638" s="3">
        <f>RSI!A1638</f>
        <v>44399</v>
      </c>
      <c r="B1638" s="2">
        <f>RSI!B1638</f>
        <v>32.191000000000003</v>
      </c>
      <c r="C1638" s="2">
        <f>RSI!I1638</f>
        <v>95.412709506998951</v>
      </c>
      <c r="D1638" s="2">
        <f>MACD!E1638</f>
        <v>4.631863867204089E-2</v>
      </c>
      <c r="E1638" s="2">
        <f>MACD!F1638</f>
        <v>-3.2106481783338761E-2</v>
      </c>
      <c r="F1638" s="2">
        <f>'Moving Avg'!D1638</f>
        <v>32.191000000000003</v>
      </c>
      <c r="G1638" s="2">
        <f>'Moving Avg'!F1638</f>
        <v>32.191000000000017</v>
      </c>
      <c r="H1638" s="2">
        <f>'Moving Avg'!G1638</f>
        <v>31.680380000000003</v>
      </c>
      <c r="I1638" s="2">
        <f>'Moving Avg'!H1638</f>
        <v>31.871805000000041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0</v>
      </c>
      <c r="N1638" s="8">
        <f t="shared" si="251"/>
        <v>0</v>
      </c>
      <c r="O1638" s="8">
        <f t="shared" si="252"/>
        <v>50</v>
      </c>
      <c r="P1638" s="8">
        <f t="shared" si="253"/>
        <v>33</v>
      </c>
      <c r="Q1638" s="9">
        <f t="shared" si="254"/>
        <v>12.45</v>
      </c>
      <c r="R1638" s="9">
        <f t="shared" si="255"/>
        <v>25.75</v>
      </c>
      <c r="S1638" s="9">
        <f t="shared" si="256"/>
        <v>27.35</v>
      </c>
      <c r="T1638" s="9">
        <f t="shared" si="257"/>
        <v>20.75</v>
      </c>
      <c r="U1638" s="8">
        <f t="shared" si="258"/>
        <v>21.850000000000005</v>
      </c>
      <c r="V1638" s="8">
        <f t="shared" si="259"/>
        <v>21.575000000000003</v>
      </c>
    </row>
    <row r="1639" spans="1:22" ht="13.5" x14ac:dyDescent="0.25">
      <c r="A1639" s="3">
        <f>RSI!A1639</f>
        <v>44400</v>
      </c>
      <c r="B1639" s="2">
        <f>RSI!B1639</f>
        <v>32.191000000000003</v>
      </c>
      <c r="C1639" s="2">
        <f>RSI!I1639</f>
        <v>95.412709506998951</v>
      </c>
      <c r="D1639" s="2">
        <f>MACD!E1639</f>
        <v>5.1486423154436523E-2</v>
      </c>
      <c r="E1639" s="2">
        <f>MACD!F1639</f>
        <v>-1.5387900795783706E-2</v>
      </c>
      <c r="F1639" s="2">
        <f>'Moving Avg'!D1639</f>
        <v>32.191000000000003</v>
      </c>
      <c r="G1639" s="2">
        <f>'Moving Avg'!F1639</f>
        <v>32.191000000000017</v>
      </c>
      <c r="H1639" s="2">
        <f>'Moving Avg'!G1639</f>
        <v>31.699280000000009</v>
      </c>
      <c r="I1639" s="2">
        <f>'Moving Avg'!H1639</f>
        <v>31.878770000000042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0</v>
      </c>
      <c r="N1639" s="8">
        <f t="shared" si="251"/>
        <v>0</v>
      </c>
      <c r="O1639" s="8">
        <f t="shared" si="252"/>
        <v>50</v>
      </c>
      <c r="P1639" s="8">
        <f t="shared" si="253"/>
        <v>33</v>
      </c>
      <c r="Q1639" s="9">
        <f t="shared" si="254"/>
        <v>12.45</v>
      </c>
      <c r="R1639" s="9">
        <f t="shared" si="255"/>
        <v>25.75</v>
      </c>
      <c r="S1639" s="9">
        <f t="shared" si="256"/>
        <v>27.35</v>
      </c>
      <c r="T1639" s="9">
        <f t="shared" si="257"/>
        <v>20.75</v>
      </c>
      <c r="U1639" s="8">
        <f t="shared" si="258"/>
        <v>21.850000000000005</v>
      </c>
      <c r="V1639" s="8">
        <f t="shared" si="259"/>
        <v>21.575000000000003</v>
      </c>
    </row>
    <row r="1640" spans="1:22" ht="13.5" x14ac:dyDescent="0.25">
      <c r="A1640" s="3">
        <f>RSI!A1640</f>
        <v>44403</v>
      </c>
      <c r="B1640" s="2">
        <f>RSI!B1640</f>
        <v>32.191000000000003</v>
      </c>
      <c r="C1640" s="2">
        <f>RSI!I1640</f>
        <v>95.412709506998951</v>
      </c>
      <c r="D1640" s="2">
        <f>MACD!E1640</f>
        <v>5.4948517285609455E-2</v>
      </c>
      <c r="E1640" s="2">
        <f>MACD!F1640</f>
        <v>-1.3206171795050736E-3</v>
      </c>
      <c r="F1640" s="2">
        <f>'Moving Avg'!D1640</f>
        <v>32.191000000000003</v>
      </c>
      <c r="G1640" s="2">
        <f>'Moving Avg'!F1640</f>
        <v>32.191000000000017</v>
      </c>
      <c r="H1640" s="2">
        <f>'Moving Avg'!G1640</f>
        <v>31.718180000000007</v>
      </c>
      <c r="I1640" s="2">
        <f>'Moving Avg'!H1640</f>
        <v>31.885735000000039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0</v>
      </c>
      <c r="N1640" s="8">
        <f t="shared" si="251"/>
        <v>0</v>
      </c>
      <c r="O1640" s="8">
        <f t="shared" si="252"/>
        <v>50</v>
      </c>
      <c r="P1640" s="8">
        <f t="shared" si="253"/>
        <v>33</v>
      </c>
      <c r="Q1640" s="9">
        <f t="shared" si="254"/>
        <v>12.45</v>
      </c>
      <c r="R1640" s="9">
        <f t="shared" si="255"/>
        <v>25.75</v>
      </c>
      <c r="S1640" s="9">
        <f t="shared" si="256"/>
        <v>27.35</v>
      </c>
      <c r="T1640" s="9">
        <f t="shared" si="257"/>
        <v>20.75</v>
      </c>
      <c r="U1640" s="8">
        <f t="shared" si="258"/>
        <v>21.850000000000005</v>
      </c>
      <c r="V1640" s="8">
        <f t="shared" si="259"/>
        <v>21.575000000000003</v>
      </c>
    </row>
    <row r="1641" spans="1:22" ht="13.5" x14ac:dyDescent="0.25">
      <c r="A1641" s="3">
        <f>RSI!A1641</f>
        <v>44404</v>
      </c>
      <c r="B1641" s="2">
        <f>RSI!B1641</f>
        <v>32.191000000000003</v>
      </c>
      <c r="C1641" s="2">
        <f>RSI!I1641</f>
        <v>95.412709506998951</v>
      </c>
      <c r="D1641" s="2">
        <f>MACD!E1641</f>
        <v>5.7034790268318147E-2</v>
      </c>
      <c r="E1641" s="2">
        <f>MACD!F1641</f>
        <v>1.0350464310059572E-2</v>
      </c>
      <c r="F1641" s="2">
        <f>'Moving Avg'!D1641</f>
        <v>32.191000000000003</v>
      </c>
      <c r="G1641" s="2">
        <f>'Moving Avg'!F1641</f>
        <v>32.191000000000017</v>
      </c>
      <c r="H1641" s="2">
        <f>'Moving Avg'!G1641</f>
        <v>31.73708000000001</v>
      </c>
      <c r="I1641" s="2">
        <f>'Moving Avg'!H1641</f>
        <v>31.892700000000037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0</v>
      </c>
      <c r="N1641" s="8">
        <f t="shared" si="251"/>
        <v>0</v>
      </c>
      <c r="O1641" s="8">
        <f t="shared" si="252"/>
        <v>50</v>
      </c>
      <c r="P1641" s="8">
        <f t="shared" si="253"/>
        <v>33</v>
      </c>
      <c r="Q1641" s="9">
        <f t="shared" si="254"/>
        <v>12.45</v>
      </c>
      <c r="R1641" s="9">
        <f t="shared" si="255"/>
        <v>25.75</v>
      </c>
      <c r="S1641" s="9">
        <f t="shared" si="256"/>
        <v>27.35</v>
      </c>
      <c r="T1641" s="9">
        <f t="shared" si="257"/>
        <v>20.75</v>
      </c>
      <c r="U1641" s="8">
        <f t="shared" si="258"/>
        <v>21.850000000000005</v>
      </c>
      <c r="V1641" s="8">
        <f t="shared" si="259"/>
        <v>21.575000000000003</v>
      </c>
    </row>
    <row r="1642" spans="1:22" ht="13.5" x14ac:dyDescent="0.25">
      <c r="A1642" s="3">
        <f>RSI!A1642</f>
        <v>44405</v>
      </c>
      <c r="B1642" s="2">
        <f>RSI!B1642</f>
        <v>32.191000000000003</v>
      </c>
      <c r="C1642" s="2">
        <f>RSI!I1642</f>
        <v>95.412709506998951</v>
      </c>
      <c r="D1642" s="2">
        <f>MACD!E1642</f>
        <v>5.8019365508123144E-2</v>
      </c>
      <c r="E1642" s="2">
        <f>MACD!F1642</f>
        <v>1.9884244549672289E-2</v>
      </c>
      <c r="F1642" s="2">
        <f>'Moving Avg'!D1642</f>
        <v>32.191000000000003</v>
      </c>
      <c r="G1642" s="2">
        <f>'Moving Avg'!F1642</f>
        <v>32.191000000000017</v>
      </c>
      <c r="H1642" s="2">
        <f>'Moving Avg'!G1642</f>
        <v>31.755980000000008</v>
      </c>
      <c r="I1642" s="2">
        <f>'Moving Avg'!H1642</f>
        <v>31.899665000000038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0</v>
      </c>
      <c r="N1642" s="8">
        <f t="shared" si="251"/>
        <v>0</v>
      </c>
      <c r="O1642" s="8">
        <f t="shared" si="252"/>
        <v>50</v>
      </c>
      <c r="P1642" s="8">
        <f t="shared" si="253"/>
        <v>33</v>
      </c>
      <c r="Q1642" s="9">
        <f t="shared" si="254"/>
        <v>12.45</v>
      </c>
      <c r="R1642" s="9">
        <f t="shared" si="255"/>
        <v>25.75</v>
      </c>
      <c r="S1642" s="9">
        <f t="shared" si="256"/>
        <v>27.35</v>
      </c>
      <c r="T1642" s="9">
        <f t="shared" si="257"/>
        <v>20.75</v>
      </c>
      <c r="U1642" s="8">
        <f t="shared" si="258"/>
        <v>21.850000000000005</v>
      </c>
      <c r="V1642" s="8">
        <f t="shared" si="259"/>
        <v>21.575000000000003</v>
      </c>
    </row>
    <row r="1643" spans="1:22" ht="13.5" x14ac:dyDescent="0.25">
      <c r="A1643" s="3">
        <f>RSI!A1643</f>
        <v>44406</v>
      </c>
      <c r="B1643" s="2">
        <f>RSI!B1643</f>
        <v>32.191000000000003</v>
      </c>
      <c r="C1643" s="2">
        <f>RSI!I1643</f>
        <v>95.412709506998951</v>
      </c>
      <c r="D1643" s="2">
        <f>MACD!E1643</f>
        <v>5.8129567014994166E-2</v>
      </c>
      <c r="E1643" s="2">
        <f>MACD!F1643</f>
        <v>2.7533309042736667E-2</v>
      </c>
      <c r="F1643" s="2">
        <f>'Moving Avg'!D1643</f>
        <v>32.191000000000003</v>
      </c>
      <c r="G1643" s="2">
        <f>'Moving Avg'!F1643</f>
        <v>32.191000000000017</v>
      </c>
      <c r="H1643" s="2">
        <f>'Moving Avg'!G1643</f>
        <v>31.77488000000001</v>
      </c>
      <c r="I1643" s="2">
        <f>'Moving Avg'!H1643</f>
        <v>31.906630000000035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0</v>
      </c>
      <c r="N1643" s="8">
        <f t="shared" si="251"/>
        <v>0</v>
      </c>
      <c r="O1643" s="8">
        <f t="shared" si="252"/>
        <v>50</v>
      </c>
      <c r="P1643" s="8">
        <f t="shared" si="253"/>
        <v>33</v>
      </c>
      <c r="Q1643" s="9">
        <f t="shared" si="254"/>
        <v>12.45</v>
      </c>
      <c r="R1643" s="9">
        <f t="shared" si="255"/>
        <v>25.75</v>
      </c>
      <c r="S1643" s="9">
        <f t="shared" si="256"/>
        <v>27.35</v>
      </c>
      <c r="T1643" s="9">
        <f t="shared" si="257"/>
        <v>20.75</v>
      </c>
      <c r="U1643" s="8">
        <f t="shared" si="258"/>
        <v>21.850000000000005</v>
      </c>
      <c r="V1643" s="8">
        <f t="shared" si="259"/>
        <v>21.575000000000003</v>
      </c>
    </row>
    <row r="1644" spans="1:22" ht="13.5" x14ac:dyDescent="0.25">
      <c r="A1644" s="3">
        <f>RSI!A1644</f>
        <v>44407</v>
      </c>
      <c r="B1644" s="2">
        <f>RSI!B1644</f>
        <v>32.191000000000003</v>
      </c>
      <c r="C1644" s="2">
        <f>RSI!I1644</f>
        <v>95.412709506998951</v>
      </c>
      <c r="D1644" s="2">
        <f>MACD!E1644</f>
        <v>5.7553462018788082E-2</v>
      </c>
      <c r="E1644" s="2">
        <f>MACD!F1644</f>
        <v>3.3537339637946952E-2</v>
      </c>
      <c r="F1644" s="2">
        <f>'Moving Avg'!D1644</f>
        <v>32.191000000000003</v>
      </c>
      <c r="G1644" s="2">
        <f>'Moving Avg'!F1644</f>
        <v>32.191000000000017</v>
      </c>
      <c r="H1644" s="2">
        <f>'Moving Avg'!G1644</f>
        <v>31.793780000000012</v>
      </c>
      <c r="I1644" s="2">
        <f>'Moving Avg'!H1644</f>
        <v>31.913595000000036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0</v>
      </c>
      <c r="N1644" s="8">
        <f t="shared" si="251"/>
        <v>0</v>
      </c>
      <c r="O1644" s="8">
        <f t="shared" si="252"/>
        <v>50</v>
      </c>
      <c r="P1644" s="8">
        <f t="shared" si="253"/>
        <v>33</v>
      </c>
      <c r="Q1644" s="9">
        <f t="shared" si="254"/>
        <v>12.45</v>
      </c>
      <c r="R1644" s="9">
        <f t="shared" si="255"/>
        <v>25.75</v>
      </c>
      <c r="S1644" s="9">
        <f t="shared" si="256"/>
        <v>27.35</v>
      </c>
      <c r="T1644" s="9">
        <f t="shared" si="257"/>
        <v>20.75</v>
      </c>
      <c r="U1644" s="8">
        <f t="shared" si="258"/>
        <v>21.850000000000005</v>
      </c>
      <c r="V1644" s="8">
        <f t="shared" si="259"/>
        <v>21.575000000000003</v>
      </c>
    </row>
    <row r="1645" spans="1:22" ht="13.5" x14ac:dyDescent="0.25">
      <c r="A1645" s="3">
        <f>RSI!A1645</f>
        <v>44410</v>
      </c>
      <c r="B1645" s="2">
        <f>RSI!B1645</f>
        <v>32.191000000000003</v>
      </c>
      <c r="C1645" s="2">
        <f>RSI!I1645</f>
        <v>95.412709506998951</v>
      </c>
      <c r="D1645" s="2">
        <f>MACD!E1645</f>
        <v>5.6446217796469966E-2</v>
      </c>
      <c r="E1645" s="2">
        <f>MACD!F1645</f>
        <v>3.811911526965156E-2</v>
      </c>
      <c r="F1645" s="2">
        <f>'Moving Avg'!D1645</f>
        <v>32.191000000000003</v>
      </c>
      <c r="G1645" s="2">
        <f>'Moving Avg'!F1645</f>
        <v>32.191000000000017</v>
      </c>
      <c r="H1645" s="2">
        <f>'Moving Avg'!G1645</f>
        <v>31.812680000000015</v>
      </c>
      <c r="I1645" s="2">
        <f>'Moving Avg'!H1645</f>
        <v>31.920560000000034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0</v>
      </c>
      <c r="N1645" s="8">
        <f t="shared" si="251"/>
        <v>0</v>
      </c>
      <c r="O1645" s="8">
        <f t="shared" si="252"/>
        <v>50</v>
      </c>
      <c r="P1645" s="8">
        <f t="shared" si="253"/>
        <v>33</v>
      </c>
      <c r="Q1645" s="9">
        <f t="shared" si="254"/>
        <v>12.45</v>
      </c>
      <c r="R1645" s="9">
        <f t="shared" si="255"/>
        <v>25.75</v>
      </c>
      <c r="S1645" s="9">
        <f t="shared" si="256"/>
        <v>27.35</v>
      </c>
      <c r="T1645" s="9">
        <f t="shared" si="257"/>
        <v>20.75</v>
      </c>
      <c r="U1645" s="8">
        <f t="shared" si="258"/>
        <v>21.850000000000005</v>
      </c>
      <c r="V1645" s="8">
        <f t="shared" si="259"/>
        <v>21.575000000000003</v>
      </c>
    </row>
    <row r="1646" spans="1:22" ht="13.5" x14ac:dyDescent="0.25">
      <c r="A1646" s="3">
        <f>RSI!A1646</f>
        <v>44411</v>
      </c>
      <c r="B1646" s="2">
        <f>RSI!B1646</f>
        <v>32.191000000000003</v>
      </c>
      <c r="C1646" s="2">
        <f>RSI!I1646</f>
        <v>95.412709506998951</v>
      </c>
      <c r="D1646" s="2">
        <f>MACD!E1646</f>
        <v>5.4935457020626188E-2</v>
      </c>
      <c r="E1646" s="2">
        <f>MACD!F1646</f>
        <v>4.1482383619846491E-2</v>
      </c>
      <c r="F1646" s="2">
        <f>'Moving Avg'!D1646</f>
        <v>32.191000000000003</v>
      </c>
      <c r="G1646" s="2">
        <f>'Moving Avg'!F1646</f>
        <v>32.191000000000017</v>
      </c>
      <c r="H1646" s="2">
        <f>'Moving Avg'!G1646</f>
        <v>31.831580000000013</v>
      </c>
      <c r="I1646" s="2">
        <f>'Moving Avg'!H1646</f>
        <v>31.927525000000031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0</v>
      </c>
      <c r="N1646" s="8">
        <f t="shared" si="251"/>
        <v>0</v>
      </c>
      <c r="O1646" s="8">
        <f t="shared" si="252"/>
        <v>50</v>
      </c>
      <c r="P1646" s="8">
        <f t="shared" si="253"/>
        <v>33</v>
      </c>
      <c r="Q1646" s="9">
        <f t="shared" si="254"/>
        <v>12.45</v>
      </c>
      <c r="R1646" s="9">
        <f t="shared" si="255"/>
        <v>25.75</v>
      </c>
      <c r="S1646" s="9">
        <f t="shared" si="256"/>
        <v>27.35</v>
      </c>
      <c r="T1646" s="9">
        <f t="shared" si="257"/>
        <v>20.75</v>
      </c>
      <c r="U1646" s="8">
        <f t="shared" si="258"/>
        <v>21.850000000000005</v>
      </c>
      <c r="V1646" s="8">
        <f t="shared" si="259"/>
        <v>21.575000000000003</v>
      </c>
    </row>
    <row r="1647" spans="1:22" ht="13.5" x14ac:dyDescent="0.25">
      <c r="A1647" s="3">
        <f>RSI!A1647</f>
        <v>44412</v>
      </c>
      <c r="B1647" s="2">
        <f>RSI!B1647</f>
        <v>32.191000000000003</v>
      </c>
      <c r="C1647" s="2">
        <f>RSI!I1647</f>
        <v>95.412709506998951</v>
      </c>
      <c r="D1647" s="2">
        <f>MACD!E1647</f>
        <v>5.3125767443873428E-2</v>
      </c>
      <c r="E1647" s="2">
        <f>MACD!F1647</f>
        <v>4.3811060384651879E-2</v>
      </c>
      <c r="F1647" s="2">
        <f>'Moving Avg'!D1647</f>
        <v>32.191000000000003</v>
      </c>
      <c r="G1647" s="2">
        <f>'Moving Avg'!F1647</f>
        <v>32.191000000000017</v>
      </c>
      <c r="H1647" s="2">
        <f>'Moving Avg'!G1647</f>
        <v>31.850480000000015</v>
      </c>
      <c r="I1647" s="2">
        <f>'Moving Avg'!H1647</f>
        <v>31.934490000000032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0</v>
      </c>
      <c r="N1647" s="8">
        <f t="shared" si="251"/>
        <v>0</v>
      </c>
      <c r="O1647" s="8">
        <f t="shared" si="252"/>
        <v>50</v>
      </c>
      <c r="P1647" s="8">
        <f t="shared" si="253"/>
        <v>33</v>
      </c>
      <c r="Q1647" s="9">
        <f t="shared" si="254"/>
        <v>12.45</v>
      </c>
      <c r="R1647" s="9">
        <f t="shared" si="255"/>
        <v>25.75</v>
      </c>
      <c r="S1647" s="9">
        <f t="shared" si="256"/>
        <v>27.35</v>
      </c>
      <c r="T1647" s="9">
        <f t="shared" si="257"/>
        <v>20.75</v>
      </c>
      <c r="U1647" s="8">
        <f t="shared" si="258"/>
        <v>21.850000000000005</v>
      </c>
      <c r="V1647" s="8">
        <f t="shared" si="259"/>
        <v>21.575000000000003</v>
      </c>
    </row>
    <row r="1648" spans="1:22" ht="13.5" x14ac:dyDescent="0.25">
      <c r="A1648" s="3">
        <f>RSI!A1648</f>
        <v>44413</v>
      </c>
      <c r="B1648" s="2">
        <f>RSI!B1648</f>
        <v>32.191000000000003</v>
      </c>
      <c r="C1648" s="2">
        <f>RSI!I1648</f>
        <v>95.412709506998951</v>
      </c>
      <c r="D1648" s="2">
        <f>MACD!E1648</f>
        <v>5.1102497633664257E-2</v>
      </c>
      <c r="E1648" s="2">
        <f>MACD!F1648</f>
        <v>4.5269347834454354E-2</v>
      </c>
      <c r="F1648" s="2">
        <f>'Moving Avg'!D1648</f>
        <v>32.191000000000003</v>
      </c>
      <c r="G1648" s="2">
        <f>'Moving Avg'!F1648</f>
        <v>32.191000000000017</v>
      </c>
      <c r="H1648" s="2">
        <f>'Moving Avg'!G1648</f>
        <v>31.869380000000014</v>
      </c>
      <c r="I1648" s="2">
        <f>'Moving Avg'!H1648</f>
        <v>31.94145500000003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0</v>
      </c>
      <c r="N1648" s="8">
        <f t="shared" si="251"/>
        <v>0</v>
      </c>
      <c r="O1648" s="8">
        <f t="shared" si="252"/>
        <v>50</v>
      </c>
      <c r="P1648" s="8">
        <f t="shared" si="253"/>
        <v>33</v>
      </c>
      <c r="Q1648" s="9">
        <f t="shared" si="254"/>
        <v>12.45</v>
      </c>
      <c r="R1648" s="9">
        <f t="shared" si="255"/>
        <v>25.75</v>
      </c>
      <c r="S1648" s="9">
        <f t="shared" si="256"/>
        <v>27.35</v>
      </c>
      <c r="T1648" s="9">
        <f t="shared" si="257"/>
        <v>20.75</v>
      </c>
      <c r="U1648" s="8">
        <f t="shared" si="258"/>
        <v>21.850000000000005</v>
      </c>
      <c r="V1648" s="8">
        <f t="shared" si="259"/>
        <v>21.575000000000003</v>
      </c>
    </row>
    <row r="1649" spans="1:22" ht="13.5" x14ac:dyDescent="0.25">
      <c r="A1649" s="3">
        <f>RSI!A1649</f>
        <v>44414</v>
      </c>
      <c r="B1649" s="2">
        <f>RSI!B1649</f>
        <v>32.191000000000003</v>
      </c>
      <c r="C1649" s="2">
        <f>RSI!I1649</f>
        <v>95.412709506998951</v>
      </c>
      <c r="D1649" s="2">
        <f>MACD!E1649</f>
        <v>4.8934950088536766E-2</v>
      </c>
      <c r="E1649" s="2">
        <f>MACD!F1649</f>
        <v>4.6002468285270839E-2</v>
      </c>
      <c r="F1649" s="2">
        <f>'Moving Avg'!D1649</f>
        <v>32.191000000000003</v>
      </c>
      <c r="G1649" s="2">
        <f>'Moving Avg'!F1649</f>
        <v>32.191000000000017</v>
      </c>
      <c r="H1649" s="2">
        <f>'Moving Avg'!G1649</f>
        <v>31.888280000000019</v>
      </c>
      <c r="I1649" s="2">
        <f>'Moving Avg'!H1649</f>
        <v>31.948420000000027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0</v>
      </c>
      <c r="N1649" s="8">
        <f t="shared" si="251"/>
        <v>0</v>
      </c>
      <c r="O1649" s="8">
        <f t="shared" si="252"/>
        <v>50</v>
      </c>
      <c r="P1649" s="8">
        <f t="shared" si="253"/>
        <v>33</v>
      </c>
      <c r="Q1649" s="9">
        <f t="shared" si="254"/>
        <v>12.45</v>
      </c>
      <c r="R1649" s="9">
        <f t="shared" si="255"/>
        <v>25.75</v>
      </c>
      <c r="S1649" s="9">
        <f t="shared" si="256"/>
        <v>27.35</v>
      </c>
      <c r="T1649" s="9">
        <f t="shared" si="257"/>
        <v>20.75</v>
      </c>
      <c r="U1649" s="8">
        <f t="shared" si="258"/>
        <v>21.850000000000005</v>
      </c>
      <c r="V1649" s="8">
        <f t="shared" si="259"/>
        <v>21.575000000000003</v>
      </c>
    </row>
    <row r="1650" spans="1:22" ht="13.5" x14ac:dyDescent="0.25">
      <c r="A1650" s="3">
        <f>RSI!A1650</f>
        <v>44417</v>
      </c>
      <c r="B1650" s="2">
        <f>RSI!B1650</f>
        <v>32.191000000000003</v>
      </c>
      <c r="C1650" s="2">
        <f>RSI!I1650</f>
        <v>95.412709506998951</v>
      </c>
      <c r="D1650" s="2">
        <f>MACD!E1650</f>
        <v>4.667906582852055E-2</v>
      </c>
      <c r="E1650" s="2">
        <f>MACD!F1650</f>
        <v>4.6137787793920783E-2</v>
      </c>
      <c r="F1650" s="2">
        <f>'Moving Avg'!D1650</f>
        <v>32.191000000000003</v>
      </c>
      <c r="G1650" s="2">
        <f>'Moving Avg'!F1650</f>
        <v>32.191000000000017</v>
      </c>
      <c r="H1650" s="2">
        <f>'Moving Avg'!G1650</f>
        <v>31.907180000000018</v>
      </c>
      <c r="I1650" s="2">
        <f>'Moving Avg'!H1650</f>
        <v>31.955385000000028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0</v>
      </c>
      <c r="N1650" s="8">
        <f t="shared" si="251"/>
        <v>0</v>
      </c>
      <c r="O1650" s="8">
        <f t="shared" si="252"/>
        <v>50</v>
      </c>
      <c r="P1650" s="8">
        <f t="shared" si="253"/>
        <v>33</v>
      </c>
      <c r="Q1650" s="9">
        <f t="shared" si="254"/>
        <v>12.45</v>
      </c>
      <c r="R1650" s="9">
        <f t="shared" si="255"/>
        <v>25.75</v>
      </c>
      <c r="S1650" s="9">
        <f t="shared" si="256"/>
        <v>27.35</v>
      </c>
      <c r="T1650" s="9">
        <f t="shared" si="257"/>
        <v>20.75</v>
      </c>
      <c r="U1650" s="8">
        <f t="shared" si="258"/>
        <v>21.850000000000005</v>
      </c>
      <c r="V1650" s="8">
        <f t="shared" si="259"/>
        <v>21.575000000000003</v>
      </c>
    </row>
    <row r="1651" spans="1:22" ht="13.5" x14ac:dyDescent="0.25">
      <c r="A1651" s="3">
        <f>RSI!A1651</f>
        <v>44419</v>
      </c>
      <c r="B1651" s="2">
        <f>RSI!B1651</f>
        <v>32.191000000000003</v>
      </c>
      <c r="C1651" s="2">
        <f>RSI!I1651</f>
        <v>95.412709506998951</v>
      </c>
      <c r="D1651" s="2">
        <f>MACD!E1651</f>
        <v>4.4379679974333897E-2</v>
      </c>
      <c r="E1651" s="2">
        <f>MACD!F1651</f>
        <v>4.5786166230003408E-2</v>
      </c>
      <c r="F1651" s="2">
        <f>'Moving Avg'!D1651</f>
        <v>32.191000000000003</v>
      </c>
      <c r="G1651" s="2">
        <f>'Moving Avg'!F1651</f>
        <v>32.191000000000017</v>
      </c>
      <c r="H1651" s="2">
        <f>'Moving Avg'!G1651</f>
        <v>31.926080000000017</v>
      </c>
      <c r="I1651" s="2">
        <f>'Moving Avg'!H1651</f>
        <v>31.962350000000026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0</v>
      </c>
      <c r="N1651" s="8">
        <f t="shared" si="251"/>
        <v>45</v>
      </c>
      <c r="O1651" s="8">
        <f t="shared" si="252"/>
        <v>50</v>
      </c>
      <c r="P1651" s="8">
        <f t="shared" si="253"/>
        <v>33</v>
      </c>
      <c r="Q1651" s="9">
        <f t="shared" si="254"/>
        <v>28.2</v>
      </c>
      <c r="R1651" s="9">
        <f t="shared" si="255"/>
        <v>34.75</v>
      </c>
      <c r="S1651" s="9">
        <f t="shared" si="256"/>
        <v>34.1</v>
      </c>
      <c r="T1651" s="9">
        <f t="shared" si="257"/>
        <v>32</v>
      </c>
      <c r="U1651" s="8">
        <f t="shared" si="258"/>
        <v>32.35</v>
      </c>
      <c r="V1651" s="8">
        <f t="shared" si="259"/>
        <v>32.262500000000003</v>
      </c>
    </row>
    <row r="1652" spans="1:22" ht="13.5" x14ac:dyDescent="0.25">
      <c r="A1652" s="3">
        <f>RSI!A1652</f>
        <v>44420</v>
      </c>
      <c r="B1652" s="2">
        <f>RSI!B1652</f>
        <v>32.191000000000003</v>
      </c>
      <c r="C1652" s="2">
        <f>RSI!I1652</f>
        <v>95.412709506998951</v>
      </c>
      <c r="D1652" s="2">
        <f>MACD!E1652</f>
        <v>4.2072415501969829E-2</v>
      </c>
      <c r="E1652" s="2">
        <f>MACD!F1652</f>
        <v>4.5043416084396694E-2</v>
      </c>
      <c r="F1652" s="2">
        <f>'Moving Avg'!D1652</f>
        <v>32.191000000000003</v>
      </c>
      <c r="G1652" s="2">
        <f>'Moving Avg'!F1652</f>
        <v>32.191000000000017</v>
      </c>
      <c r="H1652" s="2">
        <f>'Moving Avg'!G1652</f>
        <v>31.944980000000019</v>
      </c>
      <c r="I1652" s="2">
        <f>'Moving Avg'!H1652</f>
        <v>31.969315000000023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0</v>
      </c>
      <c r="N1652" s="8">
        <f t="shared" si="251"/>
        <v>45</v>
      </c>
      <c r="O1652" s="8">
        <f t="shared" si="252"/>
        <v>50</v>
      </c>
      <c r="P1652" s="8">
        <f t="shared" si="253"/>
        <v>33</v>
      </c>
      <c r="Q1652" s="9">
        <f t="shared" si="254"/>
        <v>28.2</v>
      </c>
      <c r="R1652" s="9">
        <f t="shared" si="255"/>
        <v>34.75</v>
      </c>
      <c r="S1652" s="9">
        <f t="shared" si="256"/>
        <v>34.1</v>
      </c>
      <c r="T1652" s="9">
        <f t="shared" si="257"/>
        <v>32</v>
      </c>
      <c r="U1652" s="8">
        <f t="shared" si="258"/>
        <v>32.35</v>
      </c>
      <c r="V1652" s="8">
        <f t="shared" si="259"/>
        <v>32.262500000000003</v>
      </c>
    </row>
    <row r="1653" spans="1:22" ht="13.5" x14ac:dyDescent="0.25">
      <c r="A1653" s="3">
        <f>RSI!A1653</f>
        <v>44424</v>
      </c>
      <c r="B1653" s="2">
        <f>RSI!B1653</f>
        <v>32.191000000000003</v>
      </c>
      <c r="C1653" s="2">
        <f>RSI!I1653</f>
        <v>95.412709506998951</v>
      </c>
      <c r="D1653" s="2">
        <f>MACD!E1653</f>
        <v>3.9785271935286914E-2</v>
      </c>
      <c r="E1653" s="2">
        <f>MACD!F1653</f>
        <v>4.3991787254574741E-2</v>
      </c>
      <c r="F1653" s="2">
        <f>'Moving Avg'!D1653</f>
        <v>32.191000000000003</v>
      </c>
      <c r="G1653" s="2">
        <f>'Moving Avg'!F1653</f>
        <v>32.191000000000017</v>
      </c>
      <c r="H1653" s="2">
        <f>'Moving Avg'!G1653</f>
        <v>31.963880000000017</v>
      </c>
      <c r="I1653" s="2">
        <f>'Moving Avg'!H1653</f>
        <v>31.976280000000024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0</v>
      </c>
      <c r="N1653" s="8">
        <f t="shared" si="251"/>
        <v>45</v>
      </c>
      <c r="O1653" s="8">
        <f t="shared" si="252"/>
        <v>50</v>
      </c>
      <c r="P1653" s="8">
        <f t="shared" si="253"/>
        <v>33</v>
      </c>
      <c r="Q1653" s="9">
        <f t="shared" si="254"/>
        <v>28.2</v>
      </c>
      <c r="R1653" s="9">
        <f t="shared" si="255"/>
        <v>34.75</v>
      </c>
      <c r="S1653" s="9">
        <f t="shared" si="256"/>
        <v>34.1</v>
      </c>
      <c r="T1653" s="9">
        <f t="shared" si="257"/>
        <v>32</v>
      </c>
      <c r="U1653" s="8">
        <f t="shared" si="258"/>
        <v>32.35</v>
      </c>
      <c r="V1653" s="8">
        <f t="shared" si="259"/>
        <v>32.262500000000003</v>
      </c>
    </row>
    <row r="1654" spans="1:22" ht="13.5" x14ac:dyDescent="0.25">
      <c r="A1654" s="3">
        <f>RSI!A1654</f>
        <v>44425</v>
      </c>
      <c r="B1654" s="2">
        <f>RSI!B1654</f>
        <v>32.191000000000003</v>
      </c>
      <c r="C1654" s="2">
        <f>RSI!I1654</f>
        <v>95.412709506998951</v>
      </c>
      <c r="D1654" s="2">
        <f>MACD!E1654</f>
        <v>3.7539956925094486E-2</v>
      </c>
      <c r="E1654" s="2">
        <f>MACD!F1654</f>
        <v>4.2701421188678694E-2</v>
      </c>
      <c r="F1654" s="2">
        <f>'Moving Avg'!D1654</f>
        <v>32.191000000000003</v>
      </c>
      <c r="G1654" s="2">
        <f>'Moving Avg'!F1654</f>
        <v>32.191000000000017</v>
      </c>
      <c r="H1654" s="2">
        <f>'Moving Avg'!G1654</f>
        <v>31.98278000000002</v>
      </c>
      <c r="I1654" s="2">
        <f>'Moving Avg'!H1654</f>
        <v>31.983245000000025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0</v>
      </c>
      <c r="N1654" s="8">
        <f t="shared" si="251"/>
        <v>45</v>
      </c>
      <c r="O1654" s="8">
        <f t="shared" si="252"/>
        <v>50</v>
      </c>
      <c r="P1654" s="8">
        <f t="shared" si="253"/>
        <v>33</v>
      </c>
      <c r="Q1654" s="9">
        <f t="shared" si="254"/>
        <v>28.2</v>
      </c>
      <c r="R1654" s="9">
        <f t="shared" si="255"/>
        <v>34.75</v>
      </c>
      <c r="S1654" s="9">
        <f t="shared" si="256"/>
        <v>34.1</v>
      </c>
      <c r="T1654" s="9">
        <f t="shared" si="257"/>
        <v>32</v>
      </c>
      <c r="U1654" s="8">
        <f t="shared" si="258"/>
        <v>32.35</v>
      </c>
      <c r="V1654" s="8">
        <f t="shared" si="259"/>
        <v>32.262500000000003</v>
      </c>
    </row>
    <row r="1655" spans="1:22" ht="13.5" x14ac:dyDescent="0.25">
      <c r="A1655" s="3">
        <f>RSI!A1655</f>
        <v>44426</v>
      </c>
      <c r="B1655" s="2">
        <f>RSI!B1655</f>
        <v>32.191000000000003</v>
      </c>
      <c r="C1655" s="2">
        <f>RSI!I1655</f>
        <v>95.412709506998951</v>
      </c>
      <c r="D1655" s="2">
        <f>MACD!E1655</f>
        <v>3.5353001211404944E-2</v>
      </c>
      <c r="E1655" s="2">
        <f>MACD!F1655</f>
        <v>4.1231737193223948E-2</v>
      </c>
      <c r="F1655" s="2">
        <f>'Moving Avg'!D1655</f>
        <v>32.191000000000003</v>
      </c>
      <c r="G1655" s="2">
        <f>'Moving Avg'!F1655</f>
        <v>32.191000000000017</v>
      </c>
      <c r="H1655" s="2">
        <f>'Moving Avg'!G1655</f>
        <v>32.001680000000022</v>
      </c>
      <c r="I1655" s="2">
        <f>'Moving Avg'!H1655</f>
        <v>31.990210000000019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0</v>
      </c>
      <c r="N1655" s="8">
        <f t="shared" si="251"/>
        <v>45</v>
      </c>
      <c r="O1655" s="8">
        <f t="shared" si="252"/>
        <v>50</v>
      </c>
      <c r="P1655" s="8">
        <f t="shared" si="253"/>
        <v>33</v>
      </c>
      <c r="Q1655" s="9">
        <f t="shared" si="254"/>
        <v>28.2</v>
      </c>
      <c r="R1655" s="9">
        <f t="shared" si="255"/>
        <v>34.75</v>
      </c>
      <c r="S1655" s="9">
        <f t="shared" si="256"/>
        <v>34.1</v>
      </c>
      <c r="T1655" s="9">
        <f t="shared" si="257"/>
        <v>32</v>
      </c>
      <c r="U1655" s="8">
        <f t="shared" si="258"/>
        <v>32.35</v>
      </c>
      <c r="V1655" s="8">
        <f t="shared" si="259"/>
        <v>32.262500000000003</v>
      </c>
    </row>
    <row r="1656" spans="1:22" ht="13.5" x14ac:dyDescent="0.25">
      <c r="A1656" s="3">
        <f>RSI!A1656</f>
        <v>44427</v>
      </c>
      <c r="B1656" s="2">
        <f>RSI!B1656</f>
        <v>32.191000000000003</v>
      </c>
      <c r="C1656" s="2">
        <f>RSI!I1656</f>
        <v>95.412709506998951</v>
      </c>
      <c r="D1656" s="2">
        <f>MACD!E1656</f>
        <v>3.3236691165505761E-2</v>
      </c>
      <c r="E1656" s="2">
        <f>MACD!F1656</f>
        <v>3.9632727987680312E-2</v>
      </c>
      <c r="F1656" s="2">
        <f>'Moving Avg'!D1656</f>
        <v>32.191000000000003</v>
      </c>
      <c r="G1656" s="2">
        <f>'Moving Avg'!F1656</f>
        <v>32.191000000000017</v>
      </c>
      <c r="H1656" s="2">
        <f>'Moving Avg'!G1656</f>
        <v>32.020580000000024</v>
      </c>
      <c r="I1656" s="2">
        <f>'Moving Avg'!H1656</f>
        <v>31.99717500000002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0</v>
      </c>
      <c r="N1656" s="8">
        <f t="shared" si="251"/>
        <v>45</v>
      </c>
      <c r="O1656" s="8">
        <f t="shared" si="252"/>
        <v>50</v>
      </c>
      <c r="P1656" s="8">
        <f t="shared" si="253"/>
        <v>33</v>
      </c>
      <c r="Q1656" s="9">
        <f t="shared" si="254"/>
        <v>28.2</v>
      </c>
      <c r="R1656" s="9">
        <f t="shared" si="255"/>
        <v>34.75</v>
      </c>
      <c r="S1656" s="9">
        <f t="shared" si="256"/>
        <v>34.1</v>
      </c>
      <c r="T1656" s="9">
        <f t="shared" si="257"/>
        <v>32</v>
      </c>
      <c r="U1656" s="8">
        <f t="shared" si="258"/>
        <v>32.35</v>
      </c>
      <c r="V1656" s="8">
        <f t="shared" si="259"/>
        <v>32.262500000000003</v>
      </c>
    </row>
    <row r="1657" spans="1:22" ht="13.5" x14ac:dyDescent="0.25">
      <c r="A1657" s="3">
        <f>RSI!A1657</f>
        <v>44428</v>
      </c>
      <c r="B1657" s="2">
        <f>RSI!B1657</f>
        <v>32.191000000000003</v>
      </c>
      <c r="C1657" s="2">
        <f>RSI!I1657</f>
        <v>95.412709506998951</v>
      </c>
      <c r="D1657" s="2">
        <f>MACD!E1657</f>
        <v>3.1199847782929169E-2</v>
      </c>
      <c r="E1657" s="2">
        <f>MACD!F1657</f>
        <v>3.7946151946730081E-2</v>
      </c>
      <c r="F1657" s="2">
        <f>'Moving Avg'!D1657</f>
        <v>32.191000000000003</v>
      </c>
      <c r="G1657" s="2">
        <f>'Moving Avg'!F1657</f>
        <v>32.191000000000017</v>
      </c>
      <c r="H1657" s="2">
        <f>'Moving Avg'!G1657</f>
        <v>32.039480000000019</v>
      </c>
      <c r="I1657" s="2">
        <f>'Moving Avg'!H1657</f>
        <v>32.004140000000021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0</v>
      </c>
      <c r="N1657" s="8">
        <f t="shared" si="251"/>
        <v>45</v>
      </c>
      <c r="O1657" s="8">
        <f t="shared" si="252"/>
        <v>50</v>
      </c>
      <c r="P1657" s="8">
        <f t="shared" si="253"/>
        <v>33</v>
      </c>
      <c r="Q1657" s="9">
        <f t="shared" si="254"/>
        <v>28.2</v>
      </c>
      <c r="R1657" s="9">
        <f t="shared" si="255"/>
        <v>34.75</v>
      </c>
      <c r="S1657" s="9">
        <f t="shared" si="256"/>
        <v>34.1</v>
      </c>
      <c r="T1657" s="9">
        <f t="shared" si="257"/>
        <v>32</v>
      </c>
      <c r="U1657" s="8">
        <f t="shared" si="258"/>
        <v>32.35</v>
      </c>
      <c r="V1657" s="8">
        <f t="shared" si="259"/>
        <v>32.262500000000003</v>
      </c>
    </row>
    <row r="1658" spans="1:22" ht="13.5" x14ac:dyDescent="0.25">
      <c r="A1658" s="3">
        <f>RSI!A1658</f>
        <v>44431</v>
      </c>
      <c r="B1658" s="2">
        <f>RSI!B1658</f>
        <v>32.191000000000003</v>
      </c>
      <c r="C1658" s="2">
        <f>RSI!I1658</f>
        <v>95.412709506998951</v>
      </c>
      <c r="D1658" s="2">
        <f>MACD!E1658</f>
        <v>2.9248476497059528E-2</v>
      </c>
      <c r="E1658" s="2">
        <f>MACD!F1658</f>
        <v>3.6206616856795971E-2</v>
      </c>
      <c r="F1658" s="2">
        <f>'Moving Avg'!D1658</f>
        <v>32.191000000000003</v>
      </c>
      <c r="G1658" s="2">
        <f>'Moving Avg'!F1658</f>
        <v>32.191000000000017</v>
      </c>
      <c r="H1658" s="2">
        <f>'Moving Avg'!G1658</f>
        <v>32.058380000000028</v>
      </c>
      <c r="I1658" s="2">
        <f>'Moving Avg'!H1658</f>
        <v>32.011105000000015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0</v>
      </c>
      <c r="N1658" s="8">
        <f t="shared" si="251"/>
        <v>45</v>
      </c>
      <c r="O1658" s="8">
        <f t="shared" si="252"/>
        <v>50</v>
      </c>
      <c r="P1658" s="8">
        <f t="shared" si="253"/>
        <v>33</v>
      </c>
      <c r="Q1658" s="9">
        <f t="shared" si="254"/>
        <v>28.2</v>
      </c>
      <c r="R1658" s="9">
        <f t="shared" si="255"/>
        <v>34.75</v>
      </c>
      <c r="S1658" s="9">
        <f t="shared" si="256"/>
        <v>34.1</v>
      </c>
      <c r="T1658" s="9">
        <f t="shared" si="257"/>
        <v>32</v>
      </c>
      <c r="U1658" s="8">
        <f t="shared" si="258"/>
        <v>32.35</v>
      </c>
      <c r="V1658" s="8">
        <f t="shared" si="259"/>
        <v>32.262500000000003</v>
      </c>
    </row>
    <row r="1659" spans="1:22" ht="13.5" x14ac:dyDescent="0.25">
      <c r="A1659" s="3">
        <f>RSI!A1659</f>
        <v>44432</v>
      </c>
      <c r="B1659" s="2">
        <f>RSI!B1659</f>
        <v>32.191000000000003</v>
      </c>
      <c r="C1659" s="2">
        <f>RSI!I1659</f>
        <v>95.412709506998951</v>
      </c>
      <c r="D1659" s="2">
        <f>MACD!E1659</f>
        <v>2.7386308378538615E-2</v>
      </c>
      <c r="E1659" s="2">
        <f>MACD!F1659</f>
        <v>3.44425551611445E-2</v>
      </c>
      <c r="F1659" s="2">
        <f>'Moving Avg'!D1659</f>
        <v>32.191000000000003</v>
      </c>
      <c r="G1659" s="2">
        <f>'Moving Avg'!F1659</f>
        <v>32.191000000000017</v>
      </c>
      <c r="H1659" s="2">
        <f>'Moving Avg'!G1659</f>
        <v>32.077280000000023</v>
      </c>
      <c r="I1659" s="2">
        <f>'Moving Avg'!H1659</f>
        <v>32.018070000000016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0</v>
      </c>
      <c r="N1659" s="8">
        <f t="shared" si="251"/>
        <v>45</v>
      </c>
      <c r="O1659" s="8">
        <f t="shared" si="252"/>
        <v>50</v>
      </c>
      <c r="P1659" s="8">
        <f t="shared" si="253"/>
        <v>33</v>
      </c>
      <c r="Q1659" s="9">
        <f t="shared" si="254"/>
        <v>28.2</v>
      </c>
      <c r="R1659" s="9">
        <f t="shared" si="255"/>
        <v>34.75</v>
      </c>
      <c r="S1659" s="9">
        <f t="shared" si="256"/>
        <v>34.1</v>
      </c>
      <c r="T1659" s="9">
        <f t="shared" si="257"/>
        <v>32</v>
      </c>
      <c r="U1659" s="8">
        <f t="shared" si="258"/>
        <v>32.35</v>
      </c>
      <c r="V1659" s="8">
        <f t="shared" si="259"/>
        <v>32.262500000000003</v>
      </c>
    </row>
    <row r="1660" spans="1:22" ht="13.5" x14ac:dyDescent="0.25">
      <c r="A1660" s="3">
        <f>RSI!A1660</f>
        <v>44433</v>
      </c>
      <c r="B1660" s="2">
        <f>RSI!B1660</f>
        <v>32.191000000000003</v>
      </c>
      <c r="C1660" s="2">
        <f>RSI!I1660</f>
        <v>95.412709506998951</v>
      </c>
      <c r="D1660" s="2">
        <f>MACD!E1660</f>
        <v>2.5615250070543993E-2</v>
      </c>
      <c r="E1660" s="2">
        <f>MACD!F1660</f>
        <v>3.2677094143024402E-2</v>
      </c>
      <c r="F1660" s="2">
        <f>'Moving Avg'!D1660</f>
        <v>32.191000000000003</v>
      </c>
      <c r="G1660" s="2">
        <f>'Moving Avg'!F1660</f>
        <v>32.191000000000017</v>
      </c>
      <c r="H1660" s="2">
        <f>'Moving Avg'!G1660</f>
        <v>32.096180000000025</v>
      </c>
      <c r="I1660" s="2">
        <f>'Moving Avg'!H1660</f>
        <v>32.025035000000017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0</v>
      </c>
      <c r="N1660" s="8">
        <f t="shared" si="251"/>
        <v>45</v>
      </c>
      <c r="O1660" s="8">
        <f t="shared" si="252"/>
        <v>50</v>
      </c>
      <c r="P1660" s="8">
        <f t="shared" si="253"/>
        <v>33</v>
      </c>
      <c r="Q1660" s="9">
        <f t="shared" si="254"/>
        <v>28.2</v>
      </c>
      <c r="R1660" s="9">
        <f t="shared" si="255"/>
        <v>34.75</v>
      </c>
      <c r="S1660" s="9">
        <f t="shared" si="256"/>
        <v>34.1</v>
      </c>
      <c r="T1660" s="9">
        <f t="shared" si="257"/>
        <v>32</v>
      </c>
      <c r="U1660" s="8">
        <f t="shared" si="258"/>
        <v>32.35</v>
      </c>
      <c r="V1660" s="8">
        <f t="shared" si="259"/>
        <v>32.262500000000003</v>
      </c>
    </row>
    <row r="1661" spans="1:22" ht="13.5" x14ac:dyDescent="0.25">
      <c r="A1661" s="3">
        <f>RSI!A1661</f>
        <v>44434</v>
      </c>
      <c r="B1661" s="2">
        <f>RSI!B1661</f>
        <v>32.191000000000003</v>
      </c>
      <c r="C1661" s="2">
        <f>RSI!I1661</f>
        <v>95.412709506998951</v>
      </c>
      <c r="D1661" s="2">
        <f>MACD!E1661</f>
        <v>2.3935757093383359E-2</v>
      </c>
      <c r="E1661" s="2">
        <f>MACD!F1661</f>
        <v>3.0928826733096194E-2</v>
      </c>
      <c r="F1661" s="2">
        <f>'Moving Avg'!D1661</f>
        <v>32.191000000000003</v>
      </c>
      <c r="G1661" s="2">
        <f>'Moving Avg'!F1661</f>
        <v>32.191000000000017</v>
      </c>
      <c r="H1661" s="2">
        <f>'Moving Avg'!G1661</f>
        <v>32.115080000000027</v>
      </c>
      <c r="I1661" s="2">
        <f>'Moving Avg'!H1661</f>
        <v>32.032000000000011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0</v>
      </c>
      <c r="N1661" s="8">
        <f t="shared" si="251"/>
        <v>45</v>
      </c>
      <c r="O1661" s="8">
        <f t="shared" si="252"/>
        <v>50</v>
      </c>
      <c r="P1661" s="8">
        <f t="shared" si="253"/>
        <v>33</v>
      </c>
      <c r="Q1661" s="9">
        <f t="shared" si="254"/>
        <v>28.2</v>
      </c>
      <c r="R1661" s="9">
        <f t="shared" si="255"/>
        <v>34.75</v>
      </c>
      <c r="S1661" s="9">
        <f t="shared" si="256"/>
        <v>34.1</v>
      </c>
      <c r="T1661" s="9">
        <f t="shared" si="257"/>
        <v>32</v>
      </c>
      <c r="U1661" s="8">
        <f t="shared" si="258"/>
        <v>32.35</v>
      </c>
      <c r="V1661" s="8">
        <f t="shared" si="259"/>
        <v>32.262500000000003</v>
      </c>
    </row>
    <row r="1662" spans="1:22" ht="13.5" x14ac:dyDescent="0.25">
      <c r="A1662" s="3">
        <f>RSI!A1662</f>
        <v>44435</v>
      </c>
      <c r="B1662" s="2">
        <f>RSI!B1662</f>
        <v>32.191000000000003</v>
      </c>
      <c r="C1662" s="2">
        <f>RSI!I1662</f>
        <v>95.412709506998951</v>
      </c>
      <c r="D1662" s="2">
        <f>MACD!E1662</f>
        <v>2.2347142856652624E-2</v>
      </c>
      <c r="E1662" s="2">
        <f>MACD!F1662</f>
        <v>2.9212489957807484E-2</v>
      </c>
      <c r="F1662" s="2">
        <f>'Moving Avg'!D1662</f>
        <v>32.191000000000003</v>
      </c>
      <c r="G1662" s="2">
        <f>'Moving Avg'!F1662</f>
        <v>32.191000000000017</v>
      </c>
      <c r="H1662" s="2">
        <f>'Moving Avg'!G1662</f>
        <v>32.133980000000022</v>
      </c>
      <c r="I1662" s="2">
        <f>'Moving Avg'!H1662</f>
        <v>32.034380000000013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0</v>
      </c>
      <c r="N1662" s="8">
        <f t="shared" si="251"/>
        <v>45</v>
      </c>
      <c r="O1662" s="8">
        <f t="shared" si="252"/>
        <v>50</v>
      </c>
      <c r="P1662" s="8">
        <f t="shared" si="253"/>
        <v>33</v>
      </c>
      <c r="Q1662" s="9">
        <f t="shared" si="254"/>
        <v>28.2</v>
      </c>
      <c r="R1662" s="9">
        <f t="shared" si="255"/>
        <v>34.75</v>
      </c>
      <c r="S1662" s="9">
        <f t="shared" si="256"/>
        <v>34.1</v>
      </c>
      <c r="T1662" s="9">
        <f t="shared" si="257"/>
        <v>32</v>
      </c>
      <c r="U1662" s="8">
        <f t="shared" si="258"/>
        <v>32.35</v>
      </c>
      <c r="V1662" s="8">
        <f t="shared" si="259"/>
        <v>32.262500000000003</v>
      </c>
    </row>
    <row r="1663" spans="1:22" ht="13.5" x14ac:dyDescent="0.25">
      <c r="A1663" s="3">
        <f>RSI!A1663</f>
        <v>44438</v>
      </c>
      <c r="B1663" s="2">
        <f>RSI!B1663</f>
        <v>32.191000000000003</v>
      </c>
      <c r="C1663" s="2">
        <f>RSI!I1663</f>
        <v>95.412709506998951</v>
      </c>
      <c r="D1663" s="2">
        <f>MACD!E1663</f>
        <v>2.0847833778226743E-2</v>
      </c>
      <c r="E1663" s="2">
        <f>MACD!F1663</f>
        <v>2.7539558721891337E-2</v>
      </c>
      <c r="F1663" s="2">
        <f>'Moving Avg'!D1663</f>
        <v>32.191000000000003</v>
      </c>
      <c r="G1663" s="2">
        <f>'Moving Avg'!F1663</f>
        <v>32.191000000000017</v>
      </c>
      <c r="H1663" s="2">
        <f>'Moving Avg'!G1663</f>
        <v>32.152880000000025</v>
      </c>
      <c r="I1663" s="2">
        <f>'Moving Avg'!H1663</f>
        <v>32.032030000000013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0</v>
      </c>
      <c r="N1663" s="8">
        <f t="shared" si="251"/>
        <v>45</v>
      </c>
      <c r="O1663" s="8">
        <f t="shared" si="252"/>
        <v>50</v>
      </c>
      <c r="P1663" s="8">
        <f t="shared" si="253"/>
        <v>33</v>
      </c>
      <c r="Q1663" s="9">
        <f t="shared" si="254"/>
        <v>28.2</v>
      </c>
      <c r="R1663" s="9">
        <f t="shared" si="255"/>
        <v>34.75</v>
      </c>
      <c r="S1663" s="9">
        <f t="shared" si="256"/>
        <v>34.1</v>
      </c>
      <c r="T1663" s="9">
        <f t="shared" si="257"/>
        <v>32</v>
      </c>
      <c r="U1663" s="8">
        <f t="shared" si="258"/>
        <v>32.35</v>
      </c>
      <c r="V1663" s="8">
        <f t="shared" si="259"/>
        <v>32.262500000000003</v>
      </c>
    </row>
    <row r="1664" spans="1:22" ht="13.5" x14ac:dyDescent="0.25">
      <c r="A1664" s="3">
        <f>RSI!A1664</f>
        <v>44439</v>
      </c>
      <c r="B1664" s="2">
        <f>RSI!B1664</f>
        <v>32.191000000000003</v>
      </c>
      <c r="C1664" s="2">
        <f>RSI!I1664</f>
        <v>95.412709506998951</v>
      </c>
      <c r="D1664" s="2">
        <f>MACD!E1664</f>
        <v>1.943557927202022E-2</v>
      </c>
      <c r="E1664" s="2">
        <f>MACD!F1664</f>
        <v>2.5918762831917116E-2</v>
      </c>
      <c r="F1664" s="2">
        <f>'Moving Avg'!D1664</f>
        <v>32.191000000000003</v>
      </c>
      <c r="G1664" s="2">
        <f>'Moving Avg'!F1664</f>
        <v>32.191000000000017</v>
      </c>
      <c r="H1664" s="2">
        <f>'Moving Avg'!G1664</f>
        <v>32.171780000000027</v>
      </c>
      <c r="I1664" s="2">
        <f>'Moving Avg'!H1664</f>
        <v>32.029680000000013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0</v>
      </c>
      <c r="N1664" s="8">
        <f t="shared" si="251"/>
        <v>45</v>
      </c>
      <c r="O1664" s="8">
        <f t="shared" si="252"/>
        <v>50</v>
      </c>
      <c r="P1664" s="8">
        <f t="shared" si="253"/>
        <v>33</v>
      </c>
      <c r="Q1664" s="9">
        <f t="shared" si="254"/>
        <v>28.2</v>
      </c>
      <c r="R1664" s="9">
        <f t="shared" si="255"/>
        <v>34.75</v>
      </c>
      <c r="S1664" s="9">
        <f t="shared" si="256"/>
        <v>34.1</v>
      </c>
      <c r="T1664" s="9">
        <f t="shared" si="257"/>
        <v>32</v>
      </c>
      <c r="U1664" s="8">
        <f t="shared" si="258"/>
        <v>32.35</v>
      </c>
      <c r="V1664" s="8">
        <f t="shared" si="259"/>
        <v>32.262500000000003</v>
      </c>
    </row>
    <row r="1665" spans="1:22" ht="13.5" x14ac:dyDescent="0.25">
      <c r="A1665" s="3">
        <f>RSI!A1665</f>
        <v>44440</v>
      </c>
      <c r="B1665" s="2">
        <f>RSI!B1665</f>
        <v>32.191000000000003</v>
      </c>
      <c r="C1665" s="2">
        <f>RSI!I1665</f>
        <v>95.412709506998951</v>
      </c>
      <c r="D1665" s="2">
        <f>MACD!E1665</f>
        <v>1.8107623983425469E-2</v>
      </c>
      <c r="E1665" s="2">
        <f>MACD!F1665</f>
        <v>2.4356535062218788E-2</v>
      </c>
      <c r="F1665" s="2">
        <f>'Moving Avg'!D1665</f>
        <v>32.191000000000003</v>
      </c>
      <c r="G1665" s="2">
        <f>'Moving Avg'!F1665</f>
        <v>32.191000000000017</v>
      </c>
      <c r="H1665" s="2">
        <f>'Moving Avg'!G1665</f>
        <v>32.190680000000022</v>
      </c>
      <c r="I1665" s="2">
        <f>'Moving Avg'!H1665</f>
        <v>32.027330000000013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0</v>
      </c>
      <c r="N1665" s="8">
        <f t="shared" si="251"/>
        <v>45</v>
      </c>
      <c r="O1665" s="8">
        <f t="shared" si="252"/>
        <v>50</v>
      </c>
      <c r="P1665" s="8">
        <f t="shared" si="253"/>
        <v>33</v>
      </c>
      <c r="Q1665" s="9">
        <f t="shared" si="254"/>
        <v>28.2</v>
      </c>
      <c r="R1665" s="9">
        <f t="shared" si="255"/>
        <v>34.75</v>
      </c>
      <c r="S1665" s="9">
        <f t="shared" si="256"/>
        <v>34.1</v>
      </c>
      <c r="T1665" s="9">
        <f t="shared" si="257"/>
        <v>32</v>
      </c>
      <c r="U1665" s="8">
        <f t="shared" si="258"/>
        <v>32.35</v>
      </c>
      <c r="V1665" s="8">
        <f t="shared" si="259"/>
        <v>32.262500000000003</v>
      </c>
    </row>
    <row r="1666" spans="1:22" ht="13.5" x14ac:dyDescent="0.25">
      <c r="A1666" s="3">
        <f>RSI!A1666</f>
        <v>44441</v>
      </c>
      <c r="B1666" s="2">
        <f>RSI!B1666</f>
        <v>32.191000000000003</v>
      </c>
      <c r="C1666" s="2">
        <f>RSI!I1666</f>
        <v>95.412709506998951</v>
      </c>
      <c r="D1666" s="2">
        <f>MACD!E1666</f>
        <v>1.6860848484000712E-2</v>
      </c>
      <c r="E1666" s="2">
        <f>MACD!F1666</f>
        <v>2.2857397746575175E-2</v>
      </c>
      <c r="F1666" s="2">
        <f>'Moving Avg'!D1666</f>
        <v>32.191000000000003</v>
      </c>
      <c r="G1666" s="2">
        <f>'Moving Avg'!F1666</f>
        <v>32.191000000000017</v>
      </c>
      <c r="H1666" s="2">
        <f>'Moving Avg'!G1666</f>
        <v>32.190840000000023</v>
      </c>
      <c r="I1666" s="2">
        <f>'Moving Avg'!H1666</f>
        <v>32.024980000000006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28.2</v>
      </c>
      <c r="R1666" s="9">
        <f t="shared" si="255"/>
        <v>34.75</v>
      </c>
      <c r="S1666" s="9">
        <f t="shared" si="256"/>
        <v>34.1</v>
      </c>
      <c r="T1666" s="9">
        <f t="shared" si="257"/>
        <v>32</v>
      </c>
      <c r="U1666" s="8">
        <f t="shared" si="258"/>
        <v>32.35</v>
      </c>
      <c r="V1666" s="8">
        <f t="shared" si="259"/>
        <v>32.262500000000003</v>
      </c>
    </row>
    <row r="1667" spans="1:22" ht="13.5" x14ac:dyDescent="0.25">
      <c r="A1667" s="3">
        <f>RSI!A1667</f>
        <v>44442</v>
      </c>
      <c r="B1667" s="2">
        <f>RSI!B1667</f>
        <v>32.191000000000003</v>
      </c>
      <c r="C1667" s="2">
        <f>RSI!I1667</f>
        <v>95.412709506998951</v>
      </c>
      <c r="D1667" s="2">
        <f>MACD!E1667</f>
        <v>1.5691883651300031E-2</v>
      </c>
      <c r="E1667" s="2">
        <f>MACD!F1667</f>
        <v>2.1424294927520147E-2</v>
      </c>
      <c r="F1667" s="2">
        <f>'Moving Avg'!D1667</f>
        <v>32.191000000000003</v>
      </c>
      <c r="G1667" s="2">
        <f>'Moving Avg'!F1667</f>
        <v>32.191000000000017</v>
      </c>
      <c r="H1667" s="2">
        <f>'Moving Avg'!G1667</f>
        <v>32.191000000000024</v>
      </c>
      <c r="I1667" s="2">
        <f>'Moving Avg'!H1667</f>
        <v>32.022630000000007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0</v>
      </c>
      <c r="N1667" s="8">
        <f t="shared" si="261"/>
        <v>45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28.2</v>
      </c>
      <c r="R1667" s="9">
        <f t="shared" ref="R1667:R1730" si="265">M1667*0.2+N1667*0.2+O1667*0.35+P1667*0.25</f>
        <v>34.75</v>
      </c>
      <c r="S1667" s="9">
        <f t="shared" ref="S1667:S1730" si="266">M1667*0.15+N1667*0.15+O1667*0.25+P1667*0.45</f>
        <v>34.1</v>
      </c>
      <c r="T1667" s="9">
        <f t="shared" ref="T1667:T1730" si="267">0.25*SUM(M1667:P1667)</f>
        <v>32</v>
      </c>
      <c r="U1667" s="8">
        <f t="shared" ref="U1667:U1730" si="268">SUM(Q1667:S1667)/3</f>
        <v>32.35</v>
      </c>
      <c r="V1667" s="8">
        <f t="shared" ref="V1667:V1730" si="269">SUM(Q1667:T1667)/4</f>
        <v>32.262500000000003</v>
      </c>
    </row>
    <row r="1668" spans="1:22" ht="13.5" x14ac:dyDescent="0.25">
      <c r="A1668" s="3">
        <f>RSI!A1668</f>
        <v>44445</v>
      </c>
      <c r="B1668" s="2">
        <f>RSI!B1668</f>
        <v>32.191000000000003</v>
      </c>
      <c r="C1668" s="2">
        <f>RSI!I1668</f>
        <v>95.412709506998951</v>
      </c>
      <c r="D1668" s="2">
        <f>MACD!E1668</f>
        <v>1.459720312823265E-2</v>
      </c>
      <c r="E1668" s="2">
        <f>MACD!F1668</f>
        <v>2.0058876567662649E-2</v>
      </c>
      <c r="F1668" s="2">
        <f>'Moving Avg'!D1668</f>
        <v>32.191000000000003</v>
      </c>
      <c r="G1668" s="2">
        <f>'Moving Avg'!F1668</f>
        <v>32.191000000000017</v>
      </c>
      <c r="H1668" s="2">
        <f>'Moving Avg'!G1668</f>
        <v>32.191000000000024</v>
      </c>
      <c r="I1668" s="2">
        <f>'Moving Avg'!H1668</f>
        <v>32.020280000000007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0</v>
      </c>
      <c r="N1668" s="8">
        <f t="shared" si="261"/>
        <v>45</v>
      </c>
      <c r="O1668" s="8">
        <f t="shared" si="262"/>
        <v>50</v>
      </c>
      <c r="P1668" s="8">
        <f t="shared" si="263"/>
        <v>33</v>
      </c>
      <c r="Q1668" s="9">
        <f t="shared" si="264"/>
        <v>28.2</v>
      </c>
      <c r="R1668" s="9">
        <f t="shared" si="265"/>
        <v>34.75</v>
      </c>
      <c r="S1668" s="9">
        <f t="shared" si="266"/>
        <v>34.1</v>
      </c>
      <c r="T1668" s="9">
        <f t="shared" si="267"/>
        <v>32</v>
      </c>
      <c r="U1668" s="8">
        <f t="shared" si="268"/>
        <v>32.35</v>
      </c>
      <c r="V1668" s="8">
        <f t="shared" si="269"/>
        <v>32.262500000000003</v>
      </c>
    </row>
    <row r="1669" spans="1:22" ht="13.5" x14ac:dyDescent="0.25">
      <c r="A1669" s="3">
        <f>RSI!A1669</f>
        <v>44446</v>
      </c>
      <c r="B1669" s="2">
        <f>RSI!B1669</f>
        <v>32.191000000000003</v>
      </c>
      <c r="C1669" s="2">
        <f>RSI!I1669</f>
        <v>95.412709506998951</v>
      </c>
      <c r="D1669" s="2">
        <f>MACD!E1669</f>
        <v>1.3573197554563876E-2</v>
      </c>
      <c r="E1669" s="2">
        <f>MACD!F1669</f>
        <v>1.8761740765042896E-2</v>
      </c>
      <c r="F1669" s="2">
        <f>'Moving Avg'!D1669</f>
        <v>32.191000000000003</v>
      </c>
      <c r="G1669" s="2">
        <f>'Moving Avg'!F1669</f>
        <v>32.191000000000017</v>
      </c>
      <c r="H1669" s="2">
        <f>'Moving Avg'!G1669</f>
        <v>32.191000000000024</v>
      </c>
      <c r="I1669" s="2">
        <f>'Moving Avg'!H1669</f>
        <v>32.017930000000007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0</v>
      </c>
      <c r="N1669" s="8">
        <f t="shared" si="261"/>
        <v>45</v>
      </c>
      <c r="O1669" s="8">
        <f t="shared" si="262"/>
        <v>50</v>
      </c>
      <c r="P1669" s="8">
        <f t="shared" si="263"/>
        <v>33</v>
      </c>
      <c r="Q1669" s="9">
        <f t="shared" si="264"/>
        <v>28.2</v>
      </c>
      <c r="R1669" s="9">
        <f t="shared" si="265"/>
        <v>34.75</v>
      </c>
      <c r="S1669" s="9">
        <f t="shared" si="266"/>
        <v>34.1</v>
      </c>
      <c r="T1669" s="9">
        <f t="shared" si="267"/>
        <v>32</v>
      </c>
      <c r="U1669" s="8">
        <f t="shared" si="268"/>
        <v>32.35</v>
      </c>
      <c r="V1669" s="8">
        <f t="shared" si="269"/>
        <v>32.262500000000003</v>
      </c>
    </row>
    <row r="1670" spans="1:22" ht="13.5" x14ac:dyDescent="0.25">
      <c r="A1670" s="3">
        <f>RSI!A1670</f>
        <v>44447</v>
      </c>
      <c r="B1670" s="2">
        <f>RSI!B1670</f>
        <v>32.191000000000003</v>
      </c>
      <c r="C1670" s="2">
        <f>RSI!I1670</f>
        <v>95.412709506998951</v>
      </c>
      <c r="D1670" s="2">
        <f>MACD!E1670</f>
        <v>1.2616233671437271E-2</v>
      </c>
      <c r="E1670" s="2">
        <f>MACD!F1670</f>
        <v>1.7532639346321773E-2</v>
      </c>
      <c r="F1670" s="2">
        <f>'Moving Avg'!D1670</f>
        <v>32.191000000000003</v>
      </c>
      <c r="G1670" s="2">
        <f>'Moving Avg'!F1670</f>
        <v>32.191000000000017</v>
      </c>
      <c r="H1670" s="2">
        <f>'Moving Avg'!G1670</f>
        <v>32.191000000000024</v>
      </c>
      <c r="I1670" s="2">
        <f>'Moving Avg'!H1670</f>
        <v>32.015580000000007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0</v>
      </c>
      <c r="N1670" s="8">
        <f t="shared" si="261"/>
        <v>45</v>
      </c>
      <c r="O1670" s="8">
        <f t="shared" si="262"/>
        <v>50</v>
      </c>
      <c r="P1670" s="8">
        <f t="shared" si="263"/>
        <v>33</v>
      </c>
      <c r="Q1670" s="9">
        <f t="shared" si="264"/>
        <v>28.2</v>
      </c>
      <c r="R1670" s="9">
        <f t="shared" si="265"/>
        <v>34.75</v>
      </c>
      <c r="S1670" s="9">
        <f t="shared" si="266"/>
        <v>34.1</v>
      </c>
      <c r="T1670" s="9">
        <f t="shared" si="267"/>
        <v>32</v>
      </c>
      <c r="U1670" s="8">
        <f t="shared" si="268"/>
        <v>32.35</v>
      </c>
      <c r="V1670" s="8">
        <f t="shared" si="269"/>
        <v>32.262500000000003</v>
      </c>
    </row>
    <row r="1671" spans="1:22" ht="13.5" x14ac:dyDescent="0.25">
      <c r="A1671" s="3">
        <f>RSI!A1671</f>
        <v>44448</v>
      </c>
      <c r="B1671" s="2">
        <f>RSI!B1671</f>
        <v>32.191000000000003</v>
      </c>
      <c r="C1671" s="2">
        <f>RSI!I1671</f>
        <v>95.412709506998951</v>
      </c>
      <c r="D1671" s="2">
        <f>MACD!E1671</f>
        <v>1.1722700900655525E-2</v>
      </c>
      <c r="E1671" s="2">
        <f>MACD!F1671</f>
        <v>1.6370651657188526E-2</v>
      </c>
      <c r="F1671" s="2">
        <f>'Moving Avg'!D1671</f>
        <v>32.191000000000003</v>
      </c>
      <c r="G1671" s="2">
        <f>'Moving Avg'!F1671</f>
        <v>32.191000000000017</v>
      </c>
      <c r="H1671" s="2">
        <f>'Moving Avg'!G1671</f>
        <v>32.191000000000024</v>
      </c>
      <c r="I1671" s="2">
        <f>'Moving Avg'!H1671</f>
        <v>32.01323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0</v>
      </c>
      <c r="N1671" s="8">
        <f t="shared" si="261"/>
        <v>45</v>
      </c>
      <c r="O1671" s="8">
        <f t="shared" si="262"/>
        <v>50</v>
      </c>
      <c r="P1671" s="8">
        <f t="shared" si="263"/>
        <v>33</v>
      </c>
      <c r="Q1671" s="9">
        <f t="shared" si="264"/>
        <v>28.2</v>
      </c>
      <c r="R1671" s="9">
        <f t="shared" si="265"/>
        <v>34.75</v>
      </c>
      <c r="S1671" s="9">
        <f t="shared" si="266"/>
        <v>34.1</v>
      </c>
      <c r="T1671" s="9">
        <f t="shared" si="267"/>
        <v>32</v>
      </c>
      <c r="U1671" s="8">
        <f t="shared" si="268"/>
        <v>32.35</v>
      </c>
      <c r="V1671" s="8">
        <f t="shared" si="269"/>
        <v>32.262500000000003</v>
      </c>
    </row>
    <row r="1672" spans="1:22" ht="13.5" x14ac:dyDescent="0.25">
      <c r="A1672" s="3">
        <f>RSI!A1672</f>
        <v>44449</v>
      </c>
      <c r="B1672" s="2">
        <f>RSI!B1672</f>
        <v>32.191000000000003</v>
      </c>
      <c r="C1672" s="2">
        <f>RSI!I1672</f>
        <v>95.412709506998951</v>
      </c>
      <c r="D1672" s="2">
        <f>MACD!E1672</f>
        <v>1.0889047579951239E-2</v>
      </c>
      <c r="E1672" s="2">
        <f>MACD!F1672</f>
        <v>1.527433084174107E-2</v>
      </c>
      <c r="F1672" s="2">
        <f>'Moving Avg'!D1672</f>
        <v>32.191000000000003</v>
      </c>
      <c r="G1672" s="2">
        <f>'Moving Avg'!F1672</f>
        <v>32.191000000000017</v>
      </c>
      <c r="H1672" s="2">
        <f>'Moving Avg'!G1672</f>
        <v>32.191000000000024</v>
      </c>
      <c r="I1672" s="2">
        <f>'Moving Avg'!H1672</f>
        <v>32.01088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0</v>
      </c>
      <c r="N1672" s="8">
        <f t="shared" si="261"/>
        <v>45</v>
      </c>
      <c r="O1672" s="8">
        <f t="shared" si="262"/>
        <v>50</v>
      </c>
      <c r="P1672" s="8">
        <f t="shared" si="263"/>
        <v>33</v>
      </c>
      <c r="Q1672" s="9">
        <f t="shared" si="264"/>
        <v>28.2</v>
      </c>
      <c r="R1672" s="9">
        <f t="shared" si="265"/>
        <v>34.75</v>
      </c>
      <c r="S1672" s="9">
        <f t="shared" si="266"/>
        <v>34.1</v>
      </c>
      <c r="T1672" s="9">
        <f t="shared" si="267"/>
        <v>32</v>
      </c>
      <c r="U1672" s="8">
        <f t="shared" si="268"/>
        <v>32.35</v>
      </c>
      <c r="V1672" s="8">
        <f t="shared" si="269"/>
        <v>32.262500000000003</v>
      </c>
    </row>
    <row r="1673" spans="1:22" ht="13.5" x14ac:dyDescent="0.25">
      <c r="A1673" s="3">
        <f>RSI!A1673</f>
        <v>44452</v>
      </c>
      <c r="B1673" s="2">
        <f>RSI!B1673</f>
        <v>32.191000000000003</v>
      </c>
      <c r="C1673" s="2">
        <f>RSI!I1673</f>
        <v>95.412709506998951</v>
      </c>
      <c r="D1673" s="2">
        <f>MACD!E1673</f>
        <v>1.0111808681052992E-2</v>
      </c>
      <c r="E1673" s="2">
        <f>MACD!F1673</f>
        <v>1.4241826409603454E-2</v>
      </c>
      <c r="F1673" s="2">
        <f>'Moving Avg'!D1673</f>
        <v>32.191000000000003</v>
      </c>
      <c r="G1673" s="2">
        <f>'Moving Avg'!F1673</f>
        <v>32.191000000000017</v>
      </c>
      <c r="H1673" s="2">
        <f>'Moving Avg'!G1673</f>
        <v>32.191000000000024</v>
      </c>
      <c r="I1673" s="2">
        <f>'Moving Avg'!H1673</f>
        <v>32.00853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0</v>
      </c>
      <c r="N1673" s="8">
        <f t="shared" si="261"/>
        <v>45</v>
      </c>
      <c r="O1673" s="8">
        <f t="shared" si="262"/>
        <v>50</v>
      </c>
      <c r="P1673" s="8">
        <f t="shared" si="263"/>
        <v>33</v>
      </c>
      <c r="Q1673" s="9">
        <f t="shared" si="264"/>
        <v>28.2</v>
      </c>
      <c r="R1673" s="9">
        <f t="shared" si="265"/>
        <v>34.75</v>
      </c>
      <c r="S1673" s="9">
        <f t="shared" si="266"/>
        <v>34.1</v>
      </c>
      <c r="T1673" s="9">
        <f t="shared" si="267"/>
        <v>32</v>
      </c>
      <c r="U1673" s="8">
        <f t="shared" si="268"/>
        <v>32.35</v>
      </c>
      <c r="V1673" s="8">
        <f t="shared" si="269"/>
        <v>32.262500000000003</v>
      </c>
    </row>
    <row r="1674" spans="1:22" ht="13.5" x14ac:dyDescent="0.25">
      <c r="A1674" s="3">
        <f>RSI!A1674</f>
        <v>44453</v>
      </c>
      <c r="B1674" s="2">
        <f>RSI!B1674</f>
        <v>32.191000000000003</v>
      </c>
      <c r="C1674" s="2">
        <f>RSI!I1674</f>
        <v>95.412709506998951</v>
      </c>
      <c r="D1674" s="2">
        <f>MACD!E1674</f>
        <v>9.3876265388246338E-3</v>
      </c>
      <c r="E1674" s="2">
        <f>MACD!F1674</f>
        <v>1.327098643544769E-2</v>
      </c>
      <c r="F1674" s="2">
        <f>'Moving Avg'!D1674</f>
        <v>32.191000000000003</v>
      </c>
      <c r="G1674" s="2">
        <f>'Moving Avg'!F1674</f>
        <v>32.191000000000017</v>
      </c>
      <c r="H1674" s="2">
        <f>'Moving Avg'!G1674</f>
        <v>32.191000000000024</v>
      </c>
      <c r="I1674" s="2">
        <f>'Moving Avg'!H1674</f>
        <v>32.006180000000001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0</v>
      </c>
      <c r="N1674" s="8">
        <f t="shared" si="261"/>
        <v>45</v>
      </c>
      <c r="O1674" s="8">
        <f t="shared" si="262"/>
        <v>50</v>
      </c>
      <c r="P1674" s="8">
        <f t="shared" si="263"/>
        <v>33</v>
      </c>
      <c r="Q1674" s="9">
        <f t="shared" si="264"/>
        <v>28.2</v>
      </c>
      <c r="R1674" s="9">
        <f t="shared" si="265"/>
        <v>34.75</v>
      </c>
      <c r="S1674" s="9">
        <f t="shared" si="266"/>
        <v>34.1</v>
      </c>
      <c r="T1674" s="9">
        <f t="shared" si="267"/>
        <v>32</v>
      </c>
      <c r="U1674" s="8">
        <f t="shared" si="268"/>
        <v>32.35</v>
      </c>
      <c r="V1674" s="8">
        <f t="shared" si="269"/>
        <v>32.262500000000003</v>
      </c>
    </row>
    <row r="1675" spans="1:22" ht="13.5" x14ac:dyDescent="0.25">
      <c r="A1675" s="3">
        <f>RSI!A1675</f>
        <v>44454</v>
      </c>
      <c r="B1675" s="2">
        <f>RSI!B1675</f>
        <v>32.191000000000003</v>
      </c>
      <c r="C1675" s="2">
        <f>RSI!I1675</f>
        <v>95.412709506998951</v>
      </c>
      <c r="D1675" s="2">
        <f>MACD!E1675</f>
        <v>8.7132658685504794E-3</v>
      </c>
      <c r="E1675" s="2">
        <f>MACD!F1675</f>
        <v>1.2359442322068249E-2</v>
      </c>
      <c r="F1675" s="2">
        <f>'Moving Avg'!D1675</f>
        <v>32.191000000000003</v>
      </c>
      <c r="G1675" s="2">
        <f>'Moving Avg'!F1675</f>
        <v>32.191000000000017</v>
      </c>
      <c r="H1675" s="2">
        <f>'Moving Avg'!G1675</f>
        <v>32.191000000000024</v>
      </c>
      <c r="I1675" s="2">
        <f>'Moving Avg'!H1675</f>
        <v>32.003830000000001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45</v>
      </c>
      <c r="O1675" s="8">
        <f t="shared" si="262"/>
        <v>50</v>
      </c>
      <c r="P1675" s="8">
        <f t="shared" si="263"/>
        <v>33</v>
      </c>
      <c r="Q1675" s="9">
        <f t="shared" si="264"/>
        <v>28.2</v>
      </c>
      <c r="R1675" s="9">
        <f t="shared" si="265"/>
        <v>34.75</v>
      </c>
      <c r="S1675" s="9">
        <f t="shared" si="266"/>
        <v>34.1</v>
      </c>
      <c r="T1675" s="9">
        <f t="shared" si="267"/>
        <v>32</v>
      </c>
      <c r="U1675" s="8">
        <f t="shared" si="268"/>
        <v>32.35</v>
      </c>
      <c r="V1675" s="8">
        <f t="shared" si="269"/>
        <v>32.262500000000003</v>
      </c>
    </row>
    <row r="1676" spans="1:22" ht="13.5" x14ac:dyDescent="0.25">
      <c r="A1676" s="3">
        <f>RSI!A1676</f>
        <v>44455</v>
      </c>
      <c r="B1676" s="2">
        <f>RSI!B1676</f>
        <v>32.191000000000003</v>
      </c>
      <c r="C1676" s="2">
        <f>RSI!I1676</f>
        <v>95.412709506998951</v>
      </c>
      <c r="D1676" s="2">
        <f>MACD!E1676</f>
        <v>8.0856241369247073E-3</v>
      </c>
      <c r="E1676" s="2">
        <f>MACD!F1676</f>
        <v>1.1504678685039542E-2</v>
      </c>
      <c r="F1676" s="2">
        <f>'Moving Avg'!D1676</f>
        <v>32.191000000000003</v>
      </c>
      <c r="G1676" s="2">
        <f>'Moving Avg'!F1676</f>
        <v>32.191000000000017</v>
      </c>
      <c r="H1676" s="2">
        <f>'Moving Avg'!G1676</f>
        <v>32.191000000000024</v>
      </c>
      <c r="I1676" s="2">
        <f>'Moving Avg'!H1676</f>
        <v>32.001479999999994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45</v>
      </c>
      <c r="O1676" s="8">
        <f t="shared" si="262"/>
        <v>50</v>
      </c>
      <c r="P1676" s="8">
        <f t="shared" si="263"/>
        <v>33</v>
      </c>
      <c r="Q1676" s="9">
        <f t="shared" si="264"/>
        <v>28.2</v>
      </c>
      <c r="R1676" s="9">
        <f t="shared" si="265"/>
        <v>34.75</v>
      </c>
      <c r="S1676" s="9">
        <f t="shared" si="266"/>
        <v>34.1</v>
      </c>
      <c r="T1676" s="9">
        <f t="shared" si="267"/>
        <v>32</v>
      </c>
      <c r="U1676" s="8">
        <f t="shared" si="268"/>
        <v>32.35</v>
      </c>
      <c r="V1676" s="8">
        <f t="shared" si="269"/>
        <v>32.262500000000003</v>
      </c>
    </row>
    <row r="1677" spans="1:22" ht="13.5" x14ac:dyDescent="0.25">
      <c r="A1677" s="3">
        <f>RSI!A1677</f>
        <v>44456</v>
      </c>
      <c r="B1677" s="2">
        <f>RSI!B1677</f>
        <v>32.191000000000003</v>
      </c>
      <c r="C1677" s="2">
        <f>RSI!I1677</f>
        <v>95.412709506998951</v>
      </c>
      <c r="D1677" s="2">
        <f>MACD!E1677</f>
        <v>7.50173817468891E-3</v>
      </c>
      <c r="E1677" s="2">
        <f>MACD!F1677</f>
        <v>1.0704090582969415E-2</v>
      </c>
      <c r="F1677" s="2">
        <f>'Moving Avg'!D1677</f>
        <v>32.191000000000003</v>
      </c>
      <c r="G1677" s="2">
        <f>'Moving Avg'!F1677</f>
        <v>32.191000000000017</v>
      </c>
      <c r="H1677" s="2">
        <f>'Moving Avg'!G1677</f>
        <v>32.191000000000024</v>
      </c>
      <c r="I1677" s="2">
        <f>'Moving Avg'!H1677</f>
        <v>31.999129999999994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0</v>
      </c>
      <c r="N1677" s="8">
        <f t="shared" si="261"/>
        <v>45</v>
      </c>
      <c r="O1677" s="8">
        <f t="shared" si="262"/>
        <v>50</v>
      </c>
      <c r="P1677" s="8">
        <f t="shared" si="263"/>
        <v>33</v>
      </c>
      <c r="Q1677" s="9">
        <f t="shared" si="264"/>
        <v>28.2</v>
      </c>
      <c r="R1677" s="9">
        <f t="shared" si="265"/>
        <v>34.75</v>
      </c>
      <c r="S1677" s="9">
        <f t="shared" si="266"/>
        <v>34.1</v>
      </c>
      <c r="T1677" s="9">
        <f t="shared" si="267"/>
        <v>32</v>
      </c>
      <c r="U1677" s="8">
        <f t="shared" si="268"/>
        <v>32.35</v>
      </c>
      <c r="V1677" s="8">
        <f t="shared" si="269"/>
        <v>32.262500000000003</v>
      </c>
    </row>
    <row r="1678" spans="1:22" ht="13.5" x14ac:dyDescent="0.25">
      <c r="A1678" s="3">
        <f>RSI!A1678</f>
        <v>44459</v>
      </c>
      <c r="B1678" s="2">
        <f>RSI!B1678</f>
        <v>32.191000000000003</v>
      </c>
      <c r="C1678" s="2">
        <f>RSI!I1678</f>
        <v>95.412709506998951</v>
      </c>
      <c r="D1678" s="2">
        <f>MACD!E1678</f>
        <v>6.9587877692356415E-3</v>
      </c>
      <c r="E1678" s="2">
        <f>MACD!F1678</f>
        <v>9.9550300202226605E-3</v>
      </c>
      <c r="F1678" s="2">
        <f>'Moving Avg'!D1678</f>
        <v>32.191000000000003</v>
      </c>
      <c r="G1678" s="2">
        <f>'Moving Avg'!F1678</f>
        <v>32.191000000000017</v>
      </c>
      <c r="H1678" s="2">
        <f>'Moving Avg'!G1678</f>
        <v>32.191000000000024</v>
      </c>
      <c r="I1678" s="2">
        <f>'Moving Avg'!H1678</f>
        <v>31.996779999999994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45</v>
      </c>
      <c r="O1678" s="8">
        <f t="shared" si="262"/>
        <v>50</v>
      </c>
      <c r="P1678" s="8">
        <f t="shared" si="263"/>
        <v>33</v>
      </c>
      <c r="Q1678" s="9">
        <f t="shared" si="264"/>
        <v>28.2</v>
      </c>
      <c r="R1678" s="9">
        <f t="shared" si="265"/>
        <v>34.75</v>
      </c>
      <c r="S1678" s="9">
        <f t="shared" si="266"/>
        <v>34.1</v>
      </c>
      <c r="T1678" s="9">
        <f t="shared" si="267"/>
        <v>32</v>
      </c>
      <c r="U1678" s="8">
        <f t="shared" si="268"/>
        <v>32.35</v>
      </c>
      <c r="V1678" s="8">
        <f t="shared" si="269"/>
        <v>32.262500000000003</v>
      </c>
    </row>
    <row r="1679" spans="1:22" ht="13.5" x14ac:dyDescent="0.25">
      <c r="A1679" s="3">
        <f>RSI!A1679</f>
        <v>44460</v>
      </c>
      <c r="B1679" s="2">
        <f>RSI!B1679</f>
        <v>32.191000000000003</v>
      </c>
      <c r="C1679" s="2">
        <f>RSI!I1679</f>
        <v>95.412709506998951</v>
      </c>
      <c r="D1679" s="2">
        <f>MACD!E1679</f>
        <v>6.4540968502129203E-3</v>
      </c>
      <c r="E1679" s="2">
        <f>MACD!F1679</f>
        <v>9.2548433862207121E-3</v>
      </c>
      <c r="F1679" s="2">
        <f>'Moving Avg'!D1679</f>
        <v>32.191000000000003</v>
      </c>
      <c r="G1679" s="2">
        <f>'Moving Avg'!F1679</f>
        <v>32.191000000000017</v>
      </c>
      <c r="H1679" s="2">
        <f>'Moving Avg'!G1679</f>
        <v>32.191000000000024</v>
      </c>
      <c r="I1679" s="2">
        <f>'Moving Avg'!H1679</f>
        <v>31.994429999999994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45</v>
      </c>
      <c r="O1679" s="8">
        <f t="shared" si="262"/>
        <v>50</v>
      </c>
      <c r="P1679" s="8">
        <f t="shared" si="263"/>
        <v>33</v>
      </c>
      <c r="Q1679" s="9">
        <f t="shared" si="264"/>
        <v>28.2</v>
      </c>
      <c r="R1679" s="9">
        <f t="shared" si="265"/>
        <v>34.75</v>
      </c>
      <c r="S1679" s="9">
        <f t="shared" si="266"/>
        <v>34.1</v>
      </c>
      <c r="T1679" s="9">
        <f t="shared" si="267"/>
        <v>32</v>
      </c>
      <c r="U1679" s="8">
        <f t="shared" si="268"/>
        <v>32.35</v>
      </c>
      <c r="V1679" s="8">
        <f t="shared" si="269"/>
        <v>32.262500000000003</v>
      </c>
    </row>
    <row r="1680" spans="1:22" ht="13.5" x14ac:dyDescent="0.25">
      <c r="A1680" s="3">
        <f>RSI!A1680</f>
        <v>44461</v>
      </c>
      <c r="B1680" s="2">
        <f>RSI!B1680</f>
        <v>32.191000000000003</v>
      </c>
      <c r="C1680" s="2">
        <f>RSI!I1680</f>
        <v>95.412709506998951</v>
      </c>
      <c r="D1680" s="2">
        <f>MACD!E1680</f>
        <v>5.9851327757627359E-3</v>
      </c>
      <c r="E1680" s="2">
        <f>MACD!F1680</f>
        <v>8.6009012641291172E-3</v>
      </c>
      <c r="F1680" s="2">
        <f>'Moving Avg'!D1680</f>
        <v>32.191000000000003</v>
      </c>
      <c r="G1680" s="2">
        <f>'Moving Avg'!F1680</f>
        <v>32.191000000000017</v>
      </c>
      <c r="H1680" s="2">
        <f>'Moving Avg'!G1680</f>
        <v>32.191000000000024</v>
      </c>
      <c r="I1680" s="2">
        <f>'Moving Avg'!H1680</f>
        <v>31.992079999999991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45</v>
      </c>
      <c r="O1680" s="8">
        <f t="shared" si="262"/>
        <v>50</v>
      </c>
      <c r="P1680" s="8">
        <f t="shared" si="263"/>
        <v>33</v>
      </c>
      <c r="Q1680" s="9">
        <f t="shared" si="264"/>
        <v>28.2</v>
      </c>
      <c r="R1680" s="9">
        <f t="shared" si="265"/>
        <v>34.75</v>
      </c>
      <c r="S1680" s="9">
        <f t="shared" si="266"/>
        <v>34.1</v>
      </c>
      <c r="T1680" s="9">
        <f t="shared" si="267"/>
        <v>32</v>
      </c>
      <c r="U1680" s="8">
        <f t="shared" si="268"/>
        <v>32.35</v>
      </c>
      <c r="V1680" s="8">
        <f t="shared" si="269"/>
        <v>32.262500000000003</v>
      </c>
    </row>
    <row r="1681" spans="1:22" ht="13.5" x14ac:dyDescent="0.25">
      <c r="A1681" s="3">
        <f>RSI!A1681</f>
        <v>44462</v>
      </c>
      <c r="B1681" s="2">
        <f>RSI!B1681</f>
        <v>32.191000000000003</v>
      </c>
      <c r="C1681" s="2">
        <f>RSI!I1681</f>
        <v>95.412709506998951</v>
      </c>
      <c r="D1681" s="2">
        <f>MACD!E1681</f>
        <v>5.5495041387985111E-3</v>
      </c>
      <c r="E1681" s="2">
        <f>MACD!F1681</f>
        <v>7.990621839062996E-3</v>
      </c>
      <c r="F1681" s="2">
        <f>'Moving Avg'!D1681</f>
        <v>32.191000000000003</v>
      </c>
      <c r="G1681" s="2">
        <f>'Moving Avg'!F1681</f>
        <v>32.191000000000017</v>
      </c>
      <c r="H1681" s="2">
        <f>'Moving Avg'!G1681</f>
        <v>32.191000000000024</v>
      </c>
      <c r="I1681" s="2">
        <f>'Moving Avg'!H1681</f>
        <v>31.989729999999991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0</v>
      </c>
      <c r="N1681" s="8">
        <f t="shared" si="261"/>
        <v>45</v>
      </c>
      <c r="O1681" s="8">
        <f t="shared" si="262"/>
        <v>50</v>
      </c>
      <c r="P1681" s="8">
        <f t="shared" si="263"/>
        <v>33</v>
      </c>
      <c r="Q1681" s="9">
        <f t="shared" si="264"/>
        <v>28.2</v>
      </c>
      <c r="R1681" s="9">
        <f t="shared" si="265"/>
        <v>34.75</v>
      </c>
      <c r="S1681" s="9">
        <f t="shared" si="266"/>
        <v>34.1</v>
      </c>
      <c r="T1681" s="9">
        <f t="shared" si="267"/>
        <v>32</v>
      </c>
      <c r="U1681" s="8">
        <f t="shared" si="268"/>
        <v>32.35</v>
      </c>
      <c r="V1681" s="8">
        <f t="shared" si="269"/>
        <v>32.262500000000003</v>
      </c>
    </row>
    <row r="1682" spans="1:22" ht="13.5" x14ac:dyDescent="0.25">
      <c r="A1682" s="3">
        <f>RSI!A1682</f>
        <v>44463</v>
      </c>
      <c r="B1682" s="2">
        <f>RSI!B1682</f>
        <v>32.191000000000003</v>
      </c>
      <c r="C1682" s="2">
        <f>RSI!I1682</f>
        <v>95.412709506998951</v>
      </c>
      <c r="D1682" s="2">
        <f>MACD!E1682</f>
        <v>5.1449574387305574E-3</v>
      </c>
      <c r="E1682" s="2">
        <f>MACD!F1682</f>
        <v>7.4214889589965085E-3</v>
      </c>
      <c r="F1682" s="2">
        <f>'Moving Avg'!D1682</f>
        <v>32.191000000000003</v>
      </c>
      <c r="G1682" s="2">
        <f>'Moving Avg'!F1682</f>
        <v>32.191000000000017</v>
      </c>
      <c r="H1682" s="2">
        <f>'Moving Avg'!G1682</f>
        <v>32.191000000000024</v>
      </c>
      <c r="I1682" s="2">
        <f>'Moving Avg'!H1682</f>
        <v>31.987379999999987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0</v>
      </c>
      <c r="N1682" s="8">
        <f t="shared" si="261"/>
        <v>45</v>
      </c>
      <c r="O1682" s="8">
        <f t="shared" si="262"/>
        <v>50</v>
      </c>
      <c r="P1682" s="8">
        <f t="shared" si="263"/>
        <v>33</v>
      </c>
      <c r="Q1682" s="9">
        <f t="shared" si="264"/>
        <v>28.2</v>
      </c>
      <c r="R1682" s="9">
        <f t="shared" si="265"/>
        <v>34.75</v>
      </c>
      <c r="S1682" s="9">
        <f t="shared" si="266"/>
        <v>34.1</v>
      </c>
      <c r="T1682" s="9">
        <f t="shared" si="267"/>
        <v>32</v>
      </c>
      <c r="U1682" s="8">
        <f t="shared" si="268"/>
        <v>32.35</v>
      </c>
      <c r="V1682" s="8">
        <f t="shared" si="269"/>
        <v>32.262500000000003</v>
      </c>
    </row>
    <row r="1683" spans="1:22" ht="13.5" x14ac:dyDescent="0.25">
      <c r="A1683" s="3">
        <f>RSI!A1683</f>
        <v>44466</v>
      </c>
      <c r="B1683" s="2">
        <f>RSI!B1683</f>
        <v>32.191000000000003</v>
      </c>
      <c r="C1683" s="2">
        <f>RSI!I1683</f>
        <v>95.412709506998951</v>
      </c>
      <c r="D1683" s="2">
        <f>MACD!E1683</f>
        <v>4.7693729023379206E-3</v>
      </c>
      <c r="E1683" s="2">
        <f>MACD!F1683</f>
        <v>6.8910657476647912E-3</v>
      </c>
      <c r="F1683" s="2">
        <f>'Moving Avg'!D1683</f>
        <v>32.191000000000003</v>
      </c>
      <c r="G1683" s="2">
        <f>'Moving Avg'!F1683</f>
        <v>32.191000000000017</v>
      </c>
      <c r="H1683" s="2">
        <f>'Moving Avg'!G1683</f>
        <v>32.191000000000024</v>
      </c>
      <c r="I1683" s="2">
        <f>'Moving Avg'!H1683</f>
        <v>31.985029999999988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0</v>
      </c>
      <c r="N1683" s="8">
        <f t="shared" si="261"/>
        <v>45</v>
      </c>
      <c r="O1683" s="8">
        <f t="shared" si="262"/>
        <v>50</v>
      </c>
      <c r="P1683" s="8">
        <f t="shared" si="263"/>
        <v>33</v>
      </c>
      <c r="Q1683" s="9">
        <f t="shared" si="264"/>
        <v>28.2</v>
      </c>
      <c r="R1683" s="9">
        <f t="shared" si="265"/>
        <v>34.75</v>
      </c>
      <c r="S1683" s="9">
        <f t="shared" si="266"/>
        <v>34.1</v>
      </c>
      <c r="T1683" s="9">
        <f t="shared" si="267"/>
        <v>32</v>
      </c>
      <c r="U1683" s="8">
        <f t="shared" si="268"/>
        <v>32.35</v>
      </c>
      <c r="V1683" s="8">
        <f t="shared" si="269"/>
        <v>32.262500000000003</v>
      </c>
    </row>
    <row r="1684" spans="1:22" ht="13.5" x14ac:dyDescent="0.25">
      <c r="A1684" s="3">
        <f>RSI!A1684</f>
        <v>44467</v>
      </c>
      <c r="B1684" s="2">
        <f>RSI!B1684</f>
        <v>32.191000000000003</v>
      </c>
      <c r="C1684" s="2">
        <f>RSI!I1684</f>
        <v>95.412709506998951</v>
      </c>
      <c r="D1684" s="2">
        <f>MACD!E1684</f>
        <v>4.4207596854874964E-3</v>
      </c>
      <c r="E1684" s="2">
        <f>MACD!F1684</f>
        <v>6.3970045352293326E-3</v>
      </c>
      <c r="F1684" s="2">
        <f>'Moving Avg'!D1684</f>
        <v>32.191000000000003</v>
      </c>
      <c r="G1684" s="2">
        <f>'Moving Avg'!F1684</f>
        <v>32.191000000000017</v>
      </c>
      <c r="H1684" s="2">
        <f>'Moving Avg'!G1684</f>
        <v>32.191000000000024</v>
      </c>
      <c r="I1684" s="2">
        <f>'Moving Avg'!H1684</f>
        <v>31.982679999999988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0</v>
      </c>
      <c r="N1684" s="8">
        <f t="shared" si="261"/>
        <v>45</v>
      </c>
      <c r="O1684" s="8">
        <f t="shared" si="262"/>
        <v>50</v>
      </c>
      <c r="P1684" s="8">
        <f t="shared" si="263"/>
        <v>33</v>
      </c>
      <c r="Q1684" s="9">
        <f t="shared" si="264"/>
        <v>28.2</v>
      </c>
      <c r="R1684" s="9">
        <f t="shared" si="265"/>
        <v>34.75</v>
      </c>
      <c r="S1684" s="9">
        <f t="shared" si="266"/>
        <v>34.1</v>
      </c>
      <c r="T1684" s="9">
        <f t="shared" si="267"/>
        <v>32</v>
      </c>
      <c r="U1684" s="8">
        <f t="shared" si="268"/>
        <v>32.35</v>
      </c>
      <c r="V1684" s="8">
        <f t="shared" si="269"/>
        <v>32.262500000000003</v>
      </c>
    </row>
    <row r="1685" spans="1:22" ht="13.5" x14ac:dyDescent="0.25">
      <c r="A1685" s="3">
        <f>RSI!A1685</f>
        <v>44468</v>
      </c>
      <c r="B1685" s="2">
        <f>RSI!B1685</f>
        <v>32.191000000000003</v>
      </c>
      <c r="C1685" s="2">
        <f>RSI!I1685</f>
        <v>95.412709506998951</v>
      </c>
      <c r="D1685" s="2">
        <f>MACD!E1685</f>
        <v>4.0972506445271506E-3</v>
      </c>
      <c r="E1685" s="2">
        <f>MACD!F1685</f>
        <v>5.9370537570888962E-3</v>
      </c>
      <c r="F1685" s="2">
        <f>'Moving Avg'!D1685</f>
        <v>32.191000000000003</v>
      </c>
      <c r="G1685" s="2">
        <f>'Moving Avg'!F1685</f>
        <v>32.191000000000017</v>
      </c>
      <c r="H1685" s="2">
        <f>'Moving Avg'!G1685</f>
        <v>32.191000000000024</v>
      </c>
      <c r="I1685" s="2">
        <f>'Moving Avg'!H1685</f>
        <v>31.980329999999984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0</v>
      </c>
      <c r="N1685" s="8">
        <f t="shared" si="261"/>
        <v>45</v>
      </c>
      <c r="O1685" s="8">
        <f t="shared" si="262"/>
        <v>50</v>
      </c>
      <c r="P1685" s="8">
        <f t="shared" si="263"/>
        <v>33</v>
      </c>
      <c r="Q1685" s="9">
        <f t="shared" si="264"/>
        <v>28.2</v>
      </c>
      <c r="R1685" s="9">
        <f t="shared" si="265"/>
        <v>34.75</v>
      </c>
      <c r="S1685" s="9">
        <f t="shared" si="266"/>
        <v>34.1</v>
      </c>
      <c r="T1685" s="9">
        <f t="shared" si="267"/>
        <v>32</v>
      </c>
      <c r="U1685" s="8">
        <f t="shared" si="268"/>
        <v>32.35</v>
      </c>
      <c r="V1685" s="8">
        <f t="shared" si="269"/>
        <v>32.262500000000003</v>
      </c>
    </row>
    <row r="1686" spans="1:22" ht="13.5" x14ac:dyDescent="0.25">
      <c r="A1686" s="3">
        <f>RSI!A1686</f>
        <v>44469</v>
      </c>
      <c r="B1686" s="2">
        <f>RSI!B1686</f>
        <v>32.191000000000003</v>
      </c>
      <c r="C1686" s="2">
        <f>RSI!I1686</f>
        <v>95.412709506998951</v>
      </c>
      <c r="D1686" s="2">
        <f>MACD!E1686</f>
        <v>3.7970968301550556E-3</v>
      </c>
      <c r="E1686" s="2">
        <f>MACD!F1686</f>
        <v>5.5090623717021286E-3</v>
      </c>
      <c r="F1686" s="2">
        <f>'Moving Avg'!D1686</f>
        <v>32.191000000000003</v>
      </c>
      <c r="G1686" s="2">
        <f>'Moving Avg'!F1686</f>
        <v>32.191000000000017</v>
      </c>
      <c r="H1686" s="2">
        <f>'Moving Avg'!G1686</f>
        <v>32.191000000000024</v>
      </c>
      <c r="I1686" s="2">
        <f>'Moving Avg'!H1686</f>
        <v>31.977979999999985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0</v>
      </c>
      <c r="N1686" s="8">
        <f t="shared" si="261"/>
        <v>45</v>
      </c>
      <c r="O1686" s="8">
        <f t="shared" si="262"/>
        <v>50</v>
      </c>
      <c r="P1686" s="8">
        <f t="shared" si="263"/>
        <v>33</v>
      </c>
      <c r="Q1686" s="9">
        <f t="shared" si="264"/>
        <v>28.2</v>
      </c>
      <c r="R1686" s="9">
        <f t="shared" si="265"/>
        <v>34.75</v>
      </c>
      <c r="S1686" s="9">
        <f t="shared" si="266"/>
        <v>34.1</v>
      </c>
      <c r="T1686" s="9">
        <f t="shared" si="267"/>
        <v>32</v>
      </c>
      <c r="U1686" s="8">
        <f t="shared" si="268"/>
        <v>32.35</v>
      </c>
      <c r="V1686" s="8">
        <f t="shared" si="269"/>
        <v>32.262500000000003</v>
      </c>
    </row>
    <row r="1687" spans="1:22" ht="13.5" x14ac:dyDescent="0.25">
      <c r="A1687" s="3">
        <f>RSI!A1687</f>
        <v>44470</v>
      </c>
      <c r="B1687" s="2">
        <f>RSI!B1687</f>
        <v>32.191000000000003</v>
      </c>
      <c r="C1687" s="2">
        <f>RSI!I1687</f>
        <v>95.412709506998951</v>
      </c>
      <c r="D1687" s="2">
        <f>MACD!E1687</f>
        <v>3.5186618265328207E-3</v>
      </c>
      <c r="E1687" s="2">
        <f>MACD!F1687</f>
        <v>5.1109822626682674E-3</v>
      </c>
      <c r="F1687" s="2">
        <f>'Moving Avg'!D1687</f>
        <v>32.191000000000003</v>
      </c>
      <c r="G1687" s="2">
        <f>'Moving Avg'!F1687</f>
        <v>32.191000000000017</v>
      </c>
      <c r="H1687" s="2">
        <f>'Moving Avg'!G1687</f>
        <v>32.191000000000024</v>
      </c>
      <c r="I1687" s="2">
        <f>'Moving Avg'!H1687</f>
        <v>31.975629999999981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0</v>
      </c>
      <c r="N1687" s="8">
        <f t="shared" si="261"/>
        <v>45</v>
      </c>
      <c r="O1687" s="8">
        <f t="shared" si="262"/>
        <v>50</v>
      </c>
      <c r="P1687" s="8">
        <f t="shared" si="263"/>
        <v>33</v>
      </c>
      <c r="Q1687" s="9">
        <f t="shared" si="264"/>
        <v>28.2</v>
      </c>
      <c r="R1687" s="9">
        <f t="shared" si="265"/>
        <v>34.75</v>
      </c>
      <c r="S1687" s="9">
        <f t="shared" si="266"/>
        <v>34.1</v>
      </c>
      <c r="T1687" s="9">
        <f t="shared" si="267"/>
        <v>32</v>
      </c>
      <c r="U1687" s="8">
        <f t="shared" si="268"/>
        <v>32.35</v>
      </c>
      <c r="V1687" s="8">
        <f t="shared" si="269"/>
        <v>32.262500000000003</v>
      </c>
    </row>
    <row r="1688" spans="1:22" ht="13.5" x14ac:dyDescent="0.25">
      <c r="A1688" s="3">
        <f>RSI!A1688</f>
        <v>44473</v>
      </c>
      <c r="B1688" s="2">
        <f>RSI!B1688</f>
        <v>32.191000000000003</v>
      </c>
      <c r="C1688" s="2">
        <f>RSI!I1688</f>
        <v>95.412709506998951</v>
      </c>
      <c r="D1688" s="2">
        <f>MACD!E1688</f>
        <v>3.2604160336475729E-3</v>
      </c>
      <c r="E1688" s="2">
        <f>MACD!F1688</f>
        <v>4.740869016864129E-3</v>
      </c>
      <c r="F1688" s="2">
        <f>'Moving Avg'!D1688</f>
        <v>32.191000000000003</v>
      </c>
      <c r="G1688" s="2">
        <f>'Moving Avg'!F1688</f>
        <v>32.191000000000017</v>
      </c>
      <c r="H1688" s="2">
        <f>'Moving Avg'!G1688</f>
        <v>32.191000000000024</v>
      </c>
      <c r="I1688" s="2">
        <f>'Moving Avg'!H1688</f>
        <v>31.973279999999981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0</v>
      </c>
      <c r="N1688" s="8">
        <f t="shared" si="261"/>
        <v>45</v>
      </c>
      <c r="O1688" s="8">
        <f t="shared" si="262"/>
        <v>50</v>
      </c>
      <c r="P1688" s="8">
        <f t="shared" si="263"/>
        <v>33</v>
      </c>
      <c r="Q1688" s="9">
        <f t="shared" si="264"/>
        <v>28.2</v>
      </c>
      <c r="R1688" s="9">
        <f t="shared" si="265"/>
        <v>34.75</v>
      </c>
      <c r="S1688" s="9">
        <f t="shared" si="266"/>
        <v>34.1</v>
      </c>
      <c r="T1688" s="9">
        <f t="shared" si="267"/>
        <v>32</v>
      </c>
      <c r="U1688" s="8">
        <f t="shared" si="268"/>
        <v>32.35</v>
      </c>
      <c r="V1688" s="8">
        <f t="shared" si="269"/>
        <v>32.262500000000003</v>
      </c>
    </row>
    <row r="1689" spans="1:22" ht="13.5" x14ac:dyDescent="0.25">
      <c r="A1689" s="3">
        <f>RSI!A1689</f>
        <v>44474</v>
      </c>
      <c r="B1689" s="2">
        <f>RSI!B1689</f>
        <v>32.191000000000003</v>
      </c>
      <c r="C1689" s="2">
        <f>RSI!I1689</f>
        <v>95.412709506998951</v>
      </c>
      <c r="D1689" s="2">
        <f>MACD!E1689</f>
        <v>3.0209309704645193E-3</v>
      </c>
      <c r="E1689" s="2">
        <f>MACD!F1689</f>
        <v>4.3968814075842069E-3</v>
      </c>
      <c r="F1689" s="2">
        <f>'Moving Avg'!D1689</f>
        <v>32.191000000000003</v>
      </c>
      <c r="G1689" s="2">
        <f>'Moving Avg'!F1689</f>
        <v>32.191000000000017</v>
      </c>
      <c r="H1689" s="2">
        <f>'Moving Avg'!G1689</f>
        <v>32.191000000000024</v>
      </c>
      <c r="I1689" s="2">
        <f>'Moving Avg'!H1689</f>
        <v>31.970929999999981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0</v>
      </c>
      <c r="N1689" s="8">
        <f t="shared" si="261"/>
        <v>45</v>
      </c>
      <c r="O1689" s="8">
        <f t="shared" si="262"/>
        <v>50</v>
      </c>
      <c r="P1689" s="8">
        <f t="shared" si="263"/>
        <v>33</v>
      </c>
      <c r="Q1689" s="9">
        <f t="shared" si="264"/>
        <v>28.2</v>
      </c>
      <c r="R1689" s="9">
        <f t="shared" si="265"/>
        <v>34.75</v>
      </c>
      <c r="S1689" s="9">
        <f t="shared" si="266"/>
        <v>34.1</v>
      </c>
      <c r="T1689" s="9">
        <f t="shared" si="267"/>
        <v>32</v>
      </c>
      <c r="U1689" s="8">
        <f t="shared" si="268"/>
        <v>32.35</v>
      </c>
      <c r="V1689" s="8">
        <f t="shared" si="269"/>
        <v>32.262500000000003</v>
      </c>
    </row>
    <row r="1690" spans="1:22" ht="13.5" x14ac:dyDescent="0.25">
      <c r="A1690" s="3">
        <f>RSI!A1690</f>
        <v>44475</v>
      </c>
      <c r="B1690" s="2">
        <f>RSI!B1690</f>
        <v>32.191000000000003</v>
      </c>
      <c r="C1690" s="2">
        <f>RSI!I1690</f>
        <v>95.412709506998951</v>
      </c>
      <c r="D1690" s="2">
        <f>MACD!E1690</f>
        <v>2.7988736591950669E-3</v>
      </c>
      <c r="E1690" s="2">
        <f>MACD!F1690</f>
        <v>4.0772798579063792E-3</v>
      </c>
      <c r="F1690" s="2">
        <f>'Moving Avg'!D1690</f>
        <v>32.191000000000003</v>
      </c>
      <c r="G1690" s="2">
        <f>'Moving Avg'!F1690</f>
        <v>32.191000000000017</v>
      </c>
      <c r="H1690" s="2">
        <f>'Moving Avg'!G1690</f>
        <v>32.191000000000024</v>
      </c>
      <c r="I1690" s="2">
        <f>'Moving Avg'!H1690</f>
        <v>31.968579999999978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0</v>
      </c>
      <c r="N1690" s="8">
        <f t="shared" si="261"/>
        <v>45</v>
      </c>
      <c r="O1690" s="8">
        <f t="shared" si="262"/>
        <v>50</v>
      </c>
      <c r="P1690" s="8">
        <f t="shared" si="263"/>
        <v>33</v>
      </c>
      <c r="Q1690" s="9">
        <f t="shared" si="264"/>
        <v>28.2</v>
      </c>
      <c r="R1690" s="9">
        <f t="shared" si="265"/>
        <v>34.75</v>
      </c>
      <c r="S1690" s="9">
        <f t="shared" si="266"/>
        <v>34.1</v>
      </c>
      <c r="T1690" s="9">
        <f t="shared" si="267"/>
        <v>32</v>
      </c>
      <c r="U1690" s="8">
        <f t="shared" si="268"/>
        <v>32.35</v>
      </c>
      <c r="V1690" s="8">
        <f t="shared" si="269"/>
        <v>32.262500000000003</v>
      </c>
    </row>
    <row r="1691" spans="1:22" ht="13.5" x14ac:dyDescent="0.25">
      <c r="A1691" s="3">
        <f>RSI!A1691</f>
        <v>44476</v>
      </c>
      <c r="B1691" s="2">
        <f>RSI!B1691</f>
        <v>32.191000000000003</v>
      </c>
      <c r="C1691" s="2">
        <f>RSI!I1691</f>
        <v>95.412709506998951</v>
      </c>
      <c r="D1691" s="2">
        <f>MACD!E1691</f>
        <v>2.5930011371499972E-3</v>
      </c>
      <c r="E1691" s="2">
        <f>MACD!F1691</f>
        <v>3.7804241137551031E-3</v>
      </c>
      <c r="F1691" s="2">
        <f>'Moving Avg'!D1691</f>
        <v>32.191000000000003</v>
      </c>
      <c r="G1691" s="2">
        <f>'Moving Avg'!F1691</f>
        <v>32.191000000000017</v>
      </c>
      <c r="H1691" s="2">
        <f>'Moving Avg'!G1691</f>
        <v>32.191000000000024</v>
      </c>
      <c r="I1691" s="2">
        <f>'Moving Avg'!H1691</f>
        <v>31.966229999999978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0</v>
      </c>
      <c r="N1691" s="8">
        <f t="shared" si="261"/>
        <v>45</v>
      </c>
      <c r="O1691" s="8">
        <f t="shared" si="262"/>
        <v>50</v>
      </c>
      <c r="P1691" s="8">
        <f t="shared" si="263"/>
        <v>33</v>
      </c>
      <c r="Q1691" s="9">
        <f t="shared" si="264"/>
        <v>28.2</v>
      </c>
      <c r="R1691" s="9">
        <f t="shared" si="265"/>
        <v>34.75</v>
      </c>
      <c r="S1691" s="9">
        <f t="shared" si="266"/>
        <v>34.1</v>
      </c>
      <c r="T1691" s="9">
        <f t="shared" si="267"/>
        <v>32</v>
      </c>
      <c r="U1691" s="8">
        <f t="shared" si="268"/>
        <v>32.35</v>
      </c>
      <c r="V1691" s="8">
        <f t="shared" si="269"/>
        <v>32.262500000000003</v>
      </c>
    </row>
    <row r="1692" spans="1:22" ht="13.5" x14ac:dyDescent="0.25">
      <c r="A1692" s="3">
        <f>RSI!A1692</f>
        <v>44477</v>
      </c>
      <c r="B1692" s="2">
        <f>RSI!B1692</f>
        <v>32.191000000000003</v>
      </c>
      <c r="C1692" s="2">
        <f>RSI!I1692</f>
        <v>95.412709506998951</v>
      </c>
      <c r="D1692" s="2">
        <f>MACD!E1692</f>
        <v>2.4021551311363964E-3</v>
      </c>
      <c r="E1692" s="2">
        <f>MACD!F1692</f>
        <v>3.5047703172313622E-3</v>
      </c>
      <c r="F1692" s="2">
        <f>'Moving Avg'!D1692</f>
        <v>32.191000000000003</v>
      </c>
      <c r="G1692" s="2">
        <f>'Moving Avg'!F1692</f>
        <v>32.191000000000017</v>
      </c>
      <c r="H1692" s="2">
        <f>'Moving Avg'!G1692</f>
        <v>32.191000000000024</v>
      </c>
      <c r="I1692" s="2">
        <f>'Moving Avg'!H1692</f>
        <v>31.963879999999975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0</v>
      </c>
      <c r="N1692" s="8">
        <f t="shared" si="261"/>
        <v>45</v>
      </c>
      <c r="O1692" s="8">
        <f t="shared" si="262"/>
        <v>50</v>
      </c>
      <c r="P1692" s="8">
        <f t="shared" si="263"/>
        <v>33</v>
      </c>
      <c r="Q1692" s="9">
        <f t="shared" si="264"/>
        <v>28.2</v>
      </c>
      <c r="R1692" s="9">
        <f t="shared" si="265"/>
        <v>34.75</v>
      </c>
      <c r="S1692" s="9">
        <f t="shared" si="266"/>
        <v>34.1</v>
      </c>
      <c r="T1692" s="9">
        <f t="shared" si="267"/>
        <v>32</v>
      </c>
      <c r="U1692" s="8">
        <f t="shared" si="268"/>
        <v>32.35</v>
      </c>
      <c r="V1692" s="8">
        <f t="shared" si="269"/>
        <v>32.262500000000003</v>
      </c>
    </row>
    <row r="1693" spans="1:22" ht="13.5" x14ac:dyDescent="0.25">
      <c r="A1693" s="3">
        <f>RSI!A1693</f>
        <v>44480</v>
      </c>
      <c r="B1693" s="2">
        <f>RSI!B1693</f>
        <v>32.191000000000003</v>
      </c>
      <c r="C1693" s="2">
        <f>RSI!I1693</f>
        <v>95.412709506998951</v>
      </c>
      <c r="D1693" s="2">
        <f>MACD!E1693</f>
        <v>2.2252569198002448E-3</v>
      </c>
      <c r="E1693" s="2">
        <f>MACD!F1693</f>
        <v>3.2488676377451387E-3</v>
      </c>
      <c r="F1693" s="2">
        <f>'Moving Avg'!D1693</f>
        <v>32.191000000000003</v>
      </c>
      <c r="G1693" s="2">
        <f>'Moving Avg'!F1693</f>
        <v>32.191000000000017</v>
      </c>
      <c r="H1693" s="2">
        <f>'Moving Avg'!G1693</f>
        <v>32.191000000000024</v>
      </c>
      <c r="I1693" s="2">
        <f>'Moving Avg'!H1693</f>
        <v>31.961529999999975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0</v>
      </c>
      <c r="N1693" s="8">
        <f t="shared" si="261"/>
        <v>45</v>
      </c>
      <c r="O1693" s="8">
        <f t="shared" si="262"/>
        <v>50</v>
      </c>
      <c r="P1693" s="8">
        <f t="shared" si="263"/>
        <v>33</v>
      </c>
      <c r="Q1693" s="9">
        <f t="shared" si="264"/>
        <v>28.2</v>
      </c>
      <c r="R1693" s="9">
        <f t="shared" si="265"/>
        <v>34.75</v>
      </c>
      <c r="S1693" s="9">
        <f t="shared" si="266"/>
        <v>34.1</v>
      </c>
      <c r="T1693" s="9">
        <f t="shared" si="267"/>
        <v>32</v>
      </c>
      <c r="U1693" s="8">
        <f t="shared" si="268"/>
        <v>32.35</v>
      </c>
      <c r="V1693" s="8">
        <f t="shared" si="269"/>
        <v>32.262500000000003</v>
      </c>
    </row>
    <row r="1694" spans="1:22" ht="13.5" x14ac:dyDescent="0.25">
      <c r="A1694" s="3">
        <f>RSI!A1694</f>
        <v>44481</v>
      </c>
      <c r="B1694" s="2">
        <f>RSI!B1694</f>
        <v>32.191000000000003</v>
      </c>
      <c r="C1694" s="2">
        <f>RSI!I1694</f>
        <v>95.412709506998951</v>
      </c>
      <c r="D1694" s="2">
        <f>MACD!E1694</f>
        <v>2.061302401855869E-3</v>
      </c>
      <c r="E1694" s="2">
        <f>MACD!F1694</f>
        <v>3.0113545905672851E-3</v>
      </c>
      <c r="F1694" s="2">
        <f>'Moving Avg'!D1694</f>
        <v>32.191000000000003</v>
      </c>
      <c r="G1694" s="2">
        <f>'Moving Avg'!F1694</f>
        <v>32.191000000000017</v>
      </c>
      <c r="H1694" s="2">
        <f>'Moving Avg'!G1694</f>
        <v>32.191000000000024</v>
      </c>
      <c r="I1694" s="2">
        <f>'Moving Avg'!H1694</f>
        <v>31.959179999999975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0</v>
      </c>
      <c r="N1694" s="8">
        <f t="shared" si="261"/>
        <v>45</v>
      </c>
      <c r="O1694" s="8">
        <f t="shared" si="262"/>
        <v>50</v>
      </c>
      <c r="P1694" s="8">
        <f t="shared" si="263"/>
        <v>33</v>
      </c>
      <c r="Q1694" s="9">
        <f t="shared" si="264"/>
        <v>28.2</v>
      </c>
      <c r="R1694" s="9">
        <f t="shared" si="265"/>
        <v>34.75</v>
      </c>
      <c r="S1694" s="9">
        <f t="shared" si="266"/>
        <v>34.1</v>
      </c>
      <c r="T1694" s="9">
        <f t="shared" si="267"/>
        <v>32</v>
      </c>
      <c r="U1694" s="8">
        <f t="shared" si="268"/>
        <v>32.35</v>
      </c>
      <c r="V1694" s="8">
        <f t="shared" si="269"/>
        <v>32.262500000000003</v>
      </c>
    </row>
    <row r="1695" spans="1:22" ht="13.5" x14ac:dyDescent="0.25">
      <c r="A1695" s="3">
        <f>RSI!A1695</f>
        <v>44482</v>
      </c>
      <c r="B1695" s="2">
        <f>RSI!B1695</f>
        <v>32.191000000000003</v>
      </c>
      <c r="C1695" s="2">
        <f>RSI!I1695</f>
        <v>95.412709506998951</v>
      </c>
      <c r="D1695" s="2">
        <f>MACD!E1695</f>
        <v>1.9093573817983156E-3</v>
      </c>
      <c r="E1695" s="2">
        <f>MACD!F1695</f>
        <v>2.7909551488134914E-3</v>
      </c>
      <c r="F1695" s="2">
        <f>'Moving Avg'!D1695</f>
        <v>32.191000000000003</v>
      </c>
      <c r="G1695" s="2">
        <f>'Moving Avg'!F1695</f>
        <v>32.191000000000017</v>
      </c>
      <c r="H1695" s="2">
        <f>'Moving Avg'!G1695</f>
        <v>32.191000000000024</v>
      </c>
      <c r="I1695" s="2">
        <f>'Moving Avg'!H1695</f>
        <v>31.956829999999972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0</v>
      </c>
      <c r="N1695" s="8">
        <f t="shared" si="261"/>
        <v>45</v>
      </c>
      <c r="O1695" s="8">
        <f t="shared" si="262"/>
        <v>50</v>
      </c>
      <c r="P1695" s="8">
        <f t="shared" si="263"/>
        <v>33</v>
      </c>
      <c r="Q1695" s="9">
        <f t="shared" si="264"/>
        <v>28.2</v>
      </c>
      <c r="R1695" s="9">
        <f t="shared" si="265"/>
        <v>34.75</v>
      </c>
      <c r="S1695" s="9">
        <f t="shared" si="266"/>
        <v>34.1</v>
      </c>
      <c r="T1695" s="9">
        <f t="shared" si="267"/>
        <v>32</v>
      </c>
      <c r="U1695" s="8">
        <f t="shared" si="268"/>
        <v>32.35</v>
      </c>
      <c r="V1695" s="8">
        <f t="shared" si="269"/>
        <v>32.262500000000003</v>
      </c>
    </row>
    <row r="1696" spans="1:22" ht="13.5" x14ac:dyDescent="0.25">
      <c r="A1696" s="3">
        <f>RSI!A1696</f>
        <v>44483</v>
      </c>
      <c r="B1696" s="2">
        <f>RSI!B1696</f>
        <v>32.191000000000003</v>
      </c>
      <c r="C1696" s="2">
        <f>RSI!I1696</f>
        <v>95.412709506998951</v>
      </c>
      <c r="D1696" s="2">
        <f>MACD!E1696</f>
        <v>1.7685530796853755E-3</v>
      </c>
      <c r="E1696" s="2">
        <f>MACD!F1696</f>
        <v>2.5864747349878684E-3</v>
      </c>
      <c r="F1696" s="2">
        <f>'Moving Avg'!D1696</f>
        <v>32.191000000000003</v>
      </c>
      <c r="G1696" s="2">
        <f>'Moving Avg'!F1696</f>
        <v>32.191000000000017</v>
      </c>
      <c r="H1696" s="2">
        <f>'Moving Avg'!G1696</f>
        <v>32.191000000000024</v>
      </c>
      <c r="I1696" s="2">
        <f>'Moving Avg'!H1696</f>
        <v>31.954479999999972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0</v>
      </c>
      <c r="N1696" s="8">
        <f t="shared" si="261"/>
        <v>45</v>
      </c>
      <c r="O1696" s="8">
        <f t="shared" si="262"/>
        <v>50</v>
      </c>
      <c r="P1696" s="8">
        <f t="shared" si="263"/>
        <v>33</v>
      </c>
      <c r="Q1696" s="9">
        <f t="shared" si="264"/>
        <v>28.2</v>
      </c>
      <c r="R1696" s="9">
        <f t="shared" si="265"/>
        <v>34.75</v>
      </c>
      <c r="S1696" s="9">
        <f t="shared" si="266"/>
        <v>34.1</v>
      </c>
      <c r="T1696" s="9">
        <f t="shared" si="267"/>
        <v>32</v>
      </c>
      <c r="U1696" s="8">
        <f t="shared" si="268"/>
        <v>32.35</v>
      </c>
      <c r="V1696" s="8">
        <f t="shared" si="269"/>
        <v>32.262500000000003</v>
      </c>
    </row>
    <row r="1697" spans="1:22" ht="13.5" x14ac:dyDescent="0.25">
      <c r="A1697" s="3">
        <f>RSI!A1697</f>
        <v>44488</v>
      </c>
      <c r="B1697" s="2">
        <f>RSI!B1697</f>
        <v>32.191000000000003</v>
      </c>
      <c r="C1697" s="2">
        <f>RSI!I1697</f>
        <v>95.412709506998951</v>
      </c>
      <c r="D1697" s="2">
        <f>MACD!E1697</f>
        <v>1.6380818677177444E-3</v>
      </c>
      <c r="E1697" s="2">
        <f>MACD!F1697</f>
        <v>2.3967961615338441E-3</v>
      </c>
      <c r="F1697" s="2">
        <f>'Moving Avg'!D1697</f>
        <v>32.191000000000003</v>
      </c>
      <c r="G1697" s="2">
        <f>'Moving Avg'!F1697</f>
        <v>32.191000000000017</v>
      </c>
      <c r="H1697" s="2">
        <f>'Moving Avg'!G1697</f>
        <v>32.191000000000024</v>
      </c>
      <c r="I1697" s="2">
        <f>'Moving Avg'!H1697</f>
        <v>31.952129999999965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0</v>
      </c>
      <c r="N1697" s="8">
        <f t="shared" si="261"/>
        <v>45</v>
      </c>
      <c r="O1697" s="8">
        <f t="shared" si="262"/>
        <v>50</v>
      </c>
      <c r="P1697" s="8">
        <f t="shared" si="263"/>
        <v>33</v>
      </c>
      <c r="Q1697" s="9">
        <f t="shared" si="264"/>
        <v>28.2</v>
      </c>
      <c r="R1697" s="9">
        <f t="shared" si="265"/>
        <v>34.75</v>
      </c>
      <c r="S1697" s="9">
        <f t="shared" si="266"/>
        <v>34.1</v>
      </c>
      <c r="T1697" s="9">
        <f t="shared" si="267"/>
        <v>32</v>
      </c>
      <c r="U1697" s="8">
        <f t="shared" si="268"/>
        <v>32.35</v>
      </c>
      <c r="V1697" s="8">
        <f t="shared" si="269"/>
        <v>32.262500000000003</v>
      </c>
    </row>
    <row r="1698" spans="1:22" ht="13.5" x14ac:dyDescent="0.25">
      <c r="A1698" s="3">
        <f>RSI!A1698</f>
        <v>44489</v>
      </c>
      <c r="B1698" s="2">
        <f>RSI!B1698</f>
        <v>32.191000000000003</v>
      </c>
      <c r="C1698" s="2">
        <f>RSI!I1698</f>
        <v>95.412709506998951</v>
      </c>
      <c r="D1698" s="2">
        <f>MACD!E1698</f>
        <v>1.517193233070202E-3</v>
      </c>
      <c r="E1698" s="2">
        <f>MACD!F1698</f>
        <v>2.2208755758411159E-3</v>
      </c>
      <c r="F1698" s="2">
        <f>'Moving Avg'!D1698</f>
        <v>32.191000000000003</v>
      </c>
      <c r="G1698" s="2">
        <f>'Moving Avg'!F1698</f>
        <v>32.191000000000017</v>
      </c>
      <c r="H1698" s="2">
        <f>'Moving Avg'!G1698</f>
        <v>32.191000000000024</v>
      </c>
      <c r="I1698" s="2">
        <f>'Moving Avg'!H1698</f>
        <v>31.949779999999965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0</v>
      </c>
      <c r="N1698" s="8">
        <f t="shared" si="261"/>
        <v>45</v>
      </c>
      <c r="O1698" s="8">
        <f t="shared" si="262"/>
        <v>50</v>
      </c>
      <c r="P1698" s="8">
        <f t="shared" si="263"/>
        <v>33</v>
      </c>
      <c r="Q1698" s="9">
        <f t="shared" si="264"/>
        <v>28.2</v>
      </c>
      <c r="R1698" s="9">
        <f t="shared" si="265"/>
        <v>34.75</v>
      </c>
      <c r="S1698" s="9">
        <f t="shared" si="266"/>
        <v>34.1</v>
      </c>
      <c r="T1698" s="9">
        <f t="shared" si="267"/>
        <v>32</v>
      </c>
      <c r="U1698" s="8">
        <f t="shared" si="268"/>
        <v>32.35</v>
      </c>
      <c r="V1698" s="8">
        <f t="shared" si="269"/>
        <v>32.262500000000003</v>
      </c>
    </row>
    <row r="1699" spans="1:22" ht="13.5" x14ac:dyDescent="0.25">
      <c r="A1699" s="3">
        <f>RSI!A1699</f>
        <v>44490</v>
      </c>
      <c r="B1699" s="2">
        <f>RSI!B1699</f>
        <v>32.191000000000003</v>
      </c>
      <c r="C1699" s="2">
        <f>RSI!I1699</f>
        <v>95.412709506998951</v>
      </c>
      <c r="D1699" s="2">
        <f>MACD!E1699</f>
        <v>1.4051899639540011E-3</v>
      </c>
      <c r="E1699" s="2">
        <f>MACD!F1699</f>
        <v>2.0577384534636932E-3</v>
      </c>
      <c r="F1699" s="2">
        <f>'Moving Avg'!D1699</f>
        <v>32.191000000000003</v>
      </c>
      <c r="G1699" s="2">
        <f>'Moving Avg'!F1699</f>
        <v>32.191000000000017</v>
      </c>
      <c r="H1699" s="2">
        <f>'Moving Avg'!G1699</f>
        <v>32.191000000000024</v>
      </c>
      <c r="I1699" s="2">
        <f>'Moving Avg'!H1699</f>
        <v>31.947429999999962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0</v>
      </c>
      <c r="N1699" s="8">
        <f t="shared" si="261"/>
        <v>45</v>
      </c>
      <c r="O1699" s="8">
        <f t="shared" si="262"/>
        <v>50</v>
      </c>
      <c r="P1699" s="8">
        <f t="shared" si="263"/>
        <v>33</v>
      </c>
      <c r="Q1699" s="9">
        <f t="shared" si="264"/>
        <v>28.2</v>
      </c>
      <c r="R1699" s="9">
        <f t="shared" si="265"/>
        <v>34.75</v>
      </c>
      <c r="S1699" s="9">
        <f t="shared" si="266"/>
        <v>34.1</v>
      </c>
      <c r="T1699" s="9">
        <f t="shared" si="267"/>
        <v>32</v>
      </c>
      <c r="U1699" s="8">
        <f t="shared" si="268"/>
        <v>32.35</v>
      </c>
      <c r="V1699" s="8">
        <f t="shared" si="269"/>
        <v>32.262500000000003</v>
      </c>
    </row>
    <row r="1700" spans="1:22" ht="13.5" x14ac:dyDescent="0.25">
      <c r="A1700" s="3">
        <f>RSI!A1700</f>
        <v>44491</v>
      </c>
      <c r="B1700" s="2">
        <f>RSI!B1700</f>
        <v>32.191000000000003</v>
      </c>
      <c r="C1700" s="2">
        <f>RSI!I1700</f>
        <v>95.412709506998951</v>
      </c>
      <c r="D1700" s="2">
        <f>MACD!E1700</f>
        <v>1.3014245540858838E-3</v>
      </c>
      <c r="E1700" s="2">
        <f>MACD!F1700</f>
        <v>1.9064756735881314E-3</v>
      </c>
      <c r="F1700" s="2">
        <f>'Moving Avg'!D1700</f>
        <v>32.191000000000003</v>
      </c>
      <c r="G1700" s="2">
        <f>'Moving Avg'!F1700</f>
        <v>32.191000000000017</v>
      </c>
      <c r="H1700" s="2">
        <f>'Moving Avg'!G1700</f>
        <v>32.191000000000024</v>
      </c>
      <c r="I1700" s="2">
        <f>'Moving Avg'!H1700</f>
        <v>31.945079999999962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0</v>
      </c>
      <c r="N1700" s="8">
        <f t="shared" si="261"/>
        <v>45</v>
      </c>
      <c r="O1700" s="8">
        <f t="shared" si="262"/>
        <v>50</v>
      </c>
      <c r="P1700" s="8">
        <f t="shared" si="263"/>
        <v>33</v>
      </c>
      <c r="Q1700" s="9">
        <f t="shared" si="264"/>
        <v>28.2</v>
      </c>
      <c r="R1700" s="9">
        <f t="shared" si="265"/>
        <v>34.75</v>
      </c>
      <c r="S1700" s="9">
        <f t="shared" si="266"/>
        <v>34.1</v>
      </c>
      <c r="T1700" s="9">
        <f t="shared" si="267"/>
        <v>32</v>
      </c>
      <c r="U1700" s="8">
        <f t="shared" si="268"/>
        <v>32.35</v>
      </c>
      <c r="V1700" s="8">
        <f t="shared" si="269"/>
        <v>32.262500000000003</v>
      </c>
    </row>
    <row r="1701" spans="1:22" ht="13.5" x14ac:dyDescent="0.25">
      <c r="A1701" s="3">
        <f>RSI!A1701</f>
        <v>44494</v>
      </c>
      <c r="B1701" s="2">
        <f>RSI!B1701</f>
        <v>32.191000000000003</v>
      </c>
      <c r="C1701" s="2">
        <f>RSI!I1701</f>
        <v>95.412709506998951</v>
      </c>
      <c r="D1701" s="2">
        <f>MACD!E1701</f>
        <v>1.2052958192398933E-3</v>
      </c>
      <c r="E1701" s="2">
        <f>MACD!F1701</f>
        <v>1.7662397027184838E-3</v>
      </c>
      <c r="F1701" s="2">
        <f>'Moving Avg'!D1701</f>
        <v>32.191000000000003</v>
      </c>
      <c r="G1701" s="2">
        <f>'Moving Avg'!F1701</f>
        <v>32.191000000000017</v>
      </c>
      <c r="H1701" s="2">
        <f>'Moving Avg'!G1701</f>
        <v>32.191000000000024</v>
      </c>
      <c r="I1701" s="2">
        <f>'Moving Avg'!H1701</f>
        <v>31.942729999999962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0</v>
      </c>
      <c r="N1701" s="8">
        <f t="shared" si="261"/>
        <v>45</v>
      </c>
      <c r="O1701" s="8">
        <f t="shared" si="262"/>
        <v>50</v>
      </c>
      <c r="P1701" s="8">
        <f t="shared" si="263"/>
        <v>33</v>
      </c>
      <c r="Q1701" s="9">
        <f t="shared" si="264"/>
        <v>28.2</v>
      </c>
      <c r="R1701" s="9">
        <f t="shared" si="265"/>
        <v>34.75</v>
      </c>
      <c r="S1701" s="9">
        <f t="shared" si="266"/>
        <v>34.1</v>
      </c>
      <c r="T1701" s="9">
        <f t="shared" si="267"/>
        <v>32</v>
      </c>
      <c r="U1701" s="8">
        <f t="shared" si="268"/>
        <v>32.35</v>
      </c>
      <c r="V1701" s="8">
        <f t="shared" si="269"/>
        <v>32.262500000000003</v>
      </c>
    </row>
    <row r="1702" spans="1:22" ht="13.5" x14ac:dyDescent="0.25">
      <c r="A1702" s="3">
        <f>RSI!A1702</f>
        <v>44495</v>
      </c>
      <c r="B1702" s="2">
        <f>RSI!B1702</f>
        <v>32.191000000000003</v>
      </c>
      <c r="C1702" s="2">
        <f>RSI!I1702</f>
        <v>95.412709506998951</v>
      </c>
      <c r="D1702" s="2">
        <f>MACD!E1702</f>
        <v>1.1162457184994423E-3</v>
      </c>
      <c r="E1702" s="2">
        <f>MACD!F1702</f>
        <v>1.6362409058746758E-3</v>
      </c>
      <c r="F1702" s="2">
        <f>'Moving Avg'!D1702</f>
        <v>32.191000000000003</v>
      </c>
      <c r="G1702" s="2">
        <f>'Moving Avg'!F1702</f>
        <v>32.191000000000017</v>
      </c>
      <c r="H1702" s="2">
        <f>'Moving Avg'!G1702</f>
        <v>32.191000000000024</v>
      </c>
      <c r="I1702" s="2">
        <f>'Moving Avg'!H1702</f>
        <v>31.940379999999958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0</v>
      </c>
      <c r="N1702" s="8">
        <f t="shared" si="261"/>
        <v>45</v>
      </c>
      <c r="O1702" s="8">
        <f t="shared" si="262"/>
        <v>50</v>
      </c>
      <c r="P1702" s="8">
        <f t="shared" si="263"/>
        <v>33</v>
      </c>
      <c r="Q1702" s="9">
        <f t="shared" si="264"/>
        <v>28.2</v>
      </c>
      <c r="R1702" s="9">
        <f t="shared" si="265"/>
        <v>34.75</v>
      </c>
      <c r="S1702" s="9">
        <f t="shared" si="266"/>
        <v>34.1</v>
      </c>
      <c r="T1702" s="9">
        <f t="shared" si="267"/>
        <v>32</v>
      </c>
      <c r="U1702" s="8">
        <f t="shared" si="268"/>
        <v>32.35</v>
      </c>
      <c r="V1702" s="8">
        <f t="shared" si="269"/>
        <v>32.262500000000003</v>
      </c>
    </row>
    <row r="1703" spans="1:22" ht="13.5" x14ac:dyDescent="0.25">
      <c r="A1703" s="3">
        <f>RSI!A1703</f>
        <v>44496</v>
      </c>
      <c r="B1703" s="2">
        <f>RSI!B1703</f>
        <v>32.191000000000003</v>
      </c>
      <c r="C1703" s="2">
        <f>RSI!I1703</f>
        <v>95.412709506998951</v>
      </c>
      <c r="D1703" s="2">
        <f>MACD!E1703</f>
        <v>1.0337563721307674E-3</v>
      </c>
      <c r="E1703" s="2">
        <f>MACD!F1703</f>
        <v>1.5157439991258942E-3</v>
      </c>
      <c r="F1703" s="2">
        <f>'Moving Avg'!D1703</f>
        <v>32.191000000000003</v>
      </c>
      <c r="G1703" s="2">
        <f>'Moving Avg'!F1703</f>
        <v>32.191000000000017</v>
      </c>
      <c r="H1703" s="2">
        <f>'Moving Avg'!G1703</f>
        <v>32.191000000000024</v>
      </c>
      <c r="I1703" s="2">
        <f>'Moving Avg'!H1703</f>
        <v>31.938029999999959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0</v>
      </c>
      <c r="N1703" s="8">
        <f t="shared" si="261"/>
        <v>45</v>
      </c>
      <c r="O1703" s="8">
        <f t="shared" si="262"/>
        <v>50</v>
      </c>
      <c r="P1703" s="8">
        <f t="shared" si="263"/>
        <v>33</v>
      </c>
      <c r="Q1703" s="9">
        <f t="shared" si="264"/>
        <v>28.2</v>
      </c>
      <c r="R1703" s="9">
        <f t="shared" si="265"/>
        <v>34.75</v>
      </c>
      <c r="S1703" s="9">
        <f t="shared" si="266"/>
        <v>34.1</v>
      </c>
      <c r="T1703" s="9">
        <f t="shared" si="267"/>
        <v>32</v>
      </c>
      <c r="U1703" s="8">
        <f t="shared" si="268"/>
        <v>32.35</v>
      </c>
      <c r="V1703" s="8">
        <f t="shared" si="269"/>
        <v>32.262500000000003</v>
      </c>
    </row>
    <row r="1704" spans="1:22" ht="13.5" x14ac:dyDescent="0.25">
      <c r="A1704" s="3">
        <f>RSI!A1704</f>
        <v>44497</v>
      </c>
      <c r="B1704" s="2">
        <f>RSI!B1704</f>
        <v>32.191000000000003</v>
      </c>
      <c r="C1704" s="2">
        <f>RSI!I1704</f>
        <v>95.412709506998951</v>
      </c>
      <c r="D1704" s="2">
        <f>MACD!E1704</f>
        <v>9.5734726745178023E-4</v>
      </c>
      <c r="E1704" s="2">
        <f>MACD!F1704</f>
        <v>1.4040646527910714E-3</v>
      </c>
      <c r="F1704" s="2">
        <f>'Moving Avg'!D1704</f>
        <v>32.191000000000003</v>
      </c>
      <c r="G1704" s="2">
        <f>'Moving Avg'!F1704</f>
        <v>32.191000000000017</v>
      </c>
      <c r="H1704" s="2">
        <f>'Moving Avg'!G1704</f>
        <v>32.191000000000024</v>
      </c>
      <c r="I1704" s="2">
        <f>'Moving Avg'!H1704</f>
        <v>31.935679999999955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0</v>
      </c>
      <c r="N1704" s="8">
        <f t="shared" si="261"/>
        <v>45</v>
      </c>
      <c r="O1704" s="8">
        <f t="shared" si="262"/>
        <v>50</v>
      </c>
      <c r="P1704" s="8">
        <f t="shared" si="263"/>
        <v>33</v>
      </c>
      <c r="Q1704" s="9">
        <f t="shared" si="264"/>
        <v>28.2</v>
      </c>
      <c r="R1704" s="9">
        <f t="shared" si="265"/>
        <v>34.75</v>
      </c>
      <c r="S1704" s="9">
        <f t="shared" si="266"/>
        <v>34.1</v>
      </c>
      <c r="T1704" s="9">
        <f t="shared" si="267"/>
        <v>32</v>
      </c>
      <c r="U1704" s="8">
        <f t="shared" si="268"/>
        <v>32.35</v>
      </c>
      <c r="V1704" s="8">
        <f t="shared" si="269"/>
        <v>32.262500000000003</v>
      </c>
    </row>
    <row r="1705" spans="1:22" ht="13.5" x14ac:dyDescent="0.25">
      <c r="A1705" s="3">
        <f>RSI!A1705</f>
        <v>44498</v>
      </c>
      <c r="B1705" s="2">
        <f>RSI!B1705</f>
        <v>32.191000000000003</v>
      </c>
      <c r="C1705" s="2">
        <f>RSI!I1705</f>
        <v>95.412709506998951</v>
      </c>
      <c r="D1705" s="2">
        <f>MACD!E1705</f>
        <v>8.8657264393532387E-4</v>
      </c>
      <c r="E1705" s="2">
        <f>MACD!F1705</f>
        <v>1.3005662510199218E-3</v>
      </c>
      <c r="F1705" s="2">
        <f>'Moving Avg'!D1705</f>
        <v>32.191000000000003</v>
      </c>
      <c r="G1705" s="2">
        <f>'Moving Avg'!F1705</f>
        <v>32.191000000000017</v>
      </c>
      <c r="H1705" s="2">
        <f>'Moving Avg'!G1705</f>
        <v>32.191000000000024</v>
      </c>
      <c r="I1705" s="2">
        <f>'Moving Avg'!H1705</f>
        <v>31.933329999999952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0</v>
      </c>
      <c r="N1705" s="8">
        <f t="shared" si="261"/>
        <v>45</v>
      </c>
      <c r="O1705" s="8">
        <f t="shared" si="262"/>
        <v>50</v>
      </c>
      <c r="P1705" s="8">
        <f t="shared" si="263"/>
        <v>33</v>
      </c>
      <c r="Q1705" s="9">
        <f t="shared" si="264"/>
        <v>28.2</v>
      </c>
      <c r="R1705" s="9">
        <f t="shared" si="265"/>
        <v>34.75</v>
      </c>
      <c r="S1705" s="9">
        <f t="shared" si="266"/>
        <v>34.1</v>
      </c>
      <c r="T1705" s="9">
        <f t="shared" si="267"/>
        <v>32</v>
      </c>
      <c r="U1705" s="8">
        <f t="shared" si="268"/>
        <v>32.35</v>
      </c>
      <c r="V1705" s="8">
        <f t="shared" si="269"/>
        <v>32.262500000000003</v>
      </c>
    </row>
    <row r="1706" spans="1:22" ht="13.5" x14ac:dyDescent="0.25">
      <c r="A1706" s="3">
        <f>RSI!A1706</f>
        <v>44501</v>
      </c>
      <c r="B1706" s="2">
        <f>RSI!B1706</f>
        <v>32.191000000000003</v>
      </c>
      <c r="C1706" s="2">
        <f>RSI!I1706</f>
        <v>95.412709506998951</v>
      </c>
      <c r="D1706" s="2">
        <f>MACD!E1706</f>
        <v>8.2101904836662243E-4</v>
      </c>
      <c r="E1706" s="2">
        <f>MACD!F1706</f>
        <v>1.2046568104892622E-3</v>
      </c>
      <c r="F1706" s="2">
        <f>'Moving Avg'!D1706</f>
        <v>32.191000000000003</v>
      </c>
      <c r="G1706" s="2">
        <f>'Moving Avg'!F1706</f>
        <v>32.191000000000017</v>
      </c>
      <c r="H1706" s="2">
        <f>'Moving Avg'!G1706</f>
        <v>32.191000000000024</v>
      </c>
      <c r="I1706" s="2">
        <f>'Moving Avg'!H1706</f>
        <v>31.930979999999948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0</v>
      </c>
      <c r="N1706" s="8">
        <f t="shared" si="261"/>
        <v>45</v>
      </c>
      <c r="O1706" s="8">
        <f t="shared" si="262"/>
        <v>50</v>
      </c>
      <c r="P1706" s="8">
        <f t="shared" si="263"/>
        <v>33</v>
      </c>
      <c r="Q1706" s="9">
        <f t="shared" si="264"/>
        <v>28.2</v>
      </c>
      <c r="R1706" s="9">
        <f t="shared" si="265"/>
        <v>34.75</v>
      </c>
      <c r="S1706" s="9">
        <f t="shared" si="266"/>
        <v>34.1</v>
      </c>
      <c r="T1706" s="9">
        <f t="shared" si="267"/>
        <v>32</v>
      </c>
      <c r="U1706" s="8">
        <f t="shared" si="268"/>
        <v>32.35</v>
      </c>
      <c r="V1706" s="8">
        <f t="shared" si="269"/>
        <v>32.262500000000003</v>
      </c>
    </row>
    <row r="1707" spans="1:22" ht="13.5" x14ac:dyDescent="0.25">
      <c r="A1707" s="3">
        <f>RSI!A1707</f>
        <v>44502</v>
      </c>
      <c r="B1707" s="2">
        <f>RSI!B1707</f>
        <v>32.191000000000003</v>
      </c>
      <c r="C1707" s="2">
        <f>RSI!I1707</f>
        <v>95.412709506998951</v>
      </c>
      <c r="D1707" s="2">
        <f>MACD!E1707</f>
        <v>7.6030305128682585E-4</v>
      </c>
      <c r="E1707" s="2">
        <f>MACD!F1707</f>
        <v>1.115786058648775E-3</v>
      </c>
      <c r="F1707" s="2">
        <f>'Moving Avg'!D1707</f>
        <v>32.191000000000003</v>
      </c>
      <c r="G1707" s="2">
        <f>'Moving Avg'!F1707</f>
        <v>32.191000000000017</v>
      </c>
      <c r="H1707" s="2">
        <f>'Moving Avg'!G1707</f>
        <v>32.191000000000024</v>
      </c>
      <c r="I1707" s="2">
        <f>'Moving Avg'!H1707</f>
        <v>31.928629999999949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0</v>
      </c>
      <c r="N1707" s="8">
        <f t="shared" si="261"/>
        <v>45</v>
      </c>
      <c r="O1707" s="8">
        <f t="shared" si="262"/>
        <v>50</v>
      </c>
      <c r="P1707" s="8">
        <f t="shared" si="263"/>
        <v>33</v>
      </c>
      <c r="Q1707" s="9">
        <f t="shared" si="264"/>
        <v>28.2</v>
      </c>
      <c r="R1707" s="9">
        <f t="shared" si="265"/>
        <v>34.75</v>
      </c>
      <c r="S1707" s="9">
        <f t="shared" si="266"/>
        <v>34.1</v>
      </c>
      <c r="T1707" s="9">
        <f t="shared" si="267"/>
        <v>32</v>
      </c>
      <c r="U1707" s="8">
        <f t="shared" si="268"/>
        <v>32.35</v>
      </c>
      <c r="V1707" s="8">
        <f t="shared" si="269"/>
        <v>32.262500000000003</v>
      </c>
    </row>
    <row r="1708" spans="1:22" ht="13.5" x14ac:dyDescent="0.25">
      <c r="A1708" s="3">
        <f>RSI!A1708</f>
        <v>44503</v>
      </c>
      <c r="B1708" s="2">
        <f>RSI!B1708</f>
        <v>32.191000000000003</v>
      </c>
      <c r="C1708" s="2">
        <f>RSI!I1708</f>
        <v>95.412709506998951</v>
      </c>
      <c r="D1708" s="2">
        <f>MACD!E1708</f>
        <v>7.0406911567033603E-4</v>
      </c>
      <c r="E1708" s="2">
        <f>MACD!F1708</f>
        <v>1.0334426700530873E-3</v>
      </c>
      <c r="F1708" s="2">
        <f>'Moving Avg'!D1708</f>
        <v>32.191000000000003</v>
      </c>
      <c r="G1708" s="2">
        <f>'Moving Avg'!F1708</f>
        <v>32.191000000000017</v>
      </c>
      <c r="H1708" s="2">
        <f>'Moving Avg'!G1708</f>
        <v>32.191000000000024</v>
      </c>
      <c r="I1708" s="2">
        <f>'Moving Avg'!H1708</f>
        <v>31.926279999999949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0</v>
      </c>
      <c r="N1708" s="8">
        <f t="shared" si="261"/>
        <v>45</v>
      </c>
      <c r="O1708" s="8">
        <f t="shared" si="262"/>
        <v>50</v>
      </c>
      <c r="P1708" s="8">
        <f t="shared" si="263"/>
        <v>33</v>
      </c>
      <c r="Q1708" s="9">
        <f t="shared" si="264"/>
        <v>28.2</v>
      </c>
      <c r="R1708" s="9">
        <f t="shared" si="265"/>
        <v>34.75</v>
      </c>
      <c r="S1708" s="9">
        <f t="shared" si="266"/>
        <v>34.1</v>
      </c>
      <c r="T1708" s="9">
        <f t="shared" si="267"/>
        <v>32</v>
      </c>
      <c r="U1708" s="8">
        <f t="shared" si="268"/>
        <v>32.35</v>
      </c>
      <c r="V1708" s="8">
        <f t="shared" si="269"/>
        <v>32.262500000000003</v>
      </c>
    </row>
    <row r="1709" spans="1:22" ht="13.5" x14ac:dyDescent="0.25">
      <c r="A1709" s="3">
        <f>RSI!A1709</f>
        <v>44504</v>
      </c>
      <c r="B1709" s="2">
        <f>RSI!B1709</f>
        <v>32.191000000000003</v>
      </c>
      <c r="C1709" s="2">
        <f>RSI!I1709</f>
        <v>95.412709506998951</v>
      </c>
      <c r="D1709" s="2">
        <f>MACD!E1709</f>
        <v>6.5198760923834698E-4</v>
      </c>
      <c r="E1709" s="2">
        <f>MACD!F1709</f>
        <v>9.5715165789013934E-4</v>
      </c>
      <c r="F1709" s="2">
        <f>'Moving Avg'!D1709</f>
        <v>32.191000000000003</v>
      </c>
      <c r="G1709" s="2">
        <f>'Moving Avg'!F1709</f>
        <v>32.191000000000017</v>
      </c>
      <c r="H1709" s="2">
        <f>'Moving Avg'!G1709</f>
        <v>32.191000000000024</v>
      </c>
      <c r="I1709" s="2">
        <f>'Moving Avg'!H1709</f>
        <v>31.923929999999945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0</v>
      </c>
      <c r="N1709" s="8">
        <f t="shared" si="261"/>
        <v>45</v>
      </c>
      <c r="O1709" s="8">
        <f t="shared" si="262"/>
        <v>50</v>
      </c>
      <c r="P1709" s="8">
        <f t="shared" si="263"/>
        <v>33</v>
      </c>
      <c r="Q1709" s="9">
        <f t="shared" si="264"/>
        <v>28.2</v>
      </c>
      <c r="R1709" s="9">
        <f t="shared" si="265"/>
        <v>34.75</v>
      </c>
      <c r="S1709" s="9">
        <f t="shared" si="266"/>
        <v>34.1</v>
      </c>
      <c r="T1709" s="9">
        <f t="shared" si="267"/>
        <v>32</v>
      </c>
      <c r="U1709" s="8">
        <f t="shared" si="268"/>
        <v>32.35</v>
      </c>
      <c r="V1709" s="8">
        <f t="shared" si="269"/>
        <v>32.262500000000003</v>
      </c>
    </row>
    <row r="1710" spans="1:22" ht="13.5" x14ac:dyDescent="0.25">
      <c r="A1710" s="3">
        <f>RSI!A1710</f>
        <v>44505</v>
      </c>
      <c r="B1710" s="2">
        <f>RSI!B1710</f>
        <v>32.191000000000003</v>
      </c>
      <c r="C1710" s="2">
        <f>RSI!I1710</f>
        <v>95.412709506998951</v>
      </c>
      <c r="D1710" s="2">
        <f>MACD!E1710</f>
        <v>6.0375295196024581E-4</v>
      </c>
      <c r="E1710" s="2">
        <f>MACD!F1710</f>
        <v>8.8647191670416061E-4</v>
      </c>
      <c r="F1710" s="2">
        <f>'Moving Avg'!D1710</f>
        <v>32.191000000000003</v>
      </c>
      <c r="G1710" s="2">
        <f>'Moving Avg'!F1710</f>
        <v>32.191000000000017</v>
      </c>
      <c r="H1710" s="2">
        <f>'Moving Avg'!G1710</f>
        <v>32.191000000000024</v>
      </c>
      <c r="I1710" s="2">
        <f>'Moving Avg'!H1710</f>
        <v>31.921579999999945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0</v>
      </c>
      <c r="N1710" s="8">
        <f t="shared" si="261"/>
        <v>45</v>
      </c>
      <c r="O1710" s="8">
        <f t="shared" si="262"/>
        <v>50</v>
      </c>
      <c r="P1710" s="8">
        <f t="shared" si="263"/>
        <v>33</v>
      </c>
      <c r="Q1710" s="9">
        <f t="shared" si="264"/>
        <v>28.2</v>
      </c>
      <c r="R1710" s="9">
        <f t="shared" si="265"/>
        <v>34.75</v>
      </c>
      <c r="S1710" s="9">
        <f t="shared" si="266"/>
        <v>34.1</v>
      </c>
      <c r="T1710" s="9">
        <f t="shared" si="267"/>
        <v>32</v>
      </c>
      <c r="U1710" s="8">
        <f t="shared" si="268"/>
        <v>32.35</v>
      </c>
      <c r="V1710" s="8">
        <f t="shared" si="269"/>
        <v>32.262500000000003</v>
      </c>
    </row>
    <row r="1711" spans="1:22" ht="13.5" x14ac:dyDescent="0.25">
      <c r="A1711" s="3">
        <f>RSI!A1711</f>
        <v>44508</v>
      </c>
      <c r="B1711" s="2">
        <f>RSI!B1711</f>
        <v>32.191000000000003</v>
      </c>
      <c r="C1711" s="2">
        <f>RSI!I1711</f>
        <v>95.412709506998951</v>
      </c>
      <c r="D1711" s="2">
        <f>MACD!E1711</f>
        <v>5.5908189053610613E-4</v>
      </c>
      <c r="E1711" s="2">
        <f>MACD!F1711</f>
        <v>8.2099391147054976E-4</v>
      </c>
      <c r="F1711" s="2">
        <f>'Moving Avg'!D1711</f>
        <v>32.191000000000003</v>
      </c>
      <c r="G1711" s="2">
        <f>'Moving Avg'!F1711</f>
        <v>32.191000000000017</v>
      </c>
      <c r="H1711" s="2">
        <f>'Moving Avg'!G1711</f>
        <v>32.191000000000024</v>
      </c>
      <c r="I1711" s="2">
        <f>'Moving Avg'!H1711</f>
        <v>31.919229999999942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0</v>
      </c>
      <c r="N1711" s="8">
        <f t="shared" si="261"/>
        <v>45</v>
      </c>
      <c r="O1711" s="8">
        <f t="shared" si="262"/>
        <v>50</v>
      </c>
      <c r="P1711" s="8">
        <f t="shared" si="263"/>
        <v>33</v>
      </c>
      <c r="Q1711" s="9">
        <f t="shared" si="264"/>
        <v>28.2</v>
      </c>
      <c r="R1711" s="9">
        <f t="shared" si="265"/>
        <v>34.75</v>
      </c>
      <c r="S1711" s="9">
        <f t="shared" si="266"/>
        <v>34.1</v>
      </c>
      <c r="T1711" s="9">
        <f t="shared" si="267"/>
        <v>32</v>
      </c>
      <c r="U1711" s="8">
        <f t="shared" si="268"/>
        <v>32.35</v>
      </c>
      <c r="V1711" s="8">
        <f t="shared" si="269"/>
        <v>32.262500000000003</v>
      </c>
    </row>
    <row r="1712" spans="1:22" ht="13.5" x14ac:dyDescent="0.25">
      <c r="A1712" s="3">
        <f>RSI!A1712</f>
        <v>44509</v>
      </c>
      <c r="B1712" s="2">
        <f>RSI!B1712</f>
        <v>32.191000000000003</v>
      </c>
      <c r="C1712" s="2">
        <f>RSI!I1712</f>
        <v>95.412709506998951</v>
      </c>
      <c r="D1712" s="2">
        <f>MACD!E1712</f>
        <v>5.1771189208693613E-4</v>
      </c>
      <c r="E1712" s="2">
        <f>MACD!F1712</f>
        <v>7.6033750759382714E-4</v>
      </c>
      <c r="F1712" s="2">
        <f>'Moving Avg'!D1712</f>
        <v>32.191000000000003</v>
      </c>
      <c r="G1712" s="2">
        <f>'Moving Avg'!F1712</f>
        <v>32.191000000000017</v>
      </c>
      <c r="H1712" s="2">
        <f>'Moving Avg'!G1712</f>
        <v>32.191000000000024</v>
      </c>
      <c r="I1712" s="2">
        <f>'Moving Avg'!H1712</f>
        <v>31.916879999999942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0</v>
      </c>
      <c r="N1712" s="8">
        <f t="shared" si="261"/>
        <v>45</v>
      </c>
      <c r="O1712" s="8">
        <f t="shared" si="262"/>
        <v>50</v>
      </c>
      <c r="P1712" s="8">
        <f t="shared" si="263"/>
        <v>33</v>
      </c>
      <c r="Q1712" s="9">
        <f t="shared" si="264"/>
        <v>28.2</v>
      </c>
      <c r="R1712" s="9">
        <f t="shared" si="265"/>
        <v>34.75</v>
      </c>
      <c r="S1712" s="9">
        <f t="shared" si="266"/>
        <v>34.1</v>
      </c>
      <c r="T1712" s="9">
        <f t="shared" si="267"/>
        <v>32</v>
      </c>
      <c r="U1712" s="8">
        <f t="shared" si="268"/>
        <v>32.35</v>
      </c>
      <c r="V1712" s="8">
        <f t="shared" si="269"/>
        <v>32.262500000000003</v>
      </c>
    </row>
    <row r="1713" spans="1:22" ht="13.5" x14ac:dyDescent="0.25">
      <c r="A1713" s="3">
        <f>RSI!A1713</f>
        <v>44510</v>
      </c>
      <c r="B1713" s="2">
        <f>RSI!B1713</f>
        <v>32.191000000000003</v>
      </c>
      <c r="C1713" s="2">
        <f>RSI!I1713</f>
        <v>95.412709506998951</v>
      </c>
      <c r="D1713" s="2">
        <f>MACD!E1713</f>
        <v>4.7939964952803393E-4</v>
      </c>
      <c r="E1713" s="2">
        <f>MACD!F1713</f>
        <v>7.0414993598066856E-4</v>
      </c>
      <c r="F1713" s="2">
        <f>'Moving Avg'!D1713</f>
        <v>32.191000000000003</v>
      </c>
      <c r="G1713" s="2">
        <f>'Moving Avg'!F1713</f>
        <v>32.191000000000017</v>
      </c>
      <c r="H1713" s="2">
        <f>'Moving Avg'!G1713</f>
        <v>32.191000000000024</v>
      </c>
      <c r="I1713" s="2">
        <f>'Moving Avg'!H1713</f>
        <v>31.914529999999942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0</v>
      </c>
      <c r="N1713" s="8">
        <f t="shared" si="261"/>
        <v>45</v>
      </c>
      <c r="O1713" s="8">
        <f t="shared" si="262"/>
        <v>50</v>
      </c>
      <c r="P1713" s="8">
        <f t="shared" si="263"/>
        <v>33</v>
      </c>
      <c r="Q1713" s="9">
        <f t="shared" si="264"/>
        <v>28.2</v>
      </c>
      <c r="R1713" s="9">
        <f t="shared" si="265"/>
        <v>34.75</v>
      </c>
      <c r="S1713" s="9">
        <f t="shared" si="266"/>
        <v>34.1</v>
      </c>
      <c r="T1713" s="9">
        <f t="shared" si="267"/>
        <v>32</v>
      </c>
      <c r="U1713" s="8">
        <f t="shared" si="268"/>
        <v>32.35</v>
      </c>
      <c r="V1713" s="8">
        <f t="shared" si="269"/>
        <v>32.262500000000003</v>
      </c>
    </row>
    <row r="1714" spans="1:22" ht="13.5" x14ac:dyDescent="0.25">
      <c r="A1714" s="3">
        <f>RSI!A1714</f>
        <v>44511</v>
      </c>
      <c r="B1714" s="2">
        <f>RSI!B1714</f>
        <v>32.191000000000003</v>
      </c>
      <c r="C1714" s="2">
        <f>RSI!I1714</f>
        <v>95.412709506998951</v>
      </c>
      <c r="D1714" s="2">
        <f>MACD!E1714</f>
        <v>4.4391969139212506E-4</v>
      </c>
      <c r="E1714" s="2">
        <f>MACD!F1714</f>
        <v>6.5210388706295988E-4</v>
      </c>
      <c r="F1714" s="2">
        <f>'Moving Avg'!D1714</f>
        <v>32.191000000000003</v>
      </c>
      <c r="G1714" s="2">
        <f>'Moving Avg'!F1714</f>
        <v>32.191000000000017</v>
      </c>
      <c r="H1714" s="2">
        <f>'Moving Avg'!G1714</f>
        <v>32.191000000000024</v>
      </c>
      <c r="I1714" s="2">
        <f>'Moving Avg'!H1714</f>
        <v>31.912179999999939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0</v>
      </c>
      <c r="N1714" s="8">
        <f t="shared" si="261"/>
        <v>45</v>
      </c>
      <c r="O1714" s="8">
        <f t="shared" si="262"/>
        <v>50</v>
      </c>
      <c r="P1714" s="8">
        <f t="shared" si="263"/>
        <v>33</v>
      </c>
      <c r="Q1714" s="9">
        <f t="shared" si="264"/>
        <v>28.2</v>
      </c>
      <c r="R1714" s="9">
        <f t="shared" si="265"/>
        <v>34.75</v>
      </c>
      <c r="S1714" s="9">
        <f t="shared" si="266"/>
        <v>34.1</v>
      </c>
      <c r="T1714" s="9">
        <f t="shared" si="267"/>
        <v>32</v>
      </c>
      <c r="U1714" s="8">
        <f t="shared" si="268"/>
        <v>32.35</v>
      </c>
      <c r="V1714" s="8">
        <f t="shared" si="269"/>
        <v>32.262500000000003</v>
      </c>
    </row>
    <row r="1715" spans="1:22" ht="13.5" x14ac:dyDescent="0.25">
      <c r="A1715" s="3">
        <f>RSI!A1715</f>
        <v>44512</v>
      </c>
      <c r="B1715" s="2">
        <f>RSI!B1715</f>
        <v>32.191000000000003</v>
      </c>
      <c r="C1715" s="2">
        <f>RSI!I1715</f>
        <v>95.412709506998951</v>
      </c>
      <c r="D1715" s="2">
        <f>MACD!E1715</f>
        <v>4.1106308953686721E-4</v>
      </c>
      <c r="E1715" s="2">
        <f>MACD!F1715</f>
        <v>6.0389572755774139E-4</v>
      </c>
      <c r="F1715" s="2">
        <f>'Moving Avg'!D1715</f>
        <v>32.191000000000003</v>
      </c>
      <c r="G1715" s="2">
        <f>'Moving Avg'!F1715</f>
        <v>32.191000000000017</v>
      </c>
      <c r="H1715" s="2">
        <f>'Moving Avg'!G1715</f>
        <v>32.191000000000024</v>
      </c>
      <c r="I1715" s="2">
        <f>'Moving Avg'!H1715</f>
        <v>31.909829999999939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0</v>
      </c>
      <c r="N1715" s="8">
        <f t="shared" si="261"/>
        <v>45</v>
      </c>
      <c r="O1715" s="8">
        <f t="shared" si="262"/>
        <v>50</v>
      </c>
      <c r="P1715" s="8">
        <f t="shared" si="263"/>
        <v>33</v>
      </c>
      <c r="Q1715" s="9">
        <f t="shared" si="264"/>
        <v>28.2</v>
      </c>
      <c r="R1715" s="9">
        <f t="shared" si="265"/>
        <v>34.75</v>
      </c>
      <c r="S1715" s="9">
        <f t="shared" si="266"/>
        <v>34.1</v>
      </c>
      <c r="T1715" s="9">
        <f t="shared" si="267"/>
        <v>32</v>
      </c>
      <c r="U1715" s="8">
        <f t="shared" si="268"/>
        <v>32.35</v>
      </c>
      <c r="V1715" s="8">
        <f t="shared" si="269"/>
        <v>32.262500000000003</v>
      </c>
    </row>
    <row r="1716" spans="1:22" ht="13.5" x14ac:dyDescent="0.25">
      <c r="A1716" s="3">
        <f>RSI!A1716</f>
        <v>44515</v>
      </c>
      <c r="B1716" s="2">
        <f>RSI!B1716</f>
        <v>32.191000000000003</v>
      </c>
      <c r="C1716" s="2">
        <f>RSI!I1716</f>
        <v>95.412709506998951</v>
      </c>
      <c r="D1716" s="2">
        <f>MACD!E1716</f>
        <v>3.8063625800077716E-4</v>
      </c>
      <c r="E1716" s="2">
        <f>MACD!F1716</f>
        <v>5.5924383364634863E-4</v>
      </c>
      <c r="F1716" s="2">
        <f>'Moving Avg'!D1716</f>
        <v>32.191000000000003</v>
      </c>
      <c r="G1716" s="2">
        <f>'Moving Avg'!F1716</f>
        <v>32.191000000000017</v>
      </c>
      <c r="H1716" s="2">
        <f>'Moving Avg'!G1716</f>
        <v>32.191000000000024</v>
      </c>
      <c r="I1716" s="2">
        <f>'Moving Avg'!H1716</f>
        <v>31.907479999999936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0</v>
      </c>
      <c r="N1716" s="8">
        <f t="shared" si="261"/>
        <v>45</v>
      </c>
      <c r="O1716" s="8">
        <f t="shared" si="262"/>
        <v>50</v>
      </c>
      <c r="P1716" s="8">
        <f t="shared" si="263"/>
        <v>33</v>
      </c>
      <c r="Q1716" s="9">
        <f t="shared" si="264"/>
        <v>28.2</v>
      </c>
      <c r="R1716" s="9">
        <f t="shared" si="265"/>
        <v>34.75</v>
      </c>
      <c r="S1716" s="9">
        <f t="shared" si="266"/>
        <v>34.1</v>
      </c>
      <c r="T1716" s="9">
        <f t="shared" si="267"/>
        <v>32</v>
      </c>
      <c r="U1716" s="8">
        <f t="shared" si="268"/>
        <v>32.35</v>
      </c>
      <c r="V1716" s="8">
        <f t="shared" si="269"/>
        <v>32.262500000000003</v>
      </c>
    </row>
    <row r="1717" spans="1:22" ht="13.5" x14ac:dyDescent="0.25">
      <c r="A1717" s="3">
        <f>RSI!A1717</f>
        <v>44516</v>
      </c>
      <c r="B1717" s="2">
        <f>RSI!B1717</f>
        <v>32.191000000000003</v>
      </c>
      <c r="C1717" s="2">
        <f>RSI!I1717</f>
        <v>95.412709506998951</v>
      </c>
      <c r="D1717" s="2">
        <f>MACD!E1717</f>
        <v>3.5245983719534024E-4</v>
      </c>
      <c r="E1717" s="2">
        <f>MACD!F1717</f>
        <v>5.1788703435614702E-4</v>
      </c>
      <c r="F1717" s="2">
        <f>'Moving Avg'!D1717</f>
        <v>32.191000000000003</v>
      </c>
      <c r="G1717" s="2">
        <f>'Moving Avg'!F1717</f>
        <v>32.191000000000017</v>
      </c>
      <c r="H1717" s="2">
        <f>'Moving Avg'!G1717</f>
        <v>32.191000000000024</v>
      </c>
      <c r="I1717" s="2">
        <f>'Moving Avg'!H1717</f>
        <v>31.905129999999932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0</v>
      </c>
      <c r="N1717" s="8">
        <f t="shared" si="261"/>
        <v>45</v>
      </c>
      <c r="O1717" s="8">
        <f t="shared" si="262"/>
        <v>50</v>
      </c>
      <c r="P1717" s="8">
        <f t="shared" si="263"/>
        <v>33</v>
      </c>
      <c r="Q1717" s="9">
        <f t="shared" si="264"/>
        <v>28.2</v>
      </c>
      <c r="R1717" s="9">
        <f t="shared" si="265"/>
        <v>34.75</v>
      </c>
      <c r="S1717" s="9">
        <f t="shared" si="266"/>
        <v>34.1</v>
      </c>
      <c r="T1717" s="9">
        <f t="shared" si="267"/>
        <v>32</v>
      </c>
      <c r="U1717" s="8">
        <f t="shared" si="268"/>
        <v>32.35</v>
      </c>
      <c r="V1717" s="8">
        <f t="shared" si="269"/>
        <v>32.262500000000003</v>
      </c>
    </row>
    <row r="1718" spans="1:22" ht="13.5" x14ac:dyDescent="0.25">
      <c r="A1718" s="3">
        <f>RSI!A1718</f>
        <v>44517</v>
      </c>
      <c r="B1718" s="2">
        <f>RSI!B1718</f>
        <v>32.191000000000003</v>
      </c>
      <c r="C1718" s="2">
        <f>RSI!I1718</f>
        <v>95.412709506998951</v>
      </c>
      <c r="D1718" s="2">
        <f>MACD!E1718</f>
        <v>3.2636765750027052E-4</v>
      </c>
      <c r="E1718" s="2">
        <f>MACD!F1718</f>
        <v>4.7958315898497173E-4</v>
      </c>
      <c r="F1718" s="2">
        <f>'Moving Avg'!D1718</f>
        <v>32.191000000000003</v>
      </c>
      <c r="G1718" s="2">
        <f>'Moving Avg'!F1718</f>
        <v>32.191000000000017</v>
      </c>
      <c r="H1718" s="2">
        <f>'Moving Avg'!G1718</f>
        <v>32.191000000000024</v>
      </c>
      <c r="I1718" s="2">
        <f>'Moving Avg'!H1718</f>
        <v>31.902779999999929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0</v>
      </c>
      <c r="N1718" s="8">
        <f t="shared" si="261"/>
        <v>45</v>
      </c>
      <c r="O1718" s="8">
        <f t="shared" si="262"/>
        <v>50</v>
      </c>
      <c r="P1718" s="8">
        <f t="shared" si="263"/>
        <v>33</v>
      </c>
      <c r="Q1718" s="9">
        <f t="shared" si="264"/>
        <v>28.2</v>
      </c>
      <c r="R1718" s="9">
        <f t="shared" si="265"/>
        <v>34.75</v>
      </c>
      <c r="S1718" s="9">
        <f t="shared" si="266"/>
        <v>34.1</v>
      </c>
      <c r="T1718" s="9">
        <f t="shared" si="267"/>
        <v>32</v>
      </c>
      <c r="U1718" s="8">
        <f t="shared" si="268"/>
        <v>32.35</v>
      </c>
      <c r="V1718" s="8">
        <f t="shared" si="269"/>
        <v>32.262500000000003</v>
      </c>
    </row>
    <row r="1719" spans="1:22" ht="13.5" x14ac:dyDescent="0.25">
      <c r="A1719" s="3">
        <f>RSI!A1719</f>
        <v>44518</v>
      </c>
      <c r="B1719" s="2">
        <f>RSI!B1719</f>
        <v>32.191000000000003</v>
      </c>
      <c r="C1719" s="2">
        <f>RSI!I1719</f>
        <v>95.412709506998951</v>
      </c>
      <c r="D1719" s="2">
        <f>MACD!E1719</f>
        <v>3.0220577703232721E-4</v>
      </c>
      <c r="E1719" s="2">
        <f>MACD!F1719</f>
        <v>4.4410768259444289E-4</v>
      </c>
      <c r="F1719" s="2">
        <f>'Moving Avg'!D1719</f>
        <v>32.191000000000003</v>
      </c>
      <c r="G1719" s="2">
        <f>'Moving Avg'!F1719</f>
        <v>32.191000000000017</v>
      </c>
      <c r="H1719" s="2">
        <f>'Moving Avg'!G1719</f>
        <v>32.191000000000024</v>
      </c>
      <c r="I1719" s="2">
        <f>'Moving Avg'!H1719</f>
        <v>31.900429999999929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0</v>
      </c>
      <c r="N1719" s="8">
        <f t="shared" si="261"/>
        <v>45</v>
      </c>
      <c r="O1719" s="8">
        <f t="shared" si="262"/>
        <v>50</v>
      </c>
      <c r="P1719" s="8">
        <f t="shared" si="263"/>
        <v>33</v>
      </c>
      <c r="Q1719" s="9">
        <f t="shared" si="264"/>
        <v>28.2</v>
      </c>
      <c r="R1719" s="9">
        <f t="shared" si="265"/>
        <v>34.75</v>
      </c>
      <c r="S1719" s="9">
        <f t="shared" si="266"/>
        <v>34.1</v>
      </c>
      <c r="T1719" s="9">
        <f t="shared" si="267"/>
        <v>32</v>
      </c>
      <c r="U1719" s="8">
        <f t="shared" si="268"/>
        <v>32.35</v>
      </c>
      <c r="V1719" s="8">
        <f t="shared" si="269"/>
        <v>32.262500000000003</v>
      </c>
    </row>
    <row r="1720" spans="1:22" ht="13.5" x14ac:dyDescent="0.25">
      <c r="A1720" s="3">
        <f>RSI!A1720</f>
        <v>44519</v>
      </c>
      <c r="B1720" s="2">
        <f>RSI!B1720</f>
        <v>32.191000000000003</v>
      </c>
      <c r="C1720" s="2">
        <f>RSI!I1720</f>
        <v>95.412709506998951</v>
      </c>
      <c r="D1720" s="2">
        <f>MACD!E1720</f>
        <v>2.7983158832256549E-4</v>
      </c>
      <c r="E1720" s="2">
        <f>MACD!F1720</f>
        <v>4.1125246374006742E-4</v>
      </c>
      <c r="F1720" s="2">
        <f>'Moving Avg'!D1720</f>
        <v>32.191000000000003</v>
      </c>
      <c r="G1720" s="2">
        <f>'Moving Avg'!F1720</f>
        <v>32.191000000000017</v>
      </c>
      <c r="H1720" s="2">
        <f>'Moving Avg'!G1720</f>
        <v>32.191000000000024</v>
      </c>
      <c r="I1720" s="2">
        <f>'Moving Avg'!H1720</f>
        <v>31.898079999999926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0</v>
      </c>
      <c r="N1720" s="8">
        <f t="shared" si="261"/>
        <v>45</v>
      </c>
      <c r="O1720" s="8">
        <f t="shared" si="262"/>
        <v>50</v>
      </c>
      <c r="P1720" s="8">
        <f t="shared" si="263"/>
        <v>33</v>
      </c>
      <c r="Q1720" s="9">
        <f t="shared" si="264"/>
        <v>28.2</v>
      </c>
      <c r="R1720" s="9">
        <f t="shared" si="265"/>
        <v>34.75</v>
      </c>
      <c r="S1720" s="9">
        <f t="shared" si="266"/>
        <v>34.1</v>
      </c>
      <c r="T1720" s="9">
        <f t="shared" si="267"/>
        <v>32</v>
      </c>
      <c r="U1720" s="8">
        <f t="shared" si="268"/>
        <v>32.35</v>
      </c>
      <c r="V1720" s="8">
        <f t="shared" si="269"/>
        <v>32.262500000000003</v>
      </c>
    </row>
    <row r="1721" spans="1:22" ht="13.5" x14ac:dyDescent="0.25">
      <c r="A1721" s="3">
        <f>RSI!A1721</f>
        <v>44522</v>
      </c>
      <c r="B1721" s="2">
        <f>RSI!B1721</f>
        <v>32.191000000000003</v>
      </c>
      <c r="C1721" s="2">
        <f>RSI!I1721</f>
        <v>95.412709506998951</v>
      </c>
      <c r="D1721" s="2">
        <f>MACD!E1721</f>
        <v>2.5911298932612681E-4</v>
      </c>
      <c r="E1721" s="2">
        <f>MACD!F1721</f>
        <v>3.808245688572793E-4</v>
      </c>
      <c r="F1721" s="2">
        <f>'Moving Avg'!D1721</f>
        <v>32.191000000000003</v>
      </c>
      <c r="G1721" s="2">
        <f>'Moving Avg'!F1721</f>
        <v>32.191000000000017</v>
      </c>
      <c r="H1721" s="2">
        <f>'Moving Avg'!G1721</f>
        <v>32.191000000000024</v>
      </c>
      <c r="I1721" s="2">
        <f>'Moving Avg'!H1721</f>
        <v>31.895729999999926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0</v>
      </c>
      <c r="N1721" s="8">
        <f t="shared" si="261"/>
        <v>45</v>
      </c>
      <c r="O1721" s="8">
        <f t="shared" si="262"/>
        <v>50</v>
      </c>
      <c r="P1721" s="8">
        <f t="shared" si="263"/>
        <v>33</v>
      </c>
      <c r="Q1721" s="9">
        <f t="shared" si="264"/>
        <v>28.2</v>
      </c>
      <c r="R1721" s="9">
        <f t="shared" si="265"/>
        <v>34.75</v>
      </c>
      <c r="S1721" s="9">
        <f t="shared" si="266"/>
        <v>34.1</v>
      </c>
      <c r="T1721" s="9">
        <f t="shared" si="267"/>
        <v>32</v>
      </c>
      <c r="U1721" s="8">
        <f t="shared" si="268"/>
        <v>32.35</v>
      </c>
      <c r="V1721" s="8">
        <f t="shared" si="269"/>
        <v>32.262500000000003</v>
      </c>
    </row>
    <row r="1722" spans="1:22" ht="13.5" x14ac:dyDescent="0.25">
      <c r="A1722" s="3">
        <f>RSI!A1722</f>
        <v>44523</v>
      </c>
      <c r="B1722" s="2">
        <f>RSI!B1722</f>
        <v>32.191000000000003</v>
      </c>
      <c r="C1722" s="2">
        <f>RSI!I1722</f>
        <v>95.412709506998951</v>
      </c>
      <c r="D1722" s="2">
        <f>MACD!E1722</f>
        <v>2.3992761416735675E-4</v>
      </c>
      <c r="E1722" s="2">
        <f>MACD!F1722</f>
        <v>3.5264517791929481E-4</v>
      </c>
      <c r="F1722" s="2">
        <f>'Moving Avg'!D1722</f>
        <v>32.191000000000003</v>
      </c>
      <c r="G1722" s="2">
        <f>'Moving Avg'!F1722</f>
        <v>32.191000000000017</v>
      </c>
      <c r="H1722" s="2">
        <f>'Moving Avg'!G1722</f>
        <v>32.191000000000024</v>
      </c>
      <c r="I1722" s="2">
        <f>'Moving Avg'!H1722</f>
        <v>31.893379999999926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0</v>
      </c>
      <c r="N1722" s="8">
        <f t="shared" si="261"/>
        <v>45</v>
      </c>
      <c r="O1722" s="8">
        <f t="shared" si="262"/>
        <v>50</v>
      </c>
      <c r="P1722" s="8">
        <f t="shared" si="263"/>
        <v>33</v>
      </c>
      <c r="Q1722" s="9">
        <f t="shared" si="264"/>
        <v>28.2</v>
      </c>
      <c r="R1722" s="9">
        <f t="shared" si="265"/>
        <v>34.75</v>
      </c>
      <c r="S1722" s="9">
        <f t="shared" si="266"/>
        <v>34.1</v>
      </c>
      <c r="T1722" s="9">
        <f t="shared" si="267"/>
        <v>32</v>
      </c>
      <c r="U1722" s="8">
        <f t="shared" si="268"/>
        <v>32.35</v>
      </c>
      <c r="V1722" s="8">
        <f t="shared" si="269"/>
        <v>32.262500000000003</v>
      </c>
    </row>
    <row r="1723" spans="1:22" ht="13.5" x14ac:dyDescent="0.25">
      <c r="A1723" s="3">
        <f>RSI!A1723</f>
        <v>44524</v>
      </c>
      <c r="B1723" s="2">
        <f>RSI!B1723</f>
        <v>32.191000000000003</v>
      </c>
      <c r="C1723" s="2">
        <f>RSI!I1723</f>
        <v>95.412709506998951</v>
      </c>
      <c r="D1723" s="2">
        <f>MACD!E1723</f>
        <v>2.2216211951331388E-4</v>
      </c>
      <c r="E1723" s="2">
        <f>MACD!F1723</f>
        <v>3.2654856623809864E-4</v>
      </c>
      <c r="F1723" s="2">
        <f>'Moving Avg'!D1723</f>
        <v>32.191000000000003</v>
      </c>
      <c r="G1723" s="2">
        <f>'Moving Avg'!F1723</f>
        <v>32.191000000000017</v>
      </c>
      <c r="H1723" s="2">
        <f>'Moving Avg'!G1723</f>
        <v>32.191000000000024</v>
      </c>
      <c r="I1723" s="2">
        <f>'Moving Avg'!H1723</f>
        <v>31.891029999999922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0</v>
      </c>
      <c r="N1723" s="8">
        <f t="shared" si="261"/>
        <v>45</v>
      </c>
      <c r="O1723" s="8">
        <f t="shared" si="262"/>
        <v>50</v>
      </c>
      <c r="P1723" s="8">
        <f t="shared" si="263"/>
        <v>33</v>
      </c>
      <c r="Q1723" s="9">
        <f t="shared" si="264"/>
        <v>28.2</v>
      </c>
      <c r="R1723" s="9">
        <f t="shared" si="265"/>
        <v>34.75</v>
      </c>
      <c r="S1723" s="9">
        <f t="shared" si="266"/>
        <v>34.1</v>
      </c>
      <c r="T1723" s="9">
        <f t="shared" si="267"/>
        <v>32</v>
      </c>
      <c r="U1723" s="8">
        <f t="shared" si="268"/>
        <v>32.35</v>
      </c>
      <c r="V1723" s="8">
        <f t="shared" si="269"/>
        <v>32.262500000000003</v>
      </c>
    </row>
    <row r="1724" spans="1:22" ht="13.5" x14ac:dyDescent="0.25">
      <c r="A1724" s="3">
        <f>RSI!A1724</f>
        <v>44525</v>
      </c>
      <c r="B1724" s="2">
        <f>RSI!B1724</f>
        <v>32.191000000000003</v>
      </c>
      <c r="C1724" s="2">
        <f>RSI!I1724</f>
        <v>95.412709506998951</v>
      </c>
      <c r="D1724" s="2">
        <f>MACD!E1724</f>
        <v>2.0571152261794623E-4</v>
      </c>
      <c r="E1724" s="2">
        <f>MACD!F1724</f>
        <v>3.023811575140682E-4</v>
      </c>
      <c r="F1724" s="2">
        <f>'Moving Avg'!D1724</f>
        <v>32.191000000000003</v>
      </c>
      <c r="G1724" s="2">
        <f>'Moving Avg'!F1724</f>
        <v>32.191000000000017</v>
      </c>
      <c r="H1724" s="2">
        <f>'Moving Avg'!G1724</f>
        <v>32.191000000000024</v>
      </c>
      <c r="I1724" s="2">
        <f>'Moving Avg'!H1724</f>
        <v>31.893544999999921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0</v>
      </c>
      <c r="N1724" s="8">
        <f t="shared" si="261"/>
        <v>45</v>
      </c>
      <c r="O1724" s="8">
        <f t="shared" si="262"/>
        <v>50</v>
      </c>
      <c r="P1724" s="8">
        <f t="shared" si="263"/>
        <v>33</v>
      </c>
      <c r="Q1724" s="9">
        <f t="shared" si="264"/>
        <v>28.2</v>
      </c>
      <c r="R1724" s="9">
        <f t="shared" si="265"/>
        <v>34.75</v>
      </c>
      <c r="S1724" s="9">
        <f t="shared" si="266"/>
        <v>34.1</v>
      </c>
      <c r="T1724" s="9">
        <f t="shared" si="267"/>
        <v>32</v>
      </c>
      <c r="U1724" s="8">
        <f t="shared" si="268"/>
        <v>32.35</v>
      </c>
      <c r="V1724" s="8">
        <f t="shared" si="269"/>
        <v>32.262500000000003</v>
      </c>
    </row>
    <row r="1725" spans="1:22" ht="13.5" x14ac:dyDescent="0.25">
      <c r="A1725" s="3">
        <f>RSI!A1725</f>
        <v>44526</v>
      </c>
      <c r="B1725" s="2">
        <f>RSI!B1725</f>
        <v>32.191000000000003</v>
      </c>
      <c r="C1725" s="2">
        <f>RSI!I1725</f>
        <v>95.412709506998951</v>
      </c>
      <c r="D1725" s="2">
        <f>MACD!E1725</f>
        <v>1.9047858747711643E-4</v>
      </c>
      <c r="E1725" s="2">
        <f>MACD!F1725</f>
        <v>2.8000064350667788E-4</v>
      </c>
      <c r="F1725" s="2">
        <f>'Moving Avg'!D1725</f>
        <v>32.191000000000003</v>
      </c>
      <c r="G1725" s="2">
        <f>'Moving Avg'!F1725</f>
        <v>32.191000000000017</v>
      </c>
      <c r="H1725" s="2">
        <f>'Moving Avg'!G1725</f>
        <v>32.191000000000024</v>
      </c>
      <c r="I1725" s="2">
        <f>'Moving Avg'!H1725</f>
        <v>31.89605999999992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0</v>
      </c>
      <c r="N1725" s="8">
        <f t="shared" si="261"/>
        <v>45</v>
      </c>
      <c r="O1725" s="8">
        <f t="shared" si="262"/>
        <v>50</v>
      </c>
      <c r="P1725" s="8">
        <f t="shared" si="263"/>
        <v>33</v>
      </c>
      <c r="Q1725" s="9">
        <f t="shared" si="264"/>
        <v>28.2</v>
      </c>
      <c r="R1725" s="9">
        <f t="shared" si="265"/>
        <v>34.75</v>
      </c>
      <c r="S1725" s="9">
        <f t="shared" si="266"/>
        <v>34.1</v>
      </c>
      <c r="T1725" s="9">
        <f t="shared" si="267"/>
        <v>32</v>
      </c>
      <c r="U1725" s="8">
        <f t="shared" si="268"/>
        <v>32.35</v>
      </c>
      <c r="V1725" s="8">
        <f t="shared" si="269"/>
        <v>32.262500000000003</v>
      </c>
    </row>
    <row r="1726" spans="1:22" ht="13.5" x14ac:dyDescent="0.25">
      <c r="A1726" s="3">
        <f>RSI!A1726</f>
        <v>44529</v>
      </c>
      <c r="B1726" s="2">
        <f>RSI!B1726</f>
        <v>32.191000000000003</v>
      </c>
      <c r="C1726" s="2">
        <f>RSI!I1726</f>
        <v>95.412709506998951</v>
      </c>
      <c r="D1726" s="2">
        <f>MACD!E1726</f>
        <v>1.7637325552044558E-4</v>
      </c>
      <c r="E1726" s="2">
        <f>MACD!F1726</f>
        <v>2.5927516590943143E-4</v>
      </c>
      <c r="F1726" s="2">
        <f>'Moving Avg'!D1726</f>
        <v>32.191000000000003</v>
      </c>
      <c r="G1726" s="2">
        <f>'Moving Avg'!F1726</f>
        <v>32.191000000000017</v>
      </c>
      <c r="H1726" s="2">
        <f>'Moving Avg'!G1726</f>
        <v>32.191000000000024</v>
      </c>
      <c r="I1726" s="2">
        <f>'Moving Avg'!H1726</f>
        <v>31.898574999999919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0</v>
      </c>
      <c r="N1726" s="8">
        <f t="shared" si="261"/>
        <v>45</v>
      </c>
      <c r="O1726" s="8">
        <f t="shared" si="262"/>
        <v>50</v>
      </c>
      <c r="P1726" s="8">
        <f t="shared" si="263"/>
        <v>33</v>
      </c>
      <c r="Q1726" s="9">
        <f t="shared" si="264"/>
        <v>28.2</v>
      </c>
      <c r="R1726" s="9">
        <f t="shared" si="265"/>
        <v>34.75</v>
      </c>
      <c r="S1726" s="9">
        <f t="shared" si="266"/>
        <v>34.1</v>
      </c>
      <c r="T1726" s="9">
        <f t="shared" si="267"/>
        <v>32</v>
      </c>
      <c r="U1726" s="8">
        <f t="shared" si="268"/>
        <v>32.35</v>
      </c>
      <c r="V1726" s="8">
        <f t="shared" si="269"/>
        <v>32.262500000000003</v>
      </c>
    </row>
    <row r="1727" spans="1:22" ht="13.5" x14ac:dyDescent="0.25">
      <c r="A1727" s="3">
        <f>RSI!A1727</f>
        <v>44530</v>
      </c>
      <c r="B1727" s="2">
        <f>RSI!B1727</f>
        <v>32.191000000000003</v>
      </c>
      <c r="C1727" s="2">
        <f>RSI!I1727</f>
        <v>95.412709506998951</v>
      </c>
      <c r="D1727" s="2">
        <f>MACD!E1727</f>
        <v>1.6331211789122335E-4</v>
      </c>
      <c r="E1727" s="2">
        <f>MACD!F1727</f>
        <v>2.4008255630578981E-4</v>
      </c>
      <c r="F1727" s="2">
        <f>'Moving Avg'!D1727</f>
        <v>32.191000000000003</v>
      </c>
      <c r="G1727" s="2">
        <f>'Moving Avg'!F1727</f>
        <v>32.191000000000017</v>
      </c>
      <c r="H1727" s="2">
        <f>'Moving Avg'!G1727</f>
        <v>32.191000000000024</v>
      </c>
      <c r="I1727" s="2">
        <f>'Moving Avg'!H1727</f>
        <v>31.901089999999918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0</v>
      </c>
      <c r="N1727" s="8">
        <f t="shared" si="261"/>
        <v>45</v>
      </c>
      <c r="O1727" s="8">
        <f t="shared" si="262"/>
        <v>50</v>
      </c>
      <c r="P1727" s="8">
        <f t="shared" si="263"/>
        <v>33</v>
      </c>
      <c r="Q1727" s="9">
        <f t="shared" si="264"/>
        <v>28.2</v>
      </c>
      <c r="R1727" s="9">
        <f t="shared" si="265"/>
        <v>34.75</v>
      </c>
      <c r="S1727" s="9">
        <f t="shared" si="266"/>
        <v>34.1</v>
      </c>
      <c r="T1727" s="9">
        <f t="shared" si="267"/>
        <v>32</v>
      </c>
      <c r="U1727" s="8">
        <f t="shared" si="268"/>
        <v>32.35</v>
      </c>
      <c r="V1727" s="8">
        <f t="shared" si="269"/>
        <v>32.262500000000003</v>
      </c>
    </row>
    <row r="1728" spans="1:22" ht="13.5" x14ac:dyDescent="0.25">
      <c r="A1728" s="3">
        <f>RSI!A1728</f>
        <v>44531</v>
      </c>
      <c r="B1728" s="2">
        <f>RSI!B1728</f>
        <v>32.191000000000003</v>
      </c>
      <c r="C1728" s="2">
        <f>RSI!I1728</f>
        <v>95.412709506998951</v>
      </c>
      <c r="D1728" s="2">
        <f>MACD!E1728</f>
        <v>1.512179260956259E-4</v>
      </c>
      <c r="E1728" s="2">
        <f>MACD!F1728</f>
        <v>2.2230963026375705E-4</v>
      </c>
      <c r="F1728" s="2">
        <f>'Moving Avg'!D1728</f>
        <v>32.191000000000003</v>
      </c>
      <c r="G1728" s="2">
        <f>'Moving Avg'!F1728</f>
        <v>32.191000000000017</v>
      </c>
      <c r="H1728" s="2">
        <f>'Moving Avg'!G1728</f>
        <v>32.191000000000024</v>
      </c>
      <c r="I1728" s="2">
        <f>'Moving Avg'!H1728</f>
        <v>31.903604999999917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0</v>
      </c>
      <c r="N1728" s="8">
        <f t="shared" si="261"/>
        <v>45</v>
      </c>
      <c r="O1728" s="8">
        <f t="shared" si="262"/>
        <v>50</v>
      </c>
      <c r="P1728" s="8">
        <f t="shared" si="263"/>
        <v>33</v>
      </c>
      <c r="Q1728" s="9">
        <f t="shared" si="264"/>
        <v>28.2</v>
      </c>
      <c r="R1728" s="9">
        <f t="shared" si="265"/>
        <v>34.75</v>
      </c>
      <c r="S1728" s="9">
        <f t="shared" si="266"/>
        <v>34.1</v>
      </c>
      <c r="T1728" s="9">
        <f t="shared" si="267"/>
        <v>32</v>
      </c>
      <c r="U1728" s="8">
        <f t="shared" si="268"/>
        <v>32.35</v>
      </c>
      <c r="V1728" s="8">
        <f t="shared" si="269"/>
        <v>32.262500000000003</v>
      </c>
    </row>
    <row r="1729" spans="1:22" ht="13.5" x14ac:dyDescent="0.25">
      <c r="A1729" s="3">
        <f>RSI!A1729</f>
        <v>44532</v>
      </c>
      <c r="B1729" s="2">
        <f>RSI!B1729</f>
        <v>32.191000000000003</v>
      </c>
      <c r="C1729" s="2">
        <f>RSI!I1729</f>
        <v>95.412709506998951</v>
      </c>
      <c r="D1729" s="2">
        <f>MACD!E1729</f>
        <v>1.4001913849170933E-4</v>
      </c>
      <c r="E1729" s="2">
        <f>MACD!F1729</f>
        <v>2.0585153190934752E-4</v>
      </c>
      <c r="F1729" s="2">
        <f>'Moving Avg'!D1729</f>
        <v>32.191000000000003</v>
      </c>
      <c r="G1729" s="2">
        <f>'Moving Avg'!F1729</f>
        <v>32.191000000000017</v>
      </c>
      <c r="H1729" s="2">
        <f>'Moving Avg'!G1729</f>
        <v>32.191000000000024</v>
      </c>
      <c r="I1729" s="2">
        <f>'Moving Avg'!H1729</f>
        <v>31.906119999999916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0</v>
      </c>
      <c r="N1729" s="8">
        <f t="shared" si="261"/>
        <v>45</v>
      </c>
      <c r="O1729" s="8">
        <f t="shared" si="262"/>
        <v>50</v>
      </c>
      <c r="P1729" s="8">
        <f t="shared" si="263"/>
        <v>33</v>
      </c>
      <c r="Q1729" s="9">
        <f t="shared" si="264"/>
        <v>28.2</v>
      </c>
      <c r="R1729" s="9">
        <f t="shared" si="265"/>
        <v>34.75</v>
      </c>
      <c r="S1729" s="9">
        <f t="shared" si="266"/>
        <v>34.1</v>
      </c>
      <c r="T1729" s="9">
        <f t="shared" si="267"/>
        <v>32</v>
      </c>
      <c r="U1729" s="8">
        <f t="shared" si="268"/>
        <v>32.35</v>
      </c>
      <c r="V1729" s="8">
        <f t="shared" si="269"/>
        <v>32.262500000000003</v>
      </c>
    </row>
    <row r="1730" spans="1:22" ht="13.5" x14ac:dyDescent="0.25">
      <c r="A1730" s="3">
        <f>RSI!A1730</f>
        <v>44533</v>
      </c>
      <c r="B1730" s="2">
        <f>RSI!B1730</f>
        <v>32.191000000000003</v>
      </c>
      <c r="C1730" s="2">
        <f>RSI!I1730</f>
        <v>95.412709506998951</v>
      </c>
      <c r="D1730" s="2">
        <f>MACD!E1730</f>
        <v>1.2964949990390551E-4</v>
      </c>
      <c r="E1730" s="2">
        <f>MACD!F1730</f>
        <v>1.9061112550825915E-4</v>
      </c>
      <c r="F1730" s="2">
        <f>'Moving Avg'!D1730</f>
        <v>32.191000000000003</v>
      </c>
      <c r="G1730" s="2">
        <f>'Moving Avg'!F1730</f>
        <v>32.191000000000017</v>
      </c>
      <c r="H1730" s="2">
        <f>'Moving Avg'!G1730</f>
        <v>32.191000000000024</v>
      </c>
      <c r="I1730" s="2">
        <f>'Moving Avg'!H1730</f>
        <v>31.908634999999911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0</v>
      </c>
      <c r="N1730" s="8">
        <f t="shared" ref="N1730:N1793" si="271">IF(E1730-D1730&gt;0.02, 100, IF(E1730-D1730&lt;0,0,45))</f>
        <v>45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28.2</v>
      </c>
      <c r="R1730" s="9">
        <f t="shared" si="265"/>
        <v>34.75</v>
      </c>
      <c r="S1730" s="9">
        <f t="shared" si="266"/>
        <v>34.1</v>
      </c>
      <c r="T1730" s="9">
        <f t="shared" si="267"/>
        <v>32</v>
      </c>
      <c r="U1730" s="8">
        <f t="shared" si="268"/>
        <v>32.35</v>
      </c>
      <c r="V1730" s="8">
        <f t="shared" si="269"/>
        <v>32.262500000000003</v>
      </c>
    </row>
    <row r="1731" spans="1:22" ht="13.5" x14ac:dyDescent="0.25">
      <c r="A1731" s="3">
        <f>RSI!A1731</f>
        <v>44536</v>
      </c>
      <c r="B1731" s="2">
        <f>RSI!B1731</f>
        <v>32.191000000000003</v>
      </c>
      <c r="C1731" s="2">
        <f>RSI!I1731</f>
        <v>95.412709506998951</v>
      </c>
      <c r="D1731" s="2">
        <f>MACD!E1731</f>
        <v>1.2004765200401835E-4</v>
      </c>
      <c r="E1731" s="2">
        <f>MACD!F1731</f>
        <v>1.7649843080741102E-4</v>
      </c>
      <c r="F1731" s="2">
        <f>'Moving Avg'!D1731</f>
        <v>32.191000000000003</v>
      </c>
      <c r="G1731" s="2">
        <f>'Moving Avg'!F1731</f>
        <v>32.191000000000017</v>
      </c>
      <c r="H1731" s="2">
        <f>'Moving Avg'!G1731</f>
        <v>32.191000000000024</v>
      </c>
      <c r="I1731" s="2">
        <f>'Moving Avg'!H1731</f>
        <v>31.91114999999991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0</v>
      </c>
      <c r="N1731" s="8">
        <f t="shared" si="271"/>
        <v>45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28.2</v>
      </c>
      <c r="R1731" s="9">
        <f t="shared" ref="R1731:R1794" si="275">M1731*0.2+N1731*0.2+O1731*0.35+P1731*0.25</f>
        <v>34.75</v>
      </c>
      <c r="S1731" s="9">
        <f t="shared" ref="S1731:S1794" si="276">M1731*0.15+N1731*0.15+O1731*0.25+P1731*0.45</f>
        <v>34.1</v>
      </c>
      <c r="T1731" s="9">
        <f t="shared" ref="T1731:T1794" si="277">0.25*SUM(M1731:P1731)</f>
        <v>32</v>
      </c>
      <c r="U1731" s="8">
        <f t="shared" ref="U1731:U1794" si="278">SUM(Q1731:S1731)/3</f>
        <v>32.35</v>
      </c>
      <c r="V1731" s="8">
        <f t="shared" ref="V1731:V1794" si="279">SUM(Q1731:T1731)/4</f>
        <v>32.262500000000003</v>
      </c>
    </row>
    <row r="1732" spans="1:22" ht="13.5" x14ac:dyDescent="0.25">
      <c r="A1732" s="3">
        <f>RSI!A1732</f>
        <v>44537</v>
      </c>
      <c r="B1732" s="2">
        <f>RSI!B1732</f>
        <v>32.191000000000003</v>
      </c>
      <c r="C1732" s="2">
        <f>RSI!I1732</f>
        <v>95.412709506998951</v>
      </c>
      <c r="D1732" s="2">
        <f>MACD!E1732</f>
        <v>1.1115677229156518E-4</v>
      </c>
      <c r="E1732" s="2">
        <f>MACD!F1732</f>
        <v>1.6343009910424185E-4</v>
      </c>
      <c r="F1732" s="2">
        <f>'Moving Avg'!D1732</f>
        <v>32.191000000000003</v>
      </c>
      <c r="G1732" s="2">
        <f>'Moving Avg'!F1732</f>
        <v>32.191000000000017</v>
      </c>
      <c r="H1732" s="2">
        <f>'Moving Avg'!G1732</f>
        <v>32.191000000000024</v>
      </c>
      <c r="I1732" s="2">
        <f>'Moving Avg'!H1732</f>
        <v>31.913664999999909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0</v>
      </c>
      <c r="N1732" s="8">
        <f t="shared" si="271"/>
        <v>45</v>
      </c>
      <c r="O1732" s="8">
        <f t="shared" si="272"/>
        <v>50</v>
      </c>
      <c r="P1732" s="8">
        <f t="shared" si="273"/>
        <v>33</v>
      </c>
      <c r="Q1732" s="9">
        <f t="shared" si="274"/>
        <v>28.2</v>
      </c>
      <c r="R1732" s="9">
        <f t="shared" si="275"/>
        <v>34.75</v>
      </c>
      <c r="S1732" s="9">
        <f t="shared" si="276"/>
        <v>34.1</v>
      </c>
      <c r="T1732" s="9">
        <f t="shared" si="277"/>
        <v>32</v>
      </c>
      <c r="U1732" s="8">
        <f t="shared" si="278"/>
        <v>32.35</v>
      </c>
      <c r="V1732" s="8">
        <f t="shared" si="279"/>
        <v>32.262500000000003</v>
      </c>
    </row>
    <row r="1733" spans="1:22" ht="13.5" x14ac:dyDescent="0.25">
      <c r="A1733" s="3">
        <f>RSI!A1733</f>
        <v>44538</v>
      </c>
      <c r="B1733" s="2">
        <f>RSI!B1733</f>
        <v>32.191000000000003</v>
      </c>
      <c r="C1733" s="2">
        <f>RSI!I1733</f>
        <v>95.412709506998951</v>
      </c>
      <c r="D1733" s="2">
        <f>MACD!E1733</f>
        <v>1.0292423949920249E-4</v>
      </c>
      <c r="E1733" s="2">
        <f>MACD!F1733</f>
        <v>1.51328927183234E-4</v>
      </c>
      <c r="F1733" s="2">
        <f>'Moving Avg'!D1733</f>
        <v>32.191000000000003</v>
      </c>
      <c r="G1733" s="2">
        <f>'Moving Avg'!F1733</f>
        <v>32.191000000000017</v>
      </c>
      <c r="H1733" s="2">
        <f>'Moving Avg'!G1733</f>
        <v>32.191000000000024</v>
      </c>
      <c r="I1733" s="2">
        <f>'Moving Avg'!H1733</f>
        <v>31.916179999999908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0</v>
      </c>
      <c r="N1733" s="8">
        <f t="shared" si="271"/>
        <v>45</v>
      </c>
      <c r="O1733" s="8">
        <f t="shared" si="272"/>
        <v>50</v>
      </c>
      <c r="P1733" s="8">
        <f t="shared" si="273"/>
        <v>33</v>
      </c>
      <c r="Q1733" s="9">
        <f t="shared" si="274"/>
        <v>28.2</v>
      </c>
      <c r="R1733" s="9">
        <f t="shared" si="275"/>
        <v>34.75</v>
      </c>
      <c r="S1733" s="9">
        <f t="shared" si="276"/>
        <v>34.1</v>
      </c>
      <c r="T1733" s="9">
        <f t="shared" si="277"/>
        <v>32</v>
      </c>
      <c r="U1733" s="8">
        <f t="shared" si="278"/>
        <v>32.35</v>
      </c>
      <c r="V1733" s="8">
        <f t="shared" si="279"/>
        <v>32.262500000000003</v>
      </c>
    </row>
    <row r="1734" spans="1:22" ht="13.5" x14ac:dyDescent="0.25">
      <c r="A1734" s="3">
        <f>RSI!A1734</f>
        <v>44539</v>
      </c>
      <c r="B1734" s="2">
        <f>RSI!B1734</f>
        <v>32.191000000000003</v>
      </c>
      <c r="C1734" s="2">
        <f>RSI!I1734</f>
        <v>95.412709506998951</v>
      </c>
      <c r="D1734" s="2">
        <f>MACD!E1734</f>
        <v>9.5301323611352018E-5</v>
      </c>
      <c r="E1734" s="2">
        <f>MACD!F1734</f>
        <v>1.4012340646885762E-4</v>
      </c>
      <c r="F1734" s="2">
        <f>'Moving Avg'!D1734</f>
        <v>32.191000000000003</v>
      </c>
      <c r="G1734" s="2">
        <f>'Moving Avg'!F1734</f>
        <v>32.191000000000017</v>
      </c>
      <c r="H1734" s="2">
        <f>'Moving Avg'!G1734</f>
        <v>32.191000000000024</v>
      </c>
      <c r="I1734" s="2">
        <f>'Moving Avg'!H1734</f>
        <v>31.918694999999907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0</v>
      </c>
      <c r="N1734" s="8">
        <f t="shared" si="271"/>
        <v>45</v>
      </c>
      <c r="O1734" s="8">
        <f t="shared" si="272"/>
        <v>50</v>
      </c>
      <c r="P1734" s="8">
        <f t="shared" si="273"/>
        <v>33</v>
      </c>
      <c r="Q1734" s="9">
        <f t="shared" si="274"/>
        <v>28.2</v>
      </c>
      <c r="R1734" s="9">
        <f t="shared" si="275"/>
        <v>34.75</v>
      </c>
      <c r="S1734" s="9">
        <f t="shared" si="276"/>
        <v>34.1</v>
      </c>
      <c r="T1734" s="9">
        <f t="shared" si="277"/>
        <v>32</v>
      </c>
      <c r="U1734" s="8">
        <f t="shared" si="278"/>
        <v>32.35</v>
      </c>
      <c r="V1734" s="8">
        <f t="shared" si="279"/>
        <v>32.262500000000003</v>
      </c>
    </row>
    <row r="1735" spans="1:22" ht="13.5" x14ac:dyDescent="0.25">
      <c r="A1735" s="3">
        <f>RSI!A1735</f>
        <v>44540</v>
      </c>
      <c r="B1735" s="2">
        <f>RSI!B1735</f>
        <v>32.191000000000003</v>
      </c>
      <c r="C1735" s="2">
        <f>RSI!I1735</f>
        <v>95.412709506998951</v>
      </c>
      <c r="D1735" s="2">
        <f>MACD!E1735</f>
        <v>8.8242898641510692E-5</v>
      </c>
      <c r="E1735" s="2">
        <f>MACD!F1735</f>
        <v>1.2974730490338823E-4</v>
      </c>
      <c r="F1735" s="2">
        <f>'Moving Avg'!D1735</f>
        <v>32.191000000000003</v>
      </c>
      <c r="G1735" s="2">
        <f>'Moving Avg'!F1735</f>
        <v>32.191000000000017</v>
      </c>
      <c r="H1735" s="2">
        <f>'Moving Avg'!G1735</f>
        <v>32.191000000000024</v>
      </c>
      <c r="I1735" s="2">
        <f>'Moving Avg'!H1735</f>
        <v>31.921209999999906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0</v>
      </c>
      <c r="N1735" s="8">
        <f t="shared" si="271"/>
        <v>45</v>
      </c>
      <c r="O1735" s="8">
        <f t="shared" si="272"/>
        <v>50</v>
      </c>
      <c r="P1735" s="8">
        <f t="shared" si="273"/>
        <v>33</v>
      </c>
      <c r="Q1735" s="9">
        <f t="shared" si="274"/>
        <v>28.2</v>
      </c>
      <c r="R1735" s="9">
        <f t="shared" si="275"/>
        <v>34.75</v>
      </c>
      <c r="S1735" s="9">
        <f t="shared" si="276"/>
        <v>34.1</v>
      </c>
      <c r="T1735" s="9">
        <f t="shared" si="277"/>
        <v>32</v>
      </c>
      <c r="U1735" s="8">
        <f t="shared" si="278"/>
        <v>32.35</v>
      </c>
      <c r="V1735" s="8">
        <f t="shared" si="279"/>
        <v>32.262500000000003</v>
      </c>
    </row>
    <row r="1736" spans="1:22" ht="13.5" x14ac:dyDescent="0.25">
      <c r="A1736" s="3">
        <f>RSI!A1736</f>
        <v>44543</v>
      </c>
      <c r="B1736" s="2">
        <f>RSI!B1736</f>
        <v>32.191000000000003</v>
      </c>
      <c r="C1736" s="2">
        <f>RSI!I1736</f>
        <v>95.412709506998951</v>
      </c>
      <c r="D1736" s="2">
        <f>MACD!E1736</f>
        <v>8.1707176533996062E-5</v>
      </c>
      <c r="E1736" s="2">
        <f>MACD!F1736</f>
        <v>1.201392792295098E-4</v>
      </c>
      <c r="F1736" s="2">
        <f>'Moving Avg'!D1736</f>
        <v>32.191000000000003</v>
      </c>
      <c r="G1736" s="2">
        <f>'Moving Avg'!F1736</f>
        <v>32.191000000000017</v>
      </c>
      <c r="H1736" s="2">
        <f>'Moving Avg'!G1736</f>
        <v>32.191000000000024</v>
      </c>
      <c r="I1736" s="2">
        <f>'Moving Avg'!H1736</f>
        <v>31.923724999999905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0</v>
      </c>
      <c r="N1736" s="8">
        <f t="shared" si="271"/>
        <v>45</v>
      </c>
      <c r="O1736" s="8">
        <f t="shared" si="272"/>
        <v>50</v>
      </c>
      <c r="P1736" s="8">
        <f t="shared" si="273"/>
        <v>33</v>
      </c>
      <c r="Q1736" s="9">
        <f t="shared" si="274"/>
        <v>28.2</v>
      </c>
      <c r="R1736" s="9">
        <f t="shared" si="275"/>
        <v>34.75</v>
      </c>
      <c r="S1736" s="9">
        <f t="shared" si="276"/>
        <v>34.1</v>
      </c>
      <c r="T1736" s="9">
        <f t="shared" si="277"/>
        <v>32</v>
      </c>
      <c r="U1736" s="8">
        <f t="shared" si="278"/>
        <v>32.35</v>
      </c>
      <c r="V1736" s="8">
        <f t="shared" si="279"/>
        <v>32.262500000000003</v>
      </c>
    </row>
    <row r="1737" spans="1:22" ht="13.5" x14ac:dyDescent="0.25">
      <c r="A1737" s="3">
        <f>RSI!A1737</f>
        <v>44544</v>
      </c>
      <c r="B1737" s="2">
        <f>RSI!B1737</f>
        <v>33.637999999999998</v>
      </c>
      <c r="C1737" s="2">
        <f>RSI!I1737</f>
        <v>99.999599017476712</v>
      </c>
      <c r="D1737" s="2">
        <f>MACD!E1737</f>
        <v>-0.10710952972456766</v>
      </c>
      <c r="E1737" s="2">
        <f>MACD!F1737</f>
        <v>-2.1325794521529925E-2</v>
      </c>
      <c r="F1737" s="2">
        <f>'Moving Avg'!D1737</f>
        <v>32.480400000000003</v>
      </c>
      <c r="G1737" s="2">
        <f>'Moving Avg'!F1737</f>
        <v>32.263350000000017</v>
      </c>
      <c r="H1737" s="2">
        <f>'Moving Avg'!G1737</f>
        <v>32.219940000000022</v>
      </c>
      <c r="I1737" s="2">
        <f>'Moving Avg'!H1737</f>
        <v>31.933474999999902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0</v>
      </c>
      <c r="N1737" s="8">
        <f t="shared" si="271"/>
        <v>100</v>
      </c>
      <c r="O1737" s="8">
        <f t="shared" si="272"/>
        <v>50</v>
      </c>
      <c r="P1737" s="8">
        <f t="shared" si="273"/>
        <v>33</v>
      </c>
      <c r="Q1737" s="9">
        <f t="shared" si="274"/>
        <v>47.45</v>
      </c>
      <c r="R1737" s="9">
        <f t="shared" si="275"/>
        <v>45.75</v>
      </c>
      <c r="S1737" s="9">
        <f t="shared" si="276"/>
        <v>42.35</v>
      </c>
      <c r="T1737" s="9">
        <f t="shared" si="277"/>
        <v>45.75</v>
      </c>
      <c r="U1737" s="8">
        <f t="shared" si="278"/>
        <v>45.183333333333337</v>
      </c>
      <c r="V1737" s="8">
        <f t="shared" si="279"/>
        <v>45.325000000000003</v>
      </c>
    </row>
    <row r="1738" spans="1:22" ht="13.5" x14ac:dyDescent="0.25">
      <c r="A1738" s="3">
        <f>RSI!A1738</f>
        <v>44545</v>
      </c>
      <c r="B1738" s="2">
        <f>RSI!B1738</f>
        <v>33.637999999999998</v>
      </c>
      <c r="C1738" s="2">
        <f>RSI!I1738</f>
        <v>99.999599017476712</v>
      </c>
      <c r="D1738" s="2">
        <f>MACD!E1738</f>
        <v>-0.20636067510606182</v>
      </c>
      <c r="E1738" s="2">
        <f>MACD!F1738</f>
        <v>-5.833277063843631E-2</v>
      </c>
      <c r="F1738" s="2">
        <f>'Moving Avg'!D1738</f>
        <v>32.769800000000004</v>
      </c>
      <c r="G1738" s="2">
        <f>'Moving Avg'!F1738</f>
        <v>32.335700000000017</v>
      </c>
      <c r="H1738" s="2">
        <f>'Moving Avg'!G1738</f>
        <v>32.248880000000021</v>
      </c>
      <c r="I1738" s="2">
        <f>'Moving Avg'!H1738</f>
        <v>31.943224999999902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0</v>
      </c>
      <c r="N1738" s="8">
        <f t="shared" si="271"/>
        <v>100</v>
      </c>
      <c r="O1738" s="8">
        <f t="shared" si="272"/>
        <v>50</v>
      </c>
      <c r="P1738" s="8">
        <f t="shared" si="273"/>
        <v>33</v>
      </c>
      <c r="Q1738" s="9">
        <f t="shared" si="274"/>
        <v>47.45</v>
      </c>
      <c r="R1738" s="9">
        <f t="shared" si="275"/>
        <v>45.75</v>
      </c>
      <c r="S1738" s="9">
        <f t="shared" si="276"/>
        <v>42.35</v>
      </c>
      <c r="T1738" s="9">
        <f t="shared" si="277"/>
        <v>45.75</v>
      </c>
      <c r="U1738" s="8">
        <f t="shared" si="278"/>
        <v>45.183333333333337</v>
      </c>
      <c r="V1738" s="8">
        <f t="shared" si="279"/>
        <v>45.325000000000003</v>
      </c>
    </row>
    <row r="1739" spans="1:22" ht="13.5" x14ac:dyDescent="0.25">
      <c r="A1739" s="3">
        <f>RSI!A1739</f>
        <v>44546</v>
      </c>
      <c r="B1739" s="2">
        <f>RSI!B1739</f>
        <v>33.637999999999998</v>
      </c>
      <c r="C1739" s="2">
        <f>RSI!I1739</f>
        <v>99.999599017476712</v>
      </c>
      <c r="D1739" s="2">
        <f>MACD!E1739</f>
        <v>-0.29825988387952407</v>
      </c>
      <c r="E1739" s="2">
        <f>MACD!F1739</f>
        <v>-0.10631819328665387</v>
      </c>
      <c r="F1739" s="2">
        <f>'Moving Avg'!D1739</f>
        <v>33.059200000000004</v>
      </c>
      <c r="G1739" s="2">
        <f>'Moving Avg'!F1739</f>
        <v>32.408050000000017</v>
      </c>
      <c r="H1739" s="2">
        <f>'Moving Avg'!G1739</f>
        <v>32.27782000000002</v>
      </c>
      <c r="I1739" s="2">
        <f>'Moving Avg'!H1739</f>
        <v>31.952974999999903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0</v>
      </c>
      <c r="N1739" s="8">
        <f t="shared" si="271"/>
        <v>100</v>
      </c>
      <c r="O1739" s="8">
        <f t="shared" si="272"/>
        <v>50</v>
      </c>
      <c r="P1739" s="8">
        <f t="shared" si="273"/>
        <v>33</v>
      </c>
      <c r="Q1739" s="9">
        <f t="shared" si="274"/>
        <v>47.45</v>
      </c>
      <c r="R1739" s="9">
        <f t="shared" si="275"/>
        <v>45.75</v>
      </c>
      <c r="S1739" s="9">
        <f t="shared" si="276"/>
        <v>42.35</v>
      </c>
      <c r="T1739" s="9">
        <f t="shared" si="277"/>
        <v>45.75</v>
      </c>
      <c r="U1739" s="8">
        <f t="shared" si="278"/>
        <v>45.183333333333337</v>
      </c>
      <c r="V1739" s="8">
        <f t="shared" si="279"/>
        <v>45.325000000000003</v>
      </c>
    </row>
    <row r="1740" spans="1:22" ht="13.5" x14ac:dyDescent="0.25">
      <c r="A1740" s="3">
        <f>RSI!A1740</f>
        <v>44550</v>
      </c>
      <c r="B1740" s="2">
        <f>RSI!B1740</f>
        <v>33.637999999999998</v>
      </c>
      <c r="C1740" s="2">
        <f>RSI!I1740</f>
        <v>99.999599017476712</v>
      </c>
      <c r="D1740" s="2">
        <f>MACD!E1740</f>
        <v>-0.38335174392848614</v>
      </c>
      <c r="E1740" s="2">
        <f>MACD!F1740</f>
        <v>-0.16172490341502033</v>
      </c>
      <c r="F1740" s="2">
        <f>'Moving Avg'!D1740</f>
        <v>33.348600000000005</v>
      </c>
      <c r="G1740" s="2">
        <f>'Moving Avg'!F1740</f>
        <v>32.480400000000017</v>
      </c>
      <c r="H1740" s="2">
        <f>'Moving Avg'!G1740</f>
        <v>32.306760000000018</v>
      </c>
      <c r="I1740" s="2">
        <f>'Moving Avg'!H1740</f>
        <v>31.962724999999899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0</v>
      </c>
      <c r="N1740" s="8">
        <f t="shared" si="271"/>
        <v>100</v>
      </c>
      <c r="O1740" s="8">
        <f t="shared" si="272"/>
        <v>50</v>
      </c>
      <c r="P1740" s="8">
        <f t="shared" si="273"/>
        <v>33</v>
      </c>
      <c r="Q1740" s="9">
        <f t="shared" si="274"/>
        <v>47.45</v>
      </c>
      <c r="R1740" s="9">
        <f t="shared" si="275"/>
        <v>45.75</v>
      </c>
      <c r="S1740" s="9">
        <f t="shared" si="276"/>
        <v>42.35</v>
      </c>
      <c r="T1740" s="9">
        <f t="shared" si="277"/>
        <v>45.75</v>
      </c>
      <c r="U1740" s="8">
        <f t="shared" si="278"/>
        <v>45.183333333333337</v>
      </c>
      <c r="V1740" s="8">
        <f t="shared" si="279"/>
        <v>45.325000000000003</v>
      </c>
    </row>
    <row r="1741" spans="1:22" ht="13.5" x14ac:dyDescent="0.25">
      <c r="A1741" s="3">
        <f>RSI!A1741</f>
        <v>44551</v>
      </c>
      <c r="B1741" s="2">
        <f>RSI!B1741</f>
        <v>33.637999999999998</v>
      </c>
      <c r="C1741" s="2">
        <f>RSI!I1741</f>
        <v>99.999599017476712</v>
      </c>
      <c r="D1741" s="2">
        <f>MACD!E1741</f>
        <v>-0.46214050329529499</v>
      </c>
      <c r="E1741" s="2">
        <f>MACD!F1741</f>
        <v>-0.22180802339107525</v>
      </c>
      <c r="F1741" s="2">
        <f>'Moving Avg'!D1741</f>
        <v>33.637999999999998</v>
      </c>
      <c r="G1741" s="2">
        <f>'Moving Avg'!F1741</f>
        <v>32.552750000000017</v>
      </c>
      <c r="H1741" s="2">
        <f>'Moving Avg'!G1741</f>
        <v>32.335700000000017</v>
      </c>
      <c r="I1741" s="2">
        <f>'Moving Avg'!H1741</f>
        <v>31.9724749999999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0</v>
      </c>
      <c r="N1741" s="8">
        <f t="shared" si="271"/>
        <v>100</v>
      </c>
      <c r="O1741" s="8">
        <f t="shared" si="272"/>
        <v>50</v>
      </c>
      <c r="P1741" s="8">
        <f t="shared" si="273"/>
        <v>33</v>
      </c>
      <c r="Q1741" s="9">
        <f t="shared" si="274"/>
        <v>47.45</v>
      </c>
      <c r="R1741" s="9">
        <f t="shared" si="275"/>
        <v>45.75</v>
      </c>
      <c r="S1741" s="9">
        <f t="shared" si="276"/>
        <v>42.35</v>
      </c>
      <c r="T1741" s="9">
        <f t="shared" si="277"/>
        <v>45.75</v>
      </c>
      <c r="U1741" s="8">
        <f t="shared" si="278"/>
        <v>45.183333333333337</v>
      </c>
      <c r="V1741" s="8">
        <f t="shared" si="279"/>
        <v>45.325000000000003</v>
      </c>
    </row>
    <row r="1742" spans="1:22" ht="13.5" x14ac:dyDescent="0.25">
      <c r="A1742" s="3">
        <f>RSI!A1742</f>
        <v>44552</v>
      </c>
      <c r="B1742" s="2">
        <f>RSI!B1742</f>
        <v>33.637999999999998</v>
      </c>
      <c r="C1742" s="2">
        <f>RSI!I1742</f>
        <v>99.999599017476712</v>
      </c>
      <c r="D1742" s="2">
        <f>MACD!E1742</f>
        <v>-0.53509305831720866</v>
      </c>
      <c r="E1742" s="2">
        <f>MACD!F1742</f>
        <v>-0.28446503037630194</v>
      </c>
      <c r="F1742" s="2">
        <f>'Moving Avg'!D1742</f>
        <v>33.637999999999998</v>
      </c>
      <c r="G1742" s="2">
        <f>'Moving Avg'!F1742</f>
        <v>32.625100000000018</v>
      </c>
      <c r="H1742" s="2">
        <f>'Moving Avg'!G1742</f>
        <v>32.364640000000016</v>
      </c>
      <c r="I1742" s="2">
        <f>'Moving Avg'!H1742</f>
        <v>31.9822249999999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0</v>
      </c>
      <c r="N1742" s="8">
        <f t="shared" si="271"/>
        <v>100</v>
      </c>
      <c r="O1742" s="8">
        <f t="shared" si="272"/>
        <v>50</v>
      </c>
      <c r="P1742" s="8">
        <f t="shared" si="273"/>
        <v>33</v>
      </c>
      <c r="Q1742" s="9">
        <f t="shared" si="274"/>
        <v>47.45</v>
      </c>
      <c r="R1742" s="9">
        <f t="shared" si="275"/>
        <v>45.75</v>
      </c>
      <c r="S1742" s="9">
        <f t="shared" si="276"/>
        <v>42.35</v>
      </c>
      <c r="T1742" s="9">
        <f t="shared" si="277"/>
        <v>45.75</v>
      </c>
      <c r="U1742" s="8">
        <f t="shared" si="278"/>
        <v>45.183333333333337</v>
      </c>
      <c r="V1742" s="8">
        <f t="shared" si="279"/>
        <v>45.325000000000003</v>
      </c>
    </row>
    <row r="1743" spans="1:22" ht="13.5" x14ac:dyDescent="0.25">
      <c r="A1743" s="3">
        <f>RSI!A1743</f>
        <v>44553</v>
      </c>
      <c r="B1743" s="2">
        <f>RSI!B1743</f>
        <v>33.637999999999998</v>
      </c>
      <c r="C1743" s="2">
        <f>RSI!I1743</f>
        <v>99.999599017476712</v>
      </c>
      <c r="D1743" s="2">
        <f>MACD!E1743</f>
        <v>-0.60264172041907926</v>
      </c>
      <c r="E1743" s="2">
        <f>MACD!F1743</f>
        <v>-0.34810036838485742</v>
      </c>
      <c r="F1743" s="2">
        <f>'Moving Avg'!D1743</f>
        <v>33.637999999999998</v>
      </c>
      <c r="G1743" s="2">
        <f>'Moving Avg'!F1743</f>
        <v>32.697450000000018</v>
      </c>
      <c r="H1743" s="2">
        <f>'Moving Avg'!G1743</f>
        <v>32.393580000000014</v>
      </c>
      <c r="I1743" s="2">
        <f>'Moving Avg'!H1743</f>
        <v>31.991974999999897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0</v>
      </c>
      <c r="N1743" s="8">
        <f t="shared" si="271"/>
        <v>100</v>
      </c>
      <c r="O1743" s="8">
        <f t="shared" si="272"/>
        <v>50</v>
      </c>
      <c r="P1743" s="8">
        <f t="shared" si="273"/>
        <v>33</v>
      </c>
      <c r="Q1743" s="9">
        <f t="shared" si="274"/>
        <v>47.45</v>
      </c>
      <c r="R1743" s="9">
        <f t="shared" si="275"/>
        <v>45.75</v>
      </c>
      <c r="S1743" s="9">
        <f t="shared" si="276"/>
        <v>42.35</v>
      </c>
      <c r="T1743" s="9">
        <f t="shared" si="277"/>
        <v>45.75</v>
      </c>
      <c r="U1743" s="8">
        <f t="shared" si="278"/>
        <v>45.183333333333337</v>
      </c>
      <c r="V1743" s="8">
        <f t="shared" si="279"/>
        <v>45.325000000000003</v>
      </c>
    </row>
    <row r="1744" spans="1:22" ht="13.5" x14ac:dyDescent="0.25">
      <c r="A1744" s="3">
        <f>RSI!A1744</f>
        <v>44554</v>
      </c>
      <c r="B1744" s="2">
        <f>RSI!B1744</f>
        <v>33.637999999999998</v>
      </c>
      <c r="C1744" s="2">
        <f>RSI!I1744</f>
        <v>99.999599017476712</v>
      </c>
      <c r="D1744" s="2">
        <f>MACD!E1744</f>
        <v>-0.66518677795851033</v>
      </c>
      <c r="E1744" s="2">
        <f>MACD!F1744</f>
        <v>-0.41151765029958798</v>
      </c>
      <c r="F1744" s="2">
        <f>'Moving Avg'!D1744</f>
        <v>33.637999999999998</v>
      </c>
      <c r="G1744" s="2">
        <f>'Moving Avg'!F1744</f>
        <v>32.769800000000011</v>
      </c>
      <c r="H1744" s="2">
        <f>'Moving Avg'!G1744</f>
        <v>32.422520000000006</v>
      </c>
      <c r="I1744" s="2">
        <f>'Moving Avg'!H1744</f>
        <v>32.001724999999894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0</v>
      </c>
      <c r="N1744" s="8">
        <f t="shared" si="271"/>
        <v>100</v>
      </c>
      <c r="O1744" s="8">
        <f t="shared" si="272"/>
        <v>50</v>
      </c>
      <c r="P1744" s="8">
        <f t="shared" si="273"/>
        <v>33</v>
      </c>
      <c r="Q1744" s="9">
        <f t="shared" si="274"/>
        <v>47.45</v>
      </c>
      <c r="R1744" s="9">
        <f t="shared" si="275"/>
        <v>45.75</v>
      </c>
      <c r="S1744" s="9">
        <f t="shared" si="276"/>
        <v>42.35</v>
      </c>
      <c r="T1744" s="9">
        <f t="shared" si="277"/>
        <v>45.75</v>
      </c>
      <c r="U1744" s="8">
        <f t="shared" si="278"/>
        <v>45.183333333333337</v>
      </c>
      <c r="V1744" s="8">
        <f t="shared" si="279"/>
        <v>45.325000000000003</v>
      </c>
    </row>
    <row r="1745" spans="1:22" ht="13.5" x14ac:dyDescent="0.25">
      <c r="A1745" s="3">
        <f>RSI!A1745</f>
        <v>44557</v>
      </c>
      <c r="B1745" s="2">
        <f>RSI!B1745</f>
        <v>33.637999999999998</v>
      </c>
      <c r="C1745" s="2">
        <f>RSI!I1745</f>
        <v>99.999599017476712</v>
      </c>
      <c r="D1745" s="2">
        <f>MACD!E1745</f>
        <v>-0.72309886830468173</v>
      </c>
      <c r="E1745" s="2">
        <f>MACD!F1745</f>
        <v>-0.47383389390060671</v>
      </c>
      <c r="F1745" s="2">
        <f>'Moving Avg'!D1745</f>
        <v>33.637999999999998</v>
      </c>
      <c r="G1745" s="2">
        <f>'Moving Avg'!F1745</f>
        <v>32.842150000000011</v>
      </c>
      <c r="H1745" s="2">
        <f>'Moving Avg'!G1745</f>
        <v>32.451460000000004</v>
      </c>
      <c r="I1745" s="2">
        <f>'Moving Avg'!H1745</f>
        <v>32.011474999999898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0</v>
      </c>
      <c r="N1745" s="8">
        <f t="shared" si="271"/>
        <v>100</v>
      </c>
      <c r="O1745" s="8">
        <f t="shared" si="272"/>
        <v>50</v>
      </c>
      <c r="P1745" s="8">
        <f t="shared" si="273"/>
        <v>33</v>
      </c>
      <c r="Q1745" s="9">
        <f t="shared" si="274"/>
        <v>47.45</v>
      </c>
      <c r="R1745" s="9">
        <f t="shared" si="275"/>
        <v>45.75</v>
      </c>
      <c r="S1745" s="9">
        <f t="shared" si="276"/>
        <v>42.35</v>
      </c>
      <c r="T1745" s="9">
        <f t="shared" si="277"/>
        <v>45.75</v>
      </c>
      <c r="U1745" s="8">
        <f t="shared" si="278"/>
        <v>45.183333333333337</v>
      </c>
      <c r="V1745" s="8">
        <f t="shared" si="279"/>
        <v>45.325000000000003</v>
      </c>
    </row>
    <row r="1746" spans="1:22" ht="13.5" x14ac:dyDescent="0.25">
      <c r="A1746" s="3">
        <f>RSI!A1746</f>
        <v>44558</v>
      </c>
      <c r="B1746" s="2">
        <f>RSI!B1746</f>
        <v>33.637999999999998</v>
      </c>
      <c r="C1746" s="2">
        <f>RSI!I1746</f>
        <v>99.999599017476712</v>
      </c>
      <c r="D1746" s="2">
        <f>MACD!E1746</f>
        <v>-0.77672117420775777</v>
      </c>
      <c r="E1746" s="2">
        <f>MACD!F1746</f>
        <v>-0.53441134996203699</v>
      </c>
      <c r="F1746" s="2">
        <f>'Moving Avg'!D1746</f>
        <v>33.637999999999998</v>
      </c>
      <c r="G1746" s="2">
        <f>'Moving Avg'!F1746</f>
        <v>32.914500000000004</v>
      </c>
      <c r="H1746" s="2">
        <f>'Moving Avg'!G1746</f>
        <v>32.480400000000003</v>
      </c>
      <c r="I1746" s="2">
        <f>'Moving Avg'!H1746</f>
        <v>32.021224999999895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0</v>
      </c>
      <c r="N1746" s="8">
        <f t="shared" si="271"/>
        <v>100</v>
      </c>
      <c r="O1746" s="8">
        <f t="shared" si="272"/>
        <v>50</v>
      </c>
      <c r="P1746" s="8">
        <f t="shared" si="273"/>
        <v>33</v>
      </c>
      <c r="Q1746" s="9">
        <f t="shared" si="274"/>
        <v>47.45</v>
      </c>
      <c r="R1746" s="9">
        <f t="shared" si="275"/>
        <v>45.75</v>
      </c>
      <c r="S1746" s="9">
        <f t="shared" si="276"/>
        <v>42.35</v>
      </c>
      <c r="T1746" s="9">
        <f t="shared" si="277"/>
        <v>45.75</v>
      </c>
      <c r="U1746" s="8">
        <f t="shared" si="278"/>
        <v>45.183333333333337</v>
      </c>
      <c r="V1746" s="8">
        <f t="shared" si="279"/>
        <v>45.325000000000003</v>
      </c>
    </row>
    <row r="1747" spans="1:22" ht="13.5" x14ac:dyDescent="0.25">
      <c r="A1747" s="3">
        <f>RSI!A1747</f>
        <v>44559</v>
      </c>
      <c r="B1747" s="2">
        <f>RSI!B1747</f>
        <v>33.637999999999998</v>
      </c>
      <c r="C1747" s="2">
        <f>RSI!I1747</f>
        <v>99.999599017476712</v>
      </c>
      <c r="D1747" s="2">
        <f>MACD!E1747</f>
        <v>-0.60375607285880051</v>
      </c>
      <c r="E1747" s="2">
        <f>MACD!F1747</f>
        <v>-0.54828029454138971</v>
      </c>
      <c r="F1747" s="2">
        <f>'Moving Avg'!D1747</f>
        <v>33.637999999999998</v>
      </c>
      <c r="G1747" s="2">
        <f>'Moving Avg'!F1747</f>
        <v>32.986850000000004</v>
      </c>
      <c r="H1747" s="2">
        <f>'Moving Avg'!G1747</f>
        <v>32.509340000000002</v>
      </c>
      <c r="I1747" s="2">
        <f>'Moving Avg'!H1747</f>
        <v>32.030974999999891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0</v>
      </c>
      <c r="N1747" s="8">
        <f t="shared" si="271"/>
        <v>100</v>
      </c>
      <c r="O1747" s="8">
        <f t="shared" si="272"/>
        <v>50</v>
      </c>
      <c r="P1747" s="8">
        <f t="shared" si="273"/>
        <v>33</v>
      </c>
      <c r="Q1747" s="9">
        <f t="shared" si="274"/>
        <v>47.45</v>
      </c>
      <c r="R1747" s="9">
        <f t="shared" si="275"/>
        <v>45.75</v>
      </c>
      <c r="S1747" s="9">
        <f t="shared" si="276"/>
        <v>42.35</v>
      </c>
      <c r="T1747" s="9">
        <f t="shared" si="277"/>
        <v>45.75</v>
      </c>
      <c r="U1747" s="8">
        <f t="shared" si="278"/>
        <v>45.183333333333337</v>
      </c>
      <c r="V1747" s="8">
        <f t="shared" si="279"/>
        <v>45.325000000000003</v>
      </c>
    </row>
    <row r="1748" spans="1:22" ht="13.5" x14ac:dyDescent="0.25">
      <c r="A1748" s="3">
        <f>RSI!A1748</f>
        <v>44560</v>
      </c>
      <c r="B1748" s="2">
        <f>RSI!B1748</f>
        <v>33.637999999999998</v>
      </c>
      <c r="C1748" s="2">
        <f>RSI!I1748</f>
        <v>99.999599017476712</v>
      </c>
      <c r="D1748" s="2">
        <f>MACD!E1748</f>
        <v>-0.46136169347874301</v>
      </c>
      <c r="E1748" s="2">
        <f>MACD!F1748</f>
        <v>-0.53089657432886039</v>
      </c>
      <c r="F1748" s="2">
        <f>'Moving Avg'!D1748</f>
        <v>33.637999999999998</v>
      </c>
      <c r="G1748" s="2">
        <f>'Moving Avg'!F1748</f>
        <v>33.059199999999997</v>
      </c>
      <c r="H1748" s="2">
        <f>'Moving Avg'!G1748</f>
        <v>32.53828</v>
      </c>
      <c r="I1748" s="2">
        <f>'Moving Avg'!H1748</f>
        <v>32.040724999999895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0</v>
      </c>
      <c r="N1748" s="8">
        <f t="shared" si="271"/>
        <v>0</v>
      </c>
      <c r="O1748" s="8">
        <f t="shared" si="272"/>
        <v>50</v>
      </c>
      <c r="P1748" s="8">
        <f t="shared" si="273"/>
        <v>33</v>
      </c>
      <c r="Q1748" s="9">
        <f t="shared" si="274"/>
        <v>12.45</v>
      </c>
      <c r="R1748" s="9">
        <f t="shared" si="275"/>
        <v>25.75</v>
      </c>
      <c r="S1748" s="9">
        <f t="shared" si="276"/>
        <v>27.35</v>
      </c>
      <c r="T1748" s="9">
        <f t="shared" si="277"/>
        <v>20.75</v>
      </c>
      <c r="U1748" s="8">
        <f t="shared" si="278"/>
        <v>21.850000000000005</v>
      </c>
      <c r="V1748" s="8">
        <f t="shared" si="279"/>
        <v>21.575000000000003</v>
      </c>
    </row>
    <row r="1749" spans="1:22" ht="13.5" x14ac:dyDescent="0.25">
      <c r="A1749" s="3">
        <f>RSI!A1749</f>
        <v>44561</v>
      </c>
      <c r="B1749" s="2">
        <f>RSI!B1749</f>
        <v>33.637999999999998</v>
      </c>
      <c r="C1749" s="2">
        <f>RSI!I1749</f>
        <v>99.999599017476712</v>
      </c>
      <c r="D1749" s="2">
        <f>MACD!E1749</f>
        <v>-0.34454146241483841</v>
      </c>
      <c r="E1749" s="2">
        <f>MACD!F1749</f>
        <v>-0.49362555194605606</v>
      </c>
      <c r="F1749" s="2">
        <f>'Moving Avg'!D1749</f>
        <v>33.637999999999998</v>
      </c>
      <c r="G1749" s="2">
        <f>'Moving Avg'!F1749</f>
        <v>33.131549999999997</v>
      </c>
      <c r="H1749" s="2">
        <f>'Moving Avg'!G1749</f>
        <v>32.567219999999999</v>
      </c>
      <c r="I1749" s="2">
        <f>'Moving Avg'!H1749</f>
        <v>32.050474999999892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0</v>
      </c>
      <c r="N1749" s="8">
        <f t="shared" si="271"/>
        <v>0</v>
      </c>
      <c r="O1749" s="8">
        <f t="shared" si="272"/>
        <v>50</v>
      </c>
      <c r="P1749" s="8">
        <f t="shared" si="273"/>
        <v>33</v>
      </c>
      <c r="Q1749" s="9">
        <f t="shared" si="274"/>
        <v>12.45</v>
      </c>
      <c r="R1749" s="9">
        <f t="shared" si="275"/>
        <v>25.75</v>
      </c>
      <c r="S1749" s="9">
        <f t="shared" si="276"/>
        <v>27.35</v>
      </c>
      <c r="T1749" s="9">
        <f t="shared" si="277"/>
        <v>20.75</v>
      </c>
      <c r="U1749" s="8">
        <f t="shared" si="278"/>
        <v>21.850000000000005</v>
      </c>
      <c r="V1749" s="8">
        <f t="shared" si="279"/>
        <v>21.575000000000003</v>
      </c>
    </row>
    <row r="1750" spans="1:22" ht="13.5" x14ac:dyDescent="0.25">
      <c r="A1750" s="3">
        <f>RSI!A1750</f>
        <v>44564</v>
      </c>
      <c r="B1750" s="2">
        <f>RSI!B1750</f>
        <v>33.637999999999998</v>
      </c>
      <c r="C1750" s="2">
        <f>RSI!I1750</f>
        <v>99.999599017476712</v>
      </c>
      <c r="D1750" s="2">
        <f>MACD!E1750</f>
        <v>-0.24908924192414617</v>
      </c>
      <c r="E1750" s="2">
        <f>MACD!F1750</f>
        <v>-0.44471828994167412</v>
      </c>
      <c r="F1750" s="2">
        <f>'Moving Avg'!D1750</f>
        <v>33.637999999999998</v>
      </c>
      <c r="G1750" s="2">
        <f>'Moving Avg'!F1750</f>
        <v>33.203899999999997</v>
      </c>
      <c r="H1750" s="2">
        <f>'Moving Avg'!G1750</f>
        <v>32.596159999999998</v>
      </c>
      <c r="I1750" s="2">
        <f>'Moving Avg'!H1750</f>
        <v>32.060224999999889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0</v>
      </c>
      <c r="N1750" s="8">
        <f t="shared" si="271"/>
        <v>0</v>
      </c>
      <c r="O1750" s="8">
        <f t="shared" si="272"/>
        <v>50</v>
      </c>
      <c r="P1750" s="8">
        <f t="shared" si="273"/>
        <v>33</v>
      </c>
      <c r="Q1750" s="9">
        <f t="shared" si="274"/>
        <v>12.45</v>
      </c>
      <c r="R1750" s="9">
        <f t="shared" si="275"/>
        <v>25.75</v>
      </c>
      <c r="S1750" s="9">
        <f t="shared" si="276"/>
        <v>27.35</v>
      </c>
      <c r="T1750" s="9">
        <f t="shared" si="277"/>
        <v>20.75</v>
      </c>
      <c r="U1750" s="8">
        <f t="shared" si="278"/>
        <v>21.850000000000005</v>
      </c>
      <c r="V1750" s="8">
        <f t="shared" si="279"/>
        <v>21.575000000000003</v>
      </c>
    </row>
    <row r="1751" spans="1:22" ht="13.5" x14ac:dyDescent="0.25">
      <c r="A1751" s="3">
        <f>RSI!A1751</f>
        <v>44565</v>
      </c>
      <c r="B1751" s="2">
        <f>RSI!B1751</f>
        <v>33.637999999999998</v>
      </c>
      <c r="C1751" s="2">
        <f>RSI!I1751</f>
        <v>99.999599017476712</v>
      </c>
      <c r="D1751" s="2">
        <f>MACD!E1751</f>
        <v>-0.17146611485110697</v>
      </c>
      <c r="E1751" s="2">
        <f>MACD!F1751</f>
        <v>-0.39006785492356072</v>
      </c>
      <c r="F1751" s="2">
        <f>'Moving Avg'!D1751</f>
        <v>33.637999999999998</v>
      </c>
      <c r="G1751" s="2">
        <f>'Moving Avg'!F1751</f>
        <v>33.276249999999997</v>
      </c>
      <c r="H1751" s="2">
        <f>'Moving Avg'!G1751</f>
        <v>32.625099999999996</v>
      </c>
      <c r="I1751" s="2">
        <f>'Moving Avg'!H1751</f>
        <v>32.069974999999893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0</v>
      </c>
      <c r="N1751" s="8">
        <f t="shared" si="271"/>
        <v>0</v>
      </c>
      <c r="O1751" s="8">
        <f t="shared" si="272"/>
        <v>50</v>
      </c>
      <c r="P1751" s="8">
        <f t="shared" si="273"/>
        <v>33</v>
      </c>
      <c r="Q1751" s="9">
        <f t="shared" si="274"/>
        <v>12.45</v>
      </c>
      <c r="R1751" s="9">
        <f t="shared" si="275"/>
        <v>25.75</v>
      </c>
      <c r="S1751" s="9">
        <f t="shared" si="276"/>
        <v>27.35</v>
      </c>
      <c r="T1751" s="9">
        <f t="shared" si="277"/>
        <v>20.75</v>
      </c>
      <c r="U1751" s="8">
        <f t="shared" si="278"/>
        <v>21.850000000000005</v>
      </c>
      <c r="V1751" s="8">
        <f t="shared" si="279"/>
        <v>21.575000000000003</v>
      </c>
    </row>
    <row r="1752" spans="1:22" ht="13.5" x14ac:dyDescent="0.25">
      <c r="A1752" s="3">
        <f>RSI!A1752</f>
        <v>44566</v>
      </c>
      <c r="B1752" s="2">
        <f>RSI!B1752</f>
        <v>33.637999999999998</v>
      </c>
      <c r="C1752" s="2">
        <f>RSI!I1752</f>
        <v>99.999599017476712</v>
      </c>
      <c r="D1752" s="2">
        <f>MACD!E1752</f>
        <v>-0.10869624475284922</v>
      </c>
      <c r="E1752" s="2">
        <f>MACD!F1752</f>
        <v>-0.33379353288941843</v>
      </c>
      <c r="F1752" s="2">
        <f>'Moving Avg'!D1752</f>
        <v>33.637999999999998</v>
      </c>
      <c r="G1752" s="2">
        <f>'Moving Avg'!F1752</f>
        <v>33.348599999999998</v>
      </c>
      <c r="H1752" s="2">
        <f>'Moving Avg'!G1752</f>
        <v>32.654039999999988</v>
      </c>
      <c r="I1752" s="2">
        <f>'Moving Avg'!H1752</f>
        <v>32.07972499999989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0</v>
      </c>
      <c r="N1752" s="8">
        <f t="shared" si="271"/>
        <v>0</v>
      </c>
      <c r="O1752" s="8">
        <f t="shared" si="272"/>
        <v>50</v>
      </c>
      <c r="P1752" s="8">
        <f t="shared" si="273"/>
        <v>33</v>
      </c>
      <c r="Q1752" s="9">
        <f t="shared" si="274"/>
        <v>12.45</v>
      </c>
      <c r="R1752" s="9">
        <f t="shared" si="275"/>
        <v>25.75</v>
      </c>
      <c r="S1752" s="9">
        <f t="shared" si="276"/>
        <v>27.35</v>
      </c>
      <c r="T1752" s="9">
        <f t="shared" si="277"/>
        <v>20.75</v>
      </c>
      <c r="U1752" s="8">
        <f t="shared" si="278"/>
        <v>21.850000000000005</v>
      </c>
      <c r="V1752" s="8">
        <f t="shared" si="279"/>
        <v>21.575000000000003</v>
      </c>
    </row>
    <row r="1753" spans="1:22" ht="13.5" x14ac:dyDescent="0.25">
      <c r="A1753" s="3">
        <f>RSI!A1753</f>
        <v>44567</v>
      </c>
      <c r="B1753" s="2">
        <f>RSI!B1753</f>
        <v>33.637999999999998</v>
      </c>
      <c r="C1753" s="2">
        <f>RSI!I1753</f>
        <v>99.999599017476712</v>
      </c>
      <c r="D1753" s="2">
        <f>MACD!E1753</f>
        <v>-5.8278867955039004E-2</v>
      </c>
      <c r="E1753" s="2">
        <f>MACD!F1753</f>
        <v>-0.27869059990254252</v>
      </c>
      <c r="F1753" s="2">
        <f>'Moving Avg'!D1753</f>
        <v>33.637999999999998</v>
      </c>
      <c r="G1753" s="2">
        <f>'Moving Avg'!F1753</f>
        <v>33.420949999999998</v>
      </c>
      <c r="H1753" s="2">
        <f>'Moving Avg'!G1753</f>
        <v>32.682979999999986</v>
      </c>
      <c r="I1753" s="2">
        <f>'Moving Avg'!H1753</f>
        <v>32.089474999999894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0</v>
      </c>
      <c r="N1753" s="8">
        <f t="shared" si="271"/>
        <v>0</v>
      </c>
      <c r="O1753" s="8">
        <f t="shared" si="272"/>
        <v>50</v>
      </c>
      <c r="P1753" s="8">
        <f t="shared" si="273"/>
        <v>33</v>
      </c>
      <c r="Q1753" s="9">
        <f t="shared" si="274"/>
        <v>12.45</v>
      </c>
      <c r="R1753" s="9">
        <f t="shared" si="275"/>
        <v>25.75</v>
      </c>
      <c r="S1753" s="9">
        <f t="shared" si="276"/>
        <v>27.35</v>
      </c>
      <c r="T1753" s="9">
        <f t="shared" si="277"/>
        <v>20.75</v>
      </c>
      <c r="U1753" s="8">
        <f t="shared" si="278"/>
        <v>21.850000000000005</v>
      </c>
      <c r="V1753" s="8">
        <f t="shared" si="279"/>
        <v>21.575000000000003</v>
      </c>
    </row>
    <row r="1754" spans="1:22" ht="13.5" x14ac:dyDescent="0.25">
      <c r="A1754" s="3">
        <f>RSI!A1754</f>
        <v>44568</v>
      </c>
      <c r="B1754" s="2">
        <f>RSI!B1754</f>
        <v>33.637999999999998</v>
      </c>
      <c r="C1754" s="2">
        <f>RSI!I1754</f>
        <v>99.999599017476712</v>
      </c>
      <c r="D1754" s="2">
        <f>MACD!E1754</f>
        <v>-1.8113927524218809E-2</v>
      </c>
      <c r="E1754" s="2">
        <f>MACD!F1754</f>
        <v>-0.22657526542687781</v>
      </c>
      <c r="F1754" s="2">
        <f>'Moving Avg'!D1754</f>
        <v>33.637999999999998</v>
      </c>
      <c r="G1754" s="2">
        <f>'Moving Avg'!F1754</f>
        <v>33.493299999999998</v>
      </c>
      <c r="H1754" s="2">
        <f>'Moving Avg'!G1754</f>
        <v>32.711919999999985</v>
      </c>
      <c r="I1754" s="2">
        <f>'Moving Avg'!H1754</f>
        <v>32.09922499999989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0</v>
      </c>
      <c r="N1754" s="8">
        <f t="shared" si="271"/>
        <v>0</v>
      </c>
      <c r="O1754" s="8">
        <f t="shared" si="272"/>
        <v>50</v>
      </c>
      <c r="P1754" s="8">
        <f t="shared" si="273"/>
        <v>33</v>
      </c>
      <c r="Q1754" s="9">
        <f t="shared" si="274"/>
        <v>12.45</v>
      </c>
      <c r="R1754" s="9">
        <f t="shared" si="275"/>
        <v>25.75</v>
      </c>
      <c r="S1754" s="9">
        <f t="shared" si="276"/>
        <v>27.35</v>
      </c>
      <c r="T1754" s="9">
        <f t="shared" si="277"/>
        <v>20.75</v>
      </c>
      <c r="U1754" s="8">
        <f t="shared" si="278"/>
        <v>21.850000000000005</v>
      </c>
      <c r="V1754" s="8">
        <f t="shared" si="279"/>
        <v>21.575000000000003</v>
      </c>
    </row>
    <row r="1755" spans="1:22" ht="13.5" x14ac:dyDescent="0.25">
      <c r="A1755" s="3">
        <f>RSI!A1755</f>
        <v>44571</v>
      </c>
      <c r="B1755" s="2">
        <f>RSI!B1755</f>
        <v>33.637999999999998</v>
      </c>
      <c r="C1755" s="2">
        <f>RSI!I1755</f>
        <v>99.999599017476712</v>
      </c>
      <c r="D1755" s="2">
        <f>MACD!E1755</f>
        <v>1.3560757172569993E-2</v>
      </c>
      <c r="E1755" s="2">
        <f>MACD!F1755</f>
        <v>-0.17854806090698824</v>
      </c>
      <c r="F1755" s="2">
        <f>'Moving Avg'!D1755</f>
        <v>33.637999999999998</v>
      </c>
      <c r="G1755" s="2">
        <f>'Moving Avg'!F1755</f>
        <v>33.565649999999998</v>
      </c>
      <c r="H1755" s="2">
        <f>'Moving Avg'!G1755</f>
        <v>32.740859999999984</v>
      </c>
      <c r="I1755" s="2">
        <f>'Moving Avg'!H1755</f>
        <v>32.108974999999894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0</v>
      </c>
      <c r="N1755" s="8">
        <f t="shared" si="271"/>
        <v>0</v>
      </c>
      <c r="O1755" s="8">
        <f t="shared" si="272"/>
        <v>50</v>
      </c>
      <c r="P1755" s="8">
        <f t="shared" si="273"/>
        <v>33</v>
      </c>
      <c r="Q1755" s="9">
        <f t="shared" si="274"/>
        <v>12.45</v>
      </c>
      <c r="R1755" s="9">
        <f t="shared" si="275"/>
        <v>25.75</v>
      </c>
      <c r="S1755" s="9">
        <f t="shared" si="276"/>
        <v>27.35</v>
      </c>
      <c r="T1755" s="9">
        <f t="shared" si="277"/>
        <v>20.75</v>
      </c>
      <c r="U1755" s="8">
        <f t="shared" si="278"/>
        <v>21.850000000000005</v>
      </c>
      <c r="V1755" s="8">
        <f t="shared" si="279"/>
        <v>21.575000000000003</v>
      </c>
    </row>
    <row r="1756" spans="1:22" ht="13.5" x14ac:dyDescent="0.25">
      <c r="A1756" s="3">
        <f>RSI!A1756</f>
        <v>44572</v>
      </c>
      <c r="B1756" s="2">
        <f>RSI!B1756</f>
        <v>33.637999999999998</v>
      </c>
      <c r="C1756" s="2">
        <f>RSI!I1756</f>
        <v>99.999599017476712</v>
      </c>
      <c r="D1756" s="2">
        <f>MACD!E1756</f>
        <v>3.8222567038459943E-2</v>
      </c>
      <c r="E1756" s="2">
        <f>MACD!F1756</f>
        <v>-0.13519393531789861</v>
      </c>
      <c r="F1756" s="2">
        <f>'Moving Avg'!D1756</f>
        <v>33.637999999999998</v>
      </c>
      <c r="G1756" s="2">
        <f>'Moving Avg'!F1756</f>
        <v>33.637999999999998</v>
      </c>
      <c r="H1756" s="2">
        <f>'Moving Avg'!G1756</f>
        <v>32.769799999999989</v>
      </c>
      <c r="I1756" s="2">
        <f>'Moving Avg'!H1756</f>
        <v>32.118724999999891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0</v>
      </c>
      <c r="N1756" s="8">
        <f t="shared" si="271"/>
        <v>0</v>
      </c>
      <c r="O1756" s="8">
        <f t="shared" si="272"/>
        <v>50</v>
      </c>
      <c r="P1756" s="8">
        <f t="shared" si="273"/>
        <v>33</v>
      </c>
      <c r="Q1756" s="9">
        <f t="shared" si="274"/>
        <v>12.45</v>
      </c>
      <c r="R1756" s="9">
        <f t="shared" si="275"/>
        <v>25.75</v>
      </c>
      <c r="S1756" s="9">
        <f t="shared" si="276"/>
        <v>27.35</v>
      </c>
      <c r="T1756" s="9">
        <f t="shared" si="277"/>
        <v>20.75</v>
      </c>
      <c r="U1756" s="8">
        <f t="shared" si="278"/>
        <v>21.850000000000005</v>
      </c>
      <c r="V1756" s="8">
        <f t="shared" si="279"/>
        <v>21.575000000000003</v>
      </c>
    </row>
    <row r="1757" spans="1:22" ht="13.5" x14ac:dyDescent="0.25">
      <c r="A1757" s="3">
        <f>RSI!A1757</f>
        <v>44573</v>
      </c>
      <c r="B1757" s="2">
        <f>RSI!B1757</f>
        <v>33.637999999999998</v>
      </c>
      <c r="C1757" s="2">
        <f>RSI!I1757</f>
        <v>99.999599017476712</v>
      </c>
      <c r="D1757" s="2">
        <f>MACD!E1757</f>
        <v>5.7108913035513353E-2</v>
      </c>
      <c r="E1757" s="2">
        <f>MACD!F1757</f>
        <v>-9.6733365647216213E-2</v>
      </c>
      <c r="F1757" s="2">
        <f>'Moving Avg'!D1757</f>
        <v>33.637999999999998</v>
      </c>
      <c r="G1757" s="2">
        <f>'Moving Avg'!F1757</f>
        <v>33.637999999999998</v>
      </c>
      <c r="H1757" s="2">
        <f>'Moving Avg'!G1757</f>
        <v>32.798739999999981</v>
      </c>
      <c r="I1757" s="2">
        <f>'Moving Avg'!H1757</f>
        <v>32.128474999999888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0</v>
      </c>
      <c r="N1757" s="8">
        <f t="shared" si="271"/>
        <v>0</v>
      </c>
      <c r="O1757" s="8">
        <f t="shared" si="272"/>
        <v>50</v>
      </c>
      <c r="P1757" s="8">
        <f t="shared" si="273"/>
        <v>33</v>
      </c>
      <c r="Q1757" s="9">
        <f t="shared" si="274"/>
        <v>12.45</v>
      </c>
      <c r="R1757" s="9">
        <f t="shared" si="275"/>
        <v>25.75</v>
      </c>
      <c r="S1757" s="9">
        <f t="shared" si="276"/>
        <v>27.35</v>
      </c>
      <c r="T1757" s="9">
        <f t="shared" si="277"/>
        <v>20.75</v>
      </c>
      <c r="U1757" s="8">
        <f t="shared" si="278"/>
        <v>21.850000000000005</v>
      </c>
      <c r="V1757" s="8">
        <f t="shared" si="279"/>
        <v>21.575000000000003</v>
      </c>
    </row>
    <row r="1758" spans="1:22" ht="13.5" x14ac:dyDescent="0.25">
      <c r="A1758" s="3">
        <f>RSI!A1758</f>
        <v>44574</v>
      </c>
      <c r="B1758" s="2">
        <f>RSI!B1758</f>
        <v>33.637999999999998</v>
      </c>
      <c r="C1758" s="2">
        <f>RSI!I1758</f>
        <v>99.999599017476712</v>
      </c>
      <c r="D1758" s="2">
        <f>MACD!E1758</f>
        <v>7.125509393878815E-2</v>
      </c>
      <c r="E1758" s="2">
        <f>MACD!F1758</f>
        <v>-6.3135673730015343E-2</v>
      </c>
      <c r="F1758" s="2">
        <f>'Moving Avg'!D1758</f>
        <v>33.637999999999998</v>
      </c>
      <c r="G1758" s="2">
        <f>'Moving Avg'!F1758</f>
        <v>33.637999999999998</v>
      </c>
      <c r="H1758" s="2">
        <f>'Moving Avg'!G1758</f>
        <v>32.827679999999987</v>
      </c>
      <c r="I1758" s="2">
        <f>'Moving Avg'!H1758</f>
        <v>32.138224999999892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0</v>
      </c>
      <c r="N1758" s="8">
        <f t="shared" si="271"/>
        <v>0</v>
      </c>
      <c r="O1758" s="8">
        <f t="shared" si="272"/>
        <v>50</v>
      </c>
      <c r="P1758" s="8">
        <f t="shared" si="273"/>
        <v>33</v>
      </c>
      <c r="Q1758" s="9">
        <f t="shared" si="274"/>
        <v>12.45</v>
      </c>
      <c r="R1758" s="9">
        <f t="shared" si="275"/>
        <v>25.75</v>
      </c>
      <c r="S1758" s="9">
        <f t="shared" si="276"/>
        <v>27.35</v>
      </c>
      <c r="T1758" s="9">
        <f t="shared" si="277"/>
        <v>20.75</v>
      </c>
      <c r="U1758" s="8">
        <f t="shared" si="278"/>
        <v>21.850000000000005</v>
      </c>
      <c r="V1758" s="8">
        <f t="shared" si="279"/>
        <v>21.575000000000003</v>
      </c>
    </row>
    <row r="1759" spans="1:22" ht="13.5" x14ac:dyDescent="0.25">
      <c r="A1759" s="3">
        <f>RSI!A1759</f>
        <v>44575</v>
      </c>
      <c r="B1759" s="2">
        <f>RSI!B1759</f>
        <v>33.637999999999998</v>
      </c>
      <c r="C1759" s="2">
        <f>RSI!I1759</f>
        <v>99.999599017476712</v>
      </c>
      <c r="D1759" s="2">
        <f>MACD!E1759</f>
        <v>8.152626024261167E-2</v>
      </c>
      <c r="E1759" s="2">
        <f>MACD!F1759</f>
        <v>-3.4203286935489949E-2</v>
      </c>
      <c r="F1759" s="2">
        <f>'Moving Avg'!D1759</f>
        <v>33.637999999999998</v>
      </c>
      <c r="G1759" s="2">
        <f>'Moving Avg'!F1759</f>
        <v>33.637999999999998</v>
      </c>
      <c r="H1759" s="2">
        <f>'Moving Avg'!G1759</f>
        <v>32.856619999999985</v>
      </c>
      <c r="I1759" s="2">
        <f>'Moving Avg'!H1759</f>
        <v>32.147974999999889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0</v>
      </c>
      <c r="N1759" s="8">
        <f t="shared" si="271"/>
        <v>0</v>
      </c>
      <c r="O1759" s="8">
        <f t="shared" si="272"/>
        <v>50</v>
      </c>
      <c r="P1759" s="8">
        <f t="shared" si="273"/>
        <v>33</v>
      </c>
      <c r="Q1759" s="9">
        <f t="shared" si="274"/>
        <v>12.45</v>
      </c>
      <c r="R1759" s="9">
        <f t="shared" si="275"/>
        <v>25.75</v>
      </c>
      <c r="S1759" s="9">
        <f t="shared" si="276"/>
        <v>27.35</v>
      </c>
      <c r="T1759" s="9">
        <f t="shared" si="277"/>
        <v>20.75</v>
      </c>
      <c r="U1759" s="8">
        <f t="shared" si="278"/>
        <v>21.850000000000005</v>
      </c>
      <c r="V1759" s="8">
        <f t="shared" si="279"/>
        <v>21.575000000000003</v>
      </c>
    </row>
    <row r="1760" spans="1:22" ht="13.5" x14ac:dyDescent="0.25">
      <c r="A1760" s="3">
        <f>RSI!A1760</f>
        <v>44578</v>
      </c>
      <c r="B1760" s="2">
        <f>RSI!B1760</f>
        <v>33.637999999999998</v>
      </c>
      <c r="C1760" s="2">
        <f>RSI!I1760</f>
        <v>99.999599017476712</v>
      </c>
      <c r="D1760" s="2">
        <f>MACD!E1760</f>
        <v>8.8644396118915836E-2</v>
      </c>
      <c r="E1760" s="2">
        <f>MACD!F1760</f>
        <v>-9.6337503246087912E-3</v>
      </c>
      <c r="F1760" s="2">
        <f>'Moving Avg'!D1760</f>
        <v>33.637999999999998</v>
      </c>
      <c r="G1760" s="2">
        <f>'Moving Avg'!F1760</f>
        <v>33.637999999999998</v>
      </c>
      <c r="H1760" s="2">
        <f>'Moving Avg'!G1760</f>
        <v>32.885559999999984</v>
      </c>
      <c r="I1760" s="2">
        <f>'Moving Avg'!H1760</f>
        <v>32.157724999999893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0</v>
      </c>
      <c r="N1760" s="8">
        <f t="shared" si="271"/>
        <v>0</v>
      </c>
      <c r="O1760" s="8">
        <f t="shared" si="272"/>
        <v>50</v>
      </c>
      <c r="P1760" s="8">
        <f t="shared" si="273"/>
        <v>33</v>
      </c>
      <c r="Q1760" s="9">
        <f t="shared" si="274"/>
        <v>12.45</v>
      </c>
      <c r="R1760" s="9">
        <f t="shared" si="275"/>
        <v>25.75</v>
      </c>
      <c r="S1760" s="9">
        <f t="shared" si="276"/>
        <v>27.35</v>
      </c>
      <c r="T1760" s="9">
        <f t="shared" si="277"/>
        <v>20.75</v>
      </c>
      <c r="U1760" s="8">
        <f t="shared" si="278"/>
        <v>21.850000000000005</v>
      </c>
      <c r="V1760" s="8">
        <f t="shared" si="279"/>
        <v>21.575000000000003</v>
      </c>
    </row>
    <row r="1761" spans="1:22" ht="13.5" x14ac:dyDescent="0.25">
      <c r="A1761" s="3">
        <f>RSI!A1761</f>
        <v>44579</v>
      </c>
      <c r="B1761" s="2">
        <f>RSI!B1761</f>
        <v>33.637999999999998</v>
      </c>
      <c r="C1761" s="2">
        <f>RSI!I1761</f>
        <v>99.999599017476712</v>
      </c>
      <c r="D1761" s="2">
        <f>MACD!E1761</f>
        <v>9.3211090653120721E-2</v>
      </c>
      <c r="E1761" s="2">
        <f>MACD!F1761</f>
        <v>1.0935217870937111E-2</v>
      </c>
      <c r="F1761" s="2">
        <f>'Moving Avg'!D1761</f>
        <v>33.637999999999998</v>
      </c>
      <c r="G1761" s="2">
        <f>'Moving Avg'!F1761</f>
        <v>33.637999999999998</v>
      </c>
      <c r="H1761" s="2">
        <f>'Moving Avg'!G1761</f>
        <v>32.914499999999983</v>
      </c>
      <c r="I1761" s="2">
        <f>'Moving Avg'!H1761</f>
        <v>32.167474999999889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0</v>
      </c>
      <c r="N1761" s="8">
        <f t="shared" si="271"/>
        <v>0</v>
      </c>
      <c r="O1761" s="8">
        <f t="shared" si="272"/>
        <v>50</v>
      </c>
      <c r="P1761" s="8">
        <f t="shared" si="273"/>
        <v>33</v>
      </c>
      <c r="Q1761" s="9">
        <f t="shared" si="274"/>
        <v>12.45</v>
      </c>
      <c r="R1761" s="9">
        <f t="shared" si="275"/>
        <v>25.75</v>
      </c>
      <c r="S1761" s="9">
        <f t="shared" si="276"/>
        <v>27.35</v>
      </c>
      <c r="T1761" s="9">
        <f t="shared" si="277"/>
        <v>20.75</v>
      </c>
      <c r="U1761" s="8">
        <f t="shared" si="278"/>
        <v>21.850000000000005</v>
      </c>
      <c r="V1761" s="8">
        <f t="shared" si="279"/>
        <v>21.575000000000003</v>
      </c>
    </row>
    <row r="1762" spans="1:22" ht="13.5" x14ac:dyDescent="0.25">
      <c r="A1762" s="3">
        <f>RSI!A1762</f>
        <v>44580</v>
      </c>
      <c r="B1762" s="2">
        <f>RSI!B1762</f>
        <v>33.637999999999998</v>
      </c>
      <c r="C1762" s="2">
        <f>RSI!I1762</f>
        <v>99.999599017476712</v>
      </c>
      <c r="D1762" s="2">
        <f>MACD!E1762</f>
        <v>9.5726750579885334E-2</v>
      </c>
      <c r="E1762" s="2">
        <f>MACD!F1762</f>
        <v>2.7893524412726758E-2</v>
      </c>
      <c r="F1762" s="2">
        <f>'Moving Avg'!D1762</f>
        <v>33.637999999999998</v>
      </c>
      <c r="G1762" s="2">
        <f>'Moving Avg'!F1762</f>
        <v>33.637999999999998</v>
      </c>
      <c r="H1762" s="2">
        <f>'Moving Avg'!G1762</f>
        <v>32.943439999999988</v>
      </c>
      <c r="I1762" s="2">
        <f>'Moving Avg'!H1762</f>
        <v>32.177224999999893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0</v>
      </c>
      <c r="N1762" s="8">
        <f t="shared" si="271"/>
        <v>0</v>
      </c>
      <c r="O1762" s="8">
        <f t="shared" si="272"/>
        <v>50</v>
      </c>
      <c r="P1762" s="8">
        <f t="shared" si="273"/>
        <v>33</v>
      </c>
      <c r="Q1762" s="9">
        <f t="shared" si="274"/>
        <v>12.45</v>
      </c>
      <c r="R1762" s="9">
        <f t="shared" si="275"/>
        <v>25.75</v>
      </c>
      <c r="S1762" s="9">
        <f t="shared" si="276"/>
        <v>27.35</v>
      </c>
      <c r="T1762" s="9">
        <f t="shared" si="277"/>
        <v>20.75</v>
      </c>
      <c r="U1762" s="8">
        <f t="shared" si="278"/>
        <v>21.850000000000005</v>
      </c>
      <c r="V1762" s="8">
        <f t="shared" si="279"/>
        <v>21.575000000000003</v>
      </c>
    </row>
    <row r="1763" spans="1:22" ht="13.5" x14ac:dyDescent="0.25">
      <c r="A1763" s="3">
        <f>RSI!A1763</f>
        <v>44581</v>
      </c>
      <c r="B1763" s="2">
        <f>RSI!B1763</f>
        <v>33.637999999999998</v>
      </c>
      <c r="C1763" s="2">
        <f>RSI!I1763</f>
        <v>99.999599017476712</v>
      </c>
      <c r="D1763" s="2">
        <f>MACD!E1763</f>
        <v>9.6606806071463325E-2</v>
      </c>
      <c r="E1763" s="2">
        <f>MACD!F1763</f>
        <v>4.1636180744474074E-2</v>
      </c>
      <c r="F1763" s="2">
        <f>'Moving Avg'!D1763</f>
        <v>33.637999999999998</v>
      </c>
      <c r="G1763" s="2">
        <f>'Moving Avg'!F1763</f>
        <v>33.637999999999998</v>
      </c>
      <c r="H1763" s="2">
        <f>'Moving Avg'!G1763</f>
        <v>32.972379999999987</v>
      </c>
      <c r="I1763" s="2">
        <f>'Moving Avg'!H1763</f>
        <v>32.18697499999989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0</v>
      </c>
      <c r="N1763" s="8">
        <f t="shared" si="271"/>
        <v>0</v>
      </c>
      <c r="O1763" s="8">
        <f t="shared" si="272"/>
        <v>50</v>
      </c>
      <c r="P1763" s="8">
        <f t="shared" si="273"/>
        <v>33</v>
      </c>
      <c r="Q1763" s="9">
        <f t="shared" si="274"/>
        <v>12.45</v>
      </c>
      <c r="R1763" s="9">
        <f t="shared" si="275"/>
        <v>25.75</v>
      </c>
      <c r="S1763" s="9">
        <f t="shared" si="276"/>
        <v>27.35</v>
      </c>
      <c r="T1763" s="9">
        <f t="shared" si="277"/>
        <v>20.75</v>
      </c>
      <c r="U1763" s="8">
        <f t="shared" si="278"/>
        <v>21.850000000000005</v>
      </c>
      <c r="V1763" s="8">
        <f t="shared" si="279"/>
        <v>21.575000000000003</v>
      </c>
    </row>
    <row r="1764" spans="1:22" ht="13.5" x14ac:dyDescent="0.25">
      <c r="A1764" s="3">
        <f>RSI!A1764</f>
        <v>44582</v>
      </c>
      <c r="B1764" s="2">
        <f>RSI!B1764</f>
        <v>33.637999999999998</v>
      </c>
      <c r="C1764" s="2">
        <f>RSI!I1764</f>
        <v>99.999599017476712</v>
      </c>
      <c r="D1764" s="2">
        <f>MACD!E1764</f>
        <v>9.6195375974296837E-2</v>
      </c>
      <c r="E1764" s="2">
        <f>MACD!F1764</f>
        <v>5.2548019790438633E-2</v>
      </c>
      <c r="F1764" s="2">
        <f>'Moving Avg'!D1764</f>
        <v>33.637999999999998</v>
      </c>
      <c r="G1764" s="2">
        <f>'Moving Avg'!F1764</f>
        <v>33.637999999999998</v>
      </c>
      <c r="H1764" s="2">
        <f>'Moving Avg'!G1764</f>
        <v>33.001319999999986</v>
      </c>
      <c r="I1764" s="2">
        <f>'Moving Avg'!H1764</f>
        <v>32.196724999999894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0</v>
      </c>
      <c r="N1764" s="8">
        <f t="shared" si="271"/>
        <v>0</v>
      </c>
      <c r="O1764" s="8">
        <f t="shared" si="272"/>
        <v>50</v>
      </c>
      <c r="P1764" s="8">
        <f t="shared" si="273"/>
        <v>33</v>
      </c>
      <c r="Q1764" s="9">
        <f t="shared" si="274"/>
        <v>12.45</v>
      </c>
      <c r="R1764" s="9">
        <f t="shared" si="275"/>
        <v>25.75</v>
      </c>
      <c r="S1764" s="9">
        <f t="shared" si="276"/>
        <v>27.35</v>
      </c>
      <c r="T1764" s="9">
        <f t="shared" si="277"/>
        <v>20.75</v>
      </c>
      <c r="U1764" s="8">
        <f t="shared" si="278"/>
        <v>21.850000000000005</v>
      </c>
      <c r="V1764" s="8">
        <f t="shared" si="279"/>
        <v>21.575000000000003</v>
      </c>
    </row>
    <row r="1765" spans="1:22" ht="13.5" x14ac:dyDescent="0.25">
      <c r="A1765" s="3">
        <f>RSI!A1765</f>
        <v>44585</v>
      </c>
      <c r="B1765" s="2">
        <f>RSI!B1765</f>
        <v>33.637999999999998</v>
      </c>
      <c r="C1765" s="2">
        <f>RSI!I1765</f>
        <v>99.999599017476712</v>
      </c>
      <c r="D1765" s="2">
        <f>MACD!E1765</f>
        <v>9.4776786855732098E-2</v>
      </c>
      <c r="E1765" s="2">
        <f>MACD!F1765</f>
        <v>6.0993773203497331E-2</v>
      </c>
      <c r="F1765" s="2">
        <f>'Moving Avg'!D1765</f>
        <v>33.637999999999998</v>
      </c>
      <c r="G1765" s="2">
        <f>'Moving Avg'!F1765</f>
        <v>33.637999999999998</v>
      </c>
      <c r="H1765" s="2">
        <f>'Moving Avg'!G1765</f>
        <v>33.030259999999984</v>
      </c>
      <c r="I1765" s="2">
        <f>'Moving Avg'!H1765</f>
        <v>32.206474999999891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0</v>
      </c>
      <c r="N1765" s="8">
        <f t="shared" si="271"/>
        <v>0</v>
      </c>
      <c r="O1765" s="8">
        <f t="shared" si="272"/>
        <v>50</v>
      </c>
      <c r="P1765" s="8">
        <f t="shared" si="273"/>
        <v>33</v>
      </c>
      <c r="Q1765" s="9">
        <f t="shared" si="274"/>
        <v>12.45</v>
      </c>
      <c r="R1765" s="9">
        <f t="shared" si="275"/>
        <v>25.75</v>
      </c>
      <c r="S1765" s="9">
        <f t="shared" si="276"/>
        <v>27.35</v>
      </c>
      <c r="T1765" s="9">
        <f t="shared" si="277"/>
        <v>20.75</v>
      </c>
      <c r="U1765" s="8">
        <f t="shared" si="278"/>
        <v>21.850000000000005</v>
      </c>
      <c r="V1765" s="8">
        <f t="shared" si="279"/>
        <v>21.575000000000003</v>
      </c>
    </row>
    <row r="1766" spans="1:22" ht="13.5" x14ac:dyDescent="0.25">
      <c r="A1766" s="3">
        <f>RSI!A1766</f>
        <v>44586</v>
      </c>
      <c r="B1766" s="2">
        <f>RSI!B1766</f>
        <v>33.637999999999998</v>
      </c>
      <c r="C1766" s="2">
        <f>RSI!I1766</f>
        <v>99.999599017476712</v>
      </c>
      <c r="D1766" s="2">
        <f>MACD!E1766</f>
        <v>9.2585279291547806E-2</v>
      </c>
      <c r="E1766" s="2">
        <f>MACD!F1766</f>
        <v>6.7312074421107426E-2</v>
      </c>
      <c r="F1766" s="2">
        <f>'Moving Avg'!D1766</f>
        <v>33.637999999999998</v>
      </c>
      <c r="G1766" s="2">
        <f>'Moving Avg'!F1766</f>
        <v>33.637999999999998</v>
      </c>
      <c r="H1766" s="2">
        <f>'Moving Avg'!G1766</f>
        <v>33.05919999999999</v>
      </c>
      <c r="I1766" s="2">
        <f>'Moving Avg'!H1766</f>
        <v>32.216224999999895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0</v>
      </c>
      <c r="N1766" s="8">
        <f t="shared" si="271"/>
        <v>0</v>
      </c>
      <c r="O1766" s="8">
        <f t="shared" si="272"/>
        <v>50</v>
      </c>
      <c r="P1766" s="8">
        <f t="shared" si="273"/>
        <v>33</v>
      </c>
      <c r="Q1766" s="9">
        <f t="shared" si="274"/>
        <v>12.45</v>
      </c>
      <c r="R1766" s="9">
        <f t="shared" si="275"/>
        <v>25.75</v>
      </c>
      <c r="S1766" s="9">
        <f t="shared" si="276"/>
        <v>27.35</v>
      </c>
      <c r="T1766" s="9">
        <f t="shared" si="277"/>
        <v>20.75</v>
      </c>
      <c r="U1766" s="8">
        <f t="shared" si="278"/>
        <v>21.850000000000005</v>
      </c>
      <c r="V1766" s="8">
        <f t="shared" si="279"/>
        <v>21.575000000000003</v>
      </c>
    </row>
    <row r="1767" spans="1:22" ht="13.5" x14ac:dyDescent="0.25">
      <c r="A1767" s="3">
        <f>RSI!A1767</f>
        <v>44587</v>
      </c>
      <c r="B1767" s="2">
        <f>RSI!B1767</f>
        <v>33.637999999999998</v>
      </c>
      <c r="C1767" s="2">
        <f>RSI!I1767</f>
        <v>99.999599017476712</v>
      </c>
      <c r="D1767" s="2">
        <f>MACD!E1767</f>
        <v>8.981318328780219E-2</v>
      </c>
      <c r="E1767" s="2">
        <f>MACD!F1767</f>
        <v>7.1812296194446387E-2</v>
      </c>
      <c r="F1767" s="2">
        <f>'Moving Avg'!D1767</f>
        <v>33.637999999999998</v>
      </c>
      <c r="G1767" s="2">
        <f>'Moving Avg'!F1767</f>
        <v>33.637999999999998</v>
      </c>
      <c r="H1767" s="2">
        <f>'Moving Avg'!G1767</f>
        <v>33.088139999999981</v>
      </c>
      <c r="I1767" s="2">
        <f>'Moving Avg'!H1767</f>
        <v>32.225974999999892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0</v>
      </c>
      <c r="N1767" s="8">
        <f t="shared" si="271"/>
        <v>0</v>
      </c>
      <c r="O1767" s="8">
        <f t="shared" si="272"/>
        <v>50</v>
      </c>
      <c r="P1767" s="8">
        <f t="shared" si="273"/>
        <v>33</v>
      </c>
      <c r="Q1767" s="9">
        <f t="shared" si="274"/>
        <v>12.45</v>
      </c>
      <c r="R1767" s="9">
        <f t="shared" si="275"/>
        <v>25.75</v>
      </c>
      <c r="S1767" s="9">
        <f t="shared" si="276"/>
        <v>27.35</v>
      </c>
      <c r="T1767" s="9">
        <f t="shared" si="277"/>
        <v>20.75</v>
      </c>
      <c r="U1767" s="8">
        <f t="shared" si="278"/>
        <v>21.850000000000005</v>
      </c>
      <c r="V1767" s="8">
        <f t="shared" si="279"/>
        <v>21.575000000000003</v>
      </c>
    </row>
    <row r="1768" spans="1:22" ht="13.5" x14ac:dyDescent="0.25">
      <c r="A1768" s="3">
        <f>RSI!A1768</f>
        <v>44588</v>
      </c>
      <c r="B1768" s="2">
        <f>RSI!B1768</f>
        <v>33.637999999999998</v>
      </c>
      <c r="C1768" s="2">
        <f>RSI!I1768</f>
        <v>99.999599017476712</v>
      </c>
      <c r="D1768" s="2">
        <f>MACD!E1768</f>
        <v>8.6617801139134087E-2</v>
      </c>
      <c r="E1768" s="2">
        <f>MACD!F1768</f>
        <v>7.4773397183383924E-2</v>
      </c>
      <c r="F1768" s="2">
        <f>'Moving Avg'!D1768</f>
        <v>33.637999999999998</v>
      </c>
      <c r="G1768" s="2">
        <f>'Moving Avg'!F1768</f>
        <v>33.637999999999998</v>
      </c>
      <c r="H1768" s="2">
        <f>'Moving Avg'!G1768</f>
        <v>33.117079999999987</v>
      </c>
      <c r="I1768" s="2">
        <f>'Moving Avg'!H1768</f>
        <v>32.235724999999896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0</v>
      </c>
      <c r="N1768" s="8">
        <f t="shared" si="271"/>
        <v>0</v>
      </c>
      <c r="O1768" s="8">
        <f t="shared" si="272"/>
        <v>50</v>
      </c>
      <c r="P1768" s="8">
        <f t="shared" si="273"/>
        <v>33</v>
      </c>
      <c r="Q1768" s="9">
        <f t="shared" si="274"/>
        <v>12.45</v>
      </c>
      <c r="R1768" s="9">
        <f t="shared" si="275"/>
        <v>25.75</v>
      </c>
      <c r="S1768" s="9">
        <f t="shared" si="276"/>
        <v>27.35</v>
      </c>
      <c r="T1768" s="9">
        <f t="shared" si="277"/>
        <v>20.75</v>
      </c>
      <c r="U1768" s="8">
        <f t="shared" si="278"/>
        <v>21.850000000000005</v>
      </c>
      <c r="V1768" s="8">
        <f t="shared" si="279"/>
        <v>21.575000000000003</v>
      </c>
    </row>
    <row r="1769" spans="1:22" ht="13.5" x14ac:dyDescent="0.25">
      <c r="A1769" s="3">
        <f>RSI!A1769</f>
        <v>44589</v>
      </c>
      <c r="B1769" s="2">
        <f>RSI!B1769</f>
        <v>33.637999999999998</v>
      </c>
      <c r="C1769" s="2">
        <f>RSI!I1769</f>
        <v>99.999599017476712</v>
      </c>
      <c r="D1769" s="2">
        <f>MACD!E1769</f>
        <v>8.3127199157821963E-2</v>
      </c>
      <c r="E1769" s="2">
        <f>MACD!F1769</f>
        <v>7.6444157578271527E-2</v>
      </c>
      <c r="F1769" s="2">
        <f>'Moving Avg'!D1769</f>
        <v>33.637999999999998</v>
      </c>
      <c r="G1769" s="2">
        <f>'Moving Avg'!F1769</f>
        <v>33.637999999999998</v>
      </c>
      <c r="H1769" s="2">
        <f>'Moving Avg'!G1769</f>
        <v>33.146019999999986</v>
      </c>
      <c r="I1769" s="2">
        <f>'Moving Avg'!H1769</f>
        <v>32.245474999999892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0</v>
      </c>
      <c r="N1769" s="8">
        <f t="shared" si="271"/>
        <v>0</v>
      </c>
      <c r="O1769" s="8">
        <f t="shared" si="272"/>
        <v>50</v>
      </c>
      <c r="P1769" s="8">
        <f t="shared" si="273"/>
        <v>33</v>
      </c>
      <c r="Q1769" s="9">
        <f t="shared" si="274"/>
        <v>12.45</v>
      </c>
      <c r="R1769" s="9">
        <f t="shared" si="275"/>
        <v>25.75</v>
      </c>
      <c r="S1769" s="9">
        <f t="shared" si="276"/>
        <v>27.35</v>
      </c>
      <c r="T1769" s="9">
        <f t="shared" si="277"/>
        <v>20.75</v>
      </c>
      <c r="U1769" s="8">
        <f t="shared" si="278"/>
        <v>21.850000000000005</v>
      </c>
      <c r="V1769" s="8">
        <f t="shared" si="279"/>
        <v>21.575000000000003</v>
      </c>
    </row>
    <row r="1770" spans="1:22" ht="13.5" x14ac:dyDescent="0.25">
      <c r="A1770" s="3">
        <f>RSI!A1770</f>
        <v>44592</v>
      </c>
      <c r="B1770" s="2">
        <f>RSI!B1770</f>
        <v>33.637999999999998</v>
      </c>
      <c r="C1770" s="2">
        <f>RSI!I1770</f>
        <v>99.999599017476712</v>
      </c>
      <c r="D1770" s="2">
        <f>MACD!E1770</f>
        <v>7.9445078526788393E-2</v>
      </c>
      <c r="E1770" s="2">
        <f>MACD!F1770</f>
        <v>7.7044341767974908E-2</v>
      </c>
      <c r="F1770" s="2">
        <f>'Moving Avg'!D1770</f>
        <v>33.637999999999998</v>
      </c>
      <c r="G1770" s="2">
        <f>'Moving Avg'!F1770</f>
        <v>33.637999999999998</v>
      </c>
      <c r="H1770" s="2">
        <f>'Moving Avg'!G1770</f>
        <v>33.174959999999984</v>
      </c>
      <c r="I1770" s="2">
        <f>'Moving Avg'!H1770</f>
        <v>32.255224999999896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0</v>
      </c>
      <c r="N1770" s="8">
        <f t="shared" si="271"/>
        <v>0</v>
      </c>
      <c r="O1770" s="8">
        <f t="shared" si="272"/>
        <v>50</v>
      </c>
      <c r="P1770" s="8">
        <f t="shared" si="273"/>
        <v>33</v>
      </c>
      <c r="Q1770" s="9">
        <f t="shared" si="274"/>
        <v>12.45</v>
      </c>
      <c r="R1770" s="9">
        <f t="shared" si="275"/>
        <v>25.75</v>
      </c>
      <c r="S1770" s="9">
        <f t="shared" si="276"/>
        <v>27.35</v>
      </c>
      <c r="T1770" s="9">
        <f t="shared" si="277"/>
        <v>20.75</v>
      </c>
      <c r="U1770" s="8">
        <f t="shared" si="278"/>
        <v>21.850000000000005</v>
      </c>
      <c r="V1770" s="8">
        <f t="shared" si="279"/>
        <v>21.575000000000003</v>
      </c>
    </row>
    <row r="1771" spans="1:22" ht="13.5" x14ac:dyDescent="0.25">
      <c r="A1771" s="3">
        <f>RSI!A1771</f>
        <v>44593</v>
      </c>
      <c r="B1771" s="2">
        <f>RSI!B1771</f>
        <v>33.637999999999998</v>
      </c>
      <c r="C1771" s="2">
        <f>RSI!I1771</f>
        <v>99.999599017476712</v>
      </c>
      <c r="D1771" s="2">
        <f>MACD!E1771</f>
        <v>7.565486916028874E-2</v>
      </c>
      <c r="E1771" s="2">
        <f>MACD!F1771</f>
        <v>7.6766447246437677E-2</v>
      </c>
      <c r="F1771" s="2">
        <f>'Moving Avg'!D1771</f>
        <v>33.637999999999998</v>
      </c>
      <c r="G1771" s="2">
        <f>'Moving Avg'!F1771</f>
        <v>33.637999999999998</v>
      </c>
      <c r="H1771" s="2">
        <f>'Moving Avg'!G1771</f>
        <v>33.203899999999983</v>
      </c>
      <c r="I1771" s="2">
        <f>'Moving Avg'!H1771</f>
        <v>32.264974999999893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0</v>
      </c>
      <c r="N1771" s="8">
        <f t="shared" si="271"/>
        <v>45</v>
      </c>
      <c r="O1771" s="8">
        <f t="shared" si="272"/>
        <v>50</v>
      </c>
      <c r="P1771" s="8">
        <f t="shared" si="273"/>
        <v>33</v>
      </c>
      <c r="Q1771" s="9">
        <f t="shared" si="274"/>
        <v>28.2</v>
      </c>
      <c r="R1771" s="9">
        <f t="shared" si="275"/>
        <v>34.75</v>
      </c>
      <c r="S1771" s="9">
        <f t="shared" si="276"/>
        <v>34.1</v>
      </c>
      <c r="T1771" s="9">
        <f t="shared" si="277"/>
        <v>32</v>
      </c>
      <c r="U1771" s="8">
        <f t="shared" si="278"/>
        <v>32.35</v>
      </c>
      <c r="V1771" s="8">
        <f t="shared" si="279"/>
        <v>32.262500000000003</v>
      </c>
    </row>
    <row r="1772" spans="1:22" ht="13.5" x14ac:dyDescent="0.25">
      <c r="A1772" s="3">
        <f>RSI!A1772</f>
        <v>44594</v>
      </c>
      <c r="B1772" s="2">
        <f>RSI!B1772</f>
        <v>33.637999999999998</v>
      </c>
      <c r="C1772" s="2">
        <f>RSI!I1772</f>
        <v>99.999599017476712</v>
      </c>
      <c r="D1772" s="2">
        <f>MACD!E1772</f>
        <v>7.1823168156214479E-2</v>
      </c>
      <c r="E1772" s="2">
        <f>MACD!F1772</f>
        <v>7.577779142839304E-2</v>
      </c>
      <c r="F1772" s="2">
        <f>'Moving Avg'!D1772</f>
        <v>33.637999999999998</v>
      </c>
      <c r="G1772" s="2">
        <f>'Moving Avg'!F1772</f>
        <v>33.637999999999998</v>
      </c>
      <c r="H1772" s="2">
        <f>'Moving Avg'!G1772</f>
        <v>33.232839999999982</v>
      </c>
      <c r="I1772" s="2">
        <f>'Moving Avg'!H1772</f>
        <v>32.274724999999897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0</v>
      </c>
      <c r="N1772" s="8">
        <f t="shared" si="271"/>
        <v>45</v>
      </c>
      <c r="O1772" s="8">
        <f t="shared" si="272"/>
        <v>50</v>
      </c>
      <c r="P1772" s="8">
        <f t="shared" si="273"/>
        <v>33</v>
      </c>
      <c r="Q1772" s="9">
        <f t="shared" si="274"/>
        <v>28.2</v>
      </c>
      <c r="R1772" s="9">
        <f t="shared" si="275"/>
        <v>34.75</v>
      </c>
      <c r="S1772" s="9">
        <f t="shared" si="276"/>
        <v>34.1</v>
      </c>
      <c r="T1772" s="9">
        <f t="shared" si="277"/>
        <v>32</v>
      </c>
      <c r="U1772" s="8">
        <f t="shared" si="278"/>
        <v>32.35</v>
      </c>
      <c r="V1772" s="8">
        <f t="shared" si="279"/>
        <v>32.262500000000003</v>
      </c>
    </row>
    <row r="1773" spans="1:22" ht="13.5" x14ac:dyDescent="0.25">
      <c r="A1773" s="3">
        <f>RSI!A1773</f>
        <v>44595</v>
      </c>
      <c r="B1773" s="2">
        <f>RSI!B1773</f>
        <v>33.637999999999998</v>
      </c>
      <c r="C1773" s="2">
        <f>RSI!I1773</f>
        <v>99.999599017476712</v>
      </c>
      <c r="D1773" s="2">
        <f>MACD!E1773</f>
        <v>6.8002625567203268E-2</v>
      </c>
      <c r="E1773" s="2">
        <f>MACD!F1773</f>
        <v>7.4222758256155097E-2</v>
      </c>
      <c r="F1773" s="2">
        <f>'Moving Avg'!D1773</f>
        <v>33.637999999999998</v>
      </c>
      <c r="G1773" s="2">
        <f>'Moving Avg'!F1773</f>
        <v>33.637999999999998</v>
      </c>
      <c r="H1773" s="2">
        <f>'Moving Avg'!G1773</f>
        <v>33.261779999999987</v>
      </c>
      <c r="I1773" s="2">
        <f>'Moving Avg'!H1773</f>
        <v>32.284474999999894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0</v>
      </c>
      <c r="N1773" s="8">
        <f t="shared" si="271"/>
        <v>45</v>
      </c>
      <c r="O1773" s="8">
        <f t="shared" si="272"/>
        <v>50</v>
      </c>
      <c r="P1773" s="8">
        <f t="shared" si="273"/>
        <v>33</v>
      </c>
      <c r="Q1773" s="9">
        <f t="shared" si="274"/>
        <v>28.2</v>
      </c>
      <c r="R1773" s="9">
        <f t="shared" si="275"/>
        <v>34.75</v>
      </c>
      <c r="S1773" s="9">
        <f t="shared" si="276"/>
        <v>34.1</v>
      </c>
      <c r="T1773" s="9">
        <f t="shared" si="277"/>
        <v>32</v>
      </c>
      <c r="U1773" s="8">
        <f t="shared" si="278"/>
        <v>32.35</v>
      </c>
      <c r="V1773" s="8">
        <f t="shared" si="279"/>
        <v>32.262500000000003</v>
      </c>
    </row>
    <row r="1774" spans="1:22" ht="13.5" x14ac:dyDescent="0.25">
      <c r="A1774" s="3">
        <f>RSI!A1774</f>
        <v>44596</v>
      </c>
      <c r="B1774" s="2">
        <f>RSI!B1774</f>
        <v>33.637999999999998</v>
      </c>
      <c r="C1774" s="2">
        <f>RSI!I1774</f>
        <v>99.999599017476712</v>
      </c>
      <c r="D1774" s="2">
        <f>MACD!E1774</f>
        <v>6.4234364273048072E-2</v>
      </c>
      <c r="E1774" s="2">
        <f>MACD!F1774</f>
        <v>7.2225079459533686E-2</v>
      </c>
      <c r="F1774" s="2">
        <f>'Moving Avg'!D1774</f>
        <v>33.637999999999998</v>
      </c>
      <c r="G1774" s="2">
        <f>'Moving Avg'!F1774</f>
        <v>33.637999999999998</v>
      </c>
      <c r="H1774" s="2">
        <f>'Moving Avg'!G1774</f>
        <v>33.290719999999979</v>
      </c>
      <c r="I1774" s="2">
        <f>'Moving Avg'!H1774</f>
        <v>32.294224999999898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0</v>
      </c>
      <c r="N1774" s="8">
        <f t="shared" si="271"/>
        <v>45</v>
      </c>
      <c r="O1774" s="8">
        <f t="shared" si="272"/>
        <v>50</v>
      </c>
      <c r="P1774" s="8">
        <f t="shared" si="273"/>
        <v>33</v>
      </c>
      <c r="Q1774" s="9">
        <f t="shared" si="274"/>
        <v>28.2</v>
      </c>
      <c r="R1774" s="9">
        <f t="shared" si="275"/>
        <v>34.75</v>
      </c>
      <c r="S1774" s="9">
        <f t="shared" si="276"/>
        <v>34.1</v>
      </c>
      <c r="T1774" s="9">
        <f t="shared" si="277"/>
        <v>32</v>
      </c>
      <c r="U1774" s="8">
        <f t="shared" si="278"/>
        <v>32.35</v>
      </c>
      <c r="V1774" s="8">
        <f t="shared" si="279"/>
        <v>32.262500000000003</v>
      </c>
    </row>
    <row r="1775" spans="1:22" ht="13.5" x14ac:dyDescent="0.25">
      <c r="A1775" s="3">
        <f>RSI!A1775</f>
        <v>44599</v>
      </c>
      <c r="B1775" s="2">
        <f>RSI!B1775</f>
        <v>33.637999999999998</v>
      </c>
      <c r="C1775" s="2">
        <f>RSI!I1775</f>
        <v>99.999599017476712</v>
      </c>
      <c r="D1775" s="2">
        <f>MACD!E1775</f>
        <v>6.055000725600479E-2</v>
      </c>
      <c r="E1775" s="2">
        <f>MACD!F1775</f>
        <v>6.9890065018827913E-2</v>
      </c>
      <c r="F1775" s="2">
        <f>'Moving Avg'!D1775</f>
        <v>33.637999999999998</v>
      </c>
      <c r="G1775" s="2">
        <f>'Moving Avg'!F1775</f>
        <v>33.637999999999998</v>
      </c>
      <c r="H1775" s="2">
        <f>'Moving Avg'!G1775</f>
        <v>33.319659999999978</v>
      </c>
      <c r="I1775" s="2">
        <f>'Moving Avg'!H1775</f>
        <v>32.303974999999895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0</v>
      </c>
      <c r="N1775" s="8">
        <f t="shared" si="271"/>
        <v>45</v>
      </c>
      <c r="O1775" s="8">
        <f t="shared" si="272"/>
        <v>50</v>
      </c>
      <c r="P1775" s="8">
        <f t="shared" si="273"/>
        <v>33</v>
      </c>
      <c r="Q1775" s="9">
        <f t="shared" si="274"/>
        <v>28.2</v>
      </c>
      <c r="R1775" s="9">
        <f t="shared" si="275"/>
        <v>34.75</v>
      </c>
      <c r="S1775" s="9">
        <f t="shared" si="276"/>
        <v>34.1</v>
      </c>
      <c r="T1775" s="9">
        <f t="shared" si="277"/>
        <v>32</v>
      </c>
      <c r="U1775" s="8">
        <f t="shared" si="278"/>
        <v>32.35</v>
      </c>
      <c r="V1775" s="8">
        <f t="shared" si="279"/>
        <v>32.262500000000003</v>
      </c>
    </row>
    <row r="1776" spans="1:22" ht="13.5" x14ac:dyDescent="0.25">
      <c r="A1776" s="3">
        <f>RSI!A1776</f>
        <v>44600</v>
      </c>
      <c r="B1776" s="2">
        <f>RSI!B1776</f>
        <v>33.637999999999998</v>
      </c>
      <c r="C1776" s="2">
        <f>RSI!I1776</f>
        <v>99.999599017476712</v>
      </c>
      <c r="D1776" s="2">
        <f>MACD!E1776</f>
        <v>5.6973374182753389E-2</v>
      </c>
      <c r="E1776" s="2">
        <f>MACD!F1776</f>
        <v>6.7306726851613013E-2</v>
      </c>
      <c r="F1776" s="2">
        <f>'Moving Avg'!D1776</f>
        <v>33.637999999999998</v>
      </c>
      <c r="G1776" s="2">
        <f>'Moving Avg'!F1776</f>
        <v>33.637999999999998</v>
      </c>
      <c r="H1776" s="2">
        <f>'Moving Avg'!G1776</f>
        <v>33.348599999999976</v>
      </c>
      <c r="I1776" s="2">
        <f>'Moving Avg'!H1776</f>
        <v>32.313724999999891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0</v>
      </c>
      <c r="N1776" s="8">
        <f t="shared" si="271"/>
        <v>45</v>
      </c>
      <c r="O1776" s="8">
        <f t="shared" si="272"/>
        <v>50</v>
      </c>
      <c r="P1776" s="8">
        <f t="shared" si="273"/>
        <v>33</v>
      </c>
      <c r="Q1776" s="9">
        <f t="shared" si="274"/>
        <v>28.2</v>
      </c>
      <c r="R1776" s="9">
        <f t="shared" si="275"/>
        <v>34.75</v>
      </c>
      <c r="S1776" s="9">
        <f t="shared" si="276"/>
        <v>34.1</v>
      </c>
      <c r="T1776" s="9">
        <f t="shared" si="277"/>
        <v>32</v>
      </c>
      <c r="U1776" s="8">
        <f t="shared" si="278"/>
        <v>32.35</v>
      </c>
      <c r="V1776" s="8">
        <f t="shared" si="279"/>
        <v>32.262500000000003</v>
      </c>
    </row>
    <row r="1777" spans="1:22" ht="13.5" x14ac:dyDescent="0.25">
      <c r="A1777" s="3">
        <f>RSI!A1777</f>
        <v>44601</v>
      </c>
      <c r="B1777" s="2">
        <f>RSI!B1777</f>
        <v>33.637999999999998</v>
      </c>
      <c r="C1777" s="2">
        <f>RSI!I1777</f>
        <v>99.999599017476712</v>
      </c>
      <c r="D1777" s="2">
        <f>MACD!E1777</f>
        <v>5.3521899562021247E-2</v>
      </c>
      <c r="E1777" s="2">
        <f>MACD!F1777</f>
        <v>6.4549761393694671E-2</v>
      </c>
      <c r="F1777" s="2">
        <f>'Moving Avg'!D1777</f>
        <v>33.637999999999998</v>
      </c>
      <c r="G1777" s="2">
        <f>'Moving Avg'!F1777</f>
        <v>33.637999999999998</v>
      </c>
      <c r="H1777" s="2">
        <f>'Moving Avg'!G1777</f>
        <v>33.377539999999975</v>
      </c>
      <c r="I1777" s="2">
        <f>'Moving Avg'!H1777</f>
        <v>32.323474999999895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0</v>
      </c>
      <c r="N1777" s="8">
        <f t="shared" si="271"/>
        <v>45</v>
      </c>
      <c r="O1777" s="8">
        <f t="shared" si="272"/>
        <v>50</v>
      </c>
      <c r="P1777" s="8">
        <f t="shared" si="273"/>
        <v>33</v>
      </c>
      <c r="Q1777" s="9">
        <f t="shared" si="274"/>
        <v>28.2</v>
      </c>
      <c r="R1777" s="9">
        <f t="shared" si="275"/>
        <v>34.75</v>
      </c>
      <c r="S1777" s="9">
        <f t="shared" si="276"/>
        <v>34.1</v>
      </c>
      <c r="T1777" s="9">
        <f t="shared" si="277"/>
        <v>32</v>
      </c>
      <c r="U1777" s="8">
        <f t="shared" si="278"/>
        <v>32.35</v>
      </c>
      <c r="V1777" s="8">
        <f t="shared" si="279"/>
        <v>32.262500000000003</v>
      </c>
    </row>
    <row r="1778" spans="1:22" ht="13.5" x14ac:dyDescent="0.25">
      <c r="A1778" s="3">
        <f>RSI!A1778</f>
        <v>44602</v>
      </c>
      <c r="B1778" s="2">
        <f>RSI!B1778</f>
        <v>33.637999999999998</v>
      </c>
      <c r="C1778" s="2">
        <f>RSI!I1778</f>
        <v>99.999599017476712</v>
      </c>
      <c r="D1778" s="2">
        <f>MACD!E1778</f>
        <v>5.0207816602046762E-2</v>
      </c>
      <c r="E1778" s="2">
        <f>MACD!F1778</f>
        <v>6.1681372435365096E-2</v>
      </c>
      <c r="F1778" s="2">
        <f>'Moving Avg'!D1778</f>
        <v>33.637999999999998</v>
      </c>
      <c r="G1778" s="2">
        <f>'Moving Avg'!F1778</f>
        <v>33.637999999999998</v>
      </c>
      <c r="H1778" s="2">
        <f>'Moving Avg'!G1778</f>
        <v>33.406479999999974</v>
      </c>
      <c r="I1778" s="2">
        <f>'Moving Avg'!H1778</f>
        <v>32.333224999999899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0</v>
      </c>
      <c r="N1778" s="8">
        <f t="shared" si="271"/>
        <v>45</v>
      </c>
      <c r="O1778" s="8">
        <f t="shared" si="272"/>
        <v>50</v>
      </c>
      <c r="P1778" s="8">
        <f t="shared" si="273"/>
        <v>33</v>
      </c>
      <c r="Q1778" s="9">
        <f t="shared" si="274"/>
        <v>28.2</v>
      </c>
      <c r="R1778" s="9">
        <f t="shared" si="275"/>
        <v>34.75</v>
      </c>
      <c r="S1778" s="9">
        <f t="shared" si="276"/>
        <v>34.1</v>
      </c>
      <c r="T1778" s="9">
        <f t="shared" si="277"/>
        <v>32</v>
      </c>
      <c r="U1778" s="8">
        <f t="shared" si="278"/>
        <v>32.35</v>
      </c>
      <c r="V1778" s="8">
        <f t="shared" si="279"/>
        <v>32.262500000000003</v>
      </c>
    </row>
    <row r="1779" spans="1:22" ht="13.5" x14ac:dyDescent="0.25">
      <c r="A1779" s="3">
        <f>RSI!A1779</f>
        <v>44603</v>
      </c>
      <c r="B1779" s="2">
        <f>RSI!B1779</f>
        <v>33.637999999999998</v>
      </c>
      <c r="C1779" s="2">
        <f>RSI!I1779</f>
        <v>99.999599017476712</v>
      </c>
      <c r="D1779" s="2">
        <f>MACD!E1779</f>
        <v>4.7039144008316214E-2</v>
      </c>
      <c r="E1779" s="2">
        <f>MACD!F1779</f>
        <v>5.8752926749955324E-2</v>
      </c>
      <c r="F1779" s="2">
        <f>'Moving Avg'!D1779</f>
        <v>33.637999999999998</v>
      </c>
      <c r="G1779" s="2">
        <f>'Moving Avg'!F1779</f>
        <v>33.637999999999998</v>
      </c>
      <c r="H1779" s="2">
        <f>'Moving Avg'!G1779</f>
        <v>33.435419999999979</v>
      </c>
      <c r="I1779" s="2">
        <f>'Moving Avg'!H1779</f>
        <v>32.342974999999896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0</v>
      </c>
      <c r="N1779" s="8">
        <f t="shared" si="271"/>
        <v>45</v>
      </c>
      <c r="O1779" s="8">
        <f t="shared" si="272"/>
        <v>50</v>
      </c>
      <c r="P1779" s="8">
        <f t="shared" si="273"/>
        <v>33</v>
      </c>
      <c r="Q1779" s="9">
        <f t="shared" si="274"/>
        <v>28.2</v>
      </c>
      <c r="R1779" s="9">
        <f t="shared" si="275"/>
        <v>34.75</v>
      </c>
      <c r="S1779" s="9">
        <f t="shared" si="276"/>
        <v>34.1</v>
      </c>
      <c r="T1779" s="9">
        <f t="shared" si="277"/>
        <v>32</v>
      </c>
      <c r="U1779" s="8">
        <f t="shared" si="278"/>
        <v>32.35</v>
      </c>
      <c r="V1779" s="8">
        <f t="shared" si="279"/>
        <v>32.262500000000003</v>
      </c>
    </row>
    <row r="1780" spans="1:22" ht="13.5" x14ac:dyDescent="0.25">
      <c r="A1780" s="3">
        <f>RSI!A1780</f>
        <v>44606</v>
      </c>
      <c r="B1780" s="2">
        <f>RSI!B1780</f>
        <v>33.637999999999998</v>
      </c>
      <c r="C1780" s="2">
        <f>RSI!I1780</f>
        <v>99.999599017476712</v>
      </c>
      <c r="D1780" s="2">
        <f>MACD!E1780</f>
        <v>4.4020507144182375E-2</v>
      </c>
      <c r="E1780" s="2">
        <f>MACD!F1780</f>
        <v>5.5806442828800734E-2</v>
      </c>
      <c r="F1780" s="2">
        <f>'Moving Avg'!D1780</f>
        <v>33.637999999999998</v>
      </c>
      <c r="G1780" s="2">
        <f>'Moving Avg'!F1780</f>
        <v>33.637999999999998</v>
      </c>
      <c r="H1780" s="2">
        <f>'Moving Avg'!G1780</f>
        <v>33.464359999999971</v>
      </c>
      <c r="I1780" s="2">
        <f>'Moving Avg'!H1780</f>
        <v>32.352724999999893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0</v>
      </c>
      <c r="N1780" s="8">
        <f t="shared" si="271"/>
        <v>45</v>
      </c>
      <c r="O1780" s="8">
        <f t="shared" si="272"/>
        <v>50</v>
      </c>
      <c r="P1780" s="8">
        <f t="shared" si="273"/>
        <v>33</v>
      </c>
      <c r="Q1780" s="9">
        <f t="shared" si="274"/>
        <v>28.2</v>
      </c>
      <c r="R1780" s="9">
        <f t="shared" si="275"/>
        <v>34.75</v>
      </c>
      <c r="S1780" s="9">
        <f t="shared" si="276"/>
        <v>34.1</v>
      </c>
      <c r="T1780" s="9">
        <f t="shared" si="277"/>
        <v>32</v>
      </c>
      <c r="U1780" s="8">
        <f t="shared" si="278"/>
        <v>32.35</v>
      </c>
      <c r="V1780" s="8">
        <f t="shared" si="279"/>
        <v>32.262500000000003</v>
      </c>
    </row>
    <row r="1781" spans="1:22" ht="13.5" x14ac:dyDescent="0.25">
      <c r="A1781" s="3">
        <f>RSI!A1781</f>
        <v>44607</v>
      </c>
      <c r="B1781" s="2">
        <f>RSI!B1781</f>
        <v>33.637999999999998</v>
      </c>
      <c r="C1781" s="2">
        <f>RSI!I1781</f>
        <v>99.999599017476712</v>
      </c>
      <c r="D1781" s="2">
        <f>MACD!E1781</f>
        <v>4.1153820060955582E-2</v>
      </c>
      <c r="E1781" s="2">
        <f>MACD!F1781</f>
        <v>5.2875918275231706E-2</v>
      </c>
      <c r="F1781" s="2">
        <f>'Moving Avg'!D1781</f>
        <v>33.637999999999998</v>
      </c>
      <c r="G1781" s="2">
        <f>'Moving Avg'!F1781</f>
        <v>33.637999999999998</v>
      </c>
      <c r="H1781" s="2">
        <f>'Moving Avg'!G1781</f>
        <v>33.493299999999977</v>
      </c>
      <c r="I1781" s="2">
        <f>'Moving Avg'!H1781</f>
        <v>32.362474999999897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0</v>
      </c>
      <c r="N1781" s="8">
        <f t="shared" si="271"/>
        <v>45</v>
      </c>
      <c r="O1781" s="8">
        <f t="shared" si="272"/>
        <v>50</v>
      </c>
      <c r="P1781" s="8">
        <f t="shared" si="273"/>
        <v>33</v>
      </c>
      <c r="Q1781" s="9">
        <f t="shared" si="274"/>
        <v>28.2</v>
      </c>
      <c r="R1781" s="9">
        <f t="shared" si="275"/>
        <v>34.75</v>
      </c>
      <c r="S1781" s="9">
        <f t="shared" si="276"/>
        <v>34.1</v>
      </c>
      <c r="T1781" s="9">
        <f t="shared" si="277"/>
        <v>32</v>
      </c>
      <c r="U1781" s="8">
        <f t="shared" si="278"/>
        <v>32.35</v>
      </c>
      <c r="V1781" s="8">
        <f t="shared" si="279"/>
        <v>32.262500000000003</v>
      </c>
    </row>
    <row r="1782" spans="1:22" ht="13.5" x14ac:dyDescent="0.25">
      <c r="A1782" s="3">
        <f>RSI!A1782</f>
        <v>44608</v>
      </c>
      <c r="B1782" s="2">
        <f>RSI!B1782</f>
        <v>33.637999999999998</v>
      </c>
      <c r="C1782" s="2">
        <f>RSI!I1782</f>
        <v>99.999599017476712</v>
      </c>
      <c r="D1782" s="2">
        <f>MACD!E1782</f>
        <v>3.8438850750040388E-2</v>
      </c>
      <c r="E1782" s="2">
        <f>MACD!F1782</f>
        <v>4.9988504770193447E-2</v>
      </c>
      <c r="F1782" s="2">
        <f>'Moving Avg'!D1782</f>
        <v>33.637999999999998</v>
      </c>
      <c r="G1782" s="2">
        <f>'Moving Avg'!F1782</f>
        <v>33.637999999999998</v>
      </c>
      <c r="H1782" s="2">
        <f>'Moving Avg'!G1782</f>
        <v>33.522239999999975</v>
      </c>
      <c r="I1782" s="2">
        <f>'Moving Avg'!H1782</f>
        <v>32.372224999999901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0</v>
      </c>
      <c r="N1782" s="8">
        <f t="shared" si="271"/>
        <v>45</v>
      </c>
      <c r="O1782" s="8">
        <f t="shared" si="272"/>
        <v>50</v>
      </c>
      <c r="P1782" s="8">
        <f t="shared" si="273"/>
        <v>33</v>
      </c>
      <c r="Q1782" s="9">
        <f t="shared" si="274"/>
        <v>28.2</v>
      </c>
      <c r="R1782" s="9">
        <f t="shared" si="275"/>
        <v>34.75</v>
      </c>
      <c r="S1782" s="9">
        <f t="shared" si="276"/>
        <v>34.1</v>
      </c>
      <c r="T1782" s="9">
        <f t="shared" si="277"/>
        <v>32</v>
      </c>
      <c r="U1782" s="8">
        <f t="shared" si="278"/>
        <v>32.35</v>
      </c>
      <c r="V1782" s="8">
        <f t="shared" si="279"/>
        <v>32.262500000000003</v>
      </c>
    </row>
    <row r="1783" spans="1:22" ht="13.5" x14ac:dyDescent="0.25">
      <c r="A1783" s="3">
        <f>RSI!A1783</f>
        <v>44609</v>
      </c>
      <c r="B1783" s="2">
        <f>RSI!B1783</f>
        <v>33.637999999999998</v>
      </c>
      <c r="C1783" s="2">
        <f>RSI!I1783</f>
        <v>99.999599017476712</v>
      </c>
      <c r="D1783" s="2">
        <f>MACD!E1783</f>
        <v>3.5873688460860365E-2</v>
      </c>
      <c r="E1783" s="2">
        <f>MACD!F1783</f>
        <v>4.716554150832683E-2</v>
      </c>
      <c r="F1783" s="2">
        <f>'Moving Avg'!D1783</f>
        <v>33.637999999999998</v>
      </c>
      <c r="G1783" s="2">
        <f>'Moving Avg'!F1783</f>
        <v>33.637999999999998</v>
      </c>
      <c r="H1783" s="2">
        <f>'Moving Avg'!G1783</f>
        <v>33.551179999999974</v>
      </c>
      <c r="I1783" s="2">
        <f>'Moving Avg'!H1783</f>
        <v>32.381974999999898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0</v>
      </c>
      <c r="N1783" s="8">
        <f t="shared" si="271"/>
        <v>45</v>
      </c>
      <c r="O1783" s="8">
        <f t="shared" si="272"/>
        <v>50</v>
      </c>
      <c r="P1783" s="8">
        <f t="shared" si="273"/>
        <v>33</v>
      </c>
      <c r="Q1783" s="9">
        <f t="shared" si="274"/>
        <v>28.2</v>
      </c>
      <c r="R1783" s="9">
        <f t="shared" si="275"/>
        <v>34.75</v>
      </c>
      <c r="S1783" s="9">
        <f t="shared" si="276"/>
        <v>34.1</v>
      </c>
      <c r="T1783" s="9">
        <f t="shared" si="277"/>
        <v>32</v>
      </c>
      <c r="U1783" s="8">
        <f t="shared" si="278"/>
        <v>32.35</v>
      </c>
      <c r="V1783" s="8">
        <f t="shared" si="279"/>
        <v>32.262500000000003</v>
      </c>
    </row>
    <row r="1784" spans="1:22" ht="13.5" x14ac:dyDescent="0.25">
      <c r="A1784" s="3">
        <f>RSI!A1784</f>
        <v>44610</v>
      </c>
      <c r="B1784" s="2">
        <f>RSI!B1784</f>
        <v>33.637999999999998</v>
      </c>
      <c r="C1784" s="2">
        <f>RSI!I1784</f>
        <v>99.999599017476712</v>
      </c>
      <c r="D1784" s="2">
        <f>MACD!E1784</f>
        <v>3.3455128964085645E-2</v>
      </c>
      <c r="E1784" s="2">
        <f>MACD!F1784</f>
        <v>4.4423458999478596E-2</v>
      </c>
      <c r="F1784" s="2">
        <f>'Moving Avg'!D1784</f>
        <v>33.637999999999998</v>
      </c>
      <c r="G1784" s="2">
        <f>'Moving Avg'!F1784</f>
        <v>33.637999999999998</v>
      </c>
      <c r="H1784" s="2">
        <f>'Moving Avg'!G1784</f>
        <v>33.580119999999972</v>
      </c>
      <c r="I1784" s="2">
        <f>'Moving Avg'!H1784</f>
        <v>32.391724999999902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0</v>
      </c>
      <c r="N1784" s="8">
        <f t="shared" si="271"/>
        <v>45</v>
      </c>
      <c r="O1784" s="8">
        <f t="shared" si="272"/>
        <v>50</v>
      </c>
      <c r="P1784" s="8">
        <f t="shared" si="273"/>
        <v>33</v>
      </c>
      <c r="Q1784" s="9">
        <f t="shared" si="274"/>
        <v>28.2</v>
      </c>
      <c r="R1784" s="9">
        <f t="shared" si="275"/>
        <v>34.75</v>
      </c>
      <c r="S1784" s="9">
        <f t="shared" si="276"/>
        <v>34.1</v>
      </c>
      <c r="T1784" s="9">
        <f t="shared" si="277"/>
        <v>32</v>
      </c>
      <c r="U1784" s="8">
        <f t="shared" si="278"/>
        <v>32.35</v>
      </c>
      <c r="V1784" s="8">
        <f t="shared" si="279"/>
        <v>32.262500000000003</v>
      </c>
    </row>
    <row r="1785" spans="1:22" ht="13.5" x14ac:dyDescent="0.25">
      <c r="A1785" s="3">
        <f>RSI!A1785</f>
        <v>44613</v>
      </c>
      <c r="B1785" s="2">
        <f>RSI!B1785</f>
        <v>33.637999999999998</v>
      </c>
      <c r="C1785" s="2">
        <f>RSI!I1785</f>
        <v>99.999599017476712</v>
      </c>
      <c r="D1785" s="2">
        <f>MACD!E1785</f>
        <v>3.1178991136542322E-2</v>
      </c>
      <c r="E1785" s="2">
        <f>MACD!F1785</f>
        <v>4.1774565426891341E-2</v>
      </c>
      <c r="F1785" s="2">
        <f>'Moving Avg'!D1785</f>
        <v>33.637999999999998</v>
      </c>
      <c r="G1785" s="2">
        <f>'Moving Avg'!F1785</f>
        <v>33.637999999999998</v>
      </c>
      <c r="H1785" s="2">
        <f>'Moving Avg'!G1785</f>
        <v>33.609059999999978</v>
      </c>
      <c r="I1785" s="2">
        <f>'Moving Avg'!H1785</f>
        <v>32.403684999999903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0</v>
      </c>
      <c r="N1785" s="8">
        <f t="shared" si="271"/>
        <v>45</v>
      </c>
      <c r="O1785" s="8">
        <f t="shared" si="272"/>
        <v>50</v>
      </c>
      <c r="P1785" s="8">
        <f t="shared" si="273"/>
        <v>33</v>
      </c>
      <c r="Q1785" s="9">
        <f t="shared" si="274"/>
        <v>28.2</v>
      </c>
      <c r="R1785" s="9">
        <f t="shared" si="275"/>
        <v>34.75</v>
      </c>
      <c r="S1785" s="9">
        <f t="shared" si="276"/>
        <v>34.1</v>
      </c>
      <c r="T1785" s="9">
        <f t="shared" si="277"/>
        <v>32</v>
      </c>
      <c r="U1785" s="8">
        <f t="shared" si="278"/>
        <v>32.35</v>
      </c>
      <c r="V1785" s="8">
        <f t="shared" si="279"/>
        <v>32.262500000000003</v>
      </c>
    </row>
    <row r="1786" spans="1:22" ht="13.5" x14ac:dyDescent="0.25">
      <c r="A1786" s="3">
        <f>RSI!A1786</f>
        <v>44614</v>
      </c>
      <c r="B1786" s="2">
        <f>RSI!B1786</f>
        <v>33.637999999999998</v>
      </c>
      <c r="C1786" s="2">
        <f>RSI!I1786</f>
        <v>99.999599017476712</v>
      </c>
      <c r="D1786" s="2">
        <f>MACD!E1786</f>
        <v>2.9040376130495815E-2</v>
      </c>
      <c r="E1786" s="2">
        <f>MACD!F1786</f>
        <v>3.9227727567612239E-2</v>
      </c>
      <c r="F1786" s="2">
        <f>'Moving Avg'!D1786</f>
        <v>33.637999999999998</v>
      </c>
      <c r="G1786" s="2">
        <f>'Moving Avg'!F1786</f>
        <v>33.637999999999998</v>
      </c>
      <c r="H1786" s="2">
        <f>'Moving Avg'!G1786</f>
        <v>33.637999999999977</v>
      </c>
      <c r="I1786" s="2">
        <f>'Moving Avg'!H1786</f>
        <v>32.415644999999898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0</v>
      </c>
      <c r="N1786" s="8">
        <f t="shared" si="271"/>
        <v>45</v>
      </c>
      <c r="O1786" s="8">
        <f t="shared" si="272"/>
        <v>50</v>
      </c>
      <c r="P1786" s="8">
        <f t="shared" si="273"/>
        <v>33</v>
      </c>
      <c r="Q1786" s="9">
        <f t="shared" si="274"/>
        <v>28.2</v>
      </c>
      <c r="R1786" s="9">
        <f t="shared" si="275"/>
        <v>34.75</v>
      </c>
      <c r="S1786" s="9">
        <f t="shared" si="276"/>
        <v>34.1</v>
      </c>
      <c r="T1786" s="9">
        <f t="shared" si="277"/>
        <v>32</v>
      </c>
      <c r="U1786" s="8">
        <f t="shared" si="278"/>
        <v>32.35</v>
      </c>
      <c r="V1786" s="8">
        <f t="shared" si="279"/>
        <v>32.262500000000003</v>
      </c>
    </row>
    <row r="1787" spans="1:22" ht="13.5" x14ac:dyDescent="0.25">
      <c r="A1787" s="3">
        <f>RSI!A1787</f>
        <v>44615</v>
      </c>
      <c r="B1787" s="2">
        <f>RSI!B1787</f>
        <v>33.637999999999998</v>
      </c>
      <c r="C1787" s="2">
        <f>RSI!I1787</f>
        <v>99.999599017476712</v>
      </c>
      <c r="D1787" s="2">
        <f>MACD!E1787</f>
        <v>2.7033878605749351E-2</v>
      </c>
      <c r="E1787" s="2">
        <f>MACD!F1787</f>
        <v>3.6788957775239661E-2</v>
      </c>
      <c r="F1787" s="2">
        <f>'Moving Avg'!D1787</f>
        <v>33.637999999999998</v>
      </c>
      <c r="G1787" s="2">
        <f>'Moving Avg'!F1787</f>
        <v>33.637999999999998</v>
      </c>
      <c r="H1787" s="2">
        <f>'Moving Avg'!G1787</f>
        <v>33.637999999999977</v>
      </c>
      <c r="I1787" s="2">
        <f>'Moving Avg'!H1787</f>
        <v>32.4276049999999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0</v>
      </c>
      <c r="N1787" s="8">
        <f t="shared" si="271"/>
        <v>45</v>
      </c>
      <c r="O1787" s="8">
        <f t="shared" si="272"/>
        <v>50</v>
      </c>
      <c r="P1787" s="8">
        <f t="shared" si="273"/>
        <v>33</v>
      </c>
      <c r="Q1787" s="9">
        <f t="shared" si="274"/>
        <v>28.2</v>
      </c>
      <c r="R1787" s="9">
        <f t="shared" si="275"/>
        <v>34.75</v>
      </c>
      <c r="S1787" s="9">
        <f t="shared" si="276"/>
        <v>34.1</v>
      </c>
      <c r="T1787" s="9">
        <f t="shared" si="277"/>
        <v>32</v>
      </c>
      <c r="U1787" s="8">
        <f t="shared" si="278"/>
        <v>32.35</v>
      </c>
      <c r="V1787" s="8">
        <f t="shared" si="279"/>
        <v>32.262500000000003</v>
      </c>
    </row>
    <row r="1788" spans="1:22" ht="13.5" x14ac:dyDescent="0.25">
      <c r="A1788" s="3">
        <f>RSI!A1788</f>
        <v>44616</v>
      </c>
      <c r="B1788" s="2">
        <f>RSI!B1788</f>
        <v>33.637999999999998</v>
      </c>
      <c r="C1788" s="2">
        <f>RSI!I1788</f>
        <v>99.999599017476712</v>
      </c>
      <c r="D1788" s="2">
        <f>MACD!E1788</f>
        <v>2.5153757996839943E-2</v>
      </c>
      <c r="E1788" s="2">
        <f>MACD!F1788</f>
        <v>3.446191781955972E-2</v>
      </c>
      <c r="F1788" s="2">
        <f>'Moving Avg'!D1788</f>
        <v>33.637999999999998</v>
      </c>
      <c r="G1788" s="2">
        <f>'Moving Avg'!F1788</f>
        <v>33.637999999999998</v>
      </c>
      <c r="H1788" s="2">
        <f>'Moving Avg'!G1788</f>
        <v>33.637999999999977</v>
      </c>
      <c r="I1788" s="2">
        <f>'Moving Avg'!H1788</f>
        <v>32.439564999999902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0</v>
      </c>
      <c r="N1788" s="8">
        <f t="shared" si="271"/>
        <v>45</v>
      </c>
      <c r="O1788" s="8">
        <f t="shared" si="272"/>
        <v>50</v>
      </c>
      <c r="P1788" s="8">
        <f t="shared" si="273"/>
        <v>33</v>
      </c>
      <c r="Q1788" s="9">
        <f t="shared" si="274"/>
        <v>28.2</v>
      </c>
      <c r="R1788" s="9">
        <f t="shared" si="275"/>
        <v>34.75</v>
      </c>
      <c r="S1788" s="9">
        <f t="shared" si="276"/>
        <v>34.1</v>
      </c>
      <c r="T1788" s="9">
        <f t="shared" si="277"/>
        <v>32</v>
      </c>
      <c r="U1788" s="8">
        <f t="shared" si="278"/>
        <v>32.35</v>
      </c>
      <c r="V1788" s="8">
        <f t="shared" si="279"/>
        <v>32.262500000000003</v>
      </c>
    </row>
    <row r="1789" spans="1:22" ht="13.5" x14ac:dyDescent="0.25">
      <c r="A1789" s="3">
        <f>RSI!A1789</f>
        <v>44617</v>
      </c>
      <c r="B1789" s="2">
        <f>RSI!B1789</f>
        <v>33.637999999999998</v>
      </c>
      <c r="C1789" s="2">
        <f>RSI!I1789</f>
        <v>99.999599017476712</v>
      </c>
      <c r="D1789" s="2">
        <f>MACD!E1789</f>
        <v>2.3394076516964901E-2</v>
      </c>
      <c r="E1789" s="2">
        <f>MACD!F1789</f>
        <v>3.2248349559040754E-2</v>
      </c>
      <c r="F1789" s="2">
        <f>'Moving Avg'!D1789</f>
        <v>33.637999999999998</v>
      </c>
      <c r="G1789" s="2">
        <f>'Moving Avg'!F1789</f>
        <v>33.637999999999998</v>
      </c>
      <c r="H1789" s="2">
        <f>'Moving Avg'!G1789</f>
        <v>33.637999999999977</v>
      </c>
      <c r="I1789" s="2">
        <f>'Moving Avg'!H1789</f>
        <v>32.451524999999904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0</v>
      </c>
      <c r="N1789" s="8">
        <f t="shared" si="271"/>
        <v>45</v>
      </c>
      <c r="O1789" s="8">
        <f t="shared" si="272"/>
        <v>50</v>
      </c>
      <c r="P1789" s="8">
        <f t="shared" si="273"/>
        <v>33</v>
      </c>
      <c r="Q1789" s="9">
        <f t="shared" si="274"/>
        <v>28.2</v>
      </c>
      <c r="R1789" s="9">
        <f t="shared" si="275"/>
        <v>34.75</v>
      </c>
      <c r="S1789" s="9">
        <f t="shared" si="276"/>
        <v>34.1</v>
      </c>
      <c r="T1789" s="9">
        <f t="shared" si="277"/>
        <v>32</v>
      </c>
      <c r="U1789" s="8">
        <f t="shared" si="278"/>
        <v>32.35</v>
      </c>
      <c r="V1789" s="8">
        <f t="shared" si="279"/>
        <v>32.262500000000003</v>
      </c>
    </row>
    <row r="1790" spans="1:22" ht="13.5" x14ac:dyDescent="0.25">
      <c r="A1790" s="3">
        <f>RSI!A1790</f>
        <v>44620</v>
      </c>
      <c r="B1790" s="2">
        <f>RSI!B1790</f>
        <v>33.637999999999998</v>
      </c>
      <c r="C1790" s="2">
        <f>RSI!I1790</f>
        <v>99.999599017476712</v>
      </c>
      <c r="D1790" s="2">
        <f>MACD!E1790</f>
        <v>2.1748809528261859E-2</v>
      </c>
      <c r="E1790" s="2">
        <f>MACD!F1790</f>
        <v>3.0148441552884979E-2</v>
      </c>
      <c r="F1790" s="2">
        <f>'Moving Avg'!D1790</f>
        <v>33.637999999999998</v>
      </c>
      <c r="G1790" s="2">
        <f>'Moving Avg'!F1790</f>
        <v>33.637999999999998</v>
      </c>
      <c r="H1790" s="2">
        <f>'Moving Avg'!G1790</f>
        <v>33.637999999999977</v>
      </c>
      <c r="I1790" s="2">
        <f>'Moving Avg'!H1790</f>
        <v>32.463484999999906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0</v>
      </c>
      <c r="N1790" s="8">
        <f t="shared" si="271"/>
        <v>45</v>
      </c>
      <c r="O1790" s="8">
        <f t="shared" si="272"/>
        <v>50</v>
      </c>
      <c r="P1790" s="8">
        <f t="shared" si="273"/>
        <v>33</v>
      </c>
      <c r="Q1790" s="9">
        <f t="shared" si="274"/>
        <v>28.2</v>
      </c>
      <c r="R1790" s="9">
        <f t="shared" si="275"/>
        <v>34.75</v>
      </c>
      <c r="S1790" s="9">
        <f t="shared" si="276"/>
        <v>34.1</v>
      </c>
      <c r="T1790" s="9">
        <f t="shared" si="277"/>
        <v>32</v>
      </c>
      <c r="U1790" s="8">
        <f t="shared" si="278"/>
        <v>32.35</v>
      </c>
      <c r="V1790" s="8">
        <f t="shared" si="279"/>
        <v>32.262500000000003</v>
      </c>
    </row>
    <row r="1791" spans="1:22" ht="13.5" x14ac:dyDescent="0.25">
      <c r="A1791" s="3">
        <f>RSI!A1791</f>
        <v>44621</v>
      </c>
      <c r="B1791" s="2">
        <f>RSI!B1791</f>
        <v>33.637999999999998</v>
      </c>
      <c r="C1791" s="2">
        <f>RSI!I1791</f>
        <v>99.999599017476712</v>
      </c>
      <c r="D1791" s="2">
        <f>MACD!E1791</f>
        <v>2.0211933004027571E-2</v>
      </c>
      <c r="E1791" s="2">
        <f>MACD!F1791</f>
        <v>2.8161139843113501E-2</v>
      </c>
      <c r="F1791" s="2">
        <f>'Moving Avg'!D1791</f>
        <v>33.637999999999998</v>
      </c>
      <c r="G1791" s="2">
        <f>'Moving Avg'!F1791</f>
        <v>33.637999999999998</v>
      </c>
      <c r="H1791" s="2">
        <f>'Moving Avg'!G1791</f>
        <v>33.637999999999977</v>
      </c>
      <c r="I1791" s="2">
        <f>'Moving Avg'!H1791</f>
        <v>32.475444999999901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0</v>
      </c>
      <c r="N1791" s="8">
        <f t="shared" si="271"/>
        <v>45</v>
      </c>
      <c r="O1791" s="8">
        <f t="shared" si="272"/>
        <v>50</v>
      </c>
      <c r="P1791" s="8">
        <f t="shared" si="273"/>
        <v>33</v>
      </c>
      <c r="Q1791" s="9">
        <f t="shared" si="274"/>
        <v>28.2</v>
      </c>
      <c r="R1791" s="9">
        <f t="shared" si="275"/>
        <v>34.75</v>
      </c>
      <c r="S1791" s="9">
        <f t="shared" si="276"/>
        <v>34.1</v>
      </c>
      <c r="T1791" s="9">
        <f t="shared" si="277"/>
        <v>32</v>
      </c>
      <c r="U1791" s="8">
        <f t="shared" si="278"/>
        <v>32.35</v>
      </c>
      <c r="V1791" s="8">
        <f t="shared" si="279"/>
        <v>32.262500000000003</v>
      </c>
    </row>
    <row r="1792" spans="1:22" ht="13.5" x14ac:dyDescent="0.25">
      <c r="A1792" s="3">
        <f>RSI!A1792</f>
        <v>44622</v>
      </c>
      <c r="B1792" s="2">
        <f>RSI!B1792</f>
        <v>33.637999999999998</v>
      </c>
      <c r="C1792" s="2">
        <f>RSI!I1792</f>
        <v>99.999599017476712</v>
      </c>
      <c r="D1792" s="2">
        <f>MACD!E1792</f>
        <v>1.8777492046247346E-2</v>
      </c>
      <c r="E1792" s="2">
        <f>MACD!F1792</f>
        <v>2.6284410283740272E-2</v>
      </c>
      <c r="F1792" s="2">
        <f>'Moving Avg'!D1792</f>
        <v>33.637999999999998</v>
      </c>
      <c r="G1792" s="2">
        <f>'Moving Avg'!F1792</f>
        <v>33.637999999999998</v>
      </c>
      <c r="H1792" s="2">
        <f>'Moving Avg'!G1792</f>
        <v>33.637999999999977</v>
      </c>
      <c r="I1792" s="2">
        <f>'Moving Avg'!H1792</f>
        <v>32.487404999999903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0</v>
      </c>
      <c r="N1792" s="8">
        <f t="shared" si="271"/>
        <v>45</v>
      </c>
      <c r="O1792" s="8">
        <f t="shared" si="272"/>
        <v>50</v>
      </c>
      <c r="P1792" s="8">
        <f t="shared" si="273"/>
        <v>33</v>
      </c>
      <c r="Q1792" s="9">
        <f t="shared" si="274"/>
        <v>28.2</v>
      </c>
      <c r="R1792" s="9">
        <f t="shared" si="275"/>
        <v>34.75</v>
      </c>
      <c r="S1792" s="9">
        <f t="shared" si="276"/>
        <v>34.1</v>
      </c>
      <c r="T1792" s="9">
        <f t="shared" si="277"/>
        <v>32</v>
      </c>
      <c r="U1792" s="8">
        <f t="shared" si="278"/>
        <v>32.35</v>
      </c>
      <c r="V1792" s="8">
        <f t="shared" si="279"/>
        <v>32.262500000000003</v>
      </c>
    </row>
    <row r="1793" spans="1:22" ht="13.5" x14ac:dyDescent="0.25">
      <c r="A1793" s="3">
        <f>RSI!A1793</f>
        <v>44623</v>
      </c>
      <c r="B1793" s="2">
        <f>RSI!B1793</f>
        <v>33.637999999999998</v>
      </c>
      <c r="C1793" s="2">
        <f>RSI!I1793</f>
        <v>99.999599017476712</v>
      </c>
      <c r="D1793" s="2">
        <f>MACD!E1793</f>
        <v>1.7439653779653952E-2</v>
      </c>
      <c r="E1793" s="2">
        <f>MACD!F1793</f>
        <v>2.4515458982923011E-2</v>
      </c>
      <c r="F1793" s="2">
        <f>'Moving Avg'!D1793</f>
        <v>33.637999999999998</v>
      </c>
      <c r="G1793" s="2">
        <f>'Moving Avg'!F1793</f>
        <v>33.637999999999998</v>
      </c>
      <c r="H1793" s="2">
        <f>'Moving Avg'!G1793</f>
        <v>33.637999999999977</v>
      </c>
      <c r="I1793" s="2">
        <f>'Moving Avg'!H1793</f>
        <v>32.499364999999905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0</v>
      </c>
      <c r="N1793" s="8">
        <f t="shared" si="271"/>
        <v>45</v>
      </c>
      <c r="O1793" s="8">
        <f t="shared" si="272"/>
        <v>50</v>
      </c>
      <c r="P1793" s="8">
        <f t="shared" si="273"/>
        <v>33</v>
      </c>
      <c r="Q1793" s="9">
        <f t="shared" si="274"/>
        <v>28.2</v>
      </c>
      <c r="R1793" s="9">
        <f t="shared" si="275"/>
        <v>34.75</v>
      </c>
      <c r="S1793" s="9">
        <f t="shared" si="276"/>
        <v>34.1</v>
      </c>
      <c r="T1793" s="9">
        <f t="shared" si="277"/>
        <v>32</v>
      </c>
      <c r="U1793" s="8">
        <f t="shared" si="278"/>
        <v>32.35</v>
      </c>
      <c r="V1793" s="8">
        <f t="shared" si="279"/>
        <v>32.262500000000003</v>
      </c>
    </row>
    <row r="1794" spans="1:22" ht="13.5" x14ac:dyDescent="0.25">
      <c r="A1794" s="3">
        <f>RSI!A1794</f>
        <v>44624</v>
      </c>
      <c r="B1794" s="2">
        <f>RSI!B1794</f>
        <v>33.637999999999998</v>
      </c>
      <c r="C1794" s="2">
        <f>RSI!I1794</f>
        <v>99.999599017476712</v>
      </c>
      <c r="D1794" s="2">
        <f>MACD!E1794</f>
        <v>1.6192747402357099E-2</v>
      </c>
      <c r="E1794" s="2">
        <f>MACD!F1794</f>
        <v>2.2850916666809828E-2</v>
      </c>
      <c r="F1794" s="2">
        <f>'Moving Avg'!D1794</f>
        <v>33.637999999999998</v>
      </c>
      <c r="G1794" s="2">
        <f>'Moving Avg'!F1794</f>
        <v>33.637999999999998</v>
      </c>
      <c r="H1794" s="2">
        <f>'Moving Avg'!G1794</f>
        <v>33.637999999999977</v>
      </c>
      <c r="I1794" s="2">
        <f>'Moving Avg'!H1794</f>
        <v>32.511324999999907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0</v>
      </c>
      <c r="N1794" s="8">
        <f t="shared" ref="N1794:N1857" si="281">IF(E1794-D1794&gt;0.02, 100, IF(E1794-D1794&lt;0,0,45))</f>
        <v>45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28.2</v>
      </c>
      <c r="R1794" s="9">
        <f t="shared" si="275"/>
        <v>34.75</v>
      </c>
      <c r="S1794" s="9">
        <f t="shared" si="276"/>
        <v>34.1</v>
      </c>
      <c r="T1794" s="9">
        <f t="shared" si="277"/>
        <v>32</v>
      </c>
      <c r="U1794" s="8">
        <f t="shared" si="278"/>
        <v>32.35</v>
      </c>
      <c r="V1794" s="8">
        <f t="shared" si="279"/>
        <v>32.262500000000003</v>
      </c>
    </row>
    <row r="1795" spans="1:22" ht="13.5" x14ac:dyDescent="0.25">
      <c r="A1795" s="3">
        <f>RSI!A1795</f>
        <v>44627</v>
      </c>
      <c r="B1795" s="2">
        <f>RSI!B1795</f>
        <v>33.637999999999998</v>
      </c>
      <c r="C1795" s="2">
        <f>RSI!I1795</f>
        <v>99.999599017476712</v>
      </c>
      <c r="D1795" s="2">
        <f>MACD!E1795</f>
        <v>1.5031293717555627E-2</v>
      </c>
      <c r="E1795" s="2">
        <f>MACD!F1795</f>
        <v>2.1286992076958989E-2</v>
      </c>
      <c r="F1795" s="2">
        <f>'Moving Avg'!D1795</f>
        <v>33.637999999999998</v>
      </c>
      <c r="G1795" s="2">
        <f>'Moving Avg'!F1795</f>
        <v>33.637999999999998</v>
      </c>
      <c r="H1795" s="2">
        <f>'Moving Avg'!G1795</f>
        <v>33.637999999999977</v>
      </c>
      <c r="I1795" s="2">
        <f>'Moving Avg'!H1795</f>
        <v>32.523284999999909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0</v>
      </c>
      <c r="N1795" s="8">
        <f t="shared" si="281"/>
        <v>45</v>
      </c>
      <c r="O1795" s="8">
        <f t="shared" si="282"/>
        <v>50</v>
      </c>
      <c r="P1795" s="8">
        <f t="shared" si="283"/>
        <v>33</v>
      </c>
      <c r="Q1795" s="9">
        <f t="shared" ref="Q1795:Q1858" si="284">0.35*M1795+N1795*0.35+O1795*0.15+P1795*0.15</f>
        <v>28.2</v>
      </c>
      <c r="R1795" s="9">
        <f t="shared" ref="R1795:R1858" si="285">M1795*0.2+N1795*0.2+O1795*0.35+P1795*0.25</f>
        <v>34.75</v>
      </c>
      <c r="S1795" s="9">
        <f t="shared" ref="S1795:S1858" si="286">M1795*0.15+N1795*0.15+O1795*0.25+P1795*0.45</f>
        <v>34.1</v>
      </c>
      <c r="T1795" s="9">
        <f t="shared" ref="T1795:T1858" si="287">0.25*SUM(M1795:P1795)</f>
        <v>32</v>
      </c>
      <c r="U1795" s="8">
        <f t="shared" ref="U1795:U1858" si="288">SUM(Q1795:S1795)/3</f>
        <v>32.35</v>
      </c>
      <c r="V1795" s="8">
        <f t="shared" ref="V1795:V1858" si="289">SUM(Q1795:T1795)/4</f>
        <v>32.262500000000003</v>
      </c>
    </row>
    <row r="1796" spans="1:22" ht="13.5" x14ac:dyDescent="0.25">
      <c r="A1796" s="3">
        <f>RSI!A1796</f>
        <v>44628</v>
      </c>
      <c r="B1796" s="2">
        <f>RSI!B1796</f>
        <v>33.637999999999998</v>
      </c>
      <c r="C1796" s="2">
        <f>RSI!I1796</f>
        <v>99.999599017476712</v>
      </c>
      <c r="D1796" s="2">
        <f>MACD!E1796</f>
        <v>1.3950026087385936E-2</v>
      </c>
      <c r="E1796" s="2">
        <f>MACD!F1796</f>
        <v>1.981959887904438E-2</v>
      </c>
      <c r="F1796" s="2">
        <f>'Moving Avg'!D1796</f>
        <v>33.637999999999998</v>
      </c>
      <c r="G1796" s="2">
        <f>'Moving Avg'!F1796</f>
        <v>33.637999999999998</v>
      </c>
      <c r="H1796" s="2">
        <f>'Moving Avg'!G1796</f>
        <v>33.637999999999977</v>
      </c>
      <c r="I1796" s="2">
        <f>'Moving Avg'!H1796</f>
        <v>32.535244999999911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0</v>
      </c>
      <c r="N1796" s="8">
        <f t="shared" si="281"/>
        <v>45</v>
      </c>
      <c r="O1796" s="8">
        <f t="shared" si="282"/>
        <v>50</v>
      </c>
      <c r="P1796" s="8">
        <f t="shared" si="283"/>
        <v>33</v>
      </c>
      <c r="Q1796" s="9">
        <f t="shared" si="284"/>
        <v>28.2</v>
      </c>
      <c r="R1796" s="9">
        <f t="shared" si="285"/>
        <v>34.75</v>
      </c>
      <c r="S1796" s="9">
        <f t="shared" si="286"/>
        <v>34.1</v>
      </c>
      <c r="T1796" s="9">
        <f t="shared" si="287"/>
        <v>32</v>
      </c>
      <c r="U1796" s="8">
        <f t="shared" si="288"/>
        <v>32.35</v>
      </c>
      <c r="V1796" s="8">
        <f t="shared" si="289"/>
        <v>32.262500000000003</v>
      </c>
    </row>
    <row r="1797" spans="1:22" ht="13.5" x14ac:dyDescent="0.25">
      <c r="A1797" s="3">
        <f>RSI!A1797</f>
        <v>44629</v>
      </c>
      <c r="B1797" s="2">
        <f>RSI!B1797</f>
        <v>33.637999999999998</v>
      </c>
      <c r="C1797" s="2">
        <f>RSI!I1797</f>
        <v>99.999599017476712</v>
      </c>
      <c r="D1797" s="2">
        <f>MACD!E1797</f>
        <v>1.2943904427416442E-2</v>
      </c>
      <c r="E1797" s="2">
        <f>MACD!F1797</f>
        <v>1.8444459988718794E-2</v>
      </c>
      <c r="F1797" s="2">
        <f>'Moving Avg'!D1797</f>
        <v>33.637999999999998</v>
      </c>
      <c r="G1797" s="2">
        <f>'Moving Avg'!F1797</f>
        <v>33.637999999999998</v>
      </c>
      <c r="H1797" s="2">
        <f>'Moving Avg'!G1797</f>
        <v>33.637999999999977</v>
      </c>
      <c r="I1797" s="2">
        <f>'Moving Avg'!H1797</f>
        <v>32.547204999999906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0</v>
      </c>
      <c r="N1797" s="8">
        <f t="shared" si="281"/>
        <v>45</v>
      </c>
      <c r="O1797" s="8">
        <f t="shared" si="282"/>
        <v>50</v>
      </c>
      <c r="P1797" s="8">
        <f t="shared" si="283"/>
        <v>33</v>
      </c>
      <c r="Q1797" s="9">
        <f t="shared" si="284"/>
        <v>28.2</v>
      </c>
      <c r="R1797" s="9">
        <f t="shared" si="285"/>
        <v>34.75</v>
      </c>
      <c r="S1797" s="9">
        <f t="shared" si="286"/>
        <v>34.1</v>
      </c>
      <c r="T1797" s="9">
        <f t="shared" si="287"/>
        <v>32</v>
      </c>
      <c r="U1797" s="8">
        <f t="shared" si="288"/>
        <v>32.35</v>
      </c>
      <c r="V1797" s="8">
        <f t="shared" si="289"/>
        <v>32.262500000000003</v>
      </c>
    </row>
    <row r="1798" spans="1:22" ht="13.5" x14ac:dyDescent="0.25">
      <c r="A1798" s="3">
        <f>RSI!A1798</f>
        <v>44630</v>
      </c>
      <c r="B1798" s="2">
        <f>RSI!B1798</f>
        <v>33.637999999999998</v>
      </c>
      <c r="C1798" s="2">
        <f>RSI!I1798</f>
        <v>99.999599017476712</v>
      </c>
      <c r="D1798" s="2">
        <f>MACD!E1798</f>
        <v>1.2008123589239972E-2</v>
      </c>
      <c r="E1798" s="2">
        <f>MACD!F1798</f>
        <v>1.715719270882303E-2</v>
      </c>
      <c r="F1798" s="2">
        <f>'Moving Avg'!D1798</f>
        <v>33.637999999999998</v>
      </c>
      <c r="G1798" s="2">
        <f>'Moving Avg'!F1798</f>
        <v>33.637999999999998</v>
      </c>
      <c r="H1798" s="2">
        <f>'Moving Avg'!G1798</f>
        <v>33.637999999999977</v>
      </c>
      <c r="I1798" s="2">
        <f>'Moving Avg'!H1798</f>
        <v>32.559164999999915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0</v>
      </c>
      <c r="N1798" s="8">
        <f t="shared" si="281"/>
        <v>45</v>
      </c>
      <c r="O1798" s="8">
        <f t="shared" si="282"/>
        <v>50</v>
      </c>
      <c r="P1798" s="8">
        <f t="shared" si="283"/>
        <v>33</v>
      </c>
      <c r="Q1798" s="9">
        <f t="shared" si="284"/>
        <v>28.2</v>
      </c>
      <c r="R1798" s="9">
        <f t="shared" si="285"/>
        <v>34.75</v>
      </c>
      <c r="S1798" s="9">
        <f t="shared" si="286"/>
        <v>34.1</v>
      </c>
      <c r="T1798" s="9">
        <f t="shared" si="287"/>
        <v>32</v>
      </c>
      <c r="U1798" s="8">
        <f t="shared" si="288"/>
        <v>32.35</v>
      </c>
      <c r="V1798" s="8">
        <f t="shared" si="289"/>
        <v>32.262500000000003</v>
      </c>
    </row>
    <row r="1799" spans="1:22" ht="13.5" x14ac:dyDescent="0.25">
      <c r="A1799" s="3">
        <f>RSI!A1799</f>
        <v>44631</v>
      </c>
      <c r="B1799" s="2">
        <f>RSI!B1799</f>
        <v>33.637999999999998</v>
      </c>
      <c r="C1799" s="2">
        <f>RSI!I1799</f>
        <v>99.999599017476712</v>
      </c>
      <c r="D1799" s="2">
        <f>MACD!E1799</f>
        <v>1.1138117250617086E-2</v>
      </c>
      <c r="E1799" s="2">
        <f>MACD!F1799</f>
        <v>1.5953377617181842E-2</v>
      </c>
      <c r="F1799" s="2">
        <f>'Moving Avg'!D1799</f>
        <v>33.637999999999998</v>
      </c>
      <c r="G1799" s="2">
        <f>'Moving Avg'!F1799</f>
        <v>33.637999999999998</v>
      </c>
      <c r="H1799" s="2">
        <f>'Moving Avg'!G1799</f>
        <v>33.637999999999977</v>
      </c>
      <c r="I1799" s="2">
        <f>'Moving Avg'!H1799</f>
        <v>32.57112499999991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0</v>
      </c>
      <c r="N1799" s="8">
        <f t="shared" si="281"/>
        <v>45</v>
      </c>
      <c r="O1799" s="8">
        <f t="shared" si="282"/>
        <v>50</v>
      </c>
      <c r="P1799" s="8">
        <f t="shared" si="283"/>
        <v>33</v>
      </c>
      <c r="Q1799" s="9">
        <f t="shared" si="284"/>
        <v>28.2</v>
      </c>
      <c r="R1799" s="9">
        <f t="shared" si="285"/>
        <v>34.75</v>
      </c>
      <c r="S1799" s="9">
        <f t="shared" si="286"/>
        <v>34.1</v>
      </c>
      <c r="T1799" s="9">
        <f t="shared" si="287"/>
        <v>32</v>
      </c>
      <c r="U1799" s="8">
        <f t="shared" si="288"/>
        <v>32.35</v>
      </c>
      <c r="V1799" s="8">
        <f t="shared" si="289"/>
        <v>32.262500000000003</v>
      </c>
    </row>
    <row r="1800" spans="1:22" ht="13.5" x14ac:dyDescent="0.25">
      <c r="A1800" s="3">
        <f>RSI!A1800</f>
        <v>44634</v>
      </c>
      <c r="B1800" s="2">
        <f>RSI!B1800</f>
        <v>33.637999999999998</v>
      </c>
      <c r="C1800" s="2">
        <f>RSI!I1800</f>
        <v>99.999599017476712</v>
      </c>
      <c r="D1800" s="2">
        <f>MACD!E1800</f>
        <v>1.032955824172177E-2</v>
      </c>
      <c r="E1800" s="2">
        <f>MACD!F1800</f>
        <v>1.4828613742089828E-2</v>
      </c>
      <c r="F1800" s="2">
        <f>'Moving Avg'!D1800</f>
        <v>33.637999999999998</v>
      </c>
      <c r="G1800" s="2">
        <f>'Moving Avg'!F1800</f>
        <v>33.637999999999998</v>
      </c>
      <c r="H1800" s="2">
        <f>'Moving Avg'!G1800</f>
        <v>33.637999999999977</v>
      </c>
      <c r="I1800" s="2">
        <f>'Moving Avg'!H1800</f>
        <v>32.583084999999912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0</v>
      </c>
      <c r="N1800" s="8">
        <f t="shared" si="281"/>
        <v>45</v>
      </c>
      <c r="O1800" s="8">
        <f t="shared" si="282"/>
        <v>50</v>
      </c>
      <c r="P1800" s="8">
        <f t="shared" si="283"/>
        <v>33</v>
      </c>
      <c r="Q1800" s="9">
        <f t="shared" si="284"/>
        <v>28.2</v>
      </c>
      <c r="R1800" s="9">
        <f t="shared" si="285"/>
        <v>34.75</v>
      </c>
      <c r="S1800" s="9">
        <f t="shared" si="286"/>
        <v>34.1</v>
      </c>
      <c r="T1800" s="9">
        <f t="shared" si="287"/>
        <v>32</v>
      </c>
      <c r="U1800" s="8">
        <f t="shared" si="288"/>
        <v>32.35</v>
      </c>
      <c r="V1800" s="8">
        <f t="shared" si="289"/>
        <v>32.262500000000003</v>
      </c>
    </row>
    <row r="1801" spans="1:22" ht="13.5" x14ac:dyDescent="0.25">
      <c r="A1801" s="3">
        <f>RSI!A1801</f>
        <v>44635</v>
      </c>
      <c r="B1801" s="2">
        <f>RSI!B1801</f>
        <v>33.637999999999998</v>
      </c>
      <c r="C1801" s="2">
        <f>RSI!I1801</f>
        <v>99.999599017476712</v>
      </c>
      <c r="D1801" s="2">
        <f>MACD!E1801</f>
        <v>9.5783560752948915E-3</v>
      </c>
      <c r="E1801" s="2">
        <f>MACD!F1801</f>
        <v>1.3778562208730841E-2</v>
      </c>
      <c r="F1801" s="2">
        <f>'Moving Avg'!D1801</f>
        <v>33.637999999999998</v>
      </c>
      <c r="G1801" s="2">
        <f>'Moving Avg'!F1801</f>
        <v>33.637999999999998</v>
      </c>
      <c r="H1801" s="2">
        <f>'Moving Avg'!G1801</f>
        <v>33.637999999999977</v>
      </c>
      <c r="I1801" s="2">
        <f>'Moving Avg'!H1801</f>
        <v>32.595044999999914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0</v>
      </c>
      <c r="N1801" s="8">
        <f t="shared" si="281"/>
        <v>45</v>
      </c>
      <c r="O1801" s="8">
        <f t="shared" si="282"/>
        <v>50</v>
      </c>
      <c r="P1801" s="8">
        <f t="shared" si="283"/>
        <v>33</v>
      </c>
      <c r="Q1801" s="9">
        <f t="shared" si="284"/>
        <v>28.2</v>
      </c>
      <c r="R1801" s="9">
        <f t="shared" si="285"/>
        <v>34.75</v>
      </c>
      <c r="S1801" s="9">
        <f t="shared" si="286"/>
        <v>34.1</v>
      </c>
      <c r="T1801" s="9">
        <f t="shared" si="287"/>
        <v>32</v>
      </c>
      <c r="U1801" s="8">
        <f t="shared" si="288"/>
        <v>32.35</v>
      </c>
      <c r="V1801" s="8">
        <f t="shared" si="289"/>
        <v>32.262500000000003</v>
      </c>
    </row>
    <row r="1802" spans="1:22" ht="13.5" x14ac:dyDescent="0.25">
      <c r="A1802" s="3">
        <f>RSI!A1802</f>
        <v>44636</v>
      </c>
      <c r="B1802" s="2">
        <f>RSI!B1802</f>
        <v>33.637999999999998</v>
      </c>
      <c r="C1802" s="2">
        <f>RSI!I1802</f>
        <v>99.999599017476712</v>
      </c>
      <c r="D1802" s="2">
        <f>MACD!E1802</f>
        <v>8.8806523144171479E-3</v>
      </c>
      <c r="E1802" s="2">
        <f>MACD!F1802</f>
        <v>1.2798980229868103E-2</v>
      </c>
      <c r="F1802" s="2">
        <f>'Moving Avg'!D1802</f>
        <v>33.637999999999998</v>
      </c>
      <c r="G1802" s="2">
        <f>'Moving Avg'!F1802</f>
        <v>33.637999999999998</v>
      </c>
      <c r="H1802" s="2">
        <f>'Moving Avg'!G1802</f>
        <v>33.637999999999977</v>
      </c>
      <c r="I1802" s="2">
        <f>'Moving Avg'!H1802</f>
        <v>32.607004999999916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0</v>
      </c>
      <c r="N1802" s="8">
        <f t="shared" si="281"/>
        <v>45</v>
      </c>
      <c r="O1802" s="8">
        <f t="shared" si="282"/>
        <v>50</v>
      </c>
      <c r="P1802" s="8">
        <f t="shared" si="283"/>
        <v>33</v>
      </c>
      <c r="Q1802" s="9">
        <f t="shared" si="284"/>
        <v>28.2</v>
      </c>
      <c r="R1802" s="9">
        <f t="shared" si="285"/>
        <v>34.75</v>
      </c>
      <c r="S1802" s="9">
        <f t="shared" si="286"/>
        <v>34.1</v>
      </c>
      <c r="T1802" s="9">
        <f t="shared" si="287"/>
        <v>32</v>
      </c>
      <c r="U1802" s="8">
        <f t="shared" si="288"/>
        <v>32.35</v>
      </c>
      <c r="V1802" s="8">
        <f t="shared" si="289"/>
        <v>32.262500000000003</v>
      </c>
    </row>
    <row r="1803" spans="1:22" ht="13.5" x14ac:dyDescent="0.25">
      <c r="A1803" s="3">
        <f>RSI!A1803</f>
        <v>44637</v>
      </c>
      <c r="B1803" s="2">
        <f>RSI!B1803</f>
        <v>33.637999999999998</v>
      </c>
      <c r="C1803" s="2">
        <f>RSI!I1803</f>
        <v>99.999599017476712</v>
      </c>
      <c r="D1803" s="2">
        <f>MACD!E1803</f>
        <v>8.2328142987577735E-3</v>
      </c>
      <c r="E1803" s="2">
        <f>MACD!F1803</f>
        <v>1.1885747043646038E-2</v>
      </c>
      <c r="F1803" s="2">
        <f>'Moving Avg'!D1803</f>
        <v>33.637999999999998</v>
      </c>
      <c r="G1803" s="2">
        <f>'Moving Avg'!F1803</f>
        <v>33.637999999999998</v>
      </c>
      <c r="H1803" s="2">
        <f>'Moving Avg'!G1803</f>
        <v>33.637999999999977</v>
      </c>
      <c r="I1803" s="2">
        <f>'Moving Avg'!H1803</f>
        <v>32.618964999999911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0</v>
      </c>
      <c r="N1803" s="8">
        <f t="shared" si="281"/>
        <v>45</v>
      </c>
      <c r="O1803" s="8">
        <f t="shared" si="282"/>
        <v>50</v>
      </c>
      <c r="P1803" s="8">
        <f t="shared" si="283"/>
        <v>33</v>
      </c>
      <c r="Q1803" s="9">
        <f t="shared" si="284"/>
        <v>28.2</v>
      </c>
      <c r="R1803" s="9">
        <f t="shared" si="285"/>
        <v>34.75</v>
      </c>
      <c r="S1803" s="9">
        <f t="shared" si="286"/>
        <v>34.1</v>
      </c>
      <c r="T1803" s="9">
        <f t="shared" si="287"/>
        <v>32</v>
      </c>
      <c r="U1803" s="8">
        <f t="shared" si="288"/>
        <v>32.35</v>
      </c>
      <c r="V1803" s="8">
        <f t="shared" si="289"/>
        <v>32.262500000000003</v>
      </c>
    </row>
    <row r="1804" spans="1:22" ht="13.5" x14ac:dyDescent="0.25">
      <c r="A1804" s="3">
        <f>RSI!A1804</f>
        <v>44638</v>
      </c>
      <c r="B1804" s="2">
        <f>RSI!B1804</f>
        <v>33.637999999999998</v>
      </c>
      <c r="C1804" s="2">
        <f>RSI!I1804</f>
        <v>99.999599017476712</v>
      </c>
      <c r="D1804" s="2">
        <f>MACD!E1804</f>
        <v>7.6314276562996497E-3</v>
      </c>
      <c r="E1804" s="2">
        <f>MACD!F1804</f>
        <v>1.1034883166176762E-2</v>
      </c>
      <c r="F1804" s="2">
        <f>'Moving Avg'!D1804</f>
        <v>33.637999999999998</v>
      </c>
      <c r="G1804" s="2">
        <f>'Moving Avg'!F1804</f>
        <v>33.637999999999998</v>
      </c>
      <c r="H1804" s="2">
        <f>'Moving Avg'!G1804</f>
        <v>33.637999999999977</v>
      </c>
      <c r="I1804" s="2">
        <f>'Moving Avg'!H1804</f>
        <v>32.630924999999912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0</v>
      </c>
      <c r="N1804" s="8">
        <f t="shared" si="281"/>
        <v>45</v>
      </c>
      <c r="O1804" s="8">
        <f t="shared" si="282"/>
        <v>50</v>
      </c>
      <c r="P1804" s="8">
        <f t="shared" si="283"/>
        <v>33</v>
      </c>
      <c r="Q1804" s="9">
        <f t="shared" si="284"/>
        <v>28.2</v>
      </c>
      <c r="R1804" s="9">
        <f t="shared" si="285"/>
        <v>34.75</v>
      </c>
      <c r="S1804" s="9">
        <f t="shared" si="286"/>
        <v>34.1</v>
      </c>
      <c r="T1804" s="9">
        <f t="shared" si="287"/>
        <v>32</v>
      </c>
      <c r="U1804" s="8">
        <f t="shared" si="288"/>
        <v>32.35</v>
      </c>
      <c r="V1804" s="8">
        <f t="shared" si="289"/>
        <v>32.262500000000003</v>
      </c>
    </row>
    <row r="1805" spans="1:22" ht="13.5" x14ac:dyDescent="0.25">
      <c r="A1805" s="3">
        <f>RSI!A1805</f>
        <v>44641</v>
      </c>
      <c r="B1805" s="2">
        <f>RSI!B1805</f>
        <v>33.637999999999998</v>
      </c>
      <c r="C1805" s="2">
        <f>RSI!I1805</f>
        <v>99.999599017476712</v>
      </c>
      <c r="D1805" s="2">
        <f>MACD!E1805</f>
        <v>7.0732879488843992E-3</v>
      </c>
      <c r="E1805" s="2">
        <f>MACD!F1805</f>
        <v>1.024256412271829E-2</v>
      </c>
      <c r="F1805" s="2">
        <f>'Moving Avg'!D1805</f>
        <v>33.637999999999998</v>
      </c>
      <c r="G1805" s="2">
        <f>'Moving Avg'!F1805</f>
        <v>33.637999999999998</v>
      </c>
      <c r="H1805" s="2">
        <f>'Moving Avg'!G1805</f>
        <v>33.637999999999977</v>
      </c>
      <c r="I1805" s="2">
        <f>'Moving Avg'!H1805</f>
        <v>32.642884999999914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0</v>
      </c>
      <c r="N1805" s="8">
        <f t="shared" si="281"/>
        <v>45</v>
      </c>
      <c r="O1805" s="8">
        <f t="shared" si="282"/>
        <v>50</v>
      </c>
      <c r="P1805" s="8">
        <f t="shared" si="283"/>
        <v>33</v>
      </c>
      <c r="Q1805" s="9">
        <f t="shared" si="284"/>
        <v>28.2</v>
      </c>
      <c r="R1805" s="9">
        <f t="shared" si="285"/>
        <v>34.75</v>
      </c>
      <c r="S1805" s="9">
        <f t="shared" si="286"/>
        <v>34.1</v>
      </c>
      <c r="T1805" s="9">
        <f t="shared" si="287"/>
        <v>32</v>
      </c>
      <c r="U1805" s="8">
        <f t="shared" si="288"/>
        <v>32.35</v>
      </c>
      <c r="V1805" s="8">
        <f t="shared" si="289"/>
        <v>32.262500000000003</v>
      </c>
    </row>
    <row r="1806" spans="1:22" ht="13.5" x14ac:dyDescent="0.25">
      <c r="A1806" s="3">
        <f>RSI!A1806</f>
        <v>44642</v>
      </c>
      <c r="B1806" s="2">
        <f>RSI!B1806</f>
        <v>33.637999999999998</v>
      </c>
      <c r="C1806" s="2">
        <f>RSI!I1806</f>
        <v>99.999599017476712</v>
      </c>
      <c r="D1806" s="2">
        <f>MACD!E1806</f>
        <v>6.5553917342597856E-3</v>
      </c>
      <c r="E1806" s="2">
        <f>MACD!F1806</f>
        <v>9.5051296450265887E-3</v>
      </c>
      <c r="F1806" s="2">
        <f>'Moving Avg'!D1806</f>
        <v>33.637999999999998</v>
      </c>
      <c r="G1806" s="2">
        <f>'Moving Avg'!F1806</f>
        <v>33.637999999999998</v>
      </c>
      <c r="H1806" s="2">
        <f>'Moving Avg'!G1806</f>
        <v>33.637999999999977</v>
      </c>
      <c r="I1806" s="2">
        <f>'Moving Avg'!H1806</f>
        <v>32.654844999999916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0</v>
      </c>
      <c r="N1806" s="8">
        <f t="shared" si="281"/>
        <v>45</v>
      </c>
      <c r="O1806" s="8">
        <f t="shared" si="282"/>
        <v>50</v>
      </c>
      <c r="P1806" s="8">
        <f t="shared" si="283"/>
        <v>33</v>
      </c>
      <c r="Q1806" s="9">
        <f t="shared" si="284"/>
        <v>28.2</v>
      </c>
      <c r="R1806" s="9">
        <f t="shared" si="285"/>
        <v>34.75</v>
      </c>
      <c r="S1806" s="9">
        <f t="shared" si="286"/>
        <v>34.1</v>
      </c>
      <c r="T1806" s="9">
        <f t="shared" si="287"/>
        <v>32</v>
      </c>
      <c r="U1806" s="8">
        <f t="shared" si="288"/>
        <v>32.35</v>
      </c>
      <c r="V1806" s="8">
        <f t="shared" si="289"/>
        <v>32.262500000000003</v>
      </c>
    </row>
    <row r="1807" spans="1:22" ht="13.5" x14ac:dyDescent="0.25">
      <c r="A1807" s="3">
        <f>RSI!A1807</f>
        <v>44643</v>
      </c>
      <c r="B1807" s="2">
        <f>RSI!B1807</f>
        <v>33.637999999999998</v>
      </c>
      <c r="C1807" s="2">
        <f>RSI!I1807</f>
        <v>99.999599017476712</v>
      </c>
      <c r="D1807" s="2">
        <f>MACD!E1807</f>
        <v>6.0749272728415349E-3</v>
      </c>
      <c r="E1807" s="2">
        <f>MACD!F1807</f>
        <v>8.8190891705895776E-3</v>
      </c>
      <c r="F1807" s="2">
        <f>'Moving Avg'!D1807</f>
        <v>33.637999999999998</v>
      </c>
      <c r="G1807" s="2">
        <f>'Moving Avg'!F1807</f>
        <v>33.637999999999998</v>
      </c>
      <c r="H1807" s="2">
        <f>'Moving Avg'!G1807</f>
        <v>33.637999999999977</v>
      </c>
      <c r="I1807" s="2">
        <f>'Moving Avg'!H1807</f>
        <v>32.666804999999918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0</v>
      </c>
      <c r="N1807" s="8">
        <f t="shared" si="281"/>
        <v>45</v>
      </c>
      <c r="O1807" s="8">
        <f t="shared" si="282"/>
        <v>50</v>
      </c>
      <c r="P1807" s="8">
        <f t="shared" si="283"/>
        <v>33</v>
      </c>
      <c r="Q1807" s="9">
        <f t="shared" si="284"/>
        <v>28.2</v>
      </c>
      <c r="R1807" s="9">
        <f t="shared" si="285"/>
        <v>34.75</v>
      </c>
      <c r="S1807" s="9">
        <f t="shared" si="286"/>
        <v>34.1</v>
      </c>
      <c r="T1807" s="9">
        <f t="shared" si="287"/>
        <v>32</v>
      </c>
      <c r="U1807" s="8">
        <f t="shared" si="288"/>
        <v>32.35</v>
      </c>
      <c r="V1807" s="8">
        <f t="shared" si="289"/>
        <v>32.262500000000003</v>
      </c>
    </row>
    <row r="1808" spans="1:22" ht="13.5" x14ac:dyDescent="0.25">
      <c r="A1808" s="3">
        <f>RSI!A1808</f>
        <v>44644</v>
      </c>
      <c r="B1808" s="2">
        <f>RSI!B1808</f>
        <v>33.637999999999998</v>
      </c>
      <c r="C1808" s="2">
        <f>RSI!I1808</f>
        <v>99.999599017476712</v>
      </c>
      <c r="D1808" s="2">
        <f>MACD!E1808</f>
        <v>5.6292650620619611E-3</v>
      </c>
      <c r="E1808" s="2">
        <f>MACD!F1808</f>
        <v>8.181124348884055E-3</v>
      </c>
      <c r="F1808" s="2">
        <f>'Moving Avg'!D1808</f>
        <v>33.637999999999998</v>
      </c>
      <c r="G1808" s="2">
        <f>'Moving Avg'!F1808</f>
        <v>33.637999999999998</v>
      </c>
      <c r="H1808" s="2">
        <f>'Moving Avg'!G1808</f>
        <v>33.637999999999977</v>
      </c>
      <c r="I1808" s="2">
        <f>'Moving Avg'!H1808</f>
        <v>32.678764999999913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0</v>
      </c>
      <c r="N1808" s="8">
        <f t="shared" si="281"/>
        <v>45</v>
      </c>
      <c r="O1808" s="8">
        <f t="shared" si="282"/>
        <v>50</v>
      </c>
      <c r="P1808" s="8">
        <f t="shared" si="283"/>
        <v>33</v>
      </c>
      <c r="Q1808" s="9">
        <f t="shared" si="284"/>
        <v>28.2</v>
      </c>
      <c r="R1808" s="9">
        <f t="shared" si="285"/>
        <v>34.75</v>
      </c>
      <c r="S1808" s="9">
        <f t="shared" si="286"/>
        <v>34.1</v>
      </c>
      <c r="T1808" s="9">
        <f t="shared" si="287"/>
        <v>32</v>
      </c>
      <c r="U1808" s="8">
        <f t="shared" si="288"/>
        <v>32.35</v>
      </c>
      <c r="V1808" s="8">
        <f t="shared" si="289"/>
        <v>32.262500000000003</v>
      </c>
    </row>
    <row r="1809" spans="1:22" ht="13.5" x14ac:dyDescent="0.25">
      <c r="A1809" s="3">
        <f>RSI!A1809</f>
        <v>44645</v>
      </c>
      <c r="B1809" s="2">
        <f>RSI!B1809</f>
        <v>33.637999999999998</v>
      </c>
      <c r="C1809" s="2">
        <f>RSI!I1809</f>
        <v>99.999599017476712</v>
      </c>
      <c r="D1809" s="2">
        <f>MACD!E1809</f>
        <v>5.2159483435119114E-3</v>
      </c>
      <c r="E1809" s="2">
        <f>MACD!F1809</f>
        <v>7.5880891478096266E-3</v>
      </c>
      <c r="F1809" s="2">
        <f>'Moving Avg'!D1809</f>
        <v>33.637999999999998</v>
      </c>
      <c r="G1809" s="2">
        <f>'Moving Avg'!F1809</f>
        <v>33.637999999999998</v>
      </c>
      <c r="H1809" s="2">
        <f>'Moving Avg'!G1809</f>
        <v>33.637999999999977</v>
      </c>
      <c r="I1809" s="2">
        <f>'Moving Avg'!H1809</f>
        <v>32.690724999999915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0</v>
      </c>
      <c r="N1809" s="8">
        <f t="shared" si="281"/>
        <v>45</v>
      </c>
      <c r="O1809" s="8">
        <f t="shared" si="282"/>
        <v>50</v>
      </c>
      <c r="P1809" s="8">
        <f t="shared" si="283"/>
        <v>33</v>
      </c>
      <c r="Q1809" s="9">
        <f t="shared" si="284"/>
        <v>28.2</v>
      </c>
      <c r="R1809" s="9">
        <f t="shared" si="285"/>
        <v>34.75</v>
      </c>
      <c r="S1809" s="9">
        <f t="shared" si="286"/>
        <v>34.1</v>
      </c>
      <c r="T1809" s="9">
        <f t="shared" si="287"/>
        <v>32</v>
      </c>
      <c r="U1809" s="8">
        <f t="shared" si="288"/>
        <v>32.35</v>
      </c>
      <c r="V1809" s="8">
        <f t="shared" si="289"/>
        <v>32.262500000000003</v>
      </c>
    </row>
    <row r="1810" spans="1:22" ht="13.5" x14ac:dyDescent="0.25">
      <c r="A1810" s="3">
        <f>RSI!A1810</f>
        <v>44648</v>
      </c>
      <c r="B1810" s="2">
        <f>RSI!B1810</f>
        <v>33.637999999999998</v>
      </c>
      <c r="C1810" s="2">
        <f>RSI!I1810</f>
        <v>99.999599017476712</v>
      </c>
      <c r="D1810" s="2">
        <f>MACD!E1810</f>
        <v>4.8326836968541897E-3</v>
      </c>
      <c r="E1810" s="2">
        <f>MACD!F1810</f>
        <v>7.0370080576185393E-3</v>
      </c>
      <c r="F1810" s="2">
        <f>'Moving Avg'!D1810</f>
        <v>33.637999999999998</v>
      </c>
      <c r="G1810" s="2">
        <f>'Moving Avg'!F1810</f>
        <v>33.637999999999998</v>
      </c>
      <c r="H1810" s="2">
        <f>'Moving Avg'!G1810</f>
        <v>33.637999999999977</v>
      </c>
      <c r="I1810" s="2">
        <f>'Moving Avg'!H1810</f>
        <v>32.702684999999917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0</v>
      </c>
      <c r="N1810" s="8">
        <f t="shared" si="281"/>
        <v>45</v>
      </c>
      <c r="O1810" s="8">
        <f t="shared" si="282"/>
        <v>50</v>
      </c>
      <c r="P1810" s="8">
        <f t="shared" si="283"/>
        <v>33</v>
      </c>
      <c r="Q1810" s="9">
        <f t="shared" si="284"/>
        <v>28.2</v>
      </c>
      <c r="R1810" s="9">
        <f t="shared" si="285"/>
        <v>34.75</v>
      </c>
      <c r="S1810" s="9">
        <f t="shared" si="286"/>
        <v>34.1</v>
      </c>
      <c r="T1810" s="9">
        <f t="shared" si="287"/>
        <v>32</v>
      </c>
      <c r="U1810" s="8">
        <f t="shared" si="288"/>
        <v>32.35</v>
      </c>
      <c r="V1810" s="8">
        <f t="shared" si="289"/>
        <v>32.262500000000003</v>
      </c>
    </row>
    <row r="1811" spans="1:22" ht="13.5" x14ac:dyDescent="0.25">
      <c r="A1811" s="3">
        <f>RSI!A1811</f>
        <v>44649</v>
      </c>
      <c r="B1811" s="2">
        <f>RSI!B1811</f>
        <v>33.637999999999998</v>
      </c>
      <c r="C1811" s="2">
        <f>RSI!I1811</f>
        <v>99.999599017476712</v>
      </c>
      <c r="D1811" s="2">
        <f>MACD!E1811</f>
        <v>4.4773318090491898E-3</v>
      </c>
      <c r="E1811" s="2">
        <f>MACD!F1811</f>
        <v>6.5250728079046701E-3</v>
      </c>
      <c r="F1811" s="2">
        <f>'Moving Avg'!D1811</f>
        <v>33.637999999999998</v>
      </c>
      <c r="G1811" s="2">
        <f>'Moving Avg'!F1811</f>
        <v>33.637999999999998</v>
      </c>
      <c r="H1811" s="2">
        <f>'Moving Avg'!G1811</f>
        <v>33.637999999999977</v>
      </c>
      <c r="I1811" s="2">
        <f>'Moving Avg'!H1811</f>
        <v>32.714644999999919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0</v>
      </c>
      <c r="N1811" s="8">
        <f t="shared" si="281"/>
        <v>45</v>
      </c>
      <c r="O1811" s="8">
        <f t="shared" si="282"/>
        <v>50</v>
      </c>
      <c r="P1811" s="8">
        <f t="shared" si="283"/>
        <v>33</v>
      </c>
      <c r="Q1811" s="9">
        <f t="shared" si="284"/>
        <v>28.2</v>
      </c>
      <c r="R1811" s="9">
        <f t="shared" si="285"/>
        <v>34.75</v>
      </c>
      <c r="S1811" s="9">
        <f t="shared" si="286"/>
        <v>34.1</v>
      </c>
      <c r="T1811" s="9">
        <f t="shared" si="287"/>
        <v>32</v>
      </c>
      <c r="U1811" s="8">
        <f t="shared" si="288"/>
        <v>32.35</v>
      </c>
      <c r="V1811" s="8">
        <f t="shared" si="289"/>
        <v>32.262500000000003</v>
      </c>
    </row>
    <row r="1812" spans="1:22" ht="13.5" x14ac:dyDescent="0.25">
      <c r="A1812" s="3">
        <f>RSI!A1812</f>
        <v>44650</v>
      </c>
      <c r="B1812" s="2">
        <f>RSI!B1812</f>
        <v>33.637999999999998</v>
      </c>
      <c r="C1812" s="2">
        <f>RSI!I1812</f>
        <v>99.999599017476712</v>
      </c>
      <c r="D1812" s="2">
        <f>MACD!E1812</f>
        <v>4.1478984860319201E-3</v>
      </c>
      <c r="E1812" s="2">
        <f>MACD!F1812</f>
        <v>6.0496379435301204E-3</v>
      </c>
      <c r="F1812" s="2">
        <f>'Moving Avg'!D1812</f>
        <v>33.637999999999998</v>
      </c>
      <c r="G1812" s="2">
        <f>'Moving Avg'!F1812</f>
        <v>33.637999999999998</v>
      </c>
      <c r="H1812" s="2">
        <f>'Moving Avg'!G1812</f>
        <v>33.637999999999977</v>
      </c>
      <c r="I1812" s="2">
        <f>'Moving Avg'!H1812</f>
        <v>32.726604999999921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0</v>
      </c>
      <c r="N1812" s="8">
        <f t="shared" si="281"/>
        <v>45</v>
      </c>
      <c r="O1812" s="8">
        <f t="shared" si="282"/>
        <v>50</v>
      </c>
      <c r="P1812" s="8">
        <f t="shared" si="283"/>
        <v>33</v>
      </c>
      <c r="Q1812" s="9">
        <f t="shared" si="284"/>
        <v>28.2</v>
      </c>
      <c r="R1812" s="9">
        <f t="shared" si="285"/>
        <v>34.75</v>
      </c>
      <c r="S1812" s="9">
        <f t="shared" si="286"/>
        <v>34.1</v>
      </c>
      <c r="T1812" s="9">
        <f t="shared" si="287"/>
        <v>32</v>
      </c>
      <c r="U1812" s="8">
        <f t="shared" si="288"/>
        <v>32.35</v>
      </c>
      <c r="V1812" s="8">
        <f t="shared" si="289"/>
        <v>32.262500000000003</v>
      </c>
    </row>
    <row r="1813" spans="1:22" ht="13.5" x14ac:dyDescent="0.25">
      <c r="A1813" s="3">
        <f>RSI!A1813</f>
        <v>44651</v>
      </c>
      <c r="B1813" s="2">
        <f>RSI!B1813</f>
        <v>33.637999999999998</v>
      </c>
      <c r="C1813" s="2">
        <f>RSI!I1813</f>
        <v>99.999599017476712</v>
      </c>
      <c r="D1813" s="2">
        <f>MACD!E1813</f>
        <v>3.8425259567560488E-3</v>
      </c>
      <c r="E1813" s="2">
        <f>MACD!F1813</f>
        <v>5.608215546175307E-3</v>
      </c>
      <c r="F1813" s="2">
        <f>'Moving Avg'!D1813</f>
        <v>33.637999999999998</v>
      </c>
      <c r="G1813" s="2">
        <f>'Moving Avg'!F1813</f>
        <v>33.637999999999998</v>
      </c>
      <c r="H1813" s="2">
        <f>'Moving Avg'!G1813</f>
        <v>33.637999999999977</v>
      </c>
      <c r="I1813" s="2">
        <f>'Moving Avg'!H1813</f>
        <v>32.738564999999923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0</v>
      </c>
      <c r="N1813" s="8">
        <f t="shared" si="281"/>
        <v>45</v>
      </c>
      <c r="O1813" s="8">
        <f t="shared" si="282"/>
        <v>50</v>
      </c>
      <c r="P1813" s="8">
        <f t="shared" si="283"/>
        <v>33</v>
      </c>
      <c r="Q1813" s="9">
        <f t="shared" si="284"/>
        <v>28.2</v>
      </c>
      <c r="R1813" s="9">
        <f t="shared" si="285"/>
        <v>34.75</v>
      </c>
      <c r="S1813" s="9">
        <f t="shared" si="286"/>
        <v>34.1</v>
      </c>
      <c r="T1813" s="9">
        <f t="shared" si="287"/>
        <v>32</v>
      </c>
      <c r="U1813" s="8">
        <f t="shared" si="288"/>
        <v>32.35</v>
      </c>
      <c r="V1813" s="8">
        <f t="shared" si="289"/>
        <v>32.262500000000003</v>
      </c>
    </row>
    <row r="1814" spans="1:22" ht="13.5" x14ac:dyDescent="0.25">
      <c r="A1814" s="3">
        <f>RSI!A1814</f>
        <v>44652</v>
      </c>
      <c r="B1814" s="2">
        <f>RSI!B1814</f>
        <v>33.637999999999998</v>
      </c>
      <c r="C1814" s="2">
        <f>RSI!I1814</f>
        <v>99.999599017476712</v>
      </c>
      <c r="D1814" s="2">
        <f>MACD!E1814</f>
        <v>3.5594845055442192E-3</v>
      </c>
      <c r="E1814" s="2">
        <f>MACD!F1814</f>
        <v>5.1984693380490894E-3</v>
      </c>
      <c r="F1814" s="2">
        <f>'Moving Avg'!D1814</f>
        <v>33.637999999999998</v>
      </c>
      <c r="G1814" s="2">
        <f>'Moving Avg'!F1814</f>
        <v>33.637999999999998</v>
      </c>
      <c r="H1814" s="2">
        <f>'Moving Avg'!G1814</f>
        <v>33.637999999999977</v>
      </c>
      <c r="I1814" s="2">
        <f>'Moving Avg'!H1814</f>
        <v>32.750524999999918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0</v>
      </c>
      <c r="N1814" s="8">
        <f t="shared" si="281"/>
        <v>45</v>
      </c>
      <c r="O1814" s="8">
        <f t="shared" si="282"/>
        <v>50</v>
      </c>
      <c r="P1814" s="8">
        <f t="shared" si="283"/>
        <v>33</v>
      </c>
      <c r="Q1814" s="9">
        <f t="shared" si="284"/>
        <v>28.2</v>
      </c>
      <c r="R1814" s="9">
        <f t="shared" si="285"/>
        <v>34.75</v>
      </c>
      <c r="S1814" s="9">
        <f t="shared" si="286"/>
        <v>34.1</v>
      </c>
      <c r="T1814" s="9">
        <f t="shared" si="287"/>
        <v>32</v>
      </c>
      <c r="U1814" s="8">
        <f t="shared" si="288"/>
        <v>32.35</v>
      </c>
      <c r="V1814" s="8">
        <f t="shared" si="289"/>
        <v>32.262500000000003</v>
      </c>
    </row>
    <row r="1815" spans="1:22" ht="13.5" x14ac:dyDescent="0.25">
      <c r="A1815" s="3">
        <f>RSI!A1815</f>
        <v>44655</v>
      </c>
      <c r="B1815" s="2">
        <f>RSI!B1815</f>
        <v>33.654000000000003</v>
      </c>
      <c r="C1815" s="2">
        <f>RSI!I1815</f>
        <v>99.999912470622107</v>
      </c>
      <c r="D1815" s="2">
        <f>MACD!E1815</f>
        <v>2.1119792716177699E-3</v>
      </c>
      <c r="E1815" s="2">
        <f>MACD!F1815</f>
        <v>4.5811713247628253E-3</v>
      </c>
      <c r="F1815" s="2">
        <f>'Moving Avg'!D1815</f>
        <v>33.641199999999998</v>
      </c>
      <c r="G1815" s="2">
        <f>'Moving Avg'!F1815</f>
        <v>33.638799999999996</v>
      </c>
      <c r="H1815" s="2">
        <f>'Moving Avg'!G1815</f>
        <v>33.638319999999979</v>
      </c>
      <c r="I1815" s="2">
        <f>'Moving Avg'!H1815</f>
        <v>32.762564999999924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0</v>
      </c>
      <c r="N1815" s="8">
        <f t="shared" si="281"/>
        <v>45</v>
      </c>
      <c r="O1815" s="8">
        <f t="shared" si="282"/>
        <v>50</v>
      </c>
      <c r="P1815" s="8">
        <f t="shared" si="283"/>
        <v>33</v>
      </c>
      <c r="Q1815" s="9">
        <f t="shared" si="284"/>
        <v>28.2</v>
      </c>
      <c r="R1815" s="9">
        <f t="shared" si="285"/>
        <v>34.75</v>
      </c>
      <c r="S1815" s="9">
        <f t="shared" si="286"/>
        <v>34.1</v>
      </c>
      <c r="T1815" s="9">
        <f t="shared" si="287"/>
        <v>32</v>
      </c>
      <c r="U1815" s="8">
        <f t="shared" si="288"/>
        <v>32.35</v>
      </c>
      <c r="V1815" s="8">
        <f t="shared" si="289"/>
        <v>32.262500000000003</v>
      </c>
    </row>
    <row r="1816" spans="1:22" ht="13.5" x14ac:dyDescent="0.25">
      <c r="A1816" s="3">
        <f>RSI!A1816</f>
        <v>44656</v>
      </c>
      <c r="B1816" s="2">
        <f>RSI!B1816</f>
        <v>33.654000000000003</v>
      </c>
      <c r="C1816" s="2">
        <f>RSI!I1816</f>
        <v>99.999912470622107</v>
      </c>
      <c r="D1816" s="2">
        <f>MACD!E1816</f>
        <v>7.7148965219464571E-4</v>
      </c>
      <c r="E1816" s="2">
        <f>MACD!F1816</f>
        <v>3.8192349902491898E-3</v>
      </c>
      <c r="F1816" s="2">
        <f>'Moving Avg'!D1816</f>
        <v>33.644399999999997</v>
      </c>
      <c r="G1816" s="2">
        <f>'Moving Avg'!F1816</f>
        <v>33.639599999999994</v>
      </c>
      <c r="H1816" s="2">
        <f>'Moving Avg'!G1816</f>
        <v>33.638639999999981</v>
      </c>
      <c r="I1816" s="2">
        <f>'Moving Avg'!H1816</f>
        <v>32.769919999999928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0</v>
      </c>
      <c r="N1816" s="8">
        <f t="shared" si="281"/>
        <v>45</v>
      </c>
      <c r="O1816" s="8">
        <f t="shared" si="282"/>
        <v>50</v>
      </c>
      <c r="P1816" s="8">
        <f t="shared" si="283"/>
        <v>33</v>
      </c>
      <c r="Q1816" s="9">
        <f t="shared" si="284"/>
        <v>28.2</v>
      </c>
      <c r="R1816" s="9">
        <f t="shared" si="285"/>
        <v>34.75</v>
      </c>
      <c r="S1816" s="9">
        <f t="shared" si="286"/>
        <v>34.1</v>
      </c>
      <c r="T1816" s="9">
        <f t="shared" si="287"/>
        <v>32</v>
      </c>
      <c r="U1816" s="8">
        <f t="shared" si="288"/>
        <v>32.35</v>
      </c>
      <c r="V1816" s="8">
        <f t="shared" si="289"/>
        <v>32.262500000000003</v>
      </c>
    </row>
    <row r="1817" spans="1:22" ht="13.5" x14ac:dyDescent="0.25">
      <c r="A1817" s="3">
        <f>RSI!A1817</f>
        <v>44657</v>
      </c>
      <c r="B1817" s="2">
        <f>RSI!B1817</f>
        <v>33.654000000000003</v>
      </c>
      <c r="C1817" s="2">
        <f>RSI!I1817</f>
        <v>99.999912470622107</v>
      </c>
      <c r="D1817" s="2">
        <f>MACD!E1817</f>
        <v>-4.6987958982214195E-4</v>
      </c>
      <c r="E1817" s="2">
        <f>MACD!F1817</f>
        <v>2.9614120742349234E-3</v>
      </c>
      <c r="F1817" s="2">
        <f>'Moving Avg'!D1817</f>
        <v>33.647599999999997</v>
      </c>
      <c r="G1817" s="2">
        <f>'Moving Avg'!F1817</f>
        <v>33.640399999999993</v>
      </c>
      <c r="H1817" s="2">
        <f>'Moving Avg'!G1817</f>
        <v>33.638959999999976</v>
      </c>
      <c r="I1817" s="2">
        <f>'Moving Avg'!H1817</f>
        <v>32.777274999999932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0</v>
      </c>
      <c r="N1817" s="8">
        <f t="shared" si="281"/>
        <v>45</v>
      </c>
      <c r="O1817" s="8">
        <f t="shared" si="282"/>
        <v>50</v>
      </c>
      <c r="P1817" s="8">
        <f t="shared" si="283"/>
        <v>33</v>
      </c>
      <c r="Q1817" s="9">
        <f t="shared" si="284"/>
        <v>28.2</v>
      </c>
      <c r="R1817" s="9">
        <f t="shared" si="285"/>
        <v>34.75</v>
      </c>
      <c r="S1817" s="9">
        <f t="shared" si="286"/>
        <v>34.1</v>
      </c>
      <c r="T1817" s="9">
        <f t="shared" si="287"/>
        <v>32</v>
      </c>
      <c r="U1817" s="8">
        <f t="shared" si="288"/>
        <v>32.35</v>
      </c>
      <c r="V1817" s="8">
        <f t="shared" si="289"/>
        <v>32.262500000000003</v>
      </c>
    </row>
    <row r="1818" spans="1:22" ht="13.5" x14ac:dyDescent="0.25">
      <c r="A1818" s="3">
        <f>RSI!A1818</f>
        <v>44658</v>
      </c>
      <c r="B1818" s="2">
        <f>RSI!B1818</f>
        <v>33.654000000000003</v>
      </c>
      <c r="C1818" s="2">
        <f>RSI!I1818</f>
        <v>99.999912470622107</v>
      </c>
      <c r="D1818" s="2">
        <f>MACD!E1818</f>
        <v>-1.6194437584715615E-3</v>
      </c>
      <c r="E1818" s="2">
        <f>MACD!F1818</f>
        <v>2.0452409076936267E-3</v>
      </c>
      <c r="F1818" s="2">
        <f>'Moving Avg'!D1818</f>
        <v>33.650799999999997</v>
      </c>
      <c r="G1818" s="2">
        <f>'Moving Avg'!F1818</f>
        <v>33.641199999999991</v>
      </c>
      <c r="H1818" s="2">
        <f>'Moving Avg'!G1818</f>
        <v>33.639279999999978</v>
      </c>
      <c r="I1818" s="2">
        <f>'Moving Avg'!H1818</f>
        <v>32.784589999999938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0</v>
      </c>
      <c r="N1818" s="8">
        <f t="shared" si="281"/>
        <v>45</v>
      </c>
      <c r="O1818" s="8">
        <f t="shared" si="282"/>
        <v>50</v>
      </c>
      <c r="P1818" s="8">
        <f t="shared" si="283"/>
        <v>33</v>
      </c>
      <c r="Q1818" s="9">
        <f t="shared" si="284"/>
        <v>28.2</v>
      </c>
      <c r="R1818" s="9">
        <f t="shared" si="285"/>
        <v>34.75</v>
      </c>
      <c r="S1818" s="9">
        <f t="shared" si="286"/>
        <v>34.1</v>
      </c>
      <c r="T1818" s="9">
        <f t="shared" si="287"/>
        <v>32</v>
      </c>
      <c r="U1818" s="8">
        <f t="shared" si="288"/>
        <v>32.35</v>
      </c>
      <c r="V1818" s="8">
        <f t="shared" si="289"/>
        <v>32.262500000000003</v>
      </c>
    </row>
    <row r="1819" spans="1:22" ht="13.5" x14ac:dyDescent="0.25">
      <c r="A1819" s="3">
        <f>RSI!A1819</f>
        <v>44659</v>
      </c>
      <c r="B1819" s="2">
        <f>RSI!B1819</f>
        <v>33.654000000000003</v>
      </c>
      <c r="C1819" s="2">
        <f>RSI!I1819</f>
        <v>99.999912470622107</v>
      </c>
      <c r="D1819" s="2">
        <f>MACD!E1819</f>
        <v>-2.6839804289693348E-3</v>
      </c>
      <c r="E1819" s="2">
        <f>MACD!F1819</f>
        <v>1.0993966403610345E-3</v>
      </c>
      <c r="F1819" s="2">
        <f>'Moving Avg'!D1819</f>
        <v>33.654000000000003</v>
      </c>
      <c r="G1819" s="2">
        <f>'Moving Avg'!F1819</f>
        <v>33.641999999999989</v>
      </c>
      <c r="H1819" s="2">
        <f>'Moving Avg'!G1819</f>
        <v>33.63959999999998</v>
      </c>
      <c r="I1819" s="2">
        <f>'Moving Avg'!H1819</f>
        <v>32.791904999999936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0</v>
      </c>
      <c r="N1819" s="8">
        <f t="shared" si="281"/>
        <v>45</v>
      </c>
      <c r="O1819" s="8">
        <f t="shared" si="282"/>
        <v>50</v>
      </c>
      <c r="P1819" s="8">
        <f t="shared" si="283"/>
        <v>33</v>
      </c>
      <c r="Q1819" s="9">
        <f t="shared" si="284"/>
        <v>28.2</v>
      </c>
      <c r="R1819" s="9">
        <f t="shared" si="285"/>
        <v>34.75</v>
      </c>
      <c r="S1819" s="9">
        <f t="shared" si="286"/>
        <v>34.1</v>
      </c>
      <c r="T1819" s="9">
        <f t="shared" si="287"/>
        <v>32</v>
      </c>
      <c r="U1819" s="8">
        <f t="shared" si="288"/>
        <v>32.35</v>
      </c>
      <c r="V1819" s="8">
        <f t="shared" si="289"/>
        <v>32.262500000000003</v>
      </c>
    </row>
    <row r="1820" spans="1:22" ht="13.5" x14ac:dyDescent="0.25">
      <c r="A1820" s="3">
        <f>RSI!A1820</f>
        <v>44662</v>
      </c>
      <c r="B1820" s="2">
        <f>RSI!B1820</f>
        <v>33.654000000000003</v>
      </c>
      <c r="C1820" s="2">
        <f>RSI!I1820</f>
        <v>99.999912470622107</v>
      </c>
      <c r="D1820" s="2">
        <f>MACD!E1820</f>
        <v>-3.669768641707094E-3</v>
      </c>
      <c r="E1820" s="2">
        <f>MACD!F1820</f>
        <v>1.4556358394740879E-4</v>
      </c>
      <c r="F1820" s="2">
        <f>'Moving Avg'!D1820</f>
        <v>33.654000000000003</v>
      </c>
      <c r="G1820" s="2">
        <f>'Moving Avg'!F1820</f>
        <v>33.642799999999994</v>
      </c>
      <c r="H1820" s="2">
        <f>'Moving Avg'!G1820</f>
        <v>33.639919999999982</v>
      </c>
      <c r="I1820" s="2">
        <f>'Moving Avg'!H1820</f>
        <v>32.799219999999941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0</v>
      </c>
      <c r="N1820" s="8">
        <f t="shared" si="281"/>
        <v>45</v>
      </c>
      <c r="O1820" s="8">
        <f t="shared" si="282"/>
        <v>50</v>
      </c>
      <c r="P1820" s="8">
        <f t="shared" si="283"/>
        <v>33</v>
      </c>
      <c r="Q1820" s="9">
        <f t="shared" si="284"/>
        <v>28.2</v>
      </c>
      <c r="R1820" s="9">
        <f t="shared" si="285"/>
        <v>34.75</v>
      </c>
      <c r="S1820" s="9">
        <f t="shared" si="286"/>
        <v>34.1</v>
      </c>
      <c r="T1820" s="9">
        <f t="shared" si="287"/>
        <v>32</v>
      </c>
      <c r="U1820" s="8">
        <f t="shared" si="288"/>
        <v>32.35</v>
      </c>
      <c r="V1820" s="8">
        <f t="shared" si="289"/>
        <v>32.262500000000003</v>
      </c>
    </row>
    <row r="1821" spans="1:22" ht="13.5" x14ac:dyDescent="0.25">
      <c r="A1821" s="3">
        <f>RSI!A1821</f>
        <v>44663</v>
      </c>
      <c r="B1821" s="2">
        <f>RSI!B1821</f>
        <v>33.654000000000003</v>
      </c>
      <c r="C1821" s="2">
        <f>RSI!I1821</f>
        <v>99.999912470622107</v>
      </c>
      <c r="D1821" s="2">
        <f>MACD!E1821</f>
        <v>-4.5826252910998733E-3</v>
      </c>
      <c r="E1821" s="2">
        <f>MACD!F1821</f>
        <v>-8.000741910620477E-4</v>
      </c>
      <c r="F1821" s="2">
        <f>'Moving Avg'!D1821</f>
        <v>33.654000000000003</v>
      </c>
      <c r="G1821" s="2">
        <f>'Moving Avg'!F1821</f>
        <v>33.643599999999992</v>
      </c>
      <c r="H1821" s="2">
        <f>'Moving Avg'!G1821</f>
        <v>33.640239999999984</v>
      </c>
      <c r="I1821" s="2">
        <f>'Moving Avg'!H1821</f>
        <v>32.806534999999947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0</v>
      </c>
      <c r="N1821" s="8">
        <f t="shared" si="281"/>
        <v>45</v>
      </c>
      <c r="O1821" s="8">
        <f t="shared" si="282"/>
        <v>50</v>
      </c>
      <c r="P1821" s="8">
        <f t="shared" si="283"/>
        <v>33</v>
      </c>
      <c r="Q1821" s="9">
        <f t="shared" si="284"/>
        <v>28.2</v>
      </c>
      <c r="R1821" s="9">
        <f t="shared" si="285"/>
        <v>34.75</v>
      </c>
      <c r="S1821" s="9">
        <f t="shared" si="286"/>
        <v>34.1</v>
      </c>
      <c r="T1821" s="9">
        <f t="shared" si="287"/>
        <v>32</v>
      </c>
      <c r="U1821" s="8">
        <f t="shared" si="288"/>
        <v>32.35</v>
      </c>
      <c r="V1821" s="8">
        <f t="shared" si="289"/>
        <v>32.262500000000003</v>
      </c>
    </row>
    <row r="1822" spans="1:22" ht="13.5" x14ac:dyDescent="0.25">
      <c r="A1822" s="3">
        <f>RSI!A1822</f>
        <v>44664</v>
      </c>
      <c r="B1822" s="2">
        <f>RSI!B1822</f>
        <v>33.654000000000003</v>
      </c>
      <c r="C1822" s="2">
        <f>RSI!I1822</f>
        <v>99.999912470622107</v>
      </c>
      <c r="D1822" s="2">
        <f>MACD!E1822</f>
        <v>-5.4279389019740165E-3</v>
      </c>
      <c r="E1822" s="2">
        <f>MACD!F1822</f>
        <v>-1.7256471332444414E-3</v>
      </c>
      <c r="F1822" s="2">
        <f>'Moving Avg'!D1822</f>
        <v>33.654000000000003</v>
      </c>
      <c r="G1822" s="2">
        <f>'Moving Avg'!F1822</f>
        <v>33.644399999999997</v>
      </c>
      <c r="H1822" s="2">
        <f>'Moving Avg'!G1822</f>
        <v>33.640559999999986</v>
      </c>
      <c r="I1822" s="2">
        <f>'Moving Avg'!H1822</f>
        <v>32.813849999999945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0</v>
      </c>
      <c r="N1822" s="8">
        <f t="shared" si="281"/>
        <v>45</v>
      </c>
      <c r="O1822" s="8">
        <f t="shared" si="282"/>
        <v>50</v>
      </c>
      <c r="P1822" s="8">
        <f t="shared" si="283"/>
        <v>33</v>
      </c>
      <c r="Q1822" s="9">
        <f t="shared" si="284"/>
        <v>28.2</v>
      </c>
      <c r="R1822" s="9">
        <f t="shared" si="285"/>
        <v>34.75</v>
      </c>
      <c r="S1822" s="9">
        <f t="shared" si="286"/>
        <v>34.1</v>
      </c>
      <c r="T1822" s="9">
        <f t="shared" si="287"/>
        <v>32</v>
      </c>
      <c r="U1822" s="8">
        <f t="shared" si="288"/>
        <v>32.35</v>
      </c>
      <c r="V1822" s="8">
        <f t="shared" si="289"/>
        <v>32.262500000000003</v>
      </c>
    </row>
    <row r="1823" spans="1:22" ht="13.5" x14ac:dyDescent="0.25">
      <c r="A1823" s="3">
        <f>RSI!A1823</f>
        <v>44665</v>
      </c>
      <c r="B1823" s="2">
        <f>RSI!B1823</f>
        <v>33.654000000000003</v>
      </c>
      <c r="C1823" s="2">
        <f>RSI!I1823</f>
        <v>99.999912470622107</v>
      </c>
      <c r="D1823" s="2">
        <f>MACD!E1823</f>
        <v>-6.2107009742931041E-3</v>
      </c>
      <c r="E1823" s="2">
        <f>MACD!F1823</f>
        <v>-2.6226579014541739E-3</v>
      </c>
      <c r="F1823" s="2">
        <f>'Moving Avg'!D1823</f>
        <v>33.654000000000003</v>
      </c>
      <c r="G1823" s="2">
        <f>'Moving Avg'!F1823</f>
        <v>33.645199999999996</v>
      </c>
      <c r="H1823" s="2">
        <f>'Moving Avg'!G1823</f>
        <v>33.640879999999989</v>
      </c>
      <c r="I1823" s="2">
        <f>'Moving Avg'!H1823</f>
        <v>32.821164999999951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0</v>
      </c>
      <c r="N1823" s="8">
        <f t="shared" si="281"/>
        <v>45</v>
      </c>
      <c r="O1823" s="8">
        <f t="shared" si="282"/>
        <v>50</v>
      </c>
      <c r="P1823" s="8">
        <f t="shared" si="283"/>
        <v>33</v>
      </c>
      <c r="Q1823" s="9">
        <f t="shared" si="284"/>
        <v>28.2</v>
      </c>
      <c r="R1823" s="9">
        <f t="shared" si="285"/>
        <v>34.75</v>
      </c>
      <c r="S1823" s="9">
        <f t="shared" si="286"/>
        <v>34.1</v>
      </c>
      <c r="T1823" s="9">
        <f t="shared" si="287"/>
        <v>32</v>
      </c>
      <c r="U1823" s="8">
        <f t="shared" si="288"/>
        <v>32.35</v>
      </c>
      <c r="V1823" s="8">
        <f t="shared" si="289"/>
        <v>32.262500000000003</v>
      </c>
    </row>
    <row r="1824" spans="1:22" ht="13.5" x14ac:dyDescent="0.25">
      <c r="A1824" s="3">
        <f>RSI!A1824</f>
        <v>44666</v>
      </c>
      <c r="B1824" s="2">
        <f>RSI!B1824</f>
        <v>33.654000000000003</v>
      </c>
      <c r="C1824" s="2">
        <f>RSI!I1824</f>
        <v>99.999912470622107</v>
      </c>
      <c r="D1824" s="2">
        <f>MACD!E1824</f>
        <v>-6.9355350654305425E-3</v>
      </c>
      <c r="E1824" s="2">
        <f>MACD!F1824</f>
        <v>-3.4852333342494475E-3</v>
      </c>
      <c r="F1824" s="2">
        <f>'Moving Avg'!D1824</f>
        <v>33.654000000000003</v>
      </c>
      <c r="G1824" s="2">
        <f>'Moving Avg'!F1824</f>
        <v>33.646000000000001</v>
      </c>
      <c r="H1824" s="2">
        <f>'Moving Avg'!G1824</f>
        <v>33.641199999999991</v>
      </c>
      <c r="I1824" s="2">
        <f>'Moving Avg'!H1824</f>
        <v>32.828479999999956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0</v>
      </c>
      <c r="N1824" s="8">
        <f t="shared" si="281"/>
        <v>45</v>
      </c>
      <c r="O1824" s="8">
        <f t="shared" si="282"/>
        <v>50</v>
      </c>
      <c r="P1824" s="8">
        <f t="shared" si="283"/>
        <v>33</v>
      </c>
      <c r="Q1824" s="9">
        <f t="shared" si="284"/>
        <v>28.2</v>
      </c>
      <c r="R1824" s="9">
        <f t="shared" si="285"/>
        <v>34.75</v>
      </c>
      <c r="S1824" s="9">
        <f t="shared" si="286"/>
        <v>34.1</v>
      </c>
      <c r="T1824" s="9">
        <f t="shared" si="287"/>
        <v>32</v>
      </c>
      <c r="U1824" s="8">
        <f t="shared" si="288"/>
        <v>32.35</v>
      </c>
      <c r="V1824" s="8">
        <f t="shared" si="289"/>
        <v>32.262500000000003</v>
      </c>
    </row>
    <row r="1825" spans="1:22" ht="13.5" x14ac:dyDescent="0.25">
      <c r="A1825" s="3">
        <f>RSI!A1825</f>
        <v>44669</v>
      </c>
      <c r="B1825" s="2">
        <f>RSI!B1825</f>
        <v>33.654000000000003</v>
      </c>
      <c r="C1825" s="2">
        <f>RSI!I1825</f>
        <v>99.999912470622107</v>
      </c>
      <c r="D1825" s="2">
        <f>MACD!E1825</f>
        <v>-5.1451853070361153E-3</v>
      </c>
      <c r="E1825" s="2">
        <f>MACD!F1825</f>
        <v>-3.8172237288067812E-3</v>
      </c>
      <c r="F1825" s="2">
        <f>'Moving Avg'!D1825</f>
        <v>33.654000000000003</v>
      </c>
      <c r="G1825" s="2">
        <f>'Moving Avg'!F1825</f>
        <v>33.646799999999999</v>
      </c>
      <c r="H1825" s="2">
        <f>'Moving Avg'!G1825</f>
        <v>33.641519999999993</v>
      </c>
      <c r="I1825" s="2">
        <f>'Moving Avg'!H1825</f>
        <v>32.835794999999955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0</v>
      </c>
      <c r="N1825" s="8">
        <f t="shared" si="281"/>
        <v>45</v>
      </c>
      <c r="O1825" s="8">
        <f t="shared" si="282"/>
        <v>50</v>
      </c>
      <c r="P1825" s="8">
        <f t="shared" si="283"/>
        <v>33</v>
      </c>
      <c r="Q1825" s="9">
        <f t="shared" si="284"/>
        <v>28.2</v>
      </c>
      <c r="R1825" s="9">
        <f t="shared" si="285"/>
        <v>34.75</v>
      </c>
      <c r="S1825" s="9">
        <f t="shared" si="286"/>
        <v>34.1</v>
      </c>
      <c r="T1825" s="9">
        <f t="shared" si="287"/>
        <v>32</v>
      </c>
      <c r="U1825" s="8">
        <f t="shared" si="288"/>
        <v>32.35</v>
      </c>
      <c r="V1825" s="8">
        <f t="shared" si="289"/>
        <v>32.262500000000003</v>
      </c>
    </row>
    <row r="1826" spans="1:22" ht="13.5" x14ac:dyDescent="0.25">
      <c r="A1826" s="3">
        <f>RSI!A1826</f>
        <v>44670</v>
      </c>
      <c r="B1826" s="2">
        <f>RSI!B1826</f>
        <v>35.064</v>
      </c>
      <c r="C1826" s="2">
        <f>RSI!I1826</f>
        <v>99.999999441279101</v>
      </c>
      <c r="D1826" s="2">
        <f>MACD!E1826</f>
        <v>-0.10812829948142877</v>
      </c>
      <c r="E1826" s="2">
        <f>MACD!F1826</f>
        <v>-2.4679438879331182E-2</v>
      </c>
      <c r="F1826" s="2">
        <f>'Moving Avg'!D1826</f>
        <v>33.936</v>
      </c>
      <c r="G1826" s="2">
        <f>'Moving Avg'!F1826</f>
        <v>33.7181</v>
      </c>
      <c r="H1826" s="2">
        <f>'Moving Avg'!G1826</f>
        <v>33.670039999999993</v>
      </c>
      <c r="I1826" s="2">
        <f>'Moving Avg'!H1826</f>
        <v>32.85015999999996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0</v>
      </c>
      <c r="N1826" s="8">
        <f t="shared" si="281"/>
        <v>100</v>
      </c>
      <c r="O1826" s="8">
        <f t="shared" si="282"/>
        <v>50</v>
      </c>
      <c r="P1826" s="8">
        <f t="shared" si="283"/>
        <v>33</v>
      </c>
      <c r="Q1826" s="9">
        <f t="shared" si="284"/>
        <v>47.45</v>
      </c>
      <c r="R1826" s="9">
        <f t="shared" si="285"/>
        <v>45.75</v>
      </c>
      <c r="S1826" s="9">
        <f t="shared" si="286"/>
        <v>42.35</v>
      </c>
      <c r="T1826" s="9">
        <f t="shared" si="287"/>
        <v>45.75</v>
      </c>
      <c r="U1826" s="8">
        <f t="shared" si="288"/>
        <v>45.183333333333337</v>
      </c>
      <c r="V1826" s="8">
        <f t="shared" si="289"/>
        <v>45.325000000000003</v>
      </c>
    </row>
    <row r="1827" spans="1:22" ht="13.5" x14ac:dyDescent="0.25">
      <c r="A1827" s="3">
        <f>RSI!A1827</f>
        <v>44671</v>
      </c>
      <c r="B1827" s="2">
        <f>RSI!B1827</f>
        <v>35.064</v>
      </c>
      <c r="C1827" s="2">
        <f>RSI!I1827</f>
        <v>99.999999441279101</v>
      </c>
      <c r="D1827" s="2">
        <f>MACD!E1827</f>
        <v>-0.20364922027923882</v>
      </c>
      <c r="E1827" s="2">
        <f>MACD!F1827</f>
        <v>-6.0473395159312715E-2</v>
      </c>
      <c r="F1827" s="2">
        <f>'Moving Avg'!D1827</f>
        <v>34.218000000000004</v>
      </c>
      <c r="G1827" s="2">
        <f>'Moving Avg'!F1827</f>
        <v>33.789399999999993</v>
      </c>
      <c r="H1827" s="2">
        <f>'Moving Avg'!G1827</f>
        <v>33.698560000000001</v>
      </c>
      <c r="I1827" s="2">
        <f>'Moving Avg'!H1827</f>
        <v>32.864524999999965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0</v>
      </c>
      <c r="N1827" s="8">
        <f t="shared" si="281"/>
        <v>100</v>
      </c>
      <c r="O1827" s="8">
        <f t="shared" si="282"/>
        <v>50</v>
      </c>
      <c r="P1827" s="8">
        <f t="shared" si="283"/>
        <v>33</v>
      </c>
      <c r="Q1827" s="9">
        <f t="shared" si="284"/>
        <v>47.45</v>
      </c>
      <c r="R1827" s="9">
        <f t="shared" si="285"/>
        <v>45.75</v>
      </c>
      <c r="S1827" s="9">
        <f t="shared" si="286"/>
        <v>42.35</v>
      </c>
      <c r="T1827" s="9">
        <f t="shared" si="287"/>
        <v>45.75</v>
      </c>
      <c r="U1827" s="8">
        <f t="shared" si="288"/>
        <v>45.183333333333337</v>
      </c>
      <c r="V1827" s="8">
        <f t="shared" si="289"/>
        <v>45.325000000000003</v>
      </c>
    </row>
    <row r="1828" spans="1:22" ht="13.5" x14ac:dyDescent="0.25">
      <c r="A1828" s="3">
        <f>RSI!A1828</f>
        <v>44672</v>
      </c>
      <c r="B1828" s="2">
        <f>RSI!B1828</f>
        <v>35.064</v>
      </c>
      <c r="C1828" s="2">
        <f>RSI!I1828</f>
        <v>99.999999441279101</v>
      </c>
      <c r="D1828" s="2">
        <f>MACD!E1828</f>
        <v>-0.29223513577291271</v>
      </c>
      <c r="E1828" s="2">
        <f>MACD!F1828</f>
        <v>-0.10682574328203273</v>
      </c>
      <c r="F1828" s="2">
        <f>'Moving Avg'!D1828</f>
        <v>34.5</v>
      </c>
      <c r="G1828" s="2">
        <f>'Moving Avg'!F1828</f>
        <v>33.860699999999994</v>
      </c>
      <c r="H1828" s="2">
        <f>'Moving Avg'!G1828</f>
        <v>33.727080000000001</v>
      </c>
      <c r="I1828" s="2">
        <f>'Moving Avg'!H1828</f>
        <v>32.878889999999963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0</v>
      </c>
      <c r="N1828" s="8">
        <f t="shared" si="281"/>
        <v>100</v>
      </c>
      <c r="O1828" s="8">
        <f t="shared" si="282"/>
        <v>50</v>
      </c>
      <c r="P1828" s="8">
        <f t="shared" si="283"/>
        <v>33</v>
      </c>
      <c r="Q1828" s="9">
        <f t="shared" si="284"/>
        <v>47.45</v>
      </c>
      <c r="R1828" s="9">
        <f t="shared" si="285"/>
        <v>45.75</v>
      </c>
      <c r="S1828" s="9">
        <f t="shared" si="286"/>
        <v>42.35</v>
      </c>
      <c r="T1828" s="9">
        <f t="shared" si="287"/>
        <v>45.75</v>
      </c>
      <c r="U1828" s="8">
        <f t="shared" si="288"/>
        <v>45.183333333333337</v>
      </c>
      <c r="V1828" s="8">
        <f t="shared" si="289"/>
        <v>45.325000000000003</v>
      </c>
    </row>
    <row r="1829" spans="1:22" ht="13.5" x14ac:dyDescent="0.25">
      <c r="A1829" s="3">
        <f>RSI!A1829</f>
        <v>44673</v>
      </c>
      <c r="B1829" s="2">
        <f>RSI!B1829</f>
        <v>35.064</v>
      </c>
      <c r="C1829" s="2">
        <f>RSI!I1829</f>
        <v>99.999999441279101</v>
      </c>
      <c r="D1829" s="2">
        <f>MACD!E1829</f>
        <v>-0.37437811645003904</v>
      </c>
      <c r="E1829" s="2">
        <f>MACD!F1829</f>
        <v>-0.16033621791563402</v>
      </c>
      <c r="F1829" s="2">
        <f>'Moving Avg'!D1829</f>
        <v>34.781999999999996</v>
      </c>
      <c r="G1829" s="2">
        <f>'Moving Avg'!F1829</f>
        <v>33.931999999999995</v>
      </c>
      <c r="H1829" s="2">
        <f>'Moving Avg'!G1829</f>
        <v>33.755600000000001</v>
      </c>
      <c r="I1829" s="2">
        <f>'Moving Avg'!H1829</f>
        <v>32.893254999999968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0</v>
      </c>
      <c r="N1829" s="8">
        <f t="shared" si="281"/>
        <v>100</v>
      </c>
      <c r="O1829" s="8">
        <f t="shared" si="282"/>
        <v>50</v>
      </c>
      <c r="P1829" s="8">
        <f t="shared" si="283"/>
        <v>33</v>
      </c>
      <c r="Q1829" s="9">
        <f t="shared" si="284"/>
        <v>47.45</v>
      </c>
      <c r="R1829" s="9">
        <f t="shared" si="285"/>
        <v>45.75</v>
      </c>
      <c r="S1829" s="9">
        <f t="shared" si="286"/>
        <v>42.35</v>
      </c>
      <c r="T1829" s="9">
        <f t="shared" si="287"/>
        <v>45.75</v>
      </c>
      <c r="U1829" s="8">
        <f t="shared" si="288"/>
        <v>45.183333333333337</v>
      </c>
      <c r="V1829" s="8">
        <f t="shared" si="289"/>
        <v>45.325000000000003</v>
      </c>
    </row>
    <row r="1830" spans="1:22" ht="13.5" x14ac:dyDescent="0.25">
      <c r="A1830" s="3">
        <f>RSI!A1830</f>
        <v>44676</v>
      </c>
      <c r="B1830" s="2">
        <f>RSI!B1830</f>
        <v>35.064</v>
      </c>
      <c r="C1830" s="2">
        <f>RSI!I1830</f>
        <v>99.999999441279101</v>
      </c>
      <c r="D1830" s="2">
        <f>MACD!E1830</f>
        <v>-0.45053711137997965</v>
      </c>
      <c r="E1830" s="2">
        <f>MACD!F1830</f>
        <v>-0.21837639660850316</v>
      </c>
      <c r="F1830" s="2">
        <f>'Moving Avg'!D1830</f>
        <v>35.064</v>
      </c>
      <c r="G1830" s="2">
        <f>'Moving Avg'!F1830</f>
        <v>34.003299999999989</v>
      </c>
      <c r="H1830" s="2">
        <f>'Moving Avg'!G1830</f>
        <v>33.784120000000009</v>
      </c>
      <c r="I1830" s="2">
        <f>'Moving Avg'!H1830</f>
        <v>32.907619999999973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0</v>
      </c>
      <c r="N1830" s="8">
        <f t="shared" si="281"/>
        <v>100</v>
      </c>
      <c r="O1830" s="8">
        <f t="shared" si="282"/>
        <v>50</v>
      </c>
      <c r="P1830" s="8">
        <f t="shared" si="283"/>
        <v>33</v>
      </c>
      <c r="Q1830" s="9">
        <f t="shared" si="284"/>
        <v>47.45</v>
      </c>
      <c r="R1830" s="9">
        <f t="shared" si="285"/>
        <v>45.75</v>
      </c>
      <c r="S1830" s="9">
        <f t="shared" si="286"/>
        <v>42.35</v>
      </c>
      <c r="T1830" s="9">
        <f t="shared" si="287"/>
        <v>45.75</v>
      </c>
      <c r="U1830" s="8">
        <f t="shared" si="288"/>
        <v>45.183333333333337</v>
      </c>
      <c r="V1830" s="8">
        <f t="shared" si="289"/>
        <v>45.325000000000003</v>
      </c>
    </row>
    <row r="1831" spans="1:22" ht="13.5" x14ac:dyDescent="0.25">
      <c r="A1831" s="3">
        <f>RSI!A1831</f>
        <v>44677</v>
      </c>
      <c r="B1831" s="2">
        <f>RSI!B1831</f>
        <v>35.064</v>
      </c>
      <c r="C1831" s="2">
        <f>RSI!I1831</f>
        <v>99.999999441279101</v>
      </c>
      <c r="D1831" s="2">
        <f>MACD!E1831</f>
        <v>-0.52113988961420432</v>
      </c>
      <c r="E1831" s="2">
        <f>MACD!F1831</f>
        <v>-0.27892909520964343</v>
      </c>
      <c r="F1831" s="2">
        <f>'Moving Avg'!D1831</f>
        <v>35.064</v>
      </c>
      <c r="G1831" s="2">
        <f>'Moving Avg'!F1831</f>
        <v>34.07459999999999</v>
      </c>
      <c r="H1831" s="2">
        <f>'Moving Avg'!G1831</f>
        <v>33.812640000000009</v>
      </c>
      <c r="I1831" s="2">
        <f>'Moving Avg'!H1831</f>
        <v>32.921984999999971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0</v>
      </c>
      <c r="N1831" s="8">
        <f t="shared" si="281"/>
        <v>100</v>
      </c>
      <c r="O1831" s="8">
        <f t="shared" si="282"/>
        <v>50</v>
      </c>
      <c r="P1831" s="8">
        <f t="shared" si="283"/>
        <v>33</v>
      </c>
      <c r="Q1831" s="9">
        <f t="shared" si="284"/>
        <v>47.45</v>
      </c>
      <c r="R1831" s="9">
        <f t="shared" si="285"/>
        <v>45.75</v>
      </c>
      <c r="S1831" s="9">
        <f t="shared" si="286"/>
        <v>42.35</v>
      </c>
      <c r="T1831" s="9">
        <f t="shared" si="287"/>
        <v>45.75</v>
      </c>
      <c r="U1831" s="8">
        <f t="shared" si="288"/>
        <v>45.183333333333337</v>
      </c>
      <c r="V1831" s="8">
        <f t="shared" si="289"/>
        <v>45.325000000000003</v>
      </c>
    </row>
    <row r="1832" spans="1:22" ht="13.5" x14ac:dyDescent="0.25">
      <c r="A1832" s="3">
        <f>RSI!A1832</f>
        <v>44678</v>
      </c>
      <c r="B1832" s="2">
        <f>RSI!B1832</f>
        <v>35.064</v>
      </c>
      <c r="C1832" s="2">
        <f>RSI!I1832</f>
        <v>99.999999441279101</v>
      </c>
      <c r="D1832" s="2">
        <f>MACD!E1832</f>
        <v>-0.58658491655425138</v>
      </c>
      <c r="E1832" s="2">
        <f>MACD!F1832</f>
        <v>-0.34046025947856506</v>
      </c>
      <c r="F1832" s="2">
        <f>'Moving Avg'!D1832</f>
        <v>35.064</v>
      </c>
      <c r="G1832" s="2">
        <f>'Moving Avg'!F1832</f>
        <v>34.145899999999997</v>
      </c>
      <c r="H1832" s="2">
        <f>'Moving Avg'!G1832</f>
        <v>33.841160000000016</v>
      </c>
      <c r="I1832" s="2">
        <f>'Moving Avg'!H1832</f>
        <v>32.936349999999976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0</v>
      </c>
      <c r="N1832" s="8">
        <f t="shared" si="281"/>
        <v>100</v>
      </c>
      <c r="O1832" s="8">
        <f t="shared" si="282"/>
        <v>50</v>
      </c>
      <c r="P1832" s="8">
        <f t="shared" si="283"/>
        <v>33</v>
      </c>
      <c r="Q1832" s="9">
        <f t="shared" si="284"/>
        <v>47.45</v>
      </c>
      <c r="R1832" s="9">
        <f t="shared" si="285"/>
        <v>45.75</v>
      </c>
      <c r="S1832" s="9">
        <f t="shared" si="286"/>
        <v>42.35</v>
      </c>
      <c r="T1832" s="9">
        <f t="shared" si="287"/>
        <v>45.75</v>
      </c>
      <c r="U1832" s="8">
        <f t="shared" si="288"/>
        <v>45.183333333333337</v>
      </c>
      <c r="V1832" s="8">
        <f t="shared" si="289"/>
        <v>45.325000000000003</v>
      </c>
    </row>
    <row r="1833" spans="1:22" ht="13.5" x14ac:dyDescent="0.25">
      <c r="A1833" s="3">
        <f>RSI!A1833</f>
        <v>44679</v>
      </c>
      <c r="B1833" s="2">
        <f>RSI!B1833</f>
        <v>35.064</v>
      </c>
      <c r="C1833" s="2">
        <f>RSI!I1833</f>
        <v>99.999999441279101</v>
      </c>
      <c r="D1833" s="2">
        <f>MACD!E1833</f>
        <v>-0.64724315798528664</v>
      </c>
      <c r="E1833" s="2">
        <f>MACD!F1833</f>
        <v>-0.4018168391799094</v>
      </c>
      <c r="F1833" s="2">
        <f>'Moving Avg'!D1833</f>
        <v>35.064</v>
      </c>
      <c r="G1833" s="2">
        <f>'Moving Avg'!F1833</f>
        <v>34.217199999999998</v>
      </c>
      <c r="H1833" s="2">
        <f>'Moving Avg'!G1833</f>
        <v>33.869680000000017</v>
      </c>
      <c r="I1833" s="2">
        <f>'Moving Avg'!H1833</f>
        <v>32.950714999999974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0</v>
      </c>
      <c r="N1833" s="8">
        <f t="shared" si="281"/>
        <v>100</v>
      </c>
      <c r="O1833" s="8">
        <f t="shared" si="282"/>
        <v>50</v>
      </c>
      <c r="P1833" s="8">
        <f t="shared" si="283"/>
        <v>33</v>
      </c>
      <c r="Q1833" s="9">
        <f t="shared" si="284"/>
        <v>47.45</v>
      </c>
      <c r="R1833" s="9">
        <f t="shared" si="285"/>
        <v>45.75</v>
      </c>
      <c r="S1833" s="9">
        <f t="shared" si="286"/>
        <v>42.35</v>
      </c>
      <c r="T1833" s="9">
        <f t="shared" si="287"/>
        <v>45.75</v>
      </c>
      <c r="U1833" s="8">
        <f t="shared" si="288"/>
        <v>45.183333333333337</v>
      </c>
      <c r="V1833" s="8">
        <f t="shared" si="289"/>
        <v>45.325000000000003</v>
      </c>
    </row>
    <row r="1834" spans="1:22" ht="13.5" x14ac:dyDescent="0.25">
      <c r="A1834" s="3">
        <f>RSI!A1834</f>
        <v>44680</v>
      </c>
      <c r="B1834" s="2">
        <f>RSI!B1834</f>
        <v>35.064</v>
      </c>
      <c r="C1834" s="2">
        <f>RSI!I1834</f>
        <v>99.999999441279101</v>
      </c>
      <c r="D1834" s="2">
        <f>MACD!E1834</f>
        <v>-0.70345980687871901</v>
      </c>
      <c r="E1834" s="2">
        <f>MACD!F1834</f>
        <v>-0.46214543271967135</v>
      </c>
      <c r="F1834" s="2">
        <f>'Moving Avg'!D1834</f>
        <v>35.064</v>
      </c>
      <c r="G1834" s="2">
        <f>'Moving Avg'!F1834</f>
        <v>34.288499999999999</v>
      </c>
      <c r="H1834" s="2">
        <f>'Moving Avg'!G1834</f>
        <v>33.898200000000017</v>
      </c>
      <c r="I1834" s="2">
        <f>'Moving Avg'!H1834</f>
        <v>32.965079999999979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0</v>
      </c>
      <c r="N1834" s="8">
        <f t="shared" si="281"/>
        <v>100</v>
      </c>
      <c r="O1834" s="8">
        <f t="shared" si="282"/>
        <v>50</v>
      </c>
      <c r="P1834" s="8">
        <f t="shared" si="283"/>
        <v>33</v>
      </c>
      <c r="Q1834" s="9">
        <f t="shared" si="284"/>
        <v>47.45</v>
      </c>
      <c r="R1834" s="9">
        <f t="shared" si="285"/>
        <v>45.75</v>
      </c>
      <c r="S1834" s="9">
        <f t="shared" si="286"/>
        <v>42.35</v>
      </c>
      <c r="T1834" s="9">
        <f t="shared" si="287"/>
        <v>45.75</v>
      </c>
      <c r="U1834" s="8">
        <f t="shared" si="288"/>
        <v>45.183333333333337</v>
      </c>
      <c r="V1834" s="8">
        <f t="shared" si="289"/>
        <v>45.325000000000003</v>
      </c>
    </row>
    <row r="1835" spans="1:22" ht="13.5" x14ac:dyDescent="0.25">
      <c r="A1835" s="3">
        <f>RSI!A1835</f>
        <v>44685</v>
      </c>
      <c r="B1835" s="2">
        <f>RSI!B1835</f>
        <v>35.064</v>
      </c>
      <c r="C1835" s="2">
        <f>RSI!I1835</f>
        <v>99.999999441279101</v>
      </c>
      <c r="D1835" s="2">
        <f>MACD!E1835</f>
        <v>-0.75555593000743215</v>
      </c>
      <c r="E1835" s="2">
        <f>MACD!F1835</f>
        <v>-0.52082753217722355</v>
      </c>
      <c r="F1835" s="2">
        <f>'Moving Avg'!D1835</f>
        <v>35.064</v>
      </c>
      <c r="G1835" s="2">
        <f>'Moving Avg'!F1835</f>
        <v>34.358999999999995</v>
      </c>
      <c r="H1835" s="2">
        <f>'Moving Avg'!G1835</f>
        <v>33.926720000000024</v>
      </c>
      <c r="I1835" s="2">
        <f>'Moving Avg'!H1835</f>
        <v>32.979444999999984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0</v>
      </c>
      <c r="N1835" s="8">
        <f t="shared" si="281"/>
        <v>100</v>
      </c>
      <c r="O1835" s="8">
        <f t="shared" si="282"/>
        <v>50</v>
      </c>
      <c r="P1835" s="8">
        <f t="shared" si="283"/>
        <v>33</v>
      </c>
      <c r="Q1835" s="9">
        <f t="shared" si="284"/>
        <v>47.45</v>
      </c>
      <c r="R1835" s="9">
        <f t="shared" si="285"/>
        <v>45.75</v>
      </c>
      <c r="S1835" s="9">
        <f t="shared" si="286"/>
        <v>42.35</v>
      </c>
      <c r="T1835" s="9">
        <f t="shared" si="287"/>
        <v>45.75</v>
      </c>
      <c r="U1835" s="8">
        <f t="shared" si="288"/>
        <v>45.183333333333337</v>
      </c>
      <c r="V1835" s="8">
        <f t="shared" si="289"/>
        <v>45.325000000000003</v>
      </c>
    </row>
    <row r="1836" spans="1:22" ht="13.5" x14ac:dyDescent="0.25">
      <c r="A1836" s="3">
        <f>RSI!A1836</f>
        <v>44686</v>
      </c>
      <c r="B1836" s="2">
        <f>RSI!B1836</f>
        <v>35.064</v>
      </c>
      <c r="C1836" s="2">
        <f>RSI!I1836</f>
        <v>99.999999441279101</v>
      </c>
      <c r="D1836" s="2">
        <f>MACD!E1836</f>
        <v>-0.58690695604835952</v>
      </c>
      <c r="E1836" s="2">
        <f>MACD!F1836</f>
        <v>-0.53404341695145074</v>
      </c>
      <c r="F1836" s="2">
        <f>'Moving Avg'!D1836</f>
        <v>35.064</v>
      </c>
      <c r="G1836" s="2">
        <f>'Moving Avg'!F1836</f>
        <v>34.429499999999997</v>
      </c>
      <c r="H1836" s="2">
        <f>'Moving Avg'!G1836</f>
        <v>33.955240000000025</v>
      </c>
      <c r="I1836" s="2">
        <f>'Moving Avg'!H1836</f>
        <v>32.993809999999982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0</v>
      </c>
      <c r="N1836" s="8">
        <f t="shared" si="281"/>
        <v>100</v>
      </c>
      <c r="O1836" s="8">
        <f t="shared" si="282"/>
        <v>50</v>
      </c>
      <c r="P1836" s="8">
        <f t="shared" si="283"/>
        <v>33</v>
      </c>
      <c r="Q1836" s="9">
        <f t="shared" si="284"/>
        <v>47.45</v>
      </c>
      <c r="R1836" s="9">
        <f t="shared" si="285"/>
        <v>45.75</v>
      </c>
      <c r="S1836" s="9">
        <f t="shared" si="286"/>
        <v>42.35</v>
      </c>
      <c r="T1836" s="9">
        <f t="shared" si="287"/>
        <v>45.75</v>
      </c>
      <c r="U1836" s="8">
        <f t="shared" si="288"/>
        <v>45.183333333333337</v>
      </c>
      <c r="V1836" s="8">
        <f t="shared" si="289"/>
        <v>45.325000000000003</v>
      </c>
    </row>
    <row r="1837" spans="1:22" ht="13.5" x14ac:dyDescent="0.25">
      <c r="A1837" s="3">
        <f>RSI!A1837</f>
        <v>44687</v>
      </c>
      <c r="B1837" s="2">
        <f>RSI!B1837</f>
        <v>35.064</v>
      </c>
      <c r="C1837" s="2">
        <f>RSI!I1837</f>
        <v>99.999999441279101</v>
      </c>
      <c r="D1837" s="2">
        <f>MACD!E1837</f>
        <v>-0.44808617068386525</v>
      </c>
      <c r="E1837" s="2">
        <f>MACD!F1837</f>
        <v>-0.51685196769793362</v>
      </c>
      <c r="F1837" s="2">
        <f>'Moving Avg'!D1837</f>
        <v>35.064</v>
      </c>
      <c r="G1837" s="2">
        <f>'Moving Avg'!F1837</f>
        <v>34.5</v>
      </c>
      <c r="H1837" s="2">
        <f>'Moving Avg'!G1837</f>
        <v>33.983760000000025</v>
      </c>
      <c r="I1837" s="2">
        <f>'Moving Avg'!H1837</f>
        <v>33.008174999999987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0</v>
      </c>
      <c r="N1837" s="8">
        <f t="shared" si="281"/>
        <v>0</v>
      </c>
      <c r="O1837" s="8">
        <f t="shared" si="282"/>
        <v>50</v>
      </c>
      <c r="P1837" s="8">
        <f t="shared" si="283"/>
        <v>33</v>
      </c>
      <c r="Q1837" s="9">
        <f t="shared" si="284"/>
        <v>12.45</v>
      </c>
      <c r="R1837" s="9">
        <f t="shared" si="285"/>
        <v>25.75</v>
      </c>
      <c r="S1837" s="9">
        <f t="shared" si="286"/>
        <v>27.35</v>
      </c>
      <c r="T1837" s="9">
        <f t="shared" si="287"/>
        <v>20.75</v>
      </c>
      <c r="U1837" s="8">
        <f t="shared" si="288"/>
        <v>21.850000000000005</v>
      </c>
      <c r="V1837" s="8">
        <f t="shared" si="289"/>
        <v>21.575000000000003</v>
      </c>
    </row>
    <row r="1838" spans="1:22" ht="13.5" x14ac:dyDescent="0.25">
      <c r="A1838" s="3">
        <f>RSI!A1838</f>
        <v>44690</v>
      </c>
      <c r="B1838" s="2">
        <f>RSI!B1838</f>
        <v>35.064</v>
      </c>
      <c r="C1838" s="2">
        <f>RSI!I1838</f>
        <v>99.999999441279101</v>
      </c>
      <c r="D1838" s="2">
        <f>MACD!E1838</f>
        <v>-0.33421705200019147</v>
      </c>
      <c r="E1838" s="2">
        <f>MACD!F1838</f>
        <v>-0.48032498455838524</v>
      </c>
      <c r="F1838" s="2">
        <f>'Moving Avg'!D1838</f>
        <v>35.064</v>
      </c>
      <c r="G1838" s="2">
        <f>'Moving Avg'!F1838</f>
        <v>34.570499999999996</v>
      </c>
      <c r="H1838" s="2">
        <f>'Moving Avg'!G1838</f>
        <v>34.012280000000025</v>
      </c>
      <c r="I1838" s="2">
        <f>'Moving Avg'!H1838</f>
        <v>33.022539999999992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0</v>
      </c>
      <c r="N1838" s="8">
        <f t="shared" si="281"/>
        <v>0</v>
      </c>
      <c r="O1838" s="8">
        <f t="shared" si="282"/>
        <v>50</v>
      </c>
      <c r="P1838" s="8">
        <f t="shared" si="283"/>
        <v>33</v>
      </c>
      <c r="Q1838" s="9">
        <f t="shared" si="284"/>
        <v>12.45</v>
      </c>
      <c r="R1838" s="9">
        <f t="shared" si="285"/>
        <v>25.75</v>
      </c>
      <c r="S1838" s="9">
        <f t="shared" si="286"/>
        <v>27.35</v>
      </c>
      <c r="T1838" s="9">
        <f t="shared" si="287"/>
        <v>20.75</v>
      </c>
      <c r="U1838" s="8">
        <f t="shared" si="288"/>
        <v>21.850000000000005</v>
      </c>
      <c r="V1838" s="8">
        <f t="shared" si="289"/>
        <v>21.575000000000003</v>
      </c>
    </row>
    <row r="1839" spans="1:22" ht="13.5" x14ac:dyDescent="0.25">
      <c r="A1839" s="3">
        <f>RSI!A1839</f>
        <v>44691</v>
      </c>
      <c r="B1839" s="2">
        <f>RSI!B1839</f>
        <v>35.064</v>
      </c>
      <c r="C1839" s="2">
        <f>RSI!I1839</f>
        <v>99.999999441279101</v>
      </c>
      <c r="D1839" s="2">
        <f>MACD!E1839</f>
        <v>-0.24119461369246409</v>
      </c>
      <c r="E1839" s="2">
        <f>MACD!F1839</f>
        <v>-0.43249891038520105</v>
      </c>
      <c r="F1839" s="2">
        <f>'Moving Avg'!D1839</f>
        <v>35.064</v>
      </c>
      <c r="G1839" s="2">
        <f>'Moving Avg'!F1839</f>
        <v>34.640999999999998</v>
      </c>
      <c r="H1839" s="2">
        <f>'Moving Avg'!G1839</f>
        <v>34.040800000000026</v>
      </c>
      <c r="I1839" s="2">
        <f>'Moving Avg'!H1839</f>
        <v>33.03690499999999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0</v>
      </c>
      <c r="N1839" s="8">
        <f t="shared" si="281"/>
        <v>0</v>
      </c>
      <c r="O1839" s="8">
        <f t="shared" si="282"/>
        <v>50</v>
      </c>
      <c r="P1839" s="8">
        <f t="shared" si="283"/>
        <v>33</v>
      </c>
      <c r="Q1839" s="9">
        <f t="shared" si="284"/>
        <v>12.45</v>
      </c>
      <c r="R1839" s="9">
        <f t="shared" si="285"/>
        <v>25.75</v>
      </c>
      <c r="S1839" s="9">
        <f t="shared" si="286"/>
        <v>27.35</v>
      </c>
      <c r="T1839" s="9">
        <f t="shared" si="287"/>
        <v>20.75</v>
      </c>
      <c r="U1839" s="8">
        <f t="shared" si="288"/>
        <v>21.850000000000005</v>
      </c>
      <c r="V1839" s="8">
        <f t="shared" si="289"/>
        <v>21.575000000000003</v>
      </c>
    </row>
    <row r="1840" spans="1:22" ht="13.5" x14ac:dyDescent="0.25">
      <c r="A1840" s="3">
        <f>RSI!A1840</f>
        <v>44692</v>
      </c>
      <c r="B1840" s="2">
        <f>RSI!B1840</f>
        <v>35.064</v>
      </c>
      <c r="C1840" s="2">
        <f>RSI!I1840</f>
        <v>99.999999441279101</v>
      </c>
      <c r="D1840" s="2">
        <f>MACD!E1840</f>
        <v>-0.16556512939219203</v>
      </c>
      <c r="E1840" s="2">
        <f>MACD!F1840</f>
        <v>-0.37911215418659927</v>
      </c>
      <c r="F1840" s="2">
        <f>'Moving Avg'!D1840</f>
        <v>35.064</v>
      </c>
      <c r="G1840" s="2">
        <f>'Moving Avg'!F1840</f>
        <v>34.711499999999994</v>
      </c>
      <c r="H1840" s="2">
        <f>'Moving Avg'!G1840</f>
        <v>34.069320000000026</v>
      </c>
      <c r="I1840" s="2">
        <f>'Moving Avg'!H1840</f>
        <v>33.051269999999995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0</v>
      </c>
      <c r="N1840" s="8">
        <f t="shared" si="281"/>
        <v>0</v>
      </c>
      <c r="O1840" s="8">
        <f t="shared" si="282"/>
        <v>50</v>
      </c>
      <c r="P1840" s="8">
        <f t="shared" si="283"/>
        <v>33</v>
      </c>
      <c r="Q1840" s="9">
        <f t="shared" si="284"/>
        <v>12.45</v>
      </c>
      <c r="R1840" s="9">
        <f t="shared" si="285"/>
        <v>25.75</v>
      </c>
      <c r="S1840" s="9">
        <f t="shared" si="286"/>
        <v>27.35</v>
      </c>
      <c r="T1840" s="9">
        <f t="shared" si="287"/>
        <v>20.75</v>
      </c>
      <c r="U1840" s="8">
        <f t="shared" si="288"/>
        <v>21.850000000000005</v>
      </c>
      <c r="V1840" s="8">
        <f t="shared" si="289"/>
        <v>21.575000000000003</v>
      </c>
    </row>
    <row r="1841" spans="1:22" ht="13.5" x14ac:dyDescent="0.25">
      <c r="A1841" s="3">
        <f>RSI!A1841</f>
        <v>44693</v>
      </c>
      <c r="B1841" s="2">
        <f>RSI!B1841</f>
        <v>35.064</v>
      </c>
      <c r="C1841" s="2">
        <f>RSI!I1841</f>
        <v>99.999999441279101</v>
      </c>
      <c r="D1841" s="2">
        <f>MACD!E1841</f>
        <v>-0.10442447782483555</v>
      </c>
      <c r="E1841" s="2">
        <f>MACD!F1841</f>
        <v>-0.32417461891424654</v>
      </c>
      <c r="F1841" s="2">
        <f>'Moving Avg'!D1841</f>
        <v>35.064</v>
      </c>
      <c r="G1841" s="2">
        <f>'Moving Avg'!F1841</f>
        <v>34.781999999999996</v>
      </c>
      <c r="H1841" s="2">
        <f>'Moving Avg'!G1841</f>
        <v>34.097840000000026</v>
      </c>
      <c r="I1841" s="2">
        <f>'Moving Avg'!H1841</f>
        <v>33.065635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0</v>
      </c>
      <c r="O1841" s="8">
        <f t="shared" si="282"/>
        <v>50</v>
      </c>
      <c r="P1841" s="8">
        <f t="shared" si="283"/>
        <v>33</v>
      </c>
      <c r="Q1841" s="9">
        <f t="shared" si="284"/>
        <v>12.45</v>
      </c>
      <c r="R1841" s="9">
        <f t="shared" si="285"/>
        <v>25.75</v>
      </c>
      <c r="S1841" s="9">
        <f t="shared" si="286"/>
        <v>27.35</v>
      </c>
      <c r="T1841" s="9">
        <f t="shared" si="287"/>
        <v>20.75</v>
      </c>
      <c r="U1841" s="8">
        <f t="shared" si="288"/>
        <v>21.850000000000005</v>
      </c>
      <c r="V1841" s="8">
        <f t="shared" si="289"/>
        <v>21.575000000000003</v>
      </c>
    </row>
    <row r="1842" spans="1:22" ht="13.5" x14ac:dyDescent="0.25">
      <c r="A1842" s="3">
        <f>RSI!A1842</f>
        <v>44694</v>
      </c>
      <c r="B1842" s="2">
        <f>RSI!B1842</f>
        <v>35.064</v>
      </c>
      <c r="C1842" s="2">
        <f>RSI!I1842</f>
        <v>99.999999441279101</v>
      </c>
      <c r="D1842" s="2">
        <f>MACD!E1842</f>
        <v>-5.5332235396562623E-2</v>
      </c>
      <c r="E1842" s="2">
        <f>MACD!F1842</f>
        <v>-0.2704061422107098</v>
      </c>
      <c r="F1842" s="2">
        <f>'Moving Avg'!D1842</f>
        <v>35.064</v>
      </c>
      <c r="G1842" s="2">
        <f>'Moving Avg'!F1842</f>
        <v>34.852499999999999</v>
      </c>
      <c r="H1842" s="2">
        <f>'Moving Avg'!G1842</f>
        <v>34.126360000000027</v>
      </c>
      <c r="I1842" s="2">
        <f>'Moving Avg'!H1842</f>
        <v>33.08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0</v>
      </c>
      <c r="N1842" s="8">
        <f t="shared" si="281"/>
        <v>0</v>
      </c>
      <c r="O1842" s="8">
        <f t="shared" si="282"/>
        <v>50</v>
      </c>
      <c r="P1842" s="8">
        <f t="shared" si="283"/>
        <v>33</v>
      </c>
      <c r="Q1842" s="9">
        <f t="shared" si="284"/>
        <v>12.45</v>
      </c>
      <c r="R1842" s="9">
        <f t="shared" si="285"/>
        <v>25.75</v>
      </c>
      <c r="S1842" s="9">
        <f t="shared" si="286"/>
        <v>27.35</v>
      </c>
      <c r="T1842" s="9">
        <f t="shared" si="287"/>
        <v>20.75</v>
      </c>
      <c r="U1842" s="8">
        <f t="shared" si="288"/>
        <v>21.850000000000005</v>
      </c>
      <c r="V1842" s="8">
        <f t="shared" si="289"/>
        <v>21.575000000000003</v>
      </c>
    </row>
    <row r="1843" spans="1:22" ht="13.5" x14ac:dyDescent="0.25">
      <c r="A1843" s="3">
        <f>RSI!A1843</f>
        <v>44697</v>
      </c>
      <c r="B1843" s="2">
        <f>RSI!B1843</f>
        <v>35.064</v>
      </c>
      <c r="C1843" s="2">
        <f>RSI!I1843</f>
        <v>99.999999441279101</v>
      </c>
      <c r="D1843" s="2">
        <f>MACD!E1843</f>
        <v>-1.6239085512346207E-2</v>
      </c>
      <c r="E1843" s="2">
        <f>MACD!F1843</f>
        <v>-0.2195727308710371</v>
      </c>
      <c r="F1843" s="2">
        <f>'Moving Avg'!D1843</f>
        <v>35.064</v>
      </c>
      <c r="G1843" s="2">
        <f>'Moving Avg'!F1843</f>
        <v>34.922999999999995</v>
      </c>
      <c r="H1843" s="2">
        <f>'Moving Avg'!G1843</f>
        <v>34.154880000000027</v>
      </c>
      <c r="I1843" s="2">
        <f>'Moving Avg'!H1843</f>
        <v>33.094365000000003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0</v>
      </c>
      <c r="N1843" s="8">
        <f t="shared" si="281"/>
        <v>0</v>
      </c>
      <c r="O1843" s="8">
        <f t="shared" si="282"/>
        <v>50</v>
      </c>
      <c r="P1843" s="8">
        <f t="shared" si="283"/>
        <v>33</v>
      </c>
      <c r="Q1843" s="9">
        <f t="shared" si="284"/>
        <v>12.45</v>
      </c>
      <c r="R1843" s="9">
        <f t="shared" si="285"/>
        <v>25.75</v>
      </c>
      <c r="S1843" s="9">
        <f t="shared" si="286"/>
        <v>27.35</v>
      </c>
      <c r="T1843" s="9">
        <f t="shared" si="287"/>
        <v>20.75</v>
      </c>
      <c r="U1843" s="8">
        <f t="shared" si="288"/>
        <v>21.850000000000005</v>
      </c>
      <c r="V1843" s="8">
        <f t="shared" si="289"/>
        <v>21.575000000000003</v>
      </c>
    </row>
    <row r="1844" spans="1:22" ht="13.5" x14ac:dyDescent="0.25">
      <c r="A1844" s="3">
        <f>RSI!A1844</f>
        <v>44698</v>
      </c>
      <c r="B1844" s="2">
        <f>RSI!B1844</f>
        <v>35.064</v>
      </c>
      <c r="C1844" s="2">
        <f>RSI!I1844</f>
        <v>99.999999441279101</v>
      </c>
      <c r="D1844" s="2">
        <f>MACD!E1844</f>
        <v>1.4574511525289324E-2</v>
      </c>
      <c r="E1844" s="2">
        <f>MACD!F1844</f>
        <v>-0.17274328239177184</v>
      </c>
      <c r="F1844" s="2">
        <f>'Moving Avg'!D1844</f>
        <v>35.064</v>
      </c>
      <c r="G1844" s="2">
        <f>'Moving Avg'!F1844</f>
        <v>34.993499999999997</v>
      </c>
      <c r="H1844" s="2">
        <f>'Moving Avg'!G1844</f>
        <v>34.183400000000027</v>
      </c>
      <c r="I1844" s="2">
        <f>'Moving Avg'!H1844</f>
        <v>33.108730000000008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0</v>
      </c>
      <c r="N1844" s="8">
        <f t="shared" si="281"/>
        <v>0</v>
      </c>
      <c r="O1844" s="8">
        <f t="shared" si="282"/>
        <v>50</v>
      </c>
      <c r="P1844" s="8">
        <f t="shared" si="283"/>
        <v>33</v>
      </c>
      <c r="Q1844" s="9">
        <f t="shared" si="284"/>
        <v>12.45</v>
      </c>
      <c r="R1844" s="9">
        <f t="shared" si="285"/>
        <v>25.75</v>
      </c>
      <c r="S1844" s="9">
        <f t="shared" si="286"/>
        <v>27.35</v>
      </c>
      <c r="T1844" s="9">
        <f t="shared" si="287"/>
        <v>20.75</v>
      </c>
      <c r="U1844" s="8">
        <f t="shared" si="288"/>
        <v>21.850000000000005</v>
      </c>
      <c r="V1844" s="8">
        <f t="shared" si="289"/>
        <v>21.575000000000003</v>
      </c>
    </row>
    <row r="1845" spans="1:22" ht="13.5" x14ac:dyDescent="0.25">
      <c r="A1845" s="3">
        <f>RSI!A1845</f>
        <v>44699</v>
      </c>
      <c r="B1845" s="2">
        <f>RSI!B1845</f>
        <v>35.064</v>
      </c>
      <c r="C1845" s="2">
        <f>RSI!I1845</f>
        <v>99.999999441279101</v>
      </c>
      <c r="D1845" s="2">
        <f>MACD!E1845</f>
        <v>3.8550127306621107E-2</v>
      </c>
      <c r="E1845" s="2">
        <f>MACD!F1845</f>
        <v>-0.13048460045209326</v>
      </c>
      <c r="F1845" s="2">
        <f>'Moving Avg'!D1845</f>
        <v>35.064</v>
      </c>
      <c r="G1845" s="2">
        <f>'Moving Avg'!F1845</f>
        <v>35.064</v>
      </c>
      <c r="H1845" s="2">
        <f>'Moving Avg'!G1845</f>
        <v>34.211920000000028</v>
      </c>
      <c r="I1845" s="2">
        <f>'Moving Avg'!H1845</f>
        <v>33.123095000000006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0</v>
      </c>
      <c r="N1845" s="8">
        <f t="shared" si="281"/>
        <v>0</v>
      </c>
      <c r="O1845" s="8">
        <f t="shared" si="282"/>
        <v>50</v>
      </c>
      <c r="P1845" s="8">
        <f t="shared" si="283"/>
        <v>33</v>
      </c>
      <c r="Q1845" s="9">
        <f t="shared" si="284"/>
        <v>12.45</v>
      </c>
      <c r="R1845" s="9">
        <f t="shared" si="285"/>
        <v>25.75</v>
      </c>
      <c r="S1845" s="9">
        <f t="shared" si="286"/>
        <v>27.35</v>
      </c>
      <c r="T1845" s="9">
        <f t="shared" si="287"/>
        <v>20.75</v>
      </c>
      <c r="U1845" s="8">
        <f t="shared" si="288"/>
        <v>21.850000000000005</v>
      </c>
      <c r="V1845" s="8">
        <f t="shared" si="289"/>
        <v>21.575000000000003</v>
      </c>
    </row>
    <row r="1846" spans="1:22" ht="13.5" x14ac:dyDescent="0.25">
      <c r="A1846" s="3">
        <f>RSI!A1846</f>
        <v>44700</v>
      </c>
      <c r="B1846" s="2">
        <f>RSI!B1846</f>
        <v>35.064</v>
      </c>
      <c r="C1846" s="2">
        <f>RSI!I1846</f>
        <v>99.999999441279101</v>
      </c>
      <c r="D1846" s="2">
        <f>MACD!E1846</f>
        <v>5.6895123975110096E-2</v>
      </c>
      <c r="E1846" s="2">
        <f>MACD!F1846</f>
        <v>-9.3008655566652595E-2</v>
      </c>
      <c r="F1846" s="2">
        <f>'Moving Avg'!D1846</f>
        <v>35.064</v>
      </c>
      <c r="G1846" s="2">
        <f>'Moving Avg'!F1846</f>
        <v>35.064</v>
      </c>
      <c r="H1846" s="2">
        <f>'Moving Avg'!G1846</f>
        <v>34.240440000000028</v>
      </c>
      <c r="I1846" s="2">
        <f>'Moving Avg'!H1846</f>
        <v>33.137460000000011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0</v>
      </c>
      <c r="N1846" s="8">
        <f t="shared" si="281"/>
        <v>0</v>
      </c>
      <c r="O1846" s="8">
        <f t="shared" si="282"/>
        <v>50</v>
      </c>
      <c r="P1846" s="8">
        <f t="shared" si="283"/>
        <v>33</v>
      </c>
      <c r="Q1846" s="9">
        <f t="shared" si="284"/>
        <v>12.45</v>
      </c>
      <c r="R1846" s="9">
        <f t="shared" si="285"/>
        <v>25.75</v>
      </c>
      <c r="S1846" s="9">
        <f t="shared" si="286"/>
        <v>27.35</v>
      </c>
      <c r="T1846" s="9">
        <f t="shared" si="287"/>
        <v>20.75</v>
      </c>
      <c r="U1846" s="8">
        <f t="shared" si="288"/>
        <v>21.850000000000005</v>
      </c>
      <c r="V1846" s="8">
        <f t="shared" si="289"/>
        <v>21.575000000000003</v>
      </c>
    </row>
    <row r="1847" spans="1:22" ht="13.5" x14ac:dyDescent="0.25">
      <c r="A1847" s="3">
        <f>RSI!A1847</f>
        <v>44701</v>
      </c>
      <c r="B1847" s="2">
        <f>RSI!B1847</f>
        <v>35.064</v>
      </c>
      <c r="C1847" s="2">
        <f>RSI!I1847</f>
        <v>99.999999441279101</v>
      </c>
      <c r="D1847" s="2">
        <f>MACD!E1847</f>
        <v>7.0619607131625628E-2</v>
      </c>
      <c r="E1847" s="2">
        <f>MACD!F1847</f>
        <v>-6.0283003026996948E-2</v>
      </c>
      <c r="F1847" s="2">
        <f>'Moving Avg'!D1847</f>
        <v>35.064</v>
      </c>
      <c r="G1847" s="2">
        <f>'Moving Avg'!F1847</f>
        <v>35.064</v>
      </c>
      <c r="H1847" s="2">
        <f>'Moving Avg'!G1847</f>
        <v>34.268960000000021</v>
      </c>
      <c r="I1847" s="2">
        <f>'Moving Avg'!H1847</f>
        <v>33.151825000000009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0</v>
      </c>
      <c r="N1847" s="8">
        <f t="shared" si="281"/>
        <v>0</v>
      </c>
      <c r="O1847" s="8">
        <f t="shared" si="282"/>
        <v>50</v>
      </c>
      <c r="P1847" s="8">
        <f t="shared" si="283"/>
        <v>33</v>
      </c>
      <c r="Q1847" s="9">
        <f t="shared" si="284"/>
        <v>12.45</v>
      </c>
      <c r="R1847" s="9">
        <f t="shared" si="285"/>
        <v>25.75</v>
      </c>
      <c r="S1847" s="9">
        <f t="shared" si="286"/>
        <v>27.35</v>
      </c>
      <c r="T1847" s="9">
        <f t="shared" si="287"/>
        <v>20.75</v>
      </c>
      <c r="U1847" s="8">
        <f t="shared" si="288"/>
        <v>21.850000000000005</v>
      </c>
      <c r="V1847" s="8">
        <f t="shared" si="289"/>
        <v>21.575000000000003</v>
      </c>
    </row>
    <row r="1848" spans="1:22" ht="13.5" x14ac:dyDescent="0.25">
      <c r="A1848" s="3">
        <f>RSI!A1848</f>
        <v>44704</v>
      </c>
      <c r="B1848" s="2">
        <f>RSI!B1848</f>
        <v>35.064</v>
      </c>
      <c r="C1848" s="2">
        <f>RSI!I1848</f>
        <v>99.999999441279101</v>
      </c>
      <c r="D1848" s="2">
        <f>MACD!E1848</f>
        <v>8.0567625477819149E-2</v>
      </c>
      <c r="E1848" s="2">
        <f>MACD!F1848</f>
        <v>-3.2112877326033733E-2</v>
      </c>
      <c r="F1848" s="2">
        <f>'Moving Avg'!D1848</f>
        <v>35.064</v>
      </c>
      <c r="G1848" s="2">
        <f>'Moving Avg'!F1848</f>
        <v>35.064</v>
      </c>
      <c r="H1848" s="2">
        <f>'Moving Avg'!G1848</f>
        <v>34.297480000000022</v>
      </c>
      <c r="I1848" s="2">
        <f>'Moving Avg'!H1848</f>
        <v>33.166190000000014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0</v>
      </c>
      <c r="N1848" s="8">
        <f t="shared" si="281"/>
        <v>0</v>
      </c>
      <c r="O1848" s="8">
        <f t="shared" si="282"/>
        <v>50</v>
      </c>
      <c r="P1848" s="8">
        <f t="shared" si="283"/>
        <v>33</v>
      </c>
      <c r="Q1848" s="9">
        <f t="shared" si="284"/>
        <v>12.45</v>
      </c>
      <c r="R1848" s="9">
        <f t="shared" si="285"/>
        <v>25.75</v>
      </c>
      <c r="S1848" s="9">
        <f t="shared" si="286"/>
        <v>27.35</v>
      </c>
      <c r="T1848" s="9">
        <f t="shared" si="287"/>
        <v>20.75</v>
      </c>
      <c r="U1848" s="8">
        <f t="shared" si="288"/>
        <v>21.850000000000005</v>
      </c>
      <c r="V1848" s="8">
        <f t="shared" si="289"/>
        <v>21.575000000000003</v>
      </c>
    </row>
    <row r="1849" spans="1:22" ht="13.5" x14ac:dyDescent="0.25">
      <c r="A1849" s="3">
        <f>RSI!A1849</f>
        <v>44705</v>
      </c>
      <c r="B1849" s="2">
        <f>RSI!B1849</f>
        <v>35.064</v>
      </c>
      <c r="C1849" s="2">
        <f>RSI!I1849</f>
        <v>99.999999441279101</v>
      </c>
      <c r="D1849" s="2">
        <f>MACD!E1849</f>
        <v>8.7443507367538587E-2</v>
      </c>
      <c r="E1849" s="2">
        <f>MACD!F1849</f>
        <v>-8.2016003873192703E-3</v>
      </c>
      <c r="F1849" s="2">
        <f>'Moving Avg'!D1849</f>
        <v>35.064</v>
      </c>
      <c r="G1849" s="2">
        <f>'Moving Avg'!F1849</f>
        <v>35.064</v>
      </c>
      <c r="H1849" s="2">
        <f>'Moving Avg'!G1849</f>
        <v>34.326000000000022</v>
      </c>
      <c r="I1849" s="2">
        <f>'Moving Avg'!H1849</f>
        <v>33.18055500000002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0</v>
      </c>
      <c r="O1849" s="8">
        <f t="shared" si="282"/>
        <v>50</v>
      </c>
      <c r="P1849" s="8">
        <f t="shared" si="283"/>
        <v>33</v>
      </c>
      <c r="Q1849" s="9">
        <f t="shared" si="284"/>
        <v>12.45</v>
      </c>
      <c r="R1849" s="9">
        <f t="shared" si="285"/>
        <v>25.75</v>
      </c>
      <c r="S1849" s="9">
        <f t="shared" si="286"/>
        <v>27.35</v>
      </c>
      <c r="T1849" s="9">
        <f t="shared" si="287"/>
        <v>20.75</v>
      </c>
      <c r="U1849" s="8">
        <f t="shared" si="288"/>
        <v>21.850000000000005</v>
      </c>
      <c r="V1849" s="8">
        <f t="shared" si="289"/>
        <v>21.575000000000003</v>
      </c>
    </row>
    <row r="1850" spans="1:22" ht="13.5" x14ac:dyDescent="0.25">
      <c r="A1850" s="3">
        <f>RSI!A1850</f>
        <v>44706</v>
      </c>
      <c r="B1850" s="2">
        <f>RSI!B1850</f>
        <v>35.064</v>
      </c>
      <c r="C1850" s="2">
        <f>RSI!I1850</f>
        <v>99.999999441279101</v>
      </c>
      <c r="D1850" s="2">
        <f>MACD!E1850</f>
        <v>9.1834087111706708E-2</v>
      </c>
      <c r="E1850" s="2">
        <f>MACD!F1850</f>
        <v>1.1805537112485926E-2</v>
      </c>
      <c r="F1850" s="2">
        <f>'Moving Avg'!D1850</f>
        <v>35.064</v>
      </c>
      <c r="G1850" s="2">
        <f>'Moving Avg'!F1850</f>
        <v>35.064</v>
      </c>
      <c r="H1850" s="2">
        <f>'Moving Avg'!G1850</f>
        <v>34.354520000000022</v>
      </c>
      <c r="I1850" s="2">
        <f>'Moving Avg'!H1850</f>
        <v>33.194920000000018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0</v>
      </c>
      <c r="O1850" s="8">
        <f t="shared" si="282"/>
        <v>50</v>
      </c>
      <c r="P1850" s="8">
        <f t="shared" si="283"/>
        <v>33</v>
      </c>
      <c r="Q1850" s="9">
        <f t="shared" si="284"/>
        <v>12.45</v>
      </c>
      <c r="R1850" s="9">
        <f t="shared" si="285"/>
        <v>25.75</v>
      </c>
      <c r="S1850" s="9">
        <f t="shared" si="286"/>
        <v>27.35</v>
      </c>
      <c r="T1850" s="9">
        <f t="shared" si="287"/>
        <v>20.75</v>
      </c>
      <c r="U1850" s="8">
        <f t="shared" si="288"/>
        <v>21.850000000000005</v>
      </c>
      <c r="V1850" s="8">
        <f t="shared" si="289"/>
        <v>21.575000000000003</v>
      </c>
    </row>
    <row r="1851" spans="1:22" ht="13.5" x14ac:dyDescent="0.25">
      <c r="A1851" s="3">
        <f>RSI!A1851</f>
        <v>44707</v>
      </c>
      <c r="B1851" s="2">
        <f>RSI!B1851</f>
        <v>35.064</v>
      </c>
      <c r="C1851" s="2">
        <f>RSI!I1851</f>
        <v>99.999999441279101</v>
      </c>
      <c r="D1851" s="2">
        <f>MACD!E1851</f>
        <v>9.4227457713415674E-2</v>
      </c>
      <c r="E1851" s="2">
        <f>MACD!F1851</f>
        <v>2.8289921232671877E-2</v>
      </c>
      <c r="F1851" s="2">
        <f>'Moving Avg'!D1851</f>
        <v>35.064</v>
      </c>
      <c r="G1851" s="2">
        <f>'Moving Avg'!F1851</f>
        <v>35.064</v>
      </c>
      <c r="H1851" s="2">
        <f>'Moving Avg'!G1851</f>
        <v>34.383040000000022</v>
      </c>
      <c r="I1851" s="2">
        <f>'Moving Avg'!H1851</f>
        <v>33.209285000000023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0</v>
      </c>
      <c r="N1851" s="8">
        <f t="shared" si="281"/>
        <v>0</v>
      </c>
      <c r="O1851" s="8">
        <f t="shared" si="282"/>
        <v>50</v>
      </c>
      <c r="P1851" s="8">
        <f t="shared" si="283"/>
        <v>33</v>
      </c>
      <c r="Q1851" s="9">
        <f t="shared" si="284"/>
        <v>12.45</v>
      </c>
      <c r="R1851" s="9">
        <f t="shared" si="285"/>
        <v>25.75</v>
      </c>
      <c r="S1851" s="9">
        <f t="shared" si="286"/>
        <v>27.35</v>
      </c>
      <c r="T1851" s="9">
        <f t="shared" si="287"/>
        <v>20.75</v>
      </c>
      <c r="U1851" s="8">
        <f t="shared" si="288"/>
        <v>21.850000000000005</v>
      </c>
      <c r="V1851" s="8">
        <f t="shared" si="289"/>
        <v>21.575000000000003</v>
      </c>
    </row>
    <row r="1852" spans="1:22" ht="13.5" x14ac:dyDescent="0.25">
      <c r="A1852" s="3">
        <f>RSI!A1852</f>
        <v>44708</v>
      </c>
      <c r="B1852" s="2">
        <f>RSI!B1852</f>
        <v>35.064</v>
      </c>
      <c r="C1852" s="2">
        <f>RSI!I1852</f>
        <v>99.999999441279101</v>
      </c>
      <c r="D1852" s="2">
        <f>MACD!E1852</f>
        <v>9.5028788438817458E-2</v>
      </c>
      <c r="E1852" s="2">
        <f>MACD!F1852</f>
        <v>4.1637694673900993E-2</v>
      </c>
      <c r="F1852" s="2">
        <f>'Moving Avg'!D1852</f>
        <v>35.064</v>
      </c>
      <c r="G1852" s="2">
        <f>'Moving Avg'!F1852</f>
        <v>35.064</v>
      </c>
      <c r="H1852" s="2">
        <f>'Moving Avg'!G1852</f>
        <v>34.411560000000023</v>
      </c>
      <c r="I1852" s="2">
        <f>'Moving Avg'!H1852</f>
        <v>33.223650000000028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0</v>
      </c>
      <c r="N1852" s="8">
        <f t="shared" si="281"/>
        <v>0</v>
      </c>
      <c r="O1852" s="8">
        <f t="shared" si="282"/>
        <v>50</v>
      </c>
      <c r="P1852" s="8">
        <f t="shared" si="283"/>
        <v>33</v>
      </c>
      <c r="Q1852" s="9">
        <f t="shared" si="284"/>
        <v>12.45</v>
      </c>
      <c r="R1852" s="9">
        <f t="shared" si="285"/>
        <v>25.75</v>
      </c>
      <c r="S1852" s="9">
        <f t="shared" si="286"/>
        <v>27.35</v>
      </c>
      <c r="T1852" s="9">
        <f t="shared" si="287"/>
        <v>20.75</v>
      </c>
      <c r="U1852" s="8">
        <f t="shared" si="288"/>
        <v>21.850000000000005</v>
      </c>
      <c r="V1852" s="8">
        <f t="shared" si="289"/>
        <v>21.575000000000003</v>
      </c>
    </row>
    <row r="1853" spans="1:22" ht="13.5" x14ac:dyDescent="0.25">
      <c r="A1853" s="3">
        <f>RSI!A1853</f>
        <v>44711</v>
      </c>
      <c r="B1853" s="2">
        <f>RSI!B1853</f>
        <v>35.064</v>
      </c>
      <c r="C1853" s="2">
        <f>RSI!I1853</f>
        <v>99.999999441279101</v>
      </c>
      <c r="D1853" s="2">
        <f>MACD!E1853</f>
        <v>9.4573662500728517E-2</v>
      </c>
      <c r="E1853" s="2">
        <f>MACD!F1853</f>
        <v>5.22248882392665E-2</v>
      </c>
      <c r="F1853" s="2">
        <f>'Moving Avg'!D1853</f>
        <v>35.064</v>
      </c>
      <c r="G1853" s="2">
        <f>'Moving Avg'!F1853</f>
        <v>35.064</v>
      </c>
      <c r="H1853" s="2">
        <f>'Moving Avg'!G1853</f>
        <v>34.440080000000023</v>
      </c>
      <c r="I1853" s="2">
        <f>'Moving Avg'!H1853</f>
        <v>33.238015000000026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0</v>
      </c>
      <c r="N1853" s="8">
        <f t="shared" si="281"/>
        <v>0</v>
      </c>
      <c r="O1853" s="8">
        <f t="shared" si="282"/>
        <v>50</v>
      </c>
      <c r="P1853" s="8">
        <f t="shared" si="283"/>
        <v>33</v>
      </c>
      <c r="Q1853" s="9">
        <f t="shared" si="284"/>
        <v>12.45</v>
      </c>
      <c r="R1853" s="9">
        <f t="shared" si="285"/>
        <v>25.75</v>
      </c>
      <c r="S1853" s="9">
        <f t="shared" si="286"/>
        <v>27.35</v>
      </c>
      <c r="T1853" s="9">
        <f t="shared" si="287"/>
        <v>20.75</v>
      </c>
      <c r="U1853" s="8">
        <f t="shared" si="288"/>
        <v>21.850000000000005</v>
      </c>
      <c r="V1853" s="8">
        <f t="shared" si="289"/>
        <v>21.575000000000003</v>
      </c>
    </row>
    <row r="1854" spans="1:22" ht="13.5" x14ac:dyDescent="0.25">
      <c r="A1854" s="3">
        <f>RSI!A1854</f>
        <v>44712</v>
      </c>
      <c r="B1854" s="2">
        <f>RSI!B1854</f>
        <v>35.064</v>
      </c>
      <c r="C1854" s="2">
        <f>RSI!I1854</f>
        <v>99.999999441279101</v>
      </c>
      <c r="D1854" s="2">
        <f>MACD!E1854</f>
        <v>9.3139319814184773E-2</v>
      </c>
      <c r="E1854" s="2">
        <f>MACD!F1854</f>
        <v>6.0407774554250157E-2</v>
      </c>
      <c r="F1854" s="2">
        <f>'Moving Avg'!D1854</f>
        <v>35.064</v>
      </c>
      <c r="G1854" s="2">
        <f>'Moving Avg'!F1854</f>
        <v>35.064</v>
      </c>
      <c r="H1854" s="2">
        <f>'Moving Avg'!G1854</f>
        <v>34.468600000000023</v>
      </c>
      <c r="I1854" s="2">
        <f>'Moving Avg'!H1854</f>
        <v>33.252380000000031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0</v>
      </c>
      <c r="N1854" s="8">
        <f t="shared" si="281"/>
        <v>0</v>
      </c>
      <c r="O1854" s="8">
        <f t="shared" si="282"/>
        <v>50</v>
      </c>
      <c r="P1854" s="8">
        <f t="shared" si="283"/>
        <v>33</v>
      </c>
      <c r="Q1854" s="9">
        <f t="shared" si="284"/>
        <v>12.45</v>
      </c>
      <c r="R1854" s="9">
        <f t="shared" si="285"/>
        <v>25.75</v>
      </c>
      <c r="S1854" s="9">
        <f t="shared" si="286"/>
        <v>27.35</v>
      </c>
      <c r="T1854" s="9">
        <f t="shared" si="287"/>
        <v>20.75</v>
      </c>
      <c r="U1854" s="8">
        <f t="shared" si="288"/>
        <v>21.850000000000005</v>
      </c>
      <c r="V1854" s="8">
        <f t="shared" si="289"/>
        <v>21.575000000000003</v>
      </c>
    </row>
    <row r="1855" spans="1:22" ht="13.5" x14ac:dyDescent="0.25">
      <c r="A1855" s="3">
        <f>RSI!A1855</f>
        <v>44713</v>
      </c>
      <c r="B1855" s="2">
        <f>RSI!B1855</f>
        <v>35.064</v>
      </c>
      <c r="C1855" s="2">
        <f>RSI!I1855</f>
        <v>99.999999441279101</v>
      </c>
      <c r="D1855" s="2">
        <f>MACD!E1855</f>
        <v>9.0954130304048419E-2</v>
      </c>
      <c r="E1855" s="2">
        <f>MACD!F1855</f>
        <v>6.6517045704209812E-2</v>
      </c>
      <c r="F1855" s="2">
        <f>'Moving Avg'!D1855</f>
        <v>35.064</v>
      </c>
      <c r="G1855" s="2">
        <f>'Moving Avg'!F1855</f>
        <v>35.064</v>
      </c>
      <c r="H1855" s="2">
        <f>'Moving Avg'!G1855</f>
        <v>34.497120000000024</v>
      </c>
      <c r="I1855" s="2">
        <f>'Moving Avg'!H1855</f>
        <v>33.266745000000036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0</v>
      </c>
      <c r="N1855" s="8">
        <f t="shared" si="281"/>
        <v>0</v>
      </c>
      <c r="O1855" s="8">
        <f t="shared" si="282"/>
        <v>50</v>
      </c>
      <c r="P1855" s="8">
        <f t="shared" si="283"/>
        <v>33</v>
      </c>
      <c r="Q1855" s="9">
        <f t="shared" si="284"/>
        <v>12.45</v>
      </c>
      <c r="R1855" s="9">
        <f t="shared" si="285"/>
        <v>25.75</v>
      </c>
      <c r="S1855" s="9">
        <f t="shared" si="286"/>
        <v>27.35</v>
      </c>
      <c r="T1855" s="9">
        <f t="shared" si="287"/>
        <v>20.75</v>
      </c>
      <c r="U1855" s="8">
        <f t="shared" si="288"/>
        <v>21.850000000000005</v>
      </c>
      <c r="V1855" s="8">
        <f t="shared" si="289"/>
        <v>21.575000000000003</v>
      </c>
    </row>
    <row r="1856" spans="1:22" ht="13.5" x14ac:dyDescent="0.25">
      <c r="A1856" s="3">
        <f>RSI!A1856</f>
        <v>44714</v>
      </c>
      <c r="B1856" s="2">
        <f>RSI!B1856</f>
        <v>35.064</v>
      </c>
      <c r="C1856" s="2">
        <f>RSI!I1856</f>
        <v>99.999999441279101</v>
      </c>
      <c r="D1856" s="2">
        <f>MACD!E1856</f>
        <v>8.8205572935095233E-2</v>
      </c>
      <c r="E1856" s="2">
        <f>MACD!F1856</f>
        <v>7.0854751150386905E-2</v>
      </c>
      <c r="F1856" s="2">
        <f>'Moving Avg'!D1856</f>
        <v>35.064</v>
      </c>
      <c r="G1856" s="2">
        <f>'Moving Avg'!F1856</f>
        <v>35.064</v>
      </c>
      <c r="H1856" s="2">
        <f>'Moving Avg'!G1856</f>
        <v>34.525640000000024</v>
      </c>
      <c r="I1856" s="2">
        <f>'Moving Avg'!H1856</f>
        <v>33.281110000000034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0</v>
      </c>
      <c r="O1856" s="8">
        <f t="shared" si="282"/>
        <v>50</v>
      </c>
      <c r="P1856" s="8">
        <f t="shared" si="283"/>
        <v>33</v>
      </c>
      <c r="Q1856" s="9">
        <f t="shared" si="284"/>
        <v>12.45</v>
      </c>
      <c r="R1856" s="9">
        <f t="shared" si="285"/>
        <v>25.75</v>
      </c>
      <c r="S1856" s="9">
        <f t="shared" si="286"/>
        <v>27.35</v>
      </c>
      <c r="T1856" s="9">
        <f t="shared" si="287"/>
        <v>20.75</v>
      </c>
      <c r="U1856" s="8">
        <f t="shared" si="288"/>
        <v>21.850000000000005</v>
      </c>
      <c r="V1856" s="8">
        <f t="shared" si="289"/>
        <v>21.575000000000003</v>
      </c>
    </row>
    <row r="1857" spans="1:22" ht="13.5" x14ac:dyDescent="0.25">
      <c r="A1857" s="3">
        <f>RSI!A1857</f>
        <v>44715</v>
      </c>
      <c r="B1857" s="2">
        <f>RSI!B1857</f>
        <v>35.064</v>
      </c>
      <c r="C1857" s="2">
        <f>RSI!I1857</f>
        <v>99.999999441279101</v>
      </c>
      <c r="D1857" s="2">
        <f>MACD!E1857</f>
        <v>8.5046953082667187E-2</v>
      </c>
      <c r="E1857" s="2">
        <f>MACD!F1857</f>
        <v>7.3693191536842964E-2</v>
      </c>
      <c r="F1857" s="2">
        <f>'Moving Avg'!D1857</f>
        <v>35.064</v>
      </c>
      <c r="G1857" s="2">
        <f>'Moving Avg'!F1857</f>
        <v>35.064</v>
      </c>
      <c r="H1857" s="2">
        <f>'Moving Avg'!G1857</f>
        <v>34.554160000000024</v>
      </c>
      <c r="I1857" s="2">
        <f>'Moving Avg'!H1857</f>
        <v>33.295475000000039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33</v>
      </c>
      <c r="Q1857" s="9">
        <f t="shared" si="284"/>
        <v>12.45</v>
      </c>
      <c r="R1857" s="9">
        <f t="shared" si="285"/>
        <v>25.75</v>
      </c>
      <c r="S1857" s="9">
        <f t="shared" si="286"/>
        <v>27.35</v>
      </c>
      <c r="T1857" s="9">
        <f t="shared" si="287"/>
        <v>20.75</v>
      </c>
      <c r="U1857" s="8">
        <f t="shared" si="288"/>
        <v>21.850000000000005</v>
      </c>
      <c r="V1857" s="8">
        <f t="shared" si="289"/>
        <v>21.575000000000003</v>
      </c>
    </row>
    <row r="1858" spans="1:22" ht="13.5" x14ac:dyDescent="0.25">
      <c r="A1858" s="3">
        <f>RSI!A1858</f>
        <v>44718</v>
      </c>
      <c r="B1858" s="2">
        <f>RSI!B1858</f>
        <v>35.064</v>
      </c>
      <c r="C1858" s="2">
        <f>RSI!I1858</f>
        <v>99.999999441279101</v>
      </c>
      <c r="D1858" s="2">
        <f>MACD!E1858</f>
        <v>8.1603054872559255E-2</v>
      </c>
      <c r="E1858" s="2">
        <f>MACD!F1858</f>
        <v>7.5275164203986222E-2</v>
      </c>
      <c r="F1858" s="2">
        <f>'Moving Avg'!D1858</f>
        <v>35.064</v>
      </c>
      <c r="G1858" s="2">
        <f>'Moving Avg'!F1858</f>
        <v>35.064</v>
      </c>
      <c r="H1858" s="2">
        <f>'Moving Avg'!G1858</f>
        <v>34.582680000000025</v>
      </c>
      <c r="I1858" s="2">
        <f>'Moving Avg'!H1858</f>
        <v>33.309840000000037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12.45</v>
      </c>
      <c r="R1858" s="9">
        <f t="shared" si="285"/>
        <v>25.75</v>
      </c>
      <c r="S1858" s="9">
        <f t="shared" si="286"/>
        <v>27.35</v>
      </c>
      <c r="T1858" s="9">
        <f t="shared" si="287"/>
        <v>20.75</v>
      </c>
      <c r="U1858" s="8">
        <f t="shared" si="288"/>
        <v>21.850000000000005</v>
      </c>
      <c r="V1858" s="8">
        <f t="shared" si="289"/>
        <v>21.575000000000003</v>
      </c>
    </row>
    <row r="1859" spans="1:22" ht="13.5" x14ac:dyDescent="0.25">
      <c r="A1859" s="3">
        <f>RSI!A1859</f>
        <v>44719</v>
      </c>
      <c r="B1859" s="2">
        <f>RSI!B1859</f>
        <v>35.064</v>
      </c>
      <c r="C1859" s="2">
        <f>RSI!I1859</f>
        <v>99.999999441279101</v>
      </c>
      <c r="D1859" s="2">
        <f>MACD!E1859</f>
        <v>7.7974894680906459E-2</v>
      </c>
      <c r="E1859" s="2">
        <f>MACD!F1859</f>
        <v>7.581511029937027E-2</v>
      </c>
      <c r="F1859" s="2">
        <f>'Moving Avg'!D1859</f>
        <v>35.064</v>
      </c>
      <c r="G1859" s="2">
        <f>'Moving Avg'!F1859</f>
        <v>35.064</v>
      </c>
      <c r="H1859" s="2">
        <f>'Moving Avg'!G1859</f>
        <v>34.611200000000025</v>
      </c>
      <c r="I1859" s="2">
        <f>'Moving Avg'!H1859</f>
        <v>33.324205000000042</v>
      </c>
      <c r="J1859" s="6" t="str">
        <f>OBV!F1859</f>
        <v>BEARISH</v>
      </c>
      <c r="K1859" s="6" t="str">
        <f>OBV!G1859</f>
        <v>STRONG</v>
      </c>
      <c r="L1859" s="6" t="str">
        <f>OBV!H1859</f>
        <v>CONFIRMED BEARISH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33</v>
      </c>
      <c r="Q1859" s="9">
        <f t="shared" ref="Q1859:Q1922" si="294">0.35*M1859+N1859*0.35+O1859*0.15+P1859*0.15</f>
        <v>12.45</v>
      </c>
      <c r="R1859" s="9">
        <f t="shared" ref="R1859:R1922" si="295">M1859*0.2+N1859*0.2+O1859*0.35+P1859*0.25</f>
        <v>25.75</v>
      </c>
      <c r="S1859" s="9">
        <f t="shared" ref="S1859:S1922" si="296">M1859*0.15+N1859*0.15+O1859*0.25+P1859*0.45</f>
        <v>27.35</v>
      </c>
      <c r="T1859" s="9">
        <f t="shared" ref="T1859:T1922" si="297">0.25*SUM(M1859:P1859)</f>
        <v>20.75</v>
      </c>
      <c r="U1859" s="8">
        <f t="shared" ref="U1859:U1922" si="298">SUM(Q1859:S1859)/3</f>
        <v>21.850000000000005</v>
      </c>
      <c r="V1859" s="8">
        <f t="shared" ref="V1859:V1922" si="299">SUM(Q1859:T1859)/4</f>
        <v>21.575000000000003</v>
      </c>
    </row>
    <row r="1860" spans="1:22" ht="13.5" x14ac:dyDescent="0.25">
      <c r="A1860" s="3">
        <f>RSI!A1860</f>
        <v>44720</v>
      </c>
      <c r="B1860" s="2">
        <f>RSI!B1860</f>
        <v>35.064</v>
      </c>
      <c r="C1860" s="2">
        <f>RSI!I1860</f>
        <v>99.999999441279101</v>
      </c>
      <c r="D1860" s="2">
        <f>MACD!E1860</f>
        <v>7.4243716243785229E-2</v>
      </c>
      <c r="E1860" s="2">
        <f>MACD!F1860</f>
        <v>7.5500831488253262E-2</v>
      </c>
      <c r="F1860" s="2">
        <f>'Moving Avg'!D1860</f>
        <v>35.064</v>
      </c>
      <c r="G1860" s="2">
        <f>'Moving Avg'!F1860</f>
        <v>35.064</v>
      </c>
      <c r="H1860" s="2">
        <f>'Moving Avg'!G1860</f>
        <v>34.639720000000018</v>
      </c>
      <c r="I1860" s="2">
        <f>'Moving Avg'!H1860</f>
        <v>33.338570000000047</v>
      </c>
      <c r="J1860" s="6" t="str">
        <f>OBV!F1860</f>
        <v>BEARISH</v>
      </c>
      <c r="K1860" s="6" t="str">
        <f>OBV!G1860</f>
        <v>STRONG</v>
      </c>
      <c r="L1860" s="6" t="str">
        <f>OBV!H1860</f>
        <v>CONFIRMED BEARISH</v>
      </c>
      <c r="M1860" s="8">
        <f t="shared" si="290"/>
        <v>0</v>
      </c>
      <c r="N1860" s="8">
        <f t="shared" si="291"/>
        <v>45</v>
      </c>
      <c r="O1860" s="8">
        <f t="shared" si="292"/>
        <v>50</v>
      </c>
      <c r="P1860" s="8">
        <f t="shared" si="293"/>
        <v>33</v>
      </c>
      <c r="Q1860" s="9">
        <f t="shared" si="294"/>
        <v>28.2</v>
      </c>
      <c r="R1860" s="9">
        <f t="shared" si="295"/>
        <v>34.75</v>
      </c>
      <c r="S1860" s="9">
        <f t="shared" si="296"/>
        <v>34.1</v>
      </c>
      <c r="T1860" s="9">
        <f t="shared" si="297"/>
        <v>32</v>
      </c>
      <c r="U1860" s="8">
        <f t="shared" si="298"/>
        <v>32.35</v>
      </c>
      <c r="V1860" s="8">
        <f t="shared" si="299"/>
        <v>32.262500000000003</v>
      </c>
    </row>
    <row r="1861" spans="1:22" ht="13.5" x14ac:dyDescent="0.25">
      <c r="A1861" s="3">
        <f>RSI!A1861</f>
        <v>44721</v>
      </c>
      <c r="B1861" s="2">
        <f>RSI!B1861</f>
        <v>35.064</v>
      </c>
      <c r="C1861" s="2">
        <f>RSI!I1861</f>
        <v>99.999999441279101</v>
      </c>
      <c r="D1861" s="2">
        <f>MACD!E1861</f>
        <v>7.0474346058084336E-2</v>
      </c>
      <c r="E1861" s="2">
        <f>MACD!F1861</f>
        <v>7.4495534402219482E-2</v>
      </c>
      <c r="F1861" s="2">
        <f>'Moving Avg'!D1861</f>
        <v>35.064</v>
      </c>
      <c r="G1861" s="2">
        <f>'Moving Avg'!F1861</f>
        <v>35.064</v>
      </c>
      <c r="H1861" s="2">
        <f>'Moving Avg'!G1861</f>
        <v>34.668240000000026</v>
      </c>
      <c r="I1861" s="2">
        <f>'Moving Avg'!H1861</f>
        <v>33.352935000000045</v>
      </c>
      <c r="J1861" s="6" t="str">
        <f>OBV!F1861</f>
        <v>BEARISH</v>
      </c>
      <c r="K1861" s="6" t="str">
        <f>OBV!G1861</f>
        <v>STRONG</v>
      </c>
      <c r="L1861" s="6" t="str">
        <f>OBV!H1861</f>
        <v>CONFIRMED BEARISH</v>
      </c>
      <c r="M1861" s="8">
        <f t="shared" si="290"/>
        <v>0</v>
      </c>
      <c r="N1861" s="8">
        <f t="shared" si="291"/>
        <v>45</v>
      </c>
      <c r="O1861" s="8">
        <f t="shared" si="292"/>
        <v>50</v>
      </c>
      <c r="P1861" s="8">
        <f t="shared" si="293"/>
        <v>33</v>
      </c>
      <c r="Q1861" s="9">
        <f t="shared" si="294"/>
        <v>28.2</v>
      </c>
      <c r="R1861" s="9">
        <f t="shared" si="295"/>
        <v>34.75</v>
      </c>
      <c r="S1861" s="9">
        <f t="shared" si="296"/>
        <v>34.1</v>
      </c>
      <c r="T1861" s="9">
        <f t="shared" si="297"/>
        <v>32</v>
      </c>
      <c r="U1861" s="8">
        <f t="shared" si="298"/>
        <v>32.35</v>
      </c>
      <c r="V1861" s="8">
        <f t="shared" si="299"/>
        <v>32.262500000000003</v>
      </c>
    </row>
    <row r="1862" spans="1:22" ht="13.5" x14ac:dyDescent="0.25">
      <c r="A1862" s="3">
        <f>RSI!A1862</f>
        <v>44722</v>
      </c>
      <c r="B1862" s="2">
        <f>RSI!B1862</f>
        <v>35.064</v>
      </c>
      <c r="C1862" s="2">
        <f>RSI!I1862</f>
        <v>99.999999441279101</v>
      </c>
      <c r="D1862" s="2">
        <f>MACD!E1862</f>
        <v>6.6718009347823681E-2</v>
      </c>
      <c r="E1862" s="2">
        <f>MACD!F1862</f>
        <v>7.2940029391340325E-2</v>
      </c>
      <c r="F1862" s="2">
        <f>'Moving Avg'!D1862</f>
        <v>35.064</v>
      </c>
      <c r="G1862" s="2">
        <f>'Moving Avg'!F1862</f>
        <v>35.064</v>
      </c>
      <c r="H1862" s="2">
        <f>'Moving Avg'!G1862</f>
        <v>34.696760000000019</v>
      </c>
      <c r="I1862" s="2">
        <f>'Moving Avg'!H1862</f>
        <v>33.36730000000005</v>
      </c>
      <c r="J1862" s="6" t="str">
        <f>OBV!F1862</f>
        <v>BEARISH</v>
      </c>
      <c r="K1862" s="6" t="str">
        <f>OBV!G1862</f>
        <v>STRONG</v>
      </c>
      <c r="L1862" s="6" t="str">
        <f>OBV!H1862</f>
        <v>CONFIRMED BEARISH</v>
      </c>
      <c r="M1862" s="8">
        <f t="shared" si="290"/>
        <v>0</v>
      </c>
      <c r="N1862" s="8">
        <f t="shared" si="291"/>
        <v>45</v>
      </c>
      <c r="O1862" s="8">
        <f t="shared" si="292"/>
        <v>50</v>
      </c>
      <c r="P1862" s="8">
        <f t="shared" si="293"/>
        <v>33</v>
      </c>
      <c r="Q1862" s="9">
        <f t="shared" si="294"/>
        <v>28.2</v>
      </c>
      <c r="R1862" s="9">
        <f t="shared" si="295"/>
        <v>34.75</v>
      </c>
      <c r="S1862" s="9">
        <f t="shared" si="296"/>
        <v>34.1</v>
      </c>
      <c r="T1862" s="9">
        <f t="shared" si="297"/>
        <v>32</v>
      </c>
      <c r="U1862" s="8">
        <f t="shared" si="298"/>
        <v>32.35</v>
      </c>
      <c r="V1862" s="8">
        <f t="shared" si="299"/>
        <v>32.262500000000003</v>
      </c>
    </row>
    <row r="1863" spans="1:22" ht="13.5" x14ac:dyDescent="0.25">
      <c r="A1863" s="3">
        <f>RSI!A1863</f>
        <v>44725</v>
      </c>
      <c r="B1863" s="2">
        <f>RSI!B1863</f>
        <v>35.064</v>
      </c>
      <c r="C1863" s="2">
        <f>RSI!I1863</f>
        <v>99.999999441279101</v>
      </c>
      <c r="D1863" s="2">
        <f>MACD!E1863</f>
        <v>6.3014691305909309E-2</v>
      </c>
      <c r="E1863" s="2">
        <f>MACD!F1863</f>
        <v>7.0954961774254116E-2</v>
      </c>
      <c r="F1863" s="2">
        <f>'Moving Avg'!D1863</f>
        <v>35.064</v>
      </c>
      <c r="G1863" s="2">
        <f>'Moving Avg'!F1863</f>
        <v>35.064</v>
      </c>
      <c r="H1863" s="2">
        <f>'Moving Avg'!G1863</f>
        <v>34.725280000000026</v>
      </c>
      <c r="I1863" s="2">
        <f>'Moving Avg'!H1863</f>
        <v>33.381665000000055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0</v>
      </c>
      <c r="N1863" s="8">
        <f t="shared" si="291"/>
        <v>45</v>
      </c>
      <c r="O1863" s="8">
        <f t="shared" si="292"/>
        <v>50</v>
      </c>
      <c r="P1863" s="8">
        <f t="shared" si="293"/>
        <v>33</v>
      </c>
      <c r="Q1863" s="9">
        <f t="shared" si="294"/>
        <v>28.2</v>
      </c>
      <c r="R1863" s="9">
        <f t="shared" si="295"/>
        <v>34.75</v>
      </c>
      <c r="S1863" s="9">
        <f t="shared" si="296"/>
        <v>34.1</v>
      </c>
      <c r="T1863" s="9">
        <f t="shared" si="297"/>
        <v>32</v>
      </c>
      <c r="U1863" s="8">
        <f t="shared" si="298"/>
        <v>32.35</v>
      </c>
      <c r="V1863" s="8">
        <f t="shared" si="299"/>
        <v>32.262500000000003</v>
      </c>
    </row>
    <row r="1864" spans="1:22" ht="13.5" x14ac:dyDescent="0.25">
      <c r="A1864" s="3">
        <f>RSI!A1864</f>
        <v>44726</v>
      </c>
      <c r="B1864" s="2">
        <f>RSI!B1864</f>
        <v>35.064</v>
      </c>
      <c r="C1864" s="2">
        <f>RSI!I1864</f>
        <v>99.999999441279101</v>
      </c>
      <c r="D1864" s="2">
        <f>MACD!E1864</f>
        <v>5.9395115161322565E-2</v>
      </c>
      <c r="E1864" s="2">
        <f>MACD!F1864</f>
        <v>6.86429924516678E-2</v>
      </c>
      <c r="F1864" s="2">
        <f>'Moving Avg'!D1864</f>
        <v>35.064</v>
      </c>
      <c r="G1864" s="2">
        <f>'Moving Avg'!F1864</f>
        <v>35.064</v>
      </c>
      <c r="H1864" s="2">
        <f>'Moving Avg'!G1864</f>
        <v>34.753800000000027</v>
      </c>
      <c r="I1864" s="2">
        <f>'Moving Avg'!H1864</f>
        <v>33.396030000000053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0</v>
      </c>
      <c r="N1864" s="8">
        <f t="shared" si="291"/>
        <v>45</v>
      </c>
      <c r="O1864" s="8">
        <f t="shared" si="292"/>
        <v>50</v>
      </c>
      <c r="P1864" s="8">
        <f t="shared" si="293"/>
        <v>33</v>
      </c>
      <c r="Q1864" s="9">
        <f t="shared" si="294"/>
        <v>28.2</v>
      </c>
      <c r="R1864" s="9">
        <f t="shared" si="295"/>
        <v>34.75</v>
      </c>
      <c r="S1864" s="9">
        <f t="shared" si="296"/>
        <v>34.1</v>
      </c>
      <c r="T1864" s="9">
        <f t="shared" si="297"/>
        <v>32</v>
      </c>
      <c r="U1864" s="8">
        <f t="shared" si="298"/>
        <v>32.35</v>
      </c>
      <c r="V1864" s="8">
        <f t="shared" si="299"/>
        <v>32.262500000000003</v>
      </c>
    </row>
    <row r="1865" spans="1:22" ht="13.5" x14ac:dyDescent="0.25">
      <c r="A1865" s="3">
        <f>RSI!A1865</f>
        <v>44727</v>
      </c>
      <c r="B1865" s="2">
        <f>RSI!B1865</f>
        <v>35.064</v>
      </c>
      <c r="C1865" s="2">
        <f>RSI!I1865</f>
        <v>99.999999441279101</v>
      </c>
      <c r="D1865" s="2">
        <f>MACD!E1865</f>
        <v>5.588239749634738E-2</v>
      </c>
      <c r="E1865" s="2">
        <f>MACD!F1865</f>
        <v>6.6090873460603716E-2</v>
      </c>
      <c r="F1865" s="2">
        <f>'Moving Avg'!D1865</f>
        <v>35.064</v>
      </c>
      <c r="G1865" s="2">
        <f>'Moving Avg'!F1865</f>
        <v>35.064</v>
      </c>
      <c r="H1865" s="2">
        <f>'Moving Avg'!G1865</f>
        <v>34.782000000000025</v>
      </c>
      <c r="I1865" s="2">
        <f>'Moving Avg'!H1865</f>
        <v>33.410395000000058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0</v>
      </c>
      <c r="N1865" s="8">
        <f t="shared" si="291"/>
        <v>45</v>
      </c>
      <c r="O1865" s="8">
        <f t="shared" si="292"/>
        <v>50</v>
      </c>
      <c r="P1865" s="8">
        <f t="shared" si="293"/>
        <v>33</v>
      </c>
      <c r="Q1865" s="9">
        <f t="shared" si="294"/>
        <v>28.2</v>
      </c>
      <c r="R1865" s="9">
        <f t="shared" si="295"/>
        <v>34.75</v>
      </c>
      <c r="S1865" s="9">
        <f t="shared" si="296"/>
        <v>34.1</v>
      </c>
      <c r="T1865" s="9">
        <f t="shared" si="297"/>
        <v>32</v>
      </c>
      <c r="U1865" s="8">
        <f t="shared" si="298"/>
        <v>32.35</v>
      </c>
      <c r="V1865" s="8">
        <f t="shared" si="299"/>
        <v>32.262500000000003</v>
      </c>
    </row>
    <row r="1866" spans="1:22" ht="13.5" x14ac:dyDescent="0.25">
      <c r="A1866" s="3">
        <f>RSI!A1866</f>
        <v>44728</v>
      </c>
      <c r="B1866" s="2">
        <f>RSI!B1866</f>
        <v>35.064</v>
      </c>
      <c r="C1866" s="2">
        <f>RSI!I1866</f>
        <v>99.999999441279101</v>
      </c>
      <c r="D1866" s="2">
        <f>MACD!E1866</f>
        <v>5.2493431832949966E-2</v>
      </c>
      <c r="E1866" s="2">
        <f>MACD!F1866</f>
        <v>6.3371385135072969E-2</v>
      </c>
      <c r="F1866" s="2">
        <f>'Moving Avg'!D1866</f>
        <v>35.064</v>
      </c>
      <c r="G1866" s="2">
        <f>'Moving Avg'!F1866</f>
        <v>35.064</v>
      </c>
      <c r="H1866" s="2">
        <f>'Moving Avg'!G1866</f>
        <v>34.810200000000023</v>
      </c>
      <c r="I1866" s="2">
        <f>'Moving Avg'!H1866</f>
        <v>33.424760000000063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0</v>
      </c>
      <c r="N1866" s="8">
        <f t="shared" si="291"/>
        <v>45</v>
      </c>
      <c r="O1866" s="8">
        <f t="shared" si="292"/>
        <v>50</v>
      </c>
      <c r="P1866" s="8">
        <f t="shared" si="293"/>
        <v>33</v>
      </c>
      <c r="Q1866" s="9">
        <f t="shared" si="294"/>
        <v>28.2</v>
      </c>
      <c r="R1866" s="9">
        <f t="shared" si="295"/>
        <v>34.75</v>
      </c>
      <c r="S1866" s="9">
        <f t="shared" si="296"/>
        <v>34.1</v>
      </c>
      <c r="T1866" s="9">
        <f t="shared" si="297"/>
        <v>32</v>
      </c>
      <c r="U1866" s="8">
        <f t="shared" si="298"/>
        <v>32.35</v>
      </c>
      <c r="V1866" s="8">
        <f t="shared" si="299"/>
        <v>32.262500000000003</v>
      </c>
    </row>
    <row r="1867" spans="1:22" ht="13.5" x14ac:dyDescent="0.25">
      <c r="A1867" s="3">
        <f>RSI!A1867</f>
        <v>44729</v>
      </c>
      <c r="B1867" s="2">
        <f>RSI!B1867</f>
        <v>35.064</v>
      </c>
      <c r="C1867" s="2">
        <f>RSI!I1867</f>
        <v>99.999999441279101</v>
      </c>
      <c r="D1867" s="2">
        <f>MACD!E1867</f>
        <v>4.924004355726197E-2</v>
      </c>
      <c r="E1867" s="2">
        <f>MACD!F1867</f>
        <v>6.0545116819510775E-2</v>
      </c>
      <c r="F1867" s="2">
        <f>'Moving Avg'!D1867</f>
        <v>35.064</v>
      </c>
      <c r="G1867" s="2">
        <f>'Moving Avg'!F1867</f>
        <v>35.064</v>
      </c>
      <c r="H1867" s="2">
        <f>'Moving Avg'!G1867</f>
        <v>34.838400000000021</v>
      </c>
      <c r="I1867" s="2">
        <f>'Moving Avg'!H1867</f>
        <v>33.439125000000061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0</v>
      </c>
      <c r="N1867" s="8">
        <f t="shared" si="291"/>
        <v>45</v>
      </c>
      <c r="O1867" s="8">
        <f t="shared" si="292"/>
        <v>50</v>
      </c>
      <c r="P1867" s="8">
        <f t="shared" si="293"/>
        <v>33</v>
      </c>
      <c r="Q1867" s="9">
        <f t="shared" si="294"/>
        <v>28.2</v>
      </c>
      <c r="R1867" s="9">
        <f t="shared" si="295"/>
        <v>34.75</v>
      </c>
      <c r="S1867" s="9">
        <f t="shared" si="296"/>
        <v>34.1</v>
      </c>
      <c r="T1867" s="9">
        <f t="shared" si="297"/>
        <v>32</v>
      </c>
      <c r="U1867" s="8">
        <f t="shared" si="298"/>
        <v>32.35</v>
      </c>
      <c r="V1867" s="8">
        <f t="shared" si="299"/>
        <v>32.262500000000003</v>
      </c>
    </row>
    <row r="1868" spans="1:22" ht="13.5" x14ac:dyDescent="0.25">
      <c r="A1868" s="3">
        <f>RSI!A1868</f>
        <v>44732</v>
      </c>
      <c r="B1868" s="2">
        <f>RSI!B1868</f>
        <v>35.064</v>
      </c>
      <c r="C1868" s="2">
        <f>RSI!I1868</f>
        <v>99.999999441279101</v>
      </c>
      <c r="D1868" s="2">
        <f>MACD!E1868</f>
        <v>4.6129952531501317E-2</v>
      </c>
      <c r="E1868" s="2">
        <f>MACD!F1868</f>
        <v>5.7662083961908882E-2</v>
      </c>
      <c r="F1868" s="2">
        <f>'Moving Avg'!D1868</f>
        <v>35.064</v>
      </c>
      <c r="G1868" s="2">
        <f>'Moving Avg'!F1868</f>
        <v>35.064</v>
      </c>
      <c r="H1868" s="2">
        <f>'Moving Avg'!G1868</f>
        <v>34.866600000000027</v>
      </c>
      <c r="I1868" s="2">
        <f>'Moving Avg'!H1868</f>
        <v>33.453490000000066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0</v>
      </c>
      <c r="N1868" s="8">
        <f t="shared" si="291"/>
        <v>45</v>
      </c>
      <c r="O1868" s="8">
        <f t="shared" si="292"/>
        <v>50</v>
      </c>
      <c r="P1868" s="8">
        <f t="shared" si="293"/>
        <v>33</v>
      </c>
      <c r="Q1868" s="9">
        <f t="shared" si="294"/>
        <v>28.2</v>
      </c>
      <c r="R1868" s="9">
        <f t="shared" si="295"/>
        <v>34.75</v>
      </c>
      <c r="S1868" s="9">
        <f t="shared" si="296"/>
        <v>34.1</v>
      </c>
      <c r="T1868" s="9">
        <f t="shared" si="297"/>
        <v>32</v>
      </c>
      <c r="U1868" s="8">
        <f t="shared" si="298"/>
        <v>32.35</v>
      </c>
      <c r="V1868" s="8">
        <f t="shared" si="299"/>
        <v>32.262500000000003</v>
      </c>
    </row>
    <row r="1869" spans="1:22" ht="13.5" x14ac:dyDescent="0.25">
      <c r="A1869" s="3">
        <f>RSI!A1869</f>
        <v>44733</v>
      </c>
      <c r="B1869" s="2">
        <f>RSI!B1869</f>
        <v>35.064</v>
      </c>
      <c r="C1869" s="2">
        <f>RSI!I1869</f>
        <v>99.999999441279101</v>
      </c>
      <c r="D1869" s="2">
        <f>MACD!E1869</f>
        <v>4.3167574063666336E-2</v>
      </c>
      <c r="E1869" s="2">
        <f>MACD!F1869</f>
        <v>5.4763181982260378E-2</v>
      </c>
      <c r="F1869" s="2">
        <f>'Moving Avg'!D1869</f>
        <v>35.064</v>
      </c>
      <c r="G1869" s="2">
        <f>'Moving Avg'!F1869</f>
        <v>35.064</v>
      </c>
      <c r="H1869" s="2">
        <f>'Moving Avg'!G1869</f>
        <v>34.894800000000025</v>
      </c>
      <c r="I1869" s="2">
        <f>'Moving Avg'!H1869</f>
        <v>33.467855000000071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0</v>
      </c>
      <c r="N1869" s="8">
        <f t="shared" si="291"/>
        <v>45</v>
      </c>
      <c r="O1869" s="8">
        <f t="shared" si="292"/>
        <v>50</v>
      </c>
      <c r="P1869" s="8">
        <f t="shared" si="293"/>
        <v>33</v>
      </c>
      <c r="Q1869" s="9">
        <f t="shared" si="294"/>
        <v>28.2</v>
      </c>
      <c r="R1869" s="9">
        <f t="shared" si="295"/>
        <v>34.75</v>
      </c>
      <c r="S1869" s="9">
        <f t="shared" si="296"/>
        <v>34.1</v>
      </c>
      <c r="T1869" s="9">
        <f t="shared" si="297"/>
        <v>32</v>
      </c>
      <c r="U1869" s="8">
        <f t="shared" si="298"/>
        <v>32.35</v>
      </c>
      <c r="V1869" s="8">
        <f t="shared" si="299"/>
        <v>32.262500000000003</v>
      </c>
    </row>
    <row r="1870" spans="1:22" ht="13.5" x14ac:dyDescent="0.25">
      <c r="A1870" s="3">
        <f>RSI!A1870</f>
        <v>44734</v>
      </c>
      <c r="B1870" s="2">
        <f>RSI!B1870</f>
        <v>35.064</v>
      </c>
      <c r="C1870" s="2">
        <f>RSI!I1870</f>
        <v>99.999999441279101</v>
      </c>
      <c r="D1870" s="2">
        <f>MACD!E1870</f>
        <v>4.0354684106659988E-2</v>
      </c>
      <c r="E1870" s="2">
        <f>MACD!F1870</f>
        <v>5.18814824071403E-2</v>
      </c>
      <c r="F1870" s="2">
        <f>'Moving Avg'!D1870</f>
        <v>35.064</v>
      </c>
      <c r="G1870" s="2">
        <f>'Moving Avg'!F1870</f>
        <v>35.064</v>
      </c>
      <c r="H1870" s="2">
        <f>'Moving Avg'!G1870</f>
        <v>34.923000000000023</v>
      </c>
      <c r="I1870" s="2">
        <f>'Moving Avg'!H1870</f>
        <v>33.482220000000069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0</v>
      </c>
      <c r="N1870" s="8">
        <f t="shared" si="291"/>
        <v>45</v>
      </c>
      <c r="O1870" s="8">
        <f t="shared" si="292"/>
        <v>50</v>
      </c>
      <c r="P1870" s="8">
        <f t="shared" si="293"/>
        <v>33</v>
      </c>
      <c r="Q1870" s="9">
        <f t="shared" si="294"/>
        <v>28.2</v>
      </c>
      <c r="R1870" s="9">
        <f t="shared" si="295"/>
        <v>34.75</v>
      </c>
      <c r="S1870" s="9">
        <f t="shared" si="296"/>
        <v>34.1</v>
      </c>
      <c r="T1870" s="9">
        <f t="shared" si="297"/>
        <v>32</v>
      </c>
      <c r="U1870" s="8">
        <f t="shared" si="298"/>
        <v>32.35</v>
      </c>
      <c r="V1870" s="8">
        <f t="shared" si="299"/>
        <v>32.262500000000003</v>
      </c>
    </row>
    <row r="1871" spans="1:22" ht="13.5" x14ac:dyDescent="0.25">
      <c r="A1871" s="3">
        <f>RSI!A1871</f>
        <v>44735</v>
      </c>
      <c r="B1871" s="2">
        <f>RSI!B1871</f>
        <v>35.064</v>
      </c>
      <c r="C1871" s="2">
        <f>RSI!I1871</f>
        <v>99.999999441279101</v>
      </c>
      <c r="D1871" s="2">
        <f>MACD!E1871</f>
        <v>3.7690970503795995E-2</v>
      </c>
      <c r="E1871" s="2">
        <f>MACD!F1871</f>
        <v>4.9043380026471441E-2</v>
      </c>
      <c r="F1871" s="2">
        <f>'Moving Avg'!D1871</f>
        <v>35.064</v>
      </c>
      <c r="G1871" s="2">
        <f>'Moving Avg'!F1871</f>
        <v>35.064</v>
      </c>
      <c r="H1871" s="2">
        <f>'Moving Avg'!G1871</f>
        <v>34.951200000000028</v>
      </c>
      <c r="I1871" s="2">
        <f>'Moving Avg'!H1871</f>
        <v>33.496585000000074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0</v>
      </c>
      <c r="N1871" s="8">
        <f t="shared" si="291"/>
        <v>45</v>
      </c>
      <c r="O1871" s="8">
        <f t="shared" si="292"/>
        <v>50</v>
      </c>
      <c r="P1871" s="8">
        <f t="shared" si="293"/>
        <v>33</v>
      </c>
      <c r="Q1871" s="9">
        <f t="shared" si="294"/>
        <v>28.2</v>
      </c>
      <c r="R1871" s="9">
        <f t="shared" si="295"/>
        <v>34.75</v>
      </c>
      <c r="S1871" s="9">
        <f t="shared" si="296"/>
        <v>34.1</v>
      </c>
      <c r="T1871" s="9">
        <f t="shared" si="297"/>
        <v>32</v>
      </c>
      <c r="U1871" s="8">
        <f t="shared" si="298"/>
        <v>32.35</v>
      </c>
      <c r="V1871" s="8">
        <f t="shared" si="299"/>
        <v>32.262500000000003</v>
      </c>
    </row>
    <row r="1872" spans="1:22" ht="13.5" x14ac:dyDescent="0.25">
      <c r="A1872" s="3">
        <f>RSI!A1872</f>
        <v>44736</v>
      </c>
      <c r="B1872" s="2">
        <f>RSI!B1872</f>
        <v>35.064</v>
      </c>
      <c r="C1872" s="2">
        <f>RSI!I1872</f>
        <v>99.999999441279101</v>
      </c>
      <c r="D1872" s="2">
        <f>MACD!E1872</f>
        <v>3.5174488672453208E-2</v>
      </c>
      <c r="E1872" s="2">
        <f>MACD!F1872</f>
        <v>4.6269601755667793E-2</v>
      </c>
      <c r="F1872" s="2">
        <f>'Moving Avg'!D1872</f>
        <v>35.064</v>
      </c>
      <c r="G1872" s="2">
        <f>'Moving Avg'!F1872</f>
        <v>35.064</v>
      </c>
      <c r="H1872" s="2">
        <f>'Moving Avg'!G1872</f>
        <v>34.979400000000027</v>
      </c>
      <c r="I1872" s="2">
        <f>'Moving Avg'!H1872</f>
        <v>33.510950000000072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0</v>
      </c>
      <c r="N1872" s="8">
        <f t="shared" si="291"/>
        <v>45</v>
      </c>
      <c r="O1872" s="8">
        <f t="shared" si="292"/>
        <v>50</v>
      </c>
      <c r="P1872" s="8">
        <f t="shared" si="293"/>
        <v>33</v>
      </c>
      <c r="Q1872" s="9">
        <f t="shared" si="294"/>
        <v>28.2</v>
      </c>
      <c r="R1872" s="9">
        <f t="shared" si="295"/>
        <v>34.75</v>
      </c>
      <c r="S1872" s="9">
        <f t="shared" si="296"/>
        <v>34.1</v>
      </c>
      <c r="T1872" s="9">
        <f t="shared" si="297"/>
        <v>32</v>
      </c>
      <c r="U1872" s="8">
        <f t="shared" si="298"/>
        <v>32.35</v>
      </c>
      <c r="V1872" s="8">
        <f t="shared" si="299"/>
        <v>32.262500000000003</v>
      </c>
    </row>
    <row r="1873" spans="1:22" ht="13.5" x14ac:dyDescent="0.25">
      <c r="A1873" s="3">
        <f>RSI!A1873</f>
        <v>44739</v>
      </c>
      <c r="B1873" s="2">
        <f>RSI!B1873</f>
        <v>35.064</v>
      </c>
      <c r="C1873" s="2">
        <f>RSI!I1873</f>
        <v>99.999999441279101</v>
      </c>
      <c r="D1873" s="2">
        <f>MACD!E1873</f>
        <v>3.280203722427899E-2</v>
      </c>
      <c r="E1873" s="2">
        <f>MACD!F1873</f>
        <v>4.3576088849390029E-2</v>
      </c>
      <c r="F1873" s="2">
        <f>'Moving Avg'!D1873</f>
        <v>35.064</v>
      </c>
      <c r="G1873" s="2">
        <f>'Moving Avg'!F1873</f>
        <v>35.064</v>
      </c>
      <c r="H1873" s="2">
        <f>'Moving Avg'!G1873</f>
        <v>35.007600000000025</v>
      </c>
      <c r="I1873" s="2">
        <f>'Moving Avg'!H1873</f>
        <v>33.525315000000077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0</v>
      </c>
      <c r="N1873" s="8">
        <f t="shared" si="291"/>
        <v>45</v>
      </c>
      <c r="O1873" s="8">
        <f t="shared" si="292"/>
        <v>50</v>
      </c>
      <c r="P1873" s="8">
        <f t="shared" si="293"/>
        <v>33</v>
      </c>
      <c r="Q1873" s="9">
        <f t="shared" si="294"/>
        <v>28.2</v>
      </c>
      <c r="R1873" s="9">
        <f t="shared" si="295"/>
        <v>34.75</v>
      </c>
      <c r="S1873" s="9">
        <f t="shared" si="296"/>
        <v>34.1</v>
      </c>
      <c r="T1873" s="9">
        <f t="shared" si="297"/>
        <v>32</v>
      </c>
      <c r="U1873" s="8">
        <f t="shared" si="298"/>
        <v>32.35</v>
      </c>
      <c r="V1873" s="8">
        <f t="shared" si="299"/>
        <v>32.262500000000003</v>
      </c>
    </row>
    <row r="1874" spans="1:22" ht="13.5" x14ac:dyDescent="0.25">
      <c r="A1874" s="3">
        <f>RSI!A1874</f>
        <v>44740</v>
      </c>
      <c r="B1874" s="2">
        <f>RSI!B1874</f>
        <v>35.064</v>
      </c>
      <c r="C1874" s="2">
        <f>RSI!I1874</f>
        <v>99.999999441279101</v>
      </c>
      <c r="D1874" s="2">
        <f>MACD!E1874</f>
        <v>3.0569466577141213E-2</v>
      </c>
      <c r="E1874" s="2">
        <f>MACD!F1874</f>
        <v>4.0974764394940265E-2</v>
      </c>
      <c r="F1874" s="2">
        <f>'Moving Avg'!D1874</f>
        <v>35.064</v>
      </c>
      <c r="G1874" s="2">
        <f>'Moving Avg'!F1874</f>
        <v>35.064</v>
      </c>
      <c r="H1874" s="2">
        <f>'Moving Avg'!G1874</f>
        <v>35.035800000000023</v>
      </c>
      <c r="I1874" s="2">
        <f>'Moving Avg'!H1874</f>
        <v>33.539680000000082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0</v>
      </c>
      <c r="N1874" s="8">
        <f t="shared" si="291"/>
        <v>45</v>
      </c>
      <c r="O1874" s="8">
        <f t="shared" si="292"/>
        <v>50</v>
      </c>
      <c r="P1874" s="8">
        <f t="shared" si="293"/>
        <v>33</v>
      </c>
      <c r="Q1874" s="9">
        <f t="shared" si="294"/>
        <v>28.2</v>
      </c>
      <c r="R1874" s="9">
        <f t="shared" si="295"/>
        <v>34.75</v>
      </c>
      <c r="S1874" s="9">
        <f t="shared" si="296"/>
        <v>34.1</v>
      </c>
      <c r="T1874" s="9">
        <f t="shared" si="297"/>
        <v>32</v>
      </c>
      <c r="U1874" s="8">
        <f t="shared" si="298"/>
        <v>32.35</v>
      </c>
      <c r="V1874" s="8">
        <f t="shared" si="299"/>
        <v>32.262500000000003</v>
      </c>
    </row>
    <row r="1875" spans="1:22" ht="13.5" x14ac:dyDescent="0.25">
      <c r="A1875" s="3">
        <f>RSI!A1875</f>
        <v>44741</v>
      </c>
      <c r="B1875" s="2">
        <f>RSI!B1875</f>
        <v>35.064</v>
      </c>
      <c r="C1875" s="2">
        <f>RSI!I1875</f>
        <v>99.999999441279101</v>
      </c>
      <c r="D1875" s="2">
        <f>MACD!E1875</f>
        <v>2.8471931550726026E-2</v>
      </c>
      <c r="E1875" s="2">
        <f>MACD!F1875</f>
        <v>3.8474197826097414E-2</v>
      </c>
      <c r="F1875" s="2">
        <f>'Moving Avg'!D1875</f>
        <v>35.064</v>
      </c>
      <c r="G1875" s="2">
        <f>'Moving Avg'!F1875</f>
        <v>35.064</v>
      </c>
      <c r="H1875" s="2">
        <f>'Moving Avg'!G1875</f>
        <v>35.064000000000021</v>
      </c>
      <c r="I1875" s="2">
        <f>'Moving Avg'!H1875</f>
        <v>33.55404500000008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0</v>
      </c>
      <c r="N1875" s="8">
        <f t="shared" si="291"/>
        <v>45</v>
      </c>
      <c r="O1875" s="8">
        <f t="shared" si="292"/>
        <v>50</v>
      </c>
      <c r="P1875" s="8">
        <f t="shared" si="293"/>
        <v>33</v>
      </c>
      <c r="Q1875" s="9">
        <f t="shared" si="294"/>
        <v>28.2</v>
      </c>
      <c r="R1875" s="9">
        <f t="shared" si="295"/>
        <v>34.75</v>
      </c>
      <c r="S1875" s="9">
        <f t="shared" si="296"/>
        <v>34.1</v>
      </c>
      <c r="T1875" s="9">
        <f t="shared" si="297"/>
        <v>32</v>
      </c>
      <c r="U1875" s="8">
        <f t="shared" si="298"/>
        <v>32.35</v>
      </c>
      <c r="V1875" s="8">
        <f t="shared" si="299"/>
        <v>32.262500000000003</v>
      </c>
    </row>
    <row r="1876" spans="1:22" ht="13.5" x14ac:dyDescent="0.25">
      <c r="A1876" s="3">
        <f>RSI!A1876</f>
        <v>44742</v>
      </c>
      <c r="B1876" s="2">
        <f>RSI!B1876</f>
        <v>35.064</v>
      </c>
      <c r="C1876" s="2">
        <f>RSI!I1876</f>
        <v>99.999999441279101</v>
      </c>
      <c r="D1876" s="2">
        <f>MACD!E1876</f>
        <v>2.6504097196124121E-2</v>
      </c>
      <c r="E1876" s="2">
        <f>MACD!F1876</f>
        <v>3.6080177700102758E-2</v>
      </c>
      <c r="F1876" s="2">
        <f>'Moving Avg'!D1876</f>
        <v>35.064</v>
      </c>
      <c r="G1876" s="2">
        <f>'Moving Avg'!F1876</f>
        <v>35.064</v>
      </c>
      <c r="H1876" s="2">
        <f>'Moving Avg'!G1876</f>
        <v>35.064000000000021</v>
      </c>
      <c r="I1876" s="2">
        <f>'Moving Avg'!H1876</f>
        <v>33.568410000000078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0</v>
      </c>
      <c r="N1876" s="8">
        <f t="shared" si="291"/>
        <v>45</v>
      </c>
      <c r="O1876" s="8">
        <f t="shared" si="292"/>
        <v>50</v>
      </c>
      <c r="P1876" s="8">
        <f t="shared" si="293"/>
        <v>33</v>
      </c>
      <c r="Q1876" s="9">
        <f t="shared" si="294"/>
        <v>28.2</v>
      </c>
      <c r="R1876" s="9">
        <f t="shared" si="295"/>
        <v>34.75</v>
      </c>
      <c r="S1876" s="9">
        <f t="shared" si="296"/>
        <v>34.1</v>
      </c>
      <c r="T1876" s="9">
        <f t="shared" si="297"/>
        <v>32</v>
      </c>
      <c r="U1876" s="8">
        <f t="shared" si="298"/>
        <v>32.35</v>
      </c>
      <c r="V1876" s="8">
        <f t="shared" si="299"/>
        <v>32.262500000000003</v>
      </c>
    </row>
    <row r="1877" spans="1:22" ht="13.5" x14ac:dyDescent="0.25">
      <c r="A1877" s="3">
        <f>RSI!A1877</f>
        <v>44743</v>
      </c>
      <c r="B1877" s="2">
        <f>RSI!B1877</f>
        <v>35.064</v>
      </c>
      <c r="C1877" s="2">
        <f>RSI!I1877</f>
        <v>99.999999441279101</v>
      </c>
      <c r="D1877" s="2">
        <f>MACD!E1877</f>
        <v>2.4660305639706337E-2</v>
      </c>
      <c r="E1877" s="2">
        <f>MACD!F1877</f>
        <v>3.3796203288023477E-2</v>
      </c>
      <c r="F1877" s="2">
        <f>'Moving Avg'!D1877</f>
        <v>35.064</v>
      </c>
      <c r="G1877" s="2">
        <f>'Moving Avg'!F1877</f>
        <v>35.064</v>
      </c>
      <c r="H1877" s="2">
        <f>'Moving Avg'!G1877</f>
        <v>35.064000000000021</v>
      </c>
      <c r="I1877" s="2">
        <f>'Moving Avg'!H1877</f>
        <v>33.582775000000083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0</v>
      </c>
      <c r="N1877" s="8">
        <f t="shared" si="291"/>
        <v>45</v>
      </c>
      <c r="O1877" s="8">
        <f t="shared" si="292"/>
        <v>50</v>
      </c>
      <c r="P1877" s="8">
        <f t="shared" si="293"/>
        <v>33</v>
      </c>
      <c r="Q1877" s="9">
        <f t="shared" si="294"/>
        <v>28.2</v>
      </c>
      <c r="R1877" s="9">
        <f t="shared" si="295"/>
        <v>34.75</v>
      </c>
      <c r="S1877" s="9">
        <f t="shared" si="296"/>
        <v>34.1</v>
      </c>
      <c r="T1877" s="9">
        <f t="shared" si="297"/>
        <v>32</v>
      </c>
      <c r="U1877" s="8">
        <f t="shared" si="298"/>
        <v>32.35</v>
      </c>
      <c r="V1877" s="8">
        <f t="shared" si="299"/>
        <v>32.262500000000003</v>
      </c>
    </row>
    <row r="1878" spans="1:22" ht="13.5" x14ac:dyDescent="0.25">
      <c r="A1878" s="3">
        <f>RSI!A1878</f>
        <v>44746</v>
      </c>
      <c r="B1878" s="2">
        <f>RSI!B1878</f>
        <v>35.064</v>
      </c>
      <c r="C1878" s="2">
        <f>RSI!I1878</f>
        <v>99.999999441279101</v>
      </c>
      <c r="D1878" s="2">
        <f>MACD!E1878</f>
        <v>2.2934710481379739E-2</v>
      </c>
      <c r="E1878" s="2">
        <f>MACD!F1878</f>
        <v>3.1623904726694733E-2</v>
      </c>
      <c r="F1878" s="2">
        <f>'Moving Avg'!D1878</f>
        <v>35.064</v>
      </c>
      <c r="G1878" s="2">
        <f>'Moving Avg'!F1878</f>
        <v>35.064</v>
      </c>
      <c r="H1878" s="2">
        <f>'Moving Avg'!G1878</f>
        <v>35.064000000000021</v>
      </c>
      <c r="I1878" s="2">
        <f>'Moving Avg'!H1878</f>
        <v>33.597140000000088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0</v>
      </c>
      <c r="N1878" s="8">
        <f t="shared" si="291"/>
        <v>45</v>
      </c>
      <c r="O1878" s="8">
        <f t="shared" si="292"/>
        <v>50</v>
      </c>
      <c r="P1878" s="8">
        <f t="shared" si="293"/>
        <v>33</v>
      </c>
      <c r="Q1878" s="9">
        <f t="shared" si="294"/>
        <v>28.2</v>
      </c>
      <c r="R1878" s="9">
        <f t="shared" si="295"/>
        <v>34.75</v>
      </c>
      <c r="S1878" s="9">
        <f t="shared" si="296"/>
        <v>34.1</v>
      </c>
      <c r="T1878" s="9">
        <f t="shared" si="297"/>
        <v>32</v>
      </c>
      <c r="U1878" s="8">
        <f t="shared" si="298"/>
        <v>32.35</v>
      </c>
      <c r="V1878" s="8">
        <f t="shared" si="299"/>
        <v>32.262500000000003</v>
      </c>
    </row>
    <row r="1879" spans="1:22" ht="13.5" x14ac:dyDescent="0.25">
      <c r="A1879" s="3">
        <f>RSI!A1879</f>
        <v>44747</v>
      </c>
      <c r="B1879" s="2">
        <f>RSI!B1879</f>
        <v>35.064</v>
      </c>
      <c r="C1879" s="2">
        <f>RSI!I1879</f>
        <v>99.999999441279101</v>
      </c>
      <c r="D1879" s="2">
        <f>MACD!E1879</f>
        <v>2.1321384240735597E-2</v>
      </c>
      <c r="E1879" s="2">
        <f>MACD!F1879</f>
        <v>2.9563400629502908E-2</v>
      </c>
      <c r="F1879" s="2">
        <f>'Moving Avg'!D1879</f>
        <v>35.064</v>
      </c>
      <c r="G1879" s="2">
        <f>'Moving Avg'!F1879</f>
        <v>35.064</v>
      </c>
      <c r="H1879" s="2">
        <f>'Moving Avg'!G1879</f>
        <v>35.064000000000021</v>
      </c>
      <c r="I1879" s="2">
        <f>'Moving Avg'!H1879</f>
        <v>33.611505000000086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0</v>
      </c>
      <c r="N1879" s="8">
        <f t="shared" si="291"/>
        <v>45</v>
      </c>
      <c r="O1879" s="8">
        <f t="shared" si="292"/>
        <v>50</v>
      </c>
      <c r="P1879" s="8">
        <f t="shared" si="293"/>
        <v>33</v>
      </c>
      <c r="Q1879" s="9">
        <f t="shared" si="294"/>
        <v>28.2</v>
      </c>
      <c r="R1879" s="9">
        <f t="shared" si="295"/>
        <v>34.75</v>
      </c>
      <c r="S1879" s="9">
        <f t="shared" si="296"/>
        <v>34.1</v>
      </c>
      <c r="T1879" s="9">
        <f t="shared" si="297"/>
        <v>32</v>
      </c>
      <c r="U1879" s="8">
        <f t="shared" si="298"/>
        <v>32.35</v>
      </c>
      <c r="V1879" s="8">
        <f t="shared" si="299"/>
        <v>32.262500000000003</v>
      </c>
    </row>
    <row r="1880" spans="1:22" ht="13.5" x14ac:dyDescent="0.25">
      <c r="A1880" s="3">
        <f>RSI!A1880</f>
        <v>44748</v>
      </c>
      <c r="B1880" s="2">
        <f>RSI!B1880</f>
        <v>35.064</v>
      </c>
      <c r="C1880" s="2">
        <f>RSI!I1880</f>
        <v>99.999999441279101</v>
      </c>
      <c r="D1880" s="2">
        <f>MACD!E1880</f>
        <v>1.9814403462561359E-2</v>
      </c>
      <c r="E1880" s="2">
        <f>MACD!F1880</f>
        <v>2.7613601196114598E-2</v>
      </c>
      <c r="F1880" s="2">
        <f>'Moving Avg'!D1880</f>
        <v>35.064</v>
      </c>
      <c r="G1880" s="2">
        <f>'Moving Avg'!F1880</f>
        <v>35.064</v>
      </c>
      <c r="H1880" s="2">
        <f>'Moving Avg'!G1880</f>
        <v>35.064000000000021</v>
      </c>
      <c r="I1880" s="2">
        <f>'Moving Avg'!H1880</f>
        <v>33.625870000000084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0</v>
      </c>
      <c r="N1880" s="8">
        <f t="shared" si="291"/>
        <v>45</v>
      </c>
      <c r="O1880" s="8">
        <f t="shared" si="292"/>
        <v>50</v>
      </c>
      <c r="P1880" s="8">
        <f t="shared" si="293"/>
        <v>33</v>
      </c>
      <c r="Q1880" s="9">
        <f t="shared" si="294"/>
        <v>28.2</v>
      </c>
      <c r="R1880" s="9">
        <f t="shared" si="295"/>
        <v>34.75</v>
      </c>
      <c r="S1880" s="9">
        <f t="shared" si="296"/>
        <v>34.1</v>
      </c>
      <c r="T1880" s="9">
        <f t="shared" si="297"/>
        <v>32</v>
      </c>
      <c r="U1880" s="8">
        <f t="shared" si="298"/>
        <v>32.35</v>
      </c>
      <c r="V1880" s="8">
        <f t="shared" si="299"/>
        <v>32.262500000000003</v>
      </c>
    </row>
    <row r="1881" spans="1:22" ht="13.5" x14ac:dyDescent="0.25">
      <c r="A1881" s="3">
        <f>RSI!A1881</f>
        <v>44749</v>
      </c>
      <c r="B1881" s="2">
        <f>RSI!B1881</f>
        <v>35.064</v>
      </c>
      <c r="C1881" s="2">
        <f>RSI!I1881</f>
        <v>99.999999441279101</v>
      </c>
      <c r="D1881" s="2">
        <f>MACD!E1881</f>
        <v>1.8407915349030191E-2</v>
      </c>
      <c r="E1881" s="2">
        <f>MACD!F1881</f>
        <v>2.5772464026697719E-2</v>
      </c>
      <c r="F1881" s="2">
        <f>'Moving Avg'!D1881</f>
        <v>35.064</v>
      </c>
      <c r="G1881" s="2">
        <f>'Moving Avg'!F1881</f>
        <v>35.064</v>
      </c>
      <c r="H1881" s="2">
        <f>'Moving Avg'!G1881</f>
        <v>35.064000000000021</v>
      </c>
      <c r="I1881" s="2">
        <f>'Moving Avg'!H1881</f>
        <v>33.640235000000089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45</v>
      </c>
      <c r="O1881" s="8">
        <f t="shared" si="292"/>
        <v>50</v>
      </c>
      <c r="P1881" s="8">
        <f t="shared" si="293"/>
        <v>33</v>
      </c>
      <c r="Q1881" s="9">
        <f t="shared" si="294"/>
        <v>28.2</v>
      </c>
      <c r="R1881" s="9">
        <f t="shared" si="295"/>
        <v>34.75</v>
      </c>
      <c r="S1881" s="9">
        <f t="shared" si="296"/>
        <v>34.1</v>
      </c>
      <c r="T1881" s="9">
        <f t="shared" si="297"/>
        <v>32</v>
      </c>
      <c r="U1881" s="8">
        <f t="shared" si="298"/>
        <v>32.35</v>
      </c>
      <c r="V1881" s="8">
        <f t="shared" si="299"/>
        <v>32.262500000000003</v>
      </c>
    </row>
    <row r="1882" spans="1:22" ht="13.5" x14ac:dyDescent="0.25">
      <c r="A1882" s="3">
        <f>RSI!A1882</f>
        <v>44750</v>
      </c>
      <c r="B1882" s="2">
        <f>RSI!B1882</f>
        <v>35.064</v>
      </c>
      <c r="C1882" s="2">
        <f>RSI!I1882</f>
        <v>99.999999441279101</v>
      </c>
      <c r="D1882" s="2">
        <f>MACD!E1882</f>
        <v>1.7096189159239827E-2</v>
      </c>
      <c r="E1882" s="2">
        <f>MACD!F1882</f>
        <v>2.4037209053206145E-2</v>
      </c>
      <c r="F1882" s="2">
        <f>'Moving Avg'!D1882</f>
        <v>35.064</v>
      </c>
      <c r="G1882" s="2">
        <f>'Moving Avg'!F1882</f>
        <v>35.064</v>
      </c>
      <c r="H1882" s="2">
        <f>'Moving Avg'!G1882</f>
        <v>35.064000000000021</v>
      </c>
      <c r="I1882" s="2">
        <f>'Moving Avg'!H1882</f>
        <v>33.654600000000094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45</v>
      </c>
      <c r="O1882" s="8">
        <f t="shared" si="292"/>
        <v>50</v>
      </c>
      <c r="P1882" s="8">
        <f t="shared" si="293"/>
        <v>33</v>
      </c>
      <c r="Q1882" s="9">
        <f t="shared" si="294"/>
        <v>28.2</v>
      </c>
      <c r="R1882" s="9">
        <f t="shared" si="295"/>
        <v>34.75</v>
      </c>
      <c r="S1882" s="9">
        <f t="shared" si="296"/>
        <v>34.1</v>
      </c>
      <c r="T1882" s="9">
        <f t="shared" si="297"/>
        <v>32</v>
      </c>
      <c r="U1882" s="8">
        <f t="shared" si="298"/>
        <v>32.35</v>
      </c>
      <c r="V1882" s="8">
        <f t="shared" si="299"/>
        <v>32.262500000000003</v>
      </c>
    </row>
    <row r="1883" spans="1:22" ht="13.5" x14ac:dyDescent="0.25">
      <c r="A1883" s="3">
        <f>RSI!A1883</f>
        <v>44753</v>
      </c>
      <c r="B1883" s="2">
        <f>RSI!B1883</f>
        <v>35.064</v>
      </c>
      <c r="C1883" s="2">
        <f>RSI!I1883</f>
        <v>99.999999441279101</v>
      </c>
      <c r="D1883" s="2">
        <f>MACD!E1883</f>
        <v>1.5873655088505245E-2</v>
      </c>
      <c r="E1883" s="2">
        <f>MACD!F1883</f>
        <v>2.2404498260265967E-2</v>
      </c>
      <c r="F1883" s="2">
        <f>'Moving Avg'!D1883</f>
        <v>35.064</v>
      </c>
      <c r="G1883" s="2">
        <f>'Moving Avg'!F1883</f>
        <v>35.064</v>
      </c>
      <c r="H1883" s="2">
        <f>'Moving Avg'!G1883</f>
        <v>35.064000000000021</v>
      </c>
      <c r="I1883" s="2">
        <f>'Moving Avg'!H1883</f>
        <v>33.668965000000092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0</v>
      </c>
      <c r="N1883" s="8">
        <f t="shared" si="291"/>
        <v>45</v>
      </c>
      <c r="O1883" s="8">
        <f t="shared" si="292"/>
        <v>50</v>
      </c>
      <c r="P1883" s="8">
        <f t="shared" si="293"/>
        <v>33</v>
      </c>
      <c r="Q1883" s="9">
        <f t="shared" si="294"/>
        <v>28.2</v>
      </c>
      <c r="R1883" s="9">
        <f t="shared" si="295"/>
        <v>34.75</v>
      </c>
      <c r="S1883" s="9">
        <f t="shared" si="296"/>
        <v>34.1</v>
      </c>
      <c r="T1883" s="9">
        <f t="shared" si="297"/>
        <v>32</v>
      </c>
      <c r="U1883" s="8">
        <f t="shared" si="298"/>
        <v>32.35</v>
      </c>
      <c r="V1883" s="8">
        <f t="shared" si="299"/>
        <v>32.262500000000003</v>
      </c>
    </row>
    <row r="1884" spans="1:22" ht="13.5" x14ac:dyDescent="0.25">
      <c r="A1884" s="3">
        <f>RSI!A1884</f>
        <v>44754</v>
      </c>
      <c r="B1884" s="2">
        <f>RSI!B1884</f>
        <v>35.064</v>
      </c>
      <c r="C1884" s="2">
        <f>RSI!I1884</f>
        <v>99.999999441279101</v>
      </c>
      <c r="D1884" s="2">
        <f>MACD!E1884</f>
        <v>1.4734932895329678E-2</v>
      </c>
      <c r="E1884" s="2">
        <f>MACD!F1884</f>
        <v>2.087058518727871E-2</v>
      </c>
      <c r="F1884" s="2">
        <f>'Moving Avg'!D1884</f>
        <v>35.064</v>
      </c>
      <c r="G1884" s="2">
        <f>'Moving Avg'!F1884</f>
        <v>35.064</v>
      </c>
      <c r="H1884" s="2">
        <f>'Moving Avg'!G1884</f>
        <v>35.064000000000021</v>
      </c>
      <c r="I1884" s="2">
        <f>'Moving Avg'!H1884</f>
        <v>33.68333000000009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0</v>
      </c>
      <c r="N1884" s="8">
        <f t="shared" si="291"/>
        <v>45</v>
      </c>
      <c r="O1884" s="8">
        <f t="shared" si="292"/>
        <v>50</v>
      </c>
      <c r="P1884" s="8">
        <f t="shared" si="293"/>
        <v>33</v>
      </c>
      <c r="Q1884" s="9">
        <f t="shared" si="294"/>
        <v>28.2</v>
      </c>
      <c r="R1884" s="9">
        <f t="shared" si="295"/>
        <v>34.75</v>
      </c>
      <c r="S1884" s="9">
        <f t="shared" si="296"/>
        <v>34.1</v>
      </c>
      <c r="T1884" s="9">
        <f t="shared" si="297"/>
        <v>32</v>
      </c>
      <c r="U1884" s="8">
        <f t="shared" si="298"/>
        <v>32.35</v>
      </c>
      <c r="V1884" s="8">
        <f t="shared" si="299"/>
        <v>32.262500000000003</v>
      </c>
    </row>
    <row r="1885" spans="1:22" ht="13.5" x14ac:dyDescent="0.25">
      <c r="A1885" s="3">
        <f>RSI!A1885</f>
        <v>44755</v>
      </c>
      <c r="B1885" s="2">
        <f>RSI!B1885</f>
        <v>35.064</v>
      </c>
      <c r="C1885" s="2">
        <f>RSI!I1885</f>
        <v>99.999999441279101</v>
      </c>
      <c r="D1885" s="2">
        <f>MACD!E1885</f>
        <v>1.3674852169671681E-2</v>
      </c>
      <c r="E1885" s="2">
        <f>MACD!F1885</f>
        <v>1.9431438583757305E-2</v>
      </c>
      <c r="F1885" s="2">
        <f>'Moving Avg'!D1885</f>
        <v>35.064</v>
      </c>
      <c r="G1885" s="2">
        <f>'Moving Avg'!F1885</f>
        <v>35.064</v>
      </c>
      <c r="H1885" s="2">
        <f>'Moving Avg'!G1885</f>
        <v>35.064000000000021</v>
      </c>
      <c r="I1885" s="2">
        <f>'Moving Avg'!H1885</f>
        <v>33.697695000000095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0</v>
      </c>
      <c r="N1885" s="8">
        <f t="shared" si="291"/>
        <v>45</v>
      </c>
      <c r="O1885" s="8">
        <f t="shared" si="292"/>
        <v>50</v>
      </c>
      <c r="P1885" s="8">
        <f t="shared" si="293"/>
        <v>33</v>
      </c>
      <c r="Q1885" s="9">
        <f t="shared" si="294"/>
        <v>28.2</v>
      </c>
      <c r="R1885" s="9">
        <f t="shared" si="295"/>
        <v>34.75</v>
      </c>
      <c r="S1885" s="9">
        <f t="shared" si="296"/>
        <v>34.1</v>
      </c>
      <c r="T1885" s="9">
        <f t="shared" si="297"/>
        <v>32</v>
      </c>
      <c r="U1885" s="8">
        <f t="shared" si="298"/>
        <v>32.35</v>
      </c>
      <c r="V1885" s="8">
        <f t="shared" si="299"/>
        <v>32.262500000000003</v>
      </c>
    </row>
    <row r="1886" spans="1:22" ht="13.5" x14ac:dyDescent="0.25">
      <c r="A1886" s="3">
        <f>RSI!A1886</f>
        <v>44756</v>
      </c>
      <c r="B1886" s="2">
        <f>RSI!B1886</f>
        <v>35.064</v>
      </c>
      <c r="C1886" s="2">
        <f>RSI!I1886</f>
        <v>99.999999441279101</v>
      </c>
      <c r="D1886" s="2">
        <f>MACD!E1886</f>
        <v>1.2688465821426576E-2</v>
      </c>
      <c r="E1886" s="2">
        <f>MACD!F1886</f>
        <v>1.8082844031291158E-2</v>
      </c>
      <c r="F1886" s="2">
        <f>'Moving Avg'!D1886</f>
        <v>35.064</v>
      </c>
      <c r="G1886" s="2">
        <f>'Moving Avg'!F1886</f>
        <v>35.064</v>
      </c>
      <c r="H1886" s="2">
        <f>'Moving Avg'!G1886</f>
        <v>35.064000000000021</v>
      </c>
      <c r="I1886" s="2">
        <f>'Moving Avg'!H1886</f>
        <v>33.712060000000093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0</v>
      </c>
      <c r="N1886" s="8">
        <f t="shared" si="291"/>
        <v>45</v>
      </c>
      <c r="O1886" s="8">
        <f t="shared" si="292"/>
        <v>50</v>
      </c>
      <c r="P1886" s="8">
        <f t="shared" si="293"/>
        <v>33</v>
      </c>
      <c r="Q1886" s="9">
        <f t="shared" si="294"/>
        <v>28.2</v>
      </c>
      <c r="R1886" s="9">
        <f t="shared" si="295"/>
        <v>34.75</v>
      </c>
      <c r="S1886" s="9">
        <f t="shared" si="296"/>
        <v>34.1</v>
      </c>
      <c r="T1886" s="9">
        <f t="shared" si="297"/>
        <v>32</v>
      </c>
      <c r="U1886" s="8">
        <f t="shared" si="298"/>
        <v>32.35</v>
      </c>
      <c r="V1886" s="8">
        <f t="shared" si="299"/>
        <v>32.262500000000003</v>
      </c>
    </row>
    <row r="1887" spans="1:22" ht="13.5" x14ac:dyDescent="0.25">
      <c r="A1887" s="3">
        <f>RSI!A1887</f>
        <v>44757</v>
      </c>
      <c r="B1887" s="2">
        <f>RSI!B1887</f>
        <v>35.064</v>
      </c>
      <c r="C1887" s="2">
        <f>RSI!I1887</f>
        <v>99.999999441279101</v>
      </c>
      <c r="D1887" s="2">
        <f>MACD!E1887</f>
        <v>1.1771058103327903E-2</v>
      </c>
      <c r="E1887" s="2">
        <f>MACD!F1887</f>
        <v>1.6820486845698507E-2</v>
      </c>
      <c r="F1887" s="2">
        <f>'Moving Avg'!D1887</f>
        <v>35.064</v>
      </c>
      <c r="G1887" s="2">
        <f>'Moving Avg'!F1887</f>
        <v>35.064</v>
      </c>
      <c r="H1887" s="2">
        <f>'Moving Avg'!G1887</f>
        <v>35.064000000000021</v>
      </c>
      <c r="I1887" s="2">
        <f>'Moving Avg'!H1887</f>
        <v>33.726425000000091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0</v>
      </c>
      <c r="N1887" s="8">
        <f t="shared" si="291"/>
        <v>45</v>
      </c>
      <c r="O1887" s="8">
        <f t="shared" si="292"/>
        <v>50</v>
      </c>
      <c r="P1887" s="8">
        <f t="shared" si="293"/>
        <v>33</v>
      </c>
      <c r="Q1887" s="9">
        <f t="shared" si="294"/>
        <v>28.2</v>
      </c>
      <c r="R1887" s="9">
        <f t="shared" si="295"/>
        <v>34.75</v>
      </c>
      <c r="S1887" s="9">
        <f t="shared" si="296"/>
        <v>34.1</v>
      </c>
      <c r="T1887" s="9">
        <f t="shared" si="297"/>
        <v>32</v>
      </c>
      <c r="U1887" s="8">
        <f t="shared" si="298"/>
        <v>32.35</v>
      </c>
      <c r="V1887" s="8">
        <f t="shared" si="299"/>
        <v>32.262500000000003</v>
      </c>
    </row>
    <row r="1888" spans="1:22" ht="13.5" x14ac:dyDescent="0.25">
      <c r="A1888" s="3">
        <f>RSI!A1888</f>
        <v>44760</v>
      </c>
      <c r="B1888" s="2">
        <f>RSI!B1888</f>
        <v>35.064</v>
      </c>
      <c r="C1888" s="2">
        <f>RSI!I1888</f>
        <v>99.999999441279101</v>
      </c>
      <c r="D1888" s="2">
        <f>MACD!E1888</f>
        <v>1.091814826033044E-2</v>
      </c>
      <c r="E1888" s="2">
        <f>MACD!F1888</f>
        <v>1.5640019128624894E-2</v>
      </c>
      <c r="F1888" s="2">
        <f>'Moving Avg'!D1888</f>
        <v>35.064</v>
      </c>
      <c r="G1888" s="2">
        <f>'Moving Avg'!F1888</f>
        <v>35.064</v>
      </c>
      <c r="H1888" s="2">
        <f>'Moving Avg'!G1888</f>
        <v>35.064000000000021</v>
      </c>
      <c r="I1888" s="2">
        <f>'Moving Avg'!H1888</f>
        <v>33.740790000000096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0</v>
      </c>
      <c r="N1888" s="8">
        <f t="shared" si="291"/>
        <v>45</v>
      </c>
      <c r="O1888" s="8">
        <f t="shared" si="292"/>
        <v>50</v>
      </c>
      <c r="P1888" s="8">
        <f t="shared" si="293"/>
        <v>33</v>
      </c>
      <c r="Q1888" s="9">
        <f t="shared" si="294"/>
        <v>28.2</v>
      </c>
      <c r="R1888" s="9">
        <f t="shared" si="295"/>
        <v>34.75</v>
      </c>
      <c r="S1888" s="9">
        <f t="shared" si="296"/>
        <v>34.1</v>
      </c>
      <c r="T1888" s="9">
        <f t="shared" si="297"/>
        <v>32</v>
      </c>
      <c r="U1888" s="8">
        <f t="shared" si="298"/>
        <v>32.35</v>
      </c>
      <c r="V1888" s="8">
        <f t="shared" si="299"/>
        <v>32.262500000000003</v>
      </c>
    </row>
    <row r="1889" spans="1:22" ht="13.5" x14ac:dyDescent="0.25">
      <c r="A1889" s="3">
        <f>RSI!A1889</f>
        <v>44761</v>
      </c>
      <c r="B1889" s="2">
        <f>RSI!B1889</f>
        <v>35.064</v>
      </c>
      <c r="C1889" s="2">
        <f>RSI!I1889</f>
        <v>99.999999441279101</v>
      </c>
      <c r="D1889" s="2">
        <f>MACD!E1889</f>
        <v>1.0125490710855445E-2</v>
      </c>
      <c r="E1889" s="2">
        <f>MACD!F1889</f>
        <v>1.4537113445071003E-2</v>
      </c>
      <c r="F1889" s="2">
        <f>'Moving Avg'!D1889</f>
        <v>35.064</v>
      </c>
      <c r="G1889" s="2">
        <f>'Moving Avg'!F1889</f>
        <v>35.064</v>
      </c>
      <c r="H1889" s="2">
        <f>'Moving Avg'!G1889</f>
        <v>35.064000000000021</v>
      </c>
      <c r="I1889" s="2">
        <f>'Moving Avg'!H1889</f>
        <v>33.755155000000101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0</v>
      </c>
      <c r="N1889" s="8">
        <f t="shared" si="291"/>
        <v>45</v>
      </c>
      <c r="O1889" s="8">
        <f t="shared" si="292"/>
        <v>50</v>
      </c>
      <c r="P1889" s="8">
        <f t="shared" si="293"/>
        <v>33</v>
      </c>
      <c r="Q1889" s="9">
        <f t="shared" si="294"/>
        <v>28.2</v>
      </c>
      <c r="R1889" s="9">
        <f t="shared" si="295"/>
        <v>34.75</v>
      </c>
      <c r="S1889" s="9">
        <f t="shared" si="296"/>
        <v>34.1</v>
      </c>
      <c r="T1889" s="9">
        <f t="shared" si="297"/>
        <v>32</v>
      </c>
      <c r="U1889" s="8">
        <f t="shared" si="298"/>
        <v>32.35</v>
      </c>
      <c r="V1889" s="8">
        <f t="shared" si="299"/>
        <v>32.262500000000003</v>
      </c>
    </row>
    <row r="1890" spans="1:22" ht="13.5" x14ac:dyDescent="0.25">
      <c r="A1890" s="3">
        <f>RSI!A1890</f>
        <v>44762</v>
      </c>
      <c r="B1890" s="2">
        <f>RSI!B1890</f>
        <v>35.064</v>
      </c>
      <c r="C1890" s="2">
        <f>RSI!I1890</f>
        <v>99.999999441279101</v>
      </c>
      <c r="D1890" s="2">
        <f>MACD!E1890</f>
        <v>9.3890725087248939E-3</v>
      </c>
      <c r="E1890" s="2">
        <f>MACD!F1890</f>
        <v>1.3507505257801783E-2</v>
      </c>
      <c r="F1890" s="2">
        <f>'Moving Avg'!D1890</f>
        <v>35.064</v>
      </c>
      <c r="G1890" s="2">
        <f>'Moving Avg'!F1890</f>
        <v>35.064</v>
      </c>
      <c r="H1890" s="2">
        <f>'Moving Avg'!G1890</f>
        <v>35.064000000000021</v>
      </c>
      <c r="I1890" s="2">
        <f>'Moving Avg'!H1890</f>
        <v>33.769520000000099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0</v>
      </c>
      <c r="N1890" s="8">
        <f t="shared" si="291"/>
        <v>45</v>
      </c>
      <c r="O1890" s="8">
        <f t="shared" si="292"/>
        <v>50</v>
      </c>
      <c r="P1890" s="8">
        <f t="shared" si="293"/>
        <v>33</v>
      </c>
      <c r="Q1890" s="9">
        <f t="shared" si="294"/>
        <v>28.2</v>
      </c>
      <c r="R1890" s="9">
        <f t="shared" si="295"/>
        <v>34.75</v>
      </c>
      <c r="S1890" s="9">
        <f t="shared" si="296"/>
        <v>34.1</v>
      </c>
      <c r="T1890" s="9">
        <f t="shared" si="297"/>
        <v>32</v>
      </c>
      <c r="U1890" s="8">
        <f t="shared" si="298"/>
        <v>32.35</v>
      </c>
      <c r="V1890" s="8">
        <f t="shared" si="299"/>
        <v>32.262500000000003</v>
      </c>
    </row>
    <row r="1891" spans="1:22" ht="13.5" x14ac:dyDescent="0.25">
      <c r="A1891" s="3">
        <f>RSI!A1891</f>
        <v>44763</v>
      </c>
      <c r="B1891" s="2">
        <f>RSI!B1891</f>
        <v>35.064</v>
      </c>
      <c r="C1891" s="2">
        <f>RSI!I1891</f>
        <v>99.999999441279101</v>
      </c>
      <c r="D1891" s="2">
        <f>MACD!E1891</f>
        <v>8.7051087035376895E-3</v>
      </c>
      <c r="E1891" s="2">
        <f>MACD!F1891</f>
        <v>1.2547025946948965E-2</v>
      </c>
      <c r="F1891" s="2">
        <f>'Moving Avg'!D1891</f>
        <v>35.064</v>
      </c>
      <c r="G1891" s="2">
        <f>'Moving Avg'!F1891</f>
        <v>35.064</v>
      </c>
      <c r="H1891" s="2">
        <f>'Moving Avg'!G1891</f>
        <v>35.064000000000021</v>
      </c>
      <c r="I1891" s="2">
        <f>'Moving Avg'!H1891</f>
        <v>33.783885000000097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0</v>
      </c>
      <c r="N1891" s="8">
        <f t="shared" si="291"/>
        <v>45</v>
      </c>
      <c r="O1891" s="8">
        <f t="shared" si="292"/>
        <v>50</v>
      </c>
      <c r="P1891" s="8">
        <f t="shared" si="293"/>
        <v>33</v>
      </c>
      <c r="Q1891" s="9">
        <f t="shared" si="294"/>
        <v>28.2</v>
      </c>
      <c r="R1891" s="9">
        <f t="shared" si="295"/>
        <v>34.75</v>
      </c>
      <c r="S1891" s="9">
        <f t="shared" si="296"/>
        <v>34.1</v>
      </c>
      <c r="T1891" s="9">
        <f t="shared" si="297"/>
        <v>32</v>
      </c>
      <c r="U1891" s="8">
        <f t="shared" si="298"/>
        <v>32.35</v>
      </c>
      <c r="V1891" s="8">
        <f t="shared" si="299"/>
        <v>32.262500000000003</v>
      </c>
    </row>
    <row r="1892" spans="1:22" ht="13.5" x14ac:dyDescent="0.25">
      <c r="A1892" s="3">
        <f>RSI!A1892</f>
        <v>44764</v>
      </c>
      <c r="B1892" s="2">
        <f>RSI!B1892</f>
        <v>35.064</v>
      </c>
      <c r="C1892" s="2">
        <f>RSI!I1892</f>
        <v>99.999999441279101</v>
      </c>
      <c r="D1892" s="2">
        <f>MACD!E1892</f>
        <v>8.0700361074121929E-3</v>
      </c>
      <c r="E1892" s="2">
        <f>MACD!F1892</f>
        <v>1.1651627979041611E-2</v>
      </c>
      <c r="F1892" s="2">
        <f>'Moving Avg'!D1892</f>
        <v>35.064</v>
      </c>
      <c r="G1892" s="2">
        <f>'Moving Avg'!F1892</f>
        <v>35.064</v>
      </c>
      <c r="H1892" s="2">
        <f>'Moving Avg'!G1892</f>
        <v>35.064000000000021</v>
      </c>
      <c r="I1892" s="2">
        <f>'Moving Avg'!H1892</f>
        <v>33.798250000000095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0</v>
      </c>
      <c r="N1892" s="8">
        <f t="shared" si="291"/>
        <v>45</v>
      </c>
      <c r="O1892" s="8">
        <f t="shared" si="292"/>
        <v>50</v>
      </c>
      <c r="P1892" s="8">
        <f t="shared" si="293"/>
        <v>33</v>
      </c>
      <c r="Q1892" s="9">
        <f t="shared" si="294"/>
        <v>28.2</v>
      </c>
      <c r="R1892" s="9">
        <f t="shared" si="295"/>
        <v>34.75</v>
      </c>
      <c r="S1892" s="9">
        <f t="shared" si="296"/>
        <v>34.1</v>
      </c>
      <c r="T1892" s="9">
        <f t="shared" si="297"/>
        <v>32</v>
      </c>
      <c r="U1892" s="8">
        <f t="shared" si="298"/>
        <v>32.35</v>
      </c>
      <c r="V1892" s="8">
        <f t="shared" si="299"/>
        <v>32.262500000000003</v>
      </c>
    </row>
    <row r="1893" spans="1:22" ht="13.5" x14ac:dyDescent="0.25">
      <c r="A1893" s="3">
        <f>RSI!A1893</f>
        <v>44768</v>
      </c>
      <c r="B1893" s="2">
        <f>RSI!B1893</f>
        <v>35.064</v>
      </c>
      <c r="C1893" s="2">
        <f>RSI!I1893</f>
        <v>99.999999441279101</v>
      </c>
      <c r="D1893" s="2">
        <f>MACD!E1893</f>
        <v>7.4805058841533878E-3</v>
      </c>
      <c r="E1893" s="2">
        <f>MACD!F1893</f>
        <v>1.0817403560063967E-2</v>
      </c>
      <c r="F1893" s="2">
        <f>'Moving Avg'!D1893</f>
        <v>35.064</v>
      </c>
      <c r="G1893" s="2">
        <f>'Moving Avg'!F1893</f>
        <v>35.064</v>
      </c>
      <c r="H1893" s="2">
        <f>'Moving Avg'!G1893</f>
        <v>35.064000000000021</v>
      </c>
      <c r="I1893" s="2">
        <f>'Moving Avg'!H1893</f>
        <v>33.812615000000093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45</v>
      </c>
      <c r="O1893" s="8">
        <f t="shared" si="292"/>
        <v>50</v>
      </c>
      <c r="P1893" s="8">
        <f t="shared" si="293"/>
        <v>33</v>
      </c>
      <c r="Q1893" s="9">
        <f t="shared" si="294"/>
        <v>28.2</v>
      </c>
      <c r="R1893" s="9">
        <f t="shared" si="295"/>
        <v>34.75</v>
      </c>
      <c r="S1893" s="9">
        <f t="shared" si="296"/>
        <v>34.1</v>
      </c>
      <c r="T1893" s="9">
        <f t="shared" si="297"/>
        <v>32</v>
      </c>
      <c r="U1893" s="8">
        <f t="shared" si="298"/>
        <v>32.35</v>
      </c>
      <c r="V1893" s="8">
        <f t="shared" si="299"/>
        <v>32.262500000000003</v>
      </c>
    </row>
    <row r="1894" spans="1:22" ht="13.5" x14ac:dyDescent="0.25">
      <c r="A1894" s="3">
        <f>RSI!A1894</f>
        <v>44769</v>
      </c>
      <c r="B1894" s="2">
        <f>RSI!B1894</f>
        <v>35.064</v>
      </c>
      <c r="C1894" s="2">
        <f>RSI!I1894</f>
        <v>99.999999441279101</v>
      </c>
      <c r="D1894" s="2">
        <f>MACD!E1894</f>
        <v>6.9333753002993603E-3</v>
      </c>
      <c r="E1894" s="2">
        <f>MACD!F1894</f>
        <v>1.0040597908111046E-2</v>
      </c>
      <c r="F1894" s="2">
        <f>'Moving Avg'!D1894</f>
        <v>35.064</v>
      </c>
      <c r="G1894" s="2">
        <f>'Moving Avg'!F1894</f>
        <v>35.064</v>
      </c>
      <c r="H1894" s="2">
        <f>'Moving Avg'!G1894</f>
        <v>35.064000000000021</v>
      </c>
      <c r="I1894" s="2">
        <f>'Moving Avg'!H1894</f>
        <v>33.826980000000098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0</v>
      </c>
      <c r="N1894" s="8">
        <f t="shared" si="291"/>
        <v>45</v>
      </c>
      <c r="O1894" s="8">
        <f t="shared" si="292"/>
        <v>50</v>
      </c>
      <c r="P1894" s="8">
        <f t="shared" si="293"/>
        <v>33</v>
      </c>
      <c r="Q1894" s="9">
        <f t="shared" si="294"/>
        <v>28.2</v>
      </c>
      <c r="R1894" s="9">
        <f t="shared" si="295"/>
        <v>34.75</v>
      </c>
      <c r="S1894" s="9">
        <f t="shared" si="296"/>
        <v>34.1</v>
      </c>
      <c r="T1894" s="9">
        <f t="shared" si="297"/>
        <v>32</v>
      </c>
      <c r="U1894" s="8">
        <f t="shared" si="298"/>
        <v>32.35</v>
      </c>
      <c r="V1894" s="8">
        <f t="shared" si="299"/>
        <v>32.262500000000003</v>
      </c>
    </row>
    <row r="1895" spans="1:22" ht="13.5" x14ac:dyDescent="0.25">
      <c r="A1895" s="3">
        <f>RSI!A1895</f>
        <v>44770</v>
      </c>
      <c r="B1895" s="2">
        <f>RSI!B1895</f>
        <v>35.064</v>
      </c>
      <c r="C1895" s="2">
        <f>RSI!I1895</f>
        <v>99.999999441279101</v>
      </c>
      <c r="D1895" s="2">
        <f>MACD!E1895</f>
        <v>6.4256989135103026E-3</v>
      </c>
      <c r="E1895" s="2">
        <f>MACD!F1895</f>
        <v>9.3176181091908974E-3</v>
      </c>
      <c r="F1895" s="2">
        <f>'Moving Avg'!D1895</f>
        <v>35.064</v>
      </c>
      <c r="G1895" s="2">
        <f>'Moving Avg'!F1895</f>
        <v>35.064</v>
      </c>
      <c r="H1895" s="2">
        <f>'Moving Avg'!G1895</f>
        <v>35.064000000000021</v>
      </c>
      <c r="I1895" s="2">
        <f>'Moving Avg'!H1895</f>
        <v>33.841345000000096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0</v>
      </c>
      <c r="N1895" s="8">
        <f t="shared" si="291"/>
        <v>45</v>
      </c>
      <c r="O1895" s="8">
        <f t="shared" si="292"/>
        <v>50</v>
      </c>
      <c r="P1895" s="8">
        <f t="shared" si="293"/>
        <v>33</v>
      </c>
      <c r="Q1895" s="9">
        <f t="shared" si="294"/>
        <v>28.2</v>
      </c>
      <c r="R1895" s="9">
        <f t="shared" si="295"/>
        <v>34.75</v>
      </c>
      <c r="S1895" s="9">
        <f t="shared" si="296"/>
        <v>34.1</v>
      </c>
      <c r="T1895" s="9">
        <f t="shared" si="297"/>
        <v>32</v>
      </c>
      <c r="U1895" s="8">
        <f t="shared" si="298"/>
        <v>32.35</v>
      </c>
      <c r="V1895" s="8">
        <f t="shared" si="299"/>
        <v>32.262500000000003</v>
      </c>
    </row>
    <row r="1896" spans="1:22" ht="13.5" x14ac:dyDescent="0.25">
      <c r="A1896" s="3">
        <f>RSI!A1896</f>
        <v>44771</v>
      </c>
      <c r="B1896" s="2">
        <f>RSI!B1896</f>
        <v>35.064</v>
      </c>
      <c r="C1896" s="2">
        <f>RSI!I1896</f>
        <v>99.999999441279101</v>
      </c>
      <c r="D1896" s="2">
        <f>MACD!E1896</f>
        <v>5.9547194205791243E-3</v>
      </c>
      <c r="E1896" s="2">
        <f>MACD!F1896</f>
        <v>8.6450383714685441E-3</v>
      </c>
      <c r="F1896" s="2">
        <f>'Moving Avg'!D1896</f>
        <v>35.064</v>
      </c>
      <c r="G1896" s="2">
        <f>'Moving Avg'!F1896</f>
        <v>35.064</v>
      </c>
      <c r="H1896" s="2">
        <f>'Moving Avg'!G1896</f>
        <v>35.064000000000021</v>
      </c>
      <c r="I1896" s="2">
        <f>'Moving Avg'!H1896</f>
        <v>33.855710000000094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0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28.2</v>
      </c>
      <c r="R1896" s="9">
        <f t="shared" si="295"/>
        <v>34.75</v>
      </c>
      <c r="S1896" s="9">
        <f t="shared" si="296"/>
        <v>34.1</v>
      </c>
      <c r="T1896" s="9">
        <f t="shared" si="297"/>
        <v>32</v>
      </c>
      <c r="U1896" s="8">
        <f t="shared" si="298"/>
        <v>32.35</v>
      </c>
      <c r="V1896" s="8">
        <f t="shared" si="299"/>
        <v>32.262500000000003</v>
      </c>
    </row>
    <row r="1897" spans="1:22" ht="13.5" x14ac:dyDescent="0.25">
      <c r="A1897" s="3">
        <f>RSI!A1897</f>
        <v>44774</v>
      </c>
      <c r="B1897" s="2">
        <f>RSI!B1897</f>
        <v>35.064</v>
      </c>
      <c r="C1897" s="2">
        <f>RSI!I1897</f>
        <v>99.999999441279101</v>
      </c>
      <c r="D1897" s="2">
        <f>MACD!E1897</f>
        <v>5.5178583429764672E-3</v>
      </c>
      <c r="E1897" s="2">
        <f>MACD!F1897</f>
        <v>8.0196023657701284E-3</v>
      </c>
      <c r="F1897" s="2">
        <f>'Moving Avg'!D1897</f>
        <v>35.064</v>
      </c>
      <c r="G1897" s="2">
        <f>'Moving Avg'!F1897</f>
        <v>35.064</v>
      </c>
      <c r="H1897" s="2">
        <f>'Moving Avg'!G1897</f>
        <v>35.064000000000021</v>
      </c>
      <c r="I1897" s="2">
        <f>'Moving Avg'!H1897</f>
        <v>33.870075000000092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0</v>
      </c>
      <c r="N1897" s="8">
        <f t="shared" si="291"/>
        <v>45</v>
      </c>
      <c r="O1897" s="8">
        <f t="shared" si="292"/>
        <v>50</v>
      </c>
      <c r="P1897" s="8">
        <f t="shared" si="293"/>
        <v>33</v>
      </c>
      <c r="Q1897" s="9">
        <f t="shared" si="294"/>
        <v>28.2</v>
      </c>
      <c r="R1897" s="9">
        <f t="shared" si="295"/>
        <v>34.75</v>
      </c>
      <c r="S1897" s="9">
        <f t="shared" si="296"/>
        <v>34.1</v>
      </c>
      <c r="T1897" s="9">
        <f t="shared" si="297"/>
        <v>32</v>
      </c>
      <c r="U1897" s="8">
        <f t="shared" si="298"/>
        <v>32.35</v>
      </c>
      <c r="V1897" s="8">
        <f t="shared" si="299"/>
        <v>32.262500000000003</v>
      </c>
    </row>
    <row r="1898" spans="1:22" ht="13.5" x14ac:dyDescent="0.25">
      <c r="A1898" s="3">
        <f>RSI!A1898</f>
        <v>44775</v>
      </c>
      <c r="B1898" s="2">
        <f>RSI!B1898</f>
        <v>35.064</v>
      </c>
      <c r="C1898" s="2">
        <f>RSI!I1898</f>
        <v>99.999999441279101</v>
      </c>
      <c r="D1898" s="2">
        <f>MACD!E1898</f>
        <v>5.1127066913707608E-3</v>
      </c>
      <c r="E1898" s="2">
        <f>MACD!F1898</f>
        <v>7.4382232308902556E-3</v>
      </c>
      <c r="F1898" s="2">
        <f>'Moving Avg'!D1898</f>
        <v>35.064</v>
      </c>
      <c r="G1898" s="2">
        <f>'Moving Avg'!F1898</f>
        <v>35.064</v>
      </c>
      <c r="H1898" s="2">
        <f>'Moving Avg'!G1898</f>
        <v>35.064000000000021</v>
      </c>
      <c r="I1898" s="2">
        <f>'Moving Avg'!H1898</f>
        <v>33.884440000000097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0</v>
      </c>
      <c r="N1898" s="8">
        <f t="shared" si="291"/>
        <v>45</v>
      </c>
      <c r="O1898" s="8">
        <f t="shared" si="292"/>
        <v>50</v>
      </c>
      <c r="P1898" s="8">
        <f t="shared" si="293"/>
        <v>33</v>
      </c>
      <c r="Q1898" s="9">
        <f t="shared" si="294"/>
        <v>28.2</v>
      </c>
      <c r="R1898" s="9">
        <f t="shared" si="295"/>
        <v>34.75</v>
      </c>
      <c r="S1898" s="9">
        <f t="shared" si="296"/>
        <v>34.1</v>
      </c>
      <c r="T1898" s="9">
        <f t="shared" si="297"/>
        <v>32</v>
      </c>
      <c r="U1898" s="8">
        <f t="shared" si="298"/>
        <v>32.35</v>
      </c>
      <c r="V1898" s="8">
        <f t="shared" si="299"/>
        <v>32.262500000000003</v>
      </c>
    </row>
    <row r="1899" spans="1:22" ht="13.5" x14ac:dyDescent="0.25">
      <c r="A1899" s="3">
        <f>RSI!A1899</f>
        <v>44776</v>
      </c>
      <c r="B1899" s="2">
        <f>RSI!B1899</f>
        <v>35.064</v>
      </c>
      <c r="C1899" s="2">
        <f>RSI!I1899</f>
        <v>99.999999441279101</v>
      </c>
      <c r="D1899" s="2">
        <f>MACD!E1899</f>
        <v>4.7370157199893015E-3</v>
      </c>
      <c r="E1899" s="2">
        <f>MACD!F1899</f>
        <v>6.8979817287100655E-3</v>
      </c>
      <c r="F1899" s="2">
        <f>'Moving Avg'!D1899</f>
        <v>35.064</v>
      </c>
      <c r="G1899" s="2">
        <f>'Moving Avg'!F1899</f>
        <v>35.064</v>
      </c>
      <c r="H1899" s="2">
        <f>'Moving Avg'!G1899</f>
        <v>35.064000000000021</v>
      </c>
      <c r="I1899" s="2">
        <f>'Moving Avg'!H1899</f>
        <v>33.898805000000095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0</v>
      </c>
      <c r="N1899" s="8">
        <f t="shared" si="291"/>
        <v>45</v>
      </c>
      <c r="O1899" s="8">
        <f t="shared" si="292"/>
        <v>50</v>
      </c>
      <c r="P1899" s="8">
        <f t="shared" si="293"/>
        <v>33</v>
      </c>
      <c r="Q1899" s="9">
        <f t="shared" si="294"/>
        <v>28.2</v>
      </c>
      <c r="R1899" s="9">
        <f t="shared" si="295"/>
        <v>34.75</v>
      </c>
      <c r="S1899" s="9">
        <f t="shared" si="296"/>
        <v>34.1</v>
      </c>
      <c r="T1899" s="9">
        <f t="shared" si="297"/>
        <v>32</v>
      </c>
      <c r="U1899" s="8">
        <f t="shared" si="298"/>
        <v>32.35</v>
      </c>
      <c r="V1899" s="8">
        <f t="shared" si="299"/>
        <v>32.262500000000003</v>
      </c>
    </row>
    <row r="1900" spans="1:22" ht="13.5" x14ac:dyDescent="0.25">
      <c r="A1900" s="3">
        <f>RSI!A1900</f>
        <v>44777</v>
      </c>
      <c r="B1900" s="2">
        <f>RSI!B1900</f>
        <v>35.064</v>
      </c>
      <c r="C1900" s="2">
        <f>RSI!I1900</f>
        <v>99.999999441279101</v>
      </c>
      <c r="D1900" s="2">
        <f>MACD!E1900</f>
        <v>4.3886878567107601E-3</v>
      </c>
      <c r="E1900" s="2">
        <f>MACD!F1900</f>
        <v>6.3961229543102053E-3</v>
      </c>
      <c r="F1900" s="2">
        <f>'Moving Avg'!D1900</f>
        <v>35.064</v>
      </c>
      <c r="G1900" s="2">
        <f>'Moving Avg'!F1900</f>
        <v>35.064</v>
      </c>
      <c r="H1900" s="2">
        <f>'Moving Avg'!G1900</f>
        <v>35.064000000000021</v>
      </c>
      <c r="I1900" s="2">
        <f>'Moving Avg'!H1900</f>
        <v>33.913170000000093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0</v>
      </c>
      <c r="N1900" s="8">
        <f t="shared" si="291"/>
        <v>45</v>
      </c>
      <c r="O1900" s="8">
        <f t="shared" si="292"/>
        <v>50</v>
      </c>
      <c r="P1900" s="8">
        <f t="shared" si="293"/>
        <v>33</v>
      </c>
      <c r="Q1900" s="9">
        <f t="shared" si="294"/>
        <v>28.2</v>
      </c>
      <c r="R1900" s="9">
        <f t="shared" si="295"/>
        <v>34.75</v>
      </c>
      <c r="S1900" s="9">
        <f t="shared" si="296"/>
        <v>34.1</v>
      </c>
      <c r="T1900" s="9">
        <f t="shared" si="297"/>
        <v>32</v>
      </c>
      <c r="U1900" s="8">
        <f t="shared" si="298"/>
        <v>32.35</v>
      </c>
      <c r="V1900" s="8">
        <f t="shared" si="299"/>
        <v>32.262500000000003</v>
      </c>
    </row>
    <row r="1901" spans="1:22" ht="13.5" x14ac:dyDescent="0.25">
      <c r="A1901" s="3">
        <f>RSI!A1901</f>
        <v>44778</v>
      </c>
      <c r="B1901" s="2">
        <f>RSI!B1901</f>
        <v>35.064</v>
      </c>
      <c r="C1901" s="2">
        <f>RSI!I1901</f>
        <v>99.999999441279101</v>
      </c>
      <c r="D1901" s="2">
        <f>MACD!E1901</f>
        <v>4.0657678742945791E-3</v>
      </c>
      <c r="E1901" s="2">
        <f>MACD!F1901</f>
        <v>5.9300519383070809E-3</v>
      </c>
      <c r="F1901" s="2">
        <f>'Moving Avg'!D1901</f>
        <v>35.064</v>
      </c>
      <c r="G1901" s="2">
        <f>'Moving Avg'!F1901</f>
        <v>35.064</v>
      </c>
      <c r="H1901" s="2">
        <f>'Moving Avg'!G1901</f>
        <v>35.064000000000021</v>
      </c>
      <c r="I1901" s="2">
        <f>'Moving Avg'!H1901</f>
        <v>33.927535000000091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0</v>
      </c>
      <c r="N1901" s="8">
        <f t="shared" si="291"/>
        <v>45</v>
      </c>
      <c r="O1901" s="8">
        <f t="shared" si="292"/>
        <v>50</v>
      </c>
      <c r="P1901" s="8">
        <f t="shared" si="293"/>
        <v>33</v>
      </c>
      <c r="Q1901" s="9">
        <f t="shared" si="294"/>
        <v>28.2</v>
      </c>
      <c r="R1901" s="9">
        <f t="shared" si="295"/>
        <v>34.75</v>
      </c>
      <c r="S1901" s="9">
        <f t="shared" si="296"/>
        <v>34.1</v>
      </c>
      <c r="T1901" s="9">
        <f t="shared" si="297"/>
        <v>32</v>
      </c>
      <c r="U1901" s="8">
        <f t="shared" si="298"/>
        <v>32.35</v>
      </c>
      <c r="V1901" s="8">
        <f t="shared" si="299"/>
        <v>32.262500000000003</v>
      </c>
    </row>
    <row r="1902" spans="1:22" ht="13.5" x14ac:dyDescent="0.25">
      <c r="A1902" s="3">
        <f>RSI!A1902</f>
        <v>44781</v>
      </c>
      <c r="B1902" s="2">
        <f>RSI!B1902</f>
        <v>35.064</v>
      </c>
      <c r="C1902" s="2">
        <f>RSI!I1902</f>
        <v>99.999999441279101</v>
      </c>
      <c r="D1902" s="2">
        <f>MACD!E1902</f>
        <v>3.7664343510428466E-3</v>
      </c>
      <c r="E1902" s="2">
        <f>MACD!F1902</f>
        <v>5.4973284208542344E-3</v>
      </c>
      <c r="F1902" s="2">
        <f>'Moving Avg'!D1902</f>
        <v>35.064</v>
      </c>
      <c r="G1902" s="2">
        <f>'Moving Avg'!F1902</f>
        <v>35.064</v>
      </c>
      <c r="H1902" s="2">
        <f>'Moving Avg'!G1902</f>
        <v>35.064000000000021</v>
      </c>
      <c r="I1902" s="2">
        <f>'Moving Avg'!H1902</f>
        <v>33.941900000000089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0</v>
      </c>
      <c r="N1902" s="8">
        <f t="shared" si="291"/>
        <v>45</v>
      </c>
      <c r="O1902" s="8">
        <f t="shared" si="292"/>
        <v>50</v>
      </c>
      <c r="P1902" s="8">
        <f t="shared" si="293"/>
        <v>33</v>
      </c>
      <c r="Q1902" s="9">
        <f t="shared" si="294"/>
        <v>28.2</v>
      </c>
      <c r="R1902" s="9">
        <f t="shared" si="295"/>
        <v>34.75</v>
      </c>
      <c r="S1902" s="9">
        <f t="shared" si="296"/>
        <v>34.1</v>
      </c>
      <c r="T1902" s="9">
        <f t="shared" si="297"/>
        <v>32</v>
      </c>
      <c r="U1902" s="8">
        <f t="shared" si="298"/>
        <v>32.35</v>
      </c>
      <c r="V1902" s="8">
        <f t="shared" si="299"/>
        <v>32.262500000000003</v>
      </c>
    </row>
    <row r="1903" spans="1:22" ht="13.5" x14ac:dyDescent="0.25">
      <c r="A1903" s="3">
        <f>RSI!A1903</f>
        <v>44782</v>
      </c>
      <c r="B1903" s="2">
        <f>RSI!B1903</f>
        <v>35.064</v>
      </c>
      <c r="C1903" s="2">
        <f>RSI!I1903</f>
        <v>99.999999441279101</v>
      </c>
      <c r="D1903" s="2">
        <f>MACD!E1903</f>
        <v>3.488991455604662E-3</v>
      </c>
      <c r="E1903" s="2">
        <f>MACD!F1903</f>
        <v>5.0956610278043201E-3</v>
      </c>
      <c r="F1903" s="2">
        <f>'Moving Avg'!D1903</f>
        <v>35.064</v>
      </c>
      <c r="G1903" s="2">
        <f>'Moving Avg'!F1903</f>
        <v>35.064</v>
      </c>
      <c r="H1903" s="2">
        <f>'Moving Avg'!G1903</f>
        <v>35.064000000000021</v>
      </c>
      <c r="I1903" s="2">
        <f>'Moving Avg'!H1903</f>
        <v>33.956265000000087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0</v>
      </c>
      <c r="N1903" s="8">
        <f t="shared" si="291"/>
        <v>45</v>
      </c>
      <c r="O1903" s="8">
        <f t="shared" si="292"/>
        <v>50</v>
      </c>
      <c r="P1903" s="8">
        <f t="shared" si="293"/>
        <v>33</v>
      </c>
      <c r="Q1903" s="9">
        <f t="shared" si="294"/>
        <v>28.2</v>
      </c>
      <c r="R1903" s="9">
        <f t="shared" si="295"/>
        <v>34.75</v>
      </c>
      <c r="S1903" s="9">
        <f t="shared" si="296"/>
        <v>34.1</v>
      </c>
      <c r="T1903" s="9">
        <f t="shared" si="297"/>
        <v>32</v>
      </c>
      <c r="U1903" s="8">
        <f t="shared" si="298"/>
        <v>32.35</v>
      </c>
      <c r="V1903" s="8">
        <f t="shared" si="299"/>
        <v>32.262500000000003</v>
      </c>
    </row>
    <row r="1904" spans="1:22" ht="13.5" x14ac:dyDescent="0.25">
      <c r="A1904" s="3">
        <f>RSI!A1904</f>
        <v>44783</v>
      </c>
      <c r="B1904" s="2">
        <f>RSI!B1904</f>
        <v>35.064</v>
      </c>
      <c r="C1904" s="2">
        <f>RSI!I1904</f>
        <v>99.999999441279101</v>
      </c>
      <c r="D1904" s="2">
        <f>MACD!E1904</f>
        <v>3.231861079349585E-3</v>
      </c>
      <c r="E1904" s="2">
        <f>MACD!F1904</f>
        <v>4.7229010381133734E-3</v>
      </c>
      <c r="F1904" s="2">
        <f>'Moving Avg'!D1904</f>
        <v>35.064</v>
      </c>
      <c r="G1904" s="2">
        <f>'Moving Avg'!F1904</f>
        <v>35.064</v>
      </c>
      <c r="H1904" s="2">
        <f>'Moving Avg'!G1904</f>
        <v>35.064000000000021</v>
      </c>
      <c r="I1904" s="2">
        <f>'Moving Avg'!H1904</f>
        <v>33.970630000000085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0</v>
      </c>
      <c r="N1904" s="8">
        <f t="shared" si="291"/>
        <v>45</v>
      </c>
      <c r="O1904" s="8">
        <f t="shared" si="292"/>
        <v>50</v>
      </c>
      <c r="P1904" s="8">
        <f t="shared" si="293"/>
        <v>33</v>
      </c>
      <c r="Q1904" s="9">
        <f t="shared" si="294"/>
        <v>28.2</v>
      </c>
      <c r="R1904" s="9">
        <f t="shared" si="295"/>
        <v>34.75</v>
      </c>
      <c r="S1904" s="9">
        <f t="shared" si="296"/>
        <v>34.1</v>
      </c>
      <c r="T1904" s="9">
        <f t="shared" si="297"/>
        <v>32</v>
      </c>
      <c r="U1904" s="8">
        <f t="shared" si="298"/>
        <v>32.35</v>
      </c>
      <c r="V1904" s="8">
        <f t="shared" si="299"/>
        <v>32.262500000000003</v>
      </c>
    </row>
    <row r="1905" spans="1:22" ht="13.5" x14ac:dyDescent="0.25">
      <c r="A1905" s="3">
        <f>RSI!A1905</f>
        <v>44784</v>
      </c>
      <c r="B1905" s="2">
        <f>RSI!B1905</f>
        <v>35.064</v>
      </c>
      <c r="C1905" s="2">
        <f>RSI!I1905</f>
        <v>99.999999441279101</v>
      </c>
      <c r="D1905" s="2">
        <f>MACD!E1905</f>
        <v>2.9935753306631341E-3</v>
      </c>
      <c r="E1905" s="2">
        <f>MACD!F1905</f>
        <v>4.3770358966233255E-3</v>
      </c>
      <c r="F1905" s="2">
        <f>'Moving Avg'!D1905</f>
        <v>35.064</v>
      </c>
      <c r="G1905" s="2">
        <f>'Moving Avg'!F1905</f>
        <v>35.064</v>
      </c>
      <c r="H1905" s="2">
        <f>'Moving Avg'!G1905</f>
        <v>35.064000000000021</v>
      </c>
      <c r="I1905" s="2">
        <f>'Moving Avg'!H1905</f>
        <v>33.98499500000009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0</v>
      </c>
      <c r="N1905" s="8">
        <f t="shared" si="291"/>
        <v>45</v>
      </c>
      <c r="O1905" s="8">
        <f t="shared" si="292"/>
        <v>50</v>
      </c>
      <c r="P1905" s="8">
        <f t="shared" si="293"/>
        <v>33</v>
      </c>
      <c r="Q1905" s="9">
        <f t="shared" si="294"/>
        <v>28.2</v>
      </c>
      <c r="R1905" s="9">
        <f t="shared" si="295"/>
        <v>34.75</v>
      </c>
      <c r="S1905" s="9">
        <f t="shared" si="296"/>
        <v>34.1</v>
      </c>
      <c r="T1905" s="9">
        <f t="shared" si="297"/>
        <v>32</v>
      </c>
      <c r="U1905" s="8">
        <f t="shared" si="298"/>
        <v>32.35</v>
      </c>
      <c r="V1905" s="8">
        <f t="shared" si="299"/>
        <v>32.262500000000003</v>
      </c>
    </row>
    <row r="1906" spans="1:22" ht="13.5" x14ac:dyDescent="0.25">
      <c r="A1906" s="3">
        <f>RSI!A1906</f>
        <v>44785</v>
      </c>
      <c r="B1906" s="2">
        <f>RSI!B1906</f>
        <v>35.064</v>
      </c>
      <c r="C1906" s="2">
        <f>RSI!I1906</f>
        <v>99.999999441279101</v>
      </c>
      <c r="D1906" s="2">
        <f>MACD!E1906</f>
        <v>2.7727693984331836E-3</v>
      </c>
      <c r="E1906" s="2">
        <f>MACD!F1906</f>
        <v>4.0561825969852973E-3</v>
      </c>
      <c r="F1906" s="2">
        <f>'Moving Avg'!D1906</f>
        <v>35.064</v>
      </c>
      <c r="G1906" s="2">
        <f>'Moving Avg'!F1906</f>
        <v>35.064</v>
      </c>
      <c r="H1906" s="2">
        <f>'Moving Avg'!G1906</f>
        <v>35.064000000000021</v>
      </c>
      <c r="I1906" s="2">
        <f>'Moving Avg'!H1906</f>
        <v>33.999360000000088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0</v>
      </c>
      <c r="N1906" s="8">
        <f t="shared" si="291"/>
        <v>45</v>
      </c>
      <c r="O1906" s="8">
        <f t="shared" si="292"/>
        <v>50</v>
      </c>
      <c r="P1906" s="8">
        <f t="shared" si="293"/>
        <v>33</v>
      </c>
      <c r="Q1906" s="9">
        <f t="shared" si="294"/>
        <v>28.2</v>
      </c>
      <c r="R1906" s="9">
        <f t="shared" si="295"/>
        <v>34.75</v>
      </c>
      <c r="S1906" s="9">
        <f t="shared" si="296"/>
        <v>34.1</v>
      </c>
      <c r="T1906" s="9">
        <f t="shared" si="297"/>
        <v>32</v>
      </c>
      <c r="U1906" s="8">
        <f t="shared" si="298"/>
        <v>32.35</v>
      </c>
      <c r="V1906" s="8">
        <f t="shared" si="299"/>
        <v>32.262500000000003</v>
      </c>
    </row>
    <row r="1907" spans="1:22" ht="13.5" x14ac:dyDescent="0.25">
      <c r="A1907" s="3">
        <f>RSI!A1907</f>
        <v>44788</v>
      </c>
      <c r="B1907" s="2">
        <f>RSI!B1907</f>
        <v>35.064</v>
      </c>
      <c r="C1907" s="2">
        <f>RSI!I1907</f>
        <v>99.999999441279101</v>
      </c>
      <c r="D1907" s="2">
        <f>MACD!E1907</f>
        <v>2.568174786027555E-3</v>
      </c>
      <c r="E1907" s="2">
        <f>MACD!F1907</f>
        <v>3.758581034793749E-3</v>
      </c>
      <c r="F1907" s="2">
        <f>'Moving Avg'!D1907</f>
        <v>35.064</v>
      </c>
      <c r="G1907" s="2">
        <f>'Moving Avg'!F1907</f>
        <v>35.064</v>
      </c>
      <c r="H1907" s="2">
        <f>'Moving Avg'!G1907</f>
        <v>35.064000000000021</v>
      </c>
      <c r="I1907" s="2">
        <f>'Moving Avg'!H1907</f>
        <v>34.013725000000093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0</v>
      </c>
      <c r="N1907" s="8">
        <f t="shared" si="291"/>
        <v>45</v>
      </c>
      <c r="O1907" s="8">
        <f t="shared" si="292"/>
        <v>50</v>
      </c>
      <c r="P1907" s="8">
        <f t="shared" si="293"/>
        <v>33</v>
      </c>
      <c r="Q1907" s="9">
        <f t="shared" si="294"/>
        <v>28.2</v>
      </c>
      <c r="R1907" s="9">
        <f t="shared" si="295"/>
        <v>34.75</v>
      </c>
      <c r="S1907" s="9">
        <f t="shared" si="296"/>
        <v>34.1</v>
      </c>
      <c r="T1907" s="9">
        <f t="shared" si="297"/>
        <v>32</v>
      </c>
      <c r="U1907" s="8">
        <f t="shared" si="298"/>
        <v>32.35</v>
      </c>
      <c r="V1907" s="8">
        <f t="shared" si="299"/>
        <v>32.262500000000003</v>
      </c>
    </row>
    <row r="1908" spans="1:22" ht="13.5" x14ac:dyDescent="0.25">
      <c r="A1908" s="3">
        <f>RSI!A1908</f>
        <v>44789</v>
      </c>
      <c r="B1908" s="2">
        <f>RSI!B1908</f>
        <v>35.064</v>
      </c>
      <c r="C1908" s="2">
        <f>RSI!I1908</f>
        <v>99.999999441279101</v>
      </c>
      <c r="D1908" s="2">
        <f>MACD!E1908</f>
        <v>2.3786129126435185E-3</v>
      </c>
      <c r="E1908" s="2">
        <f>MACD!F1908</f>
        <v>3.4825874103637032E-3</v>
      </c>
      <c r="F1908" s="2">
        <f>'Moving Avg'!D1908</f>
        <v>35.064</v>
      </c>
      <c r="G1908" s="2">
        <f>'Moving Avg'!F1908</f>
        <v>35.064</v>
      </c>
      <c r="H1908" s="2">
        <f>'Moving Avg'!G1908</f>
        <v>35.064000000000021</v>
      </c>
      <c r="I1908" s="2">
        <f>'Moving Avg'!H1908</f>
        <v>34.028090000000091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0</v>
      </c>
      <c r="N1908" s="8">
        <f t="shared" si="291"/>
        <v>45</v>
      </c>
      <c r="O1908" s="8">
        <f t="shared" si="292"/>
        <v>50</v>
      </c>
      <c r="P1908" s="8">
        <f t="shared" si="293"/>
        <v>33</v>
      </c>
      <c r="Q1908" s="9">
        <f t="shared" si="294"/>
        <v>28.2</v>
      </c>
      <c r="R1908" s="9">
        <f t="shared" si="295"/>
        <v>34.75</v>
      </c>
      <c r="S1908" s="9">
        <f t="shared" si="296"/>
        <v>34.1</v>
      </c>
      <c r="T1908" s="9">
        <f t="shared" si="297"/>
        <v>32</v>
      </c>
      <c r="U1908" s="8">
        <f t="shared" si="298"/>
        <v>32.35</v>
      </c>
      <c r="V1908" s="8">
        <f t="shared" si="299"/>
        <v>32.262500000000003</v>
      </c>
    </row>
    <row r="1909" spans="1:22" ht="13.5" x14ac:dyDescent="0.25">
      <c r="A1909" s="3">
        <f>RSI!A1909</f>
        <v>44790</v>
      </c>
      <c r="B1909" s="2">
        <f>RSI!B1909</f>
        <v>35.064</v>
      </c>
      <c r="C1909" s="2">
        <f>RSI!I1909</f>
        <v>99.999999441279101</v>
      </c>
      <c r="D1909" s="2">
        <f>MACD!E1909</f>
        <v>2.2029890755206338E-3</v>
      </c>
      <c r="E1909" s="2">
        <f>MACD!F1909</f>
        <v>3.2266677433950893E-3</v>
      </c>
      <c r="F1909" s="2">
        <f>'Moving Avg'!D1909</f>
        <v>35.064</v>
      </c>
      <c r="G1909" s="2">
        <f>'Moving Avg'!F1909</f>
        <v>35.064</v>
      </c>
      <c r="H1909" s="2">
        <f>'Moving Avg'!G1909</f>
        <v>35.064000000000021</v>
      </c>
      <c r="I1909" s="2">
        <f>'Moving Avg'!H1909</f>
        <v>34.042455000000089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0</v>
      </c>
      <c r="N1909" s="8">
        <f t="shared" si="291"/>
        <v>45</v>
      </c>
      <c r="O1909" s="8">
        <f t="shared" si="292"/>
        <v>50</v>
      </c>
      <c r="P1909" s="8">
        <f t="shared" si="293"/>
        <v>33</v>
      </c>
      <c r="Q1909" s="9">
        <f t="shared" si="294"/>
        <v>28.2</v>
      </c>
      <c r="R1909" s="9">
        <f t="shared" si="295"/>
        <v>34.75</v>
      </c>
      <c r="S1909" s="9">
        <f t="shared" si="296"/>
        <v>34.1</v>
      </c>
      <c r="T1909" s="9">
        <f t="shared" si="297"/>
        <v>32</v>
      </c>
      <c r="U1909" s="8">
        <f t="shared" si="298"/>
        <v>32.35</v>
      </c>
      <c r="V1909" s="8">
        <f t="shared" si="299"/>
        <v>32.262500000000003</v>
      </c>
    </row>
    <row r="1910" spans="1:22" ht="13.5" x14ac:dyDescent="0.25">
      <c r="A1910" s="3">
        <f>RSI!A1910</f>
        <v>44791</v>
      </c>
      <c r="B1910" s="2">
        <f>RSI!B1910</f>
        <v>35.064</v>
      </c>
      <c r="C1910" s="2">
        <f>RSI!I1910</f>
        <v>99.999999441279101</v>
      </c>
      <c r="D1910" s="2">
        <f>MACD!E1910</f>
        <v>2.0402867635240796E-3</v>
      </c>
      <c r="E1910" s="2">
        <f>MACD!F1910</f>
        <v>2.9893915474208874E-3</v>
      </c>
      <c r="F1910" s="2">
        <f>'Moving Avg'!D1910</f>
        <v>35.064</v>
      </c>
      <c r="G1910" s="2">
        <f>'Moving Avg'!F1910</f>
        <v>35.064</v>
      </c>
      <c r="H1910" s="2">
        <f>'Moving Avg'!G1910</f>
        <v>35.064000000000021</v>
      </c>
      <c r="I1910" s="2">
        <f>'Moving Avg'!H1910</f>
        <v>34.056820000000087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0</v>
      </c>
      <c r="N1910" s="8">
        <f t="shared" si="291"/>
        <v>45</v>
      </c>
      <c r="O1910" s="8">
        <f t="shared" si="292"/>
        <v>50</v>
      </c>
      <c r="P1910" s="8">
        <f t="shared" si="293"/>
        <v>33</v>
      </c>
      <c r="Q1910" s="9">
        <f t="shared" si="294"/>
        <v>28.2</v>
      </c>
      <c r="R1910" s="9">
        <f t="shared" si="295"/>
        <v>34.75</v>
      </c>
      <c r="S1910" s="9">
        <f t="shared" si="296"/>
        <v>34.1</v>
      </c>
      <c r="T1910" s="9">
        <f t="shared" si="297"/>
        <v>32</v>
      </c>
      <c r="U1910" s="8">
        <f t="shared" si="298"/>
        <v>32.35</v>
      </c>
      <c r="V1910" s="8">
        <f t="shared" si="299"/>
        <v>32.262500000000003</v>
      </c>
    </row>
    <row r="1911" spans="1:22" ht="13.5" x14ac:dyDescent="0.25">
      <c r="A1911" s="3">
        <f>RSI!A1911</f>
        <v>44792</v>
      </c>
      <c r="B1911" s="2">
        <f>RSI!B1911</f>
        <v>35.064</v>
      </c>
      <c r="C1911" s="2">
        <f>RSI!I1911</f>
        <v>99.999999441279101</v>
      </c>
      <c r="D1911" s="2">
        <f>MACD!E1911</f>
        <v>1.8895623109500548E-3</v>
      </c>
      <c r="E1911" s="2">
        <f>MACD!F1911</f>
        <v>2.7694257001267208E-3</v>
      </c>
      <c r="F1911" s="2">
        <f>'Moving Avg'!D1911</f>
        <v>35.064</v>
      </c>
      <c r="G1911" s="2">
        <f>'Moving Avg'!F1911</f>
        <v>35.064</v>
      </c>
      <c r="H1911" s="2">
        <f>'Moving Avg'!G1911</f>
        <v>35.064000000000021</v>
      </c>
      <c r="I1911" s="2">
        <f>'Moving Avg'!H1911</f>
        <v>34.071185000000085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0</v>
      </c>
      <c r="N1911" s="8">
        <f t="shared" si="291"/>
        <v>45</v>
      </c>
      <c r="O1911" s="8">
        <f t="shared" si="292"/>
        <v>50</v>
      </c>
      <c r="P1911" s="8">
        <f t="shared" si="293"/>
        <v>33</v>
      </c>
      <c r="Q1911" s="9">
        <f t="shared" si="294"/>
        <v>28.2</v>
      </c>
      <c r="R1911" s="9">
        <f t="shared" si="295"/>
        <v>34.75</v>
      </c>
      <c r="S1911" s="9">
        <f t="shared" si="296"/>
        <v>34.1</v>
      </c>
      <c r="T1911" s="9">
        <f t="shared" si="297"/>
        <v>32</v>
      </c>
      <c r="U1911" s="8">
        <f t="shared" si="298"/>
        <v>32.35</v>
      </c>
      <c r="V1911" s="8">
        <f t="shared" si="299"/>
        <v>32.262500000000003</v>
      </c>
    </row>
    <row r="1912" spans="1:22" ht="13.5" x14ac:dyDescent="0.25">
      <c r="A1912" s="3">
        <f>RSI!A1912</f>
        <v>44795</v>
      </c>
      <c r="B1912" s="2">
        <f>RSI!B1912</f>
        <v>35.064</v>
      </c>
      <c r="C1912" s="2">
        <f>RSI!I1912</f>
        <v>99.999999441279101</v>
      </c>
      <c r="D1912" s="2">
        <f>MACD!E1912</f>
        <v>1.7499398787492737E-3</v>
      </c>
      <c r="E1912" s="2">
        <f>MACD!F1912</f>
        <v>2.5655285358512315E-3</v>
      </c>
      <c r="F1912" s="2">
        <f>'Moving Avg'!D1912</f>
        <v>35.064</v>
      </c>
      <c r="G1912" s="2">
        <f>'Moving Avg'!F1912</f>
        <v>35.064</v>
      </c>
      <c r="H1912" s="2">
        <f>'Moving Avg'!G1912</f>
        <v>35.064000000000021</v>
      </c>
      <c r="I1912" s="2">
        <f>'Moving Avg'!H1912</f>
        <v>34.08555000000009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0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28.2</v>
      </c>
      <c r="R1912" s="9">
        <f t="shared" si="295"/>
        <v>34.75</v>
      </c>
      <c r="S1912" s="9">
        <f t="shared" si="296"/>
        <v>34.1</v>
      </c>
      <c r="T1912" s="9">
        <f t="shared" si="297"/>
        <v>32</v>
      </c>
      <c r="U1912" s="8">
        <f t="shared" si="298"/>
        <v>32.35</v>
      </c>
      <c r="V1912" s="8">
        <f t="shared" si="299"/>
        <v>32.262500000000003</v>
      </c>
    </row>
    <row r="1913" spans="1:22" ht="13.5" x14ac:dyDescent="0.25">
      <c r="A1913" s="3">
        <f>RSI!A1913</f>
        <v>44796</v>
      </c>
      <c r="B1913" s="2">
        <f>RSI!B1913</f>
        <v>35.064</v>
      </c>
      <c r="C1913" s="2">
        <f>RSI!I1913</f>
        <v>99.999999441279101</v>
      </c>
      <c r="D1913" s="2">
        <f>MACD!E1913</f>
        <v>1.6206067494906051E-3</v>
      </c>
      <c r="E1913" s="2">
        <f>MACD!F1913</f>
        <v>2.3765441785791063E-3</v>
      </c>
      <c r="F1913" s="2">
        <f>'Moving Avg'!D1913</f>
        <v>35.064</v>
      </c>
      <c r="G1913" s="2">
        <f>'Moving Avg'!F1913</f>
        <v>35.064</v>
      </c>
      <c r="H1913" s="2">
        <f>'Moving Avg'!G1913</f>
        <v>35.064000000000021</v>
      </c>
      <c r="I1913" s="2">
        <f>'Moving Avg'!H1913</f>
        <v>34.099915000000088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0</v>
      </c>
      <c r="N1913" s="8">
        <f t="shared" si="291"/>
        <v>45</v>
      </c>
      <c r="O1913" s="8">
        <f t="shared" si="292"/>
        <v>50</v>
      </c>
      <c r="P1913" s="8">
        <f t="shared" si="293"/>
        <v>33</v>
      </c>
      <c r="Q1913" s="9">
        <f t="shared" si="294"/>
        <v>28.2</v>
      </c>
      <c r="R1913" s="9">
        <f t="shared" si="295"/>
        <v>34.75</v>
      </c>
      <c r="S1913" s="9">
        <f t="shared" si="296"/>
        <v>34.1</v>
      </c>
      <c r="T1913" s="9">
        <f t="shared" si="297"/>
        <v>32</v>
      </c>
      <c r="U1913" s="8">
        <f t="shared" si="298"/>
        <v>32.35</v>
      </c>
      <c r="V1913" s="8">
        <f t="shared" si="299"/>
        <v>32.262500000000003</v>
      </c>
    </row>
    <row r="1914" spans="1:22" ht="13.5" x14ac:dyDescent="0.25">
      <c r="A1914" s="3">
        <f>RSI!A1914</f>
        <v>44797</v>
      </c>
      <c r="B1914" s="2">
        <f>RSI!B1914</f>
        <v>35.064</v>
      </c>
      <c r="C1914" s="2">
        <f>RSI!I1914</f>
        <v>99.999999441279101</v>
      </c>
      <c r="D1914" s="2">
        <f>MACD!E1914</f>
        <v>1.5008089217332099E-3</v>
      </c>
      <c r="E1914" s="2">
        <f>MACD!F1914</f>
        <v>2.201397127209927E-3</v>
      </c>
      <c r="F1914" s="2">
        <f>'Moving Avg'!D1914</f>
        <v>35.064</v>
      </c>
      <c r="G1914" s="2">
        <f>'Moving Avg'!F1914</f>
        <v>35.064</v>
      </c>
      <c r="H1914" s="2">
        <f>'Moving Avg'!G1914</f>
        <v>35.064000000000021</v>
      </c>
      <c r="I1914" s="2">
        <f>'Moving Avg'!H1914</f>
        <v>34.114280000000086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0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28.2</v>
      </c>
      <c r="R1914" s="9">
        <f t="shared" si="295"/>
        <v>34.75</v>
      </c>
      <c r="S1914" s="9">
        <f t="shared" si="296"/>
        <v>34.1</v>
      </c>
      <c r="T1914" s="9">
        <f t="shared" si="297"/>
        <v>32</v>
      </c>
      <c r="U1914" s="8">
        <f t="shared" si="298"/>
        <v>32.35</v>
      </c>
      <c r="V1914" s="8">
        <f t="shared" si="299"/>
        <v>32.262500000000003</v>
      </c>
    </row>
    <row r="1915" spans="1:22" ht="13.5" x14ac:dyDescent="0.25">
      <c r="A1915" s="3">
        <f>RSI!A1915</f>
        <v>44798</v>
      </c>
      <c r="B1915" s="2">
        <f>RSI!B1915</f>
        <v>35.064</v>
      </c>
      <c r="C1915" s="2">
        <f>RSI!I1915</f>
        <v>99.999999441279101</v>
      </c>
      <c r="D1915" s="2">
        <f>MACD!E1915</f>
        <v>1.3898469891984178E-3</v>
      </c>
      <c r="E1915" s="2">
        <f>MACD!F1915</f>
        <v>2.0390870996076253E-3</v>
      </c>
      <c r="F1915" s="2">
        <f>'Moving Avg'!D1915</f>
        <v>35.064</v>
      </c>
      <c r="G1915" s="2">
        <f>'Moving Avg'!F1915</f>
        <v>35.064</v>
      </c>
      <c r="H1915" s="2">
        <f>'Moving Avg'!G1915</f>
        <v>35.064000000000021</v>
      </c>
      <c r="I1915" s="2">
        <f>'Moving Avg'!H1915</f>
        <v>34.128645000000091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0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28.2</v>
      </c>
      <c r="R1915" s="9">
        <f t="shared" si="295"/>
        <v>34.75</v>
      </c>
      <c r="S1915" s="9">
        <f t="shared" si="296"/>
        <v>34.1</v>
      </c>
      <c r="T1915" s="9">
        <f t="shared" si="297"/>
        <v>32</v>
      </c>
      <c r="U1915" s="8">
        <f t="shared" si="298"/>
        <v>32.35</v>
      </c>
      <c r="V1915" s="8">
        <f t="shared" si="299"/>
        <v>32.262500000000003</v>
      </c>
    </row>
    <row r="1916" spans="1:22" ht="13.5" x14ac:dyDescent="0.25">
      <c r="A1916" s="3">
        <f>RSI!A1916</f>
        <v>44799</v>
      </c>
      <c r="B1916" s="2">
        <f>RSI!B1916</f>
        <v>35.064</v>
      </c>
      <c r="C1916" s="2">
        <f>RSI!I1916</f>
        <v>99.999999441279101</v>
      </c>
      <c r="D1916" s="2">
        <f>MACD!E1916</f>
        <v>1.2870722900402143E-3</v>
      </c>
      <c r="E1916" s="2">
        <f>MACD!F1916</f>
        <v>1.888684137694143E-3</v>
      </c>
      <c r="F1916" s="2">
        <f>'Moving Avg'!D1916</f>
        <v>35.064</v>
      </c>
      <c r="G1916" s="2">
        <f>'Moving Avg'!F1916</f>
        <v>35.064</v>
      </c>
      <c r="H1916" s="2">
        <f>'Moving Avg'!G1916</f>
        <v>35.064000000000021</v>
      </c>
      <c r="I1916" s="2">
        <f>'Moving Avg'!H1916</f>
        <v>34.143010000000089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0</v>
      </c>
      <c r="N1916" s="8">
        <f t="shared" si="291"/>
        <v>45</v>
      </c>
      <c r="O1916" s="8">
        <f t="shared" si="292"/>
        <v>50</v>
      </c>
      <c r="P1916" s="8">
        <f t="shared" si="293"/>
        <v>33</v>
      </c>
      <c r="Q1916" s="9">
        <f t="shared" si="294"/>
        <v>28.2</v>
      </c>
      <c r="R1916" s="9">
        <f t="shared" si="295"/>
        <v>34.75</v>
      </c>
      <c r="S1916" s="9">
        <f t="shared" si="296"/>
        <v>34.1</v>
      </c>
      <c r="T1916" s="9">
        <f t="shared" si="297"/>
        <v>32</v>
      </c>
      <c r="U1916" s="8">
        <f t="shared" si="298"/>
        <v>32.35</v>
      </c>
      <c r="V1916" s="8">
        <f t="shared" si="299"/>
        <v>32.262500000000003</v>
      </c>
    </row>
    <row r="1917" spans="1:22" ht="13.5" x14ac:dyDescent="0.25">
      <c r="A1917" s="3">
        <f>RSI!A1917</f>
        <v>44802</v>
      </c>
      <c r="B1917" s="2">
        <f>RSI!B1917</f>
        <v>35.064</v>
      </c>
      <c r="C1917" s="2">
        <f>RSI!I1917</f>
        <v>99.999999441279101</v>
      </c>
      <c r="D1917" s="2">
        <f>MACD!E1917</f>
        <v>1.1918833116055794E-3</v>
      </c>
      <c r="E1917" s="2">
        <f>MACD!F1917</f>
        <v>1.7493239724764304E-3</v>
      </c>
      <c r="F1917" s="2">
        <f>'Moving Avg'!D1917</f>
        <v>35.064</v>
      </c>
      <c r="G1917" s="2">
        <f>'Moving Avg'!F1917</f>
        <v>35.064</v>
      </c>
      <c r="H1917" s="2">
        <f>'Moving Avg'!G1917</f>
        <v>35.064000000000021</v>
      </c>
      <c r="I1917" s="2">
        <f>'Moving Avg'!H1917</f>
        <v>34.157375000000087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0</v>
      </c>
      <c r="N1917" s="8">
        <f t="shared" si="291"/>
        <v>45</v>
      </c>
      <c r="O1917" s="8">
        <f t="shared" si="292"/>
        <v>50</v>
      </c>
      <c r="P1917" s="8">
        <f t="shared" si="293"/>
        <v>33</v>
      </c>
      <c r="Q1917" s="9">
        <f t="shared" si="294"/>
        <v>28.2</v>
      </c>
      <c r="R1917" s="9">
        <f t="shared" si="295"/>
        <v>34.75</v>
      </c>
      <c r="S1917" s="9">
        <f t="shared" si="296"/>
        <v>34.1</v>
      </c>
      <c r="T1917" s="9">
        <f t="shared" si="297"/>
        <v>32</v>
      </c>
      <c r="U1917" s="8">
        <f t="shared" si="298"/>
        <v>32.35</v>
      </c>
      <c r="V1917" s="8">
        <f t="shared" si="299"/>
        <v>32.262500000000003</v>
      </c>
    </row>
    <row r="1918" spans="1:22" ht="13.5" x14ac:dyDescent="0.25">
      <c r="A1918" s="3">
        <f>RSI!A1918</f>
        <v>44803</v>
      </c>
      <c r="B1918" s="2">
        <f>RSI!B1918</f>
        <v>35.064</v>
      </c>
      <c r="C1918" s="2">
        <f>RSI!I1918</f>
        <v>99.999999441279101</v>
      </c>
      <c r="D1918" s="2">
        <f>MACD!E1918</f>
        <v>1.1037223363530302E-3</v>
      </c>
      <c r="E1918" s="2">
        <f>MACD!F1918</f>
        <v>1.6202036452517504E-3</v>
      </c>
      <c r="F1918" s="2">
        <f>'Moving Avg'!D1918</f>
        <v>35.064</v>
      </c>
      <c r="G1918" s="2">
        <f>'Moving Avg'!F1918</f>
        <v>35.064</v>
      </c>
      <c r="H1918" s="2">
        <f>'Moving Avg'!G1918</f>
        <v>35.064000000000021</v>
      </c>
      <c r="I1918" s="2">
        <f>'Moving Avg'!H1918</f>
        <v>34.171740000000085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0</v>
      </c>
      <c r="N1918" s="8">
        <f t="shared" si="291"/>
        <v>45</v>
      </c>
      <c r="O1918" s="8">
        <f t="shared" si="292"/>
        <v>50</v>
      </c>
      <c r="P1918" s="8">
        <f t="shared" si="293"/>
        <v>33</v>
      </c>
      <c r="Q1918" s="9">
        <f t="shared" si="294"/>
        <v>28.2</v>
      </c>
      <c r="R1918" s="9">
        <f t="shared" si="295"/>
        <v>34.75</v>
      </c>
      <c r="S1918" s="9">
        <f t="shared" si="296"/>
        <v>34.1</v>
      </c>
      <c r="T1918" s="9">
        <f t="shared" si="297"/>
        <v>32</v>
      </c>
      <c r="U1918" s="8">
        <f t="shared" si="298"/>
        <v>32.35</v>
      </c>
      <c r="V1918" s="8">
        <f t="shared" si="299"/>
        <v>32.262500000000003</v>
      </c>
    </row>
    <row r="1919" spans="1:22" ht="13.5" x14ac:dyDescent="0.25">
      <c r="A1919" s="3">
        <f>RSI!A1919</f>
        <v>44804</v>
      </c>
      <c r="B1919" s="2">
        <f>RSI!B1919</f>
        <v>35.064</v>
      </c>
      <c r="C1919" s="2">
        <f>RSI!I1919</f>
        <v>99.999999441279101</v>
      </c>
      <c r="D1919" s="2">
        <f>MACD!E1919</f>
        <v>1.0220723148748334E-3</v>
      </c>
      <c r="E1919" s="2">
        <f>MACD!F1919</f>
        <v>1.5005773791763671E-3</v>
      </c>
      <c r="F1919" s="2">
        <f>'Moving Avg'!D1919</f>
        <v>35.064</v>
      </c>
      <c r="G1919" s="2">
        <f>'Moving Avg'!F1919</f>
        <v>35.064</v>
      </c>
      <c r="H1919" s="2">
        <f>'Moving Avg'!G1919</f>
        <v>35.064000000000021</v>
      </c>
      <c r="I1919" s="2">
        <f>'Moving Avg'!H1919</f>
        <v>34.18610500000009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0</v>
      </c>
      <c r="N1919" s="8">
        <f t="shared" si="291"/>
        <v>45</v>
      </c>
      <c r="O1919" s="8">
        <f t="shared" si="292"/>
        <v>50</v>
      </c>
      <c r="P1919" s="8">
        <f t="shared" si="293"/>
        <v>33</v>
      </c>
      <c r="Q1919" s="9">
        <f t="shared" si="294"/>
        <v>28.2</v>
      </c>
      <c r="R1919" s="9">
        <f t="shared" si="295"/>
        <v>34.75</v>
      </c>
      <c r="S1919" s="9">
        <f t="shared" si="296"/>
        <v>34.1</v>
      </c>
      <c r="T1919" s="9">
        <f t="shared" si="297"/>
        <v>32</v>
      </c>
      <c r="U1919" s="8">
        <f t="shared" si="298"/>
        <v>32.35</v>
      </c>
      <c r="V1919" s="8">
        <f t="shared" si="299"/>
        <v>32.262500000000003</v>
      </c>
    </row>
    <row r="1920" spans="1:22" ht="13.5" x14ac:dyDescent="0.25">
      <c r="A1920" s="3">
        <f>RSI!A1920</f>
        <v>44805</v>
      </c>
      <c r="B1920" s="2">
        <f>RSI!B1920</f>
        <v>35.064</v>
      </c>
      <c r="C1920" s="2">
        <f>RSI!I1920</f>
        <v>99.999999441279101</v>
      </c>
      <c r="D1920" s="2">
        <f>MACD!E1920</f>
        <v>9.46453952579418E-4</v>
      </c>
      <c r="E1920" s="2">
        <f>MACD!F1920</f>
        <v>1.3897526938569773E-3</v>
      </c>
      <c r="F1920" s="2">
        <f>'Moving Avg'!D1920</f>
        <v>35.064</v>
      </c>
      <c r="G1920" s="2">
        <f>'Moving Avg'!F1920</f>
        <v>35.064</v>
      </c>
      <c r="H1920" s="2">
        <f>'Moving Avg'!G1920</f>
        <v>35.064000000000021</v>
      </c>
      <c r="I1920" s="2">
        <f>'Moving Avg'!H1920</f>
        <v>34.200470000000088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0</v>
      </c>
      <c r="N1920" s="8">
        <f t="shared" si="291"/>
        <v>45</v>
      </c>
      <c r="O1920" s="8">
        <f t="shared" si="292"/>
        <v>50</v>
      </c>
      <c r="P1920" s="8">
        <f t="shared" si="293"/>
        <v>33</v>
      </c>
      <c r="Q1920" s="9">
        <f t="shared" si="294"/>
        <v>28.2</v>
      </c>
      <c r="R1920" s="9">
        <f t="shared" si="295"/>
        <v>34.75</v>
      </c>
      <c r="S1920" s="9">
        <f t="shared" si="296"/>
        <v>34.1</v>
      </c>
      <c r="T1920" s="9">
        <f t="shared" si="297"/>
        <v>32</v>
      </c>
      <c r="U1920" s="8">
        <f t="shared" si="298"/>
        <v>32.35</v>
      </c>
      <c r="V1920" s="8">
        <f t="shared" si="299"/>
        <v>32.262500000000003</v>
      </c>
    </row>
    <row r="1921" spans="1:22" ht="13.5" x14ac:dyDescent="0.25">
      <c r="A1921" s="3">
        <f>RSI!A1921</f>
        <v>44806</v>
      </c>
      <c r="B1921" s="2">
        <f>RSI!B1921</f>
        <v>35.064</v>
      </c>
      <c r="C1921" s="2">
        <f>RSI!I1921</f>
        <v>99.999999441279101</v>
      </c>
      <c r="D1921" s="2">
        <f>MACD!E1921</f>
        <v>8.7642299690315895E-4</v>
      </c>
      <c r="E1921" s="2">
        <f>MACD!F1921</f>
        <v>1.2870867544662137E-3</v>
      </c>
      <c r="F1921" s="2">
        <f>'Moving Avg'!D1921</f>
        <v>35.064</v>
      </c>
      <c r="G1921" s="2">
        <f>'Moving Avg'!F1921</f>
        <v>35.064</v>
      </c>
      <c r="H1921" s="2">
        <f>'Moving Avg'!G1921</f>
        <v>35.064000000000021</v>
      </c>
      <c r="I1921" s="2">
        <f>'Moving Avg'!H1921</f>
        <v>34.214835000000086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0</v>
      </c>
      <c r="N1921" s="8">
        <f t="shared" si="291"/>
        <v>45</v>
      </c>
      <c r="O1921" s="8">
        <f t="shared" si="292"/>
        <v>50</v>
      </c>
      <c r="P1921" s="8">
        <f t="shared" si="293"/>
        <v>33</v>
      </c>
      <c r="Q1921" s="9">
        <f t="shared" si="294"/>
        <v>28.2</v>
      </c>
      <c r="R1921" s="9">
        <f t="shared" si="295"/>
        <v>34.75</v>
      </c>
      <c r="S1921" s="9">
        <f t="shared" si="296"/>
        <v>34.1</v>
      </c>
      <c r="T1921" s="9">
        <f t="shared" si="297"/>
        <v>32</v>
      </c>
      <c r="U1921" s="8">
        <f t="shared" si="298"/>
        <v>32.35</v>
      </c>
      <c r="V1921" s="8">
        <f t="shared" si="299"/>
        <v>32.262500000000003</v>
      </c>
    </row>
    <row r="1922" spans="1:22" ht="13.5" x14ac:dyDescent="0.25">
      <c r="A1922" s="3">
        <f>RSI!A1922</f>
        <v>44809</v>
      </c>
      <c r="B1922" s="2">
        <f>RSI!B1922</f>
        <v>35.064</v>
      </c>
      <c r="C1922" s="2">
        <f>RSI!I1922</f>
        <v>99.999999441279101</v>
      </c>
      <c r="D1922" s="2">
        <f>MACD!E1922</f>
        <v>8.1156771257440141E-4</v>
      </c>
      <c r="E1922" s="2">
        <f>MACD!F1922</f>
        <v>1.1919829460878514E-3</v>
      </c>
      <c r="F1922" s="2">
        <f>'Moving Avg'!D1922</f>
        <v>35.064</v>
      </c>
      <c r="G1922" s="2">
        <f>'Moving Avg'!F1922</f>
        <v>35.064</v>
      </c>
      <c r="H1922" s="2">
        <f>'Moving Avg'!G1922</f>
        <v>35.064000000000021</v>
      </c>
      <c r="I1922" s="2">
        <f>'Moving Avg'!H1922</f>
        <v>34.229200000000084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0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28.2</v>
      </c>
      <c r="R1922" s="9">
        <f t="shared" si="295"/>
        <v>34.75</v>
      </c>
      <c r="S1922" s="9">
        <f t="shared" si="296"/>
        <v>34.1</v>
      </c>
      <c r="T1922" s="9">
        <f t="shared" si="297"/>
        <v>32</v>
      </c>
      <c r="U1922" s="8">
        <f t="shared" si="298"/>
        <v>32.35</v>
      </c>
      <c r="V1922" s="8">
        <f t="shared" si="299"/>
        <v>32.262500000000003</v>
      </c>
    </row>
    <row r="1923" spans="1:22" ht="13.5" x14ac:dyDescent="0.25">
      <c r="A1923" s="3">
        <f>RSI!A1923</f>
        <v>44810</v>
      </c>
      <c r="B1923" s="2">
        <f>RSI!B1923</f>
        <v>35.064</v>
      </c>
      <c r="C1923" s="2">
        <f>RSI!I1923</f>
        <v>99.999999441279101</v>
      </c>
      <c r="D1923" s="2">
        <f>MACD!E1923</f>
        <v>7.5150653297129111E-4</v>
      </c>
      <c r="E1923" s="2">
        <f>MACD!F1923</f>
        <v>1.1038876634645394E-3</v>
      </c>
      <c r="F1923" s="2">
        <f>'Moving Avg'!D1923</f>
        <v>35.064</v>
      </c>
      <c r="G1923" s="2">
        <f>'Moving Avg'!F1923</f>
        <v>35.064</v>
      </c>
      <c r="H1923" s="2">
        <f>'Moving Avg'!G1923</f>
        <v>35.064000000000021</v>
      </c>
      <c r="I1923" s="2">
        <f>'Moving Avg'!H1923</f>
        <v>34.243565000000082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0</v>
      </c>
      <c r="N1923" s="8">
        <f t="shared" si="301"/>
        <v>45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28.2</v>
      </c>
      <c r="R1923" s="9">
        <f t="shared" ref="R1923:R1986" si="305">M1923*0.2+N1923*0.2+O1923*0.35+P1923*0.25</f>
        <v>34.75</v>
      </c>
      <c r="S1923" s="9">
        <f t="shared" ref="S1923:S1986" si="306">M1923*0.15+N1923*0.15+O1923*0.25+P1923*0.45</f>
        <v>34.1</v>
      </c>
      <c r="T1923" s="9">
        <f t="shared" ref="T1923:T1986" si="307">0.25*SUM(M1923:P1923)</f>
        <v>32</v>
      </c>
      <c r="U1923" s="8">
        <f t="shared" ref="U1923:U1986" si="308">SUM(Q1923:S1923)/3</f>
        <v>32.35</v>
      </c>
      <c r="V1923" s="8">
        <f t="shared" ref="V1923:V1986" si="309">SUM(Q1923:T1923)/4</f>
        <v>32.262500000000003</v>
      </c>
    </row>
    <row r="1924" spans="1:22" ht="13.5" x14ac:dyDescent="0.25">
      <c r="A1924" s="3">
        <f>RSI!A1924</f>
        <v>44811</v>
      </c>
      <c r="B1924" s="2">
        <f>RSI!B1924</f>
        <v>35.064</v>
      </c>
      <c r="C1924" s="2">
        <f>RSI!I1924</f>
        <v>99.999999441279101</v>
      </c>
      <c r="D1924" s="2">
        <f>MACD!E1924</f>
        <v>6.9588587621183251E-4</v>
      </c>
      <c r="E1924" s="2">
        <f>MACD!F1924</f>
        <v>1.0222873060139982E-3</v>
      </c>
      <c r="F1924" s="2">
        <f>'Moving Avg'!D1924</f>
        <v>35.064</v>
      </c>
      <c r="G1924" s="2">
        <f>'Moving Avg'!F1924</f>
        <v>35.064</v>
      </c>
      <c r="H1924" s="2">
        <f>'Moving Avg'!G1924</f>
        <v>35.064000000000021</v>
      </c>
      <c r="I1924" s="2">
        <f>'Moving Avg'!H1924</f>
        <v>34.25793000000008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0</v>
      </c>
      <c r="N1924" s="8">
        <f t="shared" si="301"/>
        <v>45</v>
      </c>
      <c r="O1924" s="8">
        <f t="shared" si="302"/>
        <v>50</v>
      </c>
      <c r="P1924" s="8">
        <f t="shared" si="303"/>
        <v>33</v>
      </c>
      <c r="Q1924" s="9">
        <f t="shared" si="304"/>
        <v>28.2</v>
      </c>
      <c r="R1924" s="9">
        <f t="shared" si="305"/>
        <v>34.75</v>
      </c>
      <c r="S1924" s="9">
        <f t="shared" si="306"/>
        <v>34.1</v>
      </c>
      <c r="T1924" s="9">
        <f t="shared" si="307"/>
        <v>32</v>
      </c>
      <c r="U1924" s="8">
        <f t="shared" si="308"/>
        <v>32.35</v>
      </c>
      <c r="V1924" s="8">
        <f t="shared" si="309"/>
        <v>32.262500000000003</v>
      </c>
    </row>
    <row r="1925" spans="1:22" ht="13.5" x14ac:dyDescent="0.25">
      <c r="A1925" s="3">
        <f>RSI!A1925</f>
        <v>44812</v>
      </c>
      <c r="B1925" s="2">
        <f>RSI!B1925</f>
        <v>35.064</v>
      </c>
      <c r="C1925" s="2">
        <f>RSI!I1925</f>
        <v>99.999999441279101</v>
      </c>
      <c r="D1925" s="2">
        <f>MACD!E1925</f>
        <v>6.443781152114525E-4</v>
      </c>
      <c r="E1925" s="2">
        <f>MACD!F1925</f>
        <v>9.4670546785348907E-4</v>
      </c>
      <c r="F1925" s="2">
        <f>'Moving Avg'!D1925</f>
        <v>35.064</v>
      </c>
      <c r="G1925" s="2">
        <f>'Moving Avg'!F1925</f>
        <v>35.064</v>
      </c>
      <c r="H1925" s="2">
        <f>'Moving Avg'!G1925</f>
        <v>35.064000000000021</v>
      </c>
      <c r="I1925" s="2">
        <f>'Moving Avg'!H1925</f>
        <v>34.272295000000085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0</v>
      </c>
      <c r="N1925" s="8">
        <f t="shared" si="301"/>
        <v>45</v>
      </c>
      <c r="O1925" s="8">
        <f t="shared" si="302"/>
        <v>50</v>
      </c>
      <c r="P1925" s="8">
        <f t="shared" si="303"/>
        <v>33</v>
      </c>
      <c r="Q1925" s="9">
        <f t="shared" si="304"/>
        <v>28.2</v>
      </c>
      <c r="R1925" s="9">
        <f t="shared" si="305"/>
        <v>34.75</v>
      </c>
      <c r="S1925" s="9">
        <f t="shared" si="306"/>
        <v>34.1</v>
      </c>
      <c r="T1925" s="9">
        <f t="shared" si="307"/>
        <v>32</v>
      </c>
      <c r="U1925" s="8">
        <f t="shared" si="308"/>
        <v>32.35</v>
      </c>
      <c r="V1925" s="8">
        <f t="shared" si="309"/>
        <v>32.262500000000003</v>
      </c>
    </row>
    <row r="1926" spans="1:22" ht="13.5" x14ac:dyDescent="0.25">
      <c r="A1926" s="3">
        <f>RSI!A1926</f>
        <v>44813</v>
      </c>
      <c r="B1926" s="2">
        <f>RSI!B1926</f>
        <v>35.064</v>
      </c>
      <c r="C1926" s="2">
        <f>RSI!I1926</f>
        <v>99.999999441279101</v>
      </c>
      <c r="D1926" s="2">
        <f>MACD!E1926</f>
        <v>5.9667969145493771E-4</v>
      </c>
      <c r="E1926" s="2">
        <f>MACD!F1926</f>
        <v>8.7670031257377893E-4</v>
      </c>
      <c r="F1926" s="2">
        <f>'Moving Avg'!D1926</f>
        <v>35.064</v>
      </c>
      <c r="G1926" s="2">
        <f>'Moving Avg'!F1926</f>
        <v>35.064</v>
      </c>
      <c r="H1926" s="2">
        <f>'Moving Avg'!G1926</f>
        <v>35.064000000000021</v>
      </c>
      <c r="I1926" s="2">
        <f>'Moving Avg'!H1926</f>
        <v>34.286660000000083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0</v>
      </c>
      <c r="N1926" s="8">
        <f t="shared" si="301"/>
        <v>45</v>
      </c>
      <c r="O1926" s="8">
        <f t="shared" si="302"/>
        <v>50</v>
      </c>
      <c r="P1926" s="8">
        <f t="shared" si="303"/>
        <v>33</v>
      </c>
      <c r="Q1926" s="9">
        <f t="shared" si="304"/>
        <v>28.2</v>
      </c>
      <c r="R1926" s="9">
        <f t="shared" si="305"/>
        <v>34.75</v>
      </c>
      <c r="S1926" s="9">
        <f t="shared" si="306"/>
        <v>34.1</v>
      </c>
      <c r="T1926" s="9">
        <f t="shared" si="307"/>
        <v>32</v>
      </c>
      <c r="U1926" s="8">
        <f t="shared" si="308"/>
        <v>32.35</v>
      </c>
      <c r="V1926" s="8">
        <f t="shared" si="309"/>
        <v>32.262500000000003</v>
      </c>
    </row>
    <row r="1927" spans="1:22" ht="13.5" x14ac:dyDescent="0.25">
      <c r="A1927" s="3">
        <f>RSI!A1927</f>
        <v>44816</v>
      </c>
      <c r="B1927" s="2">
        <f>RSI!B1927</f>
        <v>35.064</v>
      </c>
      <c r="C1927" s="2">
        <f>RSI!I1927</f>
        <v>99.999999441279101</v>
      </c>
      <c r="D1927" s="2">
        <f>MACD!E1927</f>
        <v>5.5250936296857844E-4</v>
      </c>
      <c r="E1927" s="2">
        <f>MACD!F1927</f>
        <v>8.1186212265273888E-4</v>
      </c>
      <c r="F1927" s="2">
        <f>'Moving Avg'!D1927</f>
        <v>35.064</v>
      </c>
      <c r="G1927" s="2">
        <f>'Moving Avg'!F1927</f>
        <v>35.064</v>
      </c>
      <c r="H1927" s="2">
        <f>'Moving Avg'!G1927</f>
        <v>35.064000000000021</v>
      </c>
      <c r="I1927" s="2">
        <f>'Moving Avg'!H1927</f>
        <v>34.301025000000081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0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28.2</v>
      </c>
      <c r="R1927" s="9">
        <f t="shared" si="305"/>
        <v>34.75</v>
      </c>
      <c r="S1927" s="9">
        <f t="shared" si="306"/>
        <v>34.1</v>
      </c>
      <c r="T1927" s="9">
        <f t="shared" si="307"/>
        <v>32</v>
      </c>
      <c r="U1927" s="8">
        <f t="shared" si="308"/>
        <v>32.35</v>
      </c>
      <c r="V1927" s="8">
        <f t="shared" si="309"/>
        <v>32.262500000000003</v>
      </c>
    </row>
    <row r="1928" spans="1:22" ht="13.5" x14ac:dyDescent="0.25">
      <c r="A1928" s="3">
        <f>RSI!A1928</f>
        <v>44817</v>
      </c>
      <c r="B1928" s="2">
        <f>RSI!B1928</f>
        <v>35.064</v>
      </c>
      <c r="C1928" s="2">
        <f>RSI!I1928</f>
        <v>99.999999441279101</v>
      </c>
      <c r="D1928" s="2">
        <f>MACD!E1928</f>
        <v>5.1160657726256886E-4</v>
      </c>
      <c r="E1928" s="2">
        <f>MACD!F1928</f>
        <v>7.5181101357470496E-4</v>
      </c>
      <c r="F1928" s="2">
        <f>'Moving Avg'!D1928</f>
        <v>35.064</v>
      </c>
      <c r="G1928" s="2">
        <f>'Moving Avg'!F1928</f>
        <v>35.064</v>
      </c>
      <c r="H1928" s="2">
        <f>'Moving Avg'!G1928</f>
        <v>35.064000000000021</v>
      </c>
      <c r="I1928" s="2">
        <f>'Moving Avg'!H1928</f>
        <v>34.315390000000079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0</v>
      </c>
      <c r="N1928" s="8">
        <f t="shared" si="301"/>
        <v>45</v>
      </c>
      <c r="O1928" s="8">
        <f t="shared" si="302"/>
        <v>50</v>
      </c>
      <c r="P1928" s="8">
        <f t="shared" si="303"/>
        <v>33</v>
      </c>
      <c r="Q1928" s="9">
        <f t="shared" si="304"/>
        <v>28.2</v>
      </c>
      <c r="R1928" s="9">
        <f t="shared" si="305"/>
        <v>34.75</v>
      </c>
      <c r="S1928" s="9">
        <f t="shared" si="306"/>
        <v>34.1</v>
      </c>
      <c r="T1928" s="9">
        <f t="shared" si="307"/>
        <v>32</v>
      </c>
      <c r="U1928" s="8">
        <f t="shared" si="308"/>
        <v>32.35</v>
      </c>
      <c r="V1928" s="8">
        <f t="shared" si="309"/>
        <v>32.262500000000003</v>
      </c>
    </row>
    <row r="1929" spans="1:22" ht="13.5" x14ac:dyDescent="0.25">
      <c r="A1929" s="3">
        <f>RSI!A1929</f>
        <v>44818</v>
      </c>
      <c r="B1929" s="2">
        <f>RSI!B1929</f>
        <v>35.064</v>
      </c>
      <c r="C1929" s="2">
        <f>RSI!I1929</f>
        <v>99.999999441279101</v>
      </c>
      <c r="D1929" s="2">
        <f>MACD!E1929</f>
        <v>4.7372996079531049E-4</v>
      </c>
      <c r="E1929" s="2">
        <f>MACD!F1929</f>
        <v>6.9619480301882604E-4</v>
      </c>
      <c r="F1929" s="2">
        <f>'Moving Avg'!D1929</f>
        <v>35.064</v>
      </c>
      <c r="G1929" s="2">
        <f>'Moving Avg'!F1929</f>
        <v>35.064</v>
      </c>
      <c r="H1929" s="2">
        <f>'Moving Avg'!G1929</f>
        <v>35.064000000000021</v>
      </c>
      <c r="I1929" s="2">
        <f>'Moving Avg'!H1929</f>
        <v>34.329755000000084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0</v>
      </c>
      <c r="N1929" s="8">
        <f t="shared" si="301"/>
        <v>45</v>
      </c>
      <c r="O1929" s="8">
        <f t="shared" si="302"/>
        <v>50</v>
      </c>
      <c r="P1929" s="8">
        <f t="shared" si="303"/>
        <v>33</v>
      </c>
      <c r="Q1929" s="9">
        <f t="shared" si="304"/>
        <v>28.2</v>
      </c>
      <c r="R1929" s="9">
        <f t="shared" si="305"/>
        <v>34.75</v>
      </c>
      <c r="S1929" s="9">
        <f t="shared" si="306"/>
        <v>34.1</v>
      </c>
      <c r="T1929" s="9">
        <f t="shared" si="307"/>
        <v>32</v>
      </c>
      <c r="U1929" s="8">
        <f t="shared" si="308"/>
        <v>32.35</v>
      </c>
      <c r="V1929" s="8">
        <f t="shared" si="309"/>
        <v>32.262500000000003</v>
      </c>
    </row>
    <row r="1930" spans="1:22" ht="13.5" x14ac:dyDescent="0.25">
      <c r="A1930" s="3">
        <f>RSI!A1930</f>
        <v>44819</v>
      </c>
      <c r="B1930" s="2">
        <f>RSI!B1930</f>
        <v>35.064</v>
      </c>
      <c r="C1930" s="2">
        <f>RSI!I1930</f>
        <v>99.999999441279101</v>
      </c>
      <c r="D1930" s="2">
        <f>MACD!E1930</f>
        <v>4.3865591700154027E-4</v>
      </c>
      <c r="E1930" s="2">
        <f>MACD!F1930</f>
        <v>6.4468702581536885E-4</v>
      </c>
      <c r="F1930" s="2">
        <f>'Moving Avg'!D1930</f>
        <v>35.064</v>
      </c>
      <c r="G1930" s="2">
        <f>'Moving Avg'!F1930</f>
        <v>35.064</v>
      </c>
      <c r="H1930" s="2">
        <f>'Moving Avg'!G1930</f>
        <v>35.064000000000021</v>
      </c>
      <c r="I1930" s="2">
        <f>'Moving Avg'!H1930</f>
        <v>34.344120000000082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0</v>
      </c>
      <c r="N1930" s="8">
        <f t="shared" si="301"/>
        <v>45</v>
      </c>
      <c r="O1930" s="8">
        <f t="shared" si="302"/>
        <v>50</v>
      </c>
      <c r="P1930" s="8">
        <f t="shared" si="303"/>
        <v>33</v>
      </c>
      <c r="Q1930" s="9">
        <f t="shared" si="304"/>
        <v>28.2</v>
      </c>
      <c r="R1930" s="9">
        <f t="shared" si="305"/>
        <v>34.75</v>
      </c>
      <c r="S1930" s="9">
        <f t="shared" si="306"/>
        <v>34.1</v>
      </c>
      <c r="T1930" s="9">
        <f t="shared" si="307"/>
        <v>32</v>
      </c>
      <c r="U1930" s="8">
        <f t="shared" si="308"/>
        <v>32.35</v>
      </c>
      <c r="V1930" s="8">
        <f t="shared" si="309"/>
        <v>32.262500000000003</v>
      </c>
    </row>
    <row r="1931" spans="1:22" ht="13.5" x14ac:dyDescent="0.25">
      <c r="A1931" s="3">
        <f>RSI!A1931</f>
        <v>44820</v>
      </c>
      <c r="B1931" s="2">
        <f>RSI!B1931</f>
        <v>35.064</v>
      </c>
      <c r="C1931" s="2">
        <f>RSI!I1931</f>
        <v>99.999999441279101</v>
      </c>
      <c r="D1931" s="2">
        <f>MACD!E1931</f>
        <v>4.0617732523884342E-4</v>
      </c>
      <c r="E1931" s="2">
        <f>MACD!F1931</f>
        <v>5.9698508570006376E-4</v>
      </c>
      <c r="F1931" s="2">
        <f>'Moving Avg'!D1931</f>
        <v>35.064</v>
      </c>
      <c r="G1931" s="2">
        <f>'Moving Avg'!F1931</f>
        <v>35.064</v>
      </c>
      <c r="H1931" s="2">
        <f>'Moving Avg'!G1931</f>
        <v>35.064000000000021</v>
      </c>
      <c r="I1931" s="2">
        <f>'Moving Avg'!H1931</f>
        <v>34.35848500000008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0</v>
      </c>
      <c r="N1931" s="8">
        <f t="shared" si="301"/>
        <v>45</v>
      </c>
      <c r="O1931" s="8">
        <f t="shared" si="302"/>
        <v>50</v>
      </c>
      <c r="P1931" s="8">
        <f t="shared" si="303"/>
        <v>33</v>
      </c>
      <c r="Q1931" s="9">
        <f t="shared" si="304"/>
        <v>28.2</v>
      </c>
      <c r="R1931" s="9">
        <f t="shared" si="305"/>
        <v>34.75</v>
      </c>
      <c r="S1931" s="9">
        <f t="shared" si="306"/>
        <v>34.1</v>
      </c>
      <c r="T1931" s="9">
        <f t="shared" si="307"/>
        <v>32</v>
      </c>
      <c r="U1931" s="8">
        <f t="shared" si="308"/>
        <v>32.35</v>
      </c>
      <c r="V1931" s="8">
        <f t="shared" si="309"/>
        <v>32.262500000000003</v>
      </c>
    </row>
    <row r="1932" spans="1:22" ht="13.5" x14ac:dyDescent="0.25">
      <c r="A1932" s="3">
        <f>RSI!A1932</f>
        <v>44823</v>
      </c>
      <c r="B1932" s="2">
        <f>RSI!B1932</f>
        <v>35.064</v>
      </c>
      <c r="C1932" s="2">
        <f>RSI!I1932</f>
        <v>99.999999441279101</v>
      </c>
      <c r="D1932" s="2">
        <f>MACD!E1932</f>
        <v>3.7610233367502133E-4</v>
      </c>
      <c r="E1932" s="2">
        <f>MACD!F1932</f>
        <v>5.5280853529505525E-4</v>
      </c>
      <c r="F1932" s="2">
        <f>'Moving Avg'!D1932</f>
        <v>35.064</v>
      </c>
      <c r="G1932" s="2">
        <f>'Moving Avg'!F1932</f>
        <v>35.064</v>
      </c>
      <c r="H1932" s="2">
        <f>'Moving Avg'!G1932</f>
        <v>35.064000000000021</v>
      </c>
      <c r="I1932" s="2">
        <f>'Moving Avg'!H1932</f>
        <v>34.372850000000078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0</v>
      </c>
      <c r="N1932" s="8">
        <f t="shared" si="301"/>
        <v>45</v>
      </c>
      <c r="O1932" s="8">
        <f t="shared" si="302"/>
        <v>50</v>
      </c>
      <c r="P1932" s="8">
        <f t="shared" si="303"/>
        <v>33</v>
      </c>
      <c r="Q1932" s="9">
        <f t="shared" si="304"/>
        <v>28.2</v>
      </c>
      <c r="R1932" s="9">
        <f t="shared" si="305"/>
        <v>34.75</v>
      </c>
      <c r="S1932" s="9">
        <f t="shared" si="306"/>
        <v>34.1</v>
      </c>
      <c r="T1932" s="9">
        <f t="shared" si="307"/>
        <v>32</v>
      </c>
      <c r="U1932" s="8">
        <f t="shared" si="308"/>
        <v>32.35</v>
      </c>
      <c r="V1932" s="8">
        <f t="shared" si="309"/>
        <v>32.262500000000003</v>
      </c>
    </row>
    <row r="1933" spans="1:22" ht="13.5" x14ac:dyDescent="0.25">
      <c r="A1933" s="3">
        <f>RSI!A1933</f>
        <v>44824</v>
      </c>
      <c r="B1933" s="2">
        <f>RSI!B1933</f>
        <v>35.064</v>
      </c>
      <c r="C1933" s="2">
        <f>RSI!I1933</f>
        <v>99.999999441279101</v>
      </c>
      <c r="D1933" s="2">
        <f>MACD!E1933</f>
        <v>3.4825323962195398E-4</v>
      </c>
      <c r="E1933" s="2">
        <f>MACD!F1933</f>
        <v>5.1189747616043506E-4</v>
      </c>
      <c r="F1933" s="2">
        <f>'Moving Avg'!D1933</f>
        <v>35.064</v>
      </c>
      <c r="G1933" s="2">
        <f>'Moving Avg'!F1933</f>
        <v>35.064</v>
      </c>
      <c r="H1933" s="2">
        <f>'Moving Avg'!G1933</f>
        <v>35.064000000000021</v>
      </c>
      <c r="I1933" s="2">
        <f>'Moving Avg'!H1933</f>
        <v>34.387215000000083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0</v>
      </c>
      <c r="N1933" s="8">
        <f t="shared" si="301"/>
        <v>45</v>
      </c>
      <c r="O1933" s="8">
        <f t="shared" si="302"/>
        <v>50</v>
      </c>
      <c r="P1933" s="8">
        <f t="shared" si="303"/>
        <v>33</v>
      </c>
      <c r="Q1933" s="9">
        <f t="shared" si="304"/>
        <v>28.2</v>
      </c>
      <c r="R1933" s="9">
        <f t="shared" si="305"/>
        <v>34.75</v>
      </c>
      <c r="S1933" s="9">
        <f t="shared" si="306"/>
        <v>34.1</v>
      </c>
      <c r="T1933" s="9">
        <f t="shared" si="307"/>
        <v>32</v>
      </c>
      <c r="U1933" s="8">
        <f t="shared" si="308"/>
        <v>32.35</v>
      </c>
      <c r="V1933" s="8">
        <f t="shared" si="309"/>
        <v>32.262500000000003</v>
      </c>
    </row>
    <row r="1934" spans="1:22" ht="13.5" x14ac:dyDescent="0.25">
      <c r="A1934" s="3">
        <f>RSI!A1934</f>
        <v>44825</v>
      </c>
      <c r="B1934" s="2">
        <f>RSI!B1934</f>
        <v>35.064</v>
      </c>
      <c r="C1934" s="2">
        <f>RSI!I1934</f>
        <v>99.999999441279101</v>
      </c>
      <c r="D1934" s="2">
        <f>MACD!E1934</f>
        <v>3.2246545094949397E-4</v>
      </c>
      <c r="E1934" s="2">
        <f>MACD!F1934</f>
        <v>4.7401107111824686E-4</v>
      </c>
      <c r="F1934" s="2">
        <f>'Moving Avg'!D1934</f>
        <v>35.064</v>
      </c>
      <c r="G1934" s="2">
        <f>'Moving Avg'!F1934</f>
        <v>35.064</v>
      </c>
      <c r="H1934" s="2">
        <f>'Moving Avg'!G1934</f>
        <v>35.064000000000021</v>
      </c>
      <c r="I1934" s="2">
        <f>'Moving Avg'!H1934</f>
        <v>34.401580000000081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0</v>
      </c>
      <c r="N1934" s="8">
        <f t="shared" si="301"/>
        <v>45</v>
      </c>
      <c r="O1934" s="8">
        <f t="shared" si="302"/>
        <v>50</v>
      </c>
      <c r="P1934" s="8">
        <f t="shared" si="303"/>
        <v>33</v>
      </c>
      <c r="Q1934" s="9">
        <f t="shared" si="304"/>
        <v>28.2</v>
      </c>
      <c r="R1934" s="9">
        <f t="shared" si="305"/>
        <v>34.75</v>
      </c>
      <c r="S1934" s="9">
        <f t="shared" si="306"/>
        <v>34.1</v>
      </c>
      <c r="T1934" s="9">
        <f t="shared" si="307"/>
        <v>32</v>
      </c>
      <c r="U1934" s="8">
        <f t="shared" si="308"/>
        <v>32.35</v>
      </c>
      <c r="V1934" s="8">
        <f t="shared" si="309"/>
        <v>32.262500000000003</v>
      </c>
    </row>
    <row r="1935" spans="1:22" ht="13.5" x14ac:dyDescent="0.25">
      <c r="A1935" s="3">
        <f>RSI!A1935</f>
        <v>44826</v>
      </c>
      <c r="B1935" s="2">
        <f>RSI!B1935</f>
        <v>35.064</v>
      </c>
      <c r="C1935" s="2">
        <f>RSI!I1935</f>
        <v>99.999999441279101</v>
      </c>
      <c r="D1935" s="2">
        <f>MACD!E1935</f>
        <v>2.9858652306558042E-4</v>
      </c>
      <c r="E1935" s="2">
        <f>MACD!F1935</f>
        <v>4.3892616150771358E-4</v>
      </c>
      <c r="F1935" s="2">
        <f>'Moving Avg'!D1935</f>
        <v>35.064</v>
      </c>
      <c r="G1935" s="2">
        <f>'Moving Avg'!F1935</f>
        <v>35.064</v>
      </c>
      <c r="H1935" s="2">
        <f>'Moving Avg'!G1935</f>
        <v>35.064000000000021</v>
      </c>
      <c r="I1935" s="2">
        <f>'Moving Avg'!H1935</f>
        <v>34.415945000000086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0</v>
      </c>
      <c r="N1935" s="8">
        <f t="shared" si="301"/>
        <v>45</v>
      </c>
      <c r="O1935" s="8">
        <f t="shared" si="302"/>
        <v>50</v>
      </c>
      <c r="P1935" s="8">
        <f t="shared" si="303"/>
        <v>33</v>
      </c>
      <c r="Q1935" s="9">
        <f t="shared" si="304"/>
        <v>28.2</v>
      </c>
      <c r="R1935" s="9">
        <f t="shared" si="305"/>
        <v>34.75</v>
      </c>
      <c r="S1935" s="9">
        <f t="shared" si="306"/>
        <v>34.1</v>
      </c>
      <c r="T1935" s="9">
        <f t="shared" si="307"/>
        <v>32</v>
      </c>
      <c r="U1935" s="8">
        <f t="shared" si="308"/>
        <v>32.35</v>
      </c>
      <c r="V1935" s="8">
        <f t="shared" si="309"/>
        <v>32.262500000000003</v>
      </c>
    </row>
    <row r="1936" spans="1:22" ht="13.5" x14ac:dyDescent="0.25">
      <c r="A1936" s="3">
        <f>RSI!A1936</f>
        <v>44827</v>
      </c>
      <c r="B1936" s="2">
        <f>RSI!B1936</f>
        <v>35.064</v>
      </c>
      <c r="C1936" s="2">
        <f>RSI!I1936</f>
        <v>99.999999441279101</v>
      </c>
      <c r="D1936" s="2">
        <f>MACD!E1936</f>
        <v>2.7647526591323413E-4</v>
      </c>
      <c r="E1936" s="2">
        <f>MACD!F1936</f>
        <v>4.0643598238881772E-4</v>
      </c>
      <c r="F1936" s="2">
        <f>'Moving Avg'!D1936</f>
        <v>35.064</v>
      </c>
      <c r="G1936" s="2">
        <f>'Moving Avg'!F1936</f>
        <v>35.064</v>
      </c>
      <c r="H1936" s="2">
        <f>'Moving Avg'!G1936</f>
        <v>35.064000000000021</v>
      </c>
      <c r="I1936" s="2">
        <f>'Moving Avg'!H1936</f>
        <v>34.430310000000084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0</v>
      </c>
      <c r="N1936" s="8">
        <f t="shared" si="301"/>
        <v>45</v>
      </c>
      <c r="O1936" s="8">
        <f t="shared" si="302"/>
        <v>50</v>
      </c>
      <c r="P1936" s="8">
        <f t="shared" si="303"/>
        <v>33</v>
      </c>
      <c r="Q1936" s="9">
        <f t="shared" si="304"/>
        <v>28.2</v>
      </c>
      <c r="R1936" s="9">
        <f t="shared" si="305"/>
        <v>34.75</v>
      </c>
      <c r="S1936" s="9">
        <f t="shared" si="306"/>
        <v>34.1</v>
      </c>
      <c r="T1936" s="9">
        <f t="shared" si="307"/>
        <v>32</v>
      </c>
      <c r="U1936" s="8">
        <f t="shared" si="308"/>
        <v>32.35</v>
      </c>
      <c r="V1936" s="8">
        <f t="shared" si="309"/>
        <v>32.262500000000003</v>
      </c>
    </row>
    <row r="1937" spans="1:22" ht="13.5" x14ac:dyDescent="0.25">
      <c r="A1937" s="3">
        <f>RSI!A1937</f>
        <v>44830</v>
      </c>
      <c r="B1937" s="2">
        <f>RSI!B1937</f>
        <v>35.064</v>
      </c>
      <c r="C1937" s="2">
        <f>RSI!I1937</f>
        <v>99.999999441279101</v>
      </c>
      <c r="D1937" s="2">
        <f>MACD!E1937</f>
        <v>2.5600091611011067E-4</v>
      </c>
      <c r="E1937" s="2">
        <f>MACD!F1937</f>
        <v>3.7634896913307634E-4</v>
      </c>
      <c r="F1937" s="2">
        <f>'Moving Avg'!D1937</f>
        <v>35.064</v>
      </c>
      <c r="G1937" s="2">
        <f>'Moving Avg'!F1937</f>
        <v>35.064</v>
      </c>
      <c r="H1937" s="2">
        <f>'Moving Avg'!G1937</f>
        <v>35.064000000000021</v>
      </c>
      <c r="I1937" s="2">
        <f>'Moving Avg'!H1937</f>
        <v>34.43744000000008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0</v>
      </c>
      <c r="N1937" s="8">
        <f t="shared" si="301"/>
        <v>45</v>
      </c>
      <c r="O1937" s="8">
        <f t="shared" si="302"/>
        <v>50</v>
      </c>
      <c r="P1937" s="8">
        <f t="shared" si="303"/>
        <v>33</v>
      </c>
      <c r="Q1937" s="9">
        <f t="shared" si="304"/>
        <v>28.2</v>
      </c>
      <c r="R1937" s="9">
        <f t="shared" si="305"/>
        <v>34.75</v>
      </c>
      <c r="S1937" s="9">
        <f t="shared" si="306"/>
        <v>34.1</v>
      </c>
      <c r="T1937" s="9">
        <f t="shared" si="307"/>
        <v>32</v>
      </c>
      <c r="U1937" s="8">
        <f t="shared" si="308"/>
        <v>32.35</v>
      </c>
      <c r="V1937" s="8">
        <f t="shared" si="309"/>
        <v>32.262500000000003</v>
      </c>
    </row>
    <row r="1938" spans="1:22" ht="13.5" x14ac:dyDescent="0.25">
      <c r="A1938" s="3">
        <f>RSI!A1938</f>
        <v>44831</v>
      </c>
      <c r="B1938" s="2">
        <f>RSI!B1938</f>
        <v>35.064</v>
      </c>
      <c r="C1938" s="2">
        <f>RSI!I1938</f>
        <v>99.999999441279101</v>
      </c>
      <c r="D1938" s="2">
        <f>MACD!E1938</f>
        <v>2.3704236949839697E-4</v>
      </c>
      <c r="E1938" s="2">
        <f>MACD!F1938</f>
        <v>3.4848764920614048E-4</v>
      </c>
      <c r="F1938" s="2">
        <f>'Moving Avg'!D1938</f>
        <v>35.064</v>
      </c>
      <c r="G1938" s="2">
        <f>'Moving Avg'!F1938</f>
        <v>35.064</v>
      </c>
      <c r="H1938" s="2">
        <f>'Moving Avg'!G1938</f>
        <v>35.064000000000021</v>
      </c>
      <c r="I1938" s="2">
        <f>'Moving Avg'!H1938</f>
        <v>34.444570000000084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0</v>
      </c>
      <c r="N1938" s="8">
        <f t="shared" si="301"/>
        <v>45</v>
      </c>
      <c r="O1938" s="8">
        <f t="shared" si="302"/>
        <v>50</v>
      </c>
      <c r="P1938" s="8">
        <f t="shared" si="303"/>
        <v>33</v>
      </c>
      <c r="Q1938" s="9">
        <f t="shared" si="304"/>
        <v>28.2</v>
      </c>
      <c r="R1938" s="9">
        <f t="shared" si="305"/>
        <v>34.75</v>
      </c>
      <c r="S1938" s="9">
        <f t="shared" si="306"/>
        <v>34.1</v>
      </c>
      <c r="T1938" s="9">
        <f t="shared" si="307"/>
        <v>32</v>
      </c>
      <c r="U1938" s="8">
        <f t="shared" si="308"/>
        <v>32.35</v>
      </c>
      <c r="V1938" s="8">
        <f t="shared" si="309"/>
        <v>32.262500000000003</v>
      </c>
    </row>
    <row r="1939" spans="1:22" ht="13.5" x14ac:dyDescent="0.25">
      <c r="A1939" s="3">
        <f>RSI!A1939</f>
        <v>44832</v>
      </c>
      <c r="B1939" s="2">
        <f>RSI!B1939</f>
        <v>35.064</v>
      </c>
      <c r="C1939" s="2">
        <f>RSI!I1939</f>
        <v>99.999999441279101</v>
      </c>
      <c r="D1939" s="2">
        <f>MACD!E1939</f>
        <v>2.194874697920568E-4</v>
      </c>
      <c r="E1939" s="2">
        <f>MACD!F1939</f>
        <v>3.2268761332332376E-4</v>
      </c>
      <c r="F1939" s="2">
        <f>'Moving Avg'!D1939</f>
        <v>35.064</v>
      </c>
      <c r="G1939" s="2">
        <f>'Moving Avg'!F1939</f>
        <v>35.064</v>
      </c>
      <c r="H1939" s="2">
        <f>'Moving Avg'!G1939</f>
        <v>35.064000000000021</v>
      </c>
      <c r="I1939" s="2">
        <f>'Moving Avg'!H1939</f>
        <v>34.451700000000081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0</v>
      </c>
      <c r="N1939" s="8">
        <f t="shared" si="301"/>
        <v>45</v>
      </c>
      <c r="O1939" s="8">
        <f t="shared" si="302"/>
        <v>50</v>
      </c>
      <c r="P1939" s="8">
        <f t="shared" si="303"/>
        <v>33</v>
      </c>
      <c r="Q1939" s="9">
        <f t="shared" si="304"/>
        <v>28.2</v>
      </c>
      <c r="R1939" s="9">
        <f t="shared" si="305"/>
        <v>34.75</v>
      </c>
      <c r="S1939" s="9">
        <f t="shared" si="306"/>
        <v>34.1</v>
      </c>
      <c r="T1939" s="9">
        <f t="shared" si="307"/>
        <v>32</v>
      </c>
      <c r="U1939" s="8">
        <f t="shared" si="308"/>
        <v>32.35</v>
      </c>
      <c r="V1939" s="8">
        <f t="shared" si="309"/>
        <v>32.262500000000003</v>
      </c>
    </row>
    <row r="1940" spans="1:22" ht="13.5" x14ac:dyDescent="0.25">
      <c r="A1940" s="3">
        <f>RSI!A1940</f>
        <v>44833</v>
      </c>
      <c r="B1940" s="2">
        <f>RSI!B1940</f>
        <v>35.064</v>
      </c>
      <c r="C1940" s="2">
        <f>RSI!I1940</f>
        <v>99.999999441279101</v>
      </c>
      <c r="D1940" s="2">
        <f>MACD!E1940</f>
        <v>2.0323234928554257E-4</v>
      </c>
      <c r="E1940" s="2">
        <f>MACD!F1940</f>
        <v>2.9879656051576753E-4</v>
      </c>
      <c r="F1940" s="2">
        <f>'Moving Avg'!D1940</f>
        <v>35.064</v>
      </c>
      <c r="G1940" s="2">
        <f>'Moving Avg'!F1940</f>
        <v>35.064</v>
      </c>
      <c r="H1940" s="2">
        <f>'Moving Avg'!G1940</f>
        <v>35.064000000000021</v>
      </c>
      <c r="I1940" s="2">
        <f>'Moving Avg'!H1940</f>
        <v>34.458830000000077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0</v>
      </c>
      <c r="N1940" s="8">
        <f t="shared" si="301"/>
        <v>45</v>
      </c>
      <c r="O1940" s="8">
        <f t="shared" si="302"/>
        <v>50</v>
      </c>
      <c r="P1940" s="8">
        <f t="shared" si="303"/>
        <v>33</v>
      </c>
      <c r="Q1940" s="9">
        <f t="shared" si="304"/>
        <v>28.2</v>
      </c>
      <c r="R1940" s="9">
        <f t="shared" si="305"/>
        <v>34.75</v>
      </c>
      <c r="S1940" s="9">
        <f t="shared" si="306"/>
        <v>34.1</v>
      </c>
      <c r="T1940" s="9">
        <f t="shared" si="307"/>
        <v>32</v>
      </c>
      <c r="U1940" s="8">
        <f t="shared" si="308"/>
        <v>32.35</v>
      </c>
      <c r="V1940" s="8">
        <f t="shared" si="309"/>
        <v>32.262500000000003</v>
      </c>
    </row>
    <row r="1941" spans="1:22" ht="13.5" x14ac:dyDescent="0.25">
      <c r="A1941" s="3">
        <f>RSI!A1941</f>
        <v>44834</v>
      </c>
      <c r="B1941" s="2">
        <f>RSI!B1941</f>
        <v>35.064</v>
      </c>
      <c r="C1941" s="2">
        <f>RSI!I1941</f>
        <v>99.999999441279101</v>
      </c>
      <c r="D1941" s="2">
        <f>MACD!E1941</f>
        <v>1.8818081784388596E-4</v>
      </c>
      <c r="E1941" s="2">
        <f>MACD!F1941</f>
        <v>2.7667341198139123E-4</v>
      </c>
      <c r="F1941" s="2">
        <f>'Moving Avg'!D1941</f>
        <v>35.064</v>
      </c>
      <c r="G1941" s="2">
        <f>'Moving Avg'!F1941</f>
        <v>35.064</v>
      </c>
      <c r="H1941" s="2">
        <f>'Moving Avg'!G1941</f>
        <v>35.064000000000021</v>
      </c>
      <c r="I1941" s="2">
        <f>'Moving Avg'!H1941</f>
        <v>34.465960000000081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0</v>
      </c>
      <c r="N1941" s="8">
        <f t="shared" si="301"/>
        <v>45</v>
      </c>
      <c r="O1941" s="8">
        <f t="shared" si="302"/>
        <v>50</v>
      </c>
      <c r="P1941" s="8">
        <f t="shared" si="303"/>
        <v>33</v>
      </c>
      <c r="Q1941" s="9">
        <f t="shared" si="304"/>
        <v>28.2</v>
      </c>
      <c r="R1941" s="9">
        <f t="shared" si="305"/>
        <v>34.75</v>
      </c>
      <c r="S1941" s="9">
        <f t="shared" si="306"/>
        <v>34.1</v>
      </c>
      <c r="T1941" s="9">
        <f t="shared" si="307"/>
        <v>32</v>
      </c>
      <c r="U1941" s="8">
        <f t="shared" si="308"/>
        <v>32.35</v>
      </c>
      <c r="V1941" s="8">
        <f t="shared" si="309"/>
        <v>32.262500000000003</v>
      </c>
    </row>
    <row r="1942" spans="1:22" ht="13.5" x14ac:dyDescent="0.25">
      <c r="A1942" s="3">
        <f>RSI!A1942</f>
        <v>44837</v>
      </c>
      <c r="B1942" s="2">
        <f>RSI!B1942</f>
        <v>35.064</v>
      </c>
      <c r="C1942" s="2">
        <f>RSI!I1942</f>
        <v>99.999999441279101</v>
      </c>
      <c r="D1942" s="2">
        <f>MACD!E1942</f>
        <v>1.7424379671382439E-4</v>
      </c>
      <c r="E1942" s="2">
        <f>MACD!F1942</f>
        <v>2.5618748892787784E-4</v>
      </c>
      <c r="F1942" s="2">
        <f>'Moving Avg'!D1942</f>
        <v>35.064</v>
      </c>
      <c r="G1942" s="2">
        <f>'Moving Avg'!F1942</f>
        <v>35.064</v>
      </c>
      <c r="H1942" s="2">
        <f>'Moving Avg'!G1942</f>
        <v>35.064000000000021</v>
      </c>
      <c r="I1942" s="2">
        <f>'Moving Avg'!H1942</f>
        <v>34.473090000000077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0</v>
      </c>
      <c r="N1942" s="8">
        <f t="shared" si="301"/>
        <v>45</v>
      </c>
      <c r="O1942" s="8">
        <f t="shared" si="302"/>
        <v>50</v>
      </c>
      <c r="P1942" s="8">
        <f t="shared" si="303"/>
        <v>33</v>
      </c>
      <c r="Q1942" s="9">
        <f t="shared" si="304"/>
        <v>28.2</v>
      </c>
      <c r="R1942" s="9">
        <f t="shared" si="305"/>
        <v>34.75</v>
      </c>
      <c r="S1942" s="9">
        <f t="shared" si="306"/>
        <v>34.1</v>
      </c>
      <c r="T1942" s="9">
        <f t="shared" si="307"/>
        <v>32</v>
      </c>
      <c r="U1942" s="8">
        <f t="shared" si="308"/>
        <v>32.35</v>
      </c>
      <c r="V1942" s="8">
        <f t="shared" si="309"/>
        <v>32.262500000000003</v>
      </c>
    </row>
    <row r="1943" spans="1:22" ht="13.5" x14ac:dyDescent="0.25">
      <c r="A1943" s="3">
        <f>RSI!A1943</f>
        <v>44838</v>
      </c>
      <c r="B1943" s="2">
        <f>RSI!B1943</f>
        <v>35.064</v>
      </c>
      <c r="C1943" s="2">
        <f>RSI!I1943</f>
        <v>99.999999441279101</v>
      </c>
      <c r="D1943" s="2">
        <f>MACD!E1943</f>
        <v>1.6133879386615035E-4</v>
      </c>
      <c r="E1943" s="2">
        <f>MACD!F1943</f>
        <v>2.3721774991553236E-4</v>
      </c>
      <c r="F1943" s="2">
        <f>'Moving Avg'!D1943</f>
        <v>35.064</v>
      </c>
      <c r="G1943" s="2">
        <f>'Moving Avg'!F1943</f>
        <v>35.064</v>
      </c>
      <c r="H1943" s="2">
        <f>'Moving Avg'!G1943</f>
        <v>35.064000000000021</v>
      </c>
      <c r="I1943" s="2">
        <f>'Moving Avg'!H1943</f>
        <v>34.480220000000074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0</v>
      </c>
      <c r="N1943" s="8">
        <f t="shared" si="301"/>
        <v>45</v>
      </c>
      <c r="O1943" s="8">
        <f t="shared" si="302"/>
        <v>50</v>
      </c>
      <c r="P1943" s="8">
        <f t="shared" si="303"/>
        <v>33</v>
      </c>
      <c r="Q1943" s="9">
        <f t="shared" si="304"/>
        <v>28.2</v>
      </c>
      <c r="R1943" s="9">
        <f t="shared" si="305"/>
        <v>34.75</v>
      </c>
      <c r="S1943" s="9">
        <f t="shared" si="306"/>
        <v>34.1</v>
      </c>
      <c r="T1943" s="9">
        <f t="shared" si="307"/>
        <v>32</v>
      </c>
      <c r="U1943" s="8">
        <f t="shared" si="308"/>
        <v>32.35</v>
      </c>
      <c r="V1943" s="8">
        <f t="shared" si="309"/>
        <v>32.262500000000003</v>
      </c>
    </row>
    <row r="1944" spans="1:22" ht="13.5" x14ac:dyDescent="0.25">
      <c r="A1944" s="3">
        <f>RSI!A1944</f>
        <v>44839</v>
      </c>
      <c r="B1944" s="2">
        <f>RSI!B1944</f>
        <v>35.064</v>
      </c>
      <c r="C1944" s="2">
        <f>RSI!I1944</f>
        <v>99.999999441279101</v>
      </c>
      <c r="D1944" s="2">
        <f>MACD!E1944</f>
        <v>1.4938941792053129E-4</v>
      </c>
      <c r="E1944" s="2">
        <f>MACD!F1944</f>
        <v>2.1965208351653215E-4</v>
      </c>
      <c r="F1944" s="2">
        <f>'Moving Avg'!D1944</f>
        <v>35.064</v>
      </c>
      <c r="G1944" s="2">
        <f>'Moving Avg'!F1944</f>
        <v>35.064</v>
      </c>
      <c r="H1944" s="2">
        <f>'Moving Avg'!G1944</f>
        <v>35.064000000000021</v>
      </c>
      <c r="I1944" s="2">
        <f>'Moving Avg'!H1944</f>
        <v>34.487350000000077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0</v>
      </c>
      <c r="N1944" s="8">
        <f t="shared" si="301"/>
        <v>45</v>
      </c>
      <c r="O1944" s="8">
        <f t="shared" si="302"/>
        <v>50</v>
      </c>
      <c r="P1944" s="8">
        <f t="shared" si="303"/>
        <v>33</v>
      </c>
      <c r="Q1944" s="9">
        <f t="shared" si="304"/>
        <v>28.2</v>
      </c>
      <c r="R1944" s="9">
        <f t="shared" si="305"/>
        <v>34.75</v>
      </c>
      <c r="S1944" s="9">
        <f t="shared" si="306"/>
        <v>34.1</v>
      </c>
      <c r="T1944" s="9">
        <f t="shared" si="307"/>
        <v>32</v>
      </c>
      <c r="U1944" s="8">
        <f t="shared" si="308"/>
        <v>32.35</v>
      </c>
      <c r="V1944" s="8">
        <f t="shared" si="309"/>
        <v>32.262500000000003</v>
      </c>
    </row>
    <row r="1945" spans="1:22" ht="13.5" x14ac:dyDescent="0.25">
      <c r="A1945" s="3">
        <f>RSI!A1945</f>
        <v>44840</v>
      </c>
      <c r="B1945" s="2">
        <f>RSI!B1945</f>
        <v>35.064</v>
      </c>
      <c r="C1945" s="2">
        <f>RSI!I1945</f>
        <v>99.999999441279101</v>
      </c>
      <c r="D1945" s="2">
        <f>MACD!E1945</f>
        <v>1.383249277324694E-4</v>
      </c>
      <c r="E1945" s="2">
        <f>MACD!F1945</f>
        <v>2.0338665235971961E-4</v>
      </c>
      <c r="F1945" s="2">
        <f>'Moving Avg'!D1945</f>
        <v>35.064</v>
      </c>
      <c r="G1945" s="2">
        <f>'Moving Avg'!F1945</f>
        <v>35.064</v>
      </c>
      <c r="H1945" s="2">
        <f>'Moving Avg'!G1945</f>
        <v>35.064000000000021</v>
      </c>
      <c r="I1945" s="2">
        <f>'Moving Avg'!H1945</f>
        <v>34.494480000000074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0</v>
      </c>
      <c r="N1945" s="8">
        <f t="shared" si="301"/>
        <v>45</v>
      </c>
      <c r="O1945" s="8">
        <f t="shared" si="302"/>
        <v>50</v>
      </c>
      <c r="P1945" s="8">
        <f t="shared" si="303"/>
        <v>33</v>
      </c>
      <c r="Q1945" s="9">
        <f t="shared" si="304"/>
        <v>28.2</v>
      </c>
      <c r="R1945" s="9">
        <f t="shared" si="305"/>
        <v>34.75</v>
      </c>
      <c r="S1945" s="9">
        <f t="shared" si="306"/>
        <v>34.1</v>
      </c>
      <c r="T1945" s="9">
        <f t="shared" si="307"/>
        <v>32</v>
      </c>
      <c r="U1945" s="8">
        <f t="shared" si="308"/>
        <v>32.35</v>
      </c>
      <c r="V1945" s="8">
        <f t="shared" si="309"/>
        <v>32.262500000000003</v>
      </c>
    </row>
    <row r="1946" spans="1:22" ht="13.5" x14ac:dyDescent="0.25">
      <c r="A1946" s="3">
        <f>RSI!A1946</f>
        <v>44841</v>
      </c>
      <c r="B1946" s="2">
        <f>RSI!B1946</f>
        <v>35.064</v>
      </c>
      <c r="C1946" s="2">
        <f>RSI!I1946</f>
        <v>99.999999441279101</v>
      </c>
      <c r="D1946" s="2">
        <f>MACD!E1946</f>
        <v>1.2807981515550182E-4</v>
      </c>
      <c r="E1946" s="2">
        <f>MACD!F1946</f>
        <v>1.8832528491887605E-4</v>
      </c>
      <c r="F1946" s="2">
        <f>'Moving Avg'!D1946</f>
        <v>35.064</v>
      </c>
      <c r="G1946" s="2">
        <f>'Moving Avg'!F1946</f>
        <v>35.064</v>
      </c>
      <c r="H1946" s="2">
        <f>'Moving Avg'!G1946</f>
        <v>35.064000000000021</v>
      </c>
      <c r="I1946" s="2">
        <f>'Moving Avg'!H1946</f>
        <v>34.501610000000078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0</v>
      </c>
      <c r="N1946" s="8">
        <f t="shared" si="301"/>
        <v>45</v>
      </c>
      <c r="O1946" s="8">
        <f t="shared" si="302"/>
        <v>50</v>
      </c>
      <c r="P1946" s="8">
        <f t="shared" si="303"/>
        <v>33</v>
      </c>
      <c r="Q1946" s="9">
        <f t="shared" si="304"/>
        <v>28.2</v>
      </c>
      <c r="R1946" s="9">
        <f t="shared" si="305"/>
        <v>34.75</v>
      </c>
      <c r="S1946" s="9">
        <f t="shared" si="306"/>
        <v>34.1</v>
      </c>
      <c r="T1946" s="9">
        <f t="shared" si="307"/>
        <v>32</v>
      </c>
      <c r="U1946" s="8">
        <f t="shared" si="308"/>
        <v>32.35</v>
      </c>
      <c r="V1946" s="8">
        <f t="shared" si="309"/>
        <v>32.262500000000003</v>
      </c>
    </row>
    <row r="1947" spans="1:22" ht="13.5" x14ac:dyDescent="0.25">
      <c r="A1947" s="3">
        <f>RSI!A1947</f>
        <v>44844</v>
      </c>
      <c r="B1947" s="2">
        <f>RSI!B1947</f>
        <v>35.064</v>
      </c>
      <c r="C1947" s="2">
        <f>RSI!I1947</f>
        <v>99.999999441279101</v>
      </c>
      <c r="D1947" s="2">
        <f>MACD!E1947</f>
        <v>1.1859341852726857E-4</v>
      </c>
      <c r="E1947" s="2">
        <f>MACD!F1947</f>
        <v>1.7437891164055457E-4</v>
      </c>
      <c r="F1947" s="2">
        <f>'Moving Avg'!D1947</f>
        <v>35.064</v>
      </c>
      <c r="G1947" s="2">
        <f>'Moving Avg'!F1947</f>
        <v>35.064</v>
      </c>
      <c r="H1947" s="2">
        <f>'Moving Avg'!G1947</f>
        <v>35.064000000000021</v>
      </c>
      <c r="I1947" s="2">
        <f>'Moving Avg'!H1947</f>
        <v>34.508740000000081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0</v>
      </c>
      <c r="N1947" s="8">
        <f t="shared" si="301"/>
        <v>45</v>
      </c>
      <c r="O1947" s="8">
        <f t="shared" si="302"/>
        <v>50</v>
      </c>
      <c r="P1947" s="8">
        <f t="shared" si="303"/>
        <v>33</v>
      </c>
      <c r="Q1947" s="9">
        <f t="shared" si="304"/>
        <v>28.2</v>
      </c>
      <c r="R1947" s="9">
        <f t="shared" si="305"/>
        <v>34.75</v>
      </c>
      <c r="S1947" s="9">
        <f t="shared" si="306"/>
        <v>34.1</v>
      </c>
      <c r="T1947" s="9">
        <f t="shared" si="307"/>
        <v>32</v>
      </c>
      <c r="U1947" s="8">
        <f t="shared" si="308"/>
        <v>32.35</v>
      </c>
      <c r="V1947" s="8">
        <f t="shared" si="309"/>
        <v>32.262500000000003</v>
      </c>
    </row>
    <row r="1948" spans="1:22" ht="13.5" x14ac:dyDescent="0.25">
      <c r="A1948" s="3">
        <f>RSI!A1948</f>
        <v>44845</v>
      </c>
      <c r="B1948" s="2">
        <f>RSI!B1948</f>
        <v>35.064</v>
      </c>
      <c r="C1948" s="2">
        <f>RSI!I1948</f>
        <v>99.999999441279101</v>
      </c>
      <c r="D1948" s="2">
        <f>MACD!E1948</f>
        <v>1.0980956454176294E-4</v>
      </c>
      <c r="E1948" s="2">
        <f>MACD!F1948</f>
        <v>1.6146504222079626E-4</v>
      </c>
      <c r="F1948" s="2">
        <f>'Moving Avg'!D1948</f>
        <v>35.064</v>
      </c>
      <c r="G1948" s="2">
        <f>'Moving Avg'!F1948</f>
        <v>35.064</v>
      </c>
      <c r="H1948" s="2">
        <f>'Moving Avg'!G1948</f>
        <v>35.064000000000021</v>
      </c>
      <c r="I1948" s="2">
        <f>'Moving Avg'!H1948</f>
        <v>34.515870000000078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0</v>
      </c>
      <c r="N1948" s="8">
        <f t="shared" si="301"/>
        <v>45</v>
      </c>
      <c r="O1948" s="8">
        <f t="shared" si="302"/>
        <v>50</v>
      </c>
      <c r="P1948" s="8">
        <f t="shared" si="303"/>
        <v>33</v>
      </c>
      <c r="Q1948" s="9">
        <f t="shared" si="304"/>
        <v>28.2</v>
      </c>
      <c r="R1948" s="9">
        <f t="shared" si="305"/>
        <v>34.75</v>
      </c>
      <c r="S1948" s="9">
        <f t="shared" si="306"/>
        <v>34.1</v>
      </c>
      <c r="T1948" s="9">
        <f t="shared" si="307"/>
        <v>32</v>
      </c>
      <c r="U1948" s="8">
        <f t="shared" si="308"/>
        <v>32.35</v>
      </c>
      <c r="V1948" s="8">
        <f t="shared" si="309"/>
        <v>32.262500000000003</v>
      </c>
    </row>
    <row r="1949" spans="1:22" ht="13.5" x14ac:dyDescent="0.25">
      <c r="A1949" s="3">
        <f>RSI!A1949</f>
        <v>44846</v>
      </c>
      <c r="B1949" s="2">
        <f>RSI!B1949</f>
        <v>35.064</v>
      </c>
      <c r="C1949" s="2">
        <f>RSI!I1949</f>
        <v>99.999999441279101</v>
      </c>
      <c r="D1949" s="2">
        <f>MACD!E1949</f>
        <v>1.0167623661772041E-4</v>
      </c>
      <c r="E1949" s="2">
        <f>MACD!F1949</f>
        <v>1.4950728110018111E-4</v>
      </c>
      <c r="F1949" s="2">
        <f>'Moving Avg'!D1949</f>
        <v>35.064</v>
      </c>
      <c r="G1949" s="2">
        <f>'Moving Avg'!F1949</f>
        <v>35.064</v>
      </c>
      <c r="H1949" s="2">
        <f>'Moving Avg'!G1949</f>
        <v>35.064000000000021</v>
      </c>
      <c r="I1949" s="2">
        <f>'Moving Avg'!H1949</f>
        <v>34.523000000000081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0</v>
      </c>
      <c r="N1949" s="8">
        <f t="shared" si="301"/>
        <v>45</v>
      </c>
      <c r="O1949" s="8">
        <f t="shared" si="302"/>
        <v>50</v>
      </c>
      <c r="P1949" s="8">
        <f t="shared" si="303"/>
        <v>33</v>
      </c>
      <c r="Q1949" s="9">
        <f t="shared" si="304"/>
        <v>28.2</v>
      </c>
      <c r="R1949" s="9">
        <f t="shared" si="305"/>
        <v>34.75</v>
      </c>
      <c r="S1949" s="9">
        <f t="shared" si="306"/>
        <v>34.1</v>
      </c>
      <c r="T1949" s="9">
        <f t="shared" si="307"/>
        <v>32</v>
      </c>
      <c r="U1949" s="8">
        <f t="shared" si="308"/>
        <v>32.35</v>
      </c>
      <c r="V1949" s="8">
        <f t="shared" si="309"/>
        <v>32.262500000000003</v>
      </c>
    </row>
    <row r="1950" spans="1:22" ht="13.5" x14ac:dyDescent="0.25">
      <c r="A1950" s="3">
        <f>RSI!A1950</f>
        <v>44847</v>
      </c>
      <c r="B1950" s="2">
        <f>RSI!B1950</f>
        <v>35.064</v>
      </c>
      <c r="C1950" s="2">
        <f>RSI!I1950</f>
        <v>99.999999441279101</v>
      </c>
      <c r="D1950" s="2">
        <f>MACD!E1950</f>
        <v>9.4145267595990845E-5</v>
      </c>
      <c r="E1950" s="2">
        <f>MACD!F1950</f>
        <v>1.3843487839934306E-4</v>
      </c>
      <c r="F1950" s="2">
        <f>'Moving Avg'!D1950</f>
        <v>35.064</v>
      </c>
      <c r="G1950" s="2">
        <f>'Moving Avg'!F1950</f>
        <v>35.064</v>
      </c>
      <c r="H1950" s="2">
        <f>'Moving Avg'!G1950</f>
        <v>35.064000000000021</v>
      </c>
      <c r="I1950" s="2">
        <f>'Moving Avg'!H1950</f>
        <v>34.530130000000078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0</v>
      </c>
      <c r="N1950" s="8">
        <f t="shared" si="301"/>
        <v>45</v>
      </c>
      <c r="O1950" s="8">
        <f t="shared" si="302"/>
        <v>50</v>
      </c>
      <c r="P1950" s="8">
        <f t="shared" si="303"/>
        <v>33</v>
      </c>
      <c r="Q1950" s="9">
        <f t="shared" si="304"/>
        <v>28.2</v>
      </c>
      <c r="R1950" s="9">
        <f t="shared" si="305"/>
        <v>34.75</v>
      </c>
      <c r="S1950" s="9">
        <f t="shared" si="306"/>
        <v>34.1</v>
      </c>
      <c r="T1950" s="9">
        <f t="shared" si="307"/>
        <v>32</v>
      </c>
      <c r="U1950" s="8">
        <f t="shared" si="308"/>
        <v>32.35</v>
      </c>
      <c r="V1950" s="8">
        <f t="shared" si="309"/>
        <v>32.262500000000003</v>
      </c>
    </row>
    <row r="1951" spans="1:22" ht="13.5" x14ac:dyDescent="0.25">
      <c r="A1951" s="3">
        <f>RSI!A1951</f>
        <v>44848</v>
      </c>
      <c r="B1951" s="2">
        <f>RSI!B1951</f>
        <v>35.064</v>
      </c>
      <c r="C1951" s="2">
        <f>RSI!I1951</f>
        <v>99.999999441279101</v>
      </c>
      <c r="D1951" s="2">
        <f>MACD!E1951</f>
        <v>8.7172055202699994E-5</v>
      </c>
      <c r="E1951" s="2">
        <f>MACD!F1951</f>
        <v>1.2818231376001446E-4</v>
      </c>
      <c r="F1951" s="2">
        <f>'Moving Avg'!D1951</f>
        <v>35.064</v>
      </c>
      <c r="G1951" s="2">
        <f>'Moving Avg'!F1951</f>
        <v>35.064</v>
      </c>
      <c r="H1951" s="2">
        <f>'Moving Avg'!G1951</f>
        <v>35.064000000000021</v>
      </c>
      <c r="I1951" s="2">
        <f>'Moving Avg'!H1951</f>
        <v>34.537260000000082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0</v>
      </c>
      <c r="N1951" s="8">
        <f t="shared" si="301"/>
        <v>45</v>
      </c>
      <c r="O1951" s="8">
        <f t="shared" si="302"/>
        <v>50</v>
      </c>
      <c r="P1951" s="8">
        <f t="shared" si="303"/>
        <v>33</v>
      </c>
      <c r="Q1951" s="9">
        <f t="shared" si="304"/>
        <v>28.2</v>
      </c>
      <c r="R1951" s="9">
        <f t="shared" si="305"/>
        <v>34.75</v>
      </c>
      <c r="S1951" s="9">
        <f t="shared" si="306"/>
        <v>34.1</v>
      </c>
      <c r="T1951" s="9">
        <f t="shared" si="307"/>
        <v>32</v>
      </c>
      <c r="U1951" s="8">
        <f t="shared" si="308"/>
        <v>32.35</v>
      </c>
      <c r="V1951" s="8">
        <f t="shared" si="309"/>
        <v>32.262500000000003</v>
      </c>
    </row>
    <row r="1952" spans="1:22" ht="13.5" x14ac:dyDescent="0.25">
      <c r="A1952" s="3">
        <f>RSI!A1952</f>
        <v>44851</v>
      </c>
      <c r="B1952" s="2">
        <f>RSI!B1952</f>
        <v>35.064</v>
      </c>
      <c r="C1952" s="2">
        <f>RSI!I1952</f>
        <v>99.999999441279101</v>
      </c>
      <c r="D1952" s="2">
        <f>MACD!E1952</f>
        <v>8.0715298423683635E-5</v>
      </c>
      <c r="E1952" s="2">
        <f>MACD!F1952</f>
        <v>1.1868891069274829E-4</v>
      </c>
      <c r="F1952" s="2">
        <f>'Moving Avg'!D1952</f>
        <v>35.064</v>
      </c>
      <c r="G1952" s="2">
        <f>'Moving Avg'!F1952</f>
        <v>35.064</v>
      </c>
      <c r="H1952" s="2">
        <f>'Moving Avg'!G1952</f>
        <v>35.064000000000021</v>
      </c>
      <c r="I1952" s="2">
        <f>'Moving Avg'!H1952</f>
        <v>34.544390000000078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0</v>
      </c>
      <c r="N1952" s="8">
        <f t="shared" si="301"/>
        <v>45</v>
      </c>
      <c r="O1952" s="8">
        <f t="shared" si="302"/>
        <v>50</v>
      </c>
      <c r="P1952" s="8">
        <f t="shared" si="303"/>
        <v>33</v>
      </c>
      <c r="Q1952" s="9">
        <f t="shared" si="304"/>
        <v>28.2</v>
      </c>
      <c r="R1952" s="9">
        <f t="shared" si="305"/>
        <v>34.75</v>
      </c>
      <c r="S1952" s="9">
        <f t="shared" si="306"/>
        <v>34.1</v>
      </c>
      <c r="T1952" s="9">
        <f t="shared" si="307"/>
        <v>32</v>
      </c>
      <c r="U1952" s="8">
        <f t="shared" si="308"/>
        <v>32.35</v>
      </c>
      <c r="V1952" s="8">
        <f t="shared" si="309"/>
        <v>32.262500000000003</v>
      </c>
    </row>
    <row r="1953" spans="1:22" ht="13.5" x14ac:dyDescent="0.25">
      <c r="A1953" s="3">
        <f>RSI!A1953</f>
        <v>44852</v>
      </c>
      <c r="B1953" s="2">
        <f>RSI!B1953</f>
        <v>35.064</v>
      </c>
      <c r="C1953" s="2">
        <f>RSI!I1953</f>
        <v>99.999999441279101</v>
      </c>
      <c r="D1953" s="2">
        <f>MACD!E1953</f>
        <v>7.4736753383319865E-5</v>
      </c>
      <c r="E1953" s="2">
        <f>MACD!F1953</f>
        <v>1.098984792308626E-4</v>
      </c>
      <c r="F1953" s="2">
        <f>'Moving Avg'!D1953</f>
        <v>35.064</v>
      </c>
      <c r="G1953" s="2">
        <f>'Moving Avg'!F1953</f>
        <v>35.064</v>
      </c>
      <c r="H1953" s="2">
        <f>'Moving Avg'!G1953</f>
        <v>35.064000000000021</v>
      </c>
      <c r="I1953" s="2">
        <f>'Moving Avg'!H1953</f>
        <v>34.551520000000075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0</v>
      </c>
      <c r="N1953" s="8">
        <f t="shared" si="301"/>
        <v>45</v>
      </c>
      <c r="O1953" s="8">
        <f t="shared" si="302"/>
        <v>50</v>
      </c>
      <c r="P1953" s="8">
        <f t="shared" si="303"/>
        <v>33</v>
      </c>
      <c r="Q1953" s="9">
        <f t="shared" si="304"/>
        <v>28.2</v>
      </c>
      <c r="R1953" s="9">
        <f t="shared" si="305"/>
        <v>34.75</v>
      </c>
      <c r="S1953" s="9">
        <f t="shared" si="306"/>
        <v>34.1</v>
      </c>
      <c r="T1953" s="9">
        <f t="shared" si="307"/>
        <v>32</v>
      </c>
      <c r="U1953" s="8">
        <f t="shared" si="308"/>
        <v>32.35</v>
      </c>
      <c r="V1953" s="8">
        <f t="shared" si="309"/>
        <v>32.262500000000003</v>
      </c>
    </row>
    <row r="1954" spans="1:22" ht="13.5" x14ac:dyDescent="0.25">
      <c r="A1954" s="3">
        <f>RSI!A1954</f>
        <v>44853</v>
      </c>
      <c r="B1954" s="2">
        <f>RSI!B1954</f>
        <v>35.064</v>
      </c>
      <c r="C1954" s="2">
        <f>RSI!I1954</f>
        <v>99.999999441279101</v>
      </c>
      <c r="D1954" s="2">
        <f>MACD!E1954</f>
        <v>6.9201007235619727E-5</v>
      </c>
      <c r="E1954" s="2">
        <f>MACD!F1954</f>
        <v>1.0175898483181404E-4</v>
      </c>
      <c r="F1954" s="2">
        <f>'Moving Avg'!D1954</f>
        <v>35.064</v>
      </c>
      <c r="G1954" s="2">
        <f>'Moving Avg'!F1954</f>
        <v>35.064</v>
      </c>
      <c r="H1954" s="2">
        <f>'Moving Avg'!G1954</f>
        <v>35.064000000000021</v>
      </c>
      <c r="I1954" s="2">
        <f>'Moving Avg'!H1954</f>
        <v>34.558650000000078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0</v>
      </c>
      <c r="N1954" s="8">
        <f t="shared" si="301"/>
        <v>45</v>
      </c>
      <c r="O1954" s="8">
        <f t="shared" si="302"/>
        <v>50</v>
      </c>
      <c r="P1954" s="8">
        <f t="shared" si="303"/>
        <v>33</v>
      </c>
      <c r="Q1954" s="9">
        <f t="shared" si="304"/>
        <v>28.2</v>
      </c>
      <c r="R1954" s="9">
        <f t="shared" si="305"/>
        <v>34.75</v>
      </c>
      <c r="S1954" s="9">
        <f t="shared" si="306"/>
        <v>34.1</v>
      </c>
      <c r="T1954" s="9">
        <f t="shared" si="307"/>
        <v>32</v>
      </c>
      <c r="U1954" s="8">
        <f t="shared" si="308"/>
        <v>32.35</v>
      </c>
      <c r="V1954" s="8">
        <f t="shared" si="309"/>
        <v>32.262500000000003</v>
      </c>
    </row>
    <row r="1955" spans="1:22" ht="13.5" x14ac:dyDescent="0.25">
      <c r="A1955" s="3">
        <f>RSI!A1955</f>
        <v>44854</v>
      </c>
      <c r="B1955" s="2">
        <f>RSI!B1955</f>
        <v>35.064</v>
      </c>
      <c r="C1955" s="2">
        <f>RSI!I1955</f>
        <v>99.999999441279101</v>
      </c>
      <c r="D1955" s="2">
        <f>MACD!E1955</f>
        <v>6.4075268710439559E-5</v>
      </c>
      <c r="E1955" s="2">
        <f>MACD!F1955</f>
        <v>9.4222241607539158E-5</v>
      </c>
      <c r="F1955" s="2">
        <f>'Moving Avg'!D1955</f>
        <v>35.064</v>
      </c>
      <c r="G1955" s="2">
        <f>'Moving Avg'!F1955</f>
        <v>35.064</v>
      </c>
      <c r="H1955" s="2">
        <f>'Moving Avg'!G1955</f>
        <v>35.064000000000021</v>
      </c>
      <c r="I1955" s="2">
        <f>'Moving Avg'!H1955</f>
        <v>34.565780000000075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0</v>
      </c>
      <c r="N1955" s="8">
        <f t="shared" si="301"/>
        <v>45</v>
      </c>
      <c r="O1955" s="8">
        <f t="shared" si="302"/>
        <v>50</v>
      </c>
      <c r="P1955" s="8">
        <f t="shared" si="303"/>
        <v>33</v>
      </c>
      <c r="Q1955" s="9">
        <f t="shared" si="304"/>
        <v>28.2</v>
      </c>
      <c r="R1955" s="9">
        <f t="shared" si="305"/>
        <v>34.75</v>
      </c>
      <c r="S1955" s="9">
        <f t="shared" si="306"/>
        <v>34.1</v>
      </c>
      <c r="T1955" s="9">
        <f t="shared" si="307"/>
        <v>32</v>
      </c>
      <c r="U1955" s="8">
        <f t="shared" si="308"/>
        <v>32.35</v>
      </c>
      <c r="V1955" s="8">
        <f t="shared" si="309"/>
        <v>32.262500000000003</v>
      </c>
    </row>
    <row r="1956" spans="1:22" ht="13.5" x14ac:dyDescent="0.25">
      <c r="A1956" s="3">
        <f>RSI!A1956</f>
        <v>44855</v>
      </c>
      <c r="B1956" s="2">
        <f>RSI!B1956</f>
        <v>35.064</v>
      </c>
      <c r="C1956" s="2">
        <f>RSI!I1956</f>
        <v>99.999999441279101</v>
      </c>
      <c r="D1956" s="2">
        <f>MACD!E1956</f>
        <v>5.9329174213473834E-5</v>
      </c>
      <c r="E1956" s="2">
        <f>MACD!F1956</f>
        <v>8.7243628128726093E-5</v>
      </c>
      <c r="F1956" s="2">
        <f>'Moving Avg'!D1956</f>
        <v>35.064</v>
      </c>
      <c r="G1956" s="2">
        <f>'Moving Avg'!F1956</f>
        <v>35.064</v>
      </c>
      <c r="H1956" s="2">
        <f>'Moving Avg'!G1956</f>
        <v>35.064000000000021</v>
      </c>
      <c r="I1956" s="2">
        <f>'Moving Avg'!H1956</f>
        <v>34.572910000000071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0</v>
      </c>
      <c r="N1956" s="8">
        <f t="shared" si="301"/>
        <v>45</v>
      </c>
      <c r="O1956" s="8">
        <f t="shared" si="302"/>
        <v>50</v>
      </c>
      <c r="P1956" s="8">
        <f t="shared" si="303"/>
        <v>33</v>
      </c>
      <c r="Q1956" s="9">
        <f t="shared" si="304"/>
        <v>28.2</v>
      </c>
      <c r="R1956" s="9">
        <f t="shared" si="305"/>
        <v>34.75</v>
      </c>
      <c r="S1956" s="9">
        <f t="shared" si="306"/>
        <v>34.1</v>
      </c>
      <c r="T1956" s="9">
        <f t="shared" si="307"/>
        <v>32</v>
      </c>
      <c r="U1956" s="8">
        <f t="shared" si="308"/>
        <v>32.35</v>
      </c>
      <c r="V1956" s="8">
        <f t="shared" si="309"/>
        <v>32.262500000000003</v>
      </c>
    </row>
    <row r="1957" spans="1:22" ht="13.5" x14ac:dyDescent="0.25">
      <c r="A1957" s="3">
        <f>RSI!A1957</f>
        <v>44858</v>
      </c>
      <c r="B1957" s="2">
        <f>RSI!B1957</f>
        <v>35.064</v>
      </c>
      <c r="C1957" s="2">
        <f>RSI!I1957</f>
        <v>99.999999441279101</v>
      </c>
      <c r="D1957" s="2">
        <f>MACD!E1957</f>
        <v>5.4934608165524423E-5</v>
      </c>
      <c r="E1957" s="2">
        <f>MACD!F1957</f>
        <v>8.0781824136085762E-5</v>
      </c>
      <c r="F1957" s="2">
        <f>'Moving Avg'!D1957</f>
        <v>35.064</v>
      </c>
      <c r="G1957" s="2">
        <f>'Moving Avg'!F1957</f>
        <v>35.064</v>
      </c>
      <c r="H1957" s="2">
        <f>'Moving Avg'!G1957</f>
        <v>35.064000000000021</v>
      </c>
      <c r="I1957" s="2">
        <f>'Moving Avg'!H1957</f>
        <v>34.580040000000075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0</v>
      </c>
      <c r="N1957" s="8">
        <f t="shared" si="301"/>
        <v>45</v>
      </c>
      <c r="O1957" s="8">
        <f t="shared" si="302"/>
        <v>50</v>
      </c>
      <c r="P1957" s="8">
        <f t="shared" si="303"/>
        <v>33</v>
      </c>
      <c r="Q1957" s="9">
        <f t="shared" si="304"/>
        <v>28.2</v>
      </c>
      <c r="R1957" s="9">
        <f t="shared" si="305"/>
        <v>34.75</v>
      </c>
      <c r="S1957" s="9">
        <f t="shared" si="306"/>
        <v>34.1</v>
      </c>
      <c r="T1957" s="9">
        <f t="shared" si="307"/>
        <v>32</v>
      </c>
      <c r="U1957" s="8">
        <f t="shared" si="308"/>
        <v>32.35</v>
      </c>
      <c r="V1957" s="8">
        <f t="shared" si="309"/>
        <v>32.262500000000003</v>
      </c>
    </row>
    <row r="1958" spans="1:22" ht="13.5" x14ac:dyDescent="0.25">
      <c r="A1958" s="3">
        <f>RSI!A1958</f>
        <v>44859</v>
      </c>
      <c r="B1958" s="2">
        <f>RSI!B1958</f>
        <v>35.064</v>
      </c>
      <c r="C1958" s="2">
        <f>RSI!I1958</f>
        <v>99.999999441279101</v>
      </c>
      <c r="D1958" s="2">
        <f>MACD!E1958</f>
        <v>5.0865536664446154E-5</v>
      </c>
      <c r="E1958" s="2">
        <f>MACD!F1958</f>
        <v>7.4798566641757846E-5</v>
      </c>
      <c r="F1958" s="2">
        <f>'Moving Avg'!D1958</f>
        <v>35.064</v>
      </c>
      <c r="G1958" s="2">
        <f>'Moving Avg'!F1958</f>
        <v>35.064</v>
      </c>
      <c r="H1958" s="2">
        <f>'Moving Avg'!G1958</f>
        <v>35.064000000000021</v>
      </c>
      <c r="I1958" s="2">
        <f>'Moving Avg'!H1958</f>
        <v>34.587170000000071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0</v>
      </c>
      <c r="N1958" s="8">
        <f t="shared" si="301"/>
        <v>45</v>
      </c>
      <c r="O1958" s="8">
        <f t="shared" si="302"/>
        <v>50</v>
      </c>
      <c r="P1958" s="8">
        <f t="shared" si="303"/>
        <v>33</v>
      </c>
      <c r="Q1958" s="9">
        <f t="shared" si="304"/>
        <v>28.2</v>
      </c>
      <c r="R1958" s="9">
        <f t="shared" si="305"/>
        <v>34.75</v>
      </c>
      <c r="S1958" s="9">
        <f t="shared" si="306"/>
        <v>34.1</v>
      </c>
      <c r="T1958" s="9">
        <f t="shared" si="307"/>
        <v>32</v>
      </c>
      <c r="U1958" s="8">
        <f t="shared" si="308"/>
        <v>32.35</v>
      </c>
      <c r="V1958" s="8">
        <f t="shared" si="309"/>
        <v>32.262500000000003</v>
      </c>
    </row>
    <row r="1959" spans="1:22" ht="13.5" x14ac:dyDescent="0.25">
      <c r="A1959" s="3">
        <f>RSI!A1959</f>
        <v>44860</v>
      </c>
      <c r="B1959" s="2">
        <f>RSI!B1959</f>
        <v>35.064</v>
      </c>
      <c r="C1959" s="2">
        <f>RSI!I1959</f>
        <v>99.999999441279101</v>
      </c>
      <c r="D1959" s="2">
        <f>MACD!E1959</f>
        <v>4.7097853453692551E-5</v>
      </c>
      <c r="E1959" s="2">
        <f>MACD!F1959</f>
        <v>6.925842400414479E-5</v>
      </c>
      <c r="F1959" s="2">
        <f>'Moving Avg'!D1959</f>
        <v>35.064</v>
      </c>
      <c r="G1959" s="2">
        <f>'Moving Avg'!F1959</f>
        <v>35.064</v>
      </c>
      <c r="H1959" s="2">
        <f>'Moving Avg'!G1959</f>
        <v>35.064000000000021</v>
      </c>
      <c r="I1959" s="2">
        <f>'Moving Avg'!H1959</f>
        <v>34.594300000000075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0</v>
      </c>
      <c r="N1959" s="8">
        <f t="shared" si="301"/>
        <v>45</v>
      </c>
      <c r="O1959" s="8">
        <f t="shared" si="302"/>
        <v>50</v>
      </c>
      <c r="P1959" s="8">
        <f t="shared" si="303"/>
        <v>33</v>
      </c>
      <c r="Q1959" s="9">
        <f t="shared" si="304"/>
        <v>28.2</v>
      </c>
      <c r="R1959" s="9">
        <f t="shared" si="305"/>
        <v>34.75</v>
      </c>
      <c r="S1959" s="9">
        <f t="shared" si="306"/>
        <v>34.1</v>
      </c>
      <c r="T1959" s="9">
        <f t="shared" si="307"/>
        <v>32</v>
      </c>
      <c r="U1959" s="8">
        <f t="shared" si="308"/>
        <v>32.35</v>
      </c>
      <c r="V1959" s="8">
        <f t="shared" si="309"/>
        <v>32.262500000000003</v>
      </c>
    </row>
    <row r="1960" spans="1:22" ht="13.5" x14ac:dyDescent="0.25">
      <c r="A1960" s="3">
        <f>RSI!A1960</f>
        <v>44861</v>
      </c>
      <c r="B1960" s="2">
        <f>RSI!B1960</f>
        <v>35.064</v>
      </c>
      <c r="C1960" s="2">
        <f>RSI!I1960</f>
        <v>99.999999441279101</v>
      </c>
      <c r="D1960" s="2">
        <f>MACD!E1960</f>
        <v>4.3609237216912788E-5</v>
      </c>
      <c r="E1960" s="2">
        <f>MACD!F1960</f>
        <v>6.4128586646698389E-5</v>
      </c>
      <c r="F1960" s="2">
        <f>'Moving Avg'!D1960</f>
        <v>35.064</v>
      </c>
      <c r="G1960" s="2">
        <f>'Moving Avg'!F1960</f>
        <v>35.064</v>
      </c>
      <c r="H1960" s="2">
        <f>'Moving Avg'!G1960</f>
        <v>35.064000000000021</v>
      </c>
      <c r="I1960" s="2">
        <f>'Moving Avg'!H1960</f>
        <v>34.601430000000072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0</v>
      </c>
      <c r="N1960" s="8">
        <f t="shared" si="301"/>
        <v>45</v>
      </c>
      <c r="O1960" s="8">
        <f t="shared" si="302"/>
        <v>50</v>
      </c>
      <c r="P1960" s="8">
        <f t="shared" si="303"/>
        <v>33</v>
      </c>
      <c r="Q1960" s="9">
        <f t="shared" si="304"/>
        <v>28.2</v>
      </c>
      <c r="R1960" s="9">
        <f t="shared" si="305"/>
        <v>34.75</v>
      </c>
      <c r="S1960" s="9">
        <f t="shared" si="306"/>
        <v>34.1</v>
      </c>
      <c r="T1960" s="9">
        <f t="shared" si="307"/>
        <v>32</v>
      </c>
      <c r="U1960" s="8">
        <f t="shared" si="308"/>
        <v>32.35</v>
      </c>
      <c r="V1960" s="8">
        <f t="shared" si="309"/>
        <v>32.262500000000003</v>
      </c>
    </row>
    <row r="1961" spans="1:22" ht="13.5" x14ac:dyDescent="0.25">
      <c r="A1961" s="3">
        <f>RSI!A1961</f>
        <v>44862</v>
      </c>
      <c r="B1961" s="2">
        <f>RSI!B1961</f>
        <v>35.064</v>
      </c>
      <c r="C1961" s="2">
        <f>RSI!I1961</f>
        <v>99.999999441279101</v>
      </c>
      <c r="D1961" s="2">
        <f>MACD!E1961</f>
        <v>4.0379019523584248E-5</v>
      </c>
      <c r="E1961" s="2">
        <f>MACD!F1961</f>
        <v>5.9378673222075566E-5</v>
      </c>
      <c r="F1961" s="2">
        <f>'Moving Avg'!D1961</f>
        <v>35.064</v>
      </c>
      <c r="G1961" s="2">
        <f>'Moving Avg'!F1961</f>
        <v>35.064</v>
      </c>
      <c r="H1961" s="2">
        <f>'Moving Avg'!G1961</f>
        <v>35.064000000000021</v>
      </c>
      <c r="I1961" s="2">
        <f>'Moving Avg'!H1961</f>
        <v>34.608560000000075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0</v>
      </c>
      <c r="N1961" s="8">
        <f t="shared" si="301"/>
        <v>45</v>
      </c>
      <c r="O1961" s="8">
        <f t="shared" si="302"/>
        <v>50</v>
      </c>
      <c r="P1961" s="8">
        <f t="shared" si="303"/>
        <v>33</v>
      </c>
      <c r="Q1961" s="9">
        <f t="shared" si="304"/>
        <v>28.2</v>
      </c>
      <c r="R1961" s="9">
        <f t="shared" si="305"/>
        <v>34.75</v>
      </c>
      <c r="S1961" s="9">
        <f t="shared" si="306"/>
        <v>34.1</v>
      </c>
      <c r="T1961" s="9">
        <f t="shared" si="307"/>
        <v>32</v>
      </c>
      <c r="U1961" s="8">
        <f t="shared" si="308"/>
        <v>32.35</v>
      </c>
      <c r="V1961" s="8">
        <f t="shared" si="309"/>
        <v>32.262500000000003</v>
      </c>
    </row>
    <row r="1962" spans="1:22" ht="13.5" x14ac:dyDescent="0.25">
      <c r="A1962" s="3">
        <f>RSI!A1962</f>
        <v>44865</v>
      </c>
      <c r="B1962" s="2">
        <f>RSI!B1962</f>
        <v>35.064</v>
      </c>
      <c r="C1962" s="2">
        <f>RSI!I1962</f>
        <v>99.999999441279101</v>
      </c>
      <c r="D1962" s="2">
        <f>MACD!E1962</f>
        <v>3.738806241671E-5</v>
      </c>
      <c r="E1962" s="2">
        <f>MACD!F1962</f>
        <v>5.4980551061002458E-5</v>
      </c>
      <c r="F1962" s="2">
        <f>'Moving Avg'!D1962</f>
        <v>35.064</v>
      </c>
      <c r="G1962" s="2">
        <f>'Moving Avg'!F1962</f>
        <v>35.064</v>
      </c>
      <c r="H1962" s="2">
        <f>'Moving Avg'!G1962</f>
        <v>35.064000000000021</v>
      </c>
      <c r="I1962" s="2">
        <f>'Moving Avg'!H1962</f>
        <v>34.615690000000072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0</v>
      </c>
      <c r="N1962" s="8">
        <f t="shared" si="301"/>
        <v>45</v>
      </c>
      <c r="O1962" s="8">
        <f t="shared" si="302"/>
        <v>50</v>
      </c>
      <c r="P1962" s="8">
        <f t="shared" si="303"/>
        <v>33</v>
      </c>
      <c r="Q1962" s="9">
        <f t="shared" si="304"/>
        <v>28.2</v>
      </c>
      <c r="R1962" s="9">
        <f t="shared" si="305"/>
        <v>34.75</v>
      </c>
      <c r="S1962" s="9">
        <f t="shared" si="306"/>
        <v>34.1</v>
      </c>
      <c r="T1962" s="9">
        <f t="shared" si="307"/>
        <v>32</v>
      </c>
      <c r="U1962" s="8">
        <f t="shared" si="308"/>
        <v>32.35</v>
      </c>
      <c r="V1962" s="8">
        <f t="shared" si="309"/>
        <v>32.262500000000003</v>
      </c>
    </row>
    <row r="1963" spans="1:22" ht="13.5" x14ac:dyDescent="0.25">
      <c r="A1963" s="3">
        <f>RSI!A1963</f>
        <v>44866</v>
      </c>
      <c r="B1963" s="2">
        <f>RSI!B1963</f>
        <v>35.064</v>
      </c>
      <c r="C1963" s="2">
        <f>RSI!I1963</f>
        <v>99.999999441279101</v>
      </c>
      <c r="D1963" s="2">
        <f>MACD!E1963</f>
        <v>3.4618645166517581E-5</v>
      </c>
      <c r="E1963" s="2">
        <f>MACD!F1963</f>
        <v>5.0908169882105482E-5</v>
      </c>
      <c r="F1963" s="2">
        <f>'Moving Avg'!D1963</f>
        <v>35.064</v>
      </c>
      <c r="G1963" s="2">
        <f>'Moving Avg'!F1963</f>
        <v>35.064</v>
      </c>
      <c r="H1963" s="2">
        <f>'Moving Avg'!G1963</f>
        <v>35.064000000000021</v>
      </c>
      <c r="I1963" s="2">
        <f>'Moving Avg'!H1963</f>
        <v>34.622820000000075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0</v>
      </c>
      <c r="N1963" s="8">
        <f t="shared" si="301"/>
        <v>45</v>
      </c>
      <c r="O1963" s="8">
        <f t="shared" si="302"/>
        <v>50</v>
      </c>
      <c r="P1963" s="8">
        <f t="shared" si="303"/>
        <v>33</v>
      </c>
      <c r="Q1963" s="9">
        <f t="shared" si="304"/>
        <v>28.2</v>
      </c>
      <c r="R1963" s="9">
        <f t="shared" si="305"/>
        <v>34.75</v>
      </c>
      <c r="S1963" s="9">
        <f t="shared" si="306"/>
        <v>34.1</v>
      </c>
      <c r="T1963" s="9">
        <f t="shared" si="307"/>
        <v>32</v>
      </c>
      <c r="U1963" s="8">
        <f t="shared" si="308"/>
        <v>32.35</v>
      </c>
      <c r="V1963" s="8">
        <f t="shared" si="309"/>
        <v>32.262500000000003</v>
      </c>
    </row>
    <row r="1964" spans="1:22" ht="13.5" x14ac:dyDescent="0.25">
      <c r="A1964" s="3">
        <f>RSI!A1964</f>
        <v>44867</v>
      </c>
      <c r="B1964" s="2">
        <f>RSI!B1964</f>
        <v>35.064</v>
      </c>
      <c r="C1964" s="2">
        <f>RSI!I1964</f>
        <v>99.999999441279101</v>
      </c>
      <c r="D1964" s="2">
        <f>MACD!E1964</f>
        <v>3.2054359344613204E-5</v>
      </c>
      <c r="E1964" s="2">
        <f>MACD!F1964</f>
        <v>4.7137407774607029E-5</v>
      </c>
      <c r="F1964" s="2">
        <f>'Moving Avg'!D1964</f>
        <v>35.064</v>
      </c>
      <c r="G1964" s="2">
        <f>'Moving Avg'!F1964</f>
        <v>35.064</v>
      </c>
      <c r="H1964" s="2">
        <f>'Moving Avg'!G1964</f>
        <v>35.064000000000021</v>
      </c>
      <c r="I1964" s="2">
        <f>'Moving Avg'!H1964</f>
        <v>34.629950000000072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0</v>
      </c>
      <c r="N1964" s="8">
        <f t="shared" si="301"/>
        <v>45</v>
      </c>
      <c r="O1964" s="8">
        <f t="shared" si="302"/>
        <v>50</v>
      </c>
      <c r="P1964" s="8">
        <f t="shared" si="303"/>
        <v>33</v>
      </c>
      <c r="Q1964" s="9">
        <f t="shared" si="304"/>
        <v>28.2</v>
      </c>
      <c r="R1964" s="9">
        <f t="shared" si="305"/>
        <v>34.75</v>
      </c>
      <c r="S1964" s="9">
        <f t="shared" si="306"/>
        <v>34.1</v>
      </c>
      <c r="T1964" s="9">
        <f t="shared" si="307"/>
        <v>32</v>
      </c>
      <c r="U1964" s="8">
        <f t="shared" si="308"/>
        <v>32.35</v>
      </c>
      <c r="V1964" s="8">
        <f t="shared" si="309"/>
        <v>32.262500000000003</v>
      </c>
    </row>
    <row r="1965" spans="1:22" ht="13.5" x14ac:dyDescent="0.25">
      <c r="A1965" s="3">
        <f>RSI!A1965</f>
        <v>44868</v>
      </c>
      <c r="B1965" s="2">
        <f>RSI!B1965</f>
        <v>35.064</v>
      </c>
      <c r="C1965" s="2">
        <f>RSI!I1965</f>
        <v>99.999999441279101</v>
      </c>
      <c r="D1965" s="2">
        <f>MACD!E1965</f>
        <v>2.9680011650157212E-5</v>
      </c>
      <c r="E1965" s="2">
        <f>MACD!F1965</f>
        <v>4.3645928549717069E-5</v>
      </c>
      <c r="F1965" s="2">
        <f>'Moving Avg'!D1965</f>
        <v>35.064</v>
      </c>
      <c r="G1965" s="2">
        <f>'Moving Avg'!F1965</f>
        <v>35.064</v>
      </c>
      <c r="H1965" s="2">
        <f>'Moving Avg'!G1965</f>
        <v>35.064000000000021</v>
      </c>
      <c r="I1965" s="2">
        <f>'Moving Avg'!H1965</f>
        <v>34.637080000000076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0</v>
      </c>
      <c r="N1965" s="8">
        <f t="shared" si="301"/>
        <v>45</v>
      </c>
      <c r="O1965" s="8">
        <f t="shared" si="302"/>
        <v>50</v>
      </c>
      <c r="P1965" s="8">
        <f t="shared" si="303"/>
        <v>33</v>
      </c>
      <c r="Q1965" s="9">
        <f t="shared" si="304"/>
        <v>28.2</v>
      </c>
      <c r="R1965" s="9">
        <f t="shared" si="305"/>
        <v>34.75</v>
      </c>
      <c r="S1965" s="9">
        <f t="shared" si="306"/>
        <v>34.1</v>
      </c>
      <c r="T1965" s="9">
        <f t="shared" si="307"/>
        <v>32</v>
      </c>
      <c r="U1965" s="8">
        <f t="shared" si="308"/>
        <v>32.35</v>
      </c>
      <c r="V1965" s="8">
        <f t="shared" si="309"/>
        <v>32.262500000000003</v>
      </c>
    </row>
    <row r="1966" spans="1:22" ht="13.5" x14ac:dyDescent="0.25">
      <c r="A1966" s="3">
        <f>RSI!A1966</f>
        <v>44869</v>
      </c>
      <c r="B1966" s="2">
        <f>RSI!B1966</f>
        <v>35.064</v>
      </c>
      <c r="C1966" s="2">
        <f>RSI!I1966</f>
        <v>99.999999441279101</v>
      </c>
      <c r="D1966" s="2">
        <f>MACD!E1966</f>
        <v>2.7481533983575446E-5</v>
      </c>
      <c r="E1966" s="2">
        <f>MACD!F1966</f>
        <v>4.0413049636488747E-5</v>
      </c>
      <c r="F1966" s="2">
        <f>'Moving Avg'!D1966</f>
        <v>35.064</v>
      </c>
      <c r="G1966" s="2">
        <f>'Moving Avg'!F1966</f>
        <v>35.064</v>
      </c>
      <c r="H1966" s="2">
        <f>'Moving Avg'!G1966</f>
        <v>35.064000000000021</v>
      </c>
      <c r="I1966" s="2">
        <f>'Moving Avg'!H1966</f>
        <v>34.644210000000072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0</v>
      </c>
      <c r="N1966" s="8">
        <f t="shared" si="301"/>
        <v>45</v>
      </c>
      <c r="O1966" s="8">
        <f t="shared" si="302"/>
        <v>50</v>
      </c>
      <c r="P1966" s="8">
        <f t="shared" si="303"/>
        <v>33</v>
      </c>
      <c r="Q1966" s="9">
        <f t="shared" si="304"/>
        <v>28.2</v>
      </c>
      <c r="R1966" s="9">
        <f t="shared" si="305"/>
        <v>34.75</v>
      </c>
      <c r="S1966" s="9">
        <f t="shared" si="306"/>
        <v>34.1</v>
      </c>
      <c r="T1966" s="9">
        <f t="shared" si="307"/>
        <v>32</v>
      </c>
      <c r="U1966" s="8">
        <f t="shared" si="308"/>
        <v>32.35</v>
      </c>
      <c r="V1966" s="8">
        <f t="shared" si="309"/>
        <v>32.262500000000003</v>
      </c>
    </row>
    <row r="1967" spans="1:22" ht="13.5" x14ac:dyDescent="0.25">
      <c r="A1967" s="3">
        <f>RSI!A1967</f>
        <v>44872</v>
      </c>
      <c r="B1967" s="2">
        <f>RSI!B1967</f>
        <v>35.064</v>
      </c>
      <c r="C1967" s="2">
        <f>RSI!I1967</f>
        <v>99.999999441279101</v>
      </c>
      <c r="D1967" s="2">
        <f>MACD!E1967</f>
        <v>2.5445900099896335E-5</v>
      </c>
      <c r="E1967" s="2">
        <f>MACD!F1967</f>
        <v>3.7419619729170266E-5</v>
      </c>
      <c r="F1967" s="2">
        <f>'Moving Avg'!D1967</f>
        <v>35.064</v>
      </c>
      <c r="G1967" s="2">
        <f>'Moving Avg'!F1967</f>
        <v>35.064</v>
      </c>
      <c r="H1967" s="2">
        <f>'Moving Avg'!G1967</f>
        <v>35.064000000000021</v>
      </c>
      <c r="I1967" s="2">
        <f>'Moving Avg'!H1967</f>
        <v>34.651340000000076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0</v>
      </c>
      <c r="N1967" s="8">
        <f t="shared" si="301"/>
        <v>45</v>
      </c>
      <c r="O1967" s="8">
        <f t="shared" si="302"/>
        <v>50</v>
      </c>
      <c r="P1967" s="8">
        <f t="shared" si="303"/>
        <v>33</v>
      </c>
      <c r="Q1967" s="9">
        <f t="shared" si="304"/>
        <v>28.2</v>
      </c>
      <c r="R1967" s="9">
        <f t="shared" si="305"/>
        <v>34.75</v>
      </c>
      <c r="S1967" s="9">
        <f t="shared" si="306"/>
        <v>34.1</v>
      </c>
      <c r="T1967" s="9">
        <f t="shared" si="307"/>
        <v>32</v>
      </c>
      <c r="U1967" s="8">
        <f t="shared" si="308"/>
        <v>32.35</v>
      </c>
      <c r="V1967" s="8">
        <f t="shared" si="309"/>
        <v>32.262500000000003</v>
      </c>
    </row>
    <row r="1968" spans="1:22" ht="13.5" x14ac:dyDescent="0.25">
      <c r="A1968" s="3">
        <f>RSI!A1968</f>
        <v>44873</v>
      </c>
      <c r="B1968" s="2">
        <f>RSI!B1968</f>
        <v>35.064</v>
      </c>
      <c r="C1968" s="2">
        <f>RSI!I1968</f>
        <v>99.999999441279101</v>
      </c>
      <c r="D1968" s="2">
        <f>MACD!E1968</f>
        <v>2.3561048479336932E-5</v>
      </c>
      <c r="E1968" s="2">
        <f>MACD!F1968</f>
        <v>3.4647905479203602E-5</v>
      </c>
      <c r="F1968" s="2">
        <f>'Moving Avg'!D1968</f>
        <v>35.064</v>
      </c>
      <c r="G1968" s="2">
        <f>'Moving Avg'!F1968</f>
        <v>35.064</v>
      </c>
      <c r="H1968" s="2">
        <f>'Moving Avg'!G1968</f>
        <v>35.064000000000021</v>
      </c>
      <c r="I1968" s="2">
        <f>'Moving Avg'!H1968</f>
        <v>34.658470000000072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0</v>
      </c>
      <c r="N1968" s="8">
        <f t="shared" si="301"/>
        <v>45</v>
      </c>
      <c r="O1968" s="8">
        <f t="shared" si="302"/>
        <v>50</v>
      </c>
      <c r="P1968" s="8">
        <f t="shared" si="303"/>
        <v>33</v>
      </c>
      <c r="Q1968" s="9">
        <f t="shared" si="304"/>
        <v>28.2</v>
      </c>
      <c r="R1968" s="9">
        <f t="shared" si="305"/>
        <v>34.75</v>
      </c>
      <c r="S1968" s="9">
        <f t="shared" si="306"/>
        <v>34.1</v>
      </c>
      <c r="T1968" s="9">
        <f t="shared" si="307"/>
        <v>32</v>
      </c>
      <c r="U1968" s="8">
        <f t="shared" si="308"/>
        <v>32.35</v>
      </c>
      <c r="V1968" s="8">
        <f t="shared" si="309"/>
        <v>32.262500000000003</v>
      </c>
    </row>
    <row r="1969" spans="1:22" ht="13.5" x14ac:dyDescent="0.25">
      <c r="A1969" s="3">
        <f>RSI!A1969</f>
        <v>44874</v>
      </c>
      <c r="B1969" s="2">
        <f>RSI!B1969</f>
        <v>35.064</v>
      </c>
      <c r="C1969" s="2">
        <f>RSI!I1969</f>
        <v>99.999999441279101</v>
      </c>
      <c r="D1969" s="2">
        <f>MACD!E1969</f>
        <v>2.1815810903547117E-5</v>
      </c>
      <c r="E1969" s="2">
        <f>MACD!F1969</f>
        <v>3.2081486564072311E-5</v>
      </c>
      <c r="F1969" s="2">
        <f>'Moving Avg'!D1969</f>
        <v>35.064</v>
      </c>
      <c r="G1969" s="2">
        <f>'Moving Avg'!F1969</f>
        <v>35.064</v>
      </c>
      <c r="H1969" s="2">
        <f>'Moving Avg'!G1969</f>
        <v>35.064000000000021</v>
      </c>
      <c r="I1969" s="2">
        <f>'Moving Avg'!H1969</f>
        <v>34.665600000000076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0</v>
      </c>
      <c r="N1969" s="8">
        <f t="shared" si="301"/>
        <v>45</v>
      </c>
      <c r="O1969" s="8">
        <f t="shared" si="302"/>
        <v>50</v>
      </c>
      <c r="P1969" s="8">
        <f t="shared" si="303"/>
        <v>33</v>
      </c>
      <c r="Q1969" s="9">
        <f t="shared" si="304"/>
        <v>28.2</v>
      </c>
      <c r="R1969" s="9">
        <f t="shared" si="305"/>
        <v>34.75</v>
      </c>
      <c r="S1969" s="9">
        <f t="shared" si="306"/>
        <v>34.1</v>
      </c>
      <c r="T1969" s="9">
        <f t="shared" si="307"/>
        <v>32</v>
      </c>
      <c r="U1969" s="8">
        <f t="shared" si="308"/>
        <v>32.35</v>
      </c>
      <c r="V1969" s="8">
        <f t="shared" si="309"/>
        <v>32.262500000000003</v>
      </c>
    </row>
    <row r="1970" spans="1:22" ht="13.5" x14ac:dyDescent="0.25">
      <c r="A1970" s="3">
        <f>RSI!A1970</f>
        <v>44875</v>
      </c>
      <c r="B1970" s="2">
        <f>RSI!B1970</f>
        <v>35.064</v>
      </c>
      <c r="C1970" s="2">
        <f>RSI!I1970</f>
        <v>99.999999441279101</v>
      </c>
      <c r="D1970" s="2">
        <f>MACD!E1970</f>
        <v>2.0199846296975466E-5</v>
      </c>
      <c r="E1970" s="2">
        <f>MACD!F1970</f>
        <v>2.9705158510652942E-5</v>
      </c>
      <c r="F1970" s="2">
        <f>'Moving Avg'!D1970</f>
        <v>35.064</v>
      </c>
      <c r="G1970" s="2">
        <f>'Moving Avg'!F1970</f>
        <v>35.064</v>
      </c>
      <c r="H1970" s="2">
        <f>'Moving Avg'!G1970</f>
        <v>35.064000000000021</v>
      </c>
      <c r="I1970" s="2">
        <f>'Moving Avg'!H1970</f>
        <v>34.67273000000008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0</v>
      </c>
      <c r="N1970" s="8">
        <f t="shared" si="301"/>
        <v>45</v>
      </c>
      <c r="O1970" s="8">
        <f t="shared" si="302"/>
        <v>50</v>
      </c>
      <c r="P1970" s="8">
        <f t="shared" si="303"/>
        <v>33</v>
      </c>
      <c r="Q1970" s="9">
        <f t="shared" si="304"/>
        <v>28.2</v>
      </c>
      <c r="R1970" s="9">
        <f t="shared" si="305"/>
        <v>34.75</v>
      </c>
      <c r="S1970" s="9">
        <f t="shared" si="306"/>
        <v>34.1</v>
      </c>
      <c r="T1970" s="9">
        <f t="shared" si="307"/>
        <v>32</v>
      </c>
      <c r="U1970" s="8">
        <f t="shared" si="308"/>
        <v>32.35</v>
      </c>
      <c r="V1970" s="8">
        <f t="shared" si="309"/>
        <v>32.262500000000003</v>
      </c>
    </row>
    <row r="1971" spans="1:22" ht="13.5" x14ac:dyDescent="0.25">
      <c r="A1971" s="3">
        <f>RSI!A1971</f>
        <v>44876</v>
      </c>
      <c r="B1971" s="2">
        <f>RSI!B1971</f>
        <v>35.064</v>
      </c>
      <c r="C1971" s="2">
        <f>RSI!I1971</f>
        <v>99.999999441279101</v>
      </c>
      <c r="D1971" s="2">
        <f>MACD!E1971</f>
        <v>1.8703579485190858E-5</v>
      </c>
      <c r="E1971" s="2">
        <f>MACD!F1971</f>
        <v>2.7504842705560525E-5</v>
      </c>
      <c r="F1971" s="2">
        <f>'Moving Avg'!D1971</f>
        <v>35.064</v>
      </c>
      <c r="G1971" s="2">
        <f>'Moving Avg'!F1971</f>
        <v>35.064</v>
      </c>
      <c r="H1971" s="2">
        <f>'Moving Avg'!G1971</f>
        <v>35.064000000000021</v>
      </c>
      <c r="I1971" s="2">
        <f>'Moving Avg'!H1971</f>
        <v>34.679860000000076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0</v>
      </c>
      <c r="N1971" s="8">
        <f t="shared" si="301"/>
        <v>45</v>
      </c>
      <c r="O1971" s="8">
        <f t="shared" si="302"/>
        <v>50</v>
      </c>
      <c r="P1971" s="8">
        <f t="shared" si="303"/>
        <v>33</v>
      </c>
      <c r="Q1971" s="9">
        <f t="shared" si="304"/>
        <v>28.2</v>
      </c>
      <c r="R1971" s="9">
        <f t="shared" si="305"/>
        <v>34.75</v>
      </c>
      <c r="S1971" s="9">
        <f t="shared" si="306"/>
        <v>34.1</v>
      </c>
      <c r="T1971" s="9">
        <f t="shared" si="307"/>
        <v>32</v>
      </c>
      <c r="U1971" s="8">
        <f t="shared" si="308"/>
        <v>32.35</v>
      </c>
      <c r="V1971" s="8">
        <f t="shared" si="309"/>
        <v>32.262500000000003</v>
      </c>
    </row>
    <row r="1972" spans="1:22" ht="13.5" x14ac:dyDescent="0.25">
      <c r="A1972" s="3">
        <f>RSI!A1972</f>
        <v>44879</v>
      </c>
      <c r="B1972" s="2">
        <f>RSI!B1972</f>
        <v>35.064</v>
      </c>
      <c r="C1972" s="2">
        <f>RSI!I1972</f>
        <v>99.999999441279101</v>
      </c>
      <c r="D1972" s="2">
        <f>MACD!E1972</f>
        <v>1.7318144465150453E-5</v>
      </c>
      <c r="E1972" s="2">
        <f>MACD!F1972</f>
        <v>2.5467503057478512E-5</v>
      </c>
      <c r="F1972" s="2">
        <f>'Moving Avg'!D1972</f>
        <v>35.064</v>
      </c>
      <c r="G1972" s="2">
        <f>'Moving Avg'!F1972</f>
        <v>35.064</v>
      </c>
      <c r="H1972" s="2">
        <f>'Moving Avg'!G1972</f>
        <v>35.064000000000021</v>
      </c>
      <c r="I1972" s="2">
        <f>'Moving Avg'!H1972</f>
        <v>34.68699000000008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0</v>
      </c>
      <c r="N1972" s="8">
        <f t="shared" si="301"/>
        <v>45</v>
      </c>
      <c r="O1972" s="8">
        <f t="shared" si="302"/>
        <v>50</v>
      </c>
      <c r="P1972" s="8">
        <f t="shared" si="303"/>
        <v>33</v>
      </c>
      <c r="Q1972" s="9">
        <f t="shared" si="304"/>
        <v>28.2</v>
      </c>
      <c r="R1972" s="9">
        <f t="shared" si="305"/>
        <v>34.75</v>
      </c>
      <c r="S1972" s="9">
        <f t="shared" si="306"/>
        <v>34.1</v>
      </c>
      <c r="T1972" s="9">
        <f t="shared" si="307"/>
        <v>32</v>
      </c>
      <c r="U1972" s="8">
        <f t="shared" si="308"/>
        <v>32.35</v>
      </c>
      <c r="V1972" s="8">
        <f t="shared" si="309"/>
        <v>32.262500000000003</v>
      </c>
    </row>
    <row r="1973" spans="1:22" ht="13.5" x14ac:dyDescent="0.25">
      <c r="A1973" s="3">
        <f>RSI!A1973</f>
        <v>44880</v>
      </c>
      <c r="B1973" s="2">
        <f>RSI!B1973</f>
        <v>35.064</v>
      </c>
      <c r="C1973" s="2">
        <f>RSI!I1973</f>
        <v>99.999999441279101</v>
      </c>
      <c r="D1973" s="2">
        <f>MACD!E1973</f>
        <v>1.6035331903196948E-5</v>
      </c>
      <c r="E1973" s="2">
        <f>MACD!F1973</f>
        <v>2.35810688266222E-5</v>
      </c>
      <c r="F1973" s="2">
        <f>'Moving Avg'!D1973</f>
        <v>35.064</v>
      </c>
      <c r="G1973" s="2">
        <f>'Moving Avg'!F1973</f>
        <v>35.064</v>
      </c>
      <c r="H1973" s="2">
        <f>'Moving Avg'!G1973</f>
        <v>35.064000000000021</v>
      </c>
      <c r="I1973" s="2">
        <f>'Moving Avg'!H1973</f>
        <v>34.694120000000083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0</v>
      </c>
      <c r="N1973" s="8">
        <f t="shared" si="301"/>
        <v>45</v>
      </c>
      <c r="O1973" s="8">
        <f t="shared" si="302"/>
        <v>50</v>
      </c>
      <c r="P1973" s="8">
        <f t="shared" si="303"/>
        <v>33</v>
      </c>
      <c r="Q1973" s="9">
        <f t="shared" si="304"/>
        <v>28.2</v>
      </c>
      <c r="R1973" s="9">
        <f t="shared" si="305"/>
        <v>34.75</v>
      </c>
      <c r="S1973" s="9">
        <f t="shared" si="306"/>
        <v>34.1</v>
      </c>
      <c r="T1973" s="9">
        <f t="shared" si="307"/>
        <v>32</v>
      </c>
      <c r="U1973" s="8">
        <f t="shared" si="308"/>
        <v>32.35</v>
      </c>
      <c r="V1973" s="8">
        <f t="shared" si="309"/>
        <v>32.262500000000003</v>
      </c>
    </row>
    <row r="1974" spans="1:22" ht="13.5" x14ac:dyDescent="0.25">
      <c r="A1974" s="3">
        <f>RSI!A1974</f>
        <v>44881</v>
      </c>
      <c r="B1974" s="2">
        <f>RSI!B1974</f>
        <v>35.064</v>
      </c>
      <c r="C1974" s="2">
        <f>RSI!I1974</f>
        <v>99.999999441279101</v>
      </c>
      <c r="D1974" s="2">
        <f>MACD!E1974</f>
        <v>1.4847540505513734E-5</v>
      </c>
      <c r="E1974" s="2">
        <f>MACD!F1974</f>
        <v>2.183436316240051E-5</v>
      </c>
      <c r="F1974" s="2">
        <f>'Moving Avg'!D1974</f>
        <v>35.064</v>
      </c>
      <c r="G1974" s="2">
        <f>'Moving Avg'!F1974</f>
        <v>35.064</v>
      </c>
      <c r="H1974" s="2">
        <f>'Moving Avg'!G1974</f>
        <v>35.064000000000021</v>
      </c>
      <c r="I1974" s="2">
        <f>'Moving Avg'!H1974</f>
        <v>34.70125000000008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0</v>
      </c>
      <c r="N1974" s="8">
        <f t="shared" si="301"/>
        <v>45</v>
      </c>
      <c r="O1974" s="8">
        <f t="shared" si="302"/>
        <v>50</v>
      </c>
      <c r="P1974" s="8">
        <f t="shared" si="303"/>
        <v>33</v>
      </c>
      <c r="Q1974" s="9">
        <f t="shared" si="304"/>
        <v>28.2</v>
      </c>
      <c r="R1974" s="9">
        <f t="shared" si="305"/>
        <v>34.75</v>
      </c>
      <c r="S1974" s="9">
        <f t="shared" si="306"/>
        <v>34.1</v>
      </c>
      <c r="T1974" s="9">
        <f t="shared" si="307"/>
        <v>32</v>
      </c>
      <c r="U1974" s="8">
        <f t="shared" si="308"/>
        <v>32.35</v>
      </c>
      <c r="V1974" s="8">
        <f t="shared" si="309"/>
        <v>32.262500000000003</v>
      </c>
    </row>
    <row r="1975" spans="1:22" ht="13.5" x14ac:dyDescent="0.25">
      <c r="A1975" s="3">
        <f>RSI!A1975</f>
        <v>44882</v>
      </c>
      <c r="B1975" s="2">
        <f>RSI!B1975</f>
        <v>35.064</v>
      </c>
      <c r="C1975" s="2">
        <f>RSI!I1975</f>
        <v>99.999999441279101</v>
      </c>
      <c r="D1975" s="2">
        <f>MACD!E1975</f>
        <v>1.3747731962610032E-5</v>
      </c>
      <c r="E1975" s="2">
        <f>MACD!F1975</f>
        <v>2.0217036922442415E-5</v>
      </c>
      <c r="F1975" s="2">
        <f>'Moving Avg'!D1975</f>
        <v>35.064</v>
      </c>
      <c r="G1975" s="2">
        <f>'Moving Avg'!F1975</f>
        <v>35.064</v>
      </c>
      <c r="H1975" s="2">
        <f>'Moving Avg'!G1975</f>
        <v>35.064000000000021</v>
      </c>
      <c r="I1975" s="2">
        <f>'Moving Avg'!H1975</f>
        <v>34.708380000000083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0</v>
      </c>
      <c r="N1975" s="8">
        <f t="shared" si="301"/>
        <v>45</v>
      </c>
      <c r="O1975" s="8">
        <f t="shared" si="302"/>
        <v>50</v>
      </c>
      <c r="P1975" s="8">
        <f t="shared" si="303"/>
        <v>33</v>
      </c>
      <c r="Q1975" s="9">
        <f t="shared" si="304"/>
        <v>28.2</v>
      </c>
      <c r="R1975" s="9">
        <f t="shared" si="305"/>
        <v>34.75</v>
      </c>
      <c r="S1975" s="9">
        <f t="shared" si="306"/>
        <v>34.1</v>
      </c>
      <c r="T1975" s="9">
        <f t="shared" si="307"/>
        <v>32</v>
      </c>
      <c r="U1975" s="8">
        <f t="shared" si="308"/>
        <v>32.35</v>
      </c>
      <c r="V1975" s="8">
        <f t="shared" si="309"/>
        <v>32.262500000000003</v>
      </c>
    </row>
    <row r="1976" spans="1:22" ht="13.5" x14ac:dyDescent="0.25">
      <c r="A1976" s="3">
        <f>RSI!A1976</f>
        <v>44883</v>
      </c>
      <c r="B1976" s="2">
        <f>RSI!B1976</f>
        <v>35.064</v>
      </c>
      <c r="C1976" s="2">
        <f>RSI!I1976</f>
        <v>99.999999441279101</v>
      </c>
      <c r="D1976" s="2">
        <f>MACD!E1976</f>
        <v>1.2729389297305715E-5</v>
      </c>
      <c r="E1976" s="2">
        <f>MACD!F1976</f>
        <v>1.8719507397415074E-5</v>
      </c>
      <c r="F1976" s="2">
        <f>'Moving Avg'!D1976</f>
        <v>35.064</v>
      </c>
      <c r="G1976" s="2">
        <f>'Moving Avg'!F1976</f>
        <v>35.064</v>
      </c>
      <c r="H1976" s="2">
        <f>'Moving Avg'!G1976</f>
        <v>35.064000000000021</v>
      </c>
      <c r="I1976" s="2">
        <f>'Moving Avg'!H1976</f>
        <v>34.715510000000087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0</v>
      </c>
      <c r="N1976" s="8">
        <f t="shared" si="301"/>
        <v>45</v>
      </c>
      <c r="O1976" s="8">
        <f t="shared" si="302"/>
        <v>50</v>
      </c>
      <c r="P1976" s="8">
        <f t="shared" si="303"/>
        <v>33</v>
      </c>
      <c r="Q1976" s="9">
        <f t="shared" si="304"/>
        <v>28.2</v>
      </c>
      <c r="R1976" s="9">
        <f t="shared" si="305"/>
        <v>34.75</v>
      </c>
      <c r="S1976" s="9">
        <f t="shared" si="306"/>
        <v>34.1</v>
      </c>
      <c r="T1976" s="9">
        <f t="shared" si="307"/>
        <v>32</v>
      </c>
      <c r="U1976" s="8">
        <f t="shared" si="308"/>
        <v>32.35</v>
      </c>
      <c r="V1976" s="8">
        <f t="shared" si="309"/>
        <v>32.262500000000003</v>
      </c>
    </row>
    <row r="1977" spans="1:22" ht="13.5" x14ac:dyDescent="0.25">
      <c r="A1977" s="3">
        <f>RSI!A1977</f>
        <v>44886</v>
      </c>
      <c r="B1977" s="2">
        <f>RSI!B1977</f>
        <v>35.064</v>
      </c>
      <c r="C1977" s="2">
        <f>RSI!I1977</f>
        <v>99.999999441279101</v>
      </c>
      <c r="D1977" s="2">
        <f>MACD!E1977</f>
        <v>1.1786478211206486E-5</v>
      </c>
      <c r="E1977" s="2">
        <f>MACD!F1977</f>
        <v>1.7332901560173355E-5</v>
      </c>
      <c r="F1977" s="2">
        <f>'Moving Avg'!D1977</f>
        <v>35.064</v>
      </c>
      <c r="G1977" s="2">
        <f>'Moving Avg'!F1977</f>
        <v>35.064</v>
      </c>
      <c r="H1977" s="2">
        <f>'Moving Avg'!G1977</f>
        <v>35.064000000000021</v>
      </c>
      <c r="I1977" s="2">
        <f>'Moving Avg'!H1977</f>
        <v>34.722640000000084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0</v>
      </c>
      <c r="N1977" s="8">
        <f t="shared" si="301"/>
        <v>45</v>
      </c>
      <c r="O1977" s="8">
        <f t="shared" si="302"/>
        <v>50</v>
      </c>
      <c r="P1977" s="8">
        <f t="shared" si="303"/>
        <v>33</v>
      </c>
      <c r="Q1977" s="9">
        <f t="shared" si="304"/>
        <v>28.2</v>
      </c>
      <c r="R1977" s="9">
        <f t="shared" si="305"/>
        <v>34.75</v>
      </c>
      <c r="S1977" s="9">
        <f t="shared" si="306"/>
        <v>34.1</v>
      </c>
      <c r="T1977" s="9">
        <f t="shared" si="307"/>
        <v>32</v>
      </c>
      <c r="U1977" s="8">
        <f t="shared" si="308"/>
        <v>32.35</v>
      </c>
      <c r="V1977" s="8">
        <f t="shared" si="309"/>
        <v>32.262500000000003</v>
      </c>
    </row>
    <row r="1978" spans="1:22" ht="13.5" x14ac:dyDescent="0.25">
      <c r="A1978" s="3">
        <f>RSI!A1978</f>
        <v>44887</v>
      </c>
      <c r="B1978" s="2">
        <f>RSI!B1978</f>
        <v>35.064</v>
      </c>
      <c r="C1978" s="2">
        <f>RSI!I1978</f>
        <v>99.999999441279101</v>
      </c>
      <c r="D1978" s="2">
        <f>MACD!E1978</f>
        <v>1.0913411372825976E-5</v>
      </c>
      <c r="E1978" s="2">
        <f>MACD!F1978</f>
        <v>1.6049003522703879E-5</v>
      </c>
      <c r="F1978" s="2">
        <f>'Moving Avg'!D1978</f>
        <v>35.064</v>
      </c>
      <c r="G1978" s="2">
        <f>'Moving Avg'!F1978</f>
        <v>35.064</v>
      </c>
      <c r="H1978" s="2">
        <f>'Moving Avg'!G1978</f>
        <v>35.064000000000021</v>
      </c>
      <c r="I1978" s="2">
        <f>'Moving Avg'!H1978</f>
        <v>34.729770000000087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0</v>
      </c>
      <c r="N1978" s="8">
        <f t="shared" si="301"/>
        <v>45</v>
      </c>
      <c r="O1978" s="8">
        <f t="shared" si="302"/>
        <v>50</v>
      </c>
      <c r="P1978" s="8">
        <f t="shared" si="303"/>
        <v>33</v>
      </c>
      <c r="Q1978" s="9">
        <f t="shared" si="304"/>
        <v>28.2</v>
      </c>
      <c r="R1978" s="9">
        <f t="shared" si="305"/>
        <v>34.75</v>
      </c>
      <c r="S1978" s="9">
        <f t="shared" si="306"/>
        <v>34.1</v>
      </c>
      <c r="T1978" s="9">
        <f t="shared" si="307"/>
        <v>32</v>
      </c>
      <c r="U1978" s="8">
        <f t="shared" si="308"/>
        <v>32.35</v>
      </c>
      <c r="V1978" s="8">
        <f t="shared" si="309"/>
        <v>32.262500000000003</v>
      </c>
    </row>
    <row r="1979" spans="1:22" ht="13.5" x14ac:dyDescent="0.25">
      <c r="A1979" s="3">
        <f>RSI!A1979</f>
        <v>44888</v>
      </c>
      <c r="B1979" s="2">
        <f>RSI!B1979</f>
        <v>35.064</v>
      </c>
      <c r="C1979" s="2">
        <f>RSI!I1979</f>
        <v>99.999999441279101</v>
      </c>
      <c r="D1979" s="2">
        <f>MACD!E1979</f>
        <v>1.0105015292083408E-5</v>
      </c>
      <c r="E1979" s="2">
        <f>MACD!F1979</f>
        <v>1.4860205876579787E-5</v>
      </c>
      <c r="F1979" s="2">
        <f>'Moving Avg'!D1979</f>
        <v>35.064</v>
      </c>
      <c r="G1979" s="2">
        <f>'Moving Avg'!F1979</f>
        <v>35.064</v>
      </c>
      <c r="H1979" s="2">
        <f>'Moving Avg'!G1979</f>
        <v>35.064000000000021</v>
      </c>
      <c r="I1979" s="2">
        <f>'Moving Avg'!H1979</f>
        <v>34.736900000000084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0</v>
      </c>
      <c r="N1979" s="8">
        <f t="shared" si="301"/>
        <v>45</v>
      </c>
      <c r="O1979" s="8">
        <f t="shared" si="302"/>
        <v>50</v>
      </c>
      <c r="P1979" s="8">
        <f t="shared" si="303"/>
        <v>33</v>
      </c>
      <c r="Q1979" s="9">
        <f t="shared" si="304"/>
        <v>28.2</v>
      </c>
      <c r="R1979" s="9">
        <f t="shared" si="305"/>
        <v>34.75</v>
      </c>
      <c r="S1979" s="9">
        <f t="shared" si="306"/>
        <v>34.1</v>
      </c>
      <c r="T1979" s="9">
        <f t="shared" si="307"/>
        <v>32</v>
      </c>
      <c r="U1979" s="8">
        <f t="shared" si="308"/>
        <v>32.35</v>
      </c>
      <c r="V1979" s="8">
        <f t="shared" si="309"/>
        <v>32.262500000000003</v>
      </c>
    </row>
    <row r="1980" spans="1:22" ht="13.5" x14ac:dyDescent="0.25">
      <c r="A1980" s="3">
        <f>RSI!A1980</f>
        <v>44889</v>
      </c>
      <c r="B1980" s="2">
        <f>RSI!B1980</f>
        <v>35.064</v>
      </c>
      <c r="C1980" s="2">
        <f>RSI!I1980</f>
        <v>99.999999441279101</v>
      </c>
      <c r="D1980" s="2">
        <f>MACD!E1980</f>
        <v>9.3564996674899703E-6</v>
      </c>
      <c r="E1980" s="2">
        <f>MACD!F1980</f>
        <v>1.3759464634761823E-5</v>
      </c>
      <c r="F1980" s="2">
        <f>'Moving Avg'!D1980</f>
        <v>35.064</v>
      </c>
      <c r="G1980" s="2">
        <f>'Moving Avg'!F1980</f>
        <v>35.064</v>
      </c>
      <c r="H1980" s="2">
        <f>'Moving Avg'!G1980</f>
        <v>35.064000000000021</v>
      </c>
      <c r="I1980" s="2">
        <f>'Moving Avg'!H1980</f>
        <v>34.744030000000087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0</v>
      </c>
      <c r="N1980" s="8">
        <f t="shared" si="301"/>
        <v>45</v>
      </c>
      <c r="O1980" s="8">
        <f t="shared" si="302"/>
        <v>50</v>
      </c>
      <c r="P1980" s="8">
        <f t="shared" si="303"/>
        <v>33</v>
      </c>
      <c r="Q1980" s="9">
        <f t="shared" si="304"/>
        <v>28.2</v>
      </c>
      <c r="R1980" s="9">
        <f t="shared" si="305"/>
        <v>34.75</v>
      </c>
      <c r="S1980" s="9">
        <f t="shared" si="306"/>
        <v>34.1</v>
      </c>
      <c r="T1980" s="9">
        <f t="shared" si="307"/>
        <v>32</v>
      </c>
      <c r="U1980" s="8">
        <f t="shared" si="308"/>
        <v>32.35</v>
      </c>
      <c r="V1980" s="8">
        <f t="shared" si="309"/>
        <v>32.262500000000003</v>
      </c>
    </row>
    <row r="1981" spans="1:22" ht="13.5" x14ac:dyDescent="0.25">
      <c r="A1981" s="3">
        <f>RSI!A1981</f>
        <v>44890</v>
      </c>
      <c r="B1981" s="2">
        <f>RSI!B1981</f>
        <v>35.064</v>
      </c>
      <c r="C1981" s="2">
        <f>RSI!I1981</f>
        <v>99.999999441279101</v>
      </c>
      <c r="D1981" s="2">
        <f>MACD!E1981</f>
        <v>8.6634290212828091E-6</v>
      </c>
      <c r="E1981" s="2">
        <f>MACD!F1981</f>
        <v>1.2740257512066021E-5</v>
      </c>
      <c r="F1981" s="2">
        <f>'Moving Avg'!D1981</f>
        <v>35.064</v>
      </c>
      <c r="G1981" s="2">
        <f>'Moving Avg'!F1981</f>
        <v>35.064</v>
      </c>
      <c r="H1981" s="2">
        <f>'Moving Avg'!G1981</f>
        <v>35.064000000000021</v>
      </c>
      <c r="I1981" s="2">
        <f>'Moving Avg'!H1981</f>
        <v>34.751160000000084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0</v>
      </c>
      <c r="N1981" s="8">
        <f t="shared" si="301"/>
        <v>45</v>
      </c>
      <c r="O1981" s="8">
        <f t="shared" si="302"/>
        <v>50</v>
      </c>
      <c r="P1981" s="8">
        <f t="shared" si="303"/>
        <v>33</v>
      </c>
      <c r="Q1981" s="9">
        <f t="shared" si="304"/>
        <v>28.2</v>
      </c>
      <c r="R1981" s="9">
        <f t="shared" si="305"/>
        <v>34.75</v>
      </c>
      <c r="S1981" s="9">
        <f t="shared" si="306"/>
        <v>34.1</v>
      </c>
      <c r="T1981" s="9">
        <f t="shared" si="307"/>
        <v>32</v>
      </c>
      <c r="U1981" s="8">
        <f t="shared" si="308"/>
        <v>32.35</v>
      </c>
      <c r="V1981" s="8">
        <f t="shared" si="309"/>
        <v>32.262500000000003</v>
      </c>
    </row>
    <row r="1982" spans="1:22" ht="13.5" x14ac:dyDescent="0.25">
      <c r="A1982" s="3">
        <f>RSI!A1982</f>
        <v>44893</v>
      </c>
      <c r="B1982" s="2">
        <f>RSI!B1982</f>
        <v>35.064</v>
      </c>
      <c r="C1982" s="2">
        <f>RSI!I1982</f>
        <v>99.999999441279101</v>
      </c>
      <c r="D1982" s="2">
        <f>MACD!E1982</f>
        <v>8.0216964235546584E-6</v>
      </c>
      <c r="E1982" s="2">
        <f>MACD!F1982</f>
        <v>1.179654529436375E-5</v>
      </c>
      <c r="F1982" s="2">
        <f>'Moving Avg'!D1982</f>
        <v>35.064</v>
      </c>
      <c r="G1982" s="2">
        <f>'Moving Avg'!F1982</f>
        <v>35.064</v>
      </c>
      <c r="H1982" s="2">
        <f>'Moving Avg'!G1982</f>
        <v>35.064000000000021</v>
      </c>
      <c r="I1982" s="2">
        <f>'Moving Avg'!H1982</f>
        <v>34.758290000000088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0</v>
      </c>
      <c r="N1982" s="8">
        <f t="shared" si="301"/>
        <v>45</v>
      </c>
      <c r="O1982" s="8">
        <f t="shared" si="302"/>
        <v>50</v>
      </c>
      <c r="P1982" s="8">
        <f t="shared" si="303"/>
        <v>33</v>
      </c>
      <c r="Q1982" s="9">
        <f t="shared" si="304"/>
        <v>28.2</v>
      </c>
      <c r="R1982" s="9">
        <f t="shared" si="305"/>
        <v>34.75</v>
      </c>
      <c r="S1982" s="9">
        <f t="shared" si="306"/>
        <v>34.1</v>
      </c>
      <c r="T1982" s="9">
        <f t="shared" si="307"/>
        <v>32</v>
      </c>
      <c r="U1982" s="8">
        <f t="shared" si="308"/>
        <v>32.35</v>
      </c>
      <c r="V1982" s="8">
        <f t="shared" si="309"/>
        <v>32.262500000000003</v>
      </c>
    </row>
    <row r="1983" spans="1:22" ht="13.5" x14ac:dyDescent="0.25">
      <c r="A1983" s="3">
        <f>RSI!A1983</f>
        <v>44894</v>
      </c>
      <c r="B1983" s="2">
        <f>RSI!B1983</f>
        <v>35.064</v>
      </c>
      <c r="C1983" s="2">
        <f>RSI!I1983</f>
        <v>99.999999441279101</v>
      </c>
      <c r="D1983" s="2">
        <f>MACD!E1983</f>
        <v>7.427499127743431E-6</v>
      </c>
      <c r="E1983" s="2">
        <f>MACD!F1983</f>
        <v>1.0922736061039688E-5</v>
      </c>
      <c r="F1983" s="2">
        <f>'Moving Avg'!D1983</f>
        <v>35.064</v>
      </c>
      <c r="G1983" s="2">
        <f>'Moving Avg'!F1983</f>
        <v>35.064</v>
      </c>
      <c r="H1983" s="2">
        <f>'Moving Avg'!G1983</f>
        <v>35.064000000000021</v>
      </c>
      <c r="I1983" s="2">
        <f>'Moving Avg'!H1983</f>
        <v>34.765420000000091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0</v>
      </c>
      <c r="N1983" s="8">
        <f t="shared" si="301"/>
        <v>45</v>
      </c>
      <c r="O1983" s="8">
        <f t="shared" si="302"/>
        <v>50</v>
      </c>
      <c r="P1983" s="8">
        <f t="shared" si="303"/>
        <v>33</v>
      </c>
      <c r="Q1983" s="9">
        <f t="shared" si="304"/>
        <v>28.2</v>
      </c>
      <c r="R1983" s="9">
        <f t="shared" si="305"/>
        <v>34.75</v>
      </c>
      <c r="S1983" s="9">
        <f t="shared" si="306"/>
        <v>34.1</v>
      </c>
      <c r="T1983" s="9">
        <f t="shared" si="307"/>
        <v>32</v>
      </c>
      <c r="U1983" s="8">
        <f t="shared" si="308"/>
        <v>32.35</v>
      </c>
      <c r="V1983" s="8">
        <f t="shared" si="309"/>
        <v>32.262500000000003</v>
      </c>
    </row>
    <row r="1984" spans="1:22" ht="13.5" x14ac:dyDescent="0.25">
      <c r="A1984" s="3">
        <f>RSI!A1984</f>
        <v>44895</v>
      </c>
      <c r="B1984" s="2">
        <f>RSI!B1984</f>
        <v>35.064</v>
      </c>
      <c r="C1984" s="2">
        <f>RSI!I1984</f>
        <v>99.999999441279101</v>
      </c>
      <c r="D1984" s="2">
        <f>MACD!E1984</f>
        <v>6.8773160748492046E-6</v>
      </c>
      <c r="E1984" s="2">
        <f>MACD!F1984</f>
        <v>1.0113652063801591E-5</v>
      </c>
      <c r="F1984" s="2">
        <f>'Moving Avg'!D1984</f>
        <v>35.064</v>
      </c>
      <c r="G1984" s="2">
        <f>'Moving Avg'!F1984</f>
        <v>35.064</v>
      </c>
      <c r="H1984" s="2">
        <f>'Moving Avg'!G1984</f>
        <v>35.064000000000021</v>
      </c>
      <c r="I1984" s="2">
        <f>'Moving Avg'!H1984</f>
        <v>34.772550000000095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0</v>
      </c>
      <c r="N1984" s="8">
        <f t="shared" si="301"/>
        <v>45</v>
      </c>
      <c r="O1984" s="8">
        <f t="shared" si="302"/>
        <v>50</v>
      </c>
      <c r="P1984" s="8">
        <f t="shared" si="303"/>
        <v>33</v>
      </c>
      <c r="Q1984" s="9">
        <f t="shared" si="304"/>
        <v>28.2</v>
      </c>
      <c r="R1984" s="9">
        <f t="shared" si="305"/>
        <v>34.75</v>
      </c>
      <c r="S1984" s="9">
        <f t="shared" si="306"/>
        <v>34.1</v>
      </c>
      <c r="T1984" s="9">
        <f t="shared" si="307"/>
        <v>32</v>
      </c>
      <c r="U1984" s="8">
        <f t="shared" si="308"/>
        <v>32.35</v>
      </c>
      <c r="V1984" s="8">
        <f t="shared" si="309"/>
        <v>32.262500000000003</v>
      </c>
    </row>
    <row r="1985" spans="1:22" ht="13.5" x14ac:dyDescent="0.25">
      <c r="A1985" s="3">
        <f>RSI!A1985</f>
        <v>44896</v>
      </c>
      <c r="B1985" s="2">
        <f>RSI!B1985</f>
        <v>35.064</v>
      </c>
      <c r="C1985" s="2">
        <f>RSI!I1985</f>
        <v>99.999999441279101</v>
      </c>
      <c r="D1985" s="2">
        <f>MACD!E1985</f>
        <v>6.3678870034777901E-6</v>
      </c>
      <c r="E1985" s="2">
        <f>MACD!F1985</f>
        <v>9.3644990517368322E-6</v>
      </c>
      <c r="F1985" s="2">
        <f>'Moving Avg'!D1985</f>
        <v>35.064</v>
      </c>
      <c r="G1985" s="2">
        <f>'Moving Avg'!F1985</f>
        <v>35.064</v>
      </c>
      <c r="H1985" s="2">
        <f>'Moving Avg'!G1985</f>
        <v>35.064000000000021</v>
      </c>
      <c r="I1985" s="2">
        <f>'Moving Avg'!H1985</f>
        <v>34.779680000000091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0</v>
      </c>
      <c r="N1985" s="8">
        <f t="shared" si="301"/>
        <v>45</v>
      </c>
      <c r="O1985" s="8">
        <f t="shared" si="302"/>
        <v>50</v>
      </c>
      <c r="P1985" s="8">
        <f t="shared" si="303"/>
        <v>33</v>
      </c>
      <c r="Q1985" s="9">
        <f t="shared" si="304"/>
        <v>28.2</v>
      </c>
      <c r="R1985" s="9">
        <f t="shared" si="305"/>
        <v>34.75</v>
      </c>
      <c r="S1985" s="9">
        <f t="shared" si="306"/>
        <v>34.1</v>
      </c>
      <c r="T1985" s="9">
        <f t="shared" si="307"/>
        <v>32</v>
      </c>
      <c r="U1985" s="8">
        <f t="shared" si="308"/>
        <v>32.35</v>
      </c>
      <c r="V1985" s="8">
        <f t="shared" si="309"/>
        <v>32.262500000000003</v>
      </c>
    </row>
    <row r="1986" spans="1:22" ht="13.5" x14ac:dyDescent="0.25">
      <c r="A1986" s="3">
        <f>RSI!A1986</f>
        <v>44897</v>
      </c>
      <c r="B1986" s="2">
        <f>RSI!B1986</f>
        <v>35.064</v>
      </c>
      <c r="C1986" s="2">
        <f>RSI!I1986</f>
        <v>99.999999441279101</v>
      </c>
      <c r="D1986" s="2">
        <f>MACD!E1986</f>
        <v>5.8961931515000288E-6</v>
      </c>
      <c r="E1986" s="2">
        <f>MACD!F1986</f>
        <v>8.6708378716894729E-6</v>
      </c>
      <c r="F1986" s="2">
        <f>'Moving Avg'!D1986</f>
        <v>35.064</v>
      </c>
      <c r="G1986" s="2">
        <f>'Moving Avg'!F1986</f>
        <v>35.064</v>
      </c>
      <c r="H1986" s="2">
        <f>'Moving Avg'!G1986</f>
        <v>35.064000000000021</v>
      </c>
      <c r="I1986" s="2">
        <f>'Moving Avg'!H1986</f>
        <v>34.786810000000088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28.2</v>
      </c>
      <c r="R1986" s="9">
        <f t="shared" si="305"/>
        <v>34.75</v>
      </c>
      <c r="S1986" s="9">
        <f t="shared" si="306"/>
        <v>34.1</v>
      </c>
      <c r="T1986" s="9">
        <f t="shared" si="307"/>
        <v>32</v>
      </c>
      <c r="U1986" s="8">
        <f t="shared" si="308"/>
        <v>32.35</v>
      </c>
      <c r="V1986" s="8">
        <f t="shared" si="309"/>
        <v>32.262500000000003</v>
      </c>
    </row>
    <row r="1987" spans="1:22" ht="13.5" x14ac:dyDescent="0.25">
      <c r="A1987" s="3">
        <f>RSI!A1987</f>
        <v>44900</v>
      </c>
      <c r="B1987" s="2">
        <f>RSI!B1987</f>
        <v>35.064</v>
      </c>
      <c r="C1987" s="2">
        <f>RSI!I1987</f>
        <v>99.999999441279101</v>
      </c>
      <c r="D1987" s="2">
        <f>MACD!E1987</f>
        <v>5.459439357480278E-6</v>
      </c>
      <c r="E1987" s="2">
        <f>MACD!F1987</f>
        <v>8.0285581688476339E-6</v>
      </c>
      <c r="F1987" s="2">
        <f>'Moving Avg'!D1987</f>
        <v>35.064</v>
      </c>
      <c r="G1987" s="2">
        <f>'Moving Avg'!F1987</f>
        <v>35.064</v>
      </c>
      <c r="H1987" s="2">
        <f>'Moving Avg'!G1987</f>
        <v>35.064000000000021</v>
      </c>
      <c r="I1987" s="2">
        <f>'Moving Avg'!H1987</f>
        <v>34.793940000000092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0</v>
      </c>
      <c r="N1987" s="8">
        <f t="shared" si="311"/>
        <v>45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28.2</v>
      </c>
      <c r="R1987" s="9">
        <f t="shared" ref="R1987:R2050" si="315">M1987*0.2+N1987*0.2+O1987*0.35+P1987*0.25</f>
        <v>34.75</v>
      </c>
      <c r="S1987" s="9">
        <f t="shared" ref="S1987:S2050" si="316">M1987*0.15+N1987*0.15+O1987*0.25+P1987*0.45</f>
        <v>34.1</v>
      </c>
      <c r="T1987" s="9">
        <f t="shared" ref="T1987:T2050" si="317">0.25*SUM(M1987:P1987)</f>
        <v>32</v>
      </c>
      <c r="U1987" s="8">
        <f t="shared" ref="U1987:U2050" si="318">SUM(Q1987:S1987)/3</f>
        <v>32.35</v>
      </c>
      <c r="V1987" s="8">
        <f t="shared" ref="V1987:V2050" si="319">SUM(Q1987:T1987)/4</f>
        <v>32.262500000000003</v>
      </c>
    </row>
    <row r="1988" spans="1:22" ht="13.5" x14ac:dyDescent="0.25">
      <c r="A1988" s="3">
        <f>RSI!A1988</f>
        <v>44901</v>
      </c>
      <c r="B1988" s="2">
        <f>RSI!B1988</f>
        <v>35.064</v>
      </c>
      <c r="C1988" s="2">
        <f>RSI!I1988</f>
        <v>99.999999441279101</v>
      </c>
      <c r="D1988" s="2">
        <f>MACD!E1988</f>
        <v>5.0550375050306684E-6</v>
      </c>
      <c r="E1988" s="2">
        <f>MACD!F1988</f>
        <v>7.4338540360842406E-6</v>
      </c>
      <c r="F1988" s="2">
        <f>'Moving Avg'!D1988</f>
        <v>35.064</v>
      </c>
      <c r="G1988" s="2">
        <f>'Moving Avg'!F1988</f>
        <v>35.064</v>
      </c>
      <c r="H1988" s="2">
        <f>'Moving Avg'!G1988</f>
        <v>35.064000000000021</v>
      </c>
      <c r="I1988" s="2">
        <f>'Moving Avg'!H1988</f>
        <v>34.801070000000088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0</v>
      </c>
      <c r="N1988" s="8">
        <f t="shared" si="311"/>
        <v>45</v>
      </c>
      <c r="O1988" s="8">
        <f t="shared" si="312"/>
        <v>50</v>
      </c>
      <c r="P1988" s="8">
        <f t="shared" si="313"/>
        <v>33</v>
      </c>
      <c r="Q1988" s="9">
        <f t="shared" si="314"/>
        <v>28.2</v>
      </c>
      <c r="R1988" s="9">
        <f t="shared" si="315"/>
        <v>34.75</v>
      </c>
      <c r="S1988" s="9">
        <f t="shared" si="316"/>
        <v>34.1</v>
      </c>
      <c r="T1988" s="9">
        <f t="shared" si="317"/>
        <v>32</v>
      </c>
      <c r="U1988" s="8">
        <f t="shared" si="318"/>
        <v>32.35</v>
      </c>
      <c r="V1988" s="8">
        <f t="shared" si="319"/>
        <v>32.262500000000003</v>
      </c>
    </row>
    <row r="1989" spans="1:22" ht="13.5" x14ac:dyDescent="0.25">
      <c r="A1989" s="3">
        <f>RSI!A1989</f>
        <v>44902</v>
      </c>
      <c r="B1989" s="2">
        <f>RSI!B1989</f>
        <v>35.064</v>
      </c>
      <c r="C1989" s="2">
        <f>RSI!I1989</f>
        <v>99.999999441279101</v>
      </c>
      <c r="D1989" s="2">
        <f>MACD!E1989</f>
        <v>4.6805911821934387E-6</v>
      </c>
      <c r="E1989" s="2">
        <f>MACD!F1989</f>
        <v>6.8832014653060806E-6</v>
      </c>
      <c r="F1989" s="2">
        <f>'Moving Avg'!D1989</f>
        <v>35.064</v>
      </c>
      <c r="G1989" s="2">
        <f>'Moving Avg'!F1989</f>
        <v>35.064</v>
      </c>
      <c r="H1989" s="2">
        <f>'Moving Avg'!G1989</f>
        <v>35.064000000000021</v>
      </c>
      <c r="I1989" s="2">
        <f>'Moving Avg'!H1989</f>
        <v>34.808200000000092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0</v>
      </c>
      <c r="N1989" s="8">
        <f t="shared" si="311"/>
        <v>45</v>
      </c>
      <c r="O1989" s="8">
        <f t="shared" si="312"/>
        <v>50</v>
      </c>
      <c r="P1989" s="8">
        <f t="shared" si="313"/>
        <v>33</v>
      </c>
      <c r="Q1989" s="9">
        <f t="shared" si="314"/>
        <v>28.2</v>
      </c>
      <c r="R1989" s="9">
        <f t="shared" si="315"/>
        <v>34.75</v>
      </c>
      <c r="S1989" s="9">
        <f t="shared" si="316"/>
        <v>34.1</v>
      </c>
      <c r="T1989" s="9">
        <f t="shared" si="317"/>
        <v>32</v>
      </c>
      <c r="U1989" s="8">
        <f t="shared" si="318"/>
        <v>32.35</v>
      </c>
      <c r="V1989" s="8">
        <f t="shared" si="319"/>
        <v>32.262500000000003</v>
      </c>
    </row>
    <row r="1990" spans="1:22" ht="13.5" x14ac:dyDescent="0.25">
      <c r="A1990" s="3">
        <f>RSI!A1990</f>
        <v>44903</v>
      </c>
      <c r="B1990" s="2">
        <f>RSI!B1990</f>
        <v>35.064</v>
      </c>
      <c r="C1990" s="2">
        <f>RSI!I1990</f>
        <v>99.999999441279101</v>
      </c>
      <c r="D1990" s="2">
        <f>MACD!E1990</f>
        <v>4.3338814776916479E-6</v>
      </c>
      <c r="E1990" s="2">
        <f>MACD!F1990</f>
        <v>6.3733374677831947E-6</v>
      </c>
      <c r="F1990" s="2">
        <f>'Moving Avg'!D1990</f>
        <v>35.064</v>
      </c>
      <c r="G1990" s="2">
        <f>'Moving Avg'!F1990</f>
        <v>35.064</v>
      </c>
      <c r="H1990" s="2">
        <f>'Moving Avg'!G1990</f>
        <v>35.064000000000021</v>
      </c>
      <c r="I1990" s="2">
        <f>'Moving Avg'!H1990</f>
        <v>34.815330000000088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0</v>
      </c>
      <c r="N1990" s="8">
        <f t="shared" si="311"/>
        <v>45</v>
      </c>
      <c r="O1990" s="8">
        <f t="shared" si="312"/>
        <v>50</v>
      </c>
      <c r="P1990" s="8">
        <f t="shared" si="313"/>
        <v>33</v>
      </c>
      <c r="Q1990" s="9">
        <f t="shared" si="314"/>
        <v>28.2</v>
      </c>
      <c r="R1990" s="9">
        <f t="shared" si="315"/>
        <v>34.75</v>
      </c>
      <c r="S1990" s="9">
        <f t="shared" si="316"/>
        <v>34.1</v>
      </c>
      <c r="T1990" s="9">
        <f t="shared" si="317"/>
        <v>32</v>
      </c>
      <c r="U1990" s="8">
        <f t="shared" si="318"/>
        <v>32.35</v>
      </c>
      <c r="V1990" s="8">
        <f t="shared" si="319"/>
        <v>32.262500000000003</v>
      </c>
    </row>
    <row r="1991" spans="1:22" ht="13.5" x14ac:dyDescent="0.25">
      <c r="A1991" s="3">
        <f>RSI!A1991</f>
        <v>44904</v>
      </c>
      <c r="B1991" s="2">
        <f>RSI!B1991</f>
        <v>35.064</v>
      </c>
      <c r="C1991" s="2">
        <f>RSI!I1991</f>
        <v>99.999999441279101</v>
      </c>
      <c r="D1991" s="2">
        <f>MACD!E1991</f>
        <v>4.0128538643102729E-6</v>
      </c>
      <c r="E1991" s="2">
        <f>MACD!F1991</f>
        <v>5.9012407470886107E-6</v>
      </c>
      <c r="F1991" s="2">
        <f>'Moving Avg'!D1991</f>
        <v>35.064</v>
      </c>
      <c r="G1991" s="2">
        <f>'Moving Avg'!F1991</f>
        <v>35.064</v>
      </c>
      <c r="H1991" s="2">
        <f>'Moving Avg'!G1991</f>
        <v>35.064000000000021</v>
      </c>
      <c r="I1991" s="2">
        <f>'Moving Avg'!H1991</f>
        <v>34.822460000000092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0</v>
      </c>
      <c r="N1991" s="8">
        <f t="shared" si="311"/>
        <v>45</v>
      </c>
      <c r="O1991" s="8">
        <f t="shared" si="312"/>
        <v>50</v>
      </c>
      <c r="P1991" s="8">
        <f t="shared" si="313"/>
        <v>33</v>
      </c>
      <c r="Q1991" s="9">
        <f t="shared" si="314"/>
        <v>28.2</v>
      </c>
      <c r="R1991" s="9">
        <f t="shared" si="315"/>
        <v>34.75</v>
      </c>
      <c r="S1991" s="9">
        <f t="shared" si="316"/>
        <v>34.1</v>
      </c>
      <c r="T1991" s="9">
        <f t="shared" si="317"/>
        <v>32</v>
      </c>
      <c r="U1991" s="8">
        <f t="shared" si="318"/>
        <v>32.35</v>
      </c>
      <c r="V1991" s="8">
        <f t="shared" si="319"/>
        <v>32.262500000000003</v>
      </c>
    </row>
    <row r="1992" spans="1:22" ht="13.5" x14ac:dyDescent="0.25">
      <c r="A1992" s="3">
        <f>RSI!A1992</f>
        <v>44907</v>
      </c>
      <c r="B1992" s="2">
        <f>RSI!B1992</f>
        <v>35.064</v>
      </c>
      <c r="C1992" s="2">
        <f>RSI!I1992</f>
        <v>99.999999441279101</v>
      </c>
      <c r="D1992" s="2">
        <f>MACD!E1992</f>
        <v>3.7156059704557265E-6</v>
      </c>
      <c r="E1992" s="2">
        <f>MACD!F1992</f>
        <v>5.4641137917620337E-6</v>
      </c>
      <c r="F1992" s="2">
        <f>'Moving Avg'!D1992</f>
        <v>35.064</v>
      </c>
      <c r="G1992" s="2">
        <f>'Moving Avg'!F1992</f>
        <v>35.064</v>
      </c>
      <c r="H1992" s="2">
        <f>'Moving Avg'!G1992</f>
        <v>35.064000000000021</v>
      </c>
      <c r="I1992" s="2">
        <f>'Moving Avg'!H1992</f>
        <v>34.829590000000088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0</v>
      </c>
      <c r="N1992" s="8">
        <f t="shared" si="311"/>
        <v>45</v>
      </c>
      <c r="O1992" s="8">
        <f t="shared" si="312"/>
        <v>50</v>
      </c>
      <c r="P1992" s="8">
        <f t="shared" si="313"/>
        <v>33</v>
      </c>
      <c r="Q1992" s="9">
        <f t="shared" si="314"/>
        <v>28.2</v>
      </c>
      <c r="R1992" s="9">
        <f t="shared" si="315"/>
        <v>34.75</v>
      </c>
      <c r="S1992" s="9">
        <f t="shared" si="316"/>
        <v>34.1</v>
      </c>
      <c r="T1992" s="9">
        <f t="shared" si="317"/>
        <v>32</v>
      </c>
      <c r="U1992" s="8">
        <f t="shared" si="318"/>
        <v>32.35</v>
      </c>
      <c r="V1992" s="8">
        <f t="shared" si="319"/>
        <v>32.262500000000003</v>
      </c>
    </row>
    <row r="1993" spans="1:22" ht="13.5" x14ac:dyDescent="0.25">
      <c r="A1993" s="3">
        <f>RSI!A1993</f>
        <v>44908</v>
      </c>
      <c r="B1993" s="2">
        <f>RSI!B1993</f>
        <v>35.064</v>
      </c>
      <c r="C1993" s="2">
        <f>RSI!I1993</f>
        <v>99.999999441279101</v>
      </c>
      <c r="D1993" s="2">
        <f>MACD!E1993</f>
        <v>3.440376353580632E-6</v>
      </c>
      <c r="E1993" s="2">
        <f>MACD!F1993</f>
        <v>5.059366304125753E-6</v>
      </c>
      <c r="F1993" s="2">
        <f>'Moving Avg'!D1993</f>
        <v>35.064</v>
      </c>
      <c r="G1993" s="2">
        <f>'Moving Avg'!F1993</f>
        <v>35.064</v>
      </c>
      <c r="H1993" s="2">
        <f>'Moving Avg'!G1993</f>
        <v>35.064000000000021</v>
      </c>
      <c r="I1993" s="2">
        <f>'Moving Avg'!H1993</f>
        <v>34.836720000000092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0</v>
      </c>
      <c r="N1993" s="8">
        <f t="shared" si="311"/>
        <v>45</v>
      </c>
      <c r="O1993" s="8">
        <f t="shared" si="312"/>
        <v>50</v>
      </c>
      <c r="P1993" s="8">
        <f t="shared" si="313"/>
        <v>33</v>
      </c>
      <c r="Q1993" s="9">
        <f t="shared" si="314"/>
        <v>28.2</v>
      </c>
      <c r="R1993" s="9">
        <f t="shared" si="315"/>
        <v>34.75</v>
      </c>
      <c r="S1993" s="9">
        <f t="shared" si="316"/>
        <v>34.1</v>
      </c>
      <c r="T1993" s="9">
        <f t="shared" si="317"/>
        <v>32</v>
      </c>
      <c r="U1993" s="8">
        <f t="shared" si="318"/>
        <v>32.35</v>
      </c>
      <c r="V1993" s="8">
        <f t="shared" si="319"/>
        <v>32.262500000000003</v>
      </c>
    </row>
    <row r="1994" spans="1:22" ht="13.5" x14ac:dyDescent="0.25">
      <c r="A1994" s="3">
        <f>RSI!A1994</f>
        <v>44909</v>
      </c>
      <c r="B1994" s="2">
        <f>RSI!B1994</f>
        <v>35.064</v>
      </c>
      <c r="C1994" s="2">
        <f>RSI!I1994</f>
        <v>99.999999441279101</v>
      </c>
      <c r="D1994" s="2">
        <f>MACD!E1994</f>
        <v>3.1855340481001804E-6</v>
      </c>
      <c r="E1994" s="2">
        <f>MACD!F1994</f>
        <v>4.6845998529206392E-6</v>
      </c>
      <c r="F1994" s="2">
        <f>'Moving Avg'!D1994</f>
        <v>35.064</v>
      </c>
      <c r="G1994" s="2">
        <f>'Moving Avg'!F1994</f>
        <v>35.064</v>
      </c>
      <c r="H1994" s="2">
        <f>'Moving Avg'!G1994</f>
        <v>35.064000000000021</v>
      </c>
      <c r="I1994" s="2">
        <f>'Moving Avg'!H1994</f>
        <v>34.843850000000096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0</v>
      </c>
      <c r="N1994" s="8">
        <f t="shared" si="311"/>
        <v>45</v>
      </c>
      <c r="O1994" s="8">
        <f t="shared" si="312"/>
        <v>50</v>
      </c>
      <c r="P1994" s="8">
        <f t="shared" si="313"/>
        <v>33</v>
      </c>
      <c r="Q1994" s="9">
        <f t="shared" si="314"/>
        <v>28.2</v>
      </c>
      <c r="R1994" s="9">
        <f t="shared" si="315"/>
        <v>34.75</v>
      </c>
      <c r="S1994" s="9">
        <f t="shared" si="316"/>
        <v>34.1</v>
      </c>
      <c r="T1994" s="9">
        <f t="shared" si="317"/>
        <v>32</v>
      </c>
      <c r="U1994" s="8">
        <f t="shared" si="318"/>
        <v>32.35</v>
      </c>
      <c r="V1994" s="8">
        <f t="shared" si="319"/>
        <v>32.262500000000003</v>
      </c>
    </row>
    <row r="1995" spans="1:22" ht="13.5" x14ac:dyDescent="0.25">
      <c r="A1995" s="3">
        <f>RSI!A1995</f>
        <v>44910</v>
      </c>
      <c r="B1995" s="2">
        <f>RSI!B1995</f>
        <v>35.064</v>
      </c>
      <c r="C1995" s="2">
        <f>RSI!I1995</f>
        <v>99.999999441279101</v>
      </c>
      <c r="D1995" s="2">
        <f>MACD!E1995</f>
        <v>2.9495688949054966E-6</v>
      </c>
      <c r="E1995" s="2">
        <f>MACD!F1995</f>
        <v>4.3375936613176106E-6</v>
      </c>
      <c r="F1995" s="2">
        <f>'Moving Avg'!D1995</f>
        <v>35.064</v>
      </c>
      <c r="G1995" s="2">
        <f>'Moving Avg'!F1995</f>
        <v>35.064</v>
      </c>
      <c r="H1995" s="2">
        <f>'Moving Avg'!G1995</f>
        <v>35.064000000000021</v>
      </c>
      <c r="I1995" s="2">
        <f>'Moving Avg'!H1995</f>
        <v>34.850980000000092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0</v>
      </c>
      <c r="N1995" s="8">
        <f t="shared" si="311"/>
        <v>45</v>
      </c>
      <c r="O1995" s="8">
        <f t="shared" si="312"/>
        <v>50</v>
      </c>
      <c r="P1995" s="8">
        <f t="shared" si="313"/>
        <v>33</v>
      </c>
      <c r="Q1995" s="9">
        <f t="shared" si="314"/>
        <v>28.2</v>
      </c>
      <c r="R1995" s="9">
        <f t="shared" si="315"/>
        <v>34.75</v>
      </c>
      <c r="S1995" s="9">
        <f t="shared" si="316"/>
        <v>34.1</v>
      </c>
      <c r="T1995" s="9">
        <f t="shared" si="317"/>
        <v>32</v>
      </c>
      <c r="U1995" s="8">
        <f t="shared" si="318"/>
        <v>32.35</v>
      </c>
      <c r="V1995" s="8">
        <f t="shared" si="319"/>
        <v>32.262500000000003</v>
      </c>
    </row>
    <row r="1996" spans="1:22" ht="13.5" x14ac:dyDescent="0.25">
      <c r="A1996" s="3">
        <f>RSI!A1996</f>
        <v>44911</v>
      </c>
      <c r="B1996" s="2">
        <f>RSI!B1996</f>
        <v>35.064</v>
      </c>
      <c r="C1996" s="2">
        <f>RSI!I1996</f>
        <v>99.999999441279101</v>
      </c>
      <c r="D1996" s="2">
        <f>MACD!E1996</f>
        <v>2.7310825885251688E-6</v>
      </c>
      <c r="E1996" s="2">
        <f>MACD!F1996</f>
        <v>4.0162914467591224E-6</v>
      </c>
      <c r="F1996" s="2">
        <f>'Moving Avg'!D1996</f>
        <v>35.064</v>
      </c>
      <c r="G1996" s="2">
        <f>'Moving Avg'!F1996</f>
        <v>35.064</v>
      </c>
      <c r="H1996" s="2">
        <f>'Moving Avg'!G1996</f>
        <v>35.064000000000021</v>
      </c>
      <c r="I1996" s="2">
        <f>'Moving Avg'!H1996</f>
        <v>34.858110000000096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0</v>
      </c>
      <c r="N1996" s="8">
        <f t="shared" si="311"/>
        <v>45</v>
      </c>
      <c r="O1996" s="8">
        <f t="shared" si="312"/>
        <v>50</v>
      </c>
      <c r="P1996" s="8">
        <f t="shared" si="313"/>
        <v>33</v>
      </c>
      <c r="Q1996" s="9">
        <f t="shared" si="314"/>
        <v>28.2</v>
      </c>
      <c r="R1996" s="9">
        <f t="shared" si="315"/>
        <v>34.75</v>
      </c>
      <c r="S1996" s="9">
        <f t="shared" si="316"/>
        <v>34.1</v>
      </c>
      <c r="T1996" s="9">
        <f t="shared" si="317"/>
        <v>32</v>
      </c>
      <c r="U1996" s="8">
        <f t="shared" si="318"/>
        <v>32.35</v>
      </c>
      <c r="V1996" s="8">
        <f t="shared" si="319"/>
        <v>32.262500000000003</v>
      </c>
    </row>
    <row r="1997" spans="1:22" ht="13.5" x14ac:dyDescent="0.25">
      <c r="A1997" s="3">
        <f>RSI!A1997</f>
        <v>44914</v>
      </c>
      <c r="B1997" s="2">
        <f>RSI!B1997</f>
        <v>35.064</v>
      </c>
      <c r="C1997" s="2">
        <f>RSI!I1997</f>
        <v>99.999999441279101</v>
      </c>
      <c r="D1997" s="2">
        <f>MACD!E1997</f>
        <v>2.5287804135132319E-6</v>
      </c>
      <c r="E1997" s="2">
        <f>MACD!F1997</f>
        <v>3.7187892401099447E-6</v>
      </c>
      <c r="F1997" s="2">
        <f>'Moving Avg'!D1997</f>
        <v>35.064</v>
      </c>
      <c r="G1997" s="2">
        <f>'Moving Avg'!F1997</f>
        <v>35.064</v>
      </c>
      <c r="H1997" s="2">
        <f>'Moving Avg'!G1997</f>
        <v>35.064000000000021</v>
      </c>
      <c r="I1997" s="2">
        <f>'Moving Avg'!H1997</f>
        <v>34.865240000000092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0</v>
      </c>
      <c r="N1997" s="8">
        <f t="shared" si="311"/>
        <v>45</v>
      </c>
      <c r="O1997" s="8">
        <f t="shared" si="312"/>
        <v>50</v>
      </c>
      <c r="P1997" s="8">
        <f t="shared" si="313"/>
        <v>33</v>
      </c>
      <c r="Q1997" s="9">
        <f t="shared" si="314"/>
        <v>28.2</v>
      </c>
      <c r="R1997" s="9">
        <f t="shared" si="315"/>
        <v>34.75</v>
      </c>
      <c r="S1997" s="9">
        <f t="shared" si="316"/>
        <v>34.1</v>
      </c>
      <c r="T1997" s="9">
        <f t="shared" si="317"/>
        <v>32</v>
      </c>
      <c r="U1997" s="8">
        <f t="shared" si="318"/>
        <v>32.35</v>
      </c>
      <c r="V1997" s="8">
        <f t="shared" si="319"/>
        <v>32.262500000000003</v>
      </c>
    </row>
    <row r="1998" spans="1:22" ht="13.5" x14ac:dyDescent="0.25">
      <c r="A1998" s="3">
        <f>RSI!A1998</f>
        <v>44915</v>
      </c>
      <c r="B1998" s="2">
        <f>RSI!B1998</f>
        <v>35.064</v>
      </c>
      <c r="C1998" s="2">
        <f>RSI!I1998</f>
        <v>99.999999441279101</v>
      </c>
      <c r="D1998" s="2">
        <f>MACD!E1998</f>
        <v>2.3414635492713387E-6</v>
      </c>
      <c r="E1998" s="2">
        <f>MACD!F1998</f>
        <v>3.4433241019422236E-6</v>
      </c>
      <c r="F1998" s="2">
        <f>'Moving Avg'!D1998</f>
        <v>35.064</v>
      </c>
      <c r="G1998" s="2">
        <f>'Moving Avg'!F1998</f>
        <v>35.064</v>
      </c>
      <c r="H1998" s="2">
        <f>'Moving Avg'!G1998</f>
        <v>35.064000000000021</v>
      </c>
      <c r="I1998" s="2">
        <f>'Moving Avg'!H1998</f>
        <v>34.872370000000089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0</v>
      </c>
      <c r="N1998" s="8">
        <f t="shared" si="311"/>
        <v>45</v>
      </c>
      <c r="O1998" s="8">
        <f t="shared" si="312"/>
        <v>50</v>
      </c>
      <c r="P1998" s="8">
        <f t="shared" si="313"/>
        <v>33</v>
      </c>
      <c r="Q1998" s="9">
        <f t="shared" si="314"/>
        <v>28.2</v>
      </c>
      <c r="R1998" s="9">
        <f t="shared" si="315"/>
        <v>34.75</v>
      </c>
      <c r="S1998" s="9">
        <f t="shared" si="316"/>
        <v>34.1</v>
      </c>
      <c r="T1998" s="9">
        <f t="shared" si="317"/>
        <v>32</v>
      </c>
      <c r="U1998" s="8">
        <f t="shared" si="318"/>
        <v>32.35</v>
      </c>
      <c r="V1998" s="8">
        <f t="shared" si="319"/>
        <v>32.262500000000003</v>
      </c>
    </row>
    <row r="1999" spans="1:22" ht="13.5" x14ac:dyDescent="0.25">
      <c r="A1999" s="3">
        <f>RSI!A1999</f>
        <v>44916</v>
      </c>
      <c r="B1999" s="2">
        <f>RSI!B1999</f>
        <v>35.064</v>
      </c>
      <c r="C1999" s="2">
        <f>RSI!I1999</f>
        <v>99.999999441279101</v>
      </c>
      <c r="D1999" s="2">
        <f>MACD!E1999</f>
        <v>2.1680219788322574E-6</v>
      </c>
      <c r="E1999" s="2">
        <f>MACD!F1999</f>
        <v>3.1882636773202309E-6</v>
      </c>
      <c r="F1999" s="2">
        <f>'Moving Avg'!D1999</f>
        <v>35.064</v>
      </c>
      <c r="G1999" s="2">
        <f>'Moving Avg'!F1999</f>
        <v>35.064</v>
      </c>
      <c r="H1999" s="2">
        <f>'Moving Avg'!G1999</f>
        <v>35.064000000000021</v>
      </c>
      <c r="I1999" s="2">
        <f>'Moving Avg'!H1999</f>
        <v>34.879500000000093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0</v>
      </c>
      <c r="N1999" s="8">
        <f t="shared" si="311"/>
        <v>45</v>
      </c>
      <c r="O1999" s="8">
        <f t="shared" si="312"/>
        <v>50</v>
      </c>
      <c r="P1999" s="8">
        <f t="shared" si="313"/>
        <v>33</v>
      </c>
      <c r="Q1999" s="9">
        <f t="shared" si="314"/>
        <v>28.2</v>
      </c>
      <c r="R1999" s="9">
        <f t="shared" si="315"/>
        <v>34.75</v>
      </c>
      <c r="S1999" s="9">
        <f t="shared" si="316"/>
        <v>34.1</v>
      </c>
      <c r="T1999" s="9">
        <f t="shared" si="317"/>
        <v>32</v>
      </c>
      <c r="U1999" s="8">
        <f t="shared" si="318"/>
        <v>32.35</v>
      </c>
      <c r="V1999" s="8">
        <f t="shared" si="319"/>
        <v>32.262500000000003</v>
      </c>
    </row>
    <row r="2000" spans="1:22" ht="13.5" x14ac:dyDescent="0.25">
      <c r="A2000" s="3">
        <f>RSI!A2000</f>
        <v>44917</v>
      </c>
      <c r="B2000" s="2">
        <f>RSI!B2000</f>
        <v>35.064</v>
      </c>
      <c r="C2000" s="2">
        <f>RSI!I2000</f>
        <v>99.999999441279101</v>
      </c>
      <c r="D2000" s="2">
        <f>MACD!E2000</f>
        <v>2.0074279021287111E-6</v>
      </c>
      <c r="E2000" s="2">
        <f>MACD!F2000</f>
        <v>2.9520965222819268E-6</v>
      </c>
      <c r="F2000" s="2">
        <f>'Moving Avg'!D2000</f>
        <v>35.064</v>
      </c>
      <c r="G2000" s="2">
        <f>'Moving Avg'!F2000</f>
        <v>35.064</v>
      </c>
      <c r="H2000" s="2">
        <f>'Moving Avg'!G2000</f>
        <v>35.064000000000021</v>
      </c>
      <c r="I2000" s="2">
        <f>'Moving Avg'!H2000</f>
        <v>34.886630000000089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0</v>
      </c>
      <c r="N2000" s="8">
        <f t="shared" si="311"/>
        <v>45</v>
      </c>
      <c r="O2000" s="8">
        <f t="shared" si="312"/>
        <v>50</v>
      </c>
      <c r="P2000" s="8">
        <f t="shared" si="313"/>
        <v>33</v>
      </c>
      <c r="Q2000" s="9">
        <f t="shared" si="314"/>
        <v>28.2</v>
      </c>
      <c r="R2000" s="9">
        <f t="shared" si="315"/>
        <v>34.75</v>
      </c>
      <c r="S2000" s="9">
        <f t="shared" si="316"/>
        <v>34.1</v>
      </c>
      <c r="T2000" s="9">
        <f t="shared" si="317"/>
        <v>32</v>
      </c>
      <c r="U2000" s="8">
        <f t="shared" si="318"/>
        <v>32.35</v>
      </c>
      <c r="V2000" s="8">
        <f t="shared" si="319"/>
        <v>32.262500000000003</v>
      </c>
    </row>
    <row r="2001" spans="1:22" ht="13.5" x14ac:dyDescent="0.25">
      <c r="A2001" s="3">
        <f>RSI!A2001</f>
        <v>44918</v>
      </c>
      <c r="B2001" s="2">
        <f>RSI!B2001</f>
        <v>35.064</v>
      </c>
      <c r="C2001" s="2">
        <f>RSI!I2001</f>
        <v>99.999999441279101</v>
      </c>
      <c r="D2001" s="2">
        <f>MACD!E2001</f>
        <v>1.8587296608529869E-6</v>
      </c>
      <c r="E2001" s="2">
        <f>MACD!F2001</f>
        <v>2.7334231499961391E-6</v>
      </c>
      <c r="F2001" s="2">
        <f>'Moving Avg'!D2001</f>
        <v>35.064</v>
      </c>
      <c r="G2001" s="2">
        <f>'Moving Avg'!F2001</f>
        <v>35.064</v>
      </c>
      <c r="H2001" s="2">
        <f>'Moving Avg'!G2001</f>
        <v>35.064000000000021</v>
      </c>
      <c r="I2001" s="2">
        <f>'Moving Avg'!H2001</f>
        <v>34.893760000000093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0</v>
      </c>
      <c r="N2001" s="8">
        <f t="shared" si="311"/>
        <v>45</v>
      </c>
      <c r="O2001" s="8">
        <f t="shared" si="312"/>
        <v>50</v>
      </c>
      <c r="P2001" s="8">
        <f t="shared" si="313"/>
        <v>33</v>
      </c>
      <c r="Q2001" s="9">
        <f t="shared" si="314"/>
        <v>28.2</v>
      </c>
      <c r="R2001" s="9">
        <f t="shared" si="315"/>
        <v>34.75</v>
      </c>
      <c r="S2001" s="9">
        <f t="shared" si="316"/>
        <v>34.1</v>
      </c>
      <c r="T2001" s="9">
        <f t="shared" si="317"/>
        <v>32</v>
      </c>
      <c r="U2001" s="8">
        <f t="shared" si="318"/>
        <v>32.35</v>
      </c>
      <c r="V2001" s="8">
        <f t="shared" si="319"/>
        <v>32.262500000000003</v>
      </c>
    </row>
    <row r="2002" spans="1:22" ht="13.5" x14ac:dyDescent="0.25">
      <c r="A2002" s="3">
        <f>RSI!A2002</f>
        <v>44921</v>
      </c>
      <c r="B2002" s="2">
        <f>RSI!B2002</f>
        <v>35.064</v>
      </c>
      <c r="C2002" s="2">
        <f>RSI!I2002</f>
        <v>99.999999441279101</v>
      </c>
      <c r="D2002" s="2">
        <f>MACD!E2002</f>
        <v>1.7210460896421864E-6</v>
      </c>
      <c r="E2002" s="2">
        <f>MACD!F2002</f>
        <v>2.5309477379253488E-6</v>
      </c>
      <c r="F2002" s="2">
        <f>'Moving Avg'!D2002</f>
        <v>35.064</v>
      </c>
      <c r="G2002" s="2">
        <f>'Moving Avg'!F2002</f>
        <v>35.064</v>
      </c>
      <c r="H2002" s="2">
        <f>'Moving Avg'!G2002</f>
        <v>35.064000000000021</v>
      </c>
      <c r="I2002" s="2">
        <f>'Moving Avg'!H2002</f>
        <v>34.900890000000089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0</v>
      </c>
      <c r="N2002" s="8">
        <f t="shared" si="311"/>
        <v>45</v>
      </c>
      <c r="O2002" s="8">
        <f t="shared" si="312"/>
        <v>50</v>
      </c>
      <c r="P2002" s="8">
        <f t="shared" si="313"/>
        <v>33</v>
      </c>
      <c r="Q2002" s="9">
        <f t="shared" si="314"/>
        <v>28.2</v>
      </c>
      <c r="R2002" s="9">
        <f t="shared" si="315"/>
        <v>34.75</v>
      </c>
      <c r="S2002" s="9">
        <f t="shared" si="316"/>
        <v>34.1</v>
      </c>
      <c r="T2002" s="9">
        <f t="shared" si="317"/>
        <v>32</v>
      </c>
      <c r="U2002" s="8">
        <f t="shared" si="318"/>
        <v>32.35</v>
      </c>
      <c r="V2002" s="8">
        <f t="shared" si="319"/>
        <v>32.262500000000003</v>
      </c>
    </row>
    <row r="2003" spans="1:22" ht="13.5" x14ac:dyDescent="0.25">
      <c r="A2003" s="3">
        <f>RSI!A2003</f>
        <v>44922</v>
      </c>
      <c r="B2003" s="2">
        <f>RSI!B2003</f>
        <v>35.064</v>
      </c>
      <c r="C2003" s="2">
        <f>RSI!I2003</f>
        <v>99.999999441279101</v>
      </c>
      <c r="D2003" s="2">
        <f>MACD!E2003</f>
        <v>1.5935612793782639E-6</v>
      </c>
      <c r="E2003" s="2">
        <f>MACD!F2003</f>
        <v>2.3434704462159318E-6</v>
      </c>
      <c r="F2003" s="2">
        <f>'Moving Avg'!D2003</f>
        <v>35.064</v>
      </c>
      <c r="G2003" s="2">
        <f>'Moving Avg'!F2003</f>
        <v>35.064</v>
      </c>
      <c r="H2003" s="2">
        <f>'Moving Avg'!G2003</f>
        <v>35.064000000000021</v>
      </c>
      <c r="I2003" s="2">
        <f>'Moving Avg'!H2003</f>
        <v>34.908020000000093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0</v>
      </c>
      <c r="N2003" s="8">
        <f t="shared" si="311"/>
        <v>45</v>
      </c>
      <c r="O2003" s="8">
        <f t="shared" si="312"/>
        <v>50</v>
      </c>
      <c r="P2003" s="8">
        <f t="shared" si="313"/>
        <v>33</v>
      </c>
      <c r="Q2003" s="9">
        <f t="shared" si="314"/>
        <v>28.2</v>
      </c>
      <c r="R2003" s="9">
        <f t="shared" si="315"/>
        <v>34.75</v>
      </c>
      <c r="S2003" s="9">
        <f t="shared" si="316"/>
        <v>34.1</v>
      </c>
      <c r="T2003" s="9">
        <f t="shared" si="317"/>
        <v>32</v>
      </c>
      <c r="U2003" s="8">
        <f t="shared" si="318"/>
        <v>32.35</v>
      </c>
      <c r="V2003" s="8">
        <f t="shared" si="319"/>
        <v>32.262500000000003</v>
      </c>
    </row>
    <row r="2004" spans="1:22" ht="13.5" x14ac:dyDescent="0.25">
      <c r="A2004" s="3">
        <f>RSI!A2004</f>
        <v>44923</v>
      </c>
      <c r="B2004" s="2">
        <f>RSI!B2004</f>
        <v>35.064</v>
      </c>
      <c r="C2004" s="2">
        <f>RSI!I2004</f>
        <v>99.999999441279101</v>
      </c>
      <c r="D2004" s="2">
        <f>MACD!E2004</f>
        <v>1.4755197810245591E-6</v>
      </c>
      <c r="E2004" s="2">
        <f>MACD!F2004</f>
        <v>2.1698803131776573E-6</v>
      </c>
      <c r="F2004" s="2">
        <f>'Moving Avg'!D2004</f>
        <v>35.064</v>
      </c>
      <c r="G2004" s="2">
        <f>'Moving Avg'!F2004</f>
        <v>35.064</v>
      </c>
      <c r="H2004" s="2">
        <f>'Moving Avg'!G2004</f>
        <v>35.064000000000021</v>
      </c>
      <c r="I2004" s="2">
        <f>'Moving Avg'!H2004</f>
        <v>34.915150000000096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0</v>
      </c>
      <c r="N2004" s="8">
        <f t="shared" si="311"/>
        <v>45</v>
      </c>
      <c r="O2004" s="8">
        <f t="shared" si="312"/>
        <v>50</v>
      </c>
      <c r="P2004" s="8">
        <f t="shared" si="313"/>
        <v>33</v>
      </c>
      <c r="Q2004" s="9">
        <f t="shared" si="314"/>
        <v>28.2</v>
      </c>
      <c r="R2004" s="9">
        <f t="shared" si="315"/>
        <v>34.75</v>
      </c>
      <c r="S2004" s="9">
        <f t="shared" si="316"/>
        <v>34.1</v>
      </c>
      <c r="T2004" s="9">
        <f t="shared" si="317"/>
        <v>32</v>
      </c>
      <c r="U2004" s="8">
        <f t="shared" si="318"/>
        <v>32.35</v>
      </c>
      <c r="V2004" s="8">
        <f t="shared" si="319"/>
        <v>32.262500000000003</v>
      </c>
    </row>
    <row r="2005" spans="1:22" ht="13.5" x14ac:dyDescent="0.25">
      <c r="A2005" s="3">
        <f>RSI!A2005</f>
        <v>44924</v>
      </c>
      <c r="B2005" s="2">
        <f>RSI!B2005</f>
        <v>35.064</v>
      </c>
      <c r="C2005" s="2">
        <f>RSI!I2005</f>
        <v>99.999999441279101</v>
      </c>
      <c r="D2005" s="2">
        <f>MACD!E2005</f>
        <v>1.3662220865739982E-6</v>
      </c>
      <c r="E2005" s="2">
        <f>MACD!F2005</f>
        <v>2.0091486678569259E-6</v>
      </c>
      <c r="F2005" s="2">
        <f>'Moving Avg'!D2005</f>
        <v>35.064</v>
      </c>
      <c r="G2005" s="2">
        <f>'Moving Avg'!F2005</f>
        <v>35.064</v>
      </c>
      <c r="H2005" s="2">
        <f>'Moving Avg'!G2005</f>
        <v>35.064000000000021</v>
      </c>
      <c r="I2005" s="2">
        <f>'Moving Avg'!H2005</f>
        <v>34.922280000000093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0</v>
      </c>
      <c r="N2005" s="8">
        <f t="shared" si="311"/>
        <v>45</v>
      </c>
      <c r="O2005" s="8">
        <f t="shared" si="312"/>
        <v>50</v>
      </c>
      <c r="P2005" s="8">
        <f t="shared" si="313"/>
        <v>33</v>
      </c>
      <c r="Q2005" s="9">
        <f t="shared" si="314"/>
        <v>28.2</v>
      </c>
      <c r="R2005" s="9">
        <f t="shared" si="315"/>
        <v>34.75</v>
      </c>
      <c r="S2005" s="9">
        <f t="shared" si="316"/>
        <v>34.1</v>
      </c>
      <c r="T2005" s="9">
        <f t="shared" si="317"/>
        <v>32</v>
      </c>
      <c r="U2005" s="8">
        <f t="shared" si="318"/>
        <v>32.35</v>
      </c>
      <c r="V2005" s="8">
        <f t="shared" si="319"/>
        <v>32.262500000000003</v>
      </c>
    </row>
    <row r="2006" spans="1:22" ht="13.5" x14ac:dyDescent="0.25">
      <c r="A2006" s="3">
        <f>RSI!A2006</f>
        <v>44925</v>
      </c>
      <c r="B2006" s="2">
        <f>RSI!B2006</f>
        <v>35.064</v>
      </c>
      <c r="C2006" s="2">
        <f>RSI!I2006</f>
        <v>99.999999441279101</v>
      </c>
      <c r="D2006" s="2">
        <f>MACD!E2006</f>
        <v>1.2650205007957993E-6</v>
      </c>
      <c r="E2006" s="2">
        <f>MACD!F2006</f>
        <v>1.8603230344447007E-6</v>
      </c>
      <c r="F2006" s="2">
        <f>'Moving Avg'!D2006</f>
        <v>35.064</v>
      </c>
      <c r="G2006" s="2">
        <f>'Moving Avg'!F2006</f>
        <v>35.064</v>
      </c>
      <c r="H2006" s="2">
        <f>'Moving Avg'!G2006</f>
        <v>35.064000000000021</v>
      </c>
      <c r="I2006" s="2">
        <f>'Moving Avg'!H2006</f>
        <v>34.929410000000097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0</v>
      </c>
      <c r="N2006" s="8">
        <f t="shared" si="311"/>
        <v>45</v>
      </c>
      <c r="O2006" s="8">
        <f t="shared" si="312"/>
        <v>50</v>
      </c>
      <c r="P2006" s="8">
        <f t="shared" si="313"/>
        <v>33</v>
      </c>
      <c r="Q2006" s="9">
        <f t="shared" si="314"/>
        <v>28.2</v>
      </c>
      <c r="R2006" s="9">
        <f t="shared" si="315"/>
        <v>34.75</v>
      </c>
      <c r="S2006" s="9">
        <f t="shared" si="316"/>
        <v>34.1</v>
      </c>
      <c r="T2006" s="9">
        <f t="shared" si="317"/>
        <v>32</v>
      </c>
      <c r="U2006" s="8">
        <f t="shared" si="318"/>
        <v>32.35</v>
      </c>
      <c r="V2006" s="8">
        <f t="shared" si="319"/>
        <v>32.262500000000003</v>
      </c>
    </row>
    <row r="2007" spans="1:22" ht="13.5" x14ac:dyDescent="0.25">
      <c r="A2007" s="3">
        <f>RSI!A2007</f>
        <v>44928</v>
      </c>
      <c r="B2007" s="2">
        <f>RSI!B2007</f>
        <v>35.064</v>
      </c>
      <c r="C2007" s="2">
        <f>RSI!I2007</f>
        <v>99.999999441279101</v>
      </c>
      <c r="D2007" s="2">
        <f>MACD!E2007</f>
        <v>1.1713153256209807E-6</v>
      </c>
      <c r="E2007" s="2">
        <f>MACD!F2007</f>
        <v>1.7225214926799568E-6</v>
      </c>
      <c r="F2007" s="2">
        <f>'Moving Avg'!D2007</f>
        <v>35.064</v>
      </c>
      <c r="G2007" s="2">
        <f>'Moving Avg'!F2007</f>
        <v>35.064</v>
      </c>
      <c r="H2007" s="2">
        <f>'Moving Avg'!G2007</f>
        <v>35.064000000000021</v>
      </c>
      <c r="I2007" s="2">
        <f>'Moving Avg'!H2007</f>
        <v>34.936540000000093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  <c r="M2007" s="8">
        <f t="shared" si="310"/>
        <v>0</v>
      </c>
      <c r="N2007" s="8">
        <f t="shared" si="311"/>
        <v>45</v>
      </c>
      <c r="O2007" s="8">
        <f t="shared" si="312"/>
        <v>50</v>
      </c>
      <c r="P2007" s="8">
        <f t="shared" si="313"/>
        <v>33</v>
      </c>
      <c r="Q2007" s="9">
        <f t="shared" si="314"/>
        <v>28.2</v>
      </c>
      <c r="R2007" s="9">
        <f t="shared" si="315"/>
        <v>34.75</v>
      </c>
      <c r="S2007" s="9">
        <f t="shared" si="316"/>
        <v>34.1</v>
      </c>
      <c r="T2007" s="9">
        <f t="shared" si="317"/>
        <v>32</v>
      </c>
      <c r="U2007" s="8">
        <f t="shared" si="318"/>
        <v>32.35</v>
      </c>
      <c r="V2007" s="8">
        <f t="shared" si="319"/>
        <v>32.262500000000003</v>
      </c>
    </row>
    <row r="2008" spans="1:22" ht="13.5" x14ac:dyDescent="0.25">
      <c r="A2008" s="3">
        <f>RSI!A2008</f>
        <v>44929</v>
      </c>
      <c r="B2008" s="2">
        <f>RSI!B2008</f>
        <v>35.064</v>
      </c>
      <c r="C2008" s="2">
        <f>RSI!I2008</f>
        <v>99.999999441279101</v>
      </c>
      <c r="D2008" s="2">
        <f>MACD!E2008</f>
        <v>1.0845512647961186E-6</v>
      </c>
      <c r="E2008" s="2">
        <f>MACD!F2008</f>
        <v>1.5949274471031893E-6</v>
      </c>
      <c r="F2008" s="2">
        <f>'Moving Avg'!D2008</f>
        <v>35.064</v>
      </c>
      <c r="G2008" s="2">
        <f>'Moving Avg'!F2008</f>
        <v>35.064</v>
      </c>
      <c r="H2008" s="2">
        <f>'Moving Avg'!G2008</f>
        <v>35.064000000000021</v>
      </c>
      <c r="I2008" s="2">
        <f>'Moving Avg'!H2008</f>
        <v>34.94367000000009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  <c r="M2008" s="8">
        <f t="shared" si="310"/>
        <v>0</v>
      </c>
      <c r="N2008" s="8">
        <f t="shared" si="311"/>
        <v>45</v>
      </c>
      <c r="O2008" s="8">
        <f t="shared" si="312"/>
        <v>50</v>
      </c>
      <c r="P2008" s="8">
        <f t="shared" si="313"/>
        <v>33</v>
      </c>
      <c r="Q2008" s="9">
        <f t="shared" si="314"/>
        <v>28.2</v>
      </c>
      <c r="R2008" s="9">
        <f t="shared" si="315"/>
        <v>34.75</v>
      </c>
      <c r="S2008" s="9">
        <f t="shared" si="316"/>
        <v>34.1</v>
      </c>
      <c r="T2008" s="9">
        <f t="shared" si="317"/>
        <v>32</v>
      </c>
      <c r="U2008" s="8">
        <f t="shared" si="318"/>
        <v>32.35</v>
      </c>
      <c r="V2008" s="8">
        <f t="shared" si="319"/>
        <v>32.262500000000003</v>
      </c>
    </row>
    <row r="2009" spans="1:22" ht="13.5" x14ac:dyDescent="0.25">
      <c r="A2009" s="3">
        <f>RSI!A2009</f>
        <v>44930</v>
      </c>
      <c r="B2009" s="2">
        <f>RSI!B2009</f>
        <v>35.064</v>
      </c>
      <c r="C2009" s="2">
        <f>RSI!I2009</f>
        <v>99.999999441279101</v>
      </c>
      <c r="D2009" s="2">
        <f>MACD!E2009</f>
        <v>1.0042141624921896E-6</v>
      </c>
      <c r="E2009" s="2">
        <f>MACD!F2009</f>
        <v>1.4767847901809894E-6</v>
      </c>
      <c r="F2009" s="2">
        <f>'Moving Avg'!D2009</f>
        <v>35.064</v>
      </c>
      <c r="G2009" s="2">
        <f>'Moving Avg'!F2009</f>
        <v>35.064</v>
      </c>
      <c r="H2009" s="2">
        <f>'Moving Avg'!G2009</f>
        <v>35.064000000000021</v>
      </c>
      <c r="I2009" s="2">
        <f>'Moving Avg'!H2009</f>
        <v>34.950800000000093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0</v>
      </c>
      <c r="N2009" s="8">
        <f t="shared" si="311"/>
        <v>45</v>
      </c>
      <c r="O2009" s="8">
        <f t="shared" si="312"/>
        <v>50</v>
      </c>
      <c r="P2009" s="8">
        <f t="shared" si="313"/>
        <v>33</v>
      </c>
      <c r="Q2009" s="9">
        <f t="shared" si="314"/>
        <v>28.2</v>
      </c>
      <c r="R2009" s="9">
        <f t="shared" si="315"/>
        <v>34.75</v>
      </c>
      <c r="S2009" s="9">
        <f t="shared" si="316"/>
        <v>34.1</v>
      </c>
      <c r="T2009" s="9">
        <f t="shared" si="317"/>
        <v>32</v>
      </c>
      <c r="U2009" s="8">
        <f t="shared" si="318"/>
        <v>32.35</v>
      </c>
      <c r="V2009" s="8">
        <f t="shared" si="319"/>
        <v>32.262500000000003</v>
      </c>
    </row>
    <row r="2010" spans="1:22" ht="13.5" x14ac:dyDescent="0.25">
      <c r="A2010" s="3">
        <f>RSI!A2010</f>
        <v>44931</v>
      </c>
      <c r="B2010" s="2">
        <f>RSI!B2010</f>
        <v>35.064</v>
      </c>
      <c r="C2010" s="2">
        <f>RSI!I2010</f>
        <v>99.999999441279101</v>
      </c>
      <c r="D2010" s="2">
        <f>MACD!E2010</f>
        <v>9.298279550762345E-7</v>
      </c>
      <c r="E2010" s="2">
        <f>MACD!F2010</f>
        <v>1.3673934231600386E-6</v>
      </c>
      <c r="F2010" s="2">
        <f>'Moving Avg'!D2010</f>
        <v>35.064</v>
      </c>
      <c r="G2010" s="2">
        <f>'Moving Avg'!F2010</f>
        <v>35.064</v>
      </c>
      <c r="H2010" s="2">
        <f>'Moving Avg'!G2010</f>
        <v>35.064000000000021</v>
      </c>
      <c r="I2010" s="2">
        <f>'Moving Avg'!H2010</f>
        <v>34.95793000000009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0</v>
      </c>
      <c r="N2010" s="8">
        <f t="shared" si="311"/>
        <v>45</v>
      </c>
      <c r="O2010" s="8">
        <f t="shared" si="312"/>
        <v>50</v>
      </c>
      <c r="P2010" s="8">
        <f t="shared" si="313"/>
        <v>33</v>
      </c>
      <c r="Q2010" s="9">
        <f t="shared" si="314"/>
        <v>28.2</v>
      </c>
      <c r="R2010" s="9">
        <f t="shared" si="315"/>
        <v>34.75</v>
      </c>
      <c r="S2010" s="9">
        <f t="shared" si="316"/>
        <v>34.1</v>
      </c>
      <c r="T2010" s="9">
        <f t="shared" si="317"/>
        <v>32</v>
      </c>
      <c r="U2010" s="8">
        <f t="shared" si="318"/>
        <v>32.35</v>
      </c>
      <c r="V2010" s="8">
        <f t="shared" si="319"/>
        <v>32.262500000000003</v>
      </c>
    </row>
    <row r="2011" spans="1:22" ht="13.5" x14ac:dyDescent="0.25">
      <c r="A2011" s="3">
        <f>RSI!A2011</f>
        <v>44932</v>
      </c>
      <c r="B2011" s="2">
        <f>RSI!B2011</f>
        <v>35.064</v>
      </c>
      <c r="C2011" s="2">
        <f>RSI!I2011</f>
        <v>99.999999441279101</v>
      </c>
      <c r="D2011" s="2">
        <f>MACD!E2011</f>
        <v>8.6095183604584236E-7</v>
      </c>
      <c r="E2011" s="2">
        <f>MACD!F2011</f>
        <v>1.2661051057371995E-6</v>
      </c>
      <c r="F2011" s="2">
        <f>'Moving Avg'!D2011</f>
        <v>35.064</v>
      </c>
      <c r="G2011" s="2">
        <f>'Moving Avg'!F2011</f>
        <v>35.064</v>
      </c>
      <c r="H2011" s="2">
        <f>'Moving Avg'!G2011</f>
        <v>35.064000000000021</v>
      </c>
      <c r="I2011" s="2">
        <f>'Moving Avg'!H2011</f>
        <v>34.965060000000086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0</v>
      </c>
      <c r="N2011" s="8">
        <f t="shared" si="311"/>
        <v>45</v>
      </c>
      <c r="O2011" s="8">
        <f t="shared" si="312"/>
        <v>50</v>
      </c>
      <c r="P2011" s="8">
        <f t="shared" si="313"/>
        <v>33</v>
      </c>
      <c r="Q2011" s="9">
        <f t="shared" si="314"/>
        <v>28.2</v>
      </c>
      <c r="R2011" s="9">
        <f t="shared" si="315"/>
        <v>34.75</v>
      </c>
      <c r="S2011" s="9">
        <f t="shared" si="316"/>
        <v>34.1</v>
      </c>
      <c r="T2011" s="9">
        <f t="shared" si="317"/>
        <v>32</v>
      </c>
      <c r="U2011" s="8">
        <f t="shared" si="318"/>
        <v>32.35</v>
      </c>
      <c r="V2011" s="8">
        <f t="shared" si="319"/>
        <v>32.262500000000003</v>
      </c>
    </row>
    <row r="2012" spans="1:22" ht="13.5" x14ac:dyDescent="0.25">
      <c r="A2012" s="3">
        <f>RSI!A2012</f>
        <v>44935</v>
      </c>
      <c r="B2012" s="2">
        <f>RSI!B2012</f>
        <v>35.064</v>
      </c>
      <c r="C2012" s="2">
        <f>RSI!I2012</f>
        <v>99.999999441279101</v>
      </c>
      <c r="D2012" s="2">
        <f>MACD!E2012</f>
        <v>7.9717764833731053E-7</v>
      </c>
      <c r="E2012" s="2">
        <f>MACD!F2012</f>
        <v>1.1723196142572217E-6</v>
      </c>
      <c r="F2012" s="2">
        <f>'Moving Avg'!D2012</f>
        <v>35.064</v>
      </c>
      <c r="G2012" s="2">
        <f>'Moving Avg'!F2012</f>
        <v>35.064</v>
      </c>
      <c r="H2012" s="2">
        <f>'Moving Avg'!G2012</f>
        <v>35.064000000000021</v>
      </c>
      <c r="I2012" s="2">
        <f>'Moving Avg'!H2012</f>
        <v>34.97219000000009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0</v>
      </c>
      <c r="N2012" s="8">
        <f t="shared" si="311"/>
        <v>45</v>
      </c>
      <c r="O2012" s="8">
        <f t="shared" si="312"/>
        <v>50</v>
      </c>
      <c r="P2012" s="8">
        <f t="shared" si="313"/>
        <v>33</v>
      </c>
      <c r="Q2012" s="9">
        <f t="shared" si="314"/>
        <v>28.2</v>
      </c>
      <c r="R2012" s="9">
        <f t="shared" si="315"/>
        <v>34.75</v>
      </c>
      <c r="S2012" s="9">
        <f t="shared" si="316"/>
        <v>34.1</v>
      </c>
      <c r="T2012" s="9">
        <f t="shared" si="317"/>
        <v>32</v>
      </c>
      <c r="U2012" s="8">
        <f t="shared" si="318"/>
        <v>32.35</v>
      </c>
      <c r="V2012" s="8">
        <f t="shared" si="319"/>
        <v>32.262500000000003</v>
      </c>
    </row>
    <row r="2013" spans="1:22" ht="13.5" x14ac:dyDescent="0.25">
      <c r="A2013" s="3">
        <f>RSI!A2013</f>
        <v>44936</v>
      </c>
      <c r="B2013" s="2">
        <f>RSI!B2013</f>
        <v>35.064</v>
      </c>
      <c r="C2013" s="2">
        <f>RSI!I2013</f>
        <v>99.999999441279101</v>
      </c>
      <c r="D2013" s="2">
        <f>MACD!E2013</f>
        <v>7.3812746848034294E-7</v>
      </c>
      <c r="E2013" s="2">
        <f>MACD!F2013</f>
        <v>1.0854811851018458E-6</v>
      </c>
      <c r="F2013" s="2">
        <f>'Moving Avg'!D2013</f>
        <v>35.064</v>
      </c>
      <c r="G2013" s="2">
        <f>'Moving Avg'!F2013</f>
        <v>35.064</v>
      </c>
      <c r="H2013" s="2">
        <f>'Moving Avg'!G2013</f>
        <v>35.064000000000021</v>
      </c>
      <c r="I2013" s="2">
        <f>'Moving Avg'!H2013</f>
        <v>34.979320000000094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0</v>
      </c>
      <c r="N2013" s="8">
        <f t="shared" si="311"/>
        <v>45</v>
      </c>
      <c r="O2013" s="8">
        <f t="shared" si="312"/>
        <v>50</v>
      </c>
      <c r="P2013" s="8">
        <f t="shared" si="313"/>
        <v>33</v>
      </c>
      <c r="Q2013" s="9">
        <f t="shared" si="314"/>
        <v>28.2</v>
      </c>
      <c r="R2013" s="9">
        <f t="shared" si="315"/>
        <v>34.75</v>
      </c>
      <c r="S2013" s="9">
        <f t="shared" si="316"/>
        <v>34.1</v>
      </c>
      <c r="T2013" s="9">
        <f t="shared" si="317"/>
        <v>32</v>
      </c>
      <c r="U2013" s="8">
        <f t="shared" si="318"/>
        <v>32.35</v>
      </c>
      <c r="V2013" s="8">
        <f t="shared" si="319"/>
        <v>32.262500000000003</v>
      </c>
    </row>
    <row r="2014" spans="1:22" ht="13.5" x14ac:dyDescent="0.25">
      <c r="A2014" s="3">
        <f>RSI!A2014</f>
        <v>44937</v>
      </c>
      <c r="B2014" s="2">
        <f>RSI!B2014</f>
        <v>35.064</v>
      </c>
      <c r="C2014" s="2">
        <f>RSI!I2014</f>
        <v>99.999999441279101</v>
      </c>
      <c r="D2014" s="2">
        <f>MACD!E2014</f>
        <v>6.8345137549385981E-7</v>
      </c>
      <c r="E2014" s="2">
        <f>MACD!F2014</f>
        <v>1.0050752231802485E-6</v>
      </c>
      <c r="F2014" s="2">
        <f>'Moving Avg'!D2014</f>
        <v>35.064</v>
      </c>
      <c r="G2014" s="2">
        <f>'Moving Avg'!F2014</f>
        <v>35.064</v>
      </c>
      <c r="H2014" s="2">
        <f>'Moving Avg'!G2014</f>
        <v>35.064000000000021</v>
      </c>
      <c r="I2014" s="2">
        <f>'Moving Avg'!H2014</f>
        <v>34.98645000000009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0</v>
      </c>
      <c r="N2014" s="8">
        <f t="shared" si="311"/>
        <v>45</v>
      </c>
      <c r="O2014" s="8">
        <f t="shared" si="312"/>
        <v>50</v>
      </c>
      <c r="P2014" s="8">
        <f t="shared" si="313"/>
        <v>33</v>
      </c>
      <c r="Q2014" s="9">
        <f t="shared" si="314"/>
        <v>28.2</v>
      </c>
      <c r="R2014" s="9">
        <f t="shared" si="315"/>
        <v>34.75</v>
      </c>
      <c r="S2014" s="9">
        <f t="shared" si="316"/>
        <v>34.1</v>
      </c>
      <c r="T2014" s="9">
        <f t="shared" si="317"/>
        <v>32</v>
      </c>
      <c r="U2014" s="8">
        <f t="shared" si="318"/>
        <v>32.35</v>
      </c>
      <c r="V2014" s="8">
        <f t="shared" si="319"/>
        <v>32.262500000000003</v>
      </c>
    </row>
    <row r="2015" spans="1:22" ht="13.5" x14ac:dyDescent="0.25">
      <c r="A2015" s="3">
        <f>RSI!A2015</f>
        <v>44938</v>
      </c>
      <c r="B2015" s="2">
        <f>RSI!B2015</f>
        <v>35.064</v>
      </c>
      <c r="C2015" s="2">
        <f>RSI!I2015</f>
        <v>99.999999441279101</v>
      </c>
      <c r="D2015" s="2">
        <f>MACD!E2015</f>
        <v>6.3282536189035454E-7</v>
      </c>
      <c r="E2015" s="2">
        <f>MACD!F2015</f>
        <v>9.3062525092226985E-7</v>
      </c>
      <c r="F2015" s="2">
        <f>'Moving Avg'!D2015</f>
        <v>35.064</v>
      </c>
      <c r="G2015" s="2">
        <f>'Moving Avg'!F2015</f>
        <v>35.064</v>
      </c>
      <c r="H2015" s="2">
        <f>'Moving Avg'!G2015</f>
        <v>35.064000000000021</v>
      </c>
      <c r="I2015" s="2">
        <f>'Moving Avg'!H2015</f>
        <v>34.99350000000009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0</v>
      </c>
      <c r="N2015" s="8">
        <f t="shared" si="311"/>
        <v>45</v>
      </c>
      <c r="O2015" s="8">
        <f t="shared" si="312"/>
        <v>50</v>
      </c>
      <c r="P2015" s="8">
        <f t="shared" si="313"/>
        <v>33</v>
      </c>
      <c r="Q2015" s="9">
        <f t="shared" si="314"/>
        <v>28.2</v>
      </c>
      <c r="R2015" s="9">
        <f t="shared" si="315"/>
        <v>34.75</v>
      </c>
      <c r="S2015" s="9">
        <f t="shared" si="316"/>
        <v>34.1</v>
      </c>
      <c r="T2015" s="9">
        <f t="shared" si="317"/>
        <v>32</v>
      </c>
      <c r="U2015" s="8">
        <f t="shared" si="318"/>
        <v>32.35</v>
      </c>
      <c r="V2015" s="8">
        <f t="shared" si="319"/>
        <v>32.262500000000003</v>
      </c>
    </row>
    <row r="2016" spans="1:22" ht="13.5" x14ac:dyDescent="0.25">
      <c r="A2016" s="3">
        <f>RSI!A2016</f>
        <v>44939</v>
      </c>
      <c r="B2016" s="2">
        <f>RSI!B2016</f>
        <v>35.064</v>
      </c>
      <c r="C2016" s="2">
        <f>RSI!I2016</f>
        <v>99.999999441279101</v>
      </c>
      <c r="D2016" s="2">
        <f>MACD!E2016</f>
        <v>5.859494223159345E-7</v>
      </c>
      <c r="E2016" s="2">
        <f>MACD!F2016</f>
        <v>8.616900852010028E-7</v>
      </c>
      <c r="F2016" s="2">
        <f>'Moving Avg'!D2016</f>
        <v>35.064</v>
      </c>
      <c r="G2016" s="2">
        <f>'Moving Avg'!F2016</f>
        <v>35.064</v>
      </c>
      <c r="H2016" s="2">
        <f>'Moving Avg'!G2016</f>
        <v>35.064000000000021</v>
      </c>
      <c r="I2016" s="2">
        <f>'Moving Avg'!H2016</f>
        <v>35.000550000000089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0</v>
      </c>
      <c r="N2016" s="8">
        <f t="shared" si="311"/>
        <v>45</v>
      </c>
      <c r="O2016" s="8">
        <f t="shared" si="312"/>
        <v>50</v>
      </c>
      <c r="P2016" s="8">
        <f t="shared" si="313"/>
        <v>33</v>
      </c>
      <c r="Q2016" s="9">
        <f t="shared" si="314"/>
        <v>28.2</v>
      </c>
      <c r="R2016" s="9">
        <f t="shared" si="315"/>
        <v>34.75</v>
      </c>
      <c r="S2016" s="9">
        <f t="shared" si="316"/>
        <v>34.1</v>
      </c>
      <c r="T2016" s="9">
        <f t="shared" si="317"/>
        <v>32</v>
      </c>
      <c r="U2016" s="8">
        <f t="shared" si="318"/>
        <v>32.35</v>
      </c>
      <c r="V2016" s="8">
        <f t="shared" si="319"/>
        <v>32.262500000000003</v>
      </c>
    </row>
    <row r="2017" spans="1:22" ht="13.5" x14ac:dyDescent="0.25">
      <c r="A2017" s="3">
        <f>RSI!A2017</f>
        <v>44942</v>
      </c>
      <c r="B2017" s="2">
        <f>RSI!B2017</f>
        <v>35.064</v>
      </c>
      <c r="C2017" s="2">
        <f>RSI!I2017</f>
        <v>99.999999441279101</v>
      </c>
      <c r="D2017" s="2">
        <f>MACD!E2017</f>
        <v>5.4254577008805427E-7</v>
      </c>
      <c r="E2017" s="2">
        <f>MACD!F2017</f>
        <v>7.9786122217841315E-7</v>
      </c>
      <c r="F2017" s="2">
        <f>'Moving Avg'!D2017</f>
        <v>35.064</v>
      </c>
      <c r="G2017" s="2">
        <f>'Moving Avg'!F2017</f>
        <v>35.064</v>
      </c>
      <c r="H2017" s="2">
        <f>'Moving Avg'!G2017</f>
        <v>35.064000000000021</v>
      </c>
      <c r="I2017" s="2">
        <f>'Moving Avg'!H2017</f>
        <v>35.007600000000096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0</v>
      </c>
      <c r="N2017" s="8">
        <f t="shared" si="311"/>
        <v>45</v>
      </c>
      <c r="O2017" s="8">
        <f t="shared" si="312"/>
        <v>50</v>
      </c>
      <c r="P2017" s="8">
        <f t="shared" si="313"/>
        <v>33</v>
      </c>
      <c r="Q2017" s="9">
        <f t="shared" si="314"/>
        <v>28.2</v>
      </c>
      <c r="R2017" s="9">
        <f t="shared" si="315"/>
        <v>34.75</v>
      </c>
      <c r="S2017" s="9">
        <f t="shared" si="316"/>
        <v>34.1</v>
      </c>
      <c r="T2017" s="9">
        <f t="shared" si="317"/>
        <v>32</v>
      </c>
      <c r="U2017" s="8">
        <f t="shared" si="318"/>
        <v>32.35</v>
      </c>
      <c r="V2017" s="8">
        <f t="shared" si="319"/>
        <v>32.262500000000003</v>
      </c>
    </row>
    <row r="2018" spans="1:22" ht="13.5" x14ac:dyDescent="0.25">
      <c r="A2018" s="3">
        <f>RSI!A2018</f>
        <v>44943</v>
      </c>
      <c r="B2018" s="2">
        <f>RSI!B2018</f>
        <v>35.064</v>
      </c>
      <c r="C2018" s="2">
        <f>RSI!I2018</f>
        <v>99.999999441279101</v>
      </c>
      <c r="D2018" s="2">
        <f>MACD!E2018</f>
        <v>5.0235720294722341E-7</v>
      </c>
      <c r="E2018" s="2">
        <f>MACD!F2018</f>
        <v>7.3876041833217531E-7</v>
      </c>
      <c r="F2018" s="2">
        <f>'Moving Avg'!D2018</f>
        <v>35.064</v>
      </c>
      <c r="G2018" s="2">
        <f>'Moving Avg'!F2018</f>
        <v>35.064</v>
      </c>
      <c r="H2018" s="2">
        <f>'Moving Avg'!G2018</f>
        <v>35.064000000000021</v>
      </c>
      <c r="I2018" s="2">
        <f>'Moving Avg'!H2018</f>
        <v>35.014650000000096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0</v>
      </c>
      <c r="N2018" s="8">
        <f t="shared" si="311"/>
        <v>45</v>
      </c>
      <c r="O2018" s="8">
        <f t="shared" si="312"/>
        <v>50</v>
      </c>
      <c r="P2018" s="8">
        <f t="shared" si="313"/>
        <v>33</v>
      </c>
      <c r="Q2018" s="9">
        <f t="shared" si="314"/>
        <v>28.2</v>
      </c>
      <c r="R2018" s="9">
        <f t="shared" si="315"/>
        <v>34.75</v>
      </c>
      <c r="S2018" s="9">
        <f t="shared" si="316"/>
        <v>34.1</v>
      </c>
      <c r="T2018" s="9">
        <f t="shared" si="317"/>
        <v>32</v>
      </c>
      <c r="U2018" s="8">
        <f t="shared" si="318"/>
        <v>32.35</v>
      </c>
      <c r="V2018" s="8">
        <f t="shared" si="319"/>
        <v>32.262500000000003</v>
      </c>
    </row>
    <row r="2019" spans="1:22" ht="13.5" x14ac:dyDescent="0.25">
      <c r="A2019" s="3">
        <f>RSI!A2019</f>
        <v>44944</v>
      </c>
      <c r="B2019" s="2">
        <f>RSI!B2019</f>
        <v>35.064</v>
      </c>
      <c r="C2019" s="2">
        <f>RSI!I2019</f>
        <v>99.999999441279101</v>
      </c>
      <c r="D2019" s="2">
        <f>MACD!E2019</f>
        <v>4.6514556828469722E-7</v>
      </c>
      <c r="E2019" s="2">
        <f>MACD!F2019</f>
        <v>6.8403744832267967E-7</v>
      </c>
      <c r="F2019" s="2">
        <f>'Moving Avg'!D2019</f>
        <v>35.064</v>
      </c>
      <c r="G2019" s="2">
        <f>'Moving Avg'!F2019</f>
        <v>35.064</v>
      </c>
      <c r="H2019" s="2">
        <f>'Moving Avg'!G2019</f>
        <v>35.064000000000021</v>
      </c>
      <c r="I2019" s="2">
        <f>'Moving Avg'!H2019</f>
        <v>35.021700000000095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0</v>
      </c>
      <c r="N2019" s="8">
        <f t="shared" si="311"/>
        <v>45</v>
      </c>
      <c r="O2019" s="8">
        <f t="shared" si="312"/>
        <v>50</v>
      </c>
      <c r="P2019" s="8">
        <f t="shared" si="313"/>
        <v>33</v>
      </c>
      <c r="Q2019" s="9">
        <f t="shared" si="314"/>
        <v>28.2</v>
      </c>
      <c r="R2019" s="9">
        <f t="shared" si="315"/>
        <v>34.75</v>
      </c>
      <c r="S2019" s="9">
        <f t="shared" si="316"/>
        <v>34.1</v>
      </c>
      <c r="T2019" s="9">
        <f t="shared" si="317"/>
        <v>32</v>
      </c>
      <c r="U2019" s="8">
        <f t="shared" si="318"/>
        <v>32.35</v>
      </c>
      <c r="V2019" s="8">
        <f t="shared" si="319"/>
        <v>32.262500000000003</v>
      </c>
    </row>
    <row r="2020" spans="1:22" ht="13.5" x14ac:dyDescent="0.25">
      <c r="A2020" s="3">
        <f>RSI!A2020</f>
        <v>44945</v>
      </c>
      <c r="B2020" s="2">
        <f>RSI!B2020</f>
        <v>35.064</v>
      </c>
      <c r="C2020" s="2">
        <f>RSI!I2020</f>
        <v>99.999999441279101</v>
      </c>
      <c r="D2020" s="2">
        <f>MACD!E2020</f>
        <v>4.3069034205700518E-7</v>
      </c>
      <c r="E2020" s="2">
        <f>MACD!F2020</f>
        <v>6.333680270695448E-7</v>
      </c>
      <c r="F2020" s="2">
        <f>'Moving Avg'!D2020</f>
        <v>35.064</v>
      </c>
      <c r="G2020" s="2">
        <f>'Moving Avg'!F2020</f>
        <v>35.064</v>
      </c>
      <c r="H2020" s="2">
        <f>'Moving Avg'!G2020</f>
        <v>35.064000000000021</v>
      </c>
      <c r="I2020" s="2">
        <f>'Moving Avg'!H2020</f>
        <v>35.028750000000088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0</v>
      </c>
      <c r="N2020" s="8">
        <f t="shared" si="311"/>
        <v>45</v>
      </c>
      <c r="O2020" s="8">
        <f t="shared" si="312"/>
        <v>50</v>
      </c>
      <c r="P2020" s="8">
        <f t="shared" si="313"/>
        <v>33</v>
      </c>
      <c r="Q2020" s="9">
        <f t="shared" si="314"/>
        <v>28.2</v>
      </c>
      <c r="R2020" s="9">
        <f t="shared" si="315"/>
        <v>34.75</v>
      </c>
      <c r="S2020" s="9">
        <f t="shared" si="316"/>
        <v>34.1</v>
      </c>
      <c r="T2020" s="9">
        <f t="shared" si="317"/>
        <v>32</v>
      </c>
      <c r="U2020" s="8">
        <f t="shared" si="318"/>
        <v>32.35</v>
      </c>
      <c r="V2020" s="8">
        <f t="shared" si="319"/>
        <v>32.262500000000003</v>
      </c>
    </row>
    <row r="2021" spans="1:22" ht="13.5" x14ac:dyDescent="0.25">
      <c r="A2021" s="3">
        <f>RSI!A2021</f>
        <v>44946</v>
      </c>
      <c r="B2021" s="2">
        <f>RSI!B2021</f>
        <v>35.064</v>
      </c>
      <c r="C2021" s="2">
        <f>RSI!I2021</f>
        <v>99.999999441279101</v>
      </c>
      <c r="D2021" s="2">
        <f>MACD!E2021</f>
        <v>3.9878735691445399E-7</v>
      </c>
      <c r="E2021" s="2">
        <f>MACD!F2021</f>
        <v>5.8645189303852666E-7</v>
      </c>
      <c r="F2021" s="2">
        <f>'Moving Avg'!D2021</f>
        <v>35.064</v>
      </c>
      <c r="G2021" s="2">
        <f>'Moving Avg'!F2021</f>
        <v>35.064</v>
      </c>
      <c r="H2021" s="2">
        <f>'Moving Avg'!G2021</f>
        <v>35.064000000000021</v>
      </c>
      <c r="I2021" s="2">
        <f>'Moving Avg'!H2021</f>
        <v>35.035800000000094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0</v>
      </c>
      <c r="N2021" s="8">
        <f t="shared" si="311"/>
        <v>45</v>
      </c>
      <c r="O2021" s="8">
        <f t="shared" si="312"/>
        <v>50</v>
      </c>
      <c r="P2021" s="8">
        <f t="shared" si="313"/>
        <v>33</v>
      </c>
      <c r="Q2021" s="9">
        <f t="shared" si="314"/>
        <v>28.2</v>
      </c>
      <c r="R2021" s="9">
        <f t="shared" si="315"/>
        <v>34.75</v>
      </c>
      <c r="S2021" s="9">
        <f t="shared" si="316"/>
        <v>34.1</v>
      </c>
      <c r="T2021" s="9">
        <f t="shared" si="317"/>
        <v>32</v>
      </c>
      <c r="U2021" s="8">
        <f t="shared" si="318"/>
        <v>32.35</v>
      </c>
      <c r="V2021" s="8">
        <f t="shared" si="319"/>
        <v>32.262500000000003</v>
      </c>
    </row>
    <row r="2022" spans="1:22" ht="13.5" x14ac:dyDescent="0.25">
      <c r="A2022" s="3">
        <f>RSI!A2022</f>
        <v>44949</v>
      </c>
      <c r="B2022" s="2">
        <f>RSI!B2022</f>
        <v>35.064</v>
      </c>
      <c r="C2022" s="2">
        <f>RSI!I2022</f>
        <v>99.999999441279101</v>
      </c>
      <c r="D2022" s="2">
        <f>MACD!E2022</f>
        <v>3.6924755875133997E-7</v>
      </c>
      <c r="E2022" s="2">
        <f>MACD!F2022</f>
        <v>5.430110261810893E-7</v>
      </c>
      <c r="F2022" s="2">
        <f>'Moving Avg'!D2022</f>
        <v>35.064</v>
      </c>
      <c r="G2022" s="2">
        <f>'Moving Avg'!F2022</f>
        <v>35.064</v>
      </c>
      <c r="H2022" s="2">
        <f>'Moving Avg'!G2022</f>
        <v>35.064000000000021</v>
      </c>
      <c r="I2022" s="2">
        <f>'Moving Avg'!H2022</f>
        <v>35.042850000000094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0</v>
      </c>
      <c r="N2022" s="8">
        <f t="shared" si="311"/>
        <v>45</v>
      </c>
      <c r="O2022" s="8">
        <f t="shared" si="312"/>
        <v>50</v>
      </c>
      <c r="P2022" s="8">
        <f t="shared" si="313"/>
        <v>33</v>
      </c>
      <c r="Q2022" s="9">
        <f t="shared" si="314"/>
        <v>28.2</v>
      </c>
      <c r="R2022" s="9">
        <f t="shared" si="315"/>
        <v>34.75</v>
      </c>
      <c r="S2022" s="9">
        <f t="shared" si="316"/>
        <v>34.1</v>
      </c>
      <c r="T2022" s="9">
        <f t="shared" si="317"/>
        <v>32</v>
      </c>
      <c r="U2022" s="8">
        <f t="shared" si="318"/>
        <v>32.35</v>
      </c>
      <c r="V2022" s="8">
        <f t="shared" si="319"/>
        <v>32.262500000000003</v>
      </c>
    </row>
    <row r="2023" spans="1:22" ht="13.5" x14ac:dyDescent="0.25">
      <c r="A2023" s="3">
        <f>RSI!A2023</f>
        <v>44950</v>
      </c>
      <c r="B2023" s="2">
        <f>RSI!B2023</f>
        <v>35.064</v>
      </c>
      <c r="C2023" s="2">
        <f>RSI!I2023</f>
        <v>99.999999441279101</v>
      </c>
      <c r="D2023" s="2">
        <f>MACD!E2023</f>
        <v>3.4189589115385388E-7</v>
      </c>
      <c r="E2023" s="2">
        <f>MACD!F2023</f>
        <v>5.0278799917564219E-7</v>
      </c>
      <c r="F2023" s="2">
        <f>'Moving Avg'!D2023</f>
        <v>35.064</v>
      </c>
      <c r="G2023" s="2">
        <f>'Moving Avg'!F2023</f>
        <v>35.064</v>
      </c>
      <c r="H2023" s="2">
        <f>'Moving Avg'!G2023</f>
        <v>35.064000000000021</v>
      </c>
      <c r="I2023" s="2">
        <f>'Moving Avg'!H2023</f>
        <v>35.049900000000093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0</v>
      </c>
      <c r="N2023" s="8">
        <f t="shared" si="311"/>
        <v>45</v>
      </c>
      <c r="O2023" s="8">
        <f t="shared" si="312"/>
        <v>50</v>
      </c>
      <c r="P2023" s="8">
        <f t="shared" si="313"/>
        <v>33</v>
      </c>
      <c r="Q2023" s="9">
        <f t="shared" si="314"/>
        <v>28.2</v>
      </c>
      <c r="R2023" s="9">
        <f t="shared" si="315"/>
        <v>34.75</v>
      </c>
      <c r="S2023" s="9">
        <f t="shared" si="316"/>
        <v>34.1</v>
      </c>
      <c r="T2023" s="9">
        <f t="shared" si="317"/>
        <v>32</v>
      </c>
      <c r="U2023" s="8">
        <f t="shared" si="318"/>
        <v>32.35</v>
      </c>
      <c r="V2023" s="8">
        <f t="shared" si="319"/>
        <v>32.262500000000003</v>
      </c>
    </row>
    <row r="2024" spans="1:22" ht="13.5" x14ac:dyDescent="0.25">
      <c r="A2024" s="3">
        <f>RSI!A2024</f>
        <v>44951</v>
      </c>
      <c r="B2024" s="2">
        <f>RSI!B2024</f>
        <v>35.064</v>
      </c>
      <c r="C2024" s="2">
        <f>RSI!I2024</f>
        <v>99.999999441279101</v>
      </c>
      <c r="D2024" s="2">
        <f>MACD!E2024</f>
        <v>3.1657027932396886E-7</v>
      </c>
      <c r="E2024" s="2">
        <f>MACD!F2024</f>
        <v>4.6554445520530759E-7</v>
      </c>
      <c r="F2024" s="2">
        <f>'Moving Avg'!D2024</f>
        <v>35.064</v>
      </c>
      <c r="G2024" s="2">
        <f>'Moving Avg'!F2024</f>
        <v>35.064</v>
      </c>
      <c r="H2024" s="2">
        <f>'Moving Avg'!G2024</f>
        <v>35.064000000000021</v>
      </c>
      <c r="I2024" s="2">
        <f>'Moving Avg'!H2024</f>
        <v>35.056950000000093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0</v>
      </c>
      <c r="N2024" s="8">
        <f t="shared" si="311"/>
        <v>45</v>
      </c>
      <c r="O2024" s="8">
        <f t="shared" si="312"/>
        <v>50</v>
      </c>
      <c r="P2024" s="8">
        <f t="shared" si="313"/>
        <v>33</v>
      </c>
      <c r="Q2024" s="9">
        <f t="shared" si="314"/>
        <v>28.2</v>
      </c>
      <c r="R2024" s="9">
        <f t="shared" si="315"/>
        <v>34.75</v>
      </c>
      <c r="S2024" s="9">
        <f t="shared" si="316"/>
        <v>34.1</v>
      </c>
      <c r="T2024" s="9">
        <f t="shared" si="317"/>
        <v>32</v>
      </c>
      <c r="U2024" s="8">
        <f t="shared" si="318"/>
        <v>32.35</v>
      </c>
      <c r="V2024" s="8">
        <f t="shared" si="319"/>
        <v>32.262500000000003</v>
      </c>
    </row>
    <row r="2025" spans="1:22" ht="13.5" x14ac:dyDescent="0.25">
      <c r="A2025" s="3">
        <f>RSI!A2025</f>
        <v>44952</v>
      </c>
      <c r="B2025" s="2">
        <f>RSI!B2025</f>
        <v>35.064</v>
      </c>
      <c r="C2025" s="2">
        <f>RSI!I2025</f>
        <v>99.999999441279101</v>
      </c>
      <c r="D2025" s="2">
        <f>MACD!E2025</f>
        <v>2.931206353196103E-7</v>
      </c>
      <c r="E2025" s="2">
        <f>MACD!F2025</f>
        <v>4.3105969122816816E-7</v>
      </c>
      <c r="F2025" s="2">
        <f>'Moving Avg'!D2025</f>
        <v>35.064</v>
      </c>
      <c r="G2025" s="2">
        <f>'Moving Avg'!F2025</f>
        <v>35.064</v>
      </c>
      <c r="H2025" s="2">
        <f>'Moving Avg'!G2025</f>
        <v>35.064000000000021</v>
      </c>
      <c r="I2025" s="2">
        <f>'Moving Avg'!H2025</f>
        <v>35.064000000000092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0</v>
      </c>
      <c r="N2025" s="8">
        <f t="shared" si="311"/>
        <v>45</v>
      </c>
      <c r="O2025" s="8">
        <f t="shared" si="312"/>
        <v>0</v>
      </c>
      <c r="P2025" s="8">
        <f t="shared" si="313"/>
        <v>33</v>
      </c>
      <c r="Q2025" s="9">
        <f t="shared" si="314"/>
        <v>20.7</v>
      </c>
      <c r="R2025" s="9">
        <f t="shared" si="315"/>
        <v>17.25</v>
      </c>
      <c r="S2025" s="9">
        <f t="shared" si="316"/>
        <v>21.6</v>
      </c>
      <c r="T2025" s="9">
        <f t="shared" si="317"/>
        <v>19.5</v>
      </c>
      <c r="U2025" s="8">
        <f t="shared" si="318"/>
        <v>19.850000000000001</v>
      </c>
      <c r="V2025" s="8">
        <f t="shared" si="319"/>
        <v>19.762500000000003</v>
      </c>
    </row>
    <row r="2026" spans="1:22" ht="13.5" x14ac:dyDescent="0.25">
      <c r="A2026" s="3">
        <f>RSI!A2026</f>
        <v>44953</v>
      </c>
      <c r="B2026" s="2">
        <f>RSI!B2026</f>
        <v>35.064</v>
      </c>
      <c r="C2026" s="2">
        <f>RSI!I2026</f>
        <v>99.999999441279101</v>
      </c>
      <c r="D2026" s="2">
        <f>MACD!E2026</f>
        <v>2.714079982979456E-7</v>
      </c>
      <c r="E2026" s="2">
        <f>MACD!F2026</f>
        <v>3.9912935264212369E-7</v>
      </c>
      <c r="F2026" s="2">
        <f>'Moving Avg'!D2026</f>
        <v>35.064</v>
      </c>
      <c r="G2026" s="2">
        <f>'Moving Avg'!F2026</f>
        <v>35.064</v>
      </c>
      <c r="H2026" s="2">
        <f>'Moving Avg'!G2026</f>
        <v>35.064000000000021</v>
      </c>
      <c r="I2026" s="2">
        <f>'Moving Avg'!H2026</f>
        <v>35.064000000000092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0</v>
      </c>
      <c r="N2026" s="8">
        <f t="shared" si="311"/>
        <v>45</v>
      </c>
      <c r="O2026" s="8">
        <f t="shared" si="312"/>
        <v>0</v>
      </c>
      <c r="P2026" s="8">
        <f t="shared" si="313"/>
        <v>33</v>
      </c>
      <c r="Q2026" s="9">
        <f t="shared" si="314"/>
        <v>20.7</v>
      </c>
      <c r="R2026" s="9">
        <f t="shared" si="315"/>
        <v>17.25</v>
      </c>
      <c r="S2026" s="9">
        <f t="shared" si="316"/>
        <v>21.6</v>
      </c>
      <c r="T2026" s="9">
        <f t="shared" si="317"/>
        <v>19.5</v>
      </c>
      <c r="U2026" s="8">
        <f t="shared" si="318"/>
        <v>19.850000000000001</v>
      </c>
      <c r="V2026" s="8">
        <f t="shared" si="319"/>
        <v>19.762500000000003</v>
      </c>
    </row>
    <row r="2027" spans="1:22" ht="13.5" x14ac:dyDescent="0.25">
      <c r="A2027" s="3">
        <f>RSI!A2027</f>
        <v>44956</v>
      </c>
      <c r="B2027" s="2">
        <f>RSI!B2027</f>
        <v>35.064</v>
      </c>
      <c r="C2027" s="2">
        <f>RSI!I2027</f>
        <v>99.999999441279101</v>
      </c>
      <c r="D2027" s="2">
        <f>MACD!E2027</f>
        <v>2.5130370318038331E-7</v>
      </c>
      <c r="E2027" s="2">
        <f>MACD!F2027</f>
        <v>3.6956422274977562E-7</v>
      </c>
      <c r="F2027" s="2">
        <f>'Moving Avg'!D2027</f>
        <v>35.064</v>
      </c>
      <c r="G2027" s="2">
        <f>'Moving Avg'!F2027</f>
        <v>35.064</v>
      </c>
      <c r="H2027" s="2">
        <f>'Moving Avg'!G2027</f>
        <v>35.064000000000021</v>
      </c>
      <c r="I2027" s="2">
        <f>'Moving Avg'!H2027</f>
        <v>35.064000000000092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0</v>
      </c>
      <c r="N2027" s="8">
        <f t="shared" si="311"/>
        <v>45</v>
      </c>
      <c r="O2027" s="8">
        <f t="shared" si="312"/>
        <v>0</v>
      </c>
      <c r="P2027" s="8">
        <f t="shared" si="313"/>
        <v>33</v>
      </c>
      <c r="Q2027" s="9">
        <f t="shared" si="314"/>
        <v>20.7</v>
      </c>
      <c r="R2027" s="9">
        <f t="shared" si="315"/>
        <v>17.25</v>
      </c>
      <c r="S2027" s="9">
        <f t="shared" si="316"/>
        <v>21.6</v>
      </c>
      <c r="T2027" s="9">
        <f t="shared" si="317"/>
        <v>19.5</v>
      </c>
      <c r="U2027" s="8">
        <f t="shared" si="318"/>
        <v>19.850000000000001</v>
      </c>
      <c r="V2027" s="8">
        <f t="shared" si="319"/>
        <v>19.762500000000003</v>
      </c>
    </row>
    <row r="2028" spans="1:22" ht="13.5" x14ac:dyDescent="0.25">
      <c r="A2028" s="3">
        <f>RSI!A2028</f>
        <v>44957</v>
      </c>
      <c r="B2028" s="2">
        <f>RSI!B2028</f>
        <v>35.064</v>
      </c>
      <c r="C2028" s="2">
        <f>RSI!I2028</f>
        <v>99.999999441279101</v>
      </c>
      <c r="D2028" s="2">
        <f>MACD!E2028</f>
        <v>2.3268861326641854E-7</v>
      </c>
      <c r="E2028" s="2">
        <f>MACD!F2028</f>
        <v>3.4218910085310425E-7</v>
      </c>
      <c r="F2028" s="2">
        <f>'Moving Avg'!D2028</f>
        <v>35.064</v>
      </c>
      <c r="G2028" s="2">
        <f>'Moving Avg'!F2028</f>
        <v>35.064</v>
      </c>
      <c r="H2028" s="2">
        <f>'Moving Avg'!G2028</f>
        <v>35.064000000000021</v>
      </c>
      <c r="I2028" s="2">
        <f>'Moving Avg'!H2028</f>
        <v>35.064000000000092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0</v>
      </c>
      <c r="N2028" s="8">
        <f t="shared" si="311"/>
        <v>45</v>
      </c>
      <c r="O2028" s="8">
        <f t="shared" si="312"/>
        <v>0</v>
      </c>
      <c r="P2028" s="8">
        <f t="shared" si="313"/>
        <v>33</v>
      </c>
      <c r="Q2028" s="9">
        <f t="shared" si="314"/>
        <v>20.7</v>
      </c>
      <c r="R2028" s="9">
        <f t="shared" si="315"/>
        <v>17.25</v>
      </c>
      <c r="S2028" s="9">
        <f t="shared" si="316"/>
        <v>21.6</v>
      </c>
      <c r="T2028" s="9">
        <f t="shared" si="317"/>
        <v>19.5</v>
      </c>
      <c r="U2028" s="8">
        <f t="shared" si="318"/>
        <v>19.850000000000001</v>
      </c>
      <c r="V2028" s="8">
        <f t="shared" si="319"/>
        <v>19.762500000000003</v>
      </c>
    </row>
    <row r="2029" spans="1:22" ht="13.5" x14ac:dyDescent="0.25">
      <c r="A2029" s="3">
        <f>RSI!A2029</f>
        <v>44958</v>
      </c>
      <c r="B2029" s="2">
        <f>RSI!B2029</f>
        <v>35.064</v>
      </c>
      <c r="C2029" s="2">
        <f>RSI!I2029</f>
        <v>99.999999441279101</v>
      </c>
      <c r="D2029" s="2">
        <f>MACD!E2029</f>
        <v>2.1545241679632454E-7</v>
      </c>
      <c r="E2029" s="2">
        <f>MACD!F2029</f>
        <v>3.1684176404174831E-7</v>
      </c>
      <c r="F2029" s="2">
        <f>'Moving Avg'!D2029</f>
        <v>35.064</v>
      </c>
      <c r="G2029" s="2">
        <f>'Moving Avg'!F2029</f>
        <v>35.064</v>
      </c>
      <c r="H2029" s="2">
        <f>'Moving Avg'!G2029</f>
        <v>35.064000000000021</v>
      </c>
      <c r="I2029" s="2">
        <f>'Moving Avg'!H2029</f>
        <v>35.064000000000092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0</v>
      </c>
      <c r="N2029" s="8">
        <f t="shared" si="311"/>
        <v>45</v>
      </c>
      <c r="O2029" s="8">
        <f t="shared" si="312"/>
        <v>0</v>
      </c>
      <c r="P2029" s="8">
        <f t="shared" si="313"/>
        <v>33</v>
      </c>
      <c r="Q2029" s="9">
        <f t="shared" si="314"/>
        <v>20.7</v>
      </c>
      <c r="R2029" s="9">
        <f t="shared" si="315"/>
        <v>17.25</v>
      </c>
      <c r="S2029" s="9">
        <f t="shared" si="316"/>
        <v>21.6</v>
      </c>
      <c r="T2029" s="9">
        <f t="shared" si="317"/>
        <v>19.5</v>
      </c>
      <c r="U2029" s="8">
        <f t="shared" si="318"/>
        <v>19.850000000000001</v>
      </c>
      <c r="V2029" s="8">
        <f t="shared" si="319"/>
        <v>19.762500000000003</v>
      </c>
    </row>
    <row r="2030" spans="1:22" ht="13.5" x14ac:dyDescent="0.25">
      <c r="A2030" s="3">
        <f>RSI!A2030</f>
        <v>44959</v>
      </c>
      <c r="B2030" s="2">
        <f>RSI!B2030</f>
        <v>35.064</v>
      </c>
      <c r="C2030" s="2">
        <f>RSI!I2030</f>
        <v>99.999999441279101</v>
      </c>
      <c r="D2030" s="2">
        <f>MACD!E2030</f>
        <v>1.9949298035726315E-7</v>
      </c>
      <c r="E2030" s="2">
        <f>MACD!F2030</f>
        <v>2.933720073048513E-7</v>
      </c>
      <c r="F2030" s="2">
        <f>'Moving Avg'!D2030</f>
        <v>35.064</v>
      </c>
      <c r="G2030" s="2">
        <f>'Moving Avg'!F2030</f>
        <v>35.064</v>
      </c>
      <c r="H2030" s="2">
        <f>'Moving Avg'!G2030</f>
        <v>35.064000000000021</v>
      </c>
      <c r="I2030" s="2">
        <f>'Moving Avg'!H2030</f>
        <v>35.064000000000092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0</v>
      </c>
      <c r="N2030" s="8">
        <f t="shared" si="311"/>
        <v>45</v>
      </c>
      <c r="O2030" s="8">
        <f t="shared" si="312"/>
        <v>0</v>
      </c>
      <c r="P2030" s="8">
        <f t="shared" si="313"/>
        <v>33</v>
      </c>
      <c r="Q2030" s="9">
        <f t="shared" si="314"/>
        <v>20.7</v>
      </c>
      <c r="R2030" s="9">
        <f t="shared" si="315"/>
        <v>17.25</v>
      </c>
      <c r="S2030" s="9">
        <f t="shared" si="316"/>
        <v>21.6</v>
      </c>
      <c r="T2030" s="9">
        <f t="shared" si="317"/>
        <v>19.5</v>
      </c>
      <c r="U2030" s="8">
        <f t="shared" si="318"/>
        <v>19.850000000000001</v>
      </c>
      <c r="V2030" s="8">
        <f t="shared" si="319"/>
        <v>19.762500000000003</v>
      </c>
    </row>
    <row r="2031" spans="1:22" ht="13.5" x14ac:dyDescent="0.25">
      <c r="A2031" s="3">
        <f>RSI!A2031</f>
        <v>44960</v>
      </c>
      <c r="B2031" s="2">
        <f>RSI!B2031</f>
        <v>35.064</v>
      </c>
      <c r="C2031" s="2">
        <f>RSI!I2031</f>
        <v>99.999999441279101</v>
      </c>
      <c r="D2031" s="2">
        <f>MACD!E2031</f>
        <v>1.8471572360567734E-7</v>
      </c>
      <c r="E2031" s="2">
        <f>MACD!F2031</f>
        <v>2.7164075056501654E-7</v>
      </c>
      <c r="F2031" s="2">
        <f>'Moving Avg'!D2031</f>
        <v>35.064</v>
      </c>
      <c r="G2031" s="2">
        <f>'Moving Avg'!F2031</f>
        <v>35.064</v>
      </c>
      <c r="H2031" s="2">
        <f>'Moving Avg'!G2031</f>
        <v>35.064000000000021</v>
      </c>
      <c r="I2031" s="2">
        <f>'Moving Avg'!H2031</f>
        <v>35.064000000000092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0</v>
      </c>
      <c r="N2031" s="8">
        <f t="shared" si="311"/>
        <v>45</v>
      </c>
      <c r="O2031" s="8">
        <f t="shared" si="312"/>
        <v>0</v>
      </c>
      <c r="P2031" s="8">
        <f t="shared" si="313"/>
        <v>33</v>
      </c>
      <c r="Q2031" s="9">
        <f t="shared" si="314"/>
        <v>20.7</v>
      </c>
      <c r="R2031" s="9">
        <f t="shared" si="315"/>
        <v>17.25</v>
      </c>
      <c r="S2031" s="9">
        <f t="shared" si="316"/>
        <v>21.6</v>
      </c>
      <c r="T2031" s="9">
        <f t="shared" si="317"/>
        <v>19.5</v>
      </c>
      <c r="U2031" s="8">
        <f t="shared" si="318"/>
        <v>19.850000000000001</v>
      </c>
      <c r="V2031" s="8">
        <f t="shared" si="319"/>
        <v>19.762500000000003</v>
      </c>
    </row>
    <row r="2032" spans="1:22" ht="13.5" x14ac:dyDescent="0.25">
      <c r="A2032" s="3">
        <f>RSI!A2032</f>
        <v>44963</v>
      </c>
      <c r="B2032" s="2">
        <f>RSI!B2032</f>
        <v>35.064</v>
      </c>
      <c r="C2032" s="2">
        <f>RSI!I2032</f>
        <v>99.999999441279101</v>
      </c>
      <c r="D2032" s="2">
        <f>MACD!E2032</f>
        <v>1.7103307925481204E-7</v>
      </c>
      <c r="E2032" s="2">
        <f>MACD!F2032</f>
        <v>2.5151921630297567E-7</v>
      </c>
      <c r="F2032" s="2">
        <f>'Moving Avg'!D2032</f>
        <v>35.064</v>
      </c>
      <c r="G2032" s="2">
        <f>'Moving Avg'!F2032</f>
        <v>35.064</v>
      </c>
      <c r="H2032" s="2">
        <f>'Moving Avg'!G2032</f>
        <v>35.064000000000021</v>
      </c>
      <c r="I2032" s="2">
        <f>'Moving Avg'!H2032</f>
        <v>35.064000000000092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0</v>
      </c>
      <c r="N2032" s="8">
        <f t="shared" si="311"/>
        <v>45</v>
      </c>
      <c r="O2032" s="8">
        <f t="shared" si="312"/>
        <v>0</v>
      </c>
      <c r="P2032" s="8">
        <f t="shared" si="313"/>
        <v>33</v>
      </c>
      <c r="Q2032" s="9">
        <f t="shared" si="314"/>
        <v>20.7</v>
      </c>
      <c r="R2032" s="9">
        <f t="shared" si="315"/>
        <v>17.25</v>
      </c>
      <c r="S2032" s="9">
        <f t="shared" si="316"/>
        <v>21.6</v>
      </c>
      <c r="T2032" s="9">
        <f t="shared" si="317"/>
        <v>19.5</v>
      </c>
      <c r="U2032" s="8">
        <f t="shared" si="318"/>
        <v>19.850000000000001</v>
      </c>
      <c r="V2032" s="8">
        <f t="shared" si="319"/>
        <v>19.762500000000003</v>
      </c>
    </row>
    <row r="2033" spans="1:22" ht="13.5" x14ac:dyDescent="0.25">
      <c r="A2033" s="3">
        <f>RSI!A2033</f>
        <v>44964</v>
      </c>
      <c r="B2033" s="2">
        <f>RSI!B2033</f>
        <v>35.064</v>
      </c>
      <c r="C2033" s="2">
        <f>RSI!I2033</f>
        <v>99.999999441279101</v>
      </c>
      <c r="D2033" s="2">
        <f>MACD!E2033</f>
        <v>1.583639601676623E-7</v>
      </c>
      <c r="E2033" s="2">
        <f>MACD!F2033</f>
        <v>2.32888165075913E-7</v>
      </c>
      <c r="F2033" s="2">
        <f>'Moving Avg'!D2033</f>
        <v>35.064</v>
      </c>
      <c r="G2033" s="2">
        <f>'Moving Avg'!F2033</f>
        <v>35.064</v>
      </c>
      <c r="H2033" s="2">
        <f>'Moving Avg'!G2033</f>
        <v>35.064000000000021</v>
      </c>
      <c r="I2033" s="2">
        <f>'Moving Avg'!H2033</f>
        <v>35.064000000000092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0</v>
      </c>
      <c r="N2033" s="8">
        <f t="shared" si="311"/>
        <v>45</v>
      </c>
      <c r="O2033" s="8">
        <f t="shared" si="312"/>
        <v>0</v>
      </c>
      <c r="P2033" s="8">
        <f t="shared" si="313"/>
        <v>33</v>
      </c>
      <c r="Q2033" s="9">
        <f t="shared" si="314"/>
        <v>20.7</v>
      </c>
      <c r="R2033" s="9">
        <f t="shared" si="315"/>
        <v>17.25</v>
      </c>
      <c r="S2033" s="9">
        <f t="shared" si="316"/>
        <v>21.6</v>
      </c>
      <c r="T2033" s="9">
        <f t="shared" si="317"/>
        <v>19.5</v>
      </c>
      <c r="U2033" s="8">
        <f t="shared" si="318"/>
        <v>19.850000000000001</v>
      </c>
      <c r="V2033" s="8">
        <f t="shared" si="319"/>
        <v>19.762500000000003</v>
      </c>
    </row>
    <row r="2034" spans="1:22" ht="13.5" x14ac:dyDescent="0.25">
      <c r="A2034" s="3">
        <f>RSI!A2034</f>
        <v>44965</v>
      </c>
      <c r="B2034" s="2">
        <f>RSI!B2034</f>
        <v>35.064</v>
      </c>
      <c r="C2034" s="2">
        <f>RSI!I2034</f>
        <v>99.999999441279101</v>
      </c>
      <c r="D2034" s="2">
        <f>MACD!E2034</f>
        <v>1.4663329750419507E-7</v>
      </c>
      <c r="E2034" s="2">
        <f>MACD!F2034</f>
        <v>2.1563719156156942E-7</v>
      </c>
      <c r="F2034" s="2">
        <f>'Moving Avg'!D2034</f>
        <v>35.064</v>
      </c>
      <c r="G2034" s="2">
        <f>'Moving Avg'!F2034</f>
        <v>35.064</v>
      </c>
      <c r="H2034" s="2">
        <f>'Moving Avg'!G2034</f>
        <v>35.064000000000021</v>
      </c>
      <c r="I2034" s="2">
        <f>'Moving Avg'!H2034</f>
        <v>35.064000000000092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0</v>
      </c>
      <c r="N2034" s="8">
        <f t="shared" si="311"/>
        <v>45</v>
      </c>
      <c r="O2034" s="8">
        <f t="shared" si="312"/>
        <v>0</v>
      </c>
      <c r="P2034" s="8">
        <f t="shared" si="313"/>
        <v>33</v>
      </c>
      <c r="Q2034" s="9">
        <f t="shared" si="314"/>
        <v>20.7</v>
      </c>
      <c r="R2034" s="9">
        <f t="shared" si="315"/>
        <v>17.25</v>
      </c>
      <c r="S2034" s="9">
        <f t="shared" si="316"/>
        <v>21.6</v>
      </c>
      <c r="T2034" s="9">
        <f t="shared" si="317"/>
        <v>19.5</v>
      </c>
      <c r="U2034" s="8">
        <f t="shared" si="318"/>
        <v>19.850000000000001</v>
      </c>
      <c r="V2034" s="8">
        <f t="shared" si="319"/>
        <v>19.762500000000003</v>
      </c>
    </row>
    <row r="2035" spans="1:22" ht="13.5" x14ac:dyDescent="0.25">
      <c r="A2035" s="3">
        <f>RSI!A2035</f>
        <v>44966</v>
      </c>
      <c r="B2035" s="2">
        <f>RSI!B2035</f>
        <v>35.064</v>
      </c>
      <c r="C2035" s="2">
        <f>RSI!I2035</f>
        <v>99.999999441279101</v>
      </c>
      <c r="D2035" s="2">
        <f>MACD!E2035</f>
        <v>1.3577157176314358E-7</v>
      </c>
      <c r="E2035" s="2">
        <f>MACD!F2035</f>
        <v>1.9966406760188426E-7</v>
      </c>
      <c r="F2035" s="2">
        <f>'Moving Avg'!D2035</f>
        <v>35.064</v>
      </c>
      <c r="G2035" s="2">
        <f>'Moving Avg'!F2035</f>
        <v>35.064</v>
      </c>
      <c r="H2035" s="2">
        <f>'Moving Avg'!G2035</f>
        <v>35.064000000000021</v>
      </c>
      <c r="I2035" s="2">
        <f>'Moving Avg'!H2035</f>
        <v>35.064000000000092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0</v>
      </c>
      <c r="N2035" s="8">
        <f t="shared" si="311"/>
        <v>45</v>
      </c>
      <c r="O2035" s="8">
        <f t="shared" si="312"/>
        <v>0</v>
      </c>
      <c r="P2035" s="8">
        <f t="shared" si="313"/>
        <v>33</v>
      </c>
      <c r="Q2035" s="9">
        <f t="shared" si="314"/>
        <v>20.7</v>
      </c>
      <c r="R2035" s="9">
        <f t="shared" si="315"/>
        <v>17.25</v>
      </c>
      <c r="S2035" s="9">
        <f t="shared" si="316"/>
        <v>21.6</v>
      </c>
      <c r="T2035" s="9">
        <f t="shared" si="317"/>
        <v>19.5</v>
      </c>
      <c r="U2035" s="8">
        <f t="shared" si="318"/>
        <v>19.850000000000001</v>
      </c>
      <c r="V2035" s="8">
        <f t="shared" si="319"/>
        <v>19.762500000000003</v>
      </c>
    </row>
    <row r="2036" spans="1:22" ht="13.5" x14ac:dyDescent="0.25">
      <c r="A2036" s="3">
        <f>RSI!A2036</f>
        <v>44967</v>
      </c>
      <c r="B2036" s="2">
        <f>RSI!B2036</f>
        <v>35.064</v>
      </c>
      <c r="C2036" s="2">
        <f>RSI!I2036</f>
        <v>99.999999441279101</v>
      </c>
      <c r="D2036" s="2">
        <f>MACD!E2036</f>
        <v>1.2571442198350269E-7</v>
      </c>
      <c r="E2036" s="2">
        <f>MACD!F2036</f>
        <v>1.8487413847820798E-7</v>
      </c>
      <c r="F2036" s="2">
        <f>'Moving Avg'!D2036</f>
        <v>35.064</v>
      </c>
      <c r="G2036" s="2">
        <f>'Moving Avg'!F2036</f>
        <v>35.064</v>
      </c>
      <c r="H2036" s="2">
        <f>'Moving Avg'!G2036</f>
        <v>35.064000000000021</v>
      </c>
      <c r="I2036" s="2">
        <f>'Moving Avg'!H2036</f>
        <v>35.064000000000092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0</v>
      </c>
      <c r="N2036" s="8">
        <f t="shared" si="311"/>
        <v>45</v>
      </c>
      <c r="O2036" s="8">
        <f t="shared" si="312"/>
        <v>0</v>
      </c>
      <c r="P2036" s="8">
        <f t="shared" si="313"/>
        <v>33</v>
      </c>
      <c r="Q2036" s="9">
        <f t="shared" si="314"/>
        <v>20.7</v>
      </c>
      <c r="R2036" s="9">
        <f t="shared" si="315"/>
        <v>17.25</v>
      </c>
      <c r="S2036" s="9">
        <f t="shared" si="316"/>
        <v>21.6</v>
      </c>
      <c r="T2036" s="9">
        <f t="shared" si="317"/>
        <v>19.5</v>
      </c>
      <c r="U2036" s="8">
        <f t="shared" si="318"/>
        <v>19.850000000000001</v>
      </c>
      <c r="V2036" s="8">
        <f t="shared" si="319"/>
        <v>19.762500000000003</v>
      </c>
    </row>
    <row r="2037" spans="1:22" ht="13.5" x14ac:dyDescent="0.25">
      <c r="A2037" s="3">
        <f>RSI!A2037</f>
        <v>44970</v>
      </c>
      <c r="B2037" s="2">
        <f>RSI!B2037</f>
        <v>35.064</v>
      </c>
      <c r="C2037" s="2">
        <f>RSI!I2037</f>
        <v>99.999999441279101</v>
      </c>
      <c r="D2037" s="2">
        <f>MACD!E2037</f>
        <v>1.1640224073516947E-7</v>
      </c>
      <c r="E2037" s="2">
        <f>MACD!F2037</f>
        <v>1.7117975892960029E-7</v>
      </c>
      <c r="F2037" s="2">
        <f>'Moving Avg'!D2037</f>
        <v>35.064</v>
      </c>
      <c r="G2037" s="2">
        <f>'Moving Avg'!F2037</f>
        <v>35.064</v>
      </c>
      <c r="H2037" s="2">
        <f>'Moving Avg'!G2037</f>
        <v>35.064000000000021</v>
      </c>
      <c r="I2037" s="2">
        <f>'Moving Avg'!H2037</f>
        <v>35.064000000000092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0</v>
      </c>
      <c r="N2037" s="8">
        <f t="shared" si="311"/>
        <v>45</v>
      </c>
      <c r="O2037" s="8">
        <f t="shared" si="312"/>
        <v>0</v>
      </c>
      <c r="P2037" s="8">
        <f t="shared" si="313"/>
        <v>33</v>
      </c>
      <c r="Q2037" s="9">
        <f t="shared" si="314"/>
        <v>20.7</v>
      </c>
      <c r="R2037" s="9">
        <f t="shared" si="315"/>
        <v>17.25</v>
      </c>
      <c r="S2037" s="9">
        <f t="shared" si="316"/>
        <v>21.6</v>
      </c>
      <c r="T2037" s="9">
        <f t="shared" si="317"/>
        <v>19.5</v>
      </c>
      <c r="U2037" s="8">
        <f t="shared" si="318"/>
        <v>19.850000000000001</v>
      </c>
      <c r="V2037" s="8">
        <f t="shared" si="319"/>
        <v>19.762500000000003</v>
      </c>
    </row>
    <row r="2038" spans="1:22" ht="13.5" x14ac:dyDescent="0.25">
      <c r="A2038" s="3">
        <f>RSI!A2038</f>
        <v>44971</v>
      </c>
      <c r="B2038" s="2">
        <f>RSI!B2038</f>
        <v>35.064</v>
      </c>
      <c r="C2038" s="2">
        <f>RSI!I2038</f>
        <v>99.999999441279101</v>
      </c>
      <c r="D2038" s="2">
        <f>MACD!E2038</f>
        <v>1.0777985437471216E-7</v>
      </c>
      <c r="E2038" s="2">
        <f>MACD!F2038</f>
        <v>1.5849977801862267E-7</v>
      </c>
      <c r="F2038" s="2">
        <f>'Moving Avg'!D2038</f>
        <v>35.064</v>
      </c>
      <c r="G2038" s="2">
        <f>'Moving Avg'!F2038</f>
        <v>35.064</v>
      </c>
      <c r="H2038" s="2">
        <f>'Moving Avg'!G2038</f>
        <v>35.064000000000021</v>
      </c>
      <c r="I2038" s="2">
        <f>'Moving Avg'!H2038</f>
        <v>35.064000000000092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0</v>
      </c>
      <c r="N2038" s="8">
        <f t="shared" si="311"/>
        <v>45</v>
      </c>
      <c r="O2038" s="8">
        <f t="shared" si="312"/>
        <v>0</v>
      </c>
      <c r="P2038" s="8">
        <f t="shared" si="313"/>
        <v>33</v>
      </c>
      <c r="Q2038" s="9">
        <f t="shared" si="314"/>
        <v>20.7</v>
      </c>
      <c r="R2038" s="9">
        <f t="shared" si="315"/>
        <v>17.25</v>
      </c>
      <c r="S2038" s="9">
        <f t="shared" si="316"/>
        <v>21.6</v>
      </c>
      <c r="T2038" s="9">
        <f t="shared" si="317"/>
        <v>19.5</v>
      </c>
      <c r="U2038" s="8">
        <f t="shared" si="318"/>
        <v>19.850000000000001</v>
      </c>
      <c r="V2038" s="8">
        <f t="shared" si="319"/>
        <v>19.762500000000003</v>
      </c>
    </row>
    <row r="2039" spans="1:22" ht="13.5" x14ac:dyDescent="0.25">
      <c r="A2039" s="3">
        <f>RSI!A2039</f>
        <v>44972</v>
      </c>
      <c r="B2039" s="2">
        <f>RSI!B2039</f>
        <v>35.064</v>
      </c>
      <c r="C2039" s="2">
        <f>RSI!I2039</f>
        <v>99.999999441279101</v>
      </c>
      <c r="D2039" s="2">
        <f>MACD!E2039</f>
        <v>9.9796160668574885E-8</v>
      </c>
      <c r="E2039" s="2">
        <f>MACD!F2039</f>
        <v>1.4675905454861311E-7</v>
      </c>
      <c r="F2039" s="2">
        <f>'Moving Avg'!D2039</f>
        <v>35.064</v>
      </c>
      <c r="G2039" s="2">
        <f>'Moving Avg'!F2039</f>
        <v>35.064</v>
      </c>
      <c r="H2039" s="2">
        <f>'Moving Avg'!G2039</f>
        <v>35.064000000000021</v>
      </c>
      <c r="I2039" s="2">
        <f>'Moving Avg'!H2039</f>
        <v>35.064000000000092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0</v>
      </c>
      <c r="N2039" s="8">
        <f t="shared" si="311"/>
        <v>45</v>
      </c>
      <c r="O2039" s="8">
        <f t="shared" si="312"/>
        <v>0</v>
      </c>
      <c r="P2039" s="8">
        <f t="shared" si="313"/>
        <v>33</v>
      </c>
      <c r="Q2039" s="9">
        <f t="shared" si="314"/>
        <v>20.7</v>
      </c>
      <c r="R2039" s="9">
        <f t="shared" si="315"/>
        <v>17.25</v>
      </c>
      <c r="S2039" s="9">
        <f t="shared" si="316"/>
        <v>21.6</v>
      </c>
      <c r="T2039" s="9">
        <f t="shared" si="317"/>
        <v>19.5</v>
      </c>
      <c r="U2039" s="8">
        <f t="shared" si="318"/>
        <v>19.850000000000001</v>
      </c>
      <c r="V2039" s="8">
        <f t="shared" si="319"/>
        <v>19.762500000000003</v>
      </c>
    </row>
    <row r="2040" spans="1:22" ht="13.5" x14ac:dyDescent="0.25">
      <c r="A2040" s="3">
        <f>RSI!A2040</f>
        <v>44973</v>
      </c>
      <c r="B2040" s="2">
        <f>RSI!B2040</f>
        <v>35.064</v>
      </c>
      <c r="C2040" s="2">
        <f>RSI!I2040</f>
        <v>99.999999441279101</v>
      </c>
      <c r="D2040" s="2">
        <f>MACD!E2040</f>
        <v>9.2403851681410742E-8</v>
      </c>
      <c r="E2040" s="2">
        <f>MACD!F2040</f>
        <v>1.3588801397517265E-7</v>
      </c>
      <c r="F2040" s="2">
        <f>'Moving Avg'!D2040</f>
        <v>35.064</v>
      </c>
      <c r="G2040" s="2">
        <f>'Moving Avg'!F2040</f>
        <v>35.064</v>
      </c>
      <c r="H2040" s="2">
        <f>'Moving Avg'!G2040</f>
        <v>35.064000000000021</v>
      </c>
      <c r="I2040" s="2">
        <f>'Moving Avg'!H2040</f>
        <v>35.064000000000092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0</v>
      </c>
      <c r="N2040" s="8">
        <f t="shared" si="311"/>
        <v>45</v>
      </c>
      <c r="O2040" s="8">
        <f t="shared" si="312"/>
        <v>0</v>
      </c>
      <c r="P2040" s="8">
        <f t="shared" si="313"/>
        <v>33</v>
      </c>
      <c r="Q2040" s="9">
        <f t="shared" si="314"/>
        <v>20.7</v>
      </c>
      <c r="R2040" s="9">
        <f t="shared" si="315"/>
        <v>17.25</v>
      </c>
      <c r="S2040" s="9">
        <f t="shared" si="316"/>
        <v>21.6</v>
      </c>
      <c r="T2040" s="9">
        <f t="shared" si="317"/>
        <v>19.5</v>
      </c>
      <c r="U2040" s="8">
        <f t="shared" si="318"/>
        <v>19.850000000000001</v>
      </c>
      <c r="V2040" s="8">
        <f t="shared" si="319"/>
        <v>19.762500000000003</v>
      </c>
    </row>
    <row r="2041" spans="1:22" ht="13.5" x14ac:dyDescent="0.25">
      <c r="A2041" s="3">
        <f>RSI!A2041</f>
        <v>44974</v>
      </c>
      <c r="B2041" s="2">
        <f>RSI!B2041</f>
        <v>35.064</v>
      </c>
      <c r="C2041" s="2">
        <f>RSI!I2041</f>
        <v>99.999999441279101</v>
      </c>
      <c r="D2041" s="2">
        <f>MACD!E2041</f>
        <v>8.5559122453560121E-8</v>
      </c>
      <c r="E2041" s="2">
        <f>MACD!F2041</f>
        <v>1.2582223567085015E-7</v>
      </c>
      <c r="F2041" s="2">
        <f>'Moving Avg'!D2041</f>
        <v>35.064</v>
      </c>
      <c r="G2041" s="2">
        <f>'Moving Avg'!F2041</f>
        <v>35.064</v>
      </c>
      <c r="H2041" s="2">
        <f>'Moving Avg'!G2041</f>
        <v>35.064000000000021</v>
      </c>
      <c r="I2041" s="2">
        <f>'Moving Avg'!H2041</f>
        <v>35.064000000000092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0</v>
      </c>
      <c r="N2041" s="8">
        <f t="shared" si="311"/>
        <v>45</v>
      </c>
      <c r="O2041" s="8">
        <f t="shared" si="312"/>
        <v>0</v>
      </c>
      <c r="P2041" s="8">
        <f t="shared" si="313"/>
        <v>33</v>
      </c>
      <c r="Q2041" s="9">
        <f t="shared" si="314"/>
        <v>20.7</v>
      </c>
      <c r="R2041" s="9">
        <f t="shared" si="315"/>
        <v>17.25</v>
      </c>
      <c r="S2041" s="9">
        <f t="shared" si="316"/>
        <v>21.6</v>
      </c>
      <c r="T2041" s="9">
        <f t="shared" si="317"/>
        <v>19.5</v>
      </c>
      <c r="U2041" s="8">
        <f t="shared" si="318"/>
        <v>19.850000000000001</v>
      </c>
      <c r="V2041" s="8">
        <f t="shared" si="319"/>
        <v>19.762500000000003</v>
      </c>
    </row>
    <row r="2042" spans="1:22" ht="13.5" x14ac:dyDescent="0.25">
      <c r="A2042" s="3">
        <f>RSI!A2042</f>
        <v>44977</v>
      </c>
      <c r="B2042" s="2">
        <f>RSI!B2042</f>
        <v>35.064</v>
      </c>
      <c r="C2042" s="2">
        <f>RSI!I2042</f>
        <v>99.999999441279101</v>
      </c>
      <c r="D2042" s="2">
        <f>MACD!E2042</f>
        <v>7.9221408100238477E-8</v>
      </c>
      <c r="E2042" s="2">
        <f>MACD!F2042</f>
        <v>1.1650207015672783E-7</v>
      </c>
      <c r="F2042" s="2">
        <f>'Moving Avg'!D2042</f>
        <v>35.064</v>
      </c>
      <c r="G2042" s="2">
        <f>'Moving Avg'!F2042</f>
        <v>35.064</v>
      </c>
      <c r="H2042" s="2">
        <f>'Moving Avg'!G2042</f>
        <v>35.064000000000021</v>
      </c>
      <c r="I2042" s="2">
        <f>'Moving Avg'!H2042</f>
        <v>35.064000000000092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0</v>
      </c>
      <c r="N2042" s="8">
        <f t="shared" si="311"/>
        <v>45</v>
      </c>
      <c r="O2042" s="8">
        <f t="shared" si="312"/>
        <v>0</v>
      </c>
      <c r="P2042" s="8">
        <f t="shared" si="313"/>
        <v>33</v>
      </c>
      <c r="Q2042" s="9">
        <f t="shared" si="314"/>
        <v>20.7</v>
      </c>
      <c r="R2042" s="9">
        <f t="shared" si="315"/>
        <v>17.25</v>
      </c>
      <c r="S2042" s="9">
        <f t="shared" si="316"/>
        <v>21.6</v>
      </c>
      <c r="T2042" s="9">
        <f t="shared" si="317"/>
        <v>19.5</v>
      </c>
      <c r="U2042" s="8">
        <f t="shared" si="318"/>
        <v>19.850000000000001</v>
      </c>
      <c r="V2042" s="8">
        <f t="shared" si="319"/>
        <v>19.762500000000003</v>
      </c>
    </row>
    <row r="2043" spans="1:22" ht="13.5" x14ac:dyDescent="0.25">
      <c r="A2043" s="3">
        <f>RSI!A2043</f>
        <v>44978</v>
      </c>
      <c r="B2043" s="2">
        <f>RSI!B2043</f>
        <v>35.064</v>
      </c>
      <c r="C2043" s="2">
        <f>RSI!I2043</f>
        <v>99.999999441279101</v>
      </c>
      <c r="D2043" s="2">
        <f>MACD!E2043</f>
        <v>7.3353156437860889E-8</v>
      </c>
      <c r="E2043" s="2">
        <f>MACD!F2043</f>
        <v>1.0787228741295445E-7</v>
      </c>
      <c r="F2043" s="2">
        <f>'Moving Avg'!D2043</f>
        <v>35.064</v>
      </c>
      <c r="G2043" s="2">
        <f>'Moving Avg'!F2043</f>
        <v>35.064</v>
      </c>
      <c r="H2043" s="2">
        <f>'Moving Avg'!G2043</f>
        <v>35.064000000000021</v>
      </c>
      <c r="I2043" s="2">
        <f>'Moving Avg'!H2043</f>
        <v>35.064000000000092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0</v>
      </c>
      <c r="N2043" s="8">
        <f t="shared" si="311"/>
        <v>45</v>
      </c>
      <c r="O2043" s="8">
        <f t="shared" si="312"/>
        <v>0</v>
      </c>
      <c r="P2043" s="8">
        <f t="shared" si="313"/>
        <v>33</v>
      </c>
      <c r="Q2043" s="9">
        <f t="shared" si="314"/>
        <v>20.7</v>
      </c>
      <c r="R2043" s="9">
        <f t="shared" si="315"/>
        <v>17.25</v>
      </c>
      <c r="S2043" s="9">
        <f t="shared" si="316"/>
        <v>21.6</v>
      </c>
      <c r="T2043" s="9">
        <f t="shared" si="317"/>
        <v>19.5</v>
      </c>
      <c r="U2043" s="8">
        <f t="shared" si="318"/>
        <v>19.850000000000001</v>
      </c>
      <c r="V2043" s="8">
        <f t="shared" si="319"/>
        <v>19.762500000000003</v>
      </c>
    </row>
    <row r="2044" spans="1:22" ht="13.5" x14ac:dyDescent="0.25">
      <c r="A2044" s="3">
        <f>RSI!A2044</f>
        <v>44979</v>
      </c>
      <c r="B2044" s="2">
        <f>RSI!B2044</f>
        <v>35.064</v>
      </c>
      <c r="C2044" s="2">
        <f>RSI!I2044</f>
        <v>99.999999441279101</v>
      </c>
      <c r="D2044" s="2">
        <f>MACD!E2044</f>
        <v>6.79195863995119E-8</v>
      </c>
      <c r="E2044" s="2">
        <f>MACD!F2044</f>
        <v>9.988174721026594E-8</v>
      </c>
      <c r="F2044" s="2">
        <f>'Moving Avg'!D2044</f>
        <v>35.064</v>
      </c>
      <c r="G2044" s="2">
        <f>'Moving Avg'!F2044</f>
        <v>35.064</v>
      </c>
      <c r="H2044" s="2">
        <f>'Moving Avg'!G2044</f>
        <v>35.064000000000021</v>
      </c>
      <c r="I2044" s="2">
        <f>'Moving Avg'!H2044</f>
        <v>35.064000000000092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0</v>
      </c>
      <c r="N2044" s="8">
        <f t="shared" si="311"/>
        <v>45</v>
      </c>
      <c r="O2044" s="8">
        <f t="shared" si="312"/>
        <v>0</v>
      </c>
      <c r="P2044" s="8">
        <f t="shared" si="313"/>
        <v>33</v>
      </c>
      <c r="Q2044" s="9">
        <f t="shared" si="314"/>
        <v>20.7</v>
      </c>
      <c r="R2044" s="9">
        <f t="shared" si="315"/>
        <v>17.25</v>
      </c>
      <c r="S2044" s="9">
        <f t="shared" si="316"/>
        <v>21.6</v>
      </c>
      <c r="T2044" s="9">
        <f t="shared" si="317"/>
        <v>19.5</v>
      </c>
      <c r="U2044" s="8">
        <f t="shared" si="318"/>
        <v>19.850000000000001</v>
      </c>
      <c r="V2044" s="8">
        <f t="shared" si="319"/>
        <v>19.762500000000003</v>
      </c>
    </row>
    <row r="2045" spans="1:22" ht="13.5" x14ac:dyDescent="0.25">
      <c r="A2045" s="3">
        <f>RSI!A2045</f>
        <v>44980</v>
      </c>
      <c r="B2045" s="2">
        <f>RSI!B2045</f>
        <v>35.064</v>
      </c>
      <c r="C2045" s="2">
        <f>RSI!I2045</f>
        <v>99.999999441279101</v>
      </c>
      <c r="D2045" s="2">
        <f>MACD!E2045</f>
        <v>6.2888503293834219E-8</v>
      </c>
      <c r="E2045" s="2">
        <f>MACD!F2045</f>
        <v>9.2483098426979601E-8</v>
      </c>
      <c r="F2045" s="2">
        <f>'Moving Avg'!D2045</f>
        <v>35.064</v>
      </c>
      <c r="G2045" s="2">
        <f>'Moving Avg'!F2045</f>
        <v>35.064</v>
      </c>
      <c r="H2045" s="2">
        <f>'Moving Avg'!G2045</f>
        <v>35.064000000000021</v>
      </c>
      <c r="I2045" s="2">
        <f>'Moving Avg'!H2045</f>
        <v>35.064000000000092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0</v>
      </c>
      <c r="N2045" s="8">
        <f t="shared" si="311"/>
        <v>45</v>
      </c>
      <c r="O2045" s="8">
        <f t="shared" si="312"/>
        <v>0</v>
      </c>
      <c r="P2045" s="8">
        <f t="shared" si="313"/>
        <v>33</v>
      </c>
      <c r="Q2045" s="9">
        <f t="shared" si="314"/>
        <v>20.7</v>
      </c>
      <c r="R2045" s="9">
        <f t="shared" si="315"/>
        <v>17.25</v>
      </c>
      <c r="S2045" s="9">
        <f t="shared" si="316"/>
        <v>21.6</v>
      </c>
      <c r="T2045" s="9">
        <f t="shared" si="317"/>
        <v>19.5</v>
      </c>
      <c r="U2045" s="8">
        <f t="shared" si="318"/>
        <v>19.850000000000001</v>
      </c>
      <c r="V2045" s="8">
        <f t="shared" si="319"/>
        <v>19.762500000000003</v>
      </c>
    </row>
    <row r="2046" spans="1:22" ht="13.5" x14ac:dyDescent="0.25">
      <c r="A2046" s="3">
        <f>RSI!A2046</f>
        <v>44981</v>
      </c>
      <c r="B2046" s="2">
        <f>RSI!B2046</f>
        <v>35.064</v>
      </c>
      <c r="C2046" s="2">
        <f>RSI!I2046</f>
        <v>99.999999441279101</v>
      </c>
      <c r="D2046" s="2">
        <f>MACD!E2046</f>
        <v>5.8230092747635354E-8</v>
      </c>
      <c r="E2046" s="2">
        <f>MACD!F2046</f>
        <v>8.5632497291110757E-8</v>
      </c>
      <c r="F2046" s="2">
        <f>'Moving Avg'!D2046</f>
        <v>35.064</v>
      </c>
      <c r="G2046" s="2">
        <f>'Moving Avg'!F2046</f>
        <v>35.064</v>
      </c>
      <c r="H2046" s="2">
        <f>'Moving Avg'!G2046</f>
        <v>35.064000000000021</v>
      </c>
      <c r="I2046" s="2">
        <f>'Moving Avg'!H2046</f>
        <v>35.064000000000092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0</v>
      </c>
      <c r="N2046" s="8">
        <f t="shared" si="311"/>
        <v>45</v>
      </c>
      <c r="O2046" s="8">
        <f t="shared" si="312"/>
        <v>0</v>
      </c>
      <c r="P2046" s="8">
        <f t="shared" si="313"/>
        <v>33</v>
      </c>
      <c r="Q2046" s="9">
        <f t="shared" si="314"/>
        <v>20.7</v>
      </c>
      <c r="R2046" s="9">
        <f t="shared" si="315"/>
        <v>17.25</v>
      </c>
      <c r="S2046" s="9">
        <f t="shared" si="316"/>
        <v>21.6</v>
      </c>
      <c r="T2046" s="9">
        <f t="shared" si="317"/>
        <v>19.5</v>
      </c>
      <c r="U2046" s="8">
        <f t="shared" si="318"/>
        <v>19.850000000000001</v>
      </c>
      <c r="V2046" s="8">
        <f t="shared" si="319"/>
        <v>19.762500000000003</v>
      </c>
    </row>
    <row r="2047" spans="1:22" ht="13.5" x14ac:dyDescent="0.25">
      <c r="A2047" s="3">
        <f>RSI!A2047</f>
        <v>44984</v>
      </c>
      <c r="B2047" s="2">
        <f>RSI!B2047</f>
        <v>35.064</v>
      </c>
      <c r="C2047" s="2">
        <f>RSI!I2047</f>
        <v>99.999999441279101</v>
      </c>
      <c r="D2047" s="2">
        <f>MACD!E2047</f>
        <v>5.3916750175631023E-8</v>
      </c>
      <c r="E2047" s="2">
        <f>MACD!F2047</f>
        <v>7.9289347868014805E-8</v>
      </c>
      <c r="F2047" s="2">
        <f>'Moving Avg'!D2047</f>
        <v>35.064</v>
      </c>
      <c r="G2047" s="2">
        <f>'Moving Avg'!F2047</f>
        <v>35.064</v>
      </c>
      <c r="H2047" s="2">
        <f>'Moving Avg'!G2047</f>
        <v>35.064000000000021</v>
      </c>
      <c r="I2047" s="2">
        <f>'Moving Avg'!H2047</f>
        <v>35.064000000000092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0</v>
      </c>
      <c r="N2047" s="8">
        <f t="shared" si="311"/>
        <v>45</v>
      </c>
      <c r="O2047" s="8">
        <f t="shared" si="312"/>
        <v>0</v>
      </c>
      <c r="P2047" s="8">
        <f t="shared" si="313"/>
        <v>33</v>
      </c>
      <c r="Q2047" s="9">
        <f t="shared" si="314"/>
        <v>20.7</v>
      </c>
      <c r="R2047" s="9">
        <f t="shared" si="315"/>
        <v>17.25</v>
      </c>
      <c r="S2047" s="9">
        <f t="shared" si="316"/>
        <v>21.6</v>
      </c>
      <c r="T2047" s="9">
        <f t="shared" si="317"/>
        <v>19.5</v>
      </c>
      <c r="U2047" s="8">
        <f t="shared" si="318"/>
        <v>19.850000000000001</v>
      </c>
      <c r="V2047" s="8">
        <f t="shared" si="319"/>
        <v>19.762500000000003</v>
      </c>
    </row>
    <row r="2048" spans="1:22" ht="13.5" x14ac:dyDescent="0.25">
      <c r="A2048" s="3">
        <f>RSI!A2048</f>
        <v>44985</v>
      </c>
      <c r="B2048" s="2">
        <f>RSI!B2048</f>
        <v>35.064</v>
      </c>
      <c r="C2048" s="2">
        <f>RSI!I2048</f>
        <v>99.999999441279101</v>
      </c>
      <c r="D2048" s="2">
        <f>MACD!E2048</f>
        <v>4.9922917355615937E-8</v>
      </c>
      <c r="E2048" s="2">
        <f>MACD!F2048</f>
        <v>7.3416061765535047E-8</v>
      </c>
      <c r="F2048" s="2">
        <f>'Moving Avg'!D2048</f>
        <v>35.064</v>
      </c>
      <c r="G2048" s="2">
        <f>'Moving Avg'!F2048</f>
        <v>35.064</v>
      </c>
      <c r="H2048" s="2">
        <f>'Moving Avg'!G2048</f>
        <v>35.064000000000021</v>
      </c>
      <c r="I2048" s="2">
        <f>'Moving Avg'!H2048</f>
        <v>35.064000000000092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0</v>
      </c>
      <c r="N2048" s="8">
        <f t="shared" si="311"/>
        <v>45</v>
      </c>
      <c r="O2048" s="8">
        <f t="shared" si="312"/>
        <v>0</v>
      </c>
      <c r="P2048" s="8">
        <f t="shared" si="313"/>
        <v>33</v>
      </c>
      <c r="Q2048" s="9">
        <f t="shared" si="314"/>
        <v>20.7</v>
      </c>
      <c r="R2048" s="9">
        <f t="shared" si="315"/>
        <v>17.25</v>
      </c>
      <c r="S2048" s="9">
        <f t="shared" si="316"/>
        <v>21.6</v>
      </c>
      <c r="T2048" s="9">
        <f t="shared" si="317"/>
        <v>19.5</v>
      </c>
      <c r="U2048" s="8">
        <f t="shared" si="318"/>
        <v>19.850000000000001</v>
      </c>
      <c r="V2048" s="8">
        <f t="shared" si="319"/>
        <v>19.762500000000003</v>
      </c>
    </row>
    <row r="2049" spans="1:22" ht="13.5" x14ac:dyDescent="0.25">
      <c r="A2049" s="3">
        <f>RSI!A2049</f>
        <v>44986</v>
      </c>
      <c r="B2049" s="2">
        <f>RSI!B2049</f>
        <v>35.064</v>
      </c>
      <c r="C2049" s="2">
        <f>RSI!I2049</f>
        <v>99.999999441279101</v>
      </c>
      <c r="D2049" s="2">
        <f>MACD!E2049</f>
        <v>4.6224926109061926E-8</v>
      </c>
      <c r="E2049" s="2">
        <f>MACD!F2049</f>
        <v>6.7977834634240425E-8</v>
      </c>
      <c r="F2049" s="2">
        <f>'Moving Avg'!D2049</f>
        <v>35.064</v>
      </c>
      <c r="G2049" s="2">
        <f>'Moving Avg'!F2049</f>
        <v>35.064</v>
      </c>
      <c r="H2049" s="2">
        <f>'Moving Avg'!G2049</f>
        <v>35.064000000000021</v>
      </c>
      <c r="I2049" s="2">
        <f>'Moving Avg'!H2049</f>
        <v>35.064000000000092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0</v>
      </c>
      <c r="N2049" s="8">
        <f t="shared" si="311"/>
        <v>45</v>
      </c>
      <c r="O2049" s="8">
        <f t="shared" si="312"/>
        <v>0</v>
      </c>
      <c r="P2049" s="8">
        <f t="shared" si="313"/>
        <v>33</v>
      </c>
      <c r="Q2049" s="9">
        <f t="shared" si="314"/>
        <v>20.7</v>
      </c>
      <c r="R2049" s="9">
        <f t="shared" si="315"/>
        <v>17.25</v>
      </c>
      <c r="S2049" s="9">
        <f t="shared" si="316"/>
        <v>21.6</v>
      </c>
      <c r="T2049" s="9">
        <f t="shared" si="317"/>
        <v>19.5</v>
      </c>
      <c r="U2049" s="8">
        <f t="shared" si="318"/>
        <v>19.850000000000001</v>
      </c>
      <c r="V2049" s="8">
        <f t="shared" si="319"/>
        <v>19.762500000000003</v>
      </c>
    </row>
    <row r="2050" spans="1:22" ht="13.5" x14ac:dyDescent="0.25">
      <c r="A2050" s="3">
        <f>RSI!A2050</f>
        <v>44987</v>
      </c>
      <c r="B2050" s="2">
        <f>RSI!B2050</f>
        <v>35.064</v>
      </c>
      <c r="C2050" s="2">
        <f>RSI!I2050</f>
        <v>99.999999441279101</v>
      </c>
      <c r="D2050" s="2">
        <f>MACD!E2050</f>
        <v>4.2800856192570791E-8</v>
      </c>
      <c r="E2050" s="2">
        <f>MACD!F2050</f>
        <v>6.2942438945906504E-8</v>
      </c>
      <c r="F2050" s="2">
        <f>'Moving Avg'!D2050</f>
        <v>35.064</v>
      </c>
      <c r="G2050" s="2">
        <f>'Moving Avg'!F2050</f>
        <v>35.064</v>
      </c>
      <c r="H2050" s="2">
        <f>'Moving Avg'!G2050</f>
        <v>35.064000000000021</v>
      </c>
      <c r="I2050" s="2">
        <f>'Moving Avg'!H2050</f>
        <v>35.064000000000092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0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20.7</v>
      </c>
      <c r="R2050" s="9">
        <f t="shared" si="315"/>
        <v>17.25</v>
      </c>
      <c r="S2050" s="9">
        <f t="shared" si="316"/>
        <v>21.6</v>
      </c>
      <c r="T2050" s="9">
        <f t="shared" si="317"/>
        <v>19.5</v>
      </c>
      <c r="U2050" s="8">
        <f t="shared" si="318"/>
        <v>19.850000000000001</v>
      </c>
      <c r="V2050" s="8">
        <f t="shared" si="319"/>
        <v>19.762500000000003</v>
      </c>
    </row>
    <row r="2051" spans="1:22" ht="13.5" x14ac:dyDescent="0.25">
      <c r="A2051" s="3">
        <f>RSI!A2051</f>
        <v>44988</v>
      </c>
      <c r="B2051" s="2">
        <f>RSI!B2051</f>
        <v>35.064</v>
      </c>
      <c r="C2051" s="2">
        <f>RSI!I2051</f>
        <v>99.999999441279101</v>
      </c>
      <c r="D2051" s="2">
        <f>MACD!E2051</f>
        <v>3.9630421611036581E-8</v>
      </c>
      <c r="E2051" s="2">
        <f>MACD!F2051</f>
        <v>5.8280035478932523E-8</v>
      </c>
      <c r="F2051" s="2">
        <f>'Moving Avg'!D2051</f>
        <v>35.064</v>
      </c>
      <c r="G2051" s="2">
        <f>'Moving Avg'!F2051</f>
        <v>35.064</v>
      </c>
      <c r="H2051" s="2">
        <f>'Moving Avg'!G2051</f>
        <v>35.064000000000021</v>
      </c>
      <c r="I2051" s="2">
        <f>'Moving Avg'!H2051</f>
        <v>35.064000000000092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0</v>
      </c>
      <c r="N2051" s="8">
        <f t="shared" si="321"/>
        <v>45</v>
      </c>
      <c r="O2051" s="8">
        <f t="shared" si="322"/>
        <v>0</v>
      </c>
      <c r="P2051" s="8">
        <f t="shared" si="323"/>
        <v>33</v>
      </c>
      <c r="Q2051" s="9">
        <f t="shared" ref="Q2051:Q2114" si="324">0.35*M2051+N2051*0.35+O2051*0.15+P2051*0.15</f>
        <v>20.7</v>
      </c>
      <c r="R2051" s="9">
        <f t="shared" ref="R2051:R2114" si="325">M2051*0.2+N2051*0.2+O2051*0.35+P2051*0.25</f>
        <v>17.25</v>
      </c>
      <c r="S2051" s="9">
        <f t="shared" ref="S2051:S2114" si="326">M2051*0.15+N2051*0.15+O2051*0.25+P2051*0.45</f>
        <v>21.6</v>
      </c>
      <c r="T2051" s="9">
        <f t="shared" ref="T2051:T2114" si="327">0.25*SUM(M2051:P2051)</f>
        <v>19.5</v>
      </c>
      <c r="U2051" s="8">
        <f t="shared" ref="U2051:U2114" si="328">SUM(Q2051:S2051)/3</f>
        <v>19.850000000000001</v>
      </c>
      <c r="V2051" s="8">
        <f t="shared" ref="V2051:V2114" si="329">SUM(Q2051:T2051)/4</f>
        <v>19.762500000000003</v>
      </c>
    </row>
    <row r="2052" spans="1:22" ht="13.5" x14ac:dyDescent="0.25">
      <c r="A2052" s="3">
        <f>RSI!A2052</f>
        <v>44991</v>
      </c>
      <c r="B2052" s="2">
        <f>RSI!B2052</f>
        <v>35.064</v>
      </c>
      <c r="C2052" s="2">
        <f>RSI!I2052</f>
        <v>99.999999441279101</v>
      </c>
      <c r="D2052" s="2">
        <f>MACD!E2052</f>
        <v>3.66948356145258E-8</v>
      </c>
      <c r="E2052" s="2">
        <f>MACD!F2052</f>
        <v>5.3962995506051179E-8</v>
      </c>
      <c r="F2052" s="2">
        <f>'Moving Avg'!D2052</f>
        <v>35.064</v>
      </c>
      <c r="G2052" s="2">
        <f>'Moving Avg'!F2052</f>
        <v>35.064</v>
      </c>
      <c r="H2052" s="2">
        <f>'Moving Avg'!G2052</f>
        <v>35.064000000000021</v>
      </c>
      <c r="I2052" s="2">
        <f>'Moving Avg'!H2052</f>
        <v>35.064000000000092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0</v>
      </c>
      <c r="N2052" s="8">
        <f t="shared" si="321"/>
        <v>45</v>
      </c>
      <c r="O2052" s="8">
        <f t="shared" si="322"/>
        <v>0</v>
      </c>
      <c r="P2052" s="8">
        <f t="shared" si="323"/>
        <v>33</v>
      </c>
      <c r="Q2052" s="9">
        <f t="shared" si="324"/>
        <v>20.7</v>
      </c>
      <c r="R2052" s="9">
        <f t="shared" si="325"/>
        <v>17.25</v>
      </c>
      <c r="S2052" s="9">
        <f t="shared" si="326"/>
        <v>21.6</v>
      </c>
      <c r="T2052" s="9">
        <f t="shared" si="327"/>
        <v>19.5</v>
      </c>
      <c r="U2052" s="8">
        <f t="shared" si="328"/>
        <v>19.850000000000001</v>
      </c>
      <c r="V2052" s="8">
        <f t="shared" si="329"/>
        <v>19.762500000000003</v>
      </c>
    </row>
    <row r="2053" spans="1:22" ht="13.5" x14ac:dyDescent="0.25">
      <c r="A2053" s="3">
        <f>RSI!A2053</f>
        <v>44992</v>
      </c>
      <c r="B2053" s="2">
        <f>RSI!B2053</f>
        <v>35.064</v>
      </c>
      <c r="C2053" s="2">
        <f>RSI!I2053</f>
        <v>99.999999441279101</v>
      </c>
      <c r="D2053" s="2">
        <f>MACD!E2053</f>
        <v>3.3976697011439683E-8</v>
      </c>
      <c r="E2053" s="2">
        <f>MACD!F2053</f>
        <v>4.9965735807128885E-8</v>
      </c>
      <c r="F2053" s="2">
        <f>'Moving Avg'!D2053</f>
        <v>35.064</v>
      </c>
      <c r="G2053" s="2">
        <f>'Moving Avg'!F2053</f>
        <v>35.064</v>
      </c>
      <c r="H2053" s="2">
        <f>'Moving Avg'!G2053</f>
        <v>35.064000000000021</v>
      </c>
      <c r="I2053" s="2">
        <f>'Moving Avg'!H2053</f>
        <v>35.064000000000092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0</v>
      </c>
      <c r="N2053" s="8">
        <f t="shared" si="321"/>
        <v>45</v>
      </c>
      <c r="O2053" s="8">
        <f t="shared" si="322"/>
        <v>0</v>
      </c>
      <c r="P2053" s="8">
        <f t="shared" si="323"/>
        <v>33</v>
      </c>
      <c r="Q2053" s="9">
        <f t="shared" si="324"/>
        <v>20.7</v>
      </c>
      <c r="R2053" s="9">
        <f t="shared" si="325"/>
        <v>17.25</v>
      </c>
      <c r="S2053" s="9">
        <f t="shared" si="326"/>
        <v>21.6</v>
      </c>
      <c r="T2053" s="9">
        <f t="shared" si="327"/>
        <v>19.5</v>
      </c>
      <c r="U2053" s="8">
        <f t="shared" si="328"/>
        <v>19.850000000000001</v>
      </c>
      <c r="V2053" s="8">
        <f t="shared" si="329"/>
        <v>19.762500000000003</v>
      </c>
    </row>
    <row r="2054" spans="1:22" ht="13.5" x14ac:dyDescent="0.25">
      <c r="A2054" s="3">
        <f>RSI!A2054</f>
        <v>44993</v>
      </c>
      <c r="B2054" s="2">
        <f>RSI!B2054</f>
        <v>35.064</v>
      </c>
      <c r="C2054" s="2">
        <f>RSI!I2054</f>
        <v>99.999999441279101</v>
      </c>
      <c r="D2054" s="2">
        <f>MACD!E2054</f>
        <v>3.1459904903385905E-8</v>
      </c>
      <c r="E2054" s="2">
        <f>MACD!F2054</f>
        <v>4.6264569626380291E-8</v>
      </c>
      <c r="F2054" s="2">
        <f>'Moving Avg'!D2054</f>
        <v>35.064</v>
      </c>
      <c r="G2054" s="2">
        <f>'Moving Avg'!F2054</f>
        <v>35.064</v>
      </c>
      <c r="H2054" s="2">
        <f>'Moving Avg'!G2054</f>
        <v>35.064000000000021</v>
      </c>
      <c r="I2054" s="2">
        <f>'Moving Avg'!H2054</f>
        <v>35.064000000000092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0</v>
      </c>
      <c r="N2054" s="8">
        <f t="shared" si="321"/>
        <v>45</v>
      </c>
      <c r="O2054" s="8">
        <f t="shared" si="322"/>
        <v>0</v>
      </c>
      <c r="P2054" s="8">
        <f t="shared" si="323"/>
        <v>33</v>
      </c>
      <c r="Q2054" s="9">
        <f t="shared" si="324"/>
        <v>20.7</v>
      </c>
      <c r="R2054" s="9">
        <f t="shared" si="325"/>
        <v>17.25</v>
      </c>
      <c r="S2054" s="9">
        <f t="shared" si="326"/>
        <v>21.6</v>
      </c>
      <c r="T2054" s="9">
        <f t="shared" si="327"/>
        <v>19.5</v>
      </c>
      <c r="U2054" s="8">
        <f t="shared" si="328"/>
        <v>19.850000000000001</v>
      </c>
      <c r="V2054" s="8">
        <f t="shared" si="329"/>
        <v>19.762500000000003</v>
      </c>
    </row>
    <row r="2055" spans="1:22" ht="13.5" x14ac:dyDescent="0.25">
      <c r="A2055" s="3">
        <f>RSI!A2055</f>
        <v>44994</v>
      </c>
      <c r="B2055" s="2">
        <f>RSI!B2055</f>
        <v>35.064</v>
      </c>
      <c r="C2055" s="2">
        <f>RSI!I2055</f>
        <v>99.999999441279101</v>
      </c>
      <c r="D2055" s="2">
        <f>MACD!E2055</f>
        <v>2.9129544998340862E-8</v>
      </c>
      <c r="E2055" s="2">
        <f>MACD!F2055</f>
        <v>4.2837564700772409E-8</v>
      </c>
      <c r="F2055" s="2">
        <f>'Moving Avg'!D2055</f>
        <v>35.064</v>
      </c>
      <c r="G2055" s="2">
        <f>'Moving Avg'!F2055</f>
        <v>35.064</v>
      </c>
      <c r="H2055" s="2">
        <f>'Moving Avg'!G2055</f>
        <v>35.064000000000021</v>
      </c>
      <c r="I2055" s="2">
        <f>'Moving Avg'!H2055</f>
        <v>35.064000000000092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0</v>
      </c>
      <c r="N2055" s="8">
        <f t="shared" si="321"/>
        <v>45</v>
      </c>
      <c r="O2055" s="8">
        <f t="shared" si="322"/>
        <v>0</v>
      </c>
      <c r="P2055" s="8">
        <f t="shared" si="323"/>
        <v>33</v>
      </c>
      <c r="Q2055" s="9">
        <f t="shared" si="324"/>
        <v>20.7</v>
      </c>
      <c r="R2055" s="9">
        <f t="shared" si="325"/>
        <v>17.25</v>
      </c>
      <c r="S2055" s="9">
        <f t="shared" si="326"/>
        <v>21.6</v>
      </c>
      <c r="T2055" s="9">
        <f t="shared" si="327"/>
        <v>19.5</v>
      </c>
      <c r="U2055" s="8">
        <f t="shared" si="328"/>
        <v>19.850000000000001</v>
      </c>
      <c r="V2055" s="8">
        <f t="shared" si="329"/>
        <v>19.762500000000003</v>
      </c>
    </row>
    <row r="2056" spans="1:22" ht="13.5" x14ac:dyDescent="0.25">
      <c r="A2056" s="3">
        <f>RSI!A2056</f>
        <v>44995</v>
      </c>
      <c r="B2056" s="2">
        <f>RSI!B2056</f>
        <v>35.055</v>
      </c>
      <c r="C2056" s="2">
        <f>RSI!I2056</f>
        <v>6.2413394839211378E-4</v>
      </c>
      <c r="D2056" s="2">
        <f>MACD!E2056</f>
        <v>6.6669363847182694E-4</v>
      </c>
      <c r="E2056" s="2">
        <f>MACD!F2056</f>
        <v>1.3337299774612602E-4</v>
      </c>
      <c r="F2056" s="2">
        <f>'Moving Avg'!D2056</f>
        <v>35.062200000000004</v>
      </c>
      <c r="G2056" s="2">
        <f>'Moving Avg'!F2056</f>
        <v>35.063549999999999</v>
      </c>
      <c r="H2056" s="2">
        <f>'Moving Avg'!G2056</f>
        <v>35.063820000000021</v>
      </c>
      <c r="I2056" s="2">
        <f>'Moving Avg'!H2056</f>
        <v>35.063955000000092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0</v>
      </c>
      <c r="O2056" s="8">
        <f t="shared" si="322"/>
        <v>0</v>
      </c>
      <c r="P2056" s="8">
        <f t="shared" si="323"/>
        <v>33</v>
      </c>
      <c r="Q2056" s="9">
        <f t="shared" si="324"/>
        <v>22.45</v>
      </c>
      <c r="R2056" s="9">
        <f t="shared" si="325"/>
        <v>18.25</v>
      </c>
      <c r="S2056" s="9">
        <f t="shared" si="326"/>
        <v>22.35</v>
      </c>
      <c r="T2056" s="9">
        <f t="shared" si="327"/>
        <v>20.75</v>
      </c>
      <c r="U2056" s="8">
        <f t="shared" si="328"/>
        <v>21.016666666666669</v>
      </c>
      <c r="V2056" s="8">
        <f t="shared" si="329"/>
        <v>20.950000000000003</v>
      </c>
    </row>
    <row r="2057" spans="1:22" ht="13.5" x14ac:dyDescent="0.25">
      <c r="A2057" s="3">
        <f>RSI!A2057</f>
        <v>44998</v>
      </c>
      <c r="B2057" s="2">
        <f>RSI!B2057</f>
        <v>35.055</v>
      </c>
      <c r="C2057" s="2">
        <f>RSI!I2057</f>
        <v>6.2413394839211378E-4</v>
      </c>
      <c r="D2057" s="2">
        <f>MACD!E2057</f>
        <v>1.2839755911784323E-3</v>
      </c>
      <c r="E2057" s="2">
        <f>MACD!F2057</f>
        <v>3.6349351643258728E-4</v>
      </c>
      <c r="F2057" s="2">
        <f>'Moving Avg'!D2057</f>
        <v>35.060400000000001</v>
      </c>
      <c r="G2057" s="2">
        <f>'Moving Avg'!F2057</f>
        <v>35.063099999999999</v>
      </c>
      <c r="H2057" s="2">
        <f>'Moving Avg'!G2057</f>
        <v>35.063640000000021</v>
      </c>
      <c r="I2057" s="2">
        <f>'Moving Avg'!H2057</f>
        <v>35.063910000000092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0</v>
      </c>
      <c r="O2057" s="8">
        <f t="shared" si="322"/>
        <v>0</v>
      </c>
      <c r="P2057" s="8">
        <f t="shared" si="323"/>
        <v>33</v>
      </c>
      <c r="Q2057" s="9">
        <f t="shared" si="324"/>
        <v>22.45</v>
      </c>
      <c r="R2057" s="9">
        <f t="shared" si="325"/>
        <v>18.25</v>
      </c>
      <c r="S2057" s="9">
        <f t="shared" si="326"/>
        <v>22.35</v>
      </c>
      <c r="T2057" s="9">
        <f t="shared" si="327"/>
        <v>20.75</v>
      </c>
      <c r="U2057" s="8">
        <f t="shared" si="328"/>
        <v>21.016666666666669</v>
      </c>
      <c r="V2057" s="8">
        <f t="shared" si="329"/>
        <v>20.950000000000003</v>
      </c>
    </row>
    <row r="2058" spans="1:22" ht="13.5" x14ac:dyDescent="0.25">
      <c r="A2058" s="3">
        <f>RSI!A2058</f>
        <v>44999</v>
      </c>
      <c r="B2058" s="2">
        <f>RSI!B2058</f>
        <v>35.055</v>
      </c>
      <c r="C2058" s="2">
        <f>RSI!I2058</f>
        <v>6.2413394839211378E-4</v>
      </c>
      <c r="D2058" s="2">
        <f>MACD!E2058</f>
        <v>1.8555329547993438E-3</v>
      </c>
      <c r="E2058" s="2">
        <f>MACD!F2058</f>
        <v>6.619014041059386E-4</v>
      </c>
      <c r="F2058" s="2">
        <f>'Moving Avg'!D2058</f>
        <v>35.058599999999998</v>
      </c>
      <c r="G2058" s="2">
        <f>'Moving Avg'!F2058</f>
        <v>35.062649999999998</v>
      </c>
      <c r="H2058" s="2">
        <f>'Moving Avg'!G2058</f>
        <v>35.063460000000021</v>
      </c>
      <c r="I2058" s="2">
        <f>'Moving Avg'!H2058</f>
        <v>35.063865000000092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45000</v>
      </c>
      <c r="B2059" s="2">
        <f>RSI!B2059</f>
        <v>35.055</v>
      </c>
      <c r="C2059" s="2">
        <f>RSI!I2059</f>
        <v>6.2413394839211378E-4</v>
      </c>
      <c r="D2059" s="2">
        <f>MACD!E2059</f>
        <v>2.3847527359279752E-3</v>
      </c>
      <c r="E2059" s="2">
        <f>MACD!F2059</f>
        <v>1.006471670470346E-3</v>
      </c>
      <c r="F2059" s="2">
        <f>'Moving Avg'!D2059</f>
        <v>35.056800000000003</v>
      </c>
      <c r="G2059" s="2">
        <f>'Moving Avg'!F2059</f>
        <v>35.062199999999997</v>
      </c>
      <c r="H2059" s="2">
        <f>'Moving Avg'!G2059</f>
        <v>35.06328000000002</v>
      </c>
      <c r="I2059" s="2">
        <f>'Moving Avg'!H2059</f>
        <v>35.063820000000092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45001</v>
      </c>
      <c r="B2060" s="2">
        <f>RSI!B2060</f>
        <v>35.055</v>
      </c>
      <c r="C2060" s="2">
        <f>RSI!I2060</f>
        <v>6.2413394839211378E-4</v>
      </c>
      <c r="D2060" s="2">
        <f>MACD!E2060</f>
        <v>2.8747710517862402E-3</v>
      </c>
      <c r="E2060" s="2">
        <f>MACD!F2060</f>
        <v>1.3801315467335249E-3</v>
      </c>
      <c r="F2060" s="2">
        <f>'Moving Avg'!D2060</f>
        <v>35.055</v>
      </c>
      <c r="G2060" s="2">
        <f>'Moving Avg'!F2060</f>
        <v>35.061749999999996</v>
      </c>
      <c r="H2060" s="2">
        <f>'Moving Avg'!G2060</f>
        <v>35.06310000000002</v>
      </c>
      <c r="I2060" s="2">
        <f>'Moving Avg'!H2060</f>
        <v>35.063775000000092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45002</v>
      </c>
      <c r="B2061" s="2">
        <f>RSI!B2061</f>
        <v>35.055</v>
      </c>
      <c r="C2061" s="2">
        <f>RSI!I2061</f>
        <v>6.2413394839211378E-4</v>
      </c>
      <c r="D2061" s="2">
        <f>MACD!E2061</f>
        <v>3.3284917146190196E-3</v>
      </c>
      <c r="E2061" s="2">
        <f>MACD!F2061</f>
        <v>1.7698035803106241E-3</v>
      </c>
      <c r="F2061" s="2">
        <f>'Moving Avg'!D2061</f>
        <v>35.055</v>
      </c>
      <c r="G2061" s="2">
        <f>'Moving Avg'!F2061</f>
        <v>35.061299999999996</v>
      </c>
      <c r="H2061" s="2">
        <f>'Moving Avg'!G2061</f>
        <v>35.06292000000002</v>
      </c>
      <c r="I2061" s="2">
        <f>'Moving Avg'!H2061</f>
        <v>35.063730000000092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50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22.45</v>
      </c>
      <c r="R2061" s="9">
        <f t="shared" si="325"/>
        <v>18.25</v>
      </c>
      <c r="S2061" s="9">
        <f t="shared" si="326"/>
        <v>22.35</v>
      </c>
      <c r="T2061" s="9">
        <f t="shared" si="327"/>
        <v>20.75</v>
      </c>
      <c r="U2061" s="8">
        <f t="shared" si="328"/>
        <v>21.016666666666669</v>
      </c>
      <c r="V2061" s="8">
        <f t="shared" si="329"/>
        <v>20.950000000000003</v>
      </c>
    </row>
    <row r="2062" spans="1:22" ht="13.5" x14ac:dyDescent="0.25">
      <c r="A2062" s="3">
        <f>RSI!A2062</f>
        <v>45006</v>
      </c>
      <c r="B2062" s="2">
        <f>RSI!B2062</f>
        <v>35.055</v>
      </c>
      <c r="C2062" s="2">
        <f>RSI!I2062</f>
        <v>6.2413394839211378E-4</v>
      </c>
      <c r="D2062" s="2">
        <f>MACD!E2062</f>
        <v>3.7486034394618173E-3</v>
      </c>
      <c r="E2062" s="2">
        <f>MACD!F2062</f>
        <v>2.1655635521408631E-3</v>
      </c>
      <c r="F2062" s="2">
        <f>'Moving Avg'!D2062</f>
        <v>35.055</v>
      </c>
      <c r="G2062" s="2">
        <f>'Moving Avg'!F2062</f>
        <v>35.060849999999995</v>
      </c>
      <c r="H2062" s="2">
        <f>'Moving Avg'!G2062</f>
        <v>35.062740000000019</v>
      </c>
      <c r="I2062" s="2">
        <f>'Moving Avg'!H2062</f>
        <v>35.063685000000092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50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22.45</v>
      </c>
      <c r="R2062" s="9">
        <f t="shared" si="325"/>
        <v>18.25</v>
      </c>
      <c r="S2062" s="9">
        <f t="shared" si="326"/>
        <v>22.35</v>
      </c>
      <c r="T2062" s="9">
        <f t="shared" si="327"/>
        <v>20.75</v>
      </c>
      <c r="U2062" s="8">
        <f t="shared" si="328"/>
        <v>21.016666666666669</v>
      </c>
      <c r="V2062" s="8">
        <f t="shared" si="329"/>
        <v>20.950000000000003</v>
      </c>
    </row>
    <row r="2063" spans="1:22" ht="13.5" x14ac:dyDescent="0.25">
      <c r="A2063" s="3">
        <f>RSI!A2063</f>
        <v>45007</v>
      </c>
      <c r="B2063" s="2">
        <f>RSI!B2063</f>
        <v>35.055</v>
      </c>
      <c r="C2063" s="2">
        <f>RSI!I2063</f>
        <v>6.2413394839211378E-4</v>
      </c>
      <c r="D2063" s="2">
        <f>MACD!E2063</f>
        <v>4.137595777280012E-3</v>
      </c>
      <c r="E2063" s="2">
        <f>MACD!F2063</f>
        <v>2.5599699971686932E-3</v>
      </c>
      <c r="F2063" s="2">
        <f>'Moving Avg'!D2063</f>
        <v>35.055</v>
      </c>
      <c r="G2063" s="2">
        <f>'Moving Avg'!F2063</f>
        <v>35.060399999999994</v>
      </c>
      <c r="H2063" s="2">
        <f>'Moving Avg'!G2063</f>
        <v>35.062560000000019</v>
      </c>
      <c r="I2063" s="2">
        <f>'Moving Avg'!H2063</f>
        <v>35.063640000000092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22.45</v>
      </c>
      <c r="R2063" s="9">
        <f t="shared" si="325"/>
        <v>18.25</v>
      </c>
      <c r="S2063" s="9">
        <f t="shared" si="326"/>
        <v>22.35</v>
      </c>
      <c r="T2063" s="9">
        <f t="shared" si="327"/>
        <v>20.75</v>
      </c>
      <c r="U2063" s="8">
        <f t="shared" si="328"/>
        <v>21.016666666666669</v>
      </c>
      <c r="V2063" s="8">
        <f t="shared" si="329"/>
        <v>20.950000000000003</v>
      </c>
    </row>
    <row r="2064" spans="1:22" ht="13.5" x14ac:dyDescent="0.25">
      <c r="A2064" s="3">
        <f>RSI!A2064</f>
        <v>45008</v>
      </c>
      <c r="B2064" s="2">
        <f>RSI!B2064</f>
        <v>35.055</v>
      </c>
      <c r="C2064" s="2">
        <f>RSI!I2064</f>
        <v>6.2413394839211378E-4</v>
      </c>
      <c r="D2064" s="2">
        <f>MACD!E2064</f>
        <v>4.4977738678539936E-3</v>
      </c>
      <c r="E2064" s="2">
        <f>MACD!F2064</f>
        <v>2.9475307713057535E-3</v>
      </c>
      <c r="F2064" s="2">
        <f>'Moving Avg'!D2064</f>
        <v>35.055</v>
      </c>
      <c r="G2064" s="2">
        <f>'Moving Avg'!F2064</f>
        <v>35.059949999999994</v>
      </c>
      <c r="H2064" s="2">
        <f>'Moving Avg'!G2064</f>
        <v>35.062380000000019</v>
      </c>
      <c r="I2064" s="2">
        <f>'Moving Avg'!H2064</f>
        <v>35.063595000000092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22.45</v>
      </c>
      <c r="R2064" s="9">
        <f t="shared" si="325"/>
        <v>18.25</v>
      </c>
      <c r="S2064" s="9">
        <f t="shared" si="326"/>
        <v>22.35</v>
      </c>
      <c r="T2064" s="9">
        <f t="shared" si="327"/>
        <v>20.75</v>
      </c>
      <c r="U2064" s="8">
        <f t="shared" si="328"/>
        <v>21.016666666666669</v>
      </c>
      <c r="V2064" s="8">
        <f t="shared" si="329"/>
        <v>20.950000000000003</v>
      </c>
    </row>
    <row r="2065" spans="1:22" ht="13.5" x14ac:dyDescent="0.25">
      <c r="A2065" s="3">
        <f>RSI!A2065</f>
        <v>45009</v>
      </c>
      <c r="B2065" s="2">
        <f>RSI!B2065</f>
        <v>35.055</v>
      </c>
      <c r="C2065" s="2">
        <f>RSI!I2065</f>
        <v>6.2413394839211378E-4</v>
      </c>
      <c r="D2065" s="2">
        <f>MACD!E2065</f>
        <v>4.8312720998637815E-3</v>
      </c>
      <c r="E2065" s="2">
        <f>MACD!F2065</f>
        <v>3.3242790370173595E-3</v>
      </c>
      <c r="F2065" s="2">
        <f>'Moving Avg'!D2065</f>
        <v>35.055</v>
      </c>
      <c r="G2065" s="2">
        <f>'Moving Avg'!F2065</f>
        <v>35.059499999999993</v>
      </c>
      <c r="H2065" s="2">
        <f>'Moving Avg'!G2065</f>
        <v>35.062200000000018</v>
      </c>
      <c r="I2065" s="2">
        <f>'Moving Avg'!H2065</f>
        <v>35.063550000000092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22.45</v>
      </c>
      <c r="R2065" s="9">
        <f t="shared" si="325"/>
        <v>18.25</v>
      </c>
      <c r="S2065" s="9">
        <f t="shared" si="326"/>
        <v>22.35</v>
      </c>
      <c r="T2065" s="9">
        <f t="shared" si="327"/>
        <v>20.75</v>
      </c>
      <c r="U2065" s="8">
        <f t="shared" si="328"/>
        <v>21.016666666666669</v>
      </c>
      <c r="V2065" s="8">
        <f t="shared" si="329"/>
        <v>20.950000000000003</v>
      </c>
    </row>
    <row r="2066" spans="1:22" ht="13.5" x14ac:dyDescent="0.25">
      <c r="A2066" s="3">
        <f>RSI!A2066</f>
        <v>45012</v>
      </c>
      <c r="B2066" s="2">
        <f>RSI!B2066</f>
        <v>35.055</v>
      </c>
      <c r="C2066" s="2">
        <f>RSI!I2066</f>
        <v>6.2413394839211378E-4</v>
      </c>
      <c r="D2066" s="2">
        <f>MACD!E2066</f>
        <v>3.7554513745163831E-3</v>
      </c>
      <c r="E2066" s="2">
        <f>MACD!F2066</f>
        <v>3.4105135045171646E-3</v>
      </c>
      <c r="F2066" s="2">
        <f>'Moving Avg'!D2066</f>
        <v>35.055</v>
      </c>
      <c r="G2066" s="2">
        <f>'Moving Avg'!F2066</f>
        <v>35.059049999999992</v>
      </c>
      <c r="H2066" s="2">
        <f>'Moving Avg'!G2066</f>
        <v>35.062020000000018</v>
      </c>
      <c r="I2066" s="2">
        <f>'Moving Avg'!H2066</f>
        <v>35.063505000000092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33</v>
      </c>
      <c r="Q2066" s="9">
        <f t="shared" si="324"/>
        <v>22.45</v>
      </c>
      <c r="R2066" s="9">
        <f t="shared" si="325"/>
        <v>18.25</v>
      </c>
      <c r="S2066" s="9">
        <f t="shared" si="326"/>
        <v>22.35</v>
      </c>
      <c r="T2066" s="9">
        <f t="shared" si="327"/>
        <v>20.75</v>
      </c>
      <c r="U2066" s="8">
        <f t="shared" si="328"/>
        <v>21.016666666666669</v>
      </c>
      <c r="V2066" s="8">
        <f t="shared" si="329"/>
        <v>20.950000000000003</v>
      </c>
    </row>
    <row r="2067" spans="1:22" ht="13.5" x14ac:dyDescent="0.25">
      <c r="A2067" s="3">
        <f>RSI!A2067</f>
        <v>45013</v>
      </c>
      <c r="B2067" s="2">
        <f>RSI!B2067</f>
        <v>35.055</v>
      </c>
      <c r="C2067" s="2">
        <f>RSI!I2067</f>
        <v>6.2413394839211378E-4</v>
      </c>
      <c r="D2067" s="2">
        <f>MACD!E2067</f>
        <v>2.8697747221926306E-3</v>
      </c>
      <c r="E2067" s="2">
        <f>MACD!F2067</f>
        <v>3.302365748052258E-3</v>
      </c>
      <c r="F2067" s="2">
        <f>'Moving Avg'!D2067</f>
        <v>35.055</v>
      </c>
      <c r="G2067" s="2">
        <f>'Moving Avg'!F2067</f>
        <v>35.058599999999991</v>
      </c>
      <c r="H2067" s="2">
        <f>'Moving Avg'!G2067</f>
        <v>35.061840000000018</v>
      </c>
      <c r="I2067" s="2">
        <f>'Moving Avg'!H2067</f>
        <v>35.063460000000092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45</v>
      </c>
      <c r="O2067" s="8">
        <f t="shared" si="322"/>
        <v>0</v>
      </c>
      <c r="P2067" s="8">
        <f t="shared" si="323"/>
        <v>33</v>
      </c>
      <c r="Q2067" s="9">
        <f t="shared" si="324"/>
        <v>38.200000000000003</v>
      </c>
      <c r="R2067" s="9">
        <f t="shared" si="325"/>
        <v>27.25</v>
      </c>
      <c r="S2067" s="9">
        <f t="shared" si="326"/>
        <v>29.1</v>
      </c>
      <c r="T2067" s="9">
        <f t="shared" si="327"/>
        <v>32</v>
      </c>
      <c r="U2067" s="8">
        <f t="shared" si="328"/>
        <v>31.516666666666669</v>
      </c>
      <c r="V2067" s="8">
        <f t="shared" si="329"/>
        <v>31.637500000000003</v>
      </c>
    </row>
    <row r="2068" spans="1:22" ht="13.5" x14ac:dyDescent="0.25">
      <c r="A2068" s="3">
        <f>RSI!A2068</f>
        <v>45014</v>
      </c>
      <c r="B2068" s="2">
        <f>RSI!B2068</f>
        <v>35.055</v>
      </c>
      <c r="C2068" s="2">
        <f>RSI!I2068</f>
        <v>6.2413394839211378E-4</v>
      </c>
      <c r="D2068" s="2">
        <f>MACD!E2068</f>
        <v>2.1431645276663858E-3</v>
      </c>
      <c r="E2068" s="2">
        <f>MACD!F2068</f>
        <v>3.0705255039750836E-3</v>
      </c>
      <c r="F2068" s="2">
        <f>'Moving Avg'!D2068</f>
        <v>35.055</v>
      </c>
      <c r="G2068" s="2">
        <f>'Moving Avg'!F2068</f>
        <v>35.058149999999991</v>
      </c>
      <c r="H2068" s="2">
        <f>'Moving Avg'!G2068</f>
        <v>35.061660000000018</v>
      </c>
      <c r="I2068" s="2">
        <f>'Moving Avg'!H2068</f>
        <v>35.063415000000091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45</v>
      </c>
      <c r="O2068" s="8">
        <f t="shared" si="322"/>
        <v>0</v>
      </c>
      <c r="P2068" s="8">
        <f t="shared" si="323"/>
        <v>33</v>
      </c>
      <c r="Q2068" s="9">
        <f t="shared" si="324"/>
        <v>38.200000000000003</v>
      </c>
      <c r="R2068" s="9">
        <f t="shared" si="325"/>
        <v>27.25</v>
      </c>
      <c r="S2068" s="9">
        <f t="shared" si="326"/>
        <v>29.1</v>
      </c>
      <c r="T2068" s="9">
        <f t="shared" si="327"/>
        <v>32</v>
      </c>
      <c r="U2068" s="8">
        <f t="shared" si="328"/>
        <v>31.516666666666669</v>
      </c>
      <c r="V2068" s="8">
        <f t="shared" si="329"/>
        <v>31.637500000000003</v>
      </c>
    </row>
    <row r="2069" spans="1:22" ht="13.5" x14ac:dyDescent="0.25">
      <c r="A2069" s="3">
        <f>RSI!A2069</f>
        <v>45015</v>
      </c>
      <c r="B2069" s="2">
        <f>RSI!B2069</f>
        <v>35.055</v>
      </c>
      <c r="C2069" s="2">
        <f>RSI!I2069</f>
        <v>6.2413394839211378E-4</v>
      </c>
      <c r="D2069" s="2">
        <f>MACD!E2069</f>
        <v>1.5494595088441088E-3</v>
      </c>
      <c r="E2069" s="2">
        <f>MACD!F2069</f>
        <v>2.766312304948889E-3</v>
      </c>
      <c r="F2069" s="2">
        <f>'Moving Avg'!D2069</f>
        <v>35.055</v>
      </c>
      <c r="G2069" s="2">
        <f>'Moving Avg'!F2069</f>
        <v>35.05769999999999</v>
      </c>
      <c r="H2069" s="2">
        <f>'Moving Avg'!G2069</f>
        <v>35.061480000000017</v>
      </c>
      <c r="I2069" s="2">
        <f>'Moving Avg'!H2069</f>
        <v>35.063370000000091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45</v>
      </c>
      <c r="O2069" s="8">
        <f t="shared" si="322"/>
        <v>0</v>
      </c>
      <c r="P2069" s="8">
        <f t="shared" si="323"/>
        <v>33</v>
      </c>
      <c r="Q2069" s="9">
        <f t="shared" si="324"/>
        <v>38.200000000000003</v>
      </c>
      <c r="R2069" s="9">
        <f t="shared" si="325"/>
        <v>27.25</v>
      </c>
      <c r="S2069" s="9">
        <f t="shared" si="326"/>
        <v>29.1</v>
      </c>
      <c r="T2069" s="9">
        <f t="shared" si="327"/>
        <v>32</v>
      </c>
      <c r="U2069" s="8">
        <f t="shared" si="328"/>
        <v>31.516666666666669</v>
      </c>
      <c r="V2069" s="8">
        <f t="shared" si="329"/>
        <v>31.637500000000003</v>
      </c>
    </row>
    <row r="2070" spans="1:22" ht="13.5" x14ac:dyDescent="0.25">
      <c r="A2070" s="3">
        <f>RSI!A2070</f>
        <v>45016</v>
      </c>
      <c r="B2070" s="2">
        <f>RSI!B2070</f>
        <v>35.055</v>
      </c>
      <c r="C2070" s="2">
        <f>RSI!I2070</f>
        <v>6.2413394839211378E-4</v>
      </c>
      <c r="D2070" s="2">
        <f>MACD!E2070</f>
        <v>1.0666483458479092E-3</v>
      </c>
      <c r="E2070" s="2">
        <f>MACD!F2070</f>
        <v>2.426379513128693E-3</v>
      </c>
      <c r="F2070" s="2">
        <f>'Moving Avg'!D2070</f>
        <v>35.055</v>
      </c>
      <c r="G2070" s="2">
        <f>'Moving Avg'!F2070</f>
        <v>35.057249999999989</v>
      </c>
      <c r="H2070" s="2">
        <f>'Moving Avg'!G2070</f>
        <v>35.061300000000017</v>
      </c>
      <c r="I2070" s="2">
        <f>'Moving Avg'!H2070</f>
        <v>35.063325000000091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50</v>
      </c>
      <c r="N2070" s="8">
        <f t="shared" si="321"/>
        <v>45</v>
      </c>
      <c r="O2070" s="8">
        <f t="shared" si="322"/>
        <v>0</v>
      </c>
      <c r="P2070" s="8">
        <f t="shared" si="323"/>
        <v>33</v>
      </c>
      <c r="Q2070" s="9">
        <f t="shared" si="324"/>
        <v>38.200000000000003</v>
      </c>
      <c r="R2070" s="9">
        <f t="shared" si="325"/>
        <v>27.25</v>
      </c>
      <c r="S2070" s="9">
        <f t="shared" si="326"/>
        <v>29.1</v>
      </c>
      <c r="T2070" s="9">
        <f t="shared" si="327"/>
        <v>32</v>
      </c>
      <c r="U2070" s="8">
        <f t="shared" si="328"/>
        <v>31.516666666666669</v>
      </c>
      <c r="V2070" s="8">
        <f t="shared" si="329"/>
        <v>31.637500000000003</v>
      </c>
    </row>
    <row r="2071" spans="1:22" ht="13.5" x14ac:dyDescent="0.25">
      <c r="A2071" s="3">
        <f>RSI!A2071</f>
        <v>45019</v>
      </c>
      <c r="B2071" s="2">
        <f>RSI!B2071</f>
        <v>35.055</v>
      </c>
      <c r="C2071" s="2">
        <f>RSI!I2071</f>
        <v>6.2413394839211378E-4</v>
      </c>
      <c r="D2071" s="2">
        <f>MACD!E2071</f>
        <v>6.7622195494720927E-4</v>
      </c>
      <c r="E2071" s="2">
        <f>MACD!F2071</f>
        <v>2.076348001492396E-3</v>
      </c>
      <c r="F2071" s="2">
        <f>'Moving Avg'!D2071</f>
        <v>35.055</v>
      </c>
      <c r="G2071" s="2">
        <f>'Moving Avg'!F2071</f>
        <v>35.056799999999988</v>
      </c>
      <c r="H2071" s="2">
        <f>'Moving Avg'!G2071</f>
        <v>35.061120000000017</v>
      </c>
      <c r="I2071" s="2">
        <f>'Moving Avg'!H2071</f>
        <v>35.063280000000091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50</v>
      </c>
      <c r="N2071" s="8">
        <f t="shared" si="321"/>
        <v>45</v>
      </c>
      <c r="O2071" s="8">
        <f t="shared" si="322"/>
        <v>0</v>
      </c>
      <c r="P2071" s="8">
        <f t="shared" si="323"/>
        <v>33</v>
      </c>
      <c r="Q2071" s="9">
        <f t="shared" si="324"/>
        <v>38.200000000000003</v>
      </c>
      <c r="R2071" s="9">
        <f t="shared" si="325"/>
        <v>27.25</v>
      </c>
      <c r="S2071" s="9">
        <f t="shared" si="326"/>
        <v>29.1</v>
      </c>
      <c r="T2071" s="9">
        <f t="shared" si="327"/>
        <v>32</v>
      </c>
      <c r="U2071" s="8">
        <f t="shared" si="328"/>
        <v>31.516666666666669</v>
      </c>
      <c r="V2071" s="8">
        <f t="shared" si="329"/>
        <v>31.637500000000003</v>
      </c>
    </row>
    <row r="2072" spans="1:22" ht="13.5" x14ac:dyDescent="0.25">
      <c r="A2072" s="3">
        <f>RSI!A2072</f>
        <v>45020</v>
      </c>
      <c r="B2072" s="2">
        <f>RSI!B2072</f>
        <v>35.055</v>
      </c>
      <c r="C2072" s="2">
        <f>RSI!I2072</f>
        <v>6.2413394839211378E-4</v>
      </c>
      <c r="D2072" s="2">
        <f>MACD!E2072</f>
        <v>3.6262609934567536E-4</v>
      </c>
      <c r="E2072" s="2">
        <f>MACD!F2072</f>
        <v>1.7336036210630519E-3</v>
      </c>
      <c r="F2072" s="2">
        <f>'Moving Avg'!D2072</f>
        <v>35.055</v>
      </c>
      <c r="G2072" s="2">
        <f>'Moving Avg'!F2072</f>
        <v>35.056349999999995</v>
      </c>
      <c r="H2072" s="2">
        <f>'Moving Avg'!G2072</f>
        <v>35.060940000000016</v>
      </c>
      <c r="I2072" s="2">
        <f>'Moving Avg'!H2072</f>
        <v>35.063235000000091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50</v>
      </c>
      <c r="N2072" s="8">
        <f t="shared" si="321"/>
        <v>45</v>
      </c>
      <c r="O2072" s="8">
        <f t="shared" si="322"/>
        <v>0</v>
      </c>
      <c r="P2072" s="8">
        <f t="shared" si="323"/>
        <v>33</v>
      </c>
      <c r="Q2072" s="9">
        <f t="shared" si="324"/>
        <v>38.200000000000003</v>
      </c>
      <c r="R2072" s="9">
        <f t="shared" si="325"/>
        <v>27.25</v>
      </c>
      <c r="S2072" s="9">
        <f t="shared" si="326"/>
        <v>29.1</v>
      </c>
      <c r="T2072" s="9">
        <f t="shared" si="327"/>
        <v>32</v>
      </c>
      <c r="U2072" s="8">
        <f t="shared" si="328"/>
        <v>31.516666666666669</v>
      </c>
      <c r="V2072" s="8">
        <f t="shared" si="329"/>
        <v>31.637500000000003</v>
      </c>
    </row>
    <row r="2073" spans="1:22" ht="13.5" x14ac:dyDescent="0.25">
      <c r="A2073" s="3">
        <f>RSI!A2073</f>
        <v>45021</v>
      </c>
      <c r="B2073" s="2">
        <f>RSI!B2073</f>
        <v>35.055</v>
      </c>
      <c r="C2073" s="2">
        <f>RSI!I2073</f>
        <v>6.2413394839211378E-4</v>
      </c>
      <c r="D2073" s="2">
        <f>MACD!E2073</f>
        <v>1.1279884952131169E-4</v>
      </c>
      <c r="E2073" s="2">
        <f>MACD!F2073</f>
        <v>1.4094426667547041E-3</v>
      </c>
      <c r="F2073" s="2">
        <f>'Moving Avg'!D2073</f>
        <v>35.055</v>
      </c>
      <c r="G2073" s="2">
        <f>'Moving Avg'!F2073</f>
        <v>35.055899999999994</v>
      </c>
      <c r="H2073" s="2">
        <f>'Moving Avg'!G2073</f>
        <v>35.060760000000016</v>
      </c>
      <c r="I2073" s="2">
        <f>'Moving Avg'!H2073</f>
        <v>35.063190000000091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50</v>
      </c>
      <c r="N2073" s="8">
        <f t="shared" si="321"/>
        <v>45</v>
      </c>
      <c r="O2073" s="8">
        <f t="shared" si="322"/>
        <v>0</v>
      </c>
      <c r="P2073" s="8">
        <f t="shared" si="323"/>
        <v>33</v>
      </c>
      <c r="Q2073" s="9">
        <f t="shared" si="324"/>
        <v>38.200000000000003</v>
      </c>
      <c r="R2073" s="9">
        <f t="shared" si="325"/>
        <v>27.25</v>
      </c>
      <c r="S2073" s="9">
        <f t="shared" si="326"/>
        <v>29.1</v>
      </c>
      <c r="T2073" s="9">
        <f t="shared" si="327"/>
        <v>32</v>
      </c>
      <c r="U2073" s="8">
        <f t="shared" si="328"/>
        <v>31.516666666666669</v>
      </c>
      <c r="V2073" s="8">
        <f t="shared" si="329"/>
        <v>31.637500000000003</v>
      </c>
    </row>
    <row r="2074" spans="1:22" ht="13.5" x14ac:dyDescent="0.25">
      <c r="A2074" s="3">
        <f>RSI!A2074</f>
        <v>45022</v>
      </c>
      <c r="B2074" s="2">
        <f>RSI!B2074</f>
        <v>35.055</v>
      </c>
      <c r="C2074" s="2">
        <f>RSI!I2074</f>
        <v>6.2413394839211378E-4</v>
      </c>
      <c r="D2074" s="2">
        <f>MACD!E2074</f>
        <v>-8.4220207739349462E-5</v>
      </c>
      <c r="E2074" s="2">
        <f>MACD!F2074</f>
        <v>1.1107100918558933E-3</v>
      </c>
      <c r="F2074" s="2">
        <f>'Moving Avg'!D2074</f>
        <v>35.055</v>
      </c>
      <c r="G2074" s="2">
        <f>'Moving Avg'!F2074</f>
        <v>35.055449999999993</v>
      </c>
      <c r="H2074" s="2">
        <f>'Moving Avg'!G2074</f>
        <v>35.060580000000016</v>
      </c>
      <c r="I2074" s="2">
        <f>'Moving Avg'!H2074</f>
        <v>35.063145000000091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50</v>
      </c>
      <c r="N2074" s="8">
        <f t="shared" si="321"/>
        <v>45</v>
      </c>
      <c r="O2074" s="8">
        <f t="shared" si="322"/>
        <v>0</v>
      </c>
      <c r="P2074" s="8">
        <f t="shared" si="323"/>
        <v>33</v>
      </c>
      <c r="Q2074" s="9">
        <f t="shared" si="324"/>
        <v>38.200000000000003</v>
      </c>
      <c r="R2074" s="9">
        <f t="shared" si="325"/>
        <v>27.25</v>
      </c>
      <c r="S2074" s="9">
        <f t="shared" si="326"/>
        <v>29.1</v>
      </c>
      <c r="T2074" s="9">
        <f t="shared" si="327"/>
        <v>32</v>
      </c>
      <c r="U2074" s="8">
        <f t="shared" si="328"/>
        <v>31.516666666666669</v>
      </c>
      <c r="V2074" s="8">
        <f t="shared" si="329"/>
        <v>31.637500000000003</v>
      </c>
    </row>
    <row r="2075" spans="1:22" ht="13.5" x14ac:dyDescent="0.25">
      <c r="A2075" s="3">
        <f>RSI!A2075</f>
        <v>45023</v>
      </c>
      <c r="B2075" s="2">
        <f>RSI!B2075</f>
        <v>35.055</v>
      </c>
      <c r="C2075" s="2">
        <f>RSI!I2075</f>
        <v>6.2413394839211378E-4</v>
      </c>
      <c r="D2075" s="2">
        <f>MACD!E2075</f>
        <v>-2.3762009354300062E-4</v>
      </c>
      <c r="E2075" s="2">
        <f>MACD!F2075</f>
        <v>8.4104405477611452E-4</v>
      </c>
      <c r="F2075" s="2">
        <f>'Moving Avg'!D2075</f>
        <v>35.055</v>
      </c>
      <c r="G2075" s="2">
        <f>'Moving Avg'!F2075</f>
        <v>35.054999999999993</v>
      </c>
      <c r="H2075" s="2">
        <f>'Moving Avg'!G2075</f>
        <v>35.060400000000016</v>
      </c>
      <c r="I2075" s="2">
        <f>'Moving Avg'!H2075</f>
        <v>35.063100000000091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45</v>
      </c>
      <c r="O2075" s="8">
        <f t="shared" si="322"/>
        <v>0</v>
      </c>
      <c r="P2075" s="8">
        <f t="shared" si="323"/>
        <v>33</v>
      </c>
      <c r="Q2075" s="9">
        <f t="shared" si="324"/>
        <v>38.200000000000003</v>
      </c>
      <c r="R2075" s="9">
        <f t="shared" si="325"/>
        <v>27.25</v>
      </c>
      <c r="S2075" s="9">
        <f t="shared" si="326"/>
        <v>29.1</v>
      </c>
      <c r="T2075" s="9">
        <f t="shared" si="327"/>
        <v>32</v>
      </c>
      <c r="U2075" s="8">
        <f t="shared" si="328"/>
        <v>31.516666666666669</v>
      </c>
      <c r="V2075" s="8">
        <f t="shared" si="329"/>
        <v>31.637500000000003</v>
      </c>
    </row>
    <row r="2076" spans="1:22" ht="13.5" x14ac:dyDescent="0.25">
      <c r="A2076" s="3">
        <f>RSI!A2076</f>
        <v>45026</v>
      </c>
      <c r="B2076" s="2">
        <f>RSI!B2076</f>
        <v>35.055</v>
      </c>
      <c r="C2076" s="2">
        <f>RSI!I2076</f>
        <v>6.2413394839211378E-4</v>
      </c>
      <c r="D2076" s="2">
        <f>MACD!E2076</f>
        <v>-3.5509726796334462E-4</v>
      </c>
      <c r="E2076" s="2">
        <f>MACD!F2076</f>
        <v>6.0181579022822271E-4</v>
      </c>
      <c r="F2076" s="2">
        <f>'Moving Avg'!D2076</f>
        <v>35.055</v>
      </c>
      <c r="G2076" s="2">
        <f>'Moving Avg'!F2076</f>
        <v>35.054999999999993</v>
      </c>
      <c r="H2076" s="2">
        <f>'Moving Avg'!G2076</f>
        <v>35.060220000000015</v>
      </c>
      <c r="I2076" s="2">
        <f>'Moving Avg'!H2076</f>
        <v>35.063055000000091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45</v>
      </c>
      <c r="O2076" s="8">
        <f t="shared" si="322"/>
        <v>0</v>
      </c>
      <c r="P2076" s="8">
        <f t="shared" si="323"/>
        <v>33</v>
      </c>
      <c r="Q2076" s="9">
        <f t="shared" si="324"/>
        <v>38.200000000000003</v>
      </c>
      <c r="R2076" s="9">
        <f t="shared" si="325"/>
        <v>27.25</v>
      </c>
      <c r="S2076" s="9">
        <f t="shared" si="326"/>
        <v>29.1</v>
      </c>
      <c r="T2076" s="9">
        <f t="shared" si="327"/>
        <v>32</v>
      </c>
      <c r="U2076" s="8">
        <f t="shared" si="328"/>
        <v>31.516666666666669</v>
      </c>
      <c r="V2076" s="8">
        <f t="shared" si="329"/>
        <v>31.637500000000003</v>
      </c>
    </row>
    <row r="2077" spans="1:22" ht="13.5" x14ac:dyDescent="0.25">
      <c r="A2077" s="3">
        <f>RSI!A2077</f>
        <v>45027</v>
      </c>
      <c r="B2077" s="2">
        <f>RSI!B2077</f>
        <v>35.055</v>
      </c>
      <c r="C2077" s="2">
        <f>RSI!I2077</f>
        <v>6.2413394839211378E-4</v>
      </c>
      <c r="D2077" s="2">
        <f>MACD!E2077</f>
        <v>-4.4309109672013847E-4</v>
      </c>
      <c r="E2077" s="2">
        <f>MACD!F2077</f>
        <v>3.9283441283855051E-4</v>
      </c>
      <c r="F2077" s="2">
        <f>'Moving Avg'!D2077</f>
        <v>35.055</v>
      </c>
      <c r="G2077" s="2">
        <f>'Moving Avg'!F2077</f>
        <v>35.054999999999993</v>
      </c>
      <c r="H2077" s="2">
        <f>'Moving Avg'!G2077</f>
        <v>35.060040000000015</v>
      </c>
      <c r="I2077" s="2">
        <f>'Moving Avg'!H2077</f>
        <v>35.063010000000091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50</v>
      </c>
      <c r="N2077" s="8">
        <f t="shared" si="321"/>
        <v>45</v>
      </c>
      <c r="O2077" s="8">
        <f t="shared" si="322"/>
        <v>0</v>
      </c>
      <c r="P2077" s="8">
        <f t="shared" si="323"/>
        <v>33</v>
      </c>
      <c r="Q2077" s="9">
        <f t="shared" si="324"/>
        <v>38.200000000000003</v>
      </c>
      <c r="R2077" s="9">
        <f t="shared" si="325"/>
        <v>27.25</v>
      </c>
      <c r="S2077" s="9">
        <f t="shared" si="326"/>
        <v>29.1</v>
      </c>
      <c r="T2077" s="9">
        <f t="shared" si="327"/>
        <v>32</v>
      </c>
      <c r="U2077" s="8">
        <f t="shared" si="328"/>
        <v>31.516666666666669</v>
      </c>
      <c r="V2077" s="8">
        <f t="shared" si="329"/>
        <v>31.637500000000003</v>
      </c>
    </row>
    <row r="2078" spans="1:22" ht="13.5" x14ac:dyDescent="0.25">
      <c r="A2078" s="3">
        <f>RSI!A2078</f>
        <v>45028</v>
      </c>
      <c r="B2078" s="2">
        <f>RSI!B2078</f>
        <v>35.055</v>
      </c>
      <c r="C2078" s="2">
        <f>RSI!I2078</f>
        <v>6.2413394839211378E-4</v>
      </c>
      <c r="D2078" s="2">
        <f>MACD!E2078</f>
        <v>-5.0698265945925414E-4</v>
      </c>
      <c r="E2078" s="2">
        <f>MACD!F2078</f>
        <v>2.128709983789896E-4</v>
      </c>
      <c r="F2078" s="2">
        <f>'Moving Avg'!D2078</f>
        <v>35.055</v>
      </c>
      <c r="G2078" s="2">
        <f>'Moving Avg'!F2078</f>
        <v>35.054999999999993</v>
      </c>
      <c r="H2078" s="2">
        <f>'Moving Avg'!G2078</f>
        <v>35.059860000000015</v>
      </c>
      <c r="I2078" s="2">
        <f>'Moving Avg'!H2078</f>
        <v>35.062965000000091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50</v>
      </c>
      <c r="N2078" s="8">
        <f t="shared" si="321"/>
        <v>45</v>
      </c>
      <c r="O2078" s="8">
        <f t="shared" si="322"/>
        <v>0</v>
      </c>
      <c r="P2078" s="8">
        <f t="shared" si="323"/>
        <v>33</v>
      </c>
      <c r="Q2078" s="9">
        <f t="shared" si="324"/>
        <v>38.200000000000003</v>
      </c>
      <c r="R2078" s="9">
        <f t="shared" si="325"/>
        <v>27.25</v>
      </c>
      <c r="S2078" s="9">
        <f t="shared" si="326"/>
        <v>29.1</v>
      </c>
      <c r="T2078" s="9">
        <f t="shared" si="327"/>
        <v>32</v>
      </c>
      <c r="U2078" s="8">
        <f t="shared" si="328"/>
        <v>31.516666666666669</v>
      </c>
      <c r="V2078" s="8">
        <f t="shared" si="329"/>
        <v>31.637500000000003</v>
      </c>
    </row>
    <row r="2079" spans="1:22" ht="13.5" x14ac:dyDescent="0.25">
      <c r="A2079" s="3">
        <f>RSI!A2079</f>
        <v>45029</v>
      </c>
      <c r="B2079" s="2">
        <f>RSI!B2079</f>
        <v>35.055</v>
      </c>
      <c r="C2079" s="2">
        <f>RSI!I2079</f>
        <v>6.2413394839211378E-4</v>
      </c>
      <c r="D2079" s="2">
        <f>MACD!E2079</f>
        <v>-5.5126257147009028E-4</v>
      </c>
      <c r="E2079" s="2">
        <f>MACD!F2079</f>
        <v>6.0044284409173644E-5</v>
      </c>
      <c r="F2079" s="2">
        <f>'Moving Avg'!D2079</f>
        <v>35.055</v>
      </c>
      <c r="G2079" s="2">
        <f>'Moving Avg'!F2079</f>
        <v>35.054999999999993</v>
      </c>
      <c r="H2079" s="2">
        <f>'Moving Avg'!G2079</f>
        <v>35.059680000000014</v>
      </c>
      <c r="I2079" s="2">
        <f>'Moving Avg'!H2079</f>
        <v>35.062920000000091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50</v>
      </c>
      <c r="N2079" s="8">
        <f t="shared" si="321"/>
        <v>45</v>
      </c>
      <c r="O2079" s="8">
        <f t="shared" si="322"/>
        <v>0</v>
      </c>
      <c r="P2079" s="8">
        <f t="shared" si="323"/>
        <v>33</v>
      </c>
      <c r="Q2079" s="9">
        <f t="shared" si="324"/>
        <v>38.200000000000003</v>
      </c>
      <c r="R2079" s="9">
        <f t="shared" si="325"/>
        <v>27.25</v>
      </c>
      <c r="S2079" s="9">
        <f t="shared" si="326"/>
        <v>29.1</v>
      </c>
      <c r="T2079" s="9">
        <f t="shared" si="327"/>
        <v>32</v>
      </c>
      <c r="U2079" s="8">
        <f t="shared" si="328"/>
        <v>31.516666666666669</v>
      </c>
      <c r="V2079" s="8">
        <f t="shared" si="329"/>
        <v>31.637500000000003</v>
      </c>
    </row>
    <row r="2080" spans="1:22" ht="13.5" x14ac:dyDescent="0.25">
      <c r="A2080" s="3">
        <f>RSI!A2080</f>
        <v>45030</v>
      </c>
      <c r="B2080" s="2">
        <f>RSI!B2080</f>
        <v>35.055</v>
      </c>
      <c r="C2080" s="2">
        <f>RSI!I2080</f>
        <v>6.2413394839211378E-4</v>
      </c>
      <c r="D2080" s="2">
        <f>MACD!E2080</f>
        <v>-5.7967261567881678E-4</v>
      </c>
      <c r="E2080" s="2">
        <f>MACD!F2080</f>
        <v>-6.7899095608424452E-5</v>
      </c>
      <c r="F2080" s="2">
        <f>'Moving Avg'!D2080</f>
        <v>35.055</v>
      </c>
      <c r="G2080" s="2">
        <f>'Moving Avg'!F2080</f>
        <v>35.054999999999993</v>
      </c>
      <c r="H2080" s="2">
        <f>'Moving Avg'!G2080</f>
        <v>35.059500000000014</v>
      </c>
      <c r="I2080" s="2">
        <f>'Moving Avg'!H2080</f>
        <v>35.062875000000091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50</v>
      </c>
      <c r="N2080" s="8">
        <f t="shared" si="321"/>
        <v>45</v>
      </c>
      <c r="O2080" s="8">
        <f t="shared" si="322"/>
        <v>0</v>
      </c>
      <c r="P2080" s="8">
        <f t="shared" si="323"/>
        <v>33</v>
      </c>
      <c r="Q2080" s="9">
        <f t="shared" si="324"/>
        <v>38.200000000000003</v>
      </c>
      <c r="R2080" s="9">
        <f t="shared" si="325"/>
        <v>27.25</v>
      </c>
      <c r="S2080" s="9">
        <f t="shared" si="326"/>
        <v>29.1</v>
      </c>
      <c r="T2080" s="9">
        <f t="shared" si="327"/>
        <v>32</v>
      </c>
      <c r="U2080" s="8">
        <f t="shared" si="328"/>
        <v>31.516666666666669</v>
      </c>
      <c r="V2080" s="8">
        <f t="shared" si="329"/>
        <v>31.637500000000003</v>
      </c>
    </row>
    <row r="2081" spans="1:22" ht="13.5" x14ac:dyDescent="0.25">
      <c r="A2081" s="3">
        <f>RSI!A2081</f>
        <v>45033</v>
      </c>
      <c r="B2081" s="2">
        <f>RSI!B2081</f>
        <v>35.055</v>
      </c>
      <c r="C2081" s="2">
        <f>RSI!I2081</f>
        <v>6.2413394839211378E-4</v>
      </c>
      <c r="D2081" s="2">
        <f>MACD!E2081</f>
        <v>-5.9532524158356637E-4</v>
      </c>
      <c r="E2081" s="2">
        <f>MACD!F2081</f>
        <v>-1.7338432480345283E-4</v>
      </c>
      <c r="F2081" s="2">
        <f>'Moving Avg'!D2081</f>
        <v>35.055</v>
      </c>
      <c r="G2081" s="2">
        <f>'Moving Avg'!F2081</f>
        <v>35.054999999999993</v>
      </c>
      <c r="H2081" s="2">
        <f>'Moving Avg'!G2081</f>
        <v>35.059320000000014</v>
      </c>
      <c r="I2081" s="2">
        <f>'Moving Avg'!H2081</f>
        <v>35.062830000000091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50</v>
      </c>
      <c r="N2081" s="8">
        <f t="shared" si="321"/>
        <v>45</v>
      </c>
      <c r="O2081" s="8">
        <f t="shared" si="322"/>
        <v>0</v>
      </c>
      <c r="P2081" s="8">
        <f t="shared" si="323"/>
        <v>33</v>
      </c>
      <c r="Q2081" s="9">
        <f t="shared" si="324"/>
        <v>38.200000000000003</v>
      </c>
      <c r="R2081" s="9">
        <f t="shared" si="325"/>
        <v>27.25</v>
      </c>
      <c r="S2081" s="9">
        <f t="shared" si="326"/>
        <v>29.1</v>
      </c>
      <c r="T2081" s="9">
        <f t="shared" si="327"/>
        <v>32</v>
      </c>
      <c r="U2081" s="8">
        <f t="shared" si="328"/>
        <v>31.516666666666669</v>
      </c>
      <c r="V2081" s="8">
        <f t="shared" si="329"/>
        <v>31.637500000000003</v>
      </c>
    </row>
    <row r="2082" spans="1:22" ht="13.5" x14ac:dyDescent="0.25">
      <c r="A2082" s="3">
        <f>RSI!A2082</f>
        <v>45034</v>
      </c>
      <c r="B2082" s="2">
        <f>RSI!B2082</f>
        <v>35.055</v>
      </c>
      <c r="C2082" s="2">
        <f>RSI!I2082</f>
        <v>6.2413394839211378E-4</v>
      </c>
      <c r="D2082" s="2">
        <f>MACD!E2082</f>
        <v>-6.0080436169585028E-4</v>
      </c>
      <c r="E2082" s="2">
        <f>MACD!F2082</f>
        <v>-2.5886833218193234E-4</v>
      </c>
      <c r="F2082" s="2">
        <f>'Moving Avg'!D2082</f>
        <v>35.055</v>
      </c>
      <c r="G2082" s="2">
        <f>'Moving Avg'!F2082</f>
        <v>35.054999999999993</v>
      </c>
      <c r="H2082" s="2">
        <f>'Moving Avg'!G2082</f>
        <v>35.059140000000014</v>
      </c>
      <c r="I2082" s="2">
        <f>'Moving Avg'!H2082</f>
        <v>35.06278500000009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50</v>
      </c>
      <c r="N2082" s="8">
        <f t="shared" si="321"/>
        <v>45</v>
      </c>
      <c r="O2082" s="8">
        <f t="shared" si="322"/>
        <v>0</v>
      </c>
      <c r="P2082" s="8">
        <f t="shared" si="323"/>
        <v>33</v>
      </c>
      <c r="Q2082" s="9">
        <f t="shared" si="324"/>
        <v>38.200000000000003</v>
      </c>
      <c r="R2082" s="9">
        <f t="shared" si="325"/>
        <v>27.25</v>
      </c>
      <c r="S2082" s="9">
        <f t="shared" si="326"/>
        <v>29.1</v>
      </c>
      <c r="T2082" s="9">
        <f t="shared" si="327"/>
        <v>32</v>
      </c>
      <c r="U2082" s="8">
        <f t="shared" si="328"/>
        <v>31.516666666666669</v>
      </c>
      <c r="V2082" s="8">
        <f t="shared" si="329"/>
        <v>31.637500000000003</v>
      </c>
    </row>
    <row r="2083" spans="1:22" ht="13.5" x14ac:dyDescent="0.25">
      <c r="A2083" s="3">
        <f>RSI!A2083</f>
        <v>45035</v>
      </c>
      <c r="B2083" s="2">
        <f>RSI!B2083</f>
        <v>35.055</v>
      </c>
      <c r="C2083" s="2">
        <f>RSI!I2083</f>
        <v>6.2413394839211378E-4</v>
      </c>
      <c r="D2083" s="2">
        <f>MACD!E2083</f>
        <v>-5.9825034626470597E-4</v>
      </c>
      <c r="E2083" s="2">
        <f>MACD!F2083</f>
        <v>-3.2674473499848711E-4</v>
      </c>
      <c r="F2083" s="2">
        <f>'Moving Avg'!D2083</f>
        <v>35.055</v>
      </c>
      <c r="G2083" s="2">
        <f>'Moving Avg'!F2083</f>
        <v>35.054999999999993</v>
      </c>
      <c r="H2083" s="2">
        <f>'Moving Avg'!G2083</f>
        <v>35.058960000000013</v>
      </c>
      <c r="I2083" s="2">
        <f>'Moving Avg'!H2083</f>
        <v>35.06274000000009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50</v>
      </c>
      <c r="N2083" s="8">
        <f t="shared" si="321"/>
        <v>45</v>
      </c>
      <c r="O2083" s="8">
        <f t="shared" si="322"/>
        <v>0</v>
      </c>
      <c r="P2083" s="8">
        <f t="shared" si="323"/>
        <v>33</v>
      </c>
      <c r="Q2083" s="9">
        <f t="shared" si="324"/>
        <v>38.200000000000003</v>
      </c>
      <c r="R2083" s="9">
        <f t="shared" si="325"/>
        <v>27.25</v>
      </c>
      <c r="S2083" s="9">
        <f t="shared" si="326"/>
        <v>29.1</v>
      </c>
      <c r="T2083" s="9">
        <f t="shared" si="327"/>
        <v>32</v>
      </c>
      <c r="U2083" s="8">
        <f t="shared" si="328"/>
        <v>31.516666666666669</v>
      </c>
      <c r="V2083" s="8">
        <f t="shared" si="329"/>
        <v>31.637500000000003</v>
      </c>
    </row>
    <row r="2084" spans="1:22" ht="13.5" x14ac:dyDescent="0.25">
      <c r="A2084" s="3">
        <f>RSI!A2084</f>
        <v>45036</v>
      </c>
      <c r="B2084" s="2">
        <f>RSI!B2084</f>
        <v>35.055</v>
      </c>
      <c r="C2084" s="2">
        <f>RSI!I2084</f>
        <v>6.2413394839211378E-4</v>
      </c>
      <c r="D2084" s="2">
        <f>MACD!E2084</f>
        <v>-5.8943166925473633E-4</v>
      </c>
      <c r="E2084" s="2">
        <f>MACD!F2084</f>
        <v>-3.7928212184973694E-4</v>
      </c>
      <c r="F2084" s="2">
        <f>'Moving Avg'!D2084</f>
        <v>35.055</v>
      </c>
      <c r="G2084" s="2">
        <f>'Moving Avg'!F2084</f>
        <v>35.054999999999993</v>
      </c>
      <c r="H2084" s="2">
        <f>'Moving Avg'!G2084</f>
        <v>35.058780000000013</v>
      </c>
      <c r="I2084" s="2">
        <f>'Moving Avg'!H2084</f>
        <v>35.06269500000009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50</v>
      </c>
      <c r="N2084" s="8">
        <f t="shared" si="321"/>
        <v>45</v>
      </c>
      <c r="O2084" s="8">
        <f t="shared" si="322"/>
        <v>0</v>
      </c>
      <c r="P2084" s="8">
        <f t="shared" si="323"/>
        <v>33</v>
      </c>
      <c r="Q2084" s="9">
        <f t="shared" si="324"/>
        <v>38.200000000000003</v>
      </c>
      <c r="R2084" s="9">
        <f t="shared" si="325"/>
        <v>27.25</v>
      </c>
      <c r="S2084" s="9">
        <f t="shared" si="326"/>
        <v>29.1</v>
      </c>
      <c r="T2084" s="9">
        <f t="shared" si="327"/>
        <v>32</v>
      </c>
      <c r="U2084" s="8">
        <f t="shared" si="328"/>
        <v>31.516666666666669</v>
      </c>
      <c r="V2084" s="8">
        <f t="shared" si="329"/>
        <v>31.637500000000003</v>
      </c>
    </row>
    <row r="2085" spans="1:22" ht="13.5" x14ac:dyDescent="0.25">
      <c r="A2085" s="3">
        <f>RSI!A2085</f>
        <v>45040</v>
      </c>
      <c r="B2085" s="2">
        <f>RSI!B2085</f>
        <v>35.055</v>
      </c>
      <c r="C2085" s="2">
        <f>RSI!I2085</f>
        <v>6.2413394839211378E-4</v>
      </c>
      <c r="D2085" s="2">
        <f>MACD!E2085</f>
        <v>-5.7580527935385817E-4</v>
      </c>
      <c r="E2085" s="2">
        <f>MACD!F2085</f>
        <v>-4.1858675335056122E-4</v>
      </c>
      <c r="F2085" s="2">
        <f>'Moving Avg'!D2085</f>
        <v>35.055</v>
      </c>
      <c r="G2085" s="2">
        <f>'Moving Avg'!F2085</f>
        <v>35.054999999999993</v>
      </c>
      <c r="H2085" s="2">
        <f>'Moving Avg'!G2085</f>
        <v>35.058600000000013</v>
      </c>
      <c r="I2085" s="2">
        <f>'Moving Avg'!H2085</f>
        <v>35.06265000000009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50</v>
      </c>
      <c r="N2085" s="8">
        <f t="shared" si="321"/>
        <v>45</v>
      </c>
      <c r="O2085" s="8">
        <f t="shared" si="322"/>
        <v>0</v>
      </c>
      <c r="P2085" s="8">
        <f t="shared" si="323"/>
        <v>33</v>
      </c>
      <c r="Q2085" s="9">
        <f t="shared" si="324"/>
        <v>38.200000000000003</v>
      </c>
      <c r="R2085" s="9">
        <f t="shared" si="325"/>
        <v>27.25</v>
      </c>
      <c r="S2085" s="9">
        <f t="shared" si="326"/>
        <v>29.1</v>
      </c>
      <c r="T2085" s="9">
        <f t="shared" si="327"/>
        <v>32</v>
      </c>
      <c r="U2085" s="8">
        <f t="shared" si="328"/>
        <v>31.516666666666669</v>
      </c>
      <c r="V2085" s="8">
        <f t="shared" si="329"/>
        <v>31.637500000000003</v>
      </c>
    </row>
    <row r="2086" spans="1:22" ht="13.5" x14ac:dyDescent="0.25">
      <c r="A2086" s="3">
        <f>RSI!A2086</f>
        <v>45041</v>
      </c>
      <c r="B2086" s="2">
        <f>RSI!B2086</f>
        <v>35.055</v>
      </c>
      <c r="C2086" s="2">
        <f>RSI!I2086</f>
        <v>6.2413394839211378E-4</v>
      </c>
      <c r="D2086" s="2">
        <f>MACD!E2086</f>
        <v>-5.5856744932469837E-4</v>
      </c>
      <c r="E2086" s="2">
        <f>MACD!F2086</f>
        <v>-4.4658289254538867E-4</v>
      </c>
      <c r="F2086" s="2">
        <f>'Moving Avg'!D2086</f>
        <v>35.055</v>
      </c>
      <c r="G2086" s="2">
        <f>'Moving Avg'!F2086</f>
        <v>35.054999999999993</v>
      </c>
      <c r="H2086" s="2">
        <f>'Moving Avg'!G2086</f>
        <v>35.058420000000012</v>
      </c>
      <c r="I2086" s="2">
        <f>'Moving Avg'!H2086</f>
        <v>35.06260500000009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50</v>
      </c>
      <c r="N2086" s="8">
        <f t="shared" si="321"/>
        <v>45</v>
      </c>
      <c r="O2086" s="8">
        <f t="shared" si="322"/>
        <v>0</v>
      </c>
      <c r="P2086" s="8">
        <f t="shared" si="323"/>
        <v>33</v>
      </c>
      <c r="Q2086" s="9">
        <f t="shared" si="324"/>
        <v>38.200000000000003</v>
      </c>
      <c r="R2086" s="9">
        <f t="shared" si="325"/>
        <v>27.25</v>
      </c>
      <c r="S2086" s="9">
        <f t="shared" si="326"/>
        <v>29.1</v>
      </c>
      <c r="T2086" s="9">
        <f t="shared" si="327"/>
        <v>32</v>
      </c>
      <c r="U2086" s="8">
        <f t="shared" si="328"/>
        <v>31.516666666666669</v>
      </c>
      <c r="V2086" s="8">
        <f t="shared" si="329"/>
        <v>31.637500000000003</v>
      </c>
    </row>
    <row r="2087" spans="1:22" ht="13.5" x14ac:dyDescent="0.25">
      <c r="A2087" s="3">
        <f>RSI!A2087</f>
        <v>45042</v>
      </c>
      <c r="B2087" s="2">
        <f>RSI!B2087</f>
        <v>35.055</v>
      </c>
      <c r="C2087" s="2">
        <f>RSI!I2087</f>
        <v>6.2413394839211378E-4</v>
      </c>
      <c r="D2087" s="2">
        <f>MACD!E2087</f>
        <v>-5.3869658592020642E-4</v>
      </c>
      <c r="E2087" s="2">
        <f>MACD!F2087</f>
        <v>-4.6500563122035224E-4</v>
      </c>
      <c r="F2087" s="2">
        <f>'Moving Avg'!D2087</f>
        <v>35.055</v>
      </c>
      <c r="G2087" s="2">
        <f>'Moving Avg'!F2087</f>
        <v>35.054999999999993</v>
      </c>
      <c r="H2087" s="2">
        <f>'Moving Avg'!G2087</f>
        <v>35.058240000000012</v>
      </c>
      <c r="I2087" s="2">
        <f>'Moving Avg'!H2087</f>
        <v>35.06256000000009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50</v>
      </c>
      <c r="N2087" s="8">
        <f t="shared" si="321"/>
        <v>45</v>
      </c>
      <c r="O2087" s="8">
        <f t="shared" si="322"/>
        <v>0</v>
      </c>
      <c r="P2087" s="8">
        <f t="shared" si="323"/>
        <v>33</v>
      </c>
      <c r="Q2087" s="9">
        <f t="shared" si="324"/>
        <v>38.200000000000003</v>
      </c>
      <c r="R2087" s="9">
        <f t="shared" si="325"/>
        <v>27.25</v>
      </c>
      <c r="S2087" s="9">
        <f t="shared" si="326"/>
        <v>29.1</v>
      </c>
      <c r="T2087" s="9">
        <f t="shared" si="327"/>
        <v>32</v>
      </c>
      <c r="U2087" s="8">
        <f t="shared" si="328"/>
        <v>31.516666666666669</v>
      </c>
      <c r="V2087" s="8">
        <f t="shared" si="329"/>
        <v>31.637500000000003</v>
      </c>
    </row>
    <row r="2088" spans="1:22" ht="13.5" x14ac:dyDescent="0.25">
      <c r="A2088" s="3">
        <f>RSI!A2088</f>
        <v>45043</v>
      </c>
      <c r="B2088" s="2">
        <f>RSI!B2088</f>
        <v>35.055</v>
      </c>
      <c r="C2088" s="2">
        <f>RSI!I2088</f>
        <v>6.2413394839211378E-4</v>
      </c>
      <c r="D2088" s="2">
        <f>MACD!E2088</f>
        <v>-5.16989253213751E-4</v>
      </c>
      <c r="E2088" s="2">
        <f>MACD!F2088</f>
        <v>-4.7540235561903204E-4</v>
      </c>
      <c r="F2088" s="2">
        <f>'Moving Avg'!D2088</f>
        <v>35.055</v>
      </c>
      <c r="G2088" s="2">
        <f>'Moving Avg'!F2088</f>
        <v>35.054999999999993</v>
      </c>
      <c r="H2088" s="2">
        <f>'Moving Avg'!G2088</f>
        <v>35.058060000000012</v>
      </c>
      <c r="I2088" s="2">
        <f>'Moving Avg'!H2088</f>
        <v>35.06251500000009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50</v>
      </c>
      <c r="N2088" s="8">
        <f t="shared" si="321"/>
        <v>45</v>
      </c>
      <c r="O2088" s="8">
        <f t="shared" si="322"/>
        <v>0</v>
      </c>
      <c r="P2088" s="8">
        <f t="shared" si="323"/>
        <v>33</v>
      </c>
      <c r="Q2088" s="9">
        <f t="shared" si="324"/>
        <v>38.200000000000003</v>
      </c>
      <c r="R2088" s="9">
        <f t="shared" si="325"/>
        <v>27.25</v>
      </c>
      <c r="S2088" s="9">
        <f t="shared" si="326"/>
        <v>29.1</v>
      </c>
      <c r="T2088" s="9">
        <f t="shared" si="327"/>
        <v>32</v>
      </c>
      <c r="U2088" s="8">
        <f t="shared" si="328"/>
        <v>31.516666666666669</v>
      </c>
      <c r="V2088" s="8">
        <f t="shared" si="329"/>
        <v>31.637500000000003</v>
      </c>
    </row>
    <row r="2089" spans="1:22" ht="13.5" x14ac:dyDescent="0.25">
      <c r="A2089" s="3">
        <f>RSI!A2089</f>
        <v>45044</v>
      </c>
      <c r="B2089" s="2">
        <f>RSI!B2089</f>
        <v>35.055</v>
      </c>
      <c r="C2089" s="2">
        <f>RSI!I2089</f>
        <v>6.2413394839211378E-4</v>
      </c>
      <c r="D2089" s="2">
        <f>MACD!E2089</f>
        <v>-4.9409046829396175E-4</v>
      </c>
      <c r="E2089" s="2">
        <f>MACD!F2089</f>
        <v>-4.7913997815401797E-4</v>
      </c>
      <c r="F2089" s="2">
        <f>'Moving Avg'!D2089</f>
        <v>35.055</v>
      </c>
      <c r="G2089" s="2">
        <f>'Moving Avg'!F2089</f>
        <v>35.054999999999993</v>
      </c>
      <c r="H2089" s="2">
        <f>'Moving Avg'!G2089</f>
        <v>35.057880000000011</v>
      </c>
      <c r="I2089" s="2">
        <f>'Moving Avg'!H2089</f>
        <v>35.06247000000009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45</v>
      </c>
      <c r="O2089" s="8">
        <f t="shared" si="322"/>
        <v>0</v>
      </c>
      <c r="P2089" s="8">
        <f t="shared" si="323"/>
        <v>33</v>
      </c>
      <c r="Q2089" s="9">
        <f t="shared" si="324"/>
        <v>38.200000000000003</v>
      </c>
      <c r="R2089" s="9">
        <f t="shared" si="325"/>
        <v>27.25</v>
      </c>
      <c r="S2089" s="9">
        <f t="shared" si="326"/>
        <v>29.1</v>
      </c>
      <c r="T2089" s="9">
        <f t="shared" si="327"/>
        <v>32</v>
      </c>
      <c r="U2089" s="8">
        <f t="shared" si="328"/>
        <v>31.516666666666669</v>
      </c>
      <c r="V2089" s="8">
        <f t="shared" si="329"/>
        <v>31.637500000000003</v>
      </c>
    </row>
    <row r="2090" spans="1:22" ht="13.5" x14ac:dyDescent="0.25">
      <c r="A2090" s="3">
        <f>RSI!A2090</f>
        <v>45048</v>
      </c>
      <c r="B2090" s="2">
        <f>RSI!B2090</f>
        <v>35.055</v>
      </c>
      <c r="C2090" s="2">
        <f>RSI!I2090</f>
        <v>6.2413394839211378E-4</v>
      </c>
      <c r="D2090" s="2">
        <f>MACD!E2090</f>
        <v>-4.7051916423157536E-4</v>
      </c>
      <c r="E2090" s="2">
        <f>MACD!F2090</f>
        <v>-4.7741581536952946E-4</v>
      </c>
      <c r="F2090" s="2">
        <f>'Moving Avg'!D2090</f>
        <v>35.055</v>
      </c>
      <c r="G2090" s="2">
        <f>'Moving Avg'!F2090</f>
        <v>35.054999999999993</v>
      </c>
      <c r="H2090" s="2">
        <f>'Moving Avg'!G2090</f>
        <v>35.057700000000011</v>
      </c>
      <c r="I2090" s="2">
        <f>'Moving Avg'!H2090</f>
        <v>35.06242500000009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22.45</v>
      </c>
      <c r="R2090" s="9">
        <f t="shared" si="325"/>
        <v>18.25</v>
      </c>
      <c r="S2090" s="9">
        <f t="shared" si="326"/>
        <v>22.35</v>
      </c>
      <c r="T2090" s="9">
        <f t="shared" si="327"/>
        <v>20.75</v>
      </c>
      <c r="U2090" s="8">
        <f t="shared" si="328"/>
        <v>21.016666666666669</v>
      </c>
      <c r="V2090" s="8">
        <f t="shared" si="329"/>
        <v>20.950000000000003</v>
      </c>
    </row>
    <row r="2091" spans="1:22" ht="13.5" x14ac:dyDescent="0.25">
      <c r="A2091" s="3">
        <f>RSI!A2091</f>
        <v>45049</v>
      </c>
      <c r="B2091" s="2">
        <f>RSI!B2091</f>
        <v>35.055</v>
      </c>
      <c r="C2091" s="2">
        <f>RSI!I2091</f>
        <v>6.2413394839211378E-4</v>
      </c>
      <c r="D2091" s="2">
        <f>MACD!E2091</f>
        <v>-4.4668957655602526E-4</v>
      </c>
      <c r="E2091" s="2">
        <f>MACD!F2091</f>
        <v>-4.7127056760682865E-4</v>
      </c>
      <c r="F2091" s="2">
        <f>'Moving Avg'!D2091</f>
        <v>35.055</v>
      </c>
      <c r="G2091" s="2">
        <f>'Moving Avg'!F2091</f>
        <v>35.054999999999993</v>
      </c>
      <c r="H2091" s="2">
        <f>'Moving Avg'!G2091</f>
        <v>35.057520000000011</v>
      </c>
      <c r="I2091" s="2">
        <f>'Moving Avg'!H2091</f>
        <v>35.06238000000009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22.45</v>
      </c>
      <c r="R2091" s="9">
        <f t="shared" si="325"/>
        <v>18.25</v>
      </c>
      <c r="S2091" s="9">
        <f t="shared" si="326"/>
        <v>22.35</v>
      </c>
      <c r="T2091" s="9">
        <f t="shared" si="327"/>
        <v>20.75</v>
      </c>
      <c r="U2091" s="8">
        <f t="shared" si="328"/>
        <v>21.016666666666669</v>
      </c>
      <c r="V2091" s="8">
        <f t="shared" si="329"/>
        <v>20.950000000000003</v>
      </c>
    </row>
    <row r="2092" spans="1:22" ht="13.5" x14ac:dyDescent="0.25">
      <c r="A2092" s="3">
        <f>RSI!A2092</f>
        <v>45050</v>
      </c>
      <c r="B2092" s="2">
        <f>RSI!B2092</f>
        <v>35.055</v>
      </c>
      <c r="C2092" s="2">
        <f>RSI!I2092</f>
        <v>6.2413394839211378E-4</v>
      </c>
      <c r="D2092" s="2">
        <f>MACD!E2092</f>
        <v>-4.2292919217601366E-4</v>
      </c>
      <c r="E2092" s="2">
        <f>MACD!F2092</f>
        <v>-4.6160229252066571E-4</v>
      </c>
      <c r="F2092" s="2">
        <f>'Moving Avg'!D2092</f>
        <v>35.055</v>
      </c>
      <c r="G2092" s="2">
        <f>'Moving Avg'!F2092</f>
        <v>35.054999999999993</v>
      </c>
      <c r="H2092" s="2">
        <f>'Moving Avg'!G2092</f>
        <v>35.057340000000011</v>
      </c>
      <c r="I2092" s="2">
        <f>'Moving Avg'!H2092</f>
        <v>35.06233500000009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22.45</v>
      </c>
      <c r="R2092" s="9">
        <f t="shared" si="325"/>
        <v>18.25</v>
      </c>
      <c r="S2092" s="9">
        <f t="shared" si="326"/>
        <v>22.35</v>
      </c>
      <c r="T2092" s="9">
        <f t="shared" si="327"/>
        <v>20.75</v>
      </c>
      <c r="U2092" s="8">
        <f t="shared" si="328"/>
        <v>21.016666666666669</v>
      </c>
      <c r="V2092" s="8">
        <f t="shared" si="329"/>
        <v>20.950000000000003</v>
      </c>
    </row>
    <row r="2093" spans="1:22" ht="13.5" x14ac:dyDescent="0.25">
      <c r="A2093" s="3">
        <f>RSI!A2093</f>
        <v>45051</v>
      </c>
      <c r="B2093" s="2">
        <f>RSI!B2093</f>
        <v>35.055</v>
      </c>
      <c r="C2093" s="2">
        <f>RSI!I2093</f>
        <v>6.2413394839211378E-4</v>
      </c>
      <c r="D2093" s="2">
        <f>MACD!E2093</f>
        <v>-3.9949380051496064E-4</v>
      </c>
      <c r="E2093" s="2">
        <f>MACD!F2093</f>
        <v>-4.4918059411952471E-4</v>
      </c>
      <c r="F2093" s="2">
        <f>'Moving Avg'!D2093</f>
        <v>35.055</v>
      </c>
      <c r="G2093" s="2">
        <f>'Moving Avg'!F2093</f>
        <v>35.054999999999993</v>
      </c>
      <c r="H2093" s="2">
        <f>'Moving Avg'!G2093</f>
        <v>35.05716000000001</v>
      </c>
      <c r="I2093" s="2">
        <f>'Moving Avg'!H2093</f>
        <v>35.06229000000009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50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22.45</v>
      </c>
      <c r="R2093" s="9">
        <f t="shared" si="325"/>
        <v>18.25</v>
      </c>
      <c r="S2093" s="9">
        <f t="shared" si="326"/>
        <v>22.35</v>
      </c>
      <c r="T2093" s="9">
        <f t="shared" si="327"/>
        <v>20.75</v>
      </c>
      <c r="U2093" s="8">
        <f t="shared" si="328"/>
        <v>21.016666666666669</v>
      </c>
      <c r="V2093" s="8">
        <f t="shared" si="329"/>
        <v>20.950000000000003</v>
      </c>
    </row>
    <row r="2094" spans="1:22" ht="13.5" x14ac:dyDescent="0.25">
      <c r="A2094" s="3">
        <f>RSI!A2094</f>
        <v>45054</v>
      </c>
      <c r="B2094" s="2">
        <f>RSI!B2094</f>
        <v>35.055</v>
      </c>
      <c r="C2094" s="2">
        <f>RSI!I2094</f>
        <v>6.2413394839211378E-4</v>
      </c>
      <c r="D2094" s="2">
        <f>MACD!E2094</f>
        <v>-3.7658010276686582E-4</v>
      </c>
      <c r="E2094" s="2">
        <f>MACD!F2094</f>
        <v>-4.3466049584899296E-4</v>
      </c>
      <c r="F2094" s="2">
        <f>'Moving Avg'!D2094</f>
        <v>35.055</v>
      </c>
      <c r="G2094" s="2">
        <f>'Moving Avg'!F2094</f>
        <v>35.054999999999993</v>
      </c>
      <c r="H2094" s="2">
        <f>'Moving Avg'!G2094</f>
        <v>35.05698000000001</v>
      </c>
      <c r="I2094" s="2">
        <f>'Moving Avg'!H2094</f>
        <v>35.06224500000009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50</v>
      </c>
      <c r="N2094" s="8">
        <f t="shared" si="321"/>
        <v>0</v>
      </c>
      <c r="O2094" s="8">
        <f t="shared" si="322"/>
        <v>0</v>
      </c>
      <c r="P2094" s="8">
        <f t="shared" si="323"/>
        <v>33</v>
      </c>
      <c r="Q2094" s="9">
        <f t="shared" si="324"/>
        <v>22.45</v>
      </c>
      <c r="R2094" s="9">
        <f t="shared" si="325"/>
        <v>18.25</v>
      </c>
      <c r="S2094" s="9">
        <f t="shared" si="326"/>
        <v>22.35</v>
      </c>
      <c r="T2094" s="9">
        <f t="shared" si="327"/>
        <v>20.75</v>
      </c>
      <c r="U2094" s="8">
        <f t="shared" si="328"/>
        <v>21.016666666666669</v>
      </c>
      <c r="V2094" s="8">
        <f t="shared" si="329"/>
        <v>20.950000000000003</v>
      </c>
    </row>
    <row r="2095" spans="1:22" ht="13.5" x14ac:dyDescent="0.25">
      <c r="A2095" s="3">
        <f>RSI!A2095</f>
        <v>45055</v>
      </c>
      <c r="B2095" s="2">
        <f>RSI!B2095</f>
        <v>35.055</v>
      </c>
      <c r="C2095" s="2">
        <f>RSI!I2095</f>
        <v>6.2413394839211378E-4</v>
      </c>
      <c r="D2095" s="2">
        <f>MACD!E2095</f>
        <v>-3.5433626432279652E-4</v>
      </c>
      <c r="E2095" s="2">
        <f>MACD!F2095</f>
        <v>-4.185956495437537E-4</v>
      </c>
      <c r="F2095" s="2">
        <f>'Moving Avg'!D2095</f>
        <v>35.055</v>
      </c>
      <c r="G2095" s="2">
        <f>'Moving Avg'!F2095</f>
        <v>35.054999999999993</v>
      </c>
      <c r="H2095" s="2">
        <f>'Moving Avg'!G2095</f>
        <v>35.05680000000001</v>
      </c>
      <c r="I2095" s="2">
        <f>'Moving Avg'!H2095</f>
        <v>35.06220000000009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0</v>
      </c>
      <c r="O2095" s="8">
        <f t="shared" si="322"/>
        <v>0</v>
      </c>
      <c r="P2095" s="8">
        <f t="shared" si="323"/>
        <v>33</v>
      </c>
      <c r="Q2095" s="9">
        <f t="shared" si="324"/>
        <v>22.45</v>
      </c>
      <c r="R2095" s="9">
        <f t="shared" si="325"/>
        <v>18.25</v>
      </c>
      <c r="S2095" s="9">
        <f t="shared" si="326"/>
        <v>22.35</v>
      </c>
      <c r="T2095" s="9">
        <f t="shared" si="327"/>
        <v>20.75</v>
      </c>
      <c r="U2095" s="8">
        <f t="shared" si="328"/>
        <v>21.016666666666669</v>
      </c>
      <c r="V2095" s="8">
        <f t="shared" si="329"/>
        <v>20.950000000000003</v>
      </c>
    </row>
    <row r="2096" spans="1:22" ht="13.5" x14ac:dyDescent="0.25">
      <c r="A2096" s="3">
        <f>RSI!A2096</f>
        <v>45056</v>
      </c>
      <c r="B2096" s="2">
        <f>RSI!B2096</f>
        <v>35.055</v>
      </c>
      <c r="C2096" s="2">
        <f>RSI!I2096</f>
        <v>6.2413394839211378E-4</v>
      </c>
      <c r="D2096" s="2">
        <f>MACD!E2096</f>
        <v>-3.3287073546972579E-4</v>
      </c>
      <c r="E2096" s="2">
        <f>MACD!F2096</f>
        <v>-4.0145066672894817E-4</v>
      </c>
      <c r="F2096" s="2">
        <f>'Moving Avg'!D2096</f>
        <v>35.055</v>
      </c>
      <c r="G2096" s="2">
        <f>'Moving Avg'!F2096</f>
        <v>35.054999999999993</v>
      </c>
      <c r="H2096" s="2">
        <f>'Moving Avg'!G2096</f>
        <v>35.056620000000009</v>
      </c>
      <c r="I2096" s="2">
        <f>'Moving Avg'!H2096</f>
        <v>35.062155000000089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50</v>
      </c>
      <c r="N2096" s="8">
        <f t="shared" si="321"/>
        <v>0</v>
      </c>
      <c r="O2096" s="8">
        <f t="shared" si="322"/>
        <v>0</v>
      </c>
      <c r="P2096" s="8">
        <f t="shared" si="323"/>
        <v>33</v>
      </c>
      <c r="Q2096" s="9">
        <f t="shared" si="324"/>
        <v>22.45</v>
      </c>
      <c r="R2096" s="9">
        <f t="shared" si="325"/>
        <v>18.25</v>
      </c>
      <c r="S2096" s="9">
        <f t="shared" si="326"/>
        <v>22.35</v>
      </c>
      <c r="T2096" s="9">
        <f t="shared" si="327"/>
        <v>20.75</v>
      </c>
      <c r="U2096" s="8">
        <f t="shared" si="328"/>
        <v>21.016666666666669</v>
      </c>
      <c r="V2096" s="8">
        <f t="shared" si="329"/>
        <v>20.950000000000003</v>
      </c>
    </row>
    <row r="2097" spans="1:22" ht="13.5" x14ac:dyDescent="0.25">
      <c r="A2097" s="3">
        <f>RSI!A2097</f>
        <v>45057</v>
      </c>
      <c r="B2097" s="2">
        <f>RSI!B2097</f>
        <v>35.055</v>
      </c>
      <c r="C2097" s="2">
        <f>RSI!I2097</f>
        <v>6.2413394839211378E-4</v>
      </c>
      <c r="D2097" s="2">
        <f>MACD!E2097</f>
        <v>-3.1225961473779762E-4</v>
      </c>
      <c r="E2097" s="2">
        <f>MACD!F2097</f>
        <v>-3.8361245633071808E-4</v>
      </c>
      <c r="F2097" s="2">
        <f>'Moving Avg'!D2097</f>
        <v>35.055</v>
      </c>
      <c r="G2097" s="2">
        <f>'Moving Avg'!F2097</f>
        <v>35.054999999999993</v>
      </c>
      <c r="H2097" s="2">
        <f>'Moving Avg'!G2097</f>
        <v>35.056440000000009</v>
      </c>
      <c r="I2097" s="2">
        <f>'Moving Avg'!H2097</f>
        <v>35.062110000000089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50</v>
      </c>
      <c r="N2097" s="8">
        <f t="shared" si="321"/>
        <v>0</v>
      </c>
      <c r="O2097" s="8">
        <f t="shared" si="322"/>
        <v>0</v>
      </c>
      <c r="P2097" s="8">
        <f t="shared" si="323"/>
        <v>33</v>
      </c>
      <c r="Q2097" s="9">
        <f t="shared" si="324"/>
        <v>22.45</v>
      </c>
      <c r="R2097" s="9">
        <f t="shared" si="325"/>
        <v>18.25</v>
      </c>
      <c r="S2097" s="9">
        <f t="shared" si="326"/>
        <v>22.35</v>
      </c>
      <c r="T2097" s="9">
        <f t="shared" si="327"/>
        <v>20.75</v>
      </c>
      <c r="U2097" s="8">
        <f t="shared" si="328"/>
        <v>21.016666666666669</v>
      </c>
      <c r="V2097" s="8">
        <f t="shared" si="329"/>
        <v>20.950000000000003</v>
      </c>
    </row>
    <row r="2098" spans="1:22" ht="13.5" x14ac:dyDescent="0.25">
      <c r="A2098" s="3">
        <f>RSI!A2098</f>
        <v>45058</v>
      </c>
      <c r="B2098" s="2">
        <f>RSI!B2098</f>
        <v>35.055</v>
      </c>
      <c r="C2098" s="2">
        <f>RSI!I2098</f>
        <v>6.2413394839211378E-4</v>
      </c>
      <c r="D2098" s="2">
        <f>MACD!E2098</f>
        <v>-2.925527866466382E-4</v>
      </c>
      <c r="E2098" s="2">
        <f>MACD!F2098</f>
        <v>-3.6540052239390216E-4</v>
      </c>
      <c r="F2098" s="2">
        <f>'Moving Avg'!D2098</f>
        <v>35.055</v>
      </c>
      <c r="G2098" s="2">
        <f>'Moving Avg'!F2098</f>
        <v>35.054999999999993</v>
      </c>
      <c r="H2098" s="2">
        <f>'Moving Avg'!G2098</f>
        <v>35.056260000000009</v>
      </c>
      <c r="I2098" s="2">
        <f>'Moving Avg'!H2098</f>
        <v>35.062065000000089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50</v>
      </c>
      <c r="N2098" s="8">
        <f t="shared" si="321"/>
        <v>0</v>
      </c>
      <c r="O2098" s="8">
        <f t="shared" si="322"/>
        <v>0</v>
      </c>
      <c r="P2098" s="8">
        <f t="shared" si="323"/>
        <v>33</v>
      </c>
      <c r="Q2098" s="9">
        <f t="shared" si="324"/>
        <v>22.45</v>
      </c>
      <c r="R2098" s="9">
        <f t="shared" si="325"/>
        <v>18.25</v>
      </c>
      <c r="S2098" s="9">
        <f t="shared" si="326"/>
        <v>22.35</v>
      </c>
      <c r="T2098" s="9">
        <f t="shared" si="327"/>
        <v>20.75</v>
      </c>
      <c r="U2098" s="8">
        <f t="shared" si="328"/>
        <v>21.016666666666669</v>
      </c>
      <c r="V2098" s="8">
        <f t="shared" si="329"/>
        <v>20.950000000000003</v>
      </c>
    </row>
    <row r="2099" spans="1:22" ht="13.5" x14ac:dyDescent="0.25">
      <c r="A2099" s="3">
        <f>RSI!A2099</f>
        <v>45061</v>
      </c>
      <c r="B2099" s="2">
        <f>RSI!B2099</f>
        <v>35.055</v>
      </c>
      <c r="C2099" s="2">
        <f>RSI!I2099</f>
        <v>6.2413394839211378E-4</v>
      </c>
      <c r="D2099" s="2">
        <f>MACD!E2099</f>
        <v>-2.7377902917891106E-4</v>
      </c>
      <c r="E2099" s="2">
        <f>MACD!F2099</f>
        <v>-3.4707622375090396E-4</v>
      </c>
      <c r="F2099" s="2">
        <f>'Moving Avg'!D2099</f>
        <v>35.055</v>
      </c>
      <c r="G2099" s="2">
        <f>'Moving Avg'!F2099</f>
        <v>35.054999999999993</v>
      </c>
      <c r="H2099" s="2">
        <f>'Moving Avg'!G2099</f>
        <v>35.056080000000009</v>
      </c>
      <c r="I2099" s="2">
        <f>'Moving Avg'!H2099</f>
        <v>35.062020000000089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50</v>
      </c>
      <c r="N2099" s="8">
        <f t="shared" si="321"/>
        <v>0</v>
      </c>
      <c r="O2099" s="8">
        <f t="shared" si="322"/>
        <v>0</v>
      </c>
      <c r="P2099" s="8">
        <f t="shared" si="323"/>
        <v>33</v>
      </c>
      <c r="Q2099" s="9">
        <f t="shared" si="324"/>
        <v>22.45</v>
      </c>
      <c r="R2099" s="9">
        <f t="shared" si="325"/>
        <v>18.25</v>
      </c>
      <c r="S2099" s="9">
        <f t="shared" si="326"/>
        <v>22.35</v>
      </c>
      <c r="T2099" s="9">
        <f t="shared" si="327"/>
        <v>20.75</v>
      </c>
      <c r="U2099" s="8">
        <f t="shared" si="328"/>
        <v>21.016666666666669</v>
      </c>
      <c r="V2099" s="8">
        <f t="shared" si="329"/>
        <v>20.950000000000003</v>
      </c>
    </row>
    <row r="2100" spans="1:22" ht="13.5" x14ac:dyDescent="0.25">
      <c r="A2100" s="3">
        <f>RSI!A2100</f>
        <v>45062</v>
      </c>
      <c r="B2100" s="2">
        <f>RSI!B2100</f>
        <v>35.055</v>
      </c>
      <c r="C2100" s="2">
        <f>RSI!I2100</f>
        <v>6.2413394839211378E-4</v>
      </c>
      <c r="D2100" s="2">
        <f>MACD!E2100</f>
        <v>-2.5595025589808529E-4</v>
      </c>
      <c r="E2100" s="2">
        <f>MACD!F2100</f>
        <v>-3.2885103018034028E-4</v>
      </c>
      <c r="F2100" s="2">
        <f>'Moving Avg'!D2100</f>
        <v>35.055</v>
      </c>
      <c r="G2100" s="2">
        <f>'Moving Avg'!F2100</f>
        <v>35.054999999999993</v>
      </c>
      <c r="H2100" s="2">
        <f>'Moving Avg'!G2100</f>
        <v>35.055900000000008</v>
      </c>
      <c r="I2100" s="2">
        <f>'Moving Avg'!H2100</f>
        <v>35.061975000000089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50</v>
      </c>
      <c r="N2100" s="8">
        <f t="shared" si="321"/>
        <v>0</v>
      </c>
      <c r="O2100" s="8">
        <f t="shared" si="322"/>
        <v>0</v>
      </c>
      <c r="P2100" s="8">
        <f t="shared" si="323"/>
        <v>33</v>
      </c>
      <c r="Q2100" s="9">
        <f t="shared" si="324"/>
        <v>22.45</v>
      </c>
      <c r="R2100" s="9">
        <f t="shared" si="325"/>
        <v>18.25</v>
      </c>
      <c r="S2100" s="9">
        <f t="shared" si="326"/>
        <v>22.35</v>
      </c>
      <c r="T2100" s="9">
        <f t="shared" si="327"/>
        <v>20.75</v>
      </c>
      <c r="U2100" s="8">
        <f t="shared" si="328"/>
        <v>21.016666666666669</v>
      </c>
      <c r="V2100" s="8">
        <f t="shared" si="329"/>
        <v>20.950000000000003</v>
      </c>
    </row>
    <row r="2101" spans="1:22" ht="13.5" x14ac:dyDescent="0.25">
      <c r="A2101" s="3">
        <f>RSI!A2101</f>
        <v>45063</v>
      </c>
      <c r="B2101" s="2">
        <f>RSI!B2101</f>
        <v>35.055</v>
      </c>
      <c r="C2101" s="2">
        <f>RSI!I2101</f>
        <v>6.2413394839211378E-4</v>
      </c>
      <c r="D2101" s="2">
        <f>MACD!E2101</f>
        <v>-2.3906503174941918E-4</v>
      </c>
      <c r="E2101" s="2">
        <f>MACD!F2101</f>
        <v>-3.108938304941561E-4</v>
      </c>
      <c r="F2101" s="2">
        <f>'Moving Avg'!D2101</f>
        <v>35.055</v>
      </c>
      <c r="G2101" s="2">
        <f>'Moving Avg'!F2101</f>
        <v>35.054999999999993</v>
      </c>
      <c r="H2101" s="2">
        <f>'Moving Avg'!G2101</f>
        <v>35.055720000000008</v>
      </c>
      <c r="I2101" s="2">
        <f>'Moving Avg'!H2101</f>
        <v>35.061930000000089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22.45</v>
      </c>
      <c r="R2101" s="9">
        <f t="shared" si="325"/>
        <v>18.25</v>
      </c>
      <c r="S2101" s="9">
        <f t="shared" si="326"/>
        <v>22.35</v>
      </c>
      <c r="T2101" s="9">
        <f t="shared" si="327"/>
        <v>20.75</v>
      </c>
      <c r="U2101" s="8">
        <f t="shared" si="328"/>
        <v>21.016666666666669</v>
      </c>
      <c r="V2101" s="8">
        <f t="shared" si="329"/>
        <v>20.950000000000003</v>
      </c>
    </row>
    <row r="2102" spans="1:22" ht="13.5" x14ac:dyDescent="0.25">
      <c r="A2102" s="3">
        <f>RSI!A2102</f>
        <v>45064</v>
      </c>
      <c r="B2102" s="2">
        <f>RSI!B2102</f>
        <v>35.055</v>
      </c>
      <c r="C2102" s="2">
        <f>RSI!I2102</f>
        <v>6.2413394839211378E-4</v>
      </c>
      <c r="D2102" s="2">
        <f>MACD!E2102</f>
        <v>-2.2311147970555112E-4</v>
      </c>
      <c r="E2102" s="2">
        <f>MACD!F2102</f>
        <v>-2.9333736033643513E-4</v>
      </c>
      <c r="F2102" s="2">
        <f>'Moving Avg'!D2102</f>
        <v>35.055</v>
      </c>
      <c r="G2102" s="2">
        <f>'Moving Avg'!F2102</f>
        <v>35.054999999999993</v>
      </c>
      <c r="H2102" s="2">
        <f>'Moving Avg'!G2102</f>
        <v>35.055540000000015</v>
      </c>
      <c r="I2102" s="2">
        <f>'Moving Avg'!H2102</f>
        <v>35.061885000000089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33</v>
      </c>
      <c r="Q2102" s="9">
        <f t="shared" si="324"/>
        <v>22.45</v>
      </c>
      <c r="R2102" s="9">
        <f t="shared" si="325"/>
        <v>18.25</v>
      </c>
      <c r="S2102" s="9">
        <f t="shared" si="326"/>
        <v>22.35</v>
      </c>
      <c r="T2102" s="9">
        <f t="shared" si="327"/>
        <v>20.75</v>
      </c>
      <c r="U2102" s="8">
        <f t="shared" si="328"/>
        <v>21.016666666666669</v>
      </c>
      <c r="V2102" s="8">
        <f t="shared" si="329"/>
        <v>20.950000000000003</v>
      </c>
    </row>
    <row r="2103" spans="1:22" ht="13.5" x14ac:dyDescent="0.25">
      <c r="A2103" s="3">
        <f>RSI!A2103</f>
        <v>45065</v>
      </c>
      <c r="B2103" s="2">
        <f>RSI!B2103</f>
        <v>35.055</v>
      </c>
      <c r="C2103" s="2">
        <f>RSI!I2103</f>
        <v>6.2413394839211378E-4</v>
      </c>
      <c r="D2103" s="2">
        <f>MACD!E2103</f>
        <v>-2.0806967705055968E-4</v>
      </c>
      <c r="E2103" s="2">
        <f>MACD!F2103</f>
        <v>-2.7628382367926005E-4</v>
      </c>
      <c r="F2103" s="2">
        <f>'Moving Avg'!D2103</f>
        <v>35.055</v>
      </c>
      <c r="G2103" s="2">
        <f>'Moving Avg'!F2103</f>
        <v>35.054999999999993</v>
      </c>
      <c r="H2103" s="2">
        <f>'Moving Avg'!G2103</f>
        <v>35.055360000000015</v>
      </c>
      <c r="I2103" s="2">
        <f>'Moving Avg'!H2103</f>
        <v>35.061840000000089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  <c r="M2103" s="8">
        <f t="shared" si="320"/>
        <v>50</v>
      </c>
      <c r="N2103" s="8">
        <f t="shared" si="321"/>
        <v>0</v>
      </c>
      <c r="O2103" s="8">
        <f t="shared" si="322"/>
        <v>0</v>
      </c>
      <c r="P2103" s="8">
        <f t="shared" si="323"/>
        <v>33</v>
      </c>
      <c r="Q2103" s="9">
        <f t="shared" si="324"/>
        <v>22.45</v>
      </c>
      <c r="R2103" s="9">
        <f t="shared" si="325"/>
        <v>18.25</v>
      </c>
      <c r="S2103" s="9">
        <f t="shared" si="326"/>
        <v>22.35</v>
      </c>
      <c r="T2103" s="9">
        <f t="shared" si="327"/>
        <v>20.75</v>
      </c>
      <c r="U2103" s="8">
        <f t="shared" si="328"/>
        <v>21.016666666666669</v>
      </c>
      <c r="V2103" s="8">
        <f t="shared" si="329"/>
        <v>20.950000000000003</v>
      </c>
    </row>
    <row r="2104" spans="1:22" ht="13.5" x14ac:dyDescent="0.25">
      <c r="A2104" s="3">
        <f>RSI!A2104</f>
        <v>45068</v>
      </c>
      <c r="B2104" s="2">
        <f>RSI!B2104</f>
        <v>35.055</v>
      </c>
      <c r="C2104" s="2">
        <f>RSI!I2104</f>
        <v>6.2413394839211378E-4</v>
      </c>
      <c r="D2104" s="2">
        <f>MACD!E2104</f>
        <v>-1.9391362452125804E-4</v>
      </c>
      <c r="E2104" s="2">
        <f>MACD!F2104</f>
        <v>-2.5980978384765964E-4</v>
      </c>
      <c r="F2104" s="2">
        <f>'Moving Avg'!D2104</f>
        <v>35.055</v>
      </c>
      <c r="G2104" s="2">
        <f>'Moving Avg'!F2104</f>
        <v>35.054999999999993</v>
      </c>
      <c r="H2104" s="2">
        <f>'Moving Avg'!G2104</f>
        <v>35.055180000000014</v>
      </c>
      <c r="I2104" s="2">
        <f>'Moving Avg'!H2104</f>
        <v>35.061795000000089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50</v>
      </c>
      <c r="N2104" s="8">
        <f t="shared" si="321"/>
        <v>0</v>
      </c>
      <c r="O2104" s="8">
        <f t="shared" si="322"/>
        <v>0</v>
      </c>
      <c r="P2104" s="8">
        <f t="shared" si="323"/>
        <v>33</v>
      </c>
      <c r="Q2104" s="9">
        <f t="shared" si="324"/>
        <v>22.45</v>
      </c>
      <c r="R2104" s="9">
        <f t="shared" si="325"/>
        <v>18.25</v>
      </c>
      <c r="S2104" s="9">
        <f t="shared" si="326"/>
        <v>22.35</v>
      </c>
      <c r="T2104" s="9">
        <f t="shared" si="327"/>
        <v>20.75</v>
      </c>
      <c r="U2104" s="8">
        <f t="shared" si="328"/>
        <v>21.016666666666669</v>
      </c>
      <c r="V2104" s="8">
        <f t="shared" si="329"/>
        <v>20.950000000000003</v>
      </c>
    </row>
    <row r="2105" spans="1:22" ht="13.5" x14ac:dyDescent="0.25">
      <c r="A2105" s="3">
        <f>RSI!A2105</f>
        <v>45069</v>
      </c>
      <c r="B2105" s="2">
        <f>RSI!B2105</f>
        <v>35.055</v>
      </c>
      <c r="C2105" s="2">
        <f>RSI!I2105</f>
        <v>6.2413394839211378E-4</v>
      </c>
      <c r="D2105" s="2">
        <f>MACD!E2105</f>
        <v>-1.8061285830128782E-4</v>
      </c>
      <c r="E2105" s="2">
        <f>MACD!F2105</f>
        <v>-2.4397039873838528E-4</v>
      </c>
      <c r="F2105" s="2">
        <f>'Moving Avg'!D2105</f>
        <v>35.055</v>
      </c>
      <c r="G2105" s="2">
        <f>'Moving Avg'!F2105</f>
        <v>35.054999999999993</v>
      </c>
      <c r="H2105" s="2">
        <f>'Moving Avg'!G2105</f>
        <v>35.055000000000014</v>
      </c>
      <c r="I2105" s="2">
        <f>'Moving Avg'!H2105</f>
        <v>35.061750000000089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50</v>
      </c>
      <c r="N2105" s="8">
        <f t="shared" si="321"/>
        <v>0</v>
      </c>
      <c r="O2105" s="8">
        <f t="shared" si="322"/>
        <v>0</v>
      </c>
      <c r="P2105" s="8">
        <f t="shared" si="323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45070</v>
      </c>
      <c r="B2106" s="2">
        <f>RSI!B2106</f>
        <v>35.055</v>
      </c>
      <c r="C2106" s="2">
        <f>RSI!I2106</f>
        <v>6.2413394839211378E-4</v>
      </c>
      <c r="D2106" s="2">
        <f>MACD!E2106</f>
        <v>-1.6813376387148082E-4</v>
      </c>
      <c r="E2106" s="2">
        <f>MACD!F2106</f>
        <v>-2.2880307176500439E-4</v>
      </c>
      <c r="F2106" s="2">
        <f>'Moving Avg'!D2106</f>
        <v>35.055</v>
      </c>
      <c r="G2106" s="2">
        <f>'Moving Avg'!F2106</f>
        <v>35.054999999999993</v>
      </c>
      <c r="H2106" s="2">
        <f>'Moving Avg'!G2106</f>
        <v>35.055000000000014</v>
      </c>
      <c r="I2106" s="2">
        <f>'Moving Avg'!H2106</f>
        <v>35.061705000000089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50</v>
      </c>
      <c r="N2106" s="8">
        <f t="shared" si="321"/>
        <v>0</v>
      </c>
      <c r="O2106" s="8">
        <f t="shared" si="322"/>
        <v>0</v>
      </c>
      <c r="P2106" s="8">
        <f t="shared" si="323"/>
        <v>33</v>
      </c>
      <c r="Q2106" s="9">
        <f t="shared" si="324"/>
        <v>22.45</v>
      </c>
      <c r="R2106" s="9">
        <f t="shared" si="325"/>
        <v>18.25</v>
      </c>
      <c r="S2106" s="9">
        <f t="shared" si="326"/>
        <v>22.35</v>
      </c>
      <c r="T2106" s="9">
        <f t="shared" si="327"/>
        <v>20.75</v>
      </c>
      <c r="U2106" s="8">
        <f t="shared" si="328"/>
        <v>21.016666666666669</v>
      </c>
      <c r="V2106" s="8">
        <f t="shared" si="329"/>
        <v>20.950000000000003</v>
      </c>
    </row>
    <row r="2107" spans="1:22" ht="13.5" x14ac:dyDescent="0.25">
      <c r="A2107" s="3">
        <f>RSI!A2107</f>
        <v>45071</v>
      </c>
      <c r="B2107" s="2">
        <f>RSI!B2107</f>
        <v>35.055</v>
      </c>
      <c r="C2107" s="2">
        <f>RSI!I2107</f>
        <v>6.2413394839211378E-4</v>
      </c>
      <c r="D2107" s="2">
        <f>MACD!E2107</f>
        <v>-1.5644064129816115E-4</v>
      </c>
      <c r="E2107" s="2">
        <f>MACD!F2107</f>
        <v>-2.1433058567163574E-4</v>
      </c>
      <c r="F2107" s="2">
        <f>'Moving Avg'!D2107</f>
        <v>35.055</v>
      </c>
      <c r="G2107" s="2">
        <f>'Moving Avg'!F2107</f>
        <v>35.054999999999993</v>
      </c>
      <c r="H2107" s="2">
        <f>'Moving Avg'!G2107</f>
        <v>35.055000000000014</v>
      </c>
      <c r="I2107" s="2">
        <f>'Moving Avg'!H2107</f>
        <v>35.061660000000089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50</v>
      </c>
      <c r="N2107" s="8">
        <f t="shared" si="321"/>
        <v>0</v>
      </c>
      <c r="O2107" s="8">
        <f t="shared" si="322"/>
        <v>0</v>
      </c>
      <c r="P2107" s="8">
        <f t="shared" si="323"/>
        <v>33</v>
      </c>
      <c r="Q2107" s="9">
        <f t="shared" si="324"/>
        <v>22.45</v>
      </c>
      <c r="R2107" s="9">
        <f t="shared" si="325"/>
        <v>18.25</v>
      </c>
      <c r="S2107" s="9">
        <f t="shared" si="326"/>
        <v>22.35</v>
      </c>
      <c r="T2107" s="9">
        <f t="shared" si="327"/>
        <v>20.75</v>
      </c>
      <c r="U2107" s="8">
        <f t="shared" si="328"/>
        <v>21.016666666666669</v>
      </c>
      <c r="V2107" s="8">
        <f t="shared" si="329"/>
        <v>20.950000000000003</v>
      </c>
    </row>
    <row r="2108" spans="1:22" ht="13.5" x14ac:dyDescent="0.25">
      <c r="A2108" s="3">
        <f>RSI!A2108</f>
        <v>45072</v>
      </c>
      <c r="B2108" s="2">
        <f>RSI!B2108</f>
        <v>35.055</v>
      </c>
      <c r="C2108" s="2">
        <f>RSI!I2108</f>
        <v>6.2413394839211378E-4</v>
      </c>
      <c r="D2108" s="2">
        <f>MACD!E2108</f>
        <v>-1.4549656359719165E-4</v>
      </c>
      <c r="E2108" s="2">
        <f>MACD!F2108</f>
        <v>-2.0056378125674694E-4</v>
      </c>
      <c r="F2108" s="2">
        <f>'Moving Avg'!D2108</f>
        <v>35.055</v>
      </c>
      <c r="G2108" s="2">
        <f>'Moving Avg'!F2108</f>
        <v>35.054999999999993</v>
      </c>
      <c r="H2108" s="2">
        <f>'Moving Avg'!G2108</f>
        <v>35.055000000000014</v>
      </c>
      <c r="I2108" s="2">
        <f>'Moving Avg'!H2108</f>
        <v>35.061615000000089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50</v>
      </c>
      <c r="N2108" s="8">
        <f t="shared" si="321"/>
        <v>0</v>
      </c>
      <c r="O2108" s="8">
        <f t="shared" si="322"/>
        <v>0</v>
      </c>
      <c r="P2108" s="8">
        <f t="shared" si="323"/>
        <v>33</v>
      </c>
      <c r="Q2108" s="9">
        <f t="shared" si="324"/>
        <v>22.45</v>
      </c>
      <c r="R2108" s="9">
        <f t="shared" si="325"/>
        <v>18.25</v>
      </c>
      <c r="S2108" s="9">
        <f t="shared" si="326"/>
        <v>22.35</v>
      </c>
      <c r="T2108" s="9">
        <f t="shared" si="327"/>
        <v>20.75</v>
      </c>
      <c r="U2108" s="8">
        <f t="shared" si="328"/>
        <v>21.016666666666669</v>
      </c>
      <c r="V2108" s="8">
        <f t="shared" si="329"/>
        <v>20.950000000000003</v>
      </c>
    </row>
    <row r="2109" spans="1:22" ht="13.5" x14ac:dyDescent="0.25">
      <c r="A2109" s="3">
        <f>RSI!A2109</f>
        <v>45075</v>
      </c>
      <c r="B2109" s="2">
        <f>RSI!B2109</f>
        <v>35.055</v>
      </c>
      <c r="C2109" s="2">
        <f>RSI!I2109</f>
        <v>6.2413394839211378E-4</v>
      </c>
      <c r="D2109" s="2">
        <f>MACD!E2109</f>
        <v>-1.3526406324615436E-4</v>
      </c>
      <c r="E2109" s="2">
        <f>MACD!F2109</f>
        <v>-1.8750383765462844E-4</v>
      </c>
      <c r="F2109" s="2">
        <f>'Moving Avg'!D2109</f>
        <v>35.055</v>
      </c>
      <c r="G2109" s="2">
        <f>'Moving Avg'!F2109</f>
        <v>35.054999999999993</v>
      </c>
      <c r="H2109" s="2">
        <f>'Moving Avg'!G2109</f>
        <v>35.055000000000014</v>
      </c>
      <c r="I2109" s="2">
        <f>'Moving Avg'!H2109</f>
        <v>35.061570000000088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50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22.45</v>
      </c>
      <c r="R2109" s="9">
        <f t="shared" si="325"/>
        <v>18.25</v>
      </c>
      <c r="S2109" s="9">
        <f t="shared" si="326"/>
        <v>22.35</v>
      </c>
      <c r="T2109" s="9">
        <f t="shared" si="327"/>
        <v>20.75</v>
      </c>
      <c r="U2109" s="8">
        <f t="shared" si="328"/>
        <v>21.016666666666669</v>
      </c>
      <c r="V2109" s="8">
        <f t="shared" si="329"/>
        <v>20.950000000000003</v>
      </c>
    </row>
    <row r="2110" spans="1:22" ht="13.5" x14ac:dyDescent="0.25">
      <c r="A2110" s="3">
        <f>RSI!A2110</f>
        <v>45076</v>
      </c>
      <c r="B2110" s="2">
        <f>RSI!B2110</f>
        <v>35.055</v>
      </c>
      <c r="C2110" s="2">
        <f>RSI!I2110</f>
        <v>6.2413394839211378E-4</v>
      </c>
      <c r="D2110" s="2">
        <f>MACD!E2110</f>
        <v>-1.2570567621850159E-4</v>
      </c>
      <c r="E2110" s="2">
        <f>MACD!F2110</f>
        <v>-1.7514420536740306E-4</v>
      </c>
      <c r="F2110" s="2">
        <f>'Moving Avg'!D2110</f>
        <v>35.055</v>
      </c>
      <c r="G2110" s="2">
        <f>'Moving Avg'!F2110</f>
        <v>35.054999999999993</v>
      </c>
      <c r="H2110" s="2">
        <f>'Moving Avg'!G2110</f>
        <v>35.055000000000014</v>
      </c>
      <c r="I2110" s="2">
        <f>'Moving Avg'!H2110</f>
        <v>35.061525000000088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50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22.45</v>
      </c>
      <c r="R2110" s="9">
        <f t="shared" si="325"/>
        <v>18.25</v>
      </c>
      <c r="S2110" s="9">
        <f t="shared" si="326"/>
        <v>22.35</v>
      </c>
      <c r="T2110" s="9">
        <f t="shared" si="327"/>
        <v>20.75</v>
      </c>
      <c r="U2110" s="8">
        <f t="shared" si="328"/>
        <v>21.016666666666669</v>
      </c>
      <c r="V2110" s="8">
        <f t="shared" si="329"/>
        <v>20.950000000000003</v>
      </c>
    </row>
    <row r="2111" spans="1:22" ht="13.5" x14ac:dyDescent="0.25">
      <c r="A2111" s="3">
        <f>RSI!A2111</f>
        <v>45077</v>
      </c>
      <c r="B2111" s="2">
        <f>RSI!B2111</f>
        <v>35.055</v>
      </c>
      <c r="C2111" s="2">
        <f>RSI!I2111</f>
        <v>6.2413394839211378E-4</v>
      </c>
      <c r="D2111" s="2">
        <f>MACD!E2111</f>
        <v>-1.1678436812445625E-4</v>
      </c>
      <c r="E2111" s="2">
        <f>MACD!F2111</f>
        <v>-1.634722379188137E-4</v>
      </c>
      <c r="F2111" s="2">
        <f>'Moving Avg'!D2111</f>
        <v>35.055</v>
      </c>
      <c r="G2111" s="2">
        <f>'Moving Avg'!F2111</f>
        <v>35.054999999999993</v>
      </c>
      <c r="H2111" s="2">
        <f>'Moving Avg'!G2111</f>
        <v>35.055000000000014</v>
      </c>
      <c r="I2111" s="2">
        <f>'Moving Avg'!H2111</f>
        <v>35.061480000000088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50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22.45</v>
      </c>
      <c r="R2111" s="9">
        <f t="shared" si="325"/>
        <v>18.25</v>
      </c>
      <c r="S2111" s="9">
        <f t="shared" si="326"/>
        <v>22.35</v>
      </c>
      <c r="T2111" s="9">
        <f t="shared" si="327"/>
        <v>20.75</v>
      </c>
      <c r="U2111" s="8">
        <f t="shared" si="328"/>
        <v>21.016666666666669</v>
      </c>
      <c r="V2111" s="8">
        <f t="shared" si="329"/>
        <v>20.950000000000003</v>
      </c>
    </row>
    <row r="2112" spans="1:22" ht="13.5" x14ac:dyDescent="0.25">
      <c r="A2112" s="3">
        <f>RSI!A2112</f>
        <v>45078</v>
      </c>
      <c r="B2112" s="2">
        <f>RSI!B2112</f>
        <v>35.055</v>
      </c>
      <c r="C2112" s="2">
        <f>RSI!I2112</f>
        <v>6.2413394839211378E-4</v>
      </c>
      <c r="D2112" s="2">
        <f>MACD!E2112</f>
        <v>-1.0846386328466906E-4</v>
      </c>
      <c r="E2112" s="2">
        <f>MACD!F2112</f>
        <v>-1.5247056299198477E-4</v>
      </c>
      <c r="F2112" s="2">
        <f>'Moving Avg'!D2112</f>
        <v>35.055</v>
      </c>
      <c r="G2112" s="2">
        <f>'Moving Avg'!F2112</f>
        <v>35.054999999999993</v>
      </c>
      <c r="H2112" s="2">
        <f>'Moving Avg'!G2112</f>
        <v>35.055000000000014</v>
      </c>
      <c r="I2112" s="2">
        <f>'Moving Avg'!H2112</f>
        <v>35.061435000000088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50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22.45</v>
      </c>
      <c r="R2112" s="9">
        <f t="shared" si="325"/>
        <v>18.25</v>
      </c>
      <c r="S2112" s="9">
        <f t="shared" si="326"/>
        <v>22.35</v>
      </c>
      <c r="T2112" s="9">
        <f t="shared" si="327"/>
        <v>20.75</v>
      </c>
      <c r="U2112" s="8">
        <f t="shared" si="328"/>
        <v>21.016666666666669</v>
      </c>
      <c r="V2112" s="8">
        <f t="shared" si="329"/>
        <v>20.950000000000003</v>
      </c>
    </row>
    <row r="2113" spans="1:22" ht="13.5" x14ac:dyDescent="0.25">
      <c r="A2113" s="3">
        <f>RSI!A2113</f>
        <v>45079</v>
      </c>
      <c r="B2113" s="2">
        <f>RSI!B2113</f>
        <v>35.055</v>
      </c>
      <c r="C2113" s="2">
        <f>RSI!I2113</f>
        <v>6.2413394839211378E-4</v>
      </c>
      <c r="D2113" s="2">
        <f>MACD!E2113</f>
        <v>-1.0070889381097459E-4</v>
      </c>
      <c r="E2113" s="2">
        <f>MACD!F2113</f>
        <v>-1.4211822915578273E-4</v>
      </c>
      <c r="F2113" s="2">
        <f>'Moving Avg'!D2113</f>
        <v>35.055</v>
      </c>
      <c r="G2113" s="2">
        <f>'Moving Avg'!F2113</f>
        <v>35.054999999999993</v>
      </c>
      <c r="H2113" s="2">
        <f>'Moving Avg'!G2113</f>
        <v>35.055000000000014</v>
      </c>
      <c r="I2113" s="2">
        <f>'Moving Avg'!H2113</f>
        <v>35.061390000000088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50</v>
      </c>
      <c r="N2113" s="8">
        <f t="shared" si="321"/>
        <v>0</v>
      </c>
      <c r="O2113" s="8">
        <f t="shared" si="322"/>
        <v>0</v>
      </c>
      <c r="P2113" s="8">
        <f t="shared" si="323"/>
        <v>33</v>
      </c>
      <c r="Q2113" s="9">
        <f t="shared" si="324"/>
        <v>22.45</v>
      </c>
      <c r="R2113" s="9">
        <f t="shared" si="325"/>
        <v>18.25</v>
      </c>
      <c r="S2113" s="9">
        <f t="shared" si="326"/>
        <v>22.35</v>
      </c>
      <c r="T2113" s="9">
        <f t="shared" si="327"/>
        <v>20.75</v>
      </c>
      <c r="U2113" s="8">
        <f t="shared" si="328"/>
        <v>21.016666666666669</v>
      </c>
      <c r="V2113" s="8">
        <f t="shared" si="329"/>
        <v>20.950000000000003</v>
      </c>
    </row>
    <row r="2114" spans="1:22" ht="13.5" x14ac:dyDescent="0.25">
      <c r="A2114" s="3">
        <f>RSI!A2114</f>
        <v>45082</v>
      </c>
      <c r="B2114" s="2">
        <f>RSI!B2114</f>
        <v>35.055</v>
      </c>
      <c r="C2114" s="2">
        <f>RSI!I2114</f>
        <v>6.2413394839211378E-4</v>
      </c>
      <c r="D2114" s="2">
        <f>MACD!E2114</f>
        <v>-9.3485383324320992E-5</v>
      </c>
      <c r="E2114" s="2">
        <f>MACD!F2114</f>
        <v>-1.323916599894904E-4</v>
      </c>
      <c r="F2114" s="2">
        <f>'Moving Avg'!D2114</f>
        <v>35.055</v>
      </c>
      <c r="G2114" s="2">
        <f>'Moving Avg'!F2114</f>
        <v>35.054999999999993</v>
      </c>
      <c r="H2114" s="2">
        <f>'Moving Avg'!G2114</f>
        <v>35.055000000000014</v>
      </c>
      <c r="I2114" s="2">
        <f>'Moving Avg'!H2114</f>
        <v>35.061345000000088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50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22.45</v>
      </c>
      <c r="R2114" s="9">
        <f t="shared" si="325"/>
        <v>18.25</v>
      </c>
      <c r="S2114" s="9">
        <f t="shared" si="326"/>
        <v>22.35</v>
      </c>
      <c r="T2114" s="9">
        <f t="shared" si="327"/>
        <v>20.75</v>
      </c>
      <c r="U2114" s="8">
        <f t="shared" si="328"/>
        <v>21.016666666666669</v>
      </c>
      <c r="V2114" s="8">
        <f t="shared" si="329"/>
        <v>20.950000000000003</v>
      </c>
    </row>
    <row r="2115" spans="1:22" ht="13.5" x14ac:dyDescent="0.25">
      <c r="A2115" s="3">
        <f>RSI!A2115</f>
        <v>45083</v>
      </c>
      <c r="B2115" s="2">
        <f>RSI!B2115</f>
        <v>35.055</v>
      </c>
      <c r="C2115" s="2">
        <f>RSI!I2115</f>
        <v>6.2413394839211378E-4</v>
      </c>
      <c r="D2115" s="2">
        <f>MACD!E2115</f>
        <v>-8.676057729672948E-5</v>
      </c>
      <c r="E2115" s="2">
        <f>MACD!F2115</f>
        <v>-1.2326544345093822E-4</v>
      </c>
      <c r="F2115" s="2">
        <f>'Moving Avg'!D2115</f>
        <v>35.055</v>
      </c>
      <c r="G2115" s="2">
        <f>'Moving Avg'!F2115</f>
        <v>35.054999999999993</v>
      </c>
      <c r="H2115" s="2">
        <f>'Moving Avg'!G2115</f>
        <v>35.055000000000014</v>
      </c>
      <c r="I2115" s="2">
        <f>'Moving Avg'!H2115</f>
        <v>35.061300000000088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50</v>
      </c>
      <c r="N2115" s="8">
        <f t="shared" si="331"/>
        <v>0</v>
      </c>
      <c r="O2115" s="8">
        <f t="shared" si="332"/>
        <v>0</v>
      </c>
      <c r="P2115" s="8">
        <f t="shared" si="333"/>
        <v>33</v>
      </c>
      <c r="Q2115" s="9">
        <f t="shared" ref="Q2115:Q2178" si="334">0.35*M2115+N2115*0.35+O2115*0.15+P2115*0.15</f>
        <v>22.45</v>
      </c>
      <c r="R2115" s="9">
        <f t="shared" ref="R2115:R2178" si="335">M2115*0.2+N2115*0.2+O2115*0.35+P2115*0.25</f>
        <v>18.25</v>
      </c>
      <c r="S2115" s="9">
        <f t="shared" ref="S2115:S2178" si="336">M2115*0.15+N2115*0.15+O2115*0.25+P2115*0.45</f>
        <v>22.35</v>
      </c>
      <c r="T2115" s="9">
        <f t="shared" ref="T2115:T2178" si="337">0.25*SUM(M2115:P2115)</f>
        <v>20.75</v>
      </c>
      <c r="U2115" s="8">
        <f t="shared" ref="U2115:U2178" si="338">SUM(Q2115:S2115)/3</f>
        <v>21.016666666666669</v>
      </c>
      <c r="V2115" s="8">
        <f t="shared" ref="V2115:V2178" si="339">SUM(Q2115:T2115)/4</f>
        <v>20.950000000000003</v>
      </c>
    </row>
    <row r="2116" spans="1:22" ht="13.5" x14ac:dyDescent="0.25">
      <c r="A2116" s="3">
        <f>RSI!A2116</f>
        <v>45084</v>
      </c>
      <c r="B2116" s="2">
        <f>RSI!B2116</f>
        <v>35.055</v>
      </c>
      <c r="C2116" s="2">
        <f>RSI!I2116</f>
        <v>6.2413394839211378E-4</v>
      </c>
      <c r="D2116" s="2">
        <f>MACD!E2116</f>
        <v>-8.0503130099884856E-5</v>
      </c>
      <c r="E2116" s="2">
        <f>MACD!F2116</f>
        <v>-1.1471298078072756E-4</v>
      </c>
      <c r="F2116" s="2">
        <f>'Moving Avg'!D2116</f>
        <v>35.055</v>
      </c>
      <c r="G2116" s="2">
        <f>'Moving Avg'!F2116</f>
        <v>35.054999999999993</v>
      </c>
      <c r="H2116" s="2">
        <f>'Moving Avg'!G2116</f>
        <v>35.055000000000014</v>
      </c>
      <c r="I2116" s="2">
        <f>'Moving Avg'!H2116</f>
        <v>35.061255000000088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50</v>
      </c>
      <c r="N2116" s="8">
        <f t="shared" si="331"/>
        <v>0</v>
      </c>
      <c r="O2116" s="8">
        <f t="shared" si="332"/>
        <v>0</v>
      </c>
      <c r="P2116" s="8">
        <f t="shared" si="333"/>
        <v>33</v>
      </c>
      <c r="Q2116" s="9">
        <f t="shared" si="334"/>
        <v>22.45</v>
      </c>
      <c r="R2116" s="9">
        <f t="shared" si="335"/>
        <v>18.25</v>
      </c>
      <c r="S2116" s="9">
        <f t="shared" si="336"/>
        <v>22.35</v>
      </c>
      <c r="T2116" s="9">
        <f t="shared" si="337"/>
        <v>20.75</v>
      </c>
      <c r="U2116" s="8">
        <f t="shared" si="338"/>
        <v>21.016666666666669</v>
      </c>
      <c r="V2116" s="8">
        <f t="shared" si="339"/>
        <v>20.950000000000003</v>
      </c>
    </row>
    <row r="2117" spans="1:22" ht="13.5" x14ac:dyDescent="0.25">
      <c r="A2117" s="3">
        <f>RSI!A2117</f>
        <v>45085</v>
      </c>
      <c r="B2117" s="2">
        <f>RSI!B2117</f>
        <v>35.055</v>
      </c>
      <c r="C2117" s="2">
        <f>RSI!I2117</f>
        <v>6.2413394839211378E-4</v>
      </c>
      <c r="D2117" s="2">
        <f>MACD!E2117</f>
        <v>-7.4683157166077763E-5</v>
      </c>
      <c r="E2117" s="2">
        <f>MACD!F2117</f>
        <v>-1.067070160577976E-4</v>
      </c>
      <c r="F2117" s="2">
        <f>'Moving Avg'!D2117</f>
        <v>35.055</v>
      </c>
      <c r="G2117" s="2">
        <f>'Moving Avg'!F2117</f>
        <v>35.054999999999993</v>
      </c>
      <c r="H2117" s="2">
        <f>'Moving Avg'!G2117</f>
        <v>35.055000000000014</v>
      </c>
      <c r="I2117" s="2">
        <f>'Moving Avg'!H2117</f>
        <v>35.061210000000088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50</v>
      </c>
      <c r="N2117" s="8">
        <f t="shared" si="331"/>
        <v>0</v>
      </c>
      <c r="O2117" s="8">
        <f t="shared" si="332"/>
        <v>0</v>
      </c>
      <c r="P2117" s="8">
        <f t="shared" si="333"/>
        <v>33</v>
      </c>
      <c r="Q2117" s="9">
        <f t="shared" si="334"/>
        <v>22.45</v>
      </c>
      <c r="R2117" s="9">
        <f t="shared" si="335"/>
        <v>18.25</v>
      </c>
      <c r="S2117" s="9">
        <f t="shared" si="336"/>
        <v>22.35</v>
      </c>
      <c r="T2117" s="9">
        <f t="shared" si="337"/>
        <v>20.75</v>
      </c>
      <c r="U2117" s="8">
        <f t="shared" si="338"/>
        <v>21.016666666666669</v>
      </c>
      <c r="V2117" s="8">
        <f t="shared" si="339"/>
        <v>20.950000000000003</v>
      </c>
    </row>
    <row r="2118" spans="1:22" ht="13.5" x14ac:dyDescent="0.25">
      <c r="A2118" s="3">
        <f>RSI!A2118</f>
        <v>45086</v>
      </c>
      <c r="B2118" s="2">
        <f>RSI!B2118</f>
        <v>35.055</v>
      </c>
      <c r="C2118" s="2">
        <f>RSI!I2118</f>
        <v>6.2413394839211378E-4</v>
      </c>
      <c r="D2118" s="2">
        <f>MACD!E2118</f>
        <v>-6.927225919639568E-5</v>
      </c>
      <c r="E2118" s="2">
        <f>MACD!F2118</f>
        <v>-9.9220064685517212E-5</v>
      </c>
      <c r="F2118" s="2">
        <f>'Moving Avg'!D2118</f>
        <v>35.055</v>
      </c>
      <c r="G2118" s="2">
        <f>'Moving Avg'!F2118</f>
        <v>35.054999999999993</v>
      </c>
      <c r="H2118" s="2">
        <f>'Moving Avg'!G2118</f>
        <v>35.055000000000014</v>
      </c>
      <c r="I2118" s="2">
        <f>'Moving Avg'!H2118</f>
        <v>35.061165000000088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50</v>
      </c>
      <c r="N2118" s="8">
        <f t="shared" si="331"/>
        <v>0</v>
      </c>
      <c r="O2118" s="8">
        <f t="shared" si="332"/>
        <v>0</v>
      </c>
      <c r="P2118" s="8">
        <f t="shared" si="333"/>
        <v>33</v>
      </c>
      <c r="Q2118" s="9">
        <f t="shared" si="334"/>
        <v>22.45</v>
      </c>
      <c r="R2118" s="9">
        <f t="shared" si="335"/>
        <v>18.25</v>
      </c>
      <c r="S2118" s="9">
        <f t="shared" si="336"/>
        <v>22.35</v>
      </c>
      <c r="T2118" s="9">
        <f t="shared" si="337"/>
        <v>20.75</v>
      </c>
      <c r="U2118" s="8">
        <f t="shared" si="338"/>
        <v>21.016666666666669</v>
      </c>
      <c r="V2118" s="8">
        <f t="shared" si="339"/>
        <v>20.950000000000003</v>
      </c>
    </row>
    <row r="2119" spans="1:22" ht="13.5" x14ac:dyDescent="0.25">
      <c r="A2119" s="3">
        <f>RSI!A2119</f>
        <v>45089</v>
      </c>
      <c r="B2119" s="2">
        <f>RSI!B2119</f>
        <v>35.055</v>
      </c>
      <c r="C2119" s="2">
        <f>RSI!I2119</f>
        <v>6.2413394839211378E-4</v>
      </c>
      <c r="D2119" s="2">
        <f>MACD!E2119</f>
        <v>-6.4243524221296866E-5</v>
      </c>
      <c r="E2119" s="2">
        <f>MACD!F2119</f>
        <v>-9.2224756592673146E-5</v>
      </c>
      <c r="F2119" s="2">
        <f>'Moving Avg'!D2119</f>
        <v>35.055</v>
      </c>
      <c r="G2119" s="2">
        <f>'Moving Avg'!F2119</f>
        <v>35.054999999999993</v>
      </c>
      <c r="H2119" s="2">
        <f>'Moving Avg'!G2119</f>
        <v>35.055000000000014</v>
      </c>
      <c r="I2119" s="2">
        <f>'Moving Avg'!H2119</f>
        <v>35.061120000000088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50</v>
      </c>
      <c r="N2119" s="8">
        <f t="shared" si="331"/>
        <v>0</v>
      </c>
      <c r="O2119" s="8">
        <f t="shared" si="332"/>
        <v>0</v>
      </c>
      <c r="P2119" s="8">
        <f t="shared" si="333"/>
        <v>33</v>
      </c>
      <c r="Q2119" s="9">
        <f t="shared" si="334"/>
        <v>22.45</v>
      </c>
      <c r="R2119" s="9">
        <f t="shared" si="335"/>
        <v>18.25</v>
      </c>
      <c r="S2119" s="9">
        <f t="shared" si="336"/>
        <v>22.35</v>
      </c>
      <c r="T2119" s="9">
        <f t="shared" si="337"/>
        <v>20.75</v>
      </c>
      <c r="U2119" s="8">
        <f t="shared" si="338"/>
        <v>21.016666666666669</v>
      </c>
      <c r="V2119" s="8">
        <f t="shared" si="339"/>
        <v>20.950000000000003</v>
      </c>
    </row>
    <row r="2120" spans="1:22" ht="13.5" x14ac:dyDescent="0.25">
      <c r="A2120" s="3">
        <f>RSI!A2120</f>
        <v>45090</v>
      </c>
      <c r="B2120" s="2">
        <f>RSI!B2120</f>
        <v>35.055</v>
      </c>
      <c r="C2120" s="2">
        <f>RSI!I2120</f>
        <v>6.2413394839211378E-4</v>
      </c>
      <c r="D2120" s="2">
        <f>MACD!E2120</f>
        <v>-5.9571512210254696E-5</v>
      </c>
      <c r="E2120" s="2">
        <f>MACD!F2120</f>
        <v>-8.5694107716189467E-5</v>
      </c>
      <c r="F2120" s="2">
        <f>'Moving Avg'!D2120</f>
        <v>35.055</v>
      </c>
      <c r="G2120" s="2">
        <f>'Moving Avg'!F2120</f>
        <v>35.054999999999993</v>
      </c>
      <c r="H2120" s="2">
        <f>'Moving Avg'!G2120</f>
        <v>35.055000000000014</v>
      </c>
      <c r="I2120" s="2">
        <f>'Moving Avg'!H2120</f>
        <v>35.061075000000088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50</v>
      </c>
      <c r="N2120" s="8">
        <f t="shared" si="331"/>
        <v>0</v>
      </c>
      <c r="O2120" s="8">
        <f t="shared" si="332"/>
        <v>0</v>
      </c>
      <c r="P2120" s="8">
        <f t="shared" si="333"/>
        <v>33</v>
      </c>
      <c r="Q2120" s="9">
        <f t="shared" si="334"/>
        <v>22.45</v>
      </c>
      <c r="R2120" s="9">
        <f t="shared" si="335"/>
        <v>18.25</v>
      </c>
      <c r="S2120" s="9">
        <f t="shared" si="336"/>
        <v>22.35</v>
      </c>
      <c r="T2120" s="9">
        <f t="shared" si="337"/>
        <v>20.75</v>
      </c>
      <c r="U2120" s="8">
        <f t="shared" si="338"/>
        <v>21.016666666666669</v>
      </c>
      <c r="V2120" s="8">
        <f t="shared" si="339"/>
        <v>20.950000000000003</v>
      </c>
    </row>
    <row r="2121" spans="1:22" ht="13.5" x14ac:dyDescent="0.25">
      <c r="A2121" s="3">
        <f>RSI!A2121</f>
        <v>45091</v>
      </c>
      <c r="B2121" s="2">
        <f>RSI!B2121</f>
        <v>35.055</v>
      </c>
      <c r="C2121" s="2">
        <f>RSI!I2121</f>
        <v>6.2413394839211378E-4</v>
      </c>
      <c r="D2121" s="2">
        <f>MACD!E2121</f>
        <v>-5.5232226301882292E-5</v>
      </c>
      <c r="E2121" s="2">
        <f>MACD!F2121</f>
        <v>-7.9601731433328034E-5</v>
      </c>
      <c r="F2121" s="2">
        <f>'Moving Avg'!D2121</f>
        <v>35.055</v>
      </c>
      <c r="G2121" s="2">
        <f>'Moving Avg'!F2121</f>
        <v>35.054999999999993</v>
      </c>
      <c r="H2121" s="2">
        <f>'Moving Avg'!G2121</f>
        <v>35.055000000000014</v>
      </c>
      <c r="I2121" s="2">
        <f>'Moving Avg'!H2121</f>
        <v>35.061030000000088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50</v>
      </c>
      <c r="N2121" s="8">
        <f t="shared" si="331"/>
        <v>0</v>
      </c>
      <c r="O2121" s="8">
        <f t="shared" si="332"/>
        <v>0</v>
      </c>
      <c r="P2121" s="8">
        <f t="shared" si="333"/>
        <v>33</v>
      </c>
      <c r="Q2121" s="9">
        <f t="shared" si="334"/>
        <v>22.45</v>
      </c>
      <c r="R2121" s="9">
        <f t="shared" si="335"/>
        <v>18.25</v>
      </c>
      <c r="S2121" s="9">
        <f t="shared" si="336"/>
        <v>22.35</v>
      </c>
      <c r="T2121" s="9">
        <f t="shared" si="337"/>
        <v>20.75</v>
      </c>
      <c r="U2121" s="8">
        <f t="shared" si="338"/>
        <v>21.016666666666669</v>
      </c>
      <c r="V2121" s="8">
        <f t="shared" si="339"/>
        <v>20.950000000000003</v>
      </c>
    </row>
    <row r="2122" spans="1:22" ht="13.5" x14ac:dyDescent="0.25">
      <c r="A2122" s="3">
        <f>RSI!A2122</f>
        <v>45092</v>
      </c>
      <c r="B2122" s="2">
        <f>RSI!B2122</f>
        <v>35.055</v>
      </c>
      <c r="C2122" s="2">
        <f>RSI!I2122</f>
        <v>6.2413394839211378E-4</v>
      </c>
      <c r="D2122" s="2">
        <f>MACD!E2122</f>
        <v>-5.1203073795136334E-5</v>
      </c>
      <c r="E2122" s="2">
        <f>MACD!F2122</f>
        <v>-7.39219999056897E-5</v>
      </c>
      <c r="F2122" s="2">
        <f>'Moving Avg'!D2122</f>
        <v>35.055</v>
      </c>
      <c r="G2122" s="2">
        <f>'Moving Avg'!F2122</f>
        <v>35.054999999999993</v>
      </c>
      <c r="H2122" s="2">
        <f>'Moving Avg'!G2122</f>
        <v>35.055000000000014</v>
      </c>
      <c r="I2122" s="2">
        <f>'Moving Avg'!H2122</f>
        <v>35.060985000000088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50</v>
      </c>
      <c r="N2122" s="8">
        <f t="shared" si="331"/>
        <v>0</v>
      </c>
      <c r="O2122" s="8">
        <f t="shared" si="332"/>
        <v>0</v>
      </c>
      <c r="P2122" s="8">
        <f t="shared" si="333"/>
        <v>33</v>
      </c>
      <c r="Q2122" s="9">
        <f t="shared" si="334"/>
        <v>22.45</v>
      </c>
      <c r="R2122" s="9">
        <f t="shared" si="335"/>
        <v>18.25</v>
      </c>
      <c r="S2122" s="9">
        <f t="shared" si="336"/>
        <v>22.35</v>
      </c>
      <c r="T2122" s="9">
        <f t="shared" si="337"/>
        <v>20.75</v>
      </c>
      <c r="U2122" s="8">
        <f t="shared" si="338"/>
        <v>21.016666666666669</v>
      </c>
      <c r="V2122" s="8">
        <f t="shared" si="339"/>
        <v>20.950000000000003</v>
      </c>
    </row>
    <row r="2123" spans="1:22" ht="13.5" x14ac:dyDescent="0.25">
      <c r="A2123" s="3">
        <f>RSI!A2123</f>
        <v>45093</v>
      </c>
      <c r="B2123" s="2">
        <f>RSI!B2123</f>
        <v>35.055</v>
      </c>
      <c r="C2123" s="2">
        <f>RSI!I2123</f>
        <v>6.2413394839211378E-4</v>
      </c>
      <c r="D2123" s="2">
        <f>MACD!E2123</f>
        <v>-4.7462819566135295E-5</v>
      </c>
      <c r="E2123" s="2">
        <f>MACD!F2123</f>
        <v>-6.8630163837778819E-5</v>
      </c>
      <c r="F2123" s="2">
        <f>'Moving Avg'!D2123</f>
        <v>35.055</v>
      </c>
      <c r="G2123" s="2">
        <f>'Moving Avg'!F2123</f>
        <v>35.054999999999993</v>
      </c>
      <c r="H2123" s="2">
        <f>'Moving Avg'!G2123</f>
        <v>35.055000000000014</v>
      </c>
      <c r="I2123" s="2">
        <f>'Moving Avg'!H2123</f>
        <v>35.060940000000087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50</v>
      </c>
      <c r="N2123" s="8">
        <f t="shared" si="331"/>
        <v>0</v>
      </c>
      <c r="O2123" s="8">
        <f t="shared" si="332"/>
        <v>0</v>
      </c>
      <c r="P2123" s="8">
        <f t="shared" si="333"/>
        <v>33</v>
      </c>
      <c r="Q2123" s="9">
        <f t="shared" si="334"/>
        <v>22.45</v>
      </c>
      <c r="R2123" s="9">
        <f t="shared" si="335"/>
        <v>18.25</v>
      </c>
      <c r="S2123" s="9">
        <f t="shared" si="336"/>
        <v>22.35</v>
      </c>
      <c r="T2123" s="9">
        <f t="shared" si="337"/>
        <v>20.75</v>
      </c>
      <c r="U2123" s="8">
        <f t="shared" si="338"/>
        <v>21.016666666666669</v>
      </c>
      <c r="V2123" s="8">
        <f t="shared" si="339"/>
        <v>20.950000000000003</v>
      </c>
    </row>
    <row r="2124" spans="1:22" ht="13.5" x14ac:dyDescent="0.25">
      <c r="A2124" s="3">
        <f>RSI!A2124</f>
        <v>45096</v>
      </c>
      <c r="B2124" s="2">
        <f>RSI!B2124</f>
        <v>35.055</v>
      </c>
      <c r="C2124" s="2">
        <f>RSI!I2124</f>
        <v>6.2413394839211378E-4</v>
      </c>
      <c r="D2124" s="2">
        <f>MACD!E2124</f>
        <v>-4.3991534127485465E-5</v>
      </c>
      <c r="E2124" s="2">
        <f>MACD!F2124</f>
        <v>-6.3702437895720153E-5</v>
      </c>
      <c r="F2124" s="2">
        <f>'Moving Avg'!D2124</f>
        <v>35.055</v>
      </c>
      <c r="G2124" s="2">
        <f>'Moving Avg'!F2124</f>
        <v>35.054999999999993</v>
      </c>
      <c r="H2124" s="2">
        <f>'Moving Avg'!G2124</f>
        <v>35.055000000000014</v>
      </c>
      <c r="I2124" s="2">
        <f>'Moving Avg'!H2124</f>
        <v>35.060895000000087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50</v>
      </c>
      <c r="N2124" s="8">
        <f t="shared" si="331"/>
        <v>0</v>
      </c>
      <c r="O2124" s="8">
        <f t="shared" si="332"/>
        <v>0</v>
      </c>
      <c r="P2124" s="8">
        <f t="shared" si="333"/>
        <v>33</v>
      </c>
      <c r="Q2124" s="9">
        <f t="shared" si="334"/>
        <v>22.45</v>
      </c>
      <c r="R2124" s="9">
        <f t="shared" si="335"/>
        <v>18.25</v>
      </c>
      <c r="S2124" s="9">
        <f t="shared" si="336"/>
        <v>22.35</v>
      </c>
      <c r="T2124" s="9">
        <f t="shared" si="337"/>
        <v>20.75</v>
      </c>
      <c r="U2124" s="8">
        <f t="shared" si="338"/>
        <v>21.016666666666669</v>
      </c>
      <c r="V2124" s="8">
        <f t="shared" si="339"/>
        <v>20.950000000000003</v>
      </c>
    </row>
    <row r="2125" spans="1:22" ht="13.5" x14ac:dyDescent="0.25">
      <c r="A2125" s="3">
        <f>RSI!A2125</f>
        <v>45097</v>
      </c>
      <c r="B2125" s="2">
        <f>RSI!B2125</f>
        <v>35.055</v>
      </c>
      <c r="C2125" s="2">
        <f>RSI!I2125</f>
        <v>6.2413394839211378E-4</v>
      </c>
      <c r="D2125" s="2">
        <f>MACD!E2125</f>
        <v>-4.0770538021206448E-5</v>
      </c>
      <c r="E2125" s="2">
        <f>MACD!F2125</f>
        <v>-5.9116057920817415E-5</v>
      </c>
      <c r="F2125" s="2">
        <f>'Moving Avg'!D2125</f>
        <v>35.055</v>
      </c>
      <c r="G2125" s="2">
        <f>'Moving Avg'!F2125</f>
        <v>35.054999999999993</v>
      </c>
      <c r="H2125" s="2">
        <f>'Moving Avg'!G2125</f>
        <v>35.055000000000014</v>
      </c>
      <c r="I2125" s="2">
        <f>'Moving Avg'!H2125</f>
        <v>35.060850000000087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50</v>
      </c>
      <c r="N2125" s="8">
        <f t="shared" si="331"/>
        <v>0</v>
      </c>
      <c r="O2125" s="8">
        <f t="shared" si="332"/>
        <v>0</v>
      </c>
      <c r="P2125" s="8">
        <f t="shared" si="333"/>
        <v>33</v>
      </c>
      <c r="Q2125" s="9">
        <f t="shared" si="334"/>
        <v>22.45</v>
      </c>
      <c r="R2125" s="9">
        <f t="shared" si="335"/>
        <v>18.25</v>
      </c>
      <c r="S2125" s="9">
        <f t="shared" si="336"/>
        <v>22.35</v>
      </c>
      <c r="T2125" s="9">
        <f t="shared" si="337"/>
        <v>20.75</v>
      </c>
      <c r="U2125" s="8">
        <f t="shared" si="338"/>
        <v>21.016666666666669</v>
      </c>
      <c r="V2125" s="8">
        <f t="shared" si="339"/>
        <v>20.950000000000003</v>
      </c>
    </row>
    <row r="2126" spans="1:22" ht="13.5" x14ac:dyDescent="0.25">
      <c r="A2126" s="3">
        <f>RSI!A2126</f>
        <v>45098</v>
      </c>
      <c r="B2126" s="2">
        <f>RSI!B2126</f>
        <v>35.055</v>
      </c>
      <c r="C2126" s="2">
        <f>RSI!I2126</f>
        <v>6.2413394839211378E-4</v>
      </c>
      <c r="D2126" s="2">
        <f>MACD!E2126</f>
        <v>-3.7782344058712169E-5</v>
      </c>
      <c r="E2126" s="2">
        <f>MACD!F2126</f>
        <v>-5.4849315148396369E-5</v>
      </c>
      <c r="F2126" s="2">
        <f>'Moving Avg'!D2126</f>
        <v>35.055</v>
      </c>
      <c r="G2126" s="2">
        <f>'Moving Avg'!F2126</f>
        <v>35.054999999999993</v>
      </c>
      <c r="H2126" s="2">
        <f>'Moving Avg'!G2126</f>
        <v>35.055000000000014</v>
      </c>
      <c r="I2126" s="2">
        <f>'Moving Avg'!H2126</f>
        <v>35.060805000000087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50</v>
      </c>
      <c r="N2126" s="8">
        <f t="shared" si="331"/>
        <v>0</v>
      </c>
      <c r="O2126" s="8">
        <f t="shared" si="332"/>
        <v>0</v>
      </c>
      <c r="P2126" s="8">
        <f t="shared" si="333"/>
        <v>33</v>
      </c>
      <c r="Q2126" s="9">
        <f t="shared" si="334"/>
        <v>22.45</v>
      </c>
      <c r="R2126" s="9">
        <f t="shared" si="335"/>
        <v>18.25</v>
      </c>
      <c r="S2126" s="9">
        <f t="shared" si="336"/>
        <v>22.35</v>
      </c>
      <c r="T2126" s="9">
        <f t="shared" si="337"/>
        <v>20.75</v>
      </c>
      <c r="U2126" s="8">
        <f t="shared" si="338"/>
        <v>21.016666666666669</v>
      </c>
      <c r="V2126" s="8">
        <f t="shared" si="339"/>
        <v>20.950000000000003</v>
      </c>
    </row>
    <row r="2127" spans="1:22" ht="13.5" x14ac:dyDescent="0.25">
      <c r="A2127" s="3">
        <f>RSI!A2127</f>
        <v>45099</v>
      </c>
      <c r="B2127" s="2">
        <f>RSI!B2127</f>
        <v>35.055</v>
      </c>
      <c r="C2127" s="2">
        <f>RSI!I2127</f>
        <v>6.2413394839211378E-4</v>
      </c>
      <c r="D2127" s="2">
        <f>MACD!E2127</f>
        <v>-3.5010598423923511E-5</v>
      </c>
      <c r="E2127" s="2">
        <f>MACD!F2127</f>
        <v>-5.0881571803501801E-5</v>
      </c>
      <c r="F2127" s="2">
        <f>'Moving Avg'!D2127</f>
        <v>35.055</v>
      </c>
      <c r="G2127" s="2">
        <f>'Moving Avg'!F2127</f>
        <v>35.054999999999993</v>
      </c>
      <c r="H2127" s="2">
        <f>'Moving Avg'!G2127</f>
        <v>35.055000000000014</v>
      </c>
      <c r="I2127" s="2">
        <f>'Moving Avg'!H2127</f>
        <v>35.060760000000087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50</v>
      </c>
      <c r="N2127" s="8">
        <f t="shared" si="331"/>
        <v>0</v>
      </c>
      <c r="O2127" s="8">
        <f t="shared" si="332"/>
        <v>0</v>
      </c>
      <c r="P2127" s="8">
        <f t="shared" si="333"/>
        <v>33</v>
      </c>
      <c r="Q2127" s="9">
        <f t="shared" si="334"/>
        <v>22.45</v>
      </c>
      <c r="R2127" s="9">
        <f t="shared" si="335"/>
        <v>18.25</v>
      </c>
      <c r="S2127" s="9">
        <f t="shared" si="336"/>
        <v>22.35</v>
      </c>
      <c r="T2127" s="9">
        <f t="shared" si="337"/>
        <v>20.75</v>
      </c>
      <c r="U2127" s="8">
        <f t="shared" si="338"/>
        <v>21.016666666666669</v>
      </c>
      <c r="V2127" s="8">
        <f t="shared" si="339"/>
        <v>20.950000000000003</v>
      </c>
    </row>
    <row r="2128" spans="1:22" ht="13.5" x14ac:dyDescent="0.25">
      <c r="A2128" s="3">
        <f>RSI!A2128</f>
        <v>45100</v>
      </c>
      <c r="B2128" s="2">
        <f>RSI!B2128</f>
        <v>35.055</v>
      </c>
      <c r="C2128" s="2">
        <f>RSI!I2128</f>
        <v>6.2413394839211378E-4</v>
      </c>
      <c r="D2128" s="2">
        <f>MACD!E2128</f>
        <v>-3.2440021669799535E-5</v>
      </c>
      <c r="E2128" s="2">
        <f>MACD!F2128</f>
        <v>-4.7193261776761353E-5</v>
      </c>
      <c r="F2128" s="2">
        <f>'Moving Avg'!D2128</f>
        <v>35.055</v>
      </c>
      <c r="G2128" s="2">
        <f>'Moving Avg'!F2128</f>
        <v>35.054999999999993</v>
      </c>
      <c r="H2128" s="2">
        <f>'Moving Avg'!G2128</f>
        <v>35.055000000000014</v>
      </c>
      <c r="I2128" s="2">
        <f>'Moving Avg'!H2128</f>
        <v>35.060715000000087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50</v>
      </c>
      <c r="N2128" s="8">
        <f t="shared" si="331"/>
        <v>0</v>
      </c>
      <c r="O2128" s="8">
        <f t="shared" si="332"/>
        <v>0</v>
      </c>
      <c r="P2128" s="8">
        <f t="shared" si="333"/>
        <v>33</v>
      </c>
      <c r="Q2128" s="9">
        <f t="shared" si="334"/>
        <v>22.45</v>
      </c>
      <c r="R2128" s="9">
        <f t="shared" si="335"/>
        <v>18.25</v>
      </c>
      <c r="S2128" s="9">
        <f t="shared" si="336"/>
        <v>22.35</v>
      </c>
      <c r="T2128" s="9">
        <f t="shared" si="337"/>
        <v>20.75</v>
      </c>
      <c r="U2128" s="8">
        <f t="shared" si="338"/>
        <v>21.016666666666669</v>
      </c>
      <c r="V2128" s="8">
        <f t="shared" si="339"/>
        <v>20.950000000000003</v>
      </c>
    </row>
    <row r="2129" spans="1:22" ht="13.5" x14ac:dyDescent="0.25">
      <c r="A2129" s="3">
        <f>RSI!A2129</f>
        <v>45103</v>
      </c>
      <c r="B2129" s="2">
        <f>RSI!B2129</f>
        <v>35.055</v>
      </c>
      <c r="C2129" s="2">
        <f>RSI!I2129</f>
        <v>6.2413394839211378E-4</v>
      </c>
      <c r="D2129" s="2">
        <f>MACD!E2129</f>
        <v>-3.0056350169616053E-5</v>
      </c>
      <c r="E2129" s="2">
        <f>MACD!F2129</f>
        <v>-4.3765879455332301E-5</v>
      </c>
      <c r="F2129" s="2">
        <f>'Moving Avg'!D2129</f>
        <v>35.055</v>
      </c>
      <c r="G2129" s="2">
        <f>'Moving Avg'!F2129</f>
        <v>35.054999999999993</v>
      </c>
      <c r="H2129" s="2">
        <f>'Moving Avg'!G2129</f>
        <v>35.055000000000014</v>
      </c>
      <c r="I2129" s="2">
        <f>'Moving Avg'!H2129</f>
        <v>35.060670000000087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50</v>
      </c>
      <c r="N2129" s="8">
        <f t="shared" si="331"/>
        <v>0</v>
      </c>
      <c r="O2129" s="8">
        <f t="shared" si="332"/>
        <v>0</v>
      </c>
      <c r="P2129" s="8">
        <f t="shared" si="333"/>
        <v>33</v>
      </c>
      <c r="Q2129" s="9">
        <f t="shared" si="334"/>
        <v>22.45</v>
      </c>
      <c r="R2129" s="9">
        <f t="shared" si="335"/>
        <v>18.25</v>
      </c>
      <c r="S2129" s="9">
        <f t="shared" si="336"/>
        <v>22.35</v>
      </c>
      <c r="T2129" s="9">
        <f t="shared" si="337"/>
        <v>20.75</v>
      </c>
      <c r="U2129" s="8">
        <f t="shared" si="338"/>
        <v>21.016666666666669</v>
      </c>
      <c r="V2129" s="8">
        <f t="shared" si="339"/>
        <v>20.950000000000003</v>
      </c>
    </row>
    <row r="2130" spans="1:22" ht="13.5" x14ac:dyDescent="0.25">
      <c r="A2130" s="3">
        <f>RSI!A2130</f>
        <v>45104</v>
      </c>
      <c r="B2130" s="2">
        <f>RSI!B2130</f>
        <v>35.055</v>
      </c>
      <c r="C2130" s="2">
        <f>RSI!I2130</f>
        <v>6.2413394839211378E-4</v>
      </c>
      <c r="D2130" s="2">
        <f>MACD!E2130</f>
        <v>-2.7846278769061428E-5</v>
      </c>
      <c r="E2130" s="2">
        <f>MACD!F2130</f>
        <v>-4.0581959318078131E-5</v>
      </c>
      <c r="F2130" s="2">
        <f>'Moving Avg'!D2130</f>
        <v>35.055</v>
      </c>
      <c r="G2130" s="2">
        <f>'Moving Avg'!F2130</f>
        <v>35.054999999999993</v>
      </c>
      <c r="H2130" s="2">
        <f>'Moving Avg'!G2130</f>
        <v>35.055000000000014</v>
      </c>
      <c r="I2130" s="2">
        <f>'Moving Avg'!H2130</f>
        <v>35.060625000000087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50</v>
      </c>
      <c r="N2130" s="8">
        <f t="shared" si="331"/>
        <v>0</v>
      </c>
      <c r="O2130" s="8">
        <f t="shared" si="332"/>
        <v>0</v>
      </c>
      <c r="P2130" s="8">
        <f t="shared" si="333"/>
        <v>33</v>
      </c>
      <c r="Q2130" s="9">
        <f t="shared" si="334"/>
        <v>22.45</v>
      </c>
      <c r="R2130" s="9">
        <f t="shared" si="335"/>
        <v>18.25</v>
      </c>
      <c r="S2130" s="9">
        <f t="shared" si="336"/>
        <v>22.35</v>
      </c>
      <c r="T2130" s="9">
        <f t="shared" si="337"/>
        <v>20.75</v>
      </c>
      <c r="U2130" s="8">
        <f t="shared" si="338"/>
        <v>21.016666666666669</v>
      </c>
      <c r="V2130" s="8">
        <f t="shared" si="339"/>
        <v>20.950000000000003</v>
      </c>
    </row>
    <row r="2131" spans="1:22" ht="13.5" x14ac:dyDescent="0.25">
      <c r="A2131" s="3">
        <f>RSI!A2131</f>
        <v>45107</v>
      </c>
      <c r="B2131" s="2">
        <f>RSI!B2131</f>
        <v>35.055</v>
      </c>
      <c r="C2131" s="2">
        <f>RSI!I2131</f>
        <v>6.2413394839211378E-4</v>
      </c>
      <c r="D2131" s="2">
        <f>MACD!E2131</f>
        <v>-2.5797404830996129E-5</v>
      </c>
      <c r="E2131" s="2">
        <f>MACD!F2131</f>
        <v>-3.7625048420661733E-5</v>
      </c>
      <c r="F2131" s="2">
        <f>'Moving Avg'!D2131</f>
        <v>35.055</v>
      </c>
      <c r="G2131" s="2">
        <f>'Moving Avg'!F2131</f>
        <v>35.054999999999993</v>
      </c>
      <c r="H2131" s="2">
        <f>'Moving Avg'!G2131</f>
        <v>35.055000000000014</v>
      </c>
      <c r="I2131" s="2">
        <f>'Moving Avg'!H2131</f>
        <v>35.060580000000087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50</v>
      </c>
      <c r="N2131" s="8">
        <f t="shared" si="331"/>
        <v>0</v>
      </c>
      <c r="O2131" s="8">
        <f t="shared" si="332"/>
        <v>0</v>
      </c>
      <c r="P2131" s="8">
        <f t="shared" si="333"/>
        <v>33</v>
      </c>
      <c r="Q2131" s="9">
        <f t="shared" si="334"/>
        <v>22.45</v>
      </c>
      <c r="R2131" s="9">
        <f t="shared" si="335"/>
        <v>18.25</v>
      </c>
      <c r="S2131" s="9">
        <f t="shared" si="336"/>
        <v>22.35</v>
      </c>
      <c r="T2131" s="9">
        <f t="shared" si="337"/>
        <v>20.75</v>
      </c>
      <c r="U2131" s="8">
        <f t="shared" si="338"/>
        <v>21.016666666666669</v>
      </c>
      <c r="V2131" s="8">
        <f t="shared" si="339"/>
        <v>20.950000000000003</v>
      </c>
    </row>
    <row r="2132" spans="1:22" ht="13.5" x14ac:dyDescent="0.25">
      <c r="A2132" s="3">
        <f>RSI!A2132</f>
        <v>45110</v>
      </c>
      <c r="B2132" s="2">
        <f>RSI!B2132</f>
        <v>35.055</v>
      </c>
      <c r="C2132" s="2">
        <f>RSI!I2132</f>
        <v>6.2413394839211378E-4</v>
      </c>
      <c r="D2132" s="2">
        <f>MACD!E2132</f>
        <v>-2.389817419867768E-5</v>
      </c>
      <c r="E2132" s="2">
        <f>MACD!F2132</f>
        <v>-3.4879673576264924E-5</v>
      </c>
      <c r="F2132" s="2">
        <f>'Moving Avg'!D2132</f>
        <v>35.055</v>
      </c>
      <c r="G2132" s="2">
        <f>'Moving Avg'!F2132</f>
        <v>35.054999999999993</v>
      </c>
      <c r="H2132" s="2">
        <f>'Moving Avg'!G2132</f>
        <v>35.055000000000014</v>
      </c>
      <c r="I2132" s="2">
        <f>'Moving Avg'!H2132</f>
        <v>35.060535000000087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50</v>
      </c>
      <c r="N2132" s="8">
        <f t="shared" si="331"/>
        <v>0</v>
      </c>
      <c r="O2132" s="8">
        <f t="shared" si="332"/>
        <v>0</v>
      </c>
      <c r="P2132" s="8">
        <f t="shared" si="333"/>
        <v>33</v>
      </c>
      <c r="Q2132" s="9">
        <f t="shared" si="334"/>
        <v>22.45</v>
      </c>
      <c r="R2132" s="9">
        <f t="shared" si="335"/>
        <v>18.25</v>
      </c>
      <c r="S2132" s="9">
        <f t="shared" si="336"/>
        <v>22.35</v>
      </c>
      <c r="T2132" s="9">
        <f t="shared" si="337"/>
        <v>20.75</v>
      </c>
      <c r="U2132" s="8">
        <f t="shared" si="338"/>
        <v>21.016666666666669</v>
      </c>
      <c r="V2132" s="8">
        <f t="shared" si="339"/>
        <v>20.950000000000003</v>
      </c>
    </row>
    <row r="2133" spans="1:22" ht="13.5" x14ac:dyDescent="0.25">
      <c r="A2133" s="3">
        <f>RSI!A2133</f>
        <v>45111</v>
      </c>
      <c r="B2133" s="2">
        <f>RSI!B2133</f>
        <v>35.055</v>
      </c>
      <c r="C2133" s="2">
        <f>RSI!I2133</f>
        <v>6.2413394839211378E-4</v>
      </c>
      <c r="D2133" s="2">
        <f>MACD!E2133</f>
        <v>-2.2137829120083552E-5</v>
      </c>
      <c r="E2133" s="2">
        <f>MACD!F2133</f>
        <v>-3.2331304685028651E-5</v>
      </c>
      <c r="F2133" s="2">
        <f>'Moving Avg'!D2133</f>
        <v>35.055</v>
      </c>
      <c r="G2133" s="2">
        <f>'Moving Avg'!F2133</f>
        <v>35.054999999999993</v>
      </c>
      <c r="H2133" s="2">
        <f>'Moving Avg'!G2133</f>
        <v>35.055000000000014</v>
      </c>
      <c r="I2133" s="2">
        <f>'Moving Avg'!H2133</f>
        <v>35.060490000000087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50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45112</v>
      </c>
      <c r="B2134" s="2">
        <f>RSI!B2134</f>
        <v>35.055</v>
      </c>
      <c r="C2134" s="2">
        <f>RSI!I2134</f>
        <v>6.2413394839211378E-4</v>
      </c>
      <c r="D2134" s="2">
        <f>MACD!E2134</f>
        <v>-2.0506358431759963E-5</v>
      </c>
      <c r="E2134" s="2">
        <f>MACD!F2134</f>
        <v>-2.9966315434374913E-5</v>
      </c>
      <c r="F2134" s="2">
        <f>'Moving Avg'!D2134</f>
        <v>35.055</v>
      </c>
      <c r="G2134" s="2">
        <f>'Moving Avg'!F2134</f>
        <v>35.054999999999993</v>
      </c>
      <c r="H2134" s="2">
        <f>'Moving Avg'!G2134</f>
        <v>35.055000000000014</v>
      </c>
      <c r="I2134" s="2">
        <f>'Moving Avg'!H2134</f>
        <v>35.060445000000087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50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22.45</v>
      </c>
      <c r="R2134" s="9">
        <f t="shared" si="335"/>
        <v>18.25</v>
      </c>
      <c r="S2134" s="9">
        <f t="shared" si="336"/>
        <v>22.35</v>
      </c>
      <c r="T2134" s="9">
        <f t="shared" si="337"/>
        <v>20.75</v>
      </c>
      <c r="U2134" s="8">
        <f t="shared" si="338"/>
        <v>21.016666666666669</v>
      </c>
      <c r="V2134" s="8">
        <f t="shared" si="339"/>
        <v>20.950000000000003</v>
      </c>
    </row>
    <row r="2135" spans="1:22" ht="13.5" x14ac:dyDescent="0.25">
      <c r="A2135" s="3">
        <f>RSI!A2135</f>
        <v>45113</v>
      </c>
      <c r="B2135" s="2">
        <f>RSI!B2135</f>
        <v>35.055</v>
      </c>
      <c r="C2135" s="2">
        <f>RSI!I2135</f>
        <v>6.2413394839211378E-4</v>
      </c>
      <c r="D2135" s="2">
        <f>MACD!E2135</f>
        <v>-1.8994449966669436E-5</v>
      </c>
      <c r="E2135" s="2">
        <f>MACD!F2135</f>
        <v>-2.7771942340833819E-5</v>
      </c>
      <c r="F2135" s="2">
        <f>'Moving Avg'!D2135</f>
        <v>35.055</v>
      </c>
      <c r="G2135" s="2">
        <f>'Moving Avg'!F2135</f>
        <v>35.054999999999993</v>
      </c>
      <c r="H2135" s="2">
        <f>'Moving Avg'!G2135</f>
        <v>35.055000000000014</v>
      </c>
      <c r="I2135" s="2">
        <f>'Moving Avg'!H2135</f>
        <v>35.060400000000087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50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22.45</v>
      </c>
      <c r="R2135" s="9">
        <f t="shared" si="335"/>
        <v>18.25</v>
      </c>
      <c r="S2135" s="9">
        <f t="shared" si="336"/>
        <v>22.35</v>
      </c>
      <c r="T2135" s="9">
        <f t="shared" si="337"/>
        <v>20.75</v>
      </c>
      <c r="U2135" s="8">
        <f t="shared" si="338"/>
        <v>21.016666666666669</v>
      </c>
      <c r="V2135" s="8">
        <f t="shared" si="339"/>
        <v>20.950000000000003</v>
      </c>
    </row>
    <row r="2136" spans="1:22" ht="13.5" x14ac:dyDescent="0.25">
      <c r="A2136" s="3">
        <f>RSI!A2136</f>
        <v>45114</v>
      </c>
      <c r="B2136" s="2">
        <f>RSI!B2136</f>
        <v>35.055</v>
      </c>
      <c r="C2136" s="2">
        <f>RSI!I2136</f>
        <v>6.2413394839211378E-4</v>
      </c>
      <c r="D2136" s="2">
        <f>MACD!E2136</f>
        <v>-1.7593445321040235E-5</v>
      </c>
      <c r="E2136" s="2">
        <f>MACD!F2136</f>
        <v>-2.5736242936875104E-5</v>
      </c>
      <c r="F2136" s="2">
        <f>'Moving Avg'!D2136</f>
        <v>35.055</v>
      </c>
      <c r="G2136" s="2">
        <f>'Moving Avg'!F2136</f>
        <v>35.054999999999993</v>
      </c>
      <c r="H2136" s="2">
        <f>'Moving Avg'!G2136</f>
        <v>35.055000000000014</v>
      </c>
      <c r="I2136" s="2">
        <f>'Moving Avg'!H2136</f>
        <v>35.060355000000087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50</v>
      </c>
      <c r="N2136" s="8">
        <f t="shared" si="331"/>
        <v>0</v>
      </c>
      <c r="O2136" s="8">
        <f t="shared" si="332"/>
        <v>0</v>
      </c>
      <c r="P2136" s="8">
        <f t="shared" si="333"/>
        <v>33</v>
      </c>
      <c r="Q2136" s="9">
        <f t="shared" si="334"/>
        <v>22.45</v>
      </c>
      <c r="R2136" s="9">
        <f t="shared" si="335"/>
        <v>18.25</v>
      </c>
      <c r="S2136" s="9">
        <f t="shared" si="336"/>
        <v>22.35</v>
      </c>
      <c r="T2136" s="9">
        <f t="shared" si="337"/>
        <v>20.75</v>
      </c>
      <c r="U2136" s="8">
        <f t="shared" si="338"/>
        <v>21.016666666666669</v>
      </c>
      <c r="V2136" s="8">
        <f t="shared" si="339"/>
        <v>20.950000000000003</v>
      </c>
    </row>
    <row r="2137" spans="1:22" ht="13.5" x14ac:dyDescent="0.25">
      <c r="A2137" s="3">
        <f>RSI!A2137</f>
        <v>45117</v>
      </c>
      <c r="B2137" s="2">
        <f>RSI!B2137</f>
        <v>35.055</v>
      </c>
      <c r="C2137" s="2">
        <f>RSI!I2137</f>
        <v>6.2413394839211378E-4</v>
      </c>
      <c r="D2137" s="2">
        <f>MACD!E2137</f>
        <v>-1.6295297008639409E-5</v>
      </c>
      <c r="E2137" s="2">
        <f>MACD!F2137</f>
        <v>-2.3848053751227965E-5</v>
      </c>
      <c r="F2137" s="2">
        <f>'Moving Avg'!D2137</f>
        <v>35.055</v>
      </c>
      <c r="G2137" s="2">
        <f>'Moving Avg'!F2137</f>
        <v>35.054999999999993</v>
      </c>
      <c r="H2137" s="2">
        <f>'Moving Avg'!G2137</f>
        <v>35.055000000000014</v>
      </c>
      <c r="I2137" s="2">
        <f>'Moving Avg'!H2137</f>
        <v>35.060310000000086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50</v>
      </c>
      <c r="N2137" s="8">
        <f t="shared" si="331"/>
        <v>0</v>
      </c>
      <c r="O2137" s="8">
        <f t="shared" si="332"/>
        <v>0</v>
      </c>
      <c r="P2137" s="8">
        <f t="shared" si="333"/>
        <v>33</v>
      </c>
      <c r="Q2137" s="9">
        <f t="shared" si="334"/>
        <v>22.45</v>
      </c>
      <c r="R2137" s="9">
        <f t="shared" si="335"/>
        <v>18.25</v>
      </c>
      <c r="S2137" s="9">
        <f t="shared" si="336"/>
        <v>22.35</v>
      </c>
      <c r="T2137" s="9">
        <f t="shared" si="337"/>
        <v>20.75</v>
      </c>
      <c r="U2137" s="8">
        <f t="shared" si="338"/>
        <v>21.016666666666669</v>
      </c>
      <c r="V2137" s="8">
        <f t="shared" si="339"/>
        <v>20.950000000000003</v>
      </c>
    </row>
    <row r="2138" spans="1:22" ht="13.5" x14ac:dyDescent="0.25">
      <c r="A2138" s="3">
        <f>RSI!A2138</f>
        <v>45118</v>
      </c>
      <c r="B2138" s="2">
        <f>RSI!B2138</f>
        <v>35.055</v>
      </c>
      <c r="C2138" s="2">
        <f>RSI!I2138</f>
        <v>6.2413394839211378E-4</v>
      </c>
      <c r="D2138" s="2">
        <f>MACD!E2138</f>
        <v>-1.5092527853255433E-5</v>
      </c>
      <c r="E2138" s="2">
        <f>MACD!F2138</f>
        <v>-2.2096948571633459E-5</v>
      </c>
      <c r="F2138" s="2">
        <f>'Moving Avg'!D2138</f>
        <v>35.055</v>
      </c>
      <c r="G2138" s="2">
        <f>'Moving Avg'!F2138</f>
        <v>35.054999999999993</v>
      </c>
      <c r="H2138" s="2">
        <f>'Moving Avg'!G2138</f>
        <v>35.055000000000014</v>
      </c>
      <c r="I2138" s="2">
        <f>'Moving Avg'!H2138</f>
        <v>35.060265000000086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50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22.45</v>
      </c>
      <c r="R2138" s="9">
        <f t="shared" si="335"/>
        <v>18.25</v>
      </c>
      <c r="S2138" s="9">
        <f t="shared" si="336"/>
        <v>22.35</v>
      </c>
      <c r="T2138" s="9">
        <f t="shared" si="337"/>
        <v>20.75</v>
      </c>
      <c r="U2138" s="8">
        <f t="shared" si="338"/>
        <v>21.016666666666669</v>
      </c>
      <c r="V2138" s="8">
        <f t="shared" si="339"/>
        <v>20.950000000000003</v>
      </c>
    </row>
    <row r="2139" spans="1:22" ht="13.5" x14ac:dyDescent="0.25">
      <c r="A2139" s="3">
        <f>RSI!A2139</f>
        <v>45119</v>
      </c>
      <c r="B2139" s="2">
        <f>RSI!B2139</f>
        <v>35.055</v>
      </c>
      <c r="C2139" s="2">
        <f>RSI!I2139</f>
        <v>6.2413394839211378E-4</v>
      </c>
      <c r="D2139" s="2">
        <f>MACD!E2139</f>
        <v>-1.3978192725971894E-5</v>
      </c>
      <c r="E2139" s="2">
        <f>MACD!F2139</f>
        <v>-2.047319740250115E-5</v>
      </c>
      <c r="F2139" s="2">
        <f>'Moving Avg'!D2139</f>
        <v>35.055</v>
      </c>
      <c r="G2139" s="2">
        <f>'Moving Avg'!F2139</f>
        <v>35.054999999999993</v>
      </c>
      <c r="H2139" s="2">
        <f>'Moving Avg'!G2139</f>
        <v>35.055000000000014</v>
      </c>
      <c r="I2139" s="2">
        <f>'Moving Avg'!H2139</f>
        <v>35.060220000000086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50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22.45</v>
      </c>
      <c r="R2139" s="9">
        <f t="shared" si="335"/>
        <v>18.25</v>
      </c>
      <c r="S2139" s="9">
        <f t="shared" si="336"/>
        <v>22.35</v>
      </c>
      <c r="T2139" s="9">
        <f t="shared" si="337"/>
        <v>20.75</v>
      </c>
      <c r="U2139" s="8">
        <f t="shared" si="338"/>
        <v>21.016666666666669</v>
      </c>
      <c r="V2139" s="8">
        <f t="shared" si="339"/>
        <v>20.950000000000003</v>
      </c>
    </row>
    <row r="2140" spans="1:22" ht="13.5" x14ac:dyDescent="0.25">
      <c r="A2140" s="3">
        <f>RSI!A2140</f>
        <v>45120</v>
      </c>
      <c r="B2140" s="2">
        <f>RSI!B2140</f>
        <v>35.055</v>
      </c>
      <c r="C2140" s="2">
        <f>RSI!I2140</f>
        <v>6.2413394839211378E-4</v>
      </c>
      <c r="D2140" s="2">
        <f>MACD!E2140</f>
        <v>-1.2945842492229076E-5</v>
      </c>
      <c r="E2140" s="2">
        <f>MACD!F2140</f>
        <v>-1.8967726420446737E-5</v>
      </c>
      <c r="F2140" s="2">
        <f>'Moving Avg'!D2140</f>
        <v>35.055</v>
      </c>
      <c r="G2140" s="2">
        <f>'Moving Avg'!F2140</f>
        <v>35.054999999999993</v>
      </c>
      <c r="H2140" s="2">
        <f>'Moving Avg'!G2140</f>
        <v>35.055000000000014</v>
      </c>
      <c r="I2140" s="2">
        <f>'Moving Avg'!H2140</f>
        <v>35.060175000000086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50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22.45</v>
      </c>
      <c r="R2140" s="9">
        <f t="shared" si="335"/>
        <v>18.25</v>
      </c>
      <c r="S2140" s="9">
        <f t="shared" si="336"/>
        <v>22.35</v>
      </c>
      <c r="T2140" s="9">
        <f t="shared" si="337"/>
        <v>20.75</v>
      </c>
      <c r="U2140" s="8">
        <f t="shared" si="338"/>
        <v>21.016666666666669</v>
      </c>
      <c r="V2140" s="8">
        <f t="shared" si="339"/>
        <v>20.950000000000003</v>
      </c>
    </row>
    <row r="2141" spans="1:22" ht="13.5" x14ac:dyDescent="0.25">
      <c r="A2141" s="3">
        <f>RSI!A2141</f>
        <v>45121</v>
      </c>
      <c r="B2141" s="2">
        <f>RSI!B2141</f>
        <v>35.055</v>
      </c>
      <c r="C2141" s="2">
        <f>RSI!I2141</f>
        <v>6.2413394839211378E-4</v>
      </c>
      <c r="D2141" s="2">
        <f>MACD!E2141</f>
        <v>-1.1989490118935464E-5</v>
      </c>
      <c r="E2141" s="2">
        <f>MACD!F2141</f>
        <v>-1.7572079160144484E-5</v>
      </c>
      <c r="F2141" s="2">
        <f>'Moving Avg'!D2141</f>
        <v>35.055</v>
      </c>
      <c r="G2141" s="2">
        <f>'Moving Avg'!F2141</f>
        <v>35.054999999999993</v>
      </c>
      <c r="H2141" s="2">
        <f>'Moving Avg'!G2141</f>
        <v>35.055000000000014</v>
      </c>
      <c r="I2141" s="2">
        <f>'Moving Avg'!H2141</f>
        <v>35.060130000000086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0</v>
      </c>
      <c r="O2141" s="8">
        <f t="shared" si="332"/>
        <v>0</v>
      </c>
      <c r="P2141" s="8">
        <f t="shared" si="333"/>
        <v>33</v>
      </c>
      <c r="Q2141" s="9">
        <f t="shared" si="334"/>
        <v>22.45</v>
      </c>
      <c r="R2141" s="9">
        <f t="shared" si="335"/>
        <v>18.25</v>
      </c>
      <c r="S2141" s="9">
        <f t="shared" si="336"/>
        <v>22.35</v>
      </c>
      <c r="T2141" s="9">
        <f t="shared" si="337"/>
        <v>20.75</v>
      </c>
      <c r="U2141" s="8">
        <f t="shared" si="338"/>
        <v>21.016666666666669</v>
      </c>
      <c r="V2141" s="8">
        <f t="shared" si="339"/>
        <v>20.950000000000003</v>
      </c>
    </row>
    <row r="2142" spans="1:22" ht="13.5" x14ac:dyDescent="0.25">
      <c r="A2142" s="3">
        <f>RSI!A2142</f>
        <v>45124</v>
      </c>
      <c r="B2142" s="2">
        <f>RSI!B2142</f>
        <v>35.055</v>
      </c>
      <c r="C2142" s="2">
        <f>RSI!I2142</f>
        <v>6.2413394839211378E-4</v>
      </c>
      <c r="D2142" s="2">
        <f>MACD!E2142</f>
        <v>-1.1103578827942329E-5</v>
      </c>
      <c r="E2142" s="2">
        <f>MACD!F2142</f>
        <v>-1.6278379093704052E-5</v>
      </c>
      <c r="F2142" s="2">
        <f>'Moving Avg'!D2142</f>
        <v>35.055</v>
      </c>
      <c r="G2142" s="2">
        <f>'Moving Avg'!F2142</f>
        <v>35.054999999999993</v>
      </c>
      <c r="H2142" s="2">
        <f>'Moving Avg'!G2142</f>
        <v>35.055000000000014</v>
      </c>
      <c r="I2142" s="2">
        <f>'Moving Avg'!H2142</f>
        <v>35.060085000000086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0</v>
      </c>
      <c r="O2142" s="8">
        <f t="shared" si="332"/>
        <v>0</v>
      </c>
      <c r="P2142" s="8">
        <f t="shared" si="333"/>
        <v>33</v>
      </c>
      <c r="Q2142" s="9">
        <f t="shared" si="334"/>
        <v>22.45</v>
      </c>
      <c r="R2142" s="9">
        <f t="shared" si="335"/>
        <v>18.25</v>
      </c>
      <c r="S2142" s="9">
        <f t="shared" si="336"/>
        <v>22.35</v>
      </c>
      <c r="T2142" s="9">
        <f t="shared" si="337"/>
        <v>20.75</v>
      </c>
      <c r="U2142" s="8">
        <f t="shared" si="338"/>
        <v>21.016666666666669</v>
      </c>
      <c r="V2142" s="8">
        <f t="shared" si="339"/>
        <v>20.950000000000003</v>
      </c>
    </row>
    <row r="2143" spans="1:22" ht="13.5" x14ac:dyDescent="0.25">
      <c r="A2143" s="3">
        <f>RSI!A2143</f>
        <v>45125</v>
      </c>
      <c r="B2143" s="2">
        <f>RSI!B2143</f>
        <v>35.055</v>
      </c>
      <c r="C2143" s="2">
        <f>RSI!I2143</f>
        <v>6.2413394839211378E-4</v>
      </c>
      <c r="D2143" s="2">
        <f>MACD!E2143</f>
        <v>-1.0282952274565105E-5</v>
      </c>
      <c r="E2143" s="2">
        <f>MACD!F2143</f>
        <v>-1.5079293729876263E-5</v>
      </c>
      <c r="F2143" s="2">
        <f>'Moving Avg'!D2143</f>
        <v>35.055</v>
      </c>
      <c r="G2143" s="2">
        <f>'Moving Avg'!F2143</f>
        <v>35.054999999999993</v>
      </c>
      <c r="H2143" s="2">
        <f>'Moving Avg'!G2143</f>
        <v>35.055000000000014</v>
      </c>
      <c r="I2143" s="2">
        <f>'Moving Avg'!H2143</f>
        <v>35.060040000000086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22.45</v>
      </c>
      <c r="R2143" s="9">
        <f t="shared" si="335"/>
        <v>18.25</v>
      </c>
      <c r="S2143" s="9">
        <f t="shared" si="336"/>
        <v>22.35</v>
      </c>
      <c r="T2143" s="9">
        <f t="shared" si="337"/>
        <v>20.75</v>
      </c>
      <c r="U2143" s="8">
        <f t="shared" si="338"/>
        <v>21.016666666666669</v>
      </c>
      <c r="V2143" s="8">
        <f t="shared" si="339"/>
        <v>20.950000000000003</v>
      </c>
    </row>
    <row r="2144" spans="1:22" ht="13.5" x14ac:dyDescent="0.25">
      <c r="A2144" s="3">
        <f>RSI!A2144</f>
        <v>45127</v>
      </c>
      <c r="B2144" s="2">
        <f>RSI!B2144</f>
        <v>35.055</v>
      </c>
      <c r="C2144" s="2">
        <f>RSI!I2144</f>
        <v>6.2413394839211378E-4</v>
      </c>
      <c r="D2144" s="2">
        <f>MACD!E2144</f>
        <v>-9.5228265948321678E-6</v>
      </c>
      <c r="E2144" s="2">
        <f>MACD!F2144</f>
        <v>-1.3968000302867446E-5</v>
      </c>
      <c r="F2144" s="2">
        <f>'Moving Avg'!D2144</f>
        <v>35.055</v>
      </c>
      <c r="G2144" s="2">
        <f>'Moving Avg'!F2144</f>
        <v>35.054999999999993</v>
      </c>
      <c r="H2144" s="2">
        <f>'Moving Avg'!G2144</f>
        <v>35.055000000000014</v>
      </c>
      <c r="I2144" s="2">
        <f>'Moving Avg'!H2144</f>
        <v>35.059995000000086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50</v>
      </c>
      <c r="N2144" s="8">
        <f t="shared" si="331"/>
        <v>0</v>
      </c>
      <c r="O2144" s="8">
        <f t="shared" si="332"/>
        <v>0</v>
      </c>
      <c r="P2144" s="8">
        <f t="shared" si="333"/>
        <v>33</v>
      </c>
      <c r="Q2144" s="9">
        <f t="shared" si="334"/>
        <v>22.45</v>
      </c>
      <c r="R2144" s="9">
        <f t="shared" si="335"/>
        <v>18.25</v>
      </c>
      <c r="S2144" s="9">
        <f t="shared" si="336"/>
        <v>22.35</v>
      </c>
      <c r="T2144" s="9">
        <f t="shared" si="337"/>
        <v>20.75</v>
      </c>
      <c r="U2144" s="8">
        <f t="shared" si="338"/>
        <v>21.016666666666669</v>
      </c>
      <c r="V2144" s="8">
        <f t="shared" si="339"/>
        <v>20.950000000000003</v>
      </c>
    </row>
    <row r="2145" spans="1:22" ht="13.5" x14ac:dyDescent="0.25">
      <c r="A2145" s="3">
        <f>RSI!A2145</f>
        <v>45128</v>
      </c>
      <c r="B2145" s="2">
        <f>RSI!B2145</f>
        <v>35.055</v>
      </c>
      <c r="C2145" s="2">
        <f>RSI!I2145</f>
        <v>6.2413394839211378E-4</v>
      </c>
      <c r="D2145" s="2">
        <f>MACD!E2145</f>
        <v>-8.818764293039294E-6</v>
      </c>
      <c r="E2145" s="2">
        <f>MACD!F2145</f>
        <v>-1.2938153100901816E-5</v>
      </c>
      <c r="F2145" s="2">
        <f>'Moving Avg'!D2145</f>
        <v>35.055</v>
      </c>
      <c r="G2145" s="2">
        <f>'Moving Avg'!F2145</f>
        <v>35.054999999999993</v>
      </c>
      <c r="H2145" s="2">
        <f>'Moving Avg'!G2145</f>
        <v>35.055000000000014</v>
      </c>
      <c r="I2145" s="2">
        <f>'Moving Avg'!H2145</f>
        <v>35.059950000000086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50</v>
      </c>
      <c r="N2145" s="8">
        <f t="shared" si="331"/>
        <v>0</v>
      </c>
      <c r="O2145" s="8">
        <f t="shared" si="332"/>
        <v>0</v>
      </c>
      <c r="P2145" s="8">
        <f t="shared" si="333"/>
        <v>33</v>
      </c>
      <c r="Q2145" s="9">
        <f t="shared" si="334"/>
        <v>22.45</v>
      </c>
      <c r="R2145" s="9">
        <f t="shared" si="335"/>
        <v>18.25</v>
      </c>
      <c r="S2145" s="9">
        <f t="shared" si="336"/>
        <v>22.35</v>
      </c>
      <c r="T2145" s="9">
        <f t="shared" si="337"/>
        <v>20.75</v>
      </c>
      <c r="U2145" s="8">
        <f t="shared" si="338"/>
        <v>21.016666666666669</v>
      </c>
      <c r="V2145" s="8">
        <f t="shared" si="339"/>
        <v>20.950000000000003</v>
      </c>
    </row>
    <row r="2146" spans="1:22" ht="13.5" x14ac:dyDescent="0.25">
      <c r="A2146" s="3">
        <f>RSI!A2146</f>
        <v>45131</v>
      </c>
      <c r="B2146" s="2">
        <f>RSI!B2146</f>
        <v>35.055</v>
      </c>
      <c r="C2146" s="2">
        <f>RSI!I2146</f>
        <v>6.2413394839211378E-4</v>
      </c>
      <c r="D2146" s="2">
        <f>MACD!E2146</f>
        <v>-8.1666497919741232E-6</v>
      </c>
      <c r="E2146" s="2">
        <f>MACD!F2146</f>
        <v>-1.1983852439116279E-5</v>
      </c>
      <c r="F2146" s="2">
        <f>'Moving Avg'!D2146</f>
        <v>35.055</v>
      </c>
      <c r="G2146" s="2">
        <f>'Moving Avg'!F2146</f>
        <v>35.054999999999993</v>
      </c>
      <c r="H2146" s="2">
        <f>'Moving Avg'!G2146</f>
        <v>35.055000000000014</v>
      </c>
      <c r="I2146" s="2">
        <f>'Moving Avg'!H2146</f>
        <v>35.059905000000086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50</v>
      </c>
      <c r="N2146" s="8">
        <f t="shared" si="331"/>
        <v>0</v>
      </c>
      <c r="O2146" s="8">
        <f t="shared" si="332"/>
        <v>0</v>
      </c>
      <c r="P2146" s="8">
        <f t="shared" si="333"/>
        <v>33</v>
      </c>
      <c r="Q2146" s="9">
        <f t="shared" si="334"/>
        <v>22.45</v>
      </c>
      <c r="R2146" s="9">
        <f t="shared" si="335"/>
        <v>18.25</v>
      </c>
      <c r="S2146" s="9">
        <f t="shared" si="336"/>
        <v>22.35</v>
      </c>
      <c r="T2146" s="9">
        <f t="shared" si="337"/>
        <v>20.75</v>
      </c>
      <c r="U2146" s="8">
        <f t="shared" si="338"/>
        <v>21.016666666666669</v>
      </c>
      <c r="V2146" s="8">
        <f t="shared" si="339"/>
        <v>20.950000000000003</v>
      </c>
    </row>
    <row r="2147" spans="1:22" ht="13.5" x14ac:dyDescent="0.25">
      <c r="A2147" s="3">
        <f>RSI!A2147</f>
        <v>45133</v>
      </c>
      <c r="B2147" s="2">
        <f>RSI!B2147</f>
        <v>35.055</v>
      </c>
      <c r="C2147" s="2">
        <f>RSI!I2147</f>
        <v>6.2413394839211378E-4</v>
      </c>
      <c r="D2147" s="2">
        <f>MACD!E2147</f>
        <v>-7.5626666387051955E-6</v>
      </c>
      <c r="E2147" s="2">
        <f>MACD!F2147</f>
        <v>-1.1099615279034061E-5</v>
      </c>
      <c r="F2147" s="2">
        <f>'Moving Avg'!D2147</f>
        <v>35.055</v>
      </c>
      <c r="G2147" s="2">
        <f>'Moving Avg'!F2147</f>
        <v>35.054999999999993</v>
      </c>
      <c r="H2147" s="2">
        <f>'Moving Avg'!G2147</f>
        <v>35.055000000000014</v>
      </c>
      <c r="I2147" s="2">
        <f>'Moving Avg'!H2147</f>
        <v>35.059860000000086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50</v>
      </c>
      <c r="N2147" s="8">
        <f t="shared" si="331"/>
        <v>0</v>
      </c>
      <c r="O2147" s="8">
        <f t="shared" si="332"/>
        <v>0</v>
      </c>
      <c r="P2147" s="8">
        <f t="shared" si="333"/>
        <v>33</v>
      </c>
      <c r="Q2147" s="9">
        <f t="shared" si="334"/>
        <v>22.45</v>
      </c>
      <c r="R2147" s="9">
        <f t="shared" si="335"/>
        <v>18.25</v>
      </c>
      <c r="S2147" s="9">
        <f t="shared" si="336"/>
        <v>22.35</v>
      </c>
      <c r="T2147" s="9">
        <f t="shared" si="337"/>
        <v>20.75</v>
      </c>
      <c r="U2147" s="8">
        <f t="shared" si="338"/>
        <v>21.016666666666669</v>
      </c>
      <c r="V2147" s="8">
        <f t="shared" si="339"/>
        <v>20.950000000000003</v>
      </c>
    </row>
    <row r="2148" spans="1:22" ht="13.5" x14ac:dyDescent="0.25">
      <c r="A2148" s="3">
        <f>RSI!A2148</f>
        <v>45134</v>
      </c>
      <c r="B2148" s="2">
        <f>RSI!B2148</f>
        <v>35.055</v>
      </c>
      <c r="C2148" s="2">
        <f>RSI!I2148</f>
        <v>6.2413394839211378E-4</v>
      </c>
      <c r="D2148" s="2">
        <f>MACD!E2148</f>
        <v>-7.0032762309324426E-6</v>
      </c>
      <c r="E2148" s="2">
        <f>MACD!F2148</f>
        <v>-1.0280347469413739E-5</v>
      </c>
      <c r="F2148" s="2">
        <f>'Moving Avg'!D2148</f>
        <v>35.055</v>
      </c>
      <c r="G2148" s="2">
        <f>'Moving Avg'!F2148</f>
        <v>35.054999999999993</v>
      </c>
      <c r="H2148" s="2">
        <f>'Moving Avg'!G2148</f>
        <v>35.055000000000014</v>
      </c>
      <c r="I2148" s="2">
        <f>'Moving Avg'!H2148</f>
        <v>35.059815000000086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50</v>
      </c>
      <c r="N2148" s="8">
        <f t="shared" si="331"/>
        <v>0</v>
      </c>
      <c r="O2148" s="8">
        <f t="shared" si="332"/>
        <v>0</v>
      </c>
      <c r="P2148" s="8">
        <f t="shared" si="333"/>
        <v>33</v>
      </c>
      <c r="Q2148" s="9">
        <f t="shared" si="334"/>
        <v>22.45</v>
      </c>
      <c r="R2148" s="9">
        <f t="shared" si="335"/>
        <v>18.25</v>
      </c>
      <c r="S2148" s="9">
        <f t="shared" si="336"/>
        <v>22.35</v>
      </c>
      <c r="T2148" s="9">
        <f t="shared" si="337"/>
        <v>20.75</v>
      </c>
      <c r="U2148" s="8">
        <f t="shared" si="338"/>
        <v>21.016666666666669</v>
      </c>
      <c r="V2148" s="8">
        <f t="shared" si="339"/>
        <v>20.950000000000003</v>
      </c>
    </row>
    <row r="2149" spans="1:22" ht="13.5" x14ac:dyDescent="0.25">
      <c r="A2149" s="3">
        <f>RSI!A2149</f>
        <v>45135</v>
      </c>
      <c r="B2149" s="2">
        <f>RSI!B2149</f>
        <v>35.055</v>
      </c>
      <c r="C2149" s="2">
        <f>RSI!I2149</f>
        <v>6.2413394839211378E-4</v>
      </c>
      <c r="D2149" s="2">
        <f>MACD!E2149</f>
        <v>-6.4851979715285779E-6</v>
      </c>
      <c r="E2149" s="2">
        <f>MACD!F2149</f>
        <v>-9.5213175698367071E-6</v>
      </c>
      <c r="F2149" s="2">
        <f>'Moving Avg'!D2149</f>
        <v>35.055</v>
      </c>
      <c r="G2149" s="2">
        <f>'Moving Avg'!F2149</f>
        <v>35.054999999999993</v>
      </c>
      <c r="H2149" s="2">
        <f>'Moving Avg'!G2149</f>
        <v>35.055000000000014</v>
      </c>
      <c r="I2149" s="2">
        <f>'Moving Avg'!H2149</f>
        <v>35.059770000000086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22.45</v>
      </c>
      <c r="R2149" s="9">
        <f t="shared" si="335"/>
        <v>18.25</v>
      </c>
      <c r="S2149" s="9">
        <f t="shared" si="336"/>
        <v>22.35</v>
      </c>
      <c r="T2149" s="9">
        <f t="shared" si="337"/>
        <v>20.75</v>
      </c>
      <c r="U2149" s="8">
        <f t="shared" si="338"/>
        <v>21.016666666666669</v>
      </c>
      <c r="V2149" s="8">
        <f t="shared" si="339"/>
        <v>20.950000000000003</v>
      </c>
    </row>
    <row r="2150" spans="1:22" ht="13.5" x14ac:dyDescent="0.25">
      <c r="A2150" s="3">
        <f>RSI!A2150</f>
        <v>45138</v>
      </c>
      <c r="B2150" s="2">
        <f>RSI!B2150</f>
        <v>35.055</v>
      </c>
      <c r="C2150" s="2">
        <f>RSI!I2150</f>
        <v>6.2413394839211378E-4</v>
      </c>
      <c r="D2150" s="2">
        <f>MACD!E2150</f>
        <v>-6.0053908086388219E-6</v>
      </c>
      <c r="E2150" s="2">
        <f>MACD!F2150</f>
        <v>-8.81813221759713E-6</v>
      </c>
      <c r="F2150" s="2">
        <f>'Moving Avg'!D2150</f>
        <v>35.055</v>
      </c>
      <c r="G2150" s="2">
        <f>'Moving Avg'!F2150</f>
        <v>35.054999999999993</v>
      </c>
      <c r="H2150" s="2">
        <f>'Moving Avg'!G2150</f>
        <v>35.055000000000014</v>
      </c>
      <c r="I2150" s="2">
        <f>'Moving Avg'!H2150</f>
        <v>35.059725000000086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22.45</v>
      </c>
      <c r="R2150" s="9">
        <f t="shared" si="335"/>
        <v>18.25</v>
      </c>
      <c r="S2150" s="9">
        <f t="shared" si="336"/>
        <v>22.35</v>
      </c>
      <c r="T2150" s="9">
        <f t="shared" si="337"/>
        <v>20.75</v>
      </c>
      <c r="U2150" s="8">
        <f t="shared" si="338"/>
        <v>21.016666666666669</v>
      </c>
      <c r="V2150" s="8">
        <f t="shared" si="339"/>
        <v>20.950000000000003</v>
      </c>
    </row>
    <row r="2151" spans="1:22" ht="13.5" x14ac:dyDescent="0.25">
      <c r="A2151" s="3">
        <f>RSI!A2151</f>
        <v>45139</v>
      </c>
      <c r="B2151" s="2">
        <f>RSI!B2151</f>
        <v>35.055</v>
      </c>
      <c r="C2151" s="2">
        <f>RSI!I2151</f>
        <v>6.2413394839211378E-4</v>
      </c>
      <c r="D2151" s="2">
        <f>MACD!E2151</f>
        <v>-5.5610360192304142E-6</v>
      </c>
      <c r="E2151" s="2">
        <f>MACD!F2151</f>
        <v>-8.1667129779237869E-6</v>
      </c>
      <c r="F2151" s="2">
        <f>'Moving Avg'!D2151</f>
        <v>35.055</v>
      </c>
      <c r="G2151" s="2">
        <f>'Moving Avg'!F2151</f>
        <v>35.054999999999993</v>
      </c>
      <c r="H2151" s="2">
        <f>'Moving Avg'!G2151</f>
        <v>35.055000000000014</v>
      </c>
      <c r="I2151" s="2">
        <f>'Moving Avg'!H2151</f>
        <v>35.059680000000085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33</v>
      </c>
      <c r="Q2151" s="9">
        <f t="shared" si="334"/>
        <v>22.45</v>
      </c>
      <c r="R2151" s="9">
        <f t="shared" si="335"/>
        <v>18.25</v>
      </c>
      <c r="S2151" s="9">
        <f t="shared" si="336"/>
        <v>22.35</v>
      </c>
      <c r="T2151" s="9">
        <f t="shared" si="337"/>
        <v>20.75</v>
      </c>
      <c r="U2151" s="8">
        <f t="shared" si="338"/>
        <v>21.016666666666669</v>
      </c>
      <c r="V2151" s="8">
        <f t="shared" si="339"/>
        <v>20.950000000000003</v>
      </c>
    </row>
    <row r="2152" spans="1:22" ht="13.5" x14ac:dyDescent="0.25">
      <c r="A2152" s="3">
        <f>RSI!A2152</f>
        <v>45140</v>
      </c>
      <c r="B2152" s="2">
        <f>RSI!B2152</f>
        <v>35.055</v>
      </c>
      <c r="C2152" s="2">
        <f>RSI!I2152</f>
        <v>6.2413394839211378E-4</v>
      </c>
      <c r="D2152" s="2">
        <f>MACD!E2152</f>
        <v>-5.1495211650376405E-6</v>
      </c>
      <c r="E2152" s="2">
        <f>MACD!F2152</f>
        <v>-7.5632746153465576E-6</v>
      </c>
      <c r="F2152" s="2">
        <f>'Moving Avg'!D2152</f>
        <v>35.055</v>
      </c>
      <c r="G2152" s="2">
        <f>'Moving Avg'!F2152</f>
        <v>35.054999999999993</v>
      </c>
      <c r="H2152" s="2">
        <f>'Moving Avg'!G2152</f>
        <v>35.055000000000014</v>
      </c>
      <c r="I2152" s="2">
        <f>'Moving Avg'!H2152</f>
        <v>35.059635000000085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50</v>
      </c>
      <c r="N2152" s="8">
        <f t="shared" si="331"/>
        <v>0</v>
      </c>
      <c r="O2152" s="8">
        <f t="shared" si="332"/>
        <v>0</v>
      </c>
      <c r="P2152" s="8">
        <f t="shared" si="333"/>
        <v>33</v>
      </c>
      <c r="Q2152" s="9">
        <f t="shared" si="334"/>
        <v>22.45</v>
      </c>
      <c r="R2152" s="9">
        <f t="shared" si="335"/>
        <v>18.25</v>
      </c>
      <c r="S2152" s="9">
        <f t="shared" si="336"/>
        <v>22.35</v>
      </c>
      <c r="T2152" s="9">
        <f t="shared" si="337"/>
        <v>20.75</v>
      </c>
      <c r="U2152" s="8">
        <f t="shared" si="338"/>
        <v>21.016666666666669</v>
      </c>
      <c r="V2152" s="8">
        <f t="shared" si="339"/>
        <v>20.950000000000003</v>
      </c>
    </row>
    <row r="2153" spans="1:22" ht="13.5" x14ac:dyDescent="0.25">
      <c r="A2153" s="3">
        <f>RSI!A2153</f>
        <v>45141</v>
      </c>
      <c r="B2153" s="2">
        <f>RSI!B2153</f>
        <v>35.055</v>
      </c>
      <c r="C2153" s="2">
        <f>RSI!I2153</f>
        <v>6.2413394839211378E-4</v>
      </c>
      <c r="D2153" s="2">
        <f>MACD!E2153</f>
        <v>-4.7684252422186546E-6</v>
      </c>
      <c r="E2153" s="2">
        <f>MACD!F2153</f>
        <v>-7.0043047407209773E-6</v>
      </c>
      <c r="F2153" s="2">
        <f>'Moving Avg'!D2153</f>
        <v>35.055</v>
      </c>
      <c r="G2153" s="2">
        <f>'Moving Avg'!F2153</f>
        <v>35.054999999999993</v>
      </c>
      <c r="H2153" s="2">
        <f>'Moving Avg'!G2153</f>
        <v>35.055000000000014</v>
      </c>
      <c r="I2153" s="2">
        <f>'Moving Avg'!H2153</f>
        <v>35.059590000000085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33</v>
      </c>
      <c r="Q2153" s="9">
        <f t="shared" si="334"/>
        <v>22.45</v>
      </c>
      <c r="R2153" s="9">
        <f t="shared" si="335"/>
        <v>18.25</v>
      </c>
      <c r="S2153" s="9">
        <f t="shared" si="336"/>
        <v>22.35</v>
      </c>
      <c r="T2153" s="9">
        <f t="shared" si="337"/>
        <v>20.75</v>
      </c>
      <c r="U2153" s="8">
        <f t="shared" si="338"/>
        <v>21.016666666666669</v>
      </c>
      <c r="V2153" s="8">
        <f t="shared" si="339"/>
        <v>20.950000000000003</v>
      </c>
    </row>
    <row r="2154" spans="1:22" ht="13.5" x14ac:dyDescent="0.25">
      <c r="A2154" s="3">
        <f>RSI!A2154</f>
        <v>45142</v>
      </c>
      <c r="B2154" s="2">
        <f>RSI!B2154</f>
        <v>36.295000000000002</v>
      </c>
      <c r="C2154" s="2">
        <f>RSI!I2154</f>
        <v>99.999490997818924</v>
      </c>
      <c r="D2154" s="2">
        <f>MACD!E2154</f>
        <v>-9.1856267356646981E-2</v>
      </c>
      <c r="E2154" s="2">
        <f>MACD!F2154</f>
        <v>-1.8376856915121972E-2</v>
      </c>
      <c r="F2154" s="2">
        <f>'Moving Avg'!D2154</f>
        <v>35.302999999999997</v>
      </c>
      <c r="G2154" s="2">
        <f>'Moving Avg'!F2154</f>
        <v>35.11699999999999</v>
      </c>
      <c r="H2154" s="2">
        <f>'Moving Avg'!G2154</f>
        <v>35.079800000000013</v>
      </c>
      <c r="I2154" s="2">
        <f>'Moving Avg'!H2154</f>
        <v>35.065745000000085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0</v>
      </c>
      <c r="N2154" s="8">
        <f t="shared" si="331"/>
        <v>100</v>
      </c>
      <c r="O2154" s="8">
        <f t="shared" si="332"/>
        <v>50</v>
      </c>
      <c r="P2154" s="8">
        <f t="shared" si="333"/>
        <v>33</v>
      </c>
      <c r="Q2154" s="9">
        <f t="shared" si="334"/>
        <v>47.45</v>
      </c>
      <c r="R2154" s="9">
        <f t="shared" si="335"/>
        <v>45.75</v>
      </c>
      <c r="S2154" s="9">
        <f t="shared" si="336"/>
        <v>42.35</v>
      </c>
      <c r="T2154" s="9">
        <f t="shared" si="337"/>
        <v>45.75</v>
      </c>
      <c r="U2154" s="8">
        <f t="shared" si="338"/>
        <v>45.183333333333337</v>
      </c>
      <c r="V2154" s="8">
        <f t="shared" si="339"/>
        <v>45.325000000000003</v>
      </c>
    </row>
    <row r="2155" spans="1:22" ht="13.5" x14ac:dyDescent="0.25">
      <c r="A2155" s="3">
        <f>RSI!A2155</f>
        <v>45145</v>
      </c>
      <c r="B2155" s="2">
        <f>RSI!B2155</f>
        <v>36.295000000000002</v>
      </c>
      <c r="C2155" s="2">
        <f>RSI!I2155</f>
        <v>99.999490997818924</v>
      </c>
      <c r="D2155" s="2">
        <f>MACD!E2155</f>
        <v>-0.17690395150682292</v>
      </c>
      <c r="E2155" s="2">
        <f>MACD!F2155</f>
        <v>-5.008227583346217E-2</v>
      </c>
      <c r="F2155" s="2">
        <f>'Moving Avg'!D2155</f>
        <v>35.551000000000002</v>
      </c>
      <c r="G2155" s="2">
        <f>'Moving Avg'!F2155</f>
        <v>35.178999999999988</v>
      </c>
      <c r="H2155" s="2">
        <f>'Moving Avg'!G2155</f>
        <v>35.104600000000012</v>
      </c>
      <c r="I2155" s="2">
        <f>'Moving Avg'!H2155</f>
        <v>35.071900000000085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0</v>
      </c>
      <c r="N2155" s="8">
        <f t="shared" si="331"/>
        <v>100</v>
      </c>
      <c r="O2155" s="8">
        <f t="shared" si="332"/>
        <v>50</v>
      </c>
      <c r="P2155" s="8">
        <f t="shared" si="333"/>
        <v>33</v>
      </c>
      <c r="Q2155" s="9">
        <f t="shared" si="334"/>
        <v>47.45</v>
      </c>
      <c r="R2155" s="9">
        <f t="shared" si="335"/>
        <v>45.75</v>
      </c>
      <c r="S2155" s="9">
        <f t="shared" si="336"/>
        <v>42.35</v>
      </c>
      <c r="T2155" s="9">
        <f t="shared" si="337"/>
        <v>45.75</v>
      </c>
      <c r="U2155" s="8">
        <f t="shared" si="338"/>
        <v>45.183333333333337</v>
      </c>
      <c r="V2155" s="8">
        <f t="shared" si="339"/>
        <v>45.325000000000003</v>
      </c>
    </row>
    <row r="2156" spans="1:22" ht="13.5" x14ac:dyDescent="0.25">
      <c r="A2156" s="3">
        <f>RSI!A2156</f>
        <v>45146</v>
      </c>
      <c r="B2156" s="2">
        <f>RSI!B2156</f>
        <v>36.295000000000002</v>
      </c>
      <c r="C2156" s="2">
        <f>RSI!I2156</f>
        <v>99.999490997818924</v>
      </c>
      <c r="D2156" s="2">
        <f>MACD!E2156</f>
        <v>-0.25565180716286307</v>
      </c>
      <c r="E2156" s="2">
        <f>MACD!F2156</f>
        <v>-9.1196182099342354E-2</v>
      </c>
      <c r="F2156" s="2">
        <f>'Moving Avg'!D2156</f>
        <v>35.798999999999999</v>
      </c>
      <c r="G2156" s="2">
        <f>'Moving Avg'!F2156</f>
        <v>35.240999999999993</v>
      </c>
      <c r="H2156" s="2">
        <f>'Moving Avg'!G2156</f>
        <v>35.129400000000011</v>
      </c>
      <c r="I2156" s="2">
        <f>'Moving Avg'!H2156</f>
        <v>35.078055000000084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0</v>
      </c>
      <c r="N2156" s="8">
        <f t="shared" si="331"/>
        <v>100</v>
      </c>
      <c r="O2156" s="8">
        <f t="shared" si="332"/>
        <v>50</v>
      </c>
      <c r="P2156" s="8">
        <f t="shared" si="333"/>
        <v>33</v>
      </c>
      <c r="Q2156" s="9">
        <f t="shared" si="334"/>
        <v>47.45</v>
      </c>
      <c r="R2156" s="9">
        <f t="shared" si="335"/>
        <v>45.75</v>
      </c>
      <c r="S2156" s="9">
        <f t="shared" si="336"/>
        <v>42.35</v>
      </c>
      <c r="T2156" s="9">
        <f t="shared" si="337"/>
        <v>45.75</v>
      </c>
      <c r="U2156" s="8">
        <f t="shared" si="338"/>
        <v>45.183333333333337</v>
      </c>
      <c r="V2156" s="8">
        <f t="shared" si="339"/>
        <v>45.325000000000003</v>
      </c>
    </row>
    <row r="2157" spans="1:22" ht="13.5" x14ac:dyDescent="0.25">
      <c r="A2157" s="3">
        <f>RSI!A2157</f>
        <v>45147</v>
      </c>
      <c r="B2157" s="2">
        <f>RSI!B2157</f>
        <v>36.295000000000002</v>
      </c>
      <c r="C2157" s="2">
        <f>RSI!I2157</f>
        <v>99.999490997818924</v>
      </c>
      <c r="D2157" s="2">
        <f>MACD!E2157</f>
        <v>-0.32856648829322666</v>
      </c>
      <c r="E2157" s="2">
        <f>MACD!F2157</f>
        <v>-0.13867024333811923</v>
      </c>
      <c r="F2157" s="2">
        <f>'Moving Avg'!D2157</f>
        <v>36.047000000000004</v>
      </c>
      <c r="G2157" s="2">
        <f>'Moving Avg'!F2157</f>
        <v>35.30299999999999</v>
      </c>
      <c r="H2157" s="2">
        <f>'Moving Avg'!G2157</f>
        <v>35.154200000000017</v>
      </c>
      <c r="I2157" s="2">
        <f>'Moving Avg'!H2157</f>
        <v>35.084210000000077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0</v>
      </c>
      <c r="N2157" s="8">
        <f t="shared" si="331"/>
        <v>100</v>
      </c>
      <c r="O2157" s="8">
        <f t="shared" si="332"/>
        <v>50</v>
      </c>
      <c r="P2157" s="8">
        <f t="shared" si="333"/>
        <v>33</v>
      </c>
      <c r="Q2157" s="9">
        <f t="shared" si="334"/>
        <v>47.45</v>
      </c>
      <c r="R2157" s="9">
        <f t="shared" si="335"/>
        <v>45.75</v>
      </c>
      <c r="S2157" s="9">
        <f t="shared" si="336"/>
        <v>42.35</v>
      </c>
      <c r="T2157" s="9">
        <f t="shared" si="337"/>
        <v>45.75</v>
      </c>
      <c r="U2157" s="8">
        <f t="shared" si="338"/>
        <v>45.183333333333337</v>
      </c>
      <c r="V2157" s="8">
        <f t="shared" si="339"/>
        <v>45.325000000000003</v>
      </c>
    </row>
    <row r="2158" spans="1:22" ht="13.5" x14ac:dyDescent="0.25">
      <c r="A2158" s="3">
        <f>RSI!A2158</f>
        <v>45148</v>
      </c>
      <c r="B2158" s="2">
        <f>RSI!B2158</f>
        <v>36.295000000000002</v>
      </c>
      <c r="C2158" s="2">
        <f>RSI!I2158</f>
        <v>99.999490997818924</v>
      </c>
      <c r="D2158" s="2">
        <f>MACD!E2158</f>
        <v>-0.39608008190484867</v>
      </c>
      <c r="E2158" s="2">
        <f>MACD!F2158</f>
        <v>-0.19015221105146513</v>
      </c>
      <c r="F2158" s="2">
        <f>'Moving Avg'!D2158</f>
        <v>36.295000000000002</v>
      </c>
      <c r="G2158" s="2">
        <f>'Moving Avg'!F2158</f>
        <v>35.364999999999995</v>
      </c>
      <c r="H2158" s="2">
        <f>'Moving Avg'!G2158</f>
        <v>35.179000000000016</v>
      </c>
      <c r="I2158" s="2">
        <f>'Moving Avg'!H2158</f>
        <v>35.090365000000077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0</v>
      </c>
      <c r="N2158" s="8">
        <f t="shared" si="331"/>
        <v>100</v>
      </c>
      <c r="O2158" s="8">
        <f t="shared" si="332"/>
        <v>50</v>
      </c>
      <c r="P2158" s="8">
        <f t="shared" si="333"/>
        <v>33</v>
      </c>
      <c r="Q2158" s="9">
        <f t="shared" si="334"/>
        <v>47.45</v>
      </c>
      <c r="R2158" s="9">
        <f t="shared" si="335"/>
        <v>45.75</v>
      </c>
      <c r="S2158" s="9">
        <f t="shared" si="336"/>
        <v>42.35</v>
      </c>
      <c r="T2158" s="9">
        <f t="shared" si="337"/>
        <v>45.75</v>
      </c>
      <c r="U2158" s="8">
        <f t="shared" si="338"/>
        <v>45.183333333333337</v>
      </c>
      <c r="V2158" s="8">
        <f t="shared" si="339"/>
        <v>45.325000000000003</v>
      </c>
    </row>
    <row r="2159" spans="1:22" ht="13.5" x14ac:dyDescent="0.25">
      <c r="A2159" s="3">
        <f>RSI!A2159</f>
        <v>45149</v>
      </c>
      <c r="B2159" s="2">
        <f>RSI!B2159</f>
        <v>36.295000000000002</v>
      </c>
      <c r="C2159" s="2">
        <f>RSI!I2159</f>
        <v>99.999490997818924</v>
      </c>
      <c r="D2159" s="2">
        <f>MACD!E2159</f>
        <v>-0.45859266855891434</v>
      </c>
      <c r="E2159" s="2">
        <f>MACD!F2159</f>
        <v>-0.243840302552955</v>
      </c>
      <c r="F2159" s="2">
        <f>'Moving Avg'!D2159</f>
        <v>36.295000000000002</v>
      </c>
      <c r="G2159" s="2">
        <f>'Moving Avg'!F2159</f>
        <v>35.426999999999992</v>
      </c>
      <c r="H2159" s="2">
        <f>'Moving Avg'!G2159</f>
        <v>35.203800000000015</v>
      </c>
      <c r="I2159" s="2">
        <f>'Moving Avg'!H2159</f>
        <v>35.096520000000076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0</v>
      </c>
      <c r="N2159" s="8">
        <f t="shared" si="331"/>
        <v>100</v>
      </c>
      <c r="O2159" s="8">
        <f t="shared" si="332"/>
        <v>50</v>
      </c>
      <c r="P2159" s="8">
        <f t="shared" si="333"/>
        <v>33</v>
      </c>
      <c r="Q2159" s="9">
        <f t="shared" si="334"/>
        <v>47.45</v>
      </c>
      <c r="R2159" s="9">
        <f t="shared" si="335"/>
        <v>45.75</v>
      </c>
      <c r="S2159" s="9">
        <f t="shared" si="336"/>
        <v>42.35</v>
      </c>
      <c r="T2159" s="9">
        <f t="shared" si="337"/>
        <v>45.75</v>
      </c>
      <c r="U2159" s="8">
        <f t="shared" si="338"/>
        <v>45.183333333333337</v>
      </c>
      <c r="V2159" s="8">
        <f t="shared" si="339"/>
        <v>45.325000000000003</v>
      </c>
    </row>
    <row r="2160" spans="1:22" ht="13.5" x14ac:dyDescent="0.25">
      <c r="A2160" s="3">
        <f>RSI!A2160</f>
        <v>45152</v>
      </c>
      <c r="B2160" s="2">
        <f>RSI!B2160</f>
        <v>36.295000000000002</v>
      </c>
      <c r="C2160" s="2">
        <f>RSI!I2160</f>
        <v>99.999490997818924</v>
      </c>
      <c r="D2160" s="2">
        <f>MACD!E2160</f>
        <v>-0.51647469321883221</v>
      </c>
      <c r="E2160" s="2">
        <f>MACD!F2160</f>
        <v>-0.29836718068613044</v>
      </c>
      <c r="F2160" s="2">
        <f>'Moving Avg'!D2160</f>
        <v>36.295000000000002</v>
      </c>
      <c r="G2160" s="2">
        <f>'Moving Avg'!F2160</f>
        <v>35.48899999999999</v>
      </c>
      <c r="H2160" s="2">
        <f>'Moving Avg'!G2160</f>
        <v>35.228600000000014</v>
      </c>
      <c r="I2160" s="2">
        <f>'Moving Avg'!H2160</f>
        <v>35.102675000000076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0</v>
      </c>
      <c r="N2160" s="8">
        <f t="shared" si="331"/>
        <v>100</v>
      </c>
      <c r="O2160" s="8">
        <f t="shared" si="332"/>
        <v>50</v>
      </c>
      <c r="P2160" s="8">
        <f t="shared" si="333"/>
        <v>33</v>
      </c>
      <c r="Q2160" s="9">
        <f t="shared" si="334"/>
        <v>47.45</v>
      </c>
      <c r="R2160" s="9">
        <f t="shared" si="335"/>
        <v>45.75</v>
      </c>
      <c r="S2160" s="9">
        <f t="shared" si="336"/>
        <v>42.35</v>
      </c>
      <c r="T2160" s="9">
        <f t="shared" si="337"/>
        <v>45.75</v>
      </c>
      <c r="U2160" s="8">
        <f t="shared" si="338"/>
        <v>45.183333333333337</v>
      </c>
      <c r="V2160" s="8">
        <f t="shared" si="339"/>
        <v>45.325000000000003</v>
      </c>
    </row>
    <row r="2161" spans="1:22" ht="13.5" x14ac:dyDescent="0.25">
      <c r="A2161" s="3">
        <f>RSI!A2161</f>
        <v>45153</v>
      </c>
      <c r="B2161" s="2">
        <f>RSI!B2161</f>
        <v>36.295000000000002</v>
      </c>
      <c r="C2161" s="2">
        <f>RSI!I2161</f>
        <v>99.999490997818924</v>
      </c>
      <c r="D2161" s="2">
        <f>MACD!E2161</f>
        <v>-0.57006916047980383</v>
      </c>
      <c r="E2161" s="2">
        <f>MACD!F2161</f>
        <v>-0.35270757664486513</v>
      </c>
      <c r="F2161" s="2">
        <f>'Moving Avg'!D2161</f>
        <v>36.295000000000002</v>
      </c>
      <c r="G2161" s="2">
        <f>'Moving Avg'!F2161</f>
        <v>35.550999999999995</v>
      </c>
      <c r="H2161" s="2">
        <f>'Moving Avg'!G2161</f>
        <v>35.253400000000013</v>
      </c>
      <c r="I2161" s="2">
        <f>'Moving Avg'!H2161</f>
        <v>35.108830000000076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0</v>
      </c>
      <c r="N2161" s="8">
        <f t="shared" si="331"/>
        <v>100</v>
      </c>
      <c r="O2161" s="8">
        <f t="shared" si="332"/>
        <v>50</v>
      </c>
      <c r="P2161" s="8">
        <f t="shared" si="333"/>
        <v>33</v>
      </c>
      <c r="Q2161" s="9">
        <f t="shared" si="334"/>
        <v>47.45</v>
      </c>
      <c r="R2161" s="9">
        <f t="shared" si="335"/>
        <v>45.75</v>
      </c>
      <c r="S2161" s="9">
        <f t="shared" si="336"/>
        <v>42.35</v>
      </c>
      <c r="T2161" s="9">
        <f t="shared" si="337"/>
        <v>45.75</v>
      </c>
      <c r="U2161" s="8">
        <f t="shared" si="338"/>
        <v>45.183333333333337</v>
      </c>
      <c r="V2161" s="8">
        <f t="shared" si="339"/>
        <v>45.325000000000003</v>
      </c>
    </row>
    <row r="2162" spans="1:22" ht="13.5" x14ac:dyDescent="0.25">
      <c r="A2162" s="3">
        <f>RSI!A2162</f>
        <v>45154</v>
      </c>
      <c r="B2162" s="2">
        <f>RSI!B2162</f>
        <v>36.295000000000002</v>
      </c>
      <c r="C2162" s="2">
        <f>RSI!I2162</f>
        <v>99.999490997818924</v>
      </c>
      <c r="D2162" s="2">
        <f>MACD!E2162</f>
        <v>-0.61969366718877694</v>
      </c>
      <c r="E2162" s="2">
        <f>MACD!F2162</f>
        <v>-0.40610479475364752</v>
      </c>
      <c r="F2162" s="2">
        <f>'Moving Avg'!D2162</f>
        <v>36.295000000000002</v>
      </c>
      <c r="G2162" s="2">
        <f>'Moving Avg'!F2162</f>
        <v>35.612999999999992</v>
      </c>
      <c r="H2162" s="2">
        <f>'Moving Avg'!G2162</f>
        <v>35.278200000000012</v>
      </c>
      <c r="I2162" s="2">
        <f>'Moving Avg'!H2162</f>
        <v>35.114985000000075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0</v>
      </c>
      <c r="N2162" s="8">
        <f t="shared" si="331"/>
        <v>100</v>
      </c>
      <c r="O2162" s="8">
        <f t="shared" si="332"/>
        <v>50</v>
      </c>
      <c r="P2162" s="8">
        <f t="shared" si="333"/>
        <v>33</v>
      </c>
      <c r="Q2162" s="9">
        <f t="shared" si="334"/>
        <v>47.45</v>
      </c>
      <c r="R2162" s="9">
        <f t="shared" si="335"/>
        <v>45.75</v>
      </c>
      <c r="S2162" s="9">
        <f t="shared" si="336"/>
        <v>42.35</v>
      </c>
      <c r="T2162" s="9">
        <f t="shared" si="337"/>
        <v>45.75</v>
      </c>
      <c r="U2162" s="8">
        <f t="shared" si="338"/>
        <v>45.183333333333337</v>
      </c>
      <c r="V2162" s="8">
        <f t="shared" si="339"/>
        <v>45.325000000000003</v>
      </c>
    </row>
    <row r="2163" spans="1:22" ht="13.5" x14ac:dyDescent="0.25">
      <c r="A2163" s="3">
        <f>RSI!A2163</f>
        <v>45155</v>
      </c>
      <c r="B2163" s="2">
        <f>RSI!B2163</f>
        <v>36.295000000000002</v>
      </c>
      <c r="C2163" s="2">
        <f>RSI!I2163</f>
        <v>99.999490997818924</v>
      </c>
      <c r="D2163" s="2">
        <f>MACD!E2163</f>
        <v>-0.66564228449992413</v>
      </c>
      <c r="E2163" s="2">
        <f>MACD!F2163</f>
        <v>-0.45801229270290289</v>
      </c>
      <c r="F2163" s="2">
        <f>'Moving Avg'!D2163</f>
        <v>36.295000000000002</v>
      </c>
      <c r="G2163" s="2">
        <f>'Moving Avg'!F2163</f>
        <v>35.674999999999997</v>
      </c>
      <c r="H2163" s="2">
        <f>'Moving Avg'!G2163</f>
        <v>35.303000000000019</v>
      </c>
      <c r="I2163" s="2">
        <f>'Moving Avg'!H2163</f>
        <v>35.121140000000075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0</v>
      </c>
      <c r="N2163" s="8">
        <f t="shared" si="331"/>
        <v>100</v>
      </c>
      <c r="O2163" s="8">
        <f t="shared" si="332"/>
        <v>50</v>
      </c>
      <c r="P2163" s="8">
        <f t="shared" si="333"/>
        <v>33</v>
      </c>
      <c r="Q2163" s="9">
        <f t="shared" si="334"/>
        <v>47.45</v>
      </c>
      <c r="R2163" s="9">
        <f t="shared" si="335"/>
        <v>45.75</v>
      </c>
      <c r="S2163" s="9">
        <f t="shared" si="336"/>
        <v>42.35</v>
      </c>
      <c r="T2163" s="9">
        <f t="shared" si="337"/>
        <v>45.75</v>
      </c>
      <c r="U2163" s="8">
        <f t="shared" si="338"/>
        <v>45.183333333333337</v>
      </c>
      <c r="V2163" s="8">
        <f t="shared" si="339"/>
        <v>45.325000000000003</v>
      </c>
    </row>
    <row r="2164" spans="1:22" ht="13.5" x14ac:dyDescent="0.25">
      <c r="A2164" s="3">
        <f>RSI!A2164</f>
        <v>45156</v>
      </c>
      <c r="B2164" s="2">
        <f>RSI!B2164</f>
        <v>36.295000000000002</v>
      </c>
      <c r="C2164" s="2">
        <f>RSI!I2164</f>
        <v>99.999490997818924</v>
      </c>
      <c r="D2164" s="2">
        <f>MACD!E2164</f>
        <v>-0.51741806974939664</v>
      </c>
      <c r="E2164" s="2">
        <f>MACD!F2164</f>
        <v>-0.46989344811220163</v>
      </c>
      <c r="F2164" s="2">
        <f>'Moving Avg'!D2164</f>
        <v>36.295000000000002</v>
      </c>
      <c r="G2164" s="2">
        <f>'Moving Avg'!F2164</f>
        <v>35.736999999999995</v>
      </c>
      <c r="H2164" s="2">
        <f>'Moving Avg'!G2164</f>
        <v>35.327800000000018</v>
      </c>
      <c r="I2164" s="2">
        <f>'Moving Avg'!H2164</f>
        <v>35.127295000000075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0</v>
      </c>
      <c r="N2164" s="8">
        <f t="shared" si="331"/>
        <v>100</v>
      </c>
      <c r="O2164" s="8">
        <f t="shared" si="332"/>
        <v>50</v>
      </c>
      <c r="P2164" s="8">
        <f t="shared" si="333"/>
        <v>33</v>
      </c>
      <c r="Q2164" s="9">
        <f t="shared" si="334"/>
        <v>47.45</v>
      </c>
      <c r="R2164" s="9">
        <f t="shared" si="335"/>
        <v>45.75</v>
      </c>
      <c r="S2164" s="9">
        <f t="shared" si="336"/>
        <v>42.35</v>
      </c>
      <c r="T2164" s="9">
        <f t="shared" si="337"/>
        <v>45.75</v>
      </c>
      <c r="U2164" s="8">
        <f t="shared" si="338"/>
        <v>45.183333333333337</v>
      </c>
      <c r="V2164" s="8">
        <f t="shared" si="339"/>
        <v>45.325000000000003</v>
      </c>
    </row>
    <row r="2165" spans="1:22" ht="13.5" x14ac:dyDescent="0.25">
      <c r="A2165" s="3">
        <f>RSI!A2165</f>
        <v>45159</v>
      </c>
      <c r="B2165" s="2">
        <f>RSI!B2165</f>
        <v>37.622</v>
      </c>
      <c r="C2165" s="2">
        <f>RSI!I2165</f>
        <v>99.999851087262968</v>
      </c>
      <c r="D2165" s="2">
        <f>MACD!E2165</f>
        <v>-0.49368778104457789</v>
      </c>
      <c r="E2165" s="2">
        <f>MACD!F2165</f>
        <v>-0.47465231469867686</v>
      </c>
      <c r="F2165" s="2">
        <f>'Moving Avg'!D2165</f>
        <v>36.560400000000001</v>
      </c>
      <c r="G2165" s="2">
        <f>'Moving Avg'!F2165</f>
        <v>35.865349999999992</v>
      </c>
      <c r="H2165" s="2">
        <f>'Moving Avg'!G2165</f>
        <v>35.379140000000014</v>
      </c>
      <c r="I2165" s="2">
        <f>'Moving Avg'!H2165</f>
        <v>35.14008500000007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0</v>
      </c>
      <c r="N2165" s="8">
        <f t="shared" si="331"/>
        <v>45</v>
      </c>
      <c r="O2165" s="8">
        <f t="shared" si="332"/>
        <v>50</v>
      </c>
      <c r="P2165" s="8">
        <f t="shared" si="333"/>
        <v>33</v>
      </c>
      <c r="Q2165" s="9">
        <f t="shared" si="334"/>
        <v>28.2</v>
      </c>
      <c r="R2165" s="9">
        <f t="shared" si="335"/>
        <v>34.75</v>
      </c>
      <c r="S2165" s="9">
        <f t="shared" si="336"/>
        <v>34.1</v>
      </c>
      <c r="T2165" s="9">
        <f t="shared" si="337"/>
        <v>32</v>
      </c>
      <c r="U2165" s="8">
        <f t="shared" si="338"/>
        <v>32.35</v>
      </c>
      <c r="V2165" s="8">
        <f t="shared" si="339"/>
        <v>32.262500000000003</v>
      </c>
    </row>
    <row r="2166" spans="1:22" ht="13.5" x14ac:dyDescent="0.25">
      <c r="A2166" s="3">
        <f>RSI!A2166</f>
        <v>45160</v>
      </c>
      <c r="B2166" s="2">
        <f>RSI!B2166</f>
        <v>37.622</v>
      </c>
      <c r="C2166" s="2">
        <f>RSI!I2166</f>
        <v>99.999851087262968</v>
      </c>
      <c r="D2166" s="2">
        <f>MACD!E2166</f>
        <v>-0.48459211005312142</v>
      </c>
      <c r="E2166" s="2">
        <f>MACD!F2166</f>
        <v>-0.4766402737695658</v>
      </c>
      <c r="F2166" s="2">
        <f>'Moving Avg'!D2166</f>
        <v>36.825800000000001</v>
      </c>
      <c r="G2166" s="2">
        <f>'Moving Avg'!F2166</f>
        <v>35.993699999999997</v>
      </c>
      <c r="H2166" s="2">
        <f>'Moving Avg'!G2166</f>
        <v>35.430480000000017</v>
      </c>
      <c r="I2166" s="2">
        <f>'Moving Avg'!H2166</f>
        <v>35.152875000000073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0</v>
      </c>
      <c r="N2166" s="8">
        <f t="shared" si="331"/>
        <v>45</v>
      </c>
      <c r="O2166" s="8">
        <f t="shared" si="332"/>
        <v>50</v>
      </c>
      <c r="P2166" s="8">
        <f t="shared" si="333"/>
        <v>33</v>
      </c>
      <c r="Q2166" s="9">
        <f t="shared" si="334"/>
        <v>28.2</v>
      </c>
      <c r="R2166" s="9">
        <f t="shared" si="335"/>
        <v>34.75</v>
      </c>
      <c r="S2166" s="9">
        <f t="shared" si="336"/>
        <v>34.1</v>
      </c>
      <c r="T2166" s="9">
        <f t="shared" si="337"/>
        <v>32</v>
      </c>
      <c r="U2166" s="8">
        <f t="shared" si="338"/>
        <v>32.35</v>
      </c>
      <c r="V2166" s="8">
        <f t="shared" si="339"/>
        <v>32.262500000000003</v>
      </c>
    </row>
    <row r="2167" spans="1:22" ht="13.5" x14ac:dyDescent="0.25">
      <c r="A2167" s="3">
        <f>RSI!A2167</f>
        <v>45161</v>
      </c>
      <c r="B2167" s="2">
        <f>RSI!B2167</f>
        <v>37.622</v>
      </c>
      <c r="C2167" s="2">
        <f>RSI!I2167</f>
        <v>99.999851087262968</v>
      </c>
      <c r="D2167" s="2">
        <f>MACD!E2167</f>
        <v>-0.48706596201077446</v>
      </c>
      <c r="E2167" s="2">
        <f>MACD!F2167</f>
        <v>-0.47872541141780756</v>
      </c>
      <c r="F2167" s="2">
        <f>'Moving Avg'!D2167</f>
        <v>37.091200000000001</v>
      </c>
      <c r="G2167" s="2">
        <f>'Moving Avg'!F2167</f>
        <v>36.122049999999994</v>
      </c>
      <c r="H2167" s="2">
        <f>'Moving Avg'!G2167</f>
        <v>35.481820000000013</v>
      </c>
      <c r="I2167" s="2">
        <f>'Moving Avg'!H2167</f>
        <v>35.165665000000075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0</v>
      </c>
      <c r="N2167" s="8">
        <f t="shared" si="331"/>
        <v>45</v>
      </c>
      <c r="O2167" s="8">
        <f t="shared" si="332"/>
        <v>50</v>
      </c>
      <c r="P2167" s="8">
        <f t="shared" si="333"/>
        <v>33</v>
      </c>
      <c r="Q2167" s="9">
        <f t="shared" si="334"/>
        <v>28.2</v>
      </c>
      <c r="R2167" s="9">
        <f t="shared" si="335"/>
        <v>34.75</v>
      </c>
      <c r="S2167" s="9">
        <f t="shared" si="336"/>
        <v>34.1</v>
      </c>
      <c r="T2167" s="9">
        <f t="shared" si="337"/>
        <v>32</v>
      </c>
      <c r="U2167" s="8">
        <f t="shared" si="338"/>
        <v>32.35</v>
      </c>
      <c r="V2167" s="8">
        <f t="shared" si="339"/>
        <v>32.262500000000003</v>
      </c>
    </row>
    <row r="2168" spans="1:22" ht="13.5" x14ac:dyDescent="0.25">
      <c r="A2168" s="3">
        <f>RSI!A2168</f>
        <v>45162</v>
      </c>
      <c r="B2168" s="2">
        <f>RSI!B2168</f>
        <v>37.622</v>
      </c>
      <c r="C2168" s="2">
        <f>RSI!I2168</f>
        <v>99.999851087262968</v>
      </c>
      <c r="D2168" s="2">
        <f>MACD!E2168</f>
        <v>-0.49857606298031953</v>
      </c>
      <c r="E2168" s="2">
        <f>MACD!F2168</f>
        <v>-0.48269554173030998</v>
      </c>
      <c r="F2168" s="2">
        <f>'Moving Avg'!D2168</f>
        <v>37.3566</v>
      </c>
      <c r="G2168" s="2">
        <f>'Moving Avg'!F2168</f>
        <v>36.250399999999999</v>
      </c>
      <c r="H2168" s="2">
        <f>'Moving Avg'!G2168</f>
        <v>35.533160000000017</v>
      </c>
      <c r="I2168" s="2">
        <f>'Moving Avg'!H2168</f>
        <v>35.178455000000071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0</v>
      </c>
      <c r="N2168" s="8">
        <f t="shared" si="331"/>
        <v>45</v>
      </c>
      <c r="O2168" s="8">
        <f t="shared" si="332"/>
        <v>50</v>
      </c>
      <c r="P2168" s="8">
        <f t="shared" si="333"/>
        <v>33</v>
      </c>
      <c r="Q2168" s="9">
        <f t="shared" si="334"/>
        <v>28.2</v>
      </c>
      <c r="R2168" s="9">
        <f t="shared" si="335"/>
        <v>34.75</v>
      </c>
      <c r="S2168" s="9">
        <f t="shared" si="336"/>
        <v>34.1</v>
      </c>
      <c r="T2168" s="9">
        <f t="shared" si="337"/>
        <v>32</v>
      </c>
      <c r="U2168" s="8">
        <f t="shared" si="338"/>
        <v>32.35</v>
      </c>
      <c r="V2168" s="8">
        <f t="shared" si="339"/>
        <v>32.262500000000003</v>
      </c>
    </row>
    <row r="2169" spans="1:22" ht="13.5" x14ac:dyDescent="0.25">
      <c r="A2169" s="3">
        <f>RSI!A2169</f>
        <v>45163</v>
      </c>
      <c r="B2169" s="2">
        <f>RSI!B2169</f>
        <v>37.622</v>
      </c>
      <c r="C2169" s="2">
        <f>RSI!I2169</f>
        <v>99.999851087262968</v>
      </c>
      <c r="D2169" s="2">
        <f>MACD!E2169</f>
        <v>-0.51703467698232686</v>
      </c>
      <c r="E2169" s="2">
        <f>MACD!F2169</f>
        <v>-0.48956336878071338</v>
      </c>
      <c r="F2169" s="2">
        <f>'Moving Avg'!D2169</f>
        <v>37.622</v>
      </c>
      <c r="G2169" s="2">
        <f>'Moving Avg'!F2169</f>
        <v>36.378749999999997</v>
      </c>
      <c r="H2169" s="2">
        <f>'Moving Avg'!G2169</f>
        <v>35.58450000000002</v>
      </c>
      <c r="I2169" s="2">
        <f>'Moving Avg'!H2169</f>
        <v>35.191245000000073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0</v>
      </c>
      <c r="N2169" s="8">
        <f t="shared" si="331"/>
        <v>100</v>
      </c>
      <c r="O2169" s="8">
        <f t="shared" si="332"/>
        <v>50</v>
      </c>
      <c r="P2169" s="8">
        <f t="shared" si="333"/>
        <v>33</v>
      </c>
      <c r="Q2169" s="9">
        <f t="shared" si="334"/>
        <v>47.45</v>
      </c>
      <c r="R2169" s="9">
        <f t="shared" si="335"/>
        <v>45.75</v>
      </c>
      <c r="S2169" s="9">
        <f t="shared" si="336"/>
        <v>42.35</v>
      </c>
      <c r="T2169" s="9">
        <f t="shared" si="337"/>
        <v>45.75</v>
      </c>
      <c r="U2169" s="8">
        <f t="shared" si="338"/>
        <v>45.183333333333337</v>
      </c>
      <c r="V2169" s="8">
        <f t="shared" si="339"/>
        <v>45.325000000000003</v>
      </c>
    </row>
    <row r="2170" spans="1:22" ht="13.5" x14ac:dyDescent="0.25">
      <c r="A2170" s="3">
        <f>RSI!A2170</f>
        <v>45166</v>
      </c>
      <c r="B2170" s="2">
        <f>RSI!B2170</f>
        <v>37.622</v>
      </c>
      <c r="C2170" s="2">
        <f>RSI!I2170</f>
        <v>99.999851087262968</v>
      </c>
      <c r="D2170" s="2">
        <f>MACD!E2170</f>
        <v>-0.54072692810090928</v>
      </c>
      <c r="E2170" s="2">
        <f>MACD!F2170</f>
        <v>-0.49979608064475256</v>
      </c>
      <c r="F2170" s="2">
        <f>'Moving Avg'!D2170</f>
        <v>37.622</v>
      </c>
      <c r="G2170" s="2">
        <f>'Moving Avg'!F2170</f>
        <v>36.507099999999994</v>
      </c>
      <c r="H2170" s="2">
        <f>'Moving Avg'!G2170</f>
        <v>35.635840000000016</v>
      </c>
      <c r="I2170" s="2">
        <f>'Moving Avg'!H2170</f>
        <v>35.204035000000069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0</v>
      </c>
      <c r="N2170" s="8">
        <f t="shared" si="331"/>
        <v>100</v>
      </c>
      <c r="O2170" s="8">
        <f t="shared" si="332"/>
        <v>50</v>
      </c>
      <c r="P2170" s="8">
        <f t="shared" si="333"/>
        <v>33</v>
      </c>
      <c r="Q2170" s="9">
        <f t="shared" si="334"/>
        <v>47.45</v>
      </c>
      <c r="R2170" s="9">
        <f t="shared" si="335"/>
        <v>45.75</v>
      </c>
      <c r="S2170" s="9">
        <f t="shared" si="336"/>
        <v>42.35</v>
      </c>
      <c r="T2170" s="9">
        <f t="shared" si="337"/>
        <v>45.75</v>
      </c>
      <c r="U2170" s="8">
        <f t="shared" si="338"/>
        <v>45.183333333333337</v>
      </c>
      <c r="V2170" s="8">
        <f t="shared" si="339"/>
        <v>45.325000000000003</v>
      </c>
    </row>
    <row r="2171" spans="1:22" ht="13.5" x14ac:dyDescent="0.25">
      <c r="A2171" s="3">
        <f>RSI!A2171</f>
        <v>45167</v>
      </c>
      <c r="B2171" s="2">
        <f>RSI!B2171</f>
        <v>37.622</v>
      </c>
      <c r="C2171" s="2">
        <f>RSI!I2171</f>
        <v>99.999851087262968</v>
      </c>
      <c r="D2171" s="2">
        <f>MACD!E2171</f>
        <v>-0.5682496099960872</v>
      </c>
      <c r="E2171" s="2">
        <f>MACD!F2171</f>
        <v>-0.51348678651501956</v>
      </c>
      <c r="F2171" s="2">
        <f>'Moving Avg'!D2171</f>
        <v>37.622</v>
      </c>
      <c r="G2171" s="2">
        <f>'Moving Avg'!F2171</f>
        <v>36.635449999999999</v>
      </c>
      <c r="H2171" s="2">
        <f>'Moving Avg'!G2171</f>
        <v>35.687180000000019</v>
      </c>
      <c r="I2171" s="2">
        <f>'Moving Avg'!H2171</f>
        <v>35.216825000000071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0</v>
      </c>
      <c r="N2171" s="8">
        <f t="shared" si="331"/>
        <v>100</v>
      </c>
      <c r="O2171" s="8">
        <f t="shared" si="332"/>
        <v>50</v>
      </c>
      <c r="P2171" s="8">
        <f t="shared" si="333"/>
        <v>33</v>
      </c>
      <c r="Q2171" s="9">
        <f t="shared" si="334"/>
        <v>47.45</v>
      </c>
      <c r="R2171" s="9">
        <f t="shared" si="335"/>
        <v>45.75</v>
      </c>
      <c r="S2171" s="9">
        <f t="shared" si="336"/>
        <v>42.35</v>
      </c>
      <c r="T2171" s="9">
        <f t="shared" si="337"/>
        <v>45.75</v>
      </c>
      <c r="U2171" s="8">
        <f t="shared" si="338"/>
        <v>45.183333333333337</v>
      </c>
      <c r="V2171" s="8">
        <f t="shared" si="339"/>
        <v>45.325000000000003</v>
      </c>
    </row>
    <row r="2172" spans="1:22" ht="13.5" x14ac:dyDescent="0.25">
      <c r="A2172" s="3">
        <f>RSI!A2172</f>
        <v>45168</v>
      </c>
      <c r="B2172" s="2">
        <f>RSI!B2172</f>
        <v>37.622</v>
      </c>
      <c r="C2172" s="2">
        <f>RSI!I2172</f>
        <v>99.999851087262968</v>
      </c>
      <c r="D2172" s="2">
        <f>MACD!E2172</f>
        <v>-0.59845969284847911</v>
      </c>
      <c r="E2172" s="2">
        <f>MACD!F2172</f>
        <v>-0.53048136778171151</v>
      </c>
      <c r="F2172" s="2">
        <f>'Moving Avg'!D2172</f>
        <v>37.622</v>
      </c>
      <c r="G2172" s="2">
        <f>'Moving Avg'!F2172</f>
        <v>36.763799999999996</v>
      </c>
      <c r="H2172" s="2">
        <f>'Moving Avg'!G2172</f>
        <v>35.738520000000015</v>
      </c>
      <c r="I2172" s="2">
        <f>'Moving Avg'!H2172</f>
        <v>35.229615000000074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0</v>
      </c>
      <c r="N2172" s="8">
        <f t="shared" si="331"/>
        <v>100</v>
      </c>
      <c r="O2172" s="8">
        <f t="shared" si="332"/>
        <v>50</v>
      </c>
      <c r="P2172" s="8">
        <f t="shared" si="333"/>
        <v>33</v>
      </c>
      <c r="Q2172" s="9">
        <f t="shared" si="334"/>
        <v>47.45</v>
      </c>
      <c r="R2172" s="9">
        <f t="shared" si="335"/>
        <v>45.75</v>
      </c>
      <c r="S2172" s="9">
        <f t="shared" si="336"/>
        <v>42.35</v>
      </c>
      <c r="T2172" s="9">
        <f t="shared" si="337"/>
        <v>45.75</v>
      </c>
      <c r="U2172" s="8">
        <f t="shared" si="338"/>
        <v>45.183333333333337</v>
      </c>
      <c r="V2172" s="8">
        <f t="shared" si="339"/>
        <v>45.325000000000003</v>
      </c>
    </row>
    <row r="2173" spans="1:22" ht="13.5" x14ac:dyDescent="0.25">
      <c r="A2173" s="3">
        <f>RSI!A2173</f>
        <v>45169</v>
      </c>
      <c r="B2173" s="2">
        <f>RSI!B2173</f>
        <v>37.622</v>
      </c>
      <c r="C2173" s="2">
        <f>RSI!I2173</f>
        <v>99.999851087262968</v>
      </c>
      <c r="D2173" s="2">
        <f>MACD!E2173</f>
        <v>-0.63043101482288222</v>
      </c>
      <c r="E2173" s="2">
        <f>MACD!F2173</f>
        <v>-0.5504712971899457</v>
      </c>
      <c r="F2173" s="2">
        <f>'Moving Avg'!D2173</f>
        <v>37.622</v>
      </c>
      <c r="G2173" s="2">
        <f>'Moving Avg'!F2173</f>
        <v>36.892149999999994</v>
      </c>
      <c r="H2173" s="2">
        <f>'Moving Avg'!G2173</f>
        <v>35.789860000000019</v>
      </c>
      <c r="I2173" s="2">
        <f>'Moving Avg'!H2173</f>
        <v>35.242405000000069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0</v>
      </c>
      <c r="N2173" s="8">
        <f t="shared" si="331"/>
        <v>100</v>
      </c>
      <c r="O2173" s="8">
        <f t="shared" si="332"/>
        <v>50</v>
      </c>
      <c r="P2173" s="8">
        <f t="shared" si="333"/>
        <v>33</v>
      </c>
      <c r="Q2173" s="9">
        <f t="shared" si="334"/>
        <v>47.45</v>
      </c>
      <c r="R2173" s="9">
        <f t="shared" si="335"/>
        <v>45.75</v>
      </c>
      <c r="S2173" s="9">
        <f t="shared" si="336"/>
        <v>42.35</v>
      </c>
      <c r="T2173" s="9">
        <f t="shared" si="337"/>
        <v>45.75</v>
      </c>
      <c r="U2173" s="8">
        <f t="shared" si="338"/>
        <v>45.183333333333337</v>
      </c>
      <c r="V2173" s="8">
        <f t="shared" si="339"/>
        <v>45.325000000000003</v>
      </c>
    </row>
    <row r="2174" spans="1:22" ht="13.5" x14ac:dyDescent="0.25">
      <c r="A2174" s="3">
        <f>RSI!A2174</f>
        <v>45170</v>
      </c>
      <c r="B2174" s="2">
        <f>RSI!B2174</f>
        <v>37.622</v>
      </c>
      <c r="C2174" s="2">
        <f>RSI!I2174</f>
        <v>99.999851087262968</v>
      </c>
      <c r="D2174" s="2">
        <f>MACD!E2174</f>
        <v>-0.66341787944871555</v>
      </c>
      <c r="E2174" s="2">
        <f>MACD!F2174</f>
        <v>-0.57306061364169969</v>
      </c>
      <c r="F2174" s="2">
        <f>'Moving Avg'!D2174</f>
        <v>37.622</v>
      </c>
      <c r="G2174" s="2">
        <f>'Moving Avg'!F2174</f>
        <v>36.958499999999994</v>
      </c>
      <c r="H2174" s="2">
        <f>'Moving Avg'!G2174</f>
        <v>35.841200000000015</v>
      </c>
      <c r="I2174" s="2">
        <f>'Moving Avg'!H2174</f>
        <v>35.255195000000072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0</v>
      </c>
      <c r="N2174" s="8">
        <f t="shared" si="331"/>
        <v>100</v>
      </c>
      <c r="O2174" s="8">
        <f t="shared" si="332"/>
        <v>50</v>
      </c>
      <c r="P2174" s="8">
        <f t="shared" si="333"/>
        <v>33</v>
      </c>
      <c r="Q2174" s="9">
        <f t="shared" si="334"/>
        <v>47.45</v>
      </c>
      <c r="R2174" s="9">
        <f t="shared" si="335"/>
        <v>45.75</v>
      </c>
      <c r="S2174" s="9">
        <f t="shared" si="336"/>
        <v>42.35</v>
      </c>
      <c r="T2174" s="9">
        <f t="shared" si="337"/>
        <v>45.75</v>
      </c>
      <c r="U2174" s="8">
        <f t="shared" si="338"/>
        <v>45.183333333333337</v>
      </c>
      <c r="V2174" s="8">
        <f t="shared" si="339"/>
        <v>45.325000000000003</v>
      </c>
    </row>
    <row r="2175" spans="1:22" ht="13.5" x14ac:dyDescent="0.25">
      <c r="A2175" s="3">
        <f>RSI!A2175</f>
        <v>45173</v>
      </c>
      <c r="B2175" s="2">
        <f>RSI!B2175</f>
        <v>37.622</v>
      </c>
      <c r="C2175" s="2">
        <f>RSI!I2175</f>
        <v>99.999851087262968</v>
      </c>
      <c r="D2175" s="2">
        <f>MACD!E2175</f>
        <v>-0.49267063230999497</v>
      </c>
      <c r="E2175" s="2">
        <f>MACD!F2175</f>
        <v>-0.5569826173753587</v>
      </c>
      <c r="F2175" s="2">
        <f>'Moving Avg'!D2175</f>
        <v>37.622</v>
      </c>
      <c r="G2175" s="2">
        <f>'Moving Avg'!F2175</f>
        <v>37.024849999999994</v>
      </c>
      <c r="H2175" s="2">
        <f>'Moving Avg'!G2175</f>
        <v>35.892540000000018</v>
      </c>
      <c r="I2175" s="2">
        <f>'Moving Avg'!H2175</f>
        <v>35.267985000000074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0</v>
      </c>
      <c r="N2175" s="8">
        <f t="shared" si="331"/>
        <v>0</v>
      </c>
      <c r="O2175" s="8">
        <f t="shared" si="332"/>
        <v>50</v>
      </c>
      <c r="P2175" s="8">
        <f t="shared" si="333"/>
        <v>33</v>
      </c>
      <c r="Q2175" s="9">
        <f t="shared" si="334"/>
        <v>12.45</v>
      </c>
      <c r="R2175" s="9">
        <f t="shared" si="335"/>
        <v>25.75</v>
      </c>
      <c r="S2175" s="9">
        <f t="shared" si="336"/>
        <v>27.35</v>
      </c>
      <c r="T2175" s="9">
        <f t="shared" si="337"/>
        <v>20.75</v>
      </c>
      <c r="U2175" s="8">
        <f t="shared" si="338"/>
        <v>21.850000000000005</v>
      </c>
      <c r="V2175" s="8">
        <f t="shared" si="339"/>
        <v>21.575000000000003</v>
      </c>
    </row>
    <row r="2176" spans="1:22" ht="13.5" x14ac:dyDescent="0.25">
      <c r="A2176" s="3">
        <f>RSI!A2176</f>
        <v>45174</v>
      </c>
      <c r="B2176" s="2">
        <f>RSI!B2176</f>
        <v>37.622</v>
      </c>
      <c r="C2176" s="2">
        <f>RSI!I2176</f>
        <v>99.999851087262968</v>
      </c>
      <c r="D2176" s="2">
        <f>MACD!E2176</f>
        <v>-0.35327981894137395</v>
      </c>
      <c r="E2176" s="2">
        <f>MACD!F2176</f>
        <v>-0.5162420576885618</v>
      </c>
      <c r="F2176" s="2">
        <f>'Moving Avg'!D2176</f>
        <v>37.622</v>
      </c>
      <c r="G2176" s="2">
        <f>'Moving Avg'!F2176</f>
        <v>37.091199999999994</v>
      </c>
      <c r="H2176" s="2">
        <f>'Moving Avg'!G2176</f>
        <v>35.943880000000014</v>
      </c>
      <c r="I2176" s="2">
        <f>'Moving Avg'!H2176</f>
        <v>35.280775000000069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0</v>
      </c>
      <c r="N2176" s="8">
        <f t="shared" si="331"/>
        <v>0</v>
      </c>
      <c r="O2176" s="8">
        <f t="shared" si="332"/>
        <v>50</v>
      </c>
      <c r="P2176" s="8">
        <f t="shared" si="333"/>
        <v>33</v>
      </c>
      <c r="Q2176" s="9">
        <f t="shared" si="334"/>
        <v>12.45</v>
      </c>
      <c r="R2176" s="9">
        <f t="shared" si="335"/>
        <v>25.75</v>
      </c>
      <c r="S2176" s="9">
        <f t="shared" si="336"/>
        <v>27.35</v>
      </c>
      <c r="T2176" s="9">
        <f t="shared" si="337"/>
        <v>20.75</v>
      </c>
      <c r="U2176" s="8">
        <f t="shared" si="338"/>
        <v>21.850000000000005</v>
      </c>
      <c r="V2176" s="8">
        <f t="shared" si="339"/>
        <v>21.575000000000003</v>
      </c>
    </row>
    <row r="2177" spans="1:22" ht="13.5" x14ac:dyDescent="0.25">
      <c r="A2177" s="3">
        <f>RSI!A2177</f>
        <v>45175</v>
      </c>
      <c r="B2177" s="2">
        <f>RSI!B2177</f>
        <v>37.622</v>
      </c>
      <c r="C2177" s="2">
        <f>RSI!I2177</f>
        <v>99.999851087262968</v>
      </c>
      <c r="D2177" s="2">
        <f>MACD!E2177</f>
        <v>-0.24004451138542748</v>
      </c>
      <c r="E2177" s="2">
        <f>MACD!F2177</f>
        <v>-0.46100254842793492</v>
      </c>
      <c r="F2177" s="2">
        <f>'Moving Avg'!D2177</f>
        <v>37.622</v>
      </c>
      <c r="G2177" s="2">
        <f>'Moving Avg'!F2177</f>
        <v>37.157549999999993</v>
      </c>
      <c r="H2177" s="2">
        <f>'Moving Avg'!G2177</f>
        <v>35.995220000000018</v>
      </c>
      <c r="I2177" s="2">
        <f>'Moving Avg'!H2177</f>
        <v>35.293565000000072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0</v>
      </c>
      <c r="N2177" s="8">
        <f t="shared" si="331"/>
        <v>0</v>
      </c>
      <c r="O2177" s="8">
        <f t="shared" si="332"/>
        <v>50</v>
      </c>
      <c r="P2177" s="8">
        <f t="shared" si="333"/>
        <v>33</v>
      </c>
      <c r="Q2177" s="9">
        <f t="shared" si="334"/>
        <v>12.45</v>
      </c>
      <c r="R2177" s="9">
        <f t="shared" si="335"/>
        <v>25.75</v>
      </c>
      <c r="S2177" s="9">
        <f t="shared" si="336"/>
        <v>27.35</v>
      </c>
      <c r="T2177" s="9">
        <f t="shared" si="337"/>
        <v>20.75</v>
      </c>
      <c r="U2177" s="8">
        <f t="shared" si="338"/>
        <v>21.850000000000005</v>
      </c>
      <c r="V2177" s="8">
        <f t="shared" si="339"/>
        <v>21.575000000000003</v>
      </c>
    </row>
    <row r="2178" spans="1:22" ht="13.5" x14ac:dyDescent="0.25">
      <c r="A2178" s="3">
        <f>RSI!A2178</f>
        <v>45176</v>
      </c>
      <c r="B2178" s="2">
        <f>RSI!B2178</f>
        <v>37.622</v>
      </c>
      <c r="C2178" s="2">
        <f>RSI!I2178</f>
        <v>99.999851087262968</v>
      </c>
      <c r="D2178" s="2">
        <f>MACD!E2178</f>
        <v>-0.1485918400936086</v>
      </c>
      <c r="E2178" s="2">
        <f>MACD!F2178</f>
        <v>-0.3985204067610697</v>
      </c>
      <c r="F2178" s="2">
        <f>'Moving Avg'!D2178</f>
        <v>37.622</v>
      </c>
      <c r="G2178" s="2">
        <f>'Moving Avg'!F2178</f>
        <v>37.223899999999993</v>
      </c>
      <c r="H2178" s="2">
        <f>'Moving Avg'!G2178</f>
        <v>36.046560000000021</v>
      </c>
      <c r="I2178" s="2">
        <f>'Moving Avg'!H2178</f>
        <v>35.306355000000075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12.45</v>
      </c>
      <c r="R2178" s="9">
        <f t="shared" si="335"/>
        <v>25.75</v>
      </c>
      <c r="S2178" s="9">
        <f t="shared" si="336"/>
        <v>27.35</v>
      </c>
      <c r="T2178" s="9">
        <f t="shared" si="337"/>
        <v>20.75</v>
      </c>
      <c r="U2178" s="8">
        <f t="shared" si="338"/>
        <v>21.850000000000005</v>
      </c>
      <c r="V2178" s="8">
        <f t="shared" si="339"/>
        <v>21.575000000000003</v>
      </c>
    </row>
    <row r="2179" spans="1:22" ht="13.5" x14ac:dyDescent="0.25">
      <c r="A2179" s="3">
        <f>RSI!A2179</f>
        <v>45177</v>
      </c>
      <c r="B2179" s="2">
        <f>RSI!B2179</f>
        <v>37.622</v>
      </c>
      <c r="C2179" s="2">
        <f>RSI!I2179</f>
        <v>99.999851087262968</v>
      </c>
      <c r="D2179" s="2">
        <f>MACD!E2179</f>
        <v>-7.5247532499240322E-2</v>
      </c>
      <c r="E2179" s="2">
        <f>MACD!F2179</f>
        <v>-0.33386583190870384</v>
      </c>
      <c r="F2179" s="2">
        <f>'Moving Avg'!D2179</f>
        <v>37.622</v>
      </c>
      <c r="G2179" s="2">
        <f>'Moving Avg'!F2179</f>
        <v>37.290249999999993</v>
      </c>
      <c r="H2179" s="2">
        <f>'Moving Avg'!G2179</f>
        <v>36.097900000000017</v>
      </c>
      <c r="I2179" s="2">
        <f>'Moving Avg'!H2179</f>
        <v>35.31914500000007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0</v>
      </c>
      <c r="N2179" s="8">
        <f t="shared" si="341"/>
        <v>0</v>
      </c>
      <c r="O2179" s="8">
        <f t="shared" si="342"/>
        <v>50</v>
      </c>
      <c r="P2179" s="8">
        <f t="shared" si="343"/>
        <v>33</v>
      </c>
      <c r="Q2179" s="9">
        <f t="shared" ref="Q2179:Q2242" si="344">0.35*M2179+N2179*0.35+O2179*0.15+P2179*0.15</f>
        <v>12.45</v>
      </c>
      <c r="R2179" s="9">
        <f t="shared" ref="R2179:R2242" si="345">M2179*0.2+N2179*0.2+O2179*0.35+P2179*0.25</f>
        <v>25.75</v>
      </c>
      <c r="S2179" s="9">
        <f t="shared" ref="S2179:S2242" si="346">M2179*0.15+N2179*0.15+O2179*0.25+P2179*0.45</f>
        <v>27.35</v>
      </c>
      <c r="T2179" s="9">
        <f t="shared" ref="T2179:T2242" si="347">0.25*SUM(M2179:P2179)</f>
        <v>20.75</v>
      </c>
      <c r="U2179" s="8">
        <f t="shared" ref="U2179:U2242" si="348">SUM(Q2179:S2179)/3</f>
        <v>21.850000000000005</v>
      </c>
      <c r="V2179" s="8">
        <f t="shared" ref="V2179:V2242" si="349">SUM(Q2179:T2179)/4</f>
        <v>21.575000000000003</v>
      </c>
    </row>
    <row r="2180" spans="1:22" ht="13.5" x14ac:dyDescent="0.25">
      <c r="A2180" s="3">
        <f>RSI!A2180</f>
        <v>45180</v>
      </c>
      <c r="B2180" s="2">
        <f>RSI!B2180</f>
        <v>37.622</v>
      </c>
      <c r="C2180" s="2">
        <f>RSI!I2180</f>
        <v>99.999851087262968</v>
      </c>
      <c r="D2180" s="2">
        <f>MACD!E2180</f>
        <v>-1.692652190537558E-2</v>
      </c>
      <c r="E2180" s="2">
        <f>MACD!F2180</f>
        <v>-0.27047796990803818</v>
      </c>
      <c r="F2180" s="2">
        <f>'Moving Avg'!D2180</f>
        <v>37.622</v>
      </c>
      <c r="G2180" s="2">
        <f>'Moving Avg'!F2180</f>
        <v>37.356599999999993</v>
      </c>
      <c r="H2180" s="2">
        <f>'Moving Avg'!G2180</f>
        <v>36.14924000000002</v>
      </c>
      <c r="I2180" s="2">
        <f>'Moving Avg'!H2180</f>
        <v>35.331935000000072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0</v>
      </c>
      <c r="N2180" s="8">
        <f t="shared" si="341"/>
        <v>0</v>
      </c>
      <c r="O2180" s="8">
        <f t="shared" si="342"/>
        <v>50</v>
      </c>
      <c r="P2180" s="8">
        <f t="shared" si="343"/>
        <v>33</v>
      </c>
      <c r="Q2180" s="9">
        <f t="shared" si="344"/>
        <v>12.45</v>
      </c>
      <c r="R2180" s="9">
        <f t="shared" si="345"/>
        <v>25.75</v>
      </c>
      <c r="S2180" s="9">
        <f t="shared" si="346"/>
        <v>27.35</v>
      </c>
      <c r="T2180" s="9">
        <f t="shared" si="347"/>
        <v>20.75</v>
      </c>
      <c r="U2180" s="8">
        <f t="shared" si="348"/>
        <v>21.850000000000005</v>
      </c>
      <c r="V2180" s="8">
        <f t="shared" si="349"/>
        <v>21.575000000000003</v>
      </c>
    </row>
    <row r="2181" spans="1:22" ht="13.5" x14ac:dyDescent="0.25">
      <c r="A2181" s="3">
        <f>RSI!A2181</f>
        <v>45181</v>
      </c>
      <c r="B2181" s="2">
        <f>RSI!B2181</f>
        <v>37.622</v>
      </c>
      <c r="C2181" s="2">
        <f>RSI!I2181</f>
        <v>99.999851087262968</v>
      </c>
      <c r="D2181" s="2">
        <f>MACD!E2181</f>
        <v>2.8959472399286312E-2</v>
      </c>
      <c r="E2181" s="2">
        <f>MACD!F2181</f>
        <v>-0.2105904814465733</v>
      </c>
      <c r="F2181" s="2">
        <f>'Moving Avg'!D2181</f>
        <v>37.622</v>
      </c>
      <c r="G2181" s="2">
        <f>'Moving Avg'!F2181</f>
        <v>37.422949999999993</v>
      </c>
      <c r="H2181" s="2">
        <f>'Moving Avg'!G2181</f>
        <v>36.200580000000016</v>
      </c>
      <c r="I2181" s="2">
        <f>'Moving Avg'!H2181</f>
        <v>35.344725000000068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0</v>
      </c>
      <c r="N2181" s="8">
        <f t="shared" si="341"/>
        <v>0</v>
      </c>
      <c r="O2181" s="8">
        <f t="shared" si="342"/>
        <v>50</v>
      </c>
      <c r="P2181" s="8">
        <f t="shared" si="343"/>
        <v>33</v>
      </c>
      <c r="Q2181" s="9">
        <f t="shared" si="344"/>
        <v>12.45</v>
      </c>
      <c r="R2181" s="9">
        <f t="shared" si="345"/>
        <v>25.75</v>
      </c>
      <c r="S2181" s="9">
        <f t="shared" si="346"/>
        <v>27.35</v>
      </c>
      <c r="T2181" s="9">
        <f t="shared" si="347"/>
        <v>20.75</v>
      </c>
      <c r="U2181" s="8">
        <f t="shared" si="348"/>
        <v>21.850000000000005</v>
      </c>
      <c r="V2181" s="8">
        <f t="shared" si="349"/>
        <v>21.575000000000003</v>
      </c>
    </row>
    <row r="2182" spans="1:22" ht="13.5" x14ac:dyDescent="0.25">
      <c r="A2182" s="3">
        <f>RSI!A2182</f>
        <v>45182</v>
      </c>
      <c r="B2182" s="2">
        <f>RSI!B2182</f>
        <v>37.622</v>
      </c>
      <c r="C2182" s="2">
        <f>RSI!I2182</f>
        <v>99.999851087262968</v>
      </c>
      <c r="D2182" s="2">
        <f>MACD!E2182</f>
        <v>6.4580015260204959E-2</v>
      </c>
      <c r="E2182" s="2">
        <f>MACD!F2182</f>
        <v>-0.15555638210521766</v>
      </c>
      <c r="F2182" s="2">
        <f>'Moving Avg'!D2182</f>
        <v>37.622</v>
      </c>
      <c r="G2182" s="2">
        <f>'Moving Avg'!F2182</f>
        <v>37.489299999999993</v>
      </c>
      <c r="H2182" s="2">
        <f>'Moving Avg'!G2182</f>
        <v>36.25192000000002</v>
      </c>
      <c r="I2182" s="2">
        <f>'Moving Avg'!H2182</f>
        <v>35.35751500000007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0</v>
      </c>
      <c r="N2182" s="8">
        <f t="shared" si="341"/>
        <v>0</v>
      </c>
      <c r="O2182" s="8">
        <f t="shared" si="342"/>
        <v>50</v>
      </c>
      <c r="P2182" s="8">
        <f t="shared" si="343"/>
        <v>33</v>
      </c>
      <c r="Q2182" s="9">
        <f t="shared" si="344"/>
        <v>12.45</v>
      </c>
      <c r="R2182" s="9">
        <f t="shared" si="345"/>
        <v>25.75</v>
      </c>
      <c r="S2182" s="9">
        <f t="shared" si="346"/>
        <v>27.35</v>
      </c>
      <c r="T2182" s="9">
        <f t="shared" si="347"/>
        <v>20.75</v>
      </c>
      <c r="U2182" s="8">
        <f t="shared" si="348"/>
        <v>21.850000000000005</v>
      </c>
      <c r="V2182" s="8">
        <f t="shared" si="349"/>
        <v>21.575000000000003</v>
      </c>
    </row>
    <row r="2183" spans="1:22" ht="13.5" x14ac:dyDescent="0.25">
      <c r="A2183" s="3">
        <f>RSI!A2183</f>
        <v>45183</v>
      </c>
      <c r="B2183" s="2">
        <f>RSI!B2183</f>
        <v>37.622</v>
      </c>
      <c r="C2183" s="2">
        <f>RSI!I2183</f>
        <v>99.999851087262968</v>
      </c>
      <c r="D2183" s="2">
        <f>MACD!E2183</f>
        <v>9.1751893396143203E-2</v>
      </c>
      <c r="E2183" s="2">
        <f>MACD!F2183</f>
        <v>-0.10609472700494549</v>
      </c>
      <c r="F2183" s="2">
        <f>'Moving Avg'!D2183</f>
        <v>37.622</v>
      </c>
      <c r="G2183" s="2">
        <f>'Moving Avg'!F2183</f>
        <v>37.555649999999993</v>
      </c>
      <c r="H2183" s="2">
        <f>'Moving Avg'!G2183</f>
        <v>36.303260000000016</v>
      </c>
      <c r="I2183" s="2">
        <f>'Moving Avg'!H2183</f>
        <v>35.370305000000073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0</v>
      </c>
      <c r="N2183" s="8">
        <f t="shared" si="341"/>
        <v>0</v>
      </c>
      <c r="O2183" s="8">
        <f t="shared" si="342"/>
        <v>50</v>
      </c>
      <c r="P2183" s="8">
        <f t="shared" si="343"/>
        <v>33</v>
      </c>
      <c r="Q2183" s="9">
        <f t="shared" si="344"/>
        <v>12.45</v>
      </c>
      <c r="R2183" s="9">
        <f t="shared" si="345"/>
        <v>25.75</v>
      </c>
      <c r="S2183" s="9">
        <f t="shared" si="346"/>
        <v>27.35</v>
      </c>
      <c r="T2183" s="9">
        <f t="shared" si="347"/>
        <v>20.75</v>
      </c>
      <c r="U2183" s="8">
        <f t="shared" si="348"/>
        <v>21.850000000000005</v>
      </c>
      <c r="V2183" s="8">
        <f t="shared" si="349"/>
        <v>21.575000000000003</v>
      </c>
    </row>
    <row r="2184" spans="1:22" ht="13.5" x14ac:dyDescent="0.25">
      <c r="A2184" s="3">
        <f>RSI!A2184</f>
        <v>45184</v>
      </c>
      <c r="B2184" s="2">
        <f>RSI!B2184</f>
        <v>37.622</v>
      </c>
      <c r="C2184" s="2">
        <f>RSI!I2184</f>
        <v>99.999851087262968</v>
      </c>
      <c r="D2184" s="2">
        <f>MACD!E2184</f>
        <v>0.1119947962844563</v>
      </c>
      <c r="E2184" s="2">
        <f>MACD!F2184</f>
        <v>-6.2476822347065135E-2</v>
      </c>
      <c r="F2184" s="2">
        <f>'Moving Avg'!D2184</f>
        <v>37.622</v>
      </c>
      <c r="G2184" s="2">
        <f>'Moving Avg'!F2184</f>
        <v>37.621999999999993</v>
      </c>
      <c r="H2184" s="2">
        <f>'Moving Avg'!G2184</f>
        <v>36.354600000000019</v>
      </c>
      <c r="I2184" s="2">
        <f>'Moving Avg'!H2184</f>
        <v>35.383095000000068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0</v>
      </c>
      <c r="N2184" s="8">
        <f t="shared" si="341"/>
        <v>0</v>
      </c>
      <c r="O2184" s="8">
        <f t="shared" si="342"/>
        <v>50</v>
      </c>
      <c r="P2184" s="8">
        <f t="shared" si="343"/>
        <v>33</v>
      </c>
      <c r="Q2184" s="9">
        <f t="shared" si="344"/>
        <v>12.45</v>
      </c>
      <c r="R2184" s="9">
        <f t="shared" si="345"/>
        <v>25.75</v>
      </c>
      <c r="S2184" s="9">
        <f t="shared" si="346"/>
        <v>27.35</v>
      </c>
      <c r="T2184" s="9">
        <f t="shared" si="347"/>
        <v>20.75</v>
      </c>
      <c r="U2184" s="8">
        <f t="shared" si="348"/>
        <v>21.850000000000005</v>
      </c>
      <c r="V2184" s="8">
        <f t="shared" si="349"/>
        <v>21.575000000000003</v>
      </c>
    </row>
    <row r="2185" spans="1:22" ht="13.5" x14ac:dyDescent="0.25">
      <c r="A2185" s="3">
        <f>RSI!A2185</f>
        <v>45187</v>
      </c>
      <c r="B2185" s="2">
        <f>RSI!B2185</f>
        <v>37.622</v>
      </c>
      <c r="C2185" s="2">
        <f>RSI!I2185</f>
        <v>99.999851087262968</v>
      </c>
      <c r="D2185" s="2">
        <f>MACD!E2185</f>
        <v>0.12657832650995005</v>
      </c>
      <c r="E2185" s="2">
        <f>MACD!F2185</f>
        <v>-2.46657925756621E-2</v>
      </c>
      <c r="F2185" s="2">
        <f>'Moving Avg'!D2185</f>
        <v>37.622</v>
      </c>
      <c r="G2185" s="2">
        <f>'Moving Avg'!F2185</f>
        <v>37.621999999999993</v>
      </c>
      <c r="H2185" s="2">
        <f>'Moving Avg'!G2185</f>
        <v>36.405940000000015</v>
      </c>
      <c r="I2185" s="2">
        <f>'Moving Avg'!H2185</f>
        <v>35.395885000000071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0</v>
      </c>
      <c r="N2185" s="8">
        <f t="shared" si="341"/>
        <v>0</v>
      </c>
      <c r="O2185" s="8">
        <f t="shared" si="342"/>
        <v>50</v>
      </c>
      <c r="P2185" s="8">
        <f t="shared" si="343"/>
        <v>33</v>
      </c>
      <c r="Q2185" s="9">
        <f t="shared" si="344"/>
        <v>12.45</v>
      </c>
      <c r="R2185" s="9">
        <f t="shared" si="345"/>
        <v>25.75</v>
      </c>
      <c r="S2185" s="9">
        <f t="shared" si="346"/>
        <v>27.35</v>
      </c>
      <c r="T2185" s="9">
        <f t="shared" si="347"/>
        <v>20.75</v>
      </c>
      <c r="U2185" s="8">
        <f t="shared" si="348"/>
        <v>21.850000000000005</v>
      </c>
      <c r="V2185" s="8">
        <f t="shared" si="349"/>
        <v>21.575000000000003</v>
      </c>
    </row>
    <row r="2186" spans="1:22" ht="13.5" x14ac:dyDescent="0.25">
      <c r="A2186" s="3">
        <f>RSI!A2186</f>
        <v>45188</v>
      </c>
      <c r="B2186" s="2">
        <f>RSI!B2186</f>
        <v>37.622</v>
      </c>
      <c r="C2186" s="2">
        <f>RSI!I2186</f>
        <v>99.999851087262968</v>
      </c>
      <c r="D2186" s="2">
        <f>MACD!E2186</f>
        <v>0.13656168122781764</v>
      </c>
      <c r="E2186" s="2">
        <f>MACD!F2186</f>
        <v>7.57970218503385E-3</v>
      </c>
      <c r="F2186" s="2">
        <f>'Moving Avg'!D2186</f>
        <v>37.622</v>
      </c>
      <c r="G2186" s="2">
        <f>'Moving Avg'!F2186</f>
        <v>37.621999999999993</v>
      </c>
      <c r="H2186" s="2">
        <f>'Moving Avg'!G2186</f>
        <v>36.457280000000019</v>
      </c>
      <c r="I2186" s="2">
        <f>'Moving Avg'!H2186</f>
        <v>35.408675000000073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0</v>
      </c>
      <c r="N2186" s="8">
        <f t="shared" si="341"/>
        <v>0</v>
      </c>
      <c r="O2186" s="8">
        <f t="shared" si="342"/>
        <v>50</v>
      </c>
      <c r="P2186" s="8">
        <f t="shared" si="343"/>
        <v>33</v>
      </c>
      <c r="Q2186" s="9">
        <f t="shared" si="344"/>
        <v>12.45</v>
      </c>
      <c r="R2186" s="9">
        <f t="shared" si="345"/>
        <v>25.75</v>
      </c>
      <c r="S2186" s="9">
        <f t="shared" si="346"/>
        <v>27.35</v>
      </c>
      <c r="T2186" s="9">
        <f t="shared" si="347"/>
        <v>20.75</v>
      </c>
      <c r="U2186" s="8">
        <f t="shared" si="348"/>
        <v>21.850000000000005</v>
      </c>
      <c r="V2186" s="8">
        <f t="shared" si="349"/>
        <v>21.575000000000003</v>
      </c>
    </row>
    <row r="2187" spans="1:22" ht="13.5" x14ac:dyDescent="0.25">
      <c r="A2187" s="3">
        <f>RSI!A2187</f>
        <v>45189</v>
      </c>
      <c r="B2187" s="2">
        <f>RSI!B2187</f>
        <v>37.622</v>
      </c>
      <c r="C2187" s="2">
        <f>RSI!I2187</f>
        <v>99.999851087262968</v>
      </c>
      <c r="D2187" s="2">
        <f>MACD!E2187</f>
        <v>0.14282713941157965</v>
      </c>
      <c r="E2187" s="2">
        <f>MACD!F2187</f>
        <v>3.4629189630343012E-2</v>
      </c>
      <c r="F2187" s="2">
        <f>'Moving Avg'!D2187</f>
        <v>37.622</v>
      </c>
      <c r="G2187" s="2">
        <f>'Moving Avg'!F2187</f>
        <v>37.621999999999993</v>
      </c>
      <c r="H2187" s="2">
        <f>'Moving Avg'!G2187</f>
        <v>36.508620000000022</v>
      </c>
      <c r="I2187" s="2">
        <f>'Moving Avg'!H2187</f>
        <v>35.421465000000069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0</v>
      </c>
      <c r="N2187" s="8">
        <f t="shared" si="341"/>
        <v>0</v>
      </c>
      <c r="O2187" s="8">
        <f t="shared" si="342"/>
        <v>50</v>
      </c>
      <c r="P2187" s="8">
        <f t="shared" si="343"/>
        <v>33</v>
      </c>
      <c r="Q2187" s="9">
        <f t="shared" si="344"/>
        <v>12.45</v>
      </c>
      <c r="R2187" s="9">
        <f t="shared" si="345"/>
        <v>25.75</v>
      </c>
      <c r="S2187" s="9">
        <f t="shared" si="346"/>
        <v>27.35</v>
      </c>
      <c r="T2187" s="9">
        <f t="shared" si="347"/>
        <v>20.75</v>
      </c>
      <c r="U2187" s="8">
        <f t="shared" si="348"/>
        <v>21.850000000000005</v>
      </c>
      <c r="V2187" s="8">
        <f t="shared" si="349"/>
        <v>21.575000000000003</v>
      </c>
    </row>
    <row r="2188" spans="1:22" ht="13.5" x14ac:dyDescent="0.25">
      <c r="A2188" s="3">
        <f>RSI!A2188</f>
        <v>45190</v>
      </c>
      <c r="B2188" s="2">
        <f>RSI!B2188</f>
        <v>37.622</v>
      </c>
      <c r="C2188" s="2">
        <f>RSI!I2188</f>
        <v>99.999851087262968</v>
      </c>
      <c r="D2188" s="2">
        <f>MACD!E2188</f>
        <v>0.14610831446253769</v>
      </c>
      <c r="E2188" s="2">
        <f>MACD!F2188</f>
        <v>5.6925014596781953E-2</v>
      </c>
      <c r="F2188" s="2">
        <f>'Moving Avg'!D2188</f>
        <v>37.622</v>
      </c>
      <c r="G2188" s="2">
        <f>'Moving Avg'!F2188</f>
        <v>37.621999999999993</v>
      </c>
      <c r="H2188" s="2">
        <f>'Moving Avg'!G2188</f>
        <v>36.559960000000018</v>
      </c>
      <c r="I2188" s="2">
        <f>'Moving Avg'!H2188</f>
        <v>35.434255000000071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0</v>
      </c>
      <c r="N2188" s="8">
        <f t="shared" si="341"/>
        <v>0</v>
      </c>
      <c r="O2188" s="8">
        <f t="shared" si="342"/>
        <v>50</v>
      </c>
      <c r="P2188" s="8">
        <f t="shared" si="343"/>
        <v>33</v>
      </c>
      <c r="Q2188" s="9">
        <f t="shared" si="344"/>
        <v>12.45</v>
      </c>
      <c r="R2188" s="9">
        <f t="shared" si="345"/>
        <v>25.75</v>
      </c>
      <c r="S2188" s="9">
        <f t="shared" si="346"/>
        <v>27.35</v>
      </c>
      <c r="T2188" s="9">
        <f t="shared" si="347"/>
        <v>20.75</v>
      </c>
      <c r="U2188" s="8">
        <f t="shared" si="348"/>
        <v>21.850000000000005</v>
      </c>
      <c r="V2188" s="8">
        <f t="shared" si="349"/>
        <v>21.575000000000003</v>
      </c>
    </row>
    <row r="2189" spans="1:22" ht="13.5" x14ac:dyDescent="0.25">
      <c r="A2189" s="3">
        <f>RSI!A2189</f>
        <v>45191</v>
      </c>
      <c r="B2189" s="2">
        <f>RSI!B2189</f>
        <v>37.622</v>
      </c>
      <c r="C2189" s="2">
        <f>RSI!I2189</f>
        <v>99.999851087262968</v>
      </c>
      <c r="D2189" s="2">
        <f>MACD!E2189</f>
        <v>0.14701398363964557</v>
      </c>
      <c r="E2189" s="2">
        <f>MACD!F2189</f>
        <v>7.494280840535468E-2</v>
      </c>
      <c r="F2189" s="2">
        <f>'Moving Avg'!D2189</f>
        <v>37.622</v>
      </c>
      <c r="G2189" s="2">
        <f>'Moving Avg'!F2189</f>
        <v>37.621999999999993</v>
      </c>
      <c r="H2189" s="2">
        <f>'Moving Avg'!G2189</f>
        <v>36.611300000000021</v>
      </c>
      <c r="I2189" s="2">
        <f>'Moving Avg'!H2189</f>
        <v>35.447045000000074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0</v>
      </c>
      <c r="N2189" s="8">
        <f t="shared" si="341"/>
        <v>0</v>
      </c>
      <c r="O2189" s="8">
        <f t="shared" si="342"/>
        <v>50</v>
      </c>
      <c r="P2189" s="8">
        <f t="shared" si="343"/>
        <v>33</v>
      </c>
      <c r="Q2189" s="9">
        <f t="shared" si="344"/>
        <v>12.45</v>
      </c>
      <c r="R2189" s="9">
        <f t="shared" si="345"/>
        <v>25.75</v>
      </c>
      <c r="S2189" s="9">
        <f t="shared" si="346"/>
        <v>27.35</v>
      </c>
      <c r="T2189" s="9">
        <f t="shared" si="347"/>
        <v>20.75</v>
      </c>
      <c r="U2189" s="8">
        <f t="shared" si="348"/>
        <v>21.850000000000005</v>
      </c>
      <c r="V2189" s="8">
        <f t="shared" si="349"/>
        <v>21.575000000000003</v>
      </c>
    </row>
    <row r="2190" spans="1:22" ht="13.5" x14ac:dyDescent="0.25">
      <c r="A2190" s="3">
        <f>RSI!A2190</f>
        <v>45194</v>
      </c>
      <c r="B2190" s="2">
        <f>RSI!B2190</f>
        <v>37.622</v>
      </c>
      <c r="C2190" s="2">
        <f>RSI!I2190</f>
        <v>99.999851087262968</v>
      </c>
      <c r="D2190" s="2">
        <f>MACD!E2190</f>
        <v>0.14604818047482127</v>
      </c>
      <c r="E2190" s="2">
        <f>MACD!F2190</f>
        <v>8.9163882819248003E-2</v>
      </c>
      <c r="F2190" s="2">
        <f>'Moving Avg'!D2190</f>
        <v>37.622</v>
      </c>
      <c r="G2190" s="2">
        <f>'Moving Avg'!F2190</f>
        <v>37.621999999999993</v>
      </c>
      <c r="H2190" s="2">
        <f>'Moving Avg'!G2190</f>
        <v>36.662640000000017</v>
      </c>
      <c r="I2190" s="2">
        <f>'Moving Avg'!H2190</f>
        <v>35.459835000000069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0</v>
      </c>
      <c r="N2190" s="8">
        <f t="shared" si="341"/>
        <v>0</v>
      </c>
      <c r="O2190" s="8">
        <f t="shared" si="342"/>
        <v>50</v>
      </c>
      <c r="P2190" s="8">
        <f t="shared" si="343"/>
        <v>33</v>
      </c>
      <c r="Q2190" s="9">
        <f t="shared" si="344"/>
        <v>12.45</v>
      </c>
      <c r="R2190" s="9">
        <f t="shared" si="345"/>
        <v>25.75</v>
      </c>
      <c r="S2190" s="9">
        <f t="shared" si="346"/>
        <v>27.35</v>
      </c>
      <c r="T2190" s="9">
        <f t="shared" si="347"/>
        <v>20.75</v>
      </c>
      <c r="U2190" s="8">
        <f t="shared" si="348"/>
        <v>21.850000000000005</v>
      </c>
      <c r="V2190" s="8">
        <f t="shared" si="349"/>
        <v>21.575000000000003</v>
      </c>
    </row>
    <row r="2191" spans="1:22" ht="13.5" x14ac:dyDescent="0.25">
      <c r="A2191" s="3">
        <f>RSI!A2191</f>
        <v>45195</v>
      </c>
      <c r="B2191" s="2">
        <f>RSI!B2191</f>
        <v>39.313000000000002</v>
      </c>
      <c r="C2191" s="2">
        <f>RSI!I2191</f>
        <v>99.99997929197059</v>
      </c>
      <c r="D2191" s="2">
        <f>MACD!E2191</f>
        <v>1.8367871095257726E-2</v>
      </c>
      <c r="E2191" s="2">
        <f>MACD!F2191</f>
        <v>7.5004680474449942E-2</v>
      </c>
      <c r="F2191" s="2">
        <f>'Moving Avg'!D2191</f>
        <v>37.9602</v>
      </c>
      <c r="G2191" s="2">
        <f>'Moving Avg'!F2191</f>
        <v>37.706549999999993</v>
      </c>
      <c r="H2191" s="2">
        <f>'Moving Avg'!G2191</f>
        <v>36.747800000000019</v>
      </c>
      <c r="I2191" s="2">
        <f>'Moving Avg'!H2191</f>
        <v>35.48108000000007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0</v>
      </c>
      <c r="N2191" s="8">
        <f t="shared" si="341"/>
        <v>100</v>
      </c>
      <c r="O2191" s="8">
        <f t="shared" si="342"/>
        <v>50</v>
      </c>
      <c r="P2191" s="8">
        <f t="shared" si="343"/>
        <v>33</v>
      </c>
      <c r="Q2191" s="9">
        <f t="shared" si="344"/>
        <v>47.45</v>
      </c>
      <c r="R2191" s="9">
        <f t="shared" si="345"/>
        <v>45.75</v>
      </c>
      <c r="S2191" s="9">
        <f t="shared" si="346"/>
        <v>42.35</v>
      </c>
      <c r="T2191" s="9">
        <f t="shared" si="347"/>
        <v>45.75</v>
      </c>
      <c r="U2191" s="8">
        <f t="shared" si="348"/>
        <v>45.183333333333337</v>
      </c>
      <c r="V2191" s="8">
        <f t="shared" si="349"/>
        <v>45.325000000000003</v>
      </c>
    </row>
    <row r="2192" spans="1:22" ht="13.5" x14ac:dyDescent="0.25">
      <c r="A2192" s="3">
        <f>RSI!A2192</f>
        <v>45197</v>
      </c>
      <c r="B2192" s="2">
        <f>RSI!B2192</f>
        <v>41.075000000000003</v>
      </c>
      <c r="C2192" s="2">
        <f>RSI!I2192</f>
        <v>99.999989467423262</v>
      </c>
      <c r="D2192" s="2">
        <f>MACD!E2192</f>
        <v>-0.23166505358781819</v>
      </c>
      <c r="E2192" s="2">
        <f>MACD!F2192</f>
        <v>1.3670733661996316E-2</v>
      </c>
      <c r="F2192" s="2">
        <f>'Moving Avg'!D2192</f>
        <v>38.650800000000004</v>
      </c>
      <c r="G2192" s="2">
        <f>'Moving Avg'!F2192</f>
        <v>37.879199999999997</v>
      </c>
      <c r="H2192" s="2">
        <f>'Moving Avg'!G2192</f>
        <v>36.868200000000023</v>
      </c>
      <c r="I2192" s="2">
        <f>'Moving Avg'!H2192</f>
        <v>35.511135000000067</v>
      </c>
      <c r="J2192" s="6" t="str">
        <f>OBV!F2192</f>
        <v>BULLISH</v>
      </c>
      <c r="K2192" s="6" t="str">
        <f>OBV!G2192</f>
        <v>WEAK</v>
      </c>
      <c r="L2192" s="6" t="str">
        <f>OBV!H2192</f>
        <v>CONFIRMED BULLISH</v>
      </c>
      <c r="M2192" s="8">
        <f t="shared" si="340"/>
        <v>0</v>
      </c>
      <c r="N2192" s="8">
        <f t="shared" si="341"/>
        <v>100</v>
      </c>
      <c r="O2192" s="8">
        <f t="shared" si="342"/>
        <v>50</v>
      </c>
      <c r="P2192" s="8">
        <f t="shared" si="343"/>
        <v>67</v>
      </c>
      <c r="Q2192" s="9">
        <f t="shared" si="344"/>
        <v>52.55</v>
      </c>
      <c r="R2192" s="9">
        <f t="shared" si="345"/>
        <v>54.25</v>
      </c>
      <c r="S2192" s="9">
        <f t="shared" si="346"/>
        <v>57.650000000000006</v>
      </c>
      <c r="T2192" s="9">
        <f t="shared" si="347"/>
        <v>54.25</v>
      </c>
      <c r="U2192" s="8">
        <f t="shared" si="348"/>
        <v>54.816666666666663</v>
      </c>
      <c r="V2192" s="8">
        <f t="shared" si="349"/>
        <v>54.674999999999997</v>
      </c>
    </row>
    <row r="2193" spans="1:22" ht="13.5" x14ac:dyDescent="0.25">
      <c r="A2193" s="3">
        <f>RSI!A2193</f>
        <v>45198</v>
      </c>
      <c r="B2193" s="2">
        <f>RSI!B2193</f>
        <v>41.606000000000002</v>
      </c>
      <c r="C2193" s="2">
        <f>RSI!I2193</f>
        <v>99.999990916068711</v>
      </c>
      <c r="D2193" s="2">
        <f>MACD!E2193</f>
        <v>-0.5036034982416453</v>
      </c>
      <c r="E2193" s="2">
        <f>MACD!F2193</f>
        <v>-8.9784112718732018E-2</v>
      </c>
      <c r="F2193" s="2">
        <f>'Moving Avg'!D2193</f>
        <v>39.447600000000001</v>
      </c>
      <c r="G2193" s="2">
        <f>'Moving Avg'!F2193</f>
        <v>38.078400000000002</v>
      </c>
      <c r="H2193" s="2">
        <f>'Moving Avg'!G2193</f>
        <v>36.999220000000015</v>
      </c>
      <c r="I2193" s="2">
        <f>'Moving Avg'!H2193</f>
        <v>35.543845000000061</v>
      </c>
      <c r="J2193" s="6" t="str">
        <f>OBV!F2193</f>
        <v>BULLISH</v>
      </c>
      <c r="K2193" s="6" t="str">
        <f>OBV!G2193</f>
        <v>WEAK</v>
      </c>
      <c r="L2193" s="6" t="str">
        <f>OBV!H2193</f>
        <v>CONFIRMED BULLISH</v>
      </c>
      <c r="M2193" s="8">
        <f t="shared" si="340"/>
        <v>0</v>
      </c>
      <c r="N2193" s="8">
        <f t="shared" si="341"/>
        <v>100</v>
      </c>
      <c r="O2193" s="8">
        <f t="shared" si="342"/>
        <v>50</v>
      </c>
      <c r="P2193" s="8">
        <f t="shared" si="343"/>
        <v>67</v>
      </c>
      <c r="Q2193" s="9">
        <f t="shared" si="344"/>
        <v>52.55</v>
      </c>
      <c r="R2193" s="9">
        <f t="shared" si="345"/>
        <v>54.25</v>
      </c>
      <c r="S2193" s="9">
        <f t="shared" si="346"/>
        <v>57.650000000000006</v>
      </c>
      <c r="T2193" s="9">
        <f t="shared" si="347"/>
        <v>54.25</v>
      </c>
      <c r="U2193" s="8">
        <f t="shared" si="348"/>
        <v>54.816666666666663</v>
      </c>
      <c r="V2193" s="8">
        <f t="shared" si="349"/>
        <v>54.674999999999997</v>
      </c>
    </row>
    <row r="2194" spans="1:22" ht="13.5" x14ac:dyDescent="0.25">
      <c r="A2194" s="3">
        <f>RSI!A2194</f>
        <v>45201</v>
      </c>
      <c r="B2194" s="2">
        <f>RSI!B2194</f>
        <v>41.606000000000002</v>
      </c>
      <c r="C2194" s="2">
        <f>RSI!I2194</f>
        <v>99.999990916068711</v>
      </c>
      <c r="D2194" s="2">
        <f>MACD!E2194</f>
        <v>-0.7563233224206698</v>
      </c>
      <c r="E2194" s="2">
        <f>MACD!F2194</f>
        <v>-0.22309195465911957</v>
      </c>
      <c r="F2194" s="2">
        <f>'Moving Avg'!D2194</f>
        <v>40.244399999999999</v>
      </c>
      <c r="G2194" s="2">
        <f>'Moving Avg'!F2194</f>
        <v>38.2776</v>
      </c>
      <c r="H2194" s="2">
        <f>'Moving Avg'!G2194</f>
        <v>37.130240000000015</v>
      </c>
      <c r="I2194" s="2">
        <f>'Moving Avg'!H2194</f>
        <v>35.576555000000063</v>
      </c>
      <c r="J2194" s="6" t="str">
        <f>OBV!F2194</f>
        <v>BULLISH</v>
      </c>
      <c r="K2194" s="6" t="str">
        <f>OBV!G2194</f>
        <v>WEAK</v>
      </c>
      <c r="L2194" s="6" t="str">
        <f>OBV!H2194</f>
        <v>CONFIRMED BULLISH</v>
      </c>
      <c r="M2194" s="8">
        <f t="shared" si="340"/>
        <v>0</v>
      </c>
      <c r="N2194" s="8">
        <f t="shared" si="341"/>
        <v>100</v>
      </c>
      <c r="O2194" s="8">
        <f t="shared" si="342"/>
        <v>50</v>
      </c>
      <c r="P2194" s="8">
        <f t="shared" si="343"/>
        <v>67</v>
      </c>
      <c r="Q2194" s="9">
        <f t="shared" si="344"/>
        <v>52.55</v>
      </c>
      <c r="R2194" s="9">
        <f t="shared" si="345"/>
        <v>54.25</v>
      </c>
      <c r="S2194" s="9">
        <f t="shared" si="346"/>
        <v>57.650000000000006</v>
      </c>
      <c r="T2194" s="9">
        <f t="shared" si="347"/>
        <v>54.25</v>
      </c>
      <c r="U2194" s="8">
        <f t="shared" si="348"/>
        <v>54.816666666666663</v>
      </c>
      <c r="V2194" s="8">
        <f t="shared" si="349"/>
        <v>54.674999999999997</v>
      </c>
    </row>
    <row r="2195" spans="1:22" ht="13.5" x14ac:dyDescent="0.25">
      <c r="A2195" s="3">
        <f>RSI!A2195</f>
        <v>45202</v>
      </c>
      <c r="B2195" s="2">
        <f>RSI!B2195</f>
        <v>41.606000000000002</v>
      </c>
      <c r="C2195" s="2">
        <f>RSI!I2195</f>
        <v>99.999990916068711</v>
      </c>
      <c r="D2195" s="2">
        <f>MACD!E2195</f>
        <v>-0.99110582486952126</v>
      </c>
      <c r="E2195" s="2">
        <f>MACD!F2195</f>
        <v>-0.37669472870119991</v>
      </c>
      <c r="F2195" s="2">
        <f>'Moving Avg'!D2195</f>
        <v>41.041199999999996</v>
      </c>
      <c r="G2195" s="2">
        <f>'Moving Avg'!F2195</f>
        <v>38.476800000000004</v>
      </c>
      <c r="H2195" s="2">
        <f>'Moving Avg'!G2195</f>
        <v>37.261260000000014</v>
      </c>
      <c r="I2195" s="2">
        <f>'Moving Avg'!H2195</f>
        <v>35.609265000000057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  <c r="M2195" s="8">
        <f t="shared" si="340"/>
        <v>0</v>
      </c>
      <c r="N2195" s="8">
        <f t="shared" si="341"/>
        <v>100</v>
      </c>
      <c r="O2195" s="8">
        <f t="shared" si="342"/>
        <v>75</v>
      </c>
      <c r="P2195" s="8">
        <f t="shared" si="343"/>
        <v>67</v>
      </c>
      <c r="Q2195" s="9">
        <f t="shared" si="344"/>
        <v>56.3</v>
      </c>
      <c r="R2195" s="9">
        <f t="shared" si="345"/>
        <v>63</v>
      </c>
      <c r="S2195" s="9">
        <f t="shared" si="346"/>
        <v>63.900000000000006</v>
      </c>
      <c r="T2195" s="9">
        <f t="shared" si="347"/>
        <v>60.5</v>
      </c>
      <c r="U2195" s="8">
        <f t="shared" si="348"/>
        <v>61.066666666666663</v>
      </c>
      <c r="V2195" s="8">
        <f t="shared" si="349"/>
        <v>60.924999999999997</v>
      </c>
    </row>
    <row r="2196" spans="1:22" ht="13.5" x14ac:dyDescent="0.25">
      <c r="A2196" s="3">
        <f>RSI!A2196</f>
        <v>45203</v>
      </c>
      <c r="B2196" s="2">
        <f>RSI!B2196</f>
        <v>41.606000000000002</v>
      </c>
      <c r="C2196" s="2">
        <f>RSI!I2196</f>
        <v>99.999990916068711</v>
      </c>
      <c r="D2196" s="2">
        <f>MACD!E2196</f>
        <v>-1.2091592860488873</v>
      </c>
      <c r="E2196" s="2">
        <f>MACD!F2196</f>
        <v>-0.5431876401707374</v>
      </c>
      <c r="F2196" s="2">
        <f>'Moving Avg'!D2196</f>
        <v>41.4998</v>
      </c>
      <c r="G2196" s="2">
        <f>'Moving Avg'!F2196</f>
        <v>38.676000000000002</v>
      </c>
      <c r="H2196" s="2">
        <f>'Moving Avg'!G2196</f>
        <v>37.392280000000014</v>
      </c>
      <c r="I2196" s="2">
        <f>'Moving Avg'!H2196</f>
        <v>35.641975000000059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  <c r="M2196" s="8">
        <f t="shared" si="340"/>
        <v>0</v>
      </c>
      <c r="N2196" s="8">
        <f t="shared" si="341"/>
        <v>100</v>
      </c>
      <c r="O2196" s="8">
        <f t="shared" si="342"/>
        <v>75</v>
      </c>
      <c r="P2196" s="8">
        <f t="shared" si="343"/>
        <v>67</v>
      </c>
      <c r="Q2196" s="9">
        <f t="shared" si="344"/>
        <v>56.3</v>
      </c>
      <c r="R2196" s="9">
        <f t="shared" si="345"/>
        <v>63</v>
      </c>
      <c r="S2196" s="9">
        <f t="shared" si="346"/>
        <v>63.900000000000006</v>
      </c>
      <c r="T2196" s="9">
        <f t="shared" si="347"/>
        <v>60.5</v>
      </c>
      <c r="U2196" s="8">
        <f t="shared" si="348"/>
        <v>61.066666666666663</v>
      </c>
      <c r="V2196" s="8">
        <f t="shared" si="349"/>
        <v>60.924999999999997</v>
      </c>
    </row>
    <row r="2197" spans="1:22" ht="13.5" x14ac:dyDescent="0.25">
      <c r="A2197" s="3">
        <f>RSI!A2197</f>
        <v>45204</v>
      </c>
      <c r="B2197" s="2">
        <f>RSI!B2197</f>
        <v>41.606000000000002</v>
      </c>
      <c r="C2197" s="2">
        <f>RSI!I2197</f>
        <v>99.999990916068711</v>
      </c>
      <c r="D2197" s="2">
        <f>MACD!E2197</f>
        <v>-1.4116210087843015</v>
      </c>
      <c r="E2197" s="2">
        <f>MACD!F2197</f>
        <v>-0.71687431389345024</v>
      </c>
      <c r="F2197" s="2">
        <f>'Moving Avg'!D2197</f>
        <v>41.606000000000002</v>
      </c>
      <c r="G2197" s="2">
        <f>'Moving Avg'!F2197</f>
        <v>38.875200000000007</v>
      </c>
      <c r="H2197" s="2">
        <f>'Moving Avg'!G2197</f>
        <v>37.523300000000013</v>
      </c>
      <c r="I2197" s="2">
        <f>'Moving Avg'!H2197</f>
        <v>35.674685000000053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0</v>
      </c>
      <c r="N2197" s="8">
        <f t="shared" si="341"/>
        <v>100</v>
      </c>
      <c r="O2197" s="8">
        <f t="shared" si="342"/>
        <v>75</v>
      </c>
      <c r="P2197" s="8">
        <f t="shared" si="343"/>
        <v>33</v>
      </c>
      <c r="Q2197" s="9">
        <f t="shared" si="344"/>
        <v>51.2</v>
      </c>
      <c r="R2197" s="9">
        <f t="shared" si="345"/>
        <v>54.5</v>
      </c>
      <c r="S2197" s="9">
        <f t="shared" si="346"/>
        <v>48.6</v>
      </c>
      <c r="T2197" s="9">
        <f t="shared" si="347"/>
        <v>52</v>
      </c>
      <c r="U2197" s="8">
        <f t="shared" si="348"/>
        <v>51.433333333333337</v>
      </c>
      <c r="V2197" s="8">
        <f t="shared" si="349"/>
        <v>51.575000000000003</v>
      </c>
    </row>
    <row r="2198" spans="1:22" ht="13.5" x14ac:dyDescent="0.25">
      <c r="A2198" s="3">
        <f>RSI!A2198</f>
        <v>45205</v>
      </c>
      <c r="B2198" s="2">
        <f>RSI!B2198</f>
        <v>41.606000000000002</v>
      </c>
      <c r="C2198" s="2">
        <f>RSI!I2198</f>
        <v>99.999990916068711</v>
      </c>
      <c r="D2198" s="2">
        <f>MACD!E2198</f>
        <v>-1.599559725927044</v>
      </c>
      <c r="E2198" s="2">
        <f>MACD!F2198</f>
        <v>-0.89341139630016908</v>
      </c>
      <c r="F2198" s="2">
        <f>'Moving Avg'!D2198</f>
        <v>41.606000000000002</v>
      </c>
      <c r="G2198" s="2">
        <f>'Moving Avg'!F2198</f>
        <v>39.074400000000004</v>
      </c>
      <c r="H2198" s="2">
        <f>'Moving Avg'!G2198</f>
        <v>37.654320000000013</v>
      </c>
      <c r="I2198" s="2">
        <f>'Moving Avg'!H2198</f>
        <v>35.707395000000048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0</v>
      </c>
      <c r="N2198" s="8">
        <f t="shared" si="341"/>
        <v>100</v>
      </c>
      <c r="O2198" s="8">
        <f t="shared" si="342"/>
        <v>75</v>
      </c>
      <c r="P2198" s="8">
        <f t="shared" si="343"/>
        <v>33</v>
      </c>
      <c r="Q2198" s="9">
        <f t="shared" si="344"/>
        <v>51.2</v>
      </c>
      <c r="R2198" s="9">
        <f t="shared" si="345"/>
        <v>54.5</v>
      </c>
      <c r="S2198" s="9">
        <f t="shared" si="346"/>
        <v>48.6</v>
      </c>
      <c r="T2198" s="9">
        <f t="shared" si="347"/>
        <v>52</v>
      </c>
      <c r="U2198" s="8">
        <f t="shared" si="348"/>
        <v>51.433333333333337</v>
      </c>
      <c r="V2198" s="8">
        <f t="shared" si="349"/>
        <v>51.575000000000003</v>
      </c>
    </row>
    <row r="2199" spans="1:22" ht="13.5" x14ac:dyDescent="0.25">
      <c r="A2199" s="3">
        <f>RSI!A2199</f>
        <v>45208</v>
      </c>
      <c r="B2199" s="2">
        <f>RSI!B2199</f>
        <v>41.606000000000002</v>
      </c>
      <c r="C2199" s="2">
        <f>RSI!I2199</f>
        <v>99.999990916068711</v>
      </c>
      <c r="D2199" s="2">
        <f>MACD!E2199</f>
        <v>-1.7739782681223275</v>
      </c>
      <c r="E2199" s="2">
        <f>MACD!F2199</f>
        <v>-1.0695247706646009</v>
      </c>
      <c r="F2199" s="2">
        <f>'Moving Avg'!D2199</f>
        <v>41.606000000000002</v>
      </c>
      <c r="G2199" s="2">
        <f>'Moving Avg'!F2199</f>
        <v>39.273600000000002</v>
      </c>
      <c r="H2199" s="2">
        <f>'Moving Avg'!G2199</f>
        <v>37.785340000000012</v>
      </c>
      <c r="I2199" s="2">
        <f>'Moving Avg'!H2199</f>
        <v>35.74010500000005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0</v>
      </c>
      <c r="N2199" s="8">
        <f t="shared" si="341"/>
        <v>100</v>
      </c>
      <c r="O2199" s="8">
        <f t="shared" si="342"/>
        <v>75</v>
      </c>
      <c r="P2199" s="8">
        <f t="shared" si="343"/>
        <v>33</v>
      </c>
      <c r="Q2199" s="9">
        <f t="shared" si="344"/>
        <v>51.2</v>
      </c>
      <c r="R2199" s="9">
        <f t="shared" si="345"/>
        <v>54.5</v>
      </c>
      <c r="S2199" s="9">
        <f t="shared" si="346"/>
        <v>48.6</v>
      </c>
      <c r="T2199" s="9">
        <f t="shared" si="347"/>
        <v>52</v>
      </c>
      <c r="U2199" s="8">
        <f t="shared" si="348"/>
        <v>51.433333333333337</v>
      </c>
      <c r="V2199" s="8">
        <f t="shared" si="349"/>
        <v>51.575000000000003</v>
      </c>
    </row>
    <row r="2200" spans="1:22" ht="13.5" x14ac:dyDescent="0.25">
      <c r="A2200" s="3">
        <f>RSI!A2200</f>
        <v>45209</v>
      </c>
      <c r="B2200" s="2">
        <f>RSI!B2200</f>
        <v>41.606000000000002</v>
      </c>
      <c r="C2200" s="2">
        <f>RSI!I2200</f>
        <v>99.999990916068711</v>
      </c>
      <c r="D2200" s="2">
        <f>MACD!E2200</f>
        <v>-1.9358164049633899</v>
      </c>
      <c r="E2200" s="2">
        <f>MACD!F2200</f>
        <v>-1.2427830975243588</v>
      </c>
      <c r="F2200" s="2">
        <f>'Moving Avg'!D2200</f>
        <v>41.606000000000002</v>
      </c>
      <c r="G2200" s="2">
        <f>'Moving Avg'!F2200</f>
        <v>39.472799999999999</v>
      </c>
      <c r="H2200" s="2">
        <f>'Moving Avg'!G2200</f>
        <v>37.916360000000012</v>
      </c>
      <c r="I2200" s="2">
        <f>'Moving Avg'!H2200</f>
        <v>35.772815000000044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0</v>
      </c>
      <c r="N2200" s="8">
        <f t="shared" si="341"/>
        <v>100</v>
      </c>
      <c r="O2200" s="8">
        <f t="shared" si="342"/>
        <v>75</v>
      </c>
      <c r="P2200" s="8">
        <f t="shared" si="343"/>
        <v>33</v>
      </c>
      <c r="Q2200" s="9">
        <f t="shared" si="344"/>
        <v>51.2</v>
      </c>
      <c r="R2200" s="9">
        <f t="shared" si="345"/>
        <v>54.5</v>
      </c>
      <c r="S2200" s="9">
        <f t="shared" si="346"/>
        <v>48.6</v>
      </c>
      <c r="T2200" s="9">
        <f t="shared" si="347"/>
        <v>52</v>
      </c>
      <c r="U2200" s="8">
        <f t="shared" si="348"/>
        <v>51.433333333333337</v>
      </c>
      <c r="V2200" s="8">
        <f t="shared" si="349"/>
        <v>51.575000000000003</v>
      </c>
    </row>
    <row r="2201" spans="1:22" ht="13.5" x14ac:dyDescent="0.25">
      <c r="A2201" s="3">
        <f>RSI!A2201</f>
        <v>45210</v>
      </c>
      <c r="B2201" s="2">
        <f>RSI!B2201</f>
        <v>41.606000000000002</v>
      </c>
      <c r="C2201" s="2">
        <f>RSI!I2201</f>
        <v>99.999990916068711</v>
      </c>
      <c r="D2201" s="2">
        <f>MACD!E2201</f>
        <v>-1.8257999434575183</v>
      </c>
      <c r="E2201" s="2">
        <f>MACD!F2201</f>
        <v>-1.3593864667109907</v>
      </c>
      <c r="F2201" s="2">
        <f>'Moving Avg'!D2201</f>
        <v>41.606000000000002</v>
      </c>
      <c r="G2201" s="2">
        <f>'Moving Avg'!F2201</f>
        <v>39.672000000000004</v>
      </c>
      <c r="H2201" s="2">
        <f>'Moving Avg'!G2201</f>
        <v>38.047380000000011</v>
      </c>
      <c r="I2201" s="2">
        <f>'Moving Avg'!H2201</f>
        <v>35.805525000000046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0</v>
      </c>
      <c r="N2201" s="8">
        <f t="shared" si="341"/>
        <v>100</v>
      </c>
      <c r="O2201" s="8">
        <f t="shared" si="342"/>
        <v>75</v>
      </c>
      <c r="P2201" s="8">
        <f t="shared" si="343"/>
        <v>33</v>
      </c>
      <c r="Q2201" s="9">
        <f t="shared" si="344"/>
        <v>51.2</v>
      </c>
      <c r="R2201" s="9">
        <f t="shared" si="345"/>
        <v>54.5</v>
      </c>
      <c r="S2201" s="9">
        <f t="shared" si="346"/>
        <v>48.6</v>
      </c>
      <c r="T2201" s="9">
        <f t="shared" si="347"/>
        <v>52</v>
      </c>
      <c r="U2201" s="8">
        <f t="shared" si="348"/>
        <v>51.433333333333337</v>
      </c>
      <c r="V2201" s="8">
        <f t="shared" si="349"/>
        <v>51.575000000000003</v>
      </c>
    </row>
    <row r="2202" spans="1:22" ht="13.5" x14ac:dyDescent="0.25">
      <c r="A2202" s="3">
        <f>RSI!A2202</f>
        <v>45211</v>
      </c>
      <c r="B2202" s="2">
        <f>RSI!B2202</f>
        <v>41.606000000000002</v>
      </c>
      <c r="C2202" s="2">
        <f>RSI!I2202</f>
        <v>99.999990916068711</v>
      </c>
      <c r="D2202" s="2">
        <f>MACD!E2202</f>
        <v>-1.4738520041756189</v>
      </c>
      <c r="E2202" s="2">
        <f>MACD!F2202</f>
        <v>-1.3822795742039165</v>
      </c>
      <c r="F2202" s="2">
        <f>'Moving Avg'!D2202</f>
        <v>41.606000000000002</v>
      </c>
      <c r="G2202" s="2">
        <f>'Moving Avg'!F2202</f>
        <v>39.871200000000002</v>
      </c>
      <c r="H2202" s="2">
        <f>'Moving Avg'!G2202</f>
        <v>38.178400000000011</v>
      </c>
      <c r="I2202" s="2">
        <f>'Moving Avg'!H2202</f>
        <v>35.83823500000004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0</v>
      </c>
      <c r="N2202" s="8">
        <f t="shared" si="341"/>
        <v>100</v>
      </c>
      <c r="O2202" s="8">
        <f t="shared" si="342"/>
        <v>75</v>
      </c>
      <c r="P2202" s="8">
        <f t="shared" si="343"/>
        <v>33</v>
      </c>
      <c r="Q2202" s="9">
        <f t="shared" si="344"/>
        <v>51.2</v>
      </c>
      <c r="R2202" s="9">
        <f t="shared" si="345"/>
        <v>54.5</v>
      </c>
      <c r="S2202" s="9">
        <f t="shared" si="346"/>
        <v>48.6</v>
      </c>
      <c r="T2202" s="9">
        <f t="shared" si="347"/>
        <v>52</v>
      </c>
      <c r="U2202" s="8">
        <f t="shared" si="348"/>
        <v>51.433333333333337</v>
      </c>
      <c r="V2202" s="8">
        <f t="shared" si="349"/>
        <v>51.575000000000003</v>
      </c>
    </row>
    <row r="2203" spans="1:22" ht="13.5" x14ac:dyDescent="0.25">
      <c r="A2203" s="3">
        <f>RSI!A2203</f>
        <v>45212</v>
      </c>
      <c r="B2203" s="2">
        <f>RSI!B2203</f>
        <v>41.606000000000002</v>
      </c>
      <c r="C2203" s="2">
        <f>RSI!I2203</f>
        <v>99.999990916068711</v>
      </c>
      <c r="D2203" s="2">
        <f>MACD!E2203</f>
        <v>-1.1056722568273969</v>
      </c>
      <c r="E2203" s="2">
        <f>MACD!F2203</f>
        <v>-1.3269581107286126</v>
      </c>
      <c r="F2203" s="2">
        <f>'Moving Avg'!D2203</f>
        <v>41.606000000000002</v>
      </c>
      <c r="G2203" s="2">
        <f>'Moving Avg'!F2203</f>
        <v>40.070399999999999</v>
      </c>
      <c r="H2203" s="2">
        <f>'Moving Avg'!G2203</f>
        <v>38.309420000000003</v>
      </c>
      <c r="I2203" s="2">
        <f>'Moving Avg'!H2203</f>
        <v>35.870945000000034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0</v>
      </c>
      <c r="N2203" s="8">
        <f t="shared" si="341"/>
        <v>0</v>
      </c>
      <c r="O2203" s="8">
        <f t="shared" si="342"/>
        <v>75</v>
      </c>
      <c r="P2203" s="8">
        <f t="shared" si="343"/>
        <v>33</v>
      </c>
      <c r="Q2203" s="9">
        <f t="shared" si="344"/>
        <v>16.2</v>
      </c>
      <c r="R2203" s="9">
        <f t="shared" si="345"/>
        <v>34.5</v>
      </c>
      <c r="S2203" s="9">
        <f t="shared" si="346"/>
        <v>33.6</v>
      </c>
      <c r="T2203" s="9">
        <f t="shared" si="347"/>
        <v>27</v>
      </c>
      <c r="U2203" s="8">
        <f t="shared" si="348"/>
        <v>28.100000000000005</v>
      </c>
      <c r="V2203" s="8">
        <f t="shared" si="349"/>
        <v>27.825000000000003</v>
      </c>
    </row>
    <row r="2204" spans="1:22" ht="13.5" x14ac:dyDescent="0.25">
      <c r="A2204" s="3">
        <f>RSI!A2204</f>
        <v>45215</v>
      </c>
      <c r="B2204" s="2">
        <f>RSI!B2204</f>
        <v>41.606000000000002</v>
      </c>
      <c r="C2204" s="2">
        <f>RSI!I2204</f>
        <v>99.999990916068711</v>
      </c>
      <c r="D2204" s="2">
        <f>MACD!E2204</f>
        <v>-0.80461208717478172</v>
      </c>
      <c r="E2204" s="2">
        <f>MACD!F2204</f>
        <v>-1.2224889060178465</v>
      </c>
      <c r="F2204" s="2">
        <f>'Moving Avg'!D2204</f>
        <v>41.606000000000002</v>
      </c>
      <c r="G2204" s="2">
        <f>'Moving Avg'!F2204</f>
        <v>40.269599999999997</v>
      </c>
      <c r="H2204" s="2">
        <f>'Moving Avg'!G2204</f>
        <v>38.415640000000003</v>
      </c>
      <c r="I2204" s="2">
        <f>'Moving Avg'!H2204</f>
        <v>35.903655000000036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0</v>
      </c>
      <c r="N2204" s="8">
        <f t="shared" si="341"/>
        <v>0</v>
      </c>
      <c r="O2204" s="8">
        <f t="shared" si="342"/>
        <v>75</v>
      </c>
      <c r="P2204" s="8">
        <f t="shared" si="343"/>
        <v>33</v>
      </c>
      <c r="Q2204" s="9">
        <f t="shared" si="344"/>
        <v>16.2</v>
      </c>
      <c r="R2204" s="9">
        <f t="shared" si="345"/>
        <v>34.5</v>
      </c>
      <c r="S2204" s="9">
        <f t="shared" si="346"/>
        <v>33.6</v>
      </c>
      <c r="T2204" s="9">
        <f t="shared" si="347"/>
        <v>27</v>
      </c>
      <c r="U2204" s="8">
        <f t="shared" si="348"/>
        <v>28.100000000000005</v>
      </c>
      <c r="V2204" s="8">
        <f t="shared" si="349"/>
        <v>27.825000000000003</v>
      </c>
    </row>
    <row r="2205" spans="1:22" ht="13.5" x14ac:dyDescent="0.25">
      <c r="A2205" s="3">
        <f>RSI!A2205</f>
        <v>45216</v>
      </c>
      <c r="B2205" s="2">
        <f>RSI!B2205</f>
        <v>41.606000000000002</v>
      </c>
      <c r="C2205" s="2">
        <f>RSI!I2205</f>
        <v>99.999990916068711</v>
      </c>
      <c r="D2205" s="2">
        <f>MACD!E2205</f>
        <v>-0.55956936636803078</v>
      </c>
      <c r="E2205" s="2">
        <f>MACD!F2205</f>
        <v>-1.0899049980878834</v>
      </c>
      <c r="F2205" s="2">
        <f>'Moving Avg'!D2205</f>
        <v>41.606000000000002</v>
      </c>
      <c r="G2205" s="2">
        <f>'Moving Avg'!F2205</f>
        <v>40.468800000000002</v>
      </c>
      <c r="H2205" s="2">
        <f>'Moving Avg'!G2205</f>
        <v>38.521860000000004</v>
      </c>
      <c r="I2205" s="2">
        <f>'Moving Avg'!H2205</f>
        <v>35.936365000000031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0</v>
      </c>
      <c r="N2205" s="8">
        <f t="shared" si="341"/>
        <v>0</v>
      </c>
      <c r="O2205" s="8">
        <f t="shared" si="342"/>
        <v>75</v>
      </c>
      <c r="P2205" s="8">
        <f t="shared" si="343"/>
        <v>33</v>
      </c>
      <c r="Q2205" s="9">
        <f t="shared" si="344"/>
        <v>16.2</v>
      </c>
      <c r="R2205" s="9">
        <f t="shared" si="345"/>
        <v>34.5</v>
      </c>
      <c r="S2205" s="9">
        <f t="shared" si="346"/>
        <v>33.6</v>
      </c>
      <c r="T2205" s="9">
        <f t="shared" si="347"/>
        <v>27</v>
      </c>
      <c r="U2205" s="8">
        <f t="shared" si="348"/>
        <v>28.100000000000005</v>
      </c>
      <c r="V2205" s="8">
        <f t="shared" si="349"/>
        <v>27.825000000000003</v>
      </c>
    </row>
    <row r="2206" spans="1:22" ht="13.5" x14ac:dyDescent="0.25">
      <c r="A2206" s="3">
        <f>RSI!A2206</f>
        <v>45217</v>
      </c>
      <c r="B2206" s="2">
        <f>RSI!B2206</f>
        <v>41.606000000000002</v>
      </c>
      <c r="C2206" s="2">
        <f>RSI!I2206</f>
        <v>99.999990916068711</v>
      </c>
      <c r="D2206" s="2">
        <f>MACD!E2206</f>
        <v>-0.36120746982292928</v>
      </c>
      <c r="E2206" s="2">
        <f>MACD!F2206</f>
        <v>-0.94416549243489267</v>
      </c>
      <c r="F2206" s="2">
        <f>'Moving Avg'!D2206</f>
        <v>41.606000000000002</v>
      </c>
      <c r="G2206" s="2">
        <f>'Moving Avg'!F2206</f>
        <v>40.667999999999992</v>
      </c>
      <c r="H2206" s="2">
        <f>'Moving Avg'!G2206</f>
        <v>38.628079999999997</v>
      </c>
      <c r="I2206" s="2">
        <f>'Moving Avg'!H2206</f>
        <v>35.969075000000032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0</v>
      </c>
      <c r="N2206" s="8">
        <f t="shared" si="341"/>
        <v>0</v>
      </c>
      <c r="O2206" s="8">
        <f t="shared" si="342"/>
        <v>75</v>
      </c>
      <c r="P2206" s="8">
        <f t="shared" si="343"/>
        <v>33</v>
      </c>
      <c r="Q2206" s="9">
        <f t="shared" si="344"/>
        <v>16.2</v>
      </c>
      <c r="R2206" s="9">
        <f t="shared" si="345"/>
        <v>34.5</v>
      </c>
      <c r="S2206" s="9">
        <f t="shared" si="346"/>
        <v>33.6</v>
      </c>
      <c r="T2206" s="9">
        <f t="shared" si="347"/>
        <v>27</v>
      </c>
      <c r="U2206" s="8">
        <f t="shared" si="348"/>
        <v>28.100000000000005</v>
      </c>
      <c r="V2206" s="8">
        <f t="shared" si="349"/>
        <v>27.825000000000003</v>
      </c>
    </row>
    <row r="2207" spans="1:22" ht="13.5" x14ac:dyDescent="0.25">
      <c r="A2207" s="3">
        <f>RSI!A2207</f>
        <v>45218</v>
      </c>
      <c r="B2207" s="2">
        <f>RSI!B2207</f>
        <v>41.606000000000002</v>
      </c>
      <c r="C2207" s="2">
        <f>RSI!I2207</f>
        <v>99.999990916068711</v>
      </c>
      <c r="D2207" s="2">
        <f>MACD!E2207</f>
        <v>-0.20167940307309351</v>
      </c>
      <c r="E2207" s="2">
        <f>MACD!F2207</f>
        <v>-0.79566827456253286</v>
      </c>
      <c r="F2207" s="2">
        <f>'Moving Avg'!D2207</f>
        <v>41.606000000000002</v>
      </c>
      <c r="G2207" s="2">
        <f>'Moving Avg'!F2207</f>
        <v>40.867199999999997</v>
      </c>
      <c r="H2207" s="2">
        <f>'Moving Avg'!G2207</f>
        <v>38.734299999999998</v>
      </c>
      <c r="I2207" s="2">
        <f>'Moving Avg'!H2207</f>
        <v>36.001785000000027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0</v>
      </c>
      <c r="N2207" s="8">
        <f t="shared" si="341"/>
        <v>0</v>
      </c>
      <c r="O2207" s="8">
        <f t="shared" si="342"/>
        <v>75</v>
      </c>
      <c r="P2207" s="8">
        <f t="shared" si="343"/>
        <v>33</v>
      </c>
      <c r="Q2207" s="9">
        <f t="shared" si="344"/>
        <v>16.2</v>
      </c>
      <c r="R2207" s="9">
        <f t="shared" si="345"/>
        <v>34.5</v>
      </c>
      <c r="S2207" s="9">
        <f t="shared" si="346"/>
        <v>33.6</v>
      </c>
      <c r="T2207" s="9">
        <f t="shared" si="347"/>
        <v>27</v>
      </c>
      <c r="U2207" s="8">
        <f t="shared" si="348"/>
        <v>28.100000000000005</v>
      </c>
      <c r="V2207" s="8">
        <f t="shared" si="349"/>
        <v>27.825000000000003</v>
      </c>
    </row>
    <row r="2208" spans="1:22" ht="13.5" x14ac:dyDescent="0.25">
      <c r="A2208" s="3">
        <f>RSI!A2208</f>
        <v>45219</v>
      </c>
      <c r="B2208" s="2">
        <f>RSI!B2208</f>
        <v>41.606000000000002</v>
      </c>
      <c r="C2208" s="2">
        <f>RSI!I2208</f>
        <v>99.999990916068711</v>
      </c>
      <c r="D2208" s="2">
        <f>MACD!E2208</f>
        <v>-7.4394685214123513E-2</v>
      </c>
      <c r="E2208" s="2">
        <f>MACD!F2208</f>
        <v>-0.65141355669285106</v>
      </c>
      <c r="F2208" s="2">
        <f>'Moving Avg'!D2208</f>
        <v>41.606000000000002</v>
      </c>
      <c r="G2208" s="2">
        <f>'Moving Avg'!F2208</f>
        <v>41.066400000000002</v>
      </c>
      <c r="H2208" s="2">
        <f>'Moving Avg'!G2208</f>
        <v>38.840519999999998</v>
      </c>
      <c r="I2208" s="2">
        <f>'Moving Avg'!H2208</f>
        <v>36.034495000000021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0</v>
      </c>
      <c r="N2208" s="8">
        <f t="shared" si="341"/>
        <v>0</v>
      </c>
      <c r="O2208" s="8">
        <f t="shared" si="342"/>
        <v>75</v>
      </c>
      <c r="P2208" s="8">
        <f t="shared" si="343"/>
        <v>33</v>
      </c>
      <c r="Q2208" s="9">
        <f t="shared" si="344"/>
        <v>16.2</v>
      </c>
      <c r="R2208" s="9">
        <f t="shared" si="345"/>
        <v>34.5</v>
      </c>
      <c r="S2208" s="9">
        <f t="shared" si="346"/>
        <v>33.6</v>
      </c>
      <c r="T2208" s="9">
        <f t="shared" si="347"/>
        <v>27</v>
      </c>
      <c r="U2208" s="8">
        <f t="shared" si="348"/>
        <v>28.100000000000005</v>
      </c>
      <c r="V2208" s="8">
        <f t="shared" si="349"/>
        <v>27.825000000000003</v>
      </c>
    </row>
    <row r="2209" spans="1:22" ht="13.5" x14ac:dyDescent="0.25">
      <c r="A2209" s="3">
        <f>RSI!A2209</f>
        <v>45222</v>
      </c>
      <c r="B2209" s="2">
        <f>RSI!B2209</f>
        <v>41.606000000000002</v>
      </c>
      <c r="C2209" s="2">
        <f>RSI!I2209</f>
        <v>99.999990916068711</v>
      </c>
      <c r="D2209" s="2">
        <f>MACD!E2209</f>
        <v>2.6177611515429078E-2</v>
      </c>
      <c r="E2209" s="2">
        <f>MACD!F2209</f>
        <v>-0.51589532305119512</v>
      </c>
      <c r="F2209" s="2">
        <f>'Moving Avg'!D2209</f>
        <v>41.606000000000002</v>
      </c>
      <c r="G2209" s="2">
        <f>'Moving Avg'!F2209</f>
        <v>41.265599999999999</v>
      </c>
      <c r="H2209" s="2">
        <f>'Moving Avg'!G2209</f>
        <v>38.946739999999998</v>
      </c>
      <c r="I2209" s="2">
        <f>'Moving Avg'!H2209</f>
        <v>36.067205000000023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0</v>
      </c>
      <c r="N2209" s="8">
        <f t="shared" si="341"/>
        <v>0</v>
      </c>
      <c r="O2209" s="8">
        <f t="shared" si="342"/>
        <v>75</v>
      </c>
      <c r="P2209" s="8">
        <f t="shared" si="343"/>
        <v>33</v>
      </c>
      <c r="Q2209" s="9">
        <f t="shared" si="344"/>
        <v>16.2</v>
      </c>
      <c r="R2209" s="9">
        <f t="shared" si="345"/>
        <v>34.5</v>
      </c>
      <c r="S2209" s="9">
        <f t="shared" si="346"/>
        <v>33.6</v>
      </c>
      <c r="T2209" s="9">
        <f t="shared" si="347"/>
        <v>27</v>
      </c>
      <c r="U2209" s="8">
        <f t="shared" si="348"/>
        <v>28.100000000000005</v>
      </c>
      <c r="V2209" s="8">
        <f t="shared" si="349"/>
        <v>27.825000000000003</v>
      </c>
    </row>
    <row r="2210" spans="1:22" ht="13.5" x14ac:dyDescent="0.25">
      <c r="A2210" s="3">
        <f>RSI!A2210</f>
        <v>45223</v>
      </c>
      <c r="B2210" s="2">
        <f>RSI!B2210</f>
        <v>41.606000000000002</v>
      </c>
      <c r="C2210" s="2">
        <f>RSI!I2210</f>
        <v>99.999990916068711</v>
      </c>
      <c r="D2210" s="2">
        <f>MACD!E2210</f>
        <v>0.10467525013243062</v>
      </c>
      <c r="E2210" s="2">
        <f>MACD!F2210</f>
        <v>-0.39178120841447001</v>
      </c>
      <c r="F2210" s="2">
        <f>'Moving Avg'!D2210</f>
        <v>41.606000000000002</v>
      </c>
      <c r="G2210" s="2">
        <f>'Moving Avg'!F2210</f>
        <v>41.464799999999997</v>
      </c>
      <c r="H2210" s="2">
        <f>'Moving Avg'!G2210</f>
        <v>39.052959999999992</v>
      </c>
      <c r="I2210" s="2">
        <f>'Moving Avg'!H2210</f>
        <v>36.099915000000017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0</v>
      </c>
      <c r="N2210" s="8">
        <f t="shared" si="341"/>
        <v>0</v>
      </c>
      <c r="O2210" s="8">
        <f t="shared" si="342"/>
        <v>75</v>
      </c>
      <c r="P2210" s="8">
        <f t="shared" si="343"/>
        <v>33</v>
      </c>
      <c r="Q2210" s="9">
        <f t="shared" si="344"/>
        <v>16.2</v>
      </c>
      <c r="R2210" s="9">
        <f t="shared" si="345"/>
        <v>34.5</v>
      </c>
      <c r="S2210" s="9">
        <f t="shared" si="346"/>
        <v>33.6</v>
      </c>
      <c r="T2210" s="9">
        <f t="shared" si="347"/>
        <v>27</v>
      </c>
      <c r="U2210" s="8">
        <f t="shared" si="348"/>
        <v>28.100000000000005</v>
      </c>
      <c r="V2210" s="8">
        <f t="shared" si="349"/>
        <v>27.825000000000003</v>
      </c>
    </row>
    <row r="2211" spans="1:22" ht="13.5" x14ac:dyDescent="0.25">
      <c r="A2211" s="3">
        <f>RSI!A2211</f>
        <v>45224</v>
      </c>
      <c r="B2211" s="2">
        <f>RSI!B2211</f>
        <v>41.606000000000002</v>
      </c>
      <c r="C2211" s="2">
        <f>RSI!I2211</f>
        <v>99.999990916068711</v>
      </c>
      <c r="D2211" s="2">
        <f>MACD!E2211</f>
        <v>0.16498336870549224</v>
      </c>
      <c r="E2211" s="2">
        <f>MACD!F2211</f>
        <v>-0.28042829299047761</v>
      </c>
      <c r="F2211" s="2">
        <f>'Moving Avg'!D2211</f>
        <v>41.606000000000002</v>
      </c>
      <c r="G2211" s="2">
        <f>'Moving Avg'!F2211</f>
        <v>41.579449999999994</v>
      </c>
      <c r="H2211" s="2">
        <f>'Moving Avg'!G2211</f>
        <v>39.159179999999992</v>
      </c>
      <c r="I2211" s="2">
        <f>'Moving Avg'!H2211</f>
        <v>36.132625000000019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0</v>
      </c>
      <c r="N2211" s="8">
        <f t="shared" si="341"/>
        <v>0</v>
      </c>
      <c r="O2211" s="8">
        <f t="shared" si="342"/>
        <v>75</v>
      </c>
      <c r="P2211" s="8">
        <f t="shared" si="343"/>
        <v>33</v>
      </c>
      <c r="Q2211" s="9">
        <f t="shared" si="344"/>
        <v>16.2</v>
      </c>
      <c r="R2211" s="9">
        <f t="shared" si="345"/>
        <v>34.5</v>
      </c>
      <c r="S2211" s="9">
        <f t="shared" si="346"/>
        <v>33.6</v>
      </c>
      <c r="T2211" s="9">
        <f t="shared" si="347"/>
        <v>27</v>
      </c>
      <c r="U2211" s="8">
        <f t="shared" si="348"/>
        <v>28.100000000000005</v>
      </c>
      <c r="V2211" s="8">
        <f t="shared" si="349"/>
        <v>27.825000000000003</v>
      </c>
    </row>
    <row r="2212" spans="1:22" ht="13.5" x14ac:dyDescent="0.25">
      <c r="A2212" s="3">
        <f>RSI!A2212</f>
        <v>45225</v>
      </c>
      <c r="B2212" s="2">
        <f>RSI!B2212</f>
        <v>41.606000000000002</v>
      </c>
      <c r="C2212" s="2">
        <f>RSI!I2212</f>
        <v>99.999990916068711</v>
      </c>
      <c r="D2212" s="2">
        <f>MACD!E2212</f>
        <v>0.21035316680455196</v>
      </c>
      <c r="E2212" s="2">
        <f>MACD!F2212</f>
        <v>-0.18227200103147173</v>
      </c>
      <c r="F2212" s="2">
        <f>'Moving Avg'!D2212</f>
        <v>41.606000000000002</v>
      </c>
      <c r="G2212" s="2">
        <f>'Moving Avg'!F2212</f>
        <v>41.606000000000002</v>
      </c>
      <c r="H2212" s="2">
        <f>'Moving Avg'!G2212</f>
        <v>39.265399999999993</v>
      </c>
      <c r="I2212" s="2">
        <f>'Moving Avg'!H2212</f>
        <v>36.165335000000013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0</v>
      </c>
      <c r="N2212" s="8">
        <f t="shared" si="341"/>
        <v>0</v>
      </c>
      <c r="O2212" s="8">
        <f t="shared" si="342"/>
        <v>75</v>
      </c>
      <c r="P2212" s="8">
        <f t="shared" si="343"/>
        <v>33</v>
      </c>
      <c r="Q2212" s="9">
        <f t="shared" si="344"/>
        <v>16.2</v>
      </c>
      <c r="R2212" s="9">
        <f t="shared" si="345"/>
        <v>34.5</v>
      </c>
      <c r="S2212" s="9">
        <f t="shared" si="346"/>
        <v>33.6</v>
      </c>
      <c r="T2212" s="9">
        <f t="shared" si="347"/>
        <v>27</v>
      </c>
      <c r="U2212" s="8">
        <f t="shared" si="348"/>
        <v>28.100000000000005</v>
      </c>
      <c r="V2212" s="8">
        <f t="shared" si="349"/>
        <v>27.825000000000003</v>
      </c>
    </row>
    <row r="2213" spans="1:22" ht="13.5" x14ac:dyDescent="0.25">
      <c r="A2213" s="3">
        <f>RSI!A2213</f>
        <v>45226</v>
      </c>
      <c r="B2213" s="2">
        <f>RSI!B2213</f>
        <v>41.606000000000002</v>
      </c>
      <c r="C2213" s="2">
        <f>RSI!I2213</f>
        <v>99.999990916068711</v>
      </c>
      <c r="D2213" s="2">
        <f>MACD!E2213</f>
        <v>0.24350211783026054</v>
      </c>
      <c r="E2213" s="2">
        <f>MACD!F2213</f>
        <v>-9.7117177259125276E-2</v>
      </c>
      <c r="F2213" s="2">
        <f>'Moving Avg'!D2213</f>
        <v>41.606000000000002</v>
      </c>
      <c r="G2213" s="2">
        <f>'Moving Avg'!F2213</f>
        <v>41.606000000000002</v>
      </c>
      <c r="H2213" s="2">
        <f>'Moving Avg'!G2213</f>
        <v>39.371619999999986</v>
      </c>
      <c r="I2213" s="2">
        <f>'Moving Avg'!H2213</f>
        <v>36.198045000000008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0</v>
      </c>
      <c r="N2213" s="8">
        <f t="shared" si="341"/>
        <v>0</v>
      </c>
      <c r="O2213" s="8">
        <f t="shared" si="342"/>
        <v>75</v>
      </c>
      <c r="P2213" s="8">
        <f t="shared" si="343"/>
        <v>33</v>
      </c>
      <c r="Q2213" s="9">
        <f t="shared" si="344"/>
        <v>16.2</v>
      </c>
      <c r="R2213" s="9">
        <f t="shared" si="345"/>
        <v>34.5</v>
      </c>
      <c r="S2213" s="9">
        <f t="shared" si="346"/>
        <v>33.6</v>
      </c>
      <c r="T2213" s="9">
        <f t="shared" si="347"/>
        <v>27</v>
      </c>
      <c r="U2213" s="8">
        <f t="shared" si="348"/>
        <v>28.100000000000005</v>
      </c>
      <c r="V2213" s="8">
        <f t="shared" si="349"/>
        <v>27.825000000000003</v>
      </c>
    </row>
    <row r="2214" spans="1:22" ht="13.5" x14ac:dyDescent="0.25">
      <c r="A2214" s="3">
        <f>RSI!A2214</f>
        <v>45229</v>
      </c>
      <c r="B2214" s="2">
        <f>RSI!B2214</f>
        <v>41.606000000000002</v>
      </c>
      <c r="C2214" s="2">
        <f>RSI!I2214</f>
        <v>99.999990916068711</v>
      </c>
      <c r="D2214" s="2">
        <f>MACD!E2214</f>
        <v>0.26669856529678526</v>
      </c>
      <c r="E2214" s="2">
        <f>MACD!F2214</f>
        <v>-2.4354028747943166E-2</v>
      </c>
      <c r="F2214" s="2">
        <f>'Moving Avg'!D2214</f>
        <v>41.606000000000002</v>
      </c>
      <c r="G2214" s="2">
        <f>'Moving Avg'!F2214</f>
        <v>41.606000000000002</v>
      </c>
      <c r="H2214" s="2">
        <f>'Moving Avg'!G2214</f>
        <v>39.477839999999986</v>
      </c>
      <c r="I2214" s="2">
        <f>'Moving Avg'!H2214</f>
        <v>36.230755000000009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0</v>
      </c>
      <c r="N2214" s="8">
        <f t="shared" si="341"/>
        <v>0</v>
      </c>
      <c r="O2214" s="8">
        <f t="shared" si="342"/>
        <v>75</v>
      </c>
      <c r="P2214" s="8">
        <f t="shared" si="343"/>
        <v>33</v>
      </c>
      <c r="Q2214" s="9">
        <f t="shared" si="344"/>
        <v>16.2</v>
      </c>
      <c r="R2214" s="9">
        <f t="shared" si="345"/>
        <v>34.5</v>
      </c>
      <c r="S2214" s="9">
        <f t="shared" si="346"/>
        <v>33.6</v>
      </c>
      <c r="T2214" s="9">
        <f t="shared" si="347"/>
        <v>27</v>
      </c>
      <c r="U2214" s="8">
        <f t="shared" si="348"/>
        <v>28.100000000000005</v>
      </c>
      <c r="V2214" s="8">
        <f t="shared" si="349"/>
        <v>27.825000000000003</v>
      </c>
    </row>
    <row r="2215" spans="1:22" ht="13.5" x14ac:dyDescent="0.25">
      <c r="A2215" s="3">
        <f>RSI!A2215</f>
        <v>45230</v>
      </c>
      <c r="B2215" s="2">
        <f>RSI!B2215</f>
        <v>41.606000000000002</v>
      </c>
      <c r="C2215" s="2">
        <f>RSI!I2215</f>
        <v>99.999990916068711</v>
      </c>
      <c r="D2215" s="2">
        <f>MACD!E2215</f>
        <v>0.28183312026004614</v>
      </c>
      <c r="E2215" s="2">
        <f>MACD!F2215</f>
        <v>3.6883401053654702E-2</v>
      </c>
      <c r="F2215" s="2">
        <f>'Moving Avg'!D2215</f>
        <v>41.606000000000002</v>
      </c>
      <c r="G2215" s="2">
        <f>'Moving Avg'!F2215</f>
        <v>41.606000000000002</v>
      </c>
      <c r="H2215" s="2">
        <f>'Moving Avg'!G2215</f>
        <v>39.55751999999999</v>
      </c>
      <c r="I2215" s="2">
        <f>'Moving Avg'!H2215</f>
        <v>36.263465000000004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0</v>
      </c>
      <c r="N2215" s="8">
        <f t="shared" si="341"/>
        <v>0</v>
      </c>
      <c r="O2215" s="8">
        <f t="shared" si="342"/>
        <v>75</v>
      </c>
      <c r="P2215" s="8">
        <f t="shared" si="343"/>
        <v>33</v>
      </c>
      <c r="Q2215" s="9">
        <f t="shared" si="344"/>
        <v>16.2</v>
      </c>
      <c r="R2215" s="9">
        <f t="shared" si="345"/>
        <v>34.5</v>
      </c>
      <c r="S2215" s="9">
        <f t="shared" si="346"/>
        <v>33.6</v>
      </c>
      <c r="T2215" s="9">
        <f t="shared" si="347"/>
        <v>27</v>
      </c>
      <c r="U2215" s="8">
        <f t="shared" si="348"/>
        <v>28.100000000000005</v>
      </c>
      <c r="V2215" s="8">
        <f t="shared" si="349"/>
        <v>27.825000000000003</v>
      </c>
    </row>
    <row r="2216" spans="1:22" ht="13.5" x14ac:dyDescent="0.25">
      <c r="A2216" s="3">
        <f>RSI!A2216</f>
        <v>45231</v>
      </c>
      <c r="B2216" s="2">
        <f>RSI!B2216</f>
        <v>41.606000000000002</v>
      </c>
      <c r="C2216" s="2">
        <f>RSI!I2216</f>
        <v>99.999990916068711</v>
      </c>
      <c r="D2216" s="2">
        <f>MACD!E2216</f>
        <v>0.29047890411718669</v>
      </c>
      <c r="E2216" s="2">
        <f>MACD!F2216</f>
        <v>8.7602501666361104E-2</v>
      </c>
      <c r="F2216" s="2">
        <f>'Moving Avg'!D2216</f>
        <v>41.606000000000002</v>
      </c>
      <c r="G2216" s="2">
        <f>'Moving Avg'!F2216</f>
        <v>41.606000000000002</v>
      </c>
      <c r="H2216" s="2">
        <f>'Moving Avg'!G2216</f>
        <v>39.637199999999993</v>
      </c>
      <c r="I2216" s="2">
        <f>'Moving Avg'!H2216</f>
        <v>36.296175000000005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0</v>
      </c>
      <c r="N2216" s="8">
        <f t="shared" si="341"/>
        <v>0</v>
      </c>
      <c r="O2216" s="8">
        <f t="shared" si="342"/>
        <v>75</v>
      </c>
      <c r="P2216" s="8">
        <f t="shared" si="343"/>
        <v>33</v>
      </c>
      <c r="Q2216" s="9">
        <f t="shared" si="344"/>
        <v>16.2</v>
      </c>
      <c r="R2216" s="9">
        <f t="shared" si="345"/>
        <v>34.5</v>
      </c>
      <c r="S2216" s="9">
        <f t="shared" si="346"/>
        <v>33.6</v>
      </c>
      <c r="T2216" s="9">
        <f t="shared" si="347"/>
        <v>27</v>
      </c>
      <c r="U2216" s="8">
        <f t="shared" si="348"/>
        <v>28.100000000000005</v>
      </c>
      <c r="V2216" s="8">
        <f t="shared" si="349"/>
        <v>27.825000000000003</v>
      </c>
    </row>
    <row r="2217" spans="1:22" ht="13.5" x14ac:dyDescent="0.25">
      <c r="A2217" s="3">
        <f>RSI!A2217</f>
        <v>45232</v>
      </c>
      <c r="B2217" s="2">
        <f>RSI!B2217</f>
        <v>41.606000000000002</v>
      </c>
      <c r="C2217" s="2">
        <f>RSI!I2217</f>
        <v>99.999990916068711</v>
      </c>
      <c r="D2217" s="2">
        <f>MACD!E2217</f>
        <v>0.29394236549681096</v>
      </c>
      <c r="E2217" s="2">
        <f>MACD!F2217</f>
        <v>0.12887047443245109</v>
      </c>
      <c r="F2217" s="2">
        <f>'Moving Avg'!D2217</f>
        <v>41.606000000000002</v>
      </c>
      <c r="G2217" s="2">
        <f>'Moving Avg'!F2217</f>
        <v>41.606000000000002</v>
      </c>
      <c r="H2217" s="2">
        <f>'Moving Avg'!G2217</f>
        <v>39.716879999999989</v>
      </c>
      <c r="I2217" s="2">
        <f>'Moving Avg'!H2217</f>
        <v>36.328885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0</v>
      </c>
      <c r="N2217" s="8">
        <f t="shared" si="341"/>
        <v>0</v>
      </c>
      <c r="O2217" s="8">
        <f t="shared" si="342"/>
        <v>75</v>
      </c>
      <c r="P2217" s="8">
        <f t="shared" si="343"/>
        <v>33</v>
      </c>
      <c r="Q2217" s="9">
        <f t="shared" si="344"/>
        <v>16.2</v>
      </c>
      <c r="R2217" s="9">
        <f t="shared" si="345"/>
        <v>34.5</v>
      </c>
      <c r="S2217" s="9">
        <f t="shared" si="346"/>
        <v>33.6</v>
      </c>
      <c r="T2217" s="9">
        <f t="shared" si="347"/>
        <v>27</v>
      </c>
      <c r="U2217" s="8">
        <f t="shared" si="348"/>
        <v>28.100000000000005</v>
      </c>
      <c r="V2217" s="8">
        <f t="shared" si="349"/>
        <v>27.825000000000003</v>
      </c>
    </row>
    <row r="2218" spans="1:22" ht="13.5" x14ac:dyDescent="0.25">
      <c r="A2218" s="3">
        <f>RSI!A2218</f>
        <v>45233</v>
      </c>
      <c r="B2218" s="2">
        <f>RSI!B2218</f>
        <v>41.606000000000002</v>
      </c>
      <c r="C2218" s="2">
        <f>RSI!I2218</f>
        <v>99.999990916068711</v>
      </c>
      <c r="D2218" s="2">
        <f>MACD!E2218</f>
        <v>0.29330613306777309</v>
      </c>
      <c r="E2218" s="2">
        <f>MACD!F2218</f>
        <v>0.16175760615951551</v>
      </c>
      <c r="F2218" s="2">
        <f>'Moving Avg'!D2218</f>
        <v>41.606000000000002</v>
      </c>
      <c r="G2218" s="2">
        <f>'Moving Avg'!F2218</f>
        <v>41.606000000000002</v>
      </c>
      <c r="H2218" s="2">
        <f>'Moving Avg'!G2218</f>
        <v>39.796559999999992</v>
      </c>
      <c r="I2218" s="2">
        <f>'Moving Avg'!H2218</f>
        <v>36.361594999999994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0</v>
      </c>
      <c r="N2218" s="8">
        <f t="shared" si="341"/>
        <v>0</v>
      </c>
      <c r="O2218" s="8">
        <f t="shared" si="342"/>
        <v>75</v>
      </c>
      <c r="P2218" s="8">
        <f t="shared" si="343"/>
        <v>33</v>
      </c>
      <c r="Q2218" s="9">
        <f t="shared" si="344"/>
        <v>16.2</v>
      </c>
      <c r="R2218" s="9">
        <f t="shared" si="345"/>
        <v>34.5</v>
      </c>
      <c r="S2218" s="9">
        <f t="shared" si="346"/>
        <v>33.6</v>
      </c>
      <c r="T2218" s="9">
        <f t="shared" si="347"/>
        <v>27</v>
      </c>
      <c r="U2218" s="8">
        <f t="shared" si="348"/>
        <v>28.100000000000005</v>
      </c>
      <c r="V2218" s="8">
        <f t="shared" si="349"/>
        <v>27.825000000000003</v>
      </c>
    </row>
    <row r="2219" spans="1:22" ht="13.5" x14ac:dyDescent="0.25">
      <c r="A2219" s="3">
        <f>RSI!A2219</f>
        <v>45236</v>
      </c>
      <c r="B2219" s="2">
        <f>RSI!B2219</f>
        <v>41.606000000000002</v>
      </c>
      <c r="C2219" s="2">
        <f>RSI!I2219</f>
        <v>99.999990916068711</v>
      </c>
      <c r="D2219" s="2">
        <f>MACD!E2219</f>
        <v>0.28946514033199833</v>
      </c>
      <c r="E2219" s="2">
        <f>MACD!F2219</f>
        <v>0.18729911299401208</v>
      </c>
      <c r="F2219" s="2">
        <f>'Moving Avg'!D2219</f>
        <v>41.606000000000002</v>
      </c>
      <c r="G2219" s="2">
        <f>'Moving Avg'!F2219</f>
        <v>41.606000000000002</v>
      </c>
      <c r="H2219" s="2">
        <f>'Moving Avg'!G2219</f>
        <v>39.876239999999996</v>
      </c>
      <c r="I2219" s="2">
        <f>'Moving Avg'!H2219</f>
        <v>36.394304999999996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0</v>
      </c>
      <c r="N2219" s="8">
        <f t="shared" si="341"/>
        <v>0</v>
      </c>
      <c r="O2219" s="8">
        <f t="shared" si="342"/>
        <v>75</v>
      </c>
      <c r="P2219" s="8">
        <f t="shared" si="343"/>
        <v>33</v>
      </c>
      <c r="Q2219" s="9">
        <f t="shared" si="344"/>
        <v>16.2</v>
      </c>
      <c r="R2219" s="9">
        <f t="shared" si="345"/>
        <v>34.5</v>
      </c>
      <c r="S2219" s="9">
        <f t="shared" si="346"/>
        <v>33.6</v>
      </c>
      <c r="T2219" s="9">
        <f t="shared" si="347"/>
        <v>27</v>
      </c>
      <c r="U2219" s="8">
        <f t="shared" si="348"/>
        <v>28.100000000000005</v>
      </c>
      <c r="V2219" s="8">
        <f t="shared" si="349"/>
        <v>27.825000000000003</v>
      </c>
    </row>
    <row r="2220" spans="1:22" ht="13.5" x14ac:dyDescent="0.25">
      <c r="A2220" s="3">
        <f>RSI!A2220</f>
        <v>45237</v>
      </c>
      <c r="B2220" s="2">
        <f>RSI!B2220</f>
        <v>41.606000000000002</v>
      </c>
      <c r="C2220" s="2">
        <f>RSI!I2220</f>
        <v>99.999990916068711</v>
      </c>
      <c r="D2220" s="2">
        <f>MACD!E2220</f>
        <v>0.28315706750104397</v>
      </c>
      <c r="E2220" s="2">
        <f>MACD!F2220</f>
        <v>0.20647070389541849</v>
      </c>
      <c r="F2220" s="2">
        <f>'Moving Avg'!D2220</f>
        <v>41.606000000000002</v>
      </c>
      <c r="G2220" s="2">
        <f>'Moving Avg'!F2220</f>
        <v>41.606000000000002</v>
      </c>
      <c r="H2220" s="2">
        <f>'Moving Avg'!G2220</f>
        <v>39.955919999999999</v>
      </c>
      <c r="I2220" s="2">
        <f>'Moving Avg'!H2220</f>
        <v>36.42701499999999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0</v>
      </c>
      <c r="N2220" s="8">
        <f t="shared" si="341"/>
        <v>0</v>
      </c>
      <c r="O2220" s="8">
        <f t="shared" si="342"/>
        <v>75</v>
      </c>
      <c r="P2220" s="8">
        <f t="shared" si="343"/>
        <v>33</v>
      </c>
      <c r="Q2220" s="9">
        <f t="shared" si="344"/>
        <v>16.2</v>
      </c>
      <c r="R2220" s="9">
        <f t="shared" si="345"/>
        <v>34.5</v>
      </c>
      <c r="S2220" s="9">
        <f t="shared" si="346"/>
        <v>33.6</v>
      </c>
      <c r="T2220" s="9">
        <f t="shared" si="347"/>
        <v>27</v>
      </c>
      <c r="U2220" s="8">
        <f t="shared" si="348"/>
        <v>28.100000000000005</v>
      </c>
      <c r="V2220" s="8">
        <f t="shared" si="349"/>
        <v>27.825000000000003</v>
      </c>
    </row>
    <row r="2221" spans="1:22" ht="13.5" x14ac:dyDescent="0.25">
      <c r="A2221" s="3">
        <f>RSI!A2221</f>
        <v>45238</v>
      </c>
      <c r="B2221" s="2">
        <f>RSI!B2221</f>
        <v>41.606000000000002</v>
      </c>
      <c r="C2221" s="2">
        <f>RSI!I2221</f>
        <v>99.999990916068711</v>
      </c>
      <c r="D2221" s="2">
        <f>MACD!E2221</f>
        <v>0.27498798402948665</v>
      </c>
      <c r="E2221" s="2">
        <f>MACD!F2221</f>
        <v>0.22017415992223213</v>
      </c>
      <c r="F2221" s="2">
        <f>'Moving Avg'!D2221</f>
        <v>41.606000000000002</v>
      </c>
      <c r="G2221" s="2">
        <f>'Moving Avg'!F2221</f>
        <v>41.606000000000002</v>
      </c>
      <c r="H2221" s="2">
        <f>'Moving Avg'!G2221</f>
        <v>40.035599999999995</v>
      </c>
      <c r="I2221" s="2">
        <f>'Moving Avg'!H2221</f>
        <v>36.459724999999992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0</v>
      </c>
      <c r="N2221" s="8">
        <f t="shared" si="341"/>
        <v>0</v>
      </c>
      <c r="O2221" s="8">
        <f t="shared" si="342"/>
        <v>75</v>
      </c>
      <c r="P2221" s="8">
        <f t="shared" si="343"/>
        <v>33</v>
      </c>
      <c r="Q2221" s="9">
        <f t="shared" si="344"/>
        <v>16.2</v>
      </c>
      <c r="R2221" s="9">
        <f t="shared" si="345"/>
        <v>34.5</v>
      </c>
      <c r="S2221" s="9">
        <f t="shared" si="346"/>
        <v>33.6</v>
      </c>
      <c r="T2221" s="9">
        <f t="shared" si="347"/>
        <v>27</v>
      </c>
      <c r="U2221" s="8">
        <f t="shared" si="348"/>
        <v>28.100000000000005</v>
      </c>
      <c r="V2221" s="8">
        <f t="shared" si="349"/>
        <v>27.825000000000003</v>
      </c>
    </row>
    <row r="2222" spans="1:22" ht="13.5" x14ac:dyDescent="0.25">
      <c r="A2222" s="3">
        <f>RSI!A2222</f>
        <v>45239</v>
      </c>
      <c r="B2222" s="2">
        <f>RSI!B2222</f>
        <v>41.606000000000002</v>
      </c>
      <c r="C2222" s="2">
        <f>RSI!I2222</f>
        <v>99.999990916068711</v>
      </c>
      <c r="D2222" s="2">
        <f>MACD!E2222</f>
        <v>0.26545393875656487</v>
      </c>
      <c r="E2222" s="2">
        <f>MACD!F2222</f>
        <v>0.22923011568909871</v>
      </c>
      <c r="F2222" s="2">
        <f>'Moving Avg'!D2222</f>
        <v>41.606000000000002</v>
      </c>
      <c r="G2222" s="2">
        <f>'Moving Avg'!F2222</f>
        <v>41.606000000000002</v>
      </c>
      <c r="H2222" s="2">
        <f>'Moving Avg'!G2222</f>
        <v>40.115279999999998</v>
      </c>
      <c r="I2222" s="2">
        <f>'Moving Avg'!H2222</f>
        <v>36.492434999999986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0</v>
      </c>
      <c r="N2222" s="8">
        <f t="shared" si="341"/>
        <v>0</v>
      </c>
      <c r="O2222" s="8">
        <f t="shared" si="342"/>
        <v>75</v>
      </c>
      <c r="P2222" s="8">
        <f t="shared" si="343"/>
        <v>33</v>
      </c>
      <c r="Q2222" s="9">
        <f t="shared" si="344"/>
        <v>16.2</v>
      </c>
      <c r="R2222" s="9">
        <f t="shared" si="345"/>
        <v>34.5</v>
      </c>
      <c r="S2222" s="9">
        <f t="shared" si="346"/>
        <v>33.6</v>
      </c>
      <c r="T2222" s="9">
        <f t="shared" si="347"/>
        <v>27</v>
      </c>
      <c r="U2222" s="8">
        <f t="shared" si="348"/>
        <v>28.100000000000005</v>
      </c>
      <c r="V2222" s="8">
        <f t="shared" si="349"/>
        <v>27.825000000000003</v>
      </c>
    </row>
    <row r="2223" spans="1:22" ht="13.5" x14ac:dyDescent="0.25">
      <c r="A2223" s="3">
        <f>RSI!A2223</f>
        <v>45240</v>
      </c>
      <c r="B2223" s="2">
        <f>RSI!B2223</f>
        <v>41.606000000000002</v>
      </c>
      <c r="C2223" s="2">
        <f>RSI!I2223</f>
        <v>99.999990916068711</v>
      </c>
      <c r="D2223" s="2">
        <f>MACD!E2223</f>
        <v>0.25495912905548579</v>
      </c>
      <c r="E2223" s="2">
        <f>MACD!F2223</f>
        <v>0.23437591836237612</v>
      </c>
      <c r="F2223" s="2">
        <f>'Moving Avg'!D2223</f>
        <v>41.606000000000002</v>
      </c>
      <c r="G2223" s="2">
        <f>'Moving Avg'!F2223</f>
        <v>41.606000000000002</v>
      </c>
      <c r="H2223" s="2">
        <f>'Moving Avg'!G2223</f>
        <v>40.194959999999995</v>
      </c>
      <c r="I2223" s="2">
        <f>'Moving Avg'!H2223</f>
        <v>36.525144999999981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0</v>
      </c>
      <c r="N2223" s="8">
        <f t="shared" si="341"/>
        <v>0</v>
      </c>
      <c r="O2223" s="8">
        <f t="shared" si="342"/>
        <v>75</v>
      </c>
      <c r="P2223" s="8">
        <f t="shared" si="343"/>
        <v>33</v>
      </c>
      <c r="Q2223" s="9">
        <f t="shared" si="344"/>
        <v>16.2</v>
      </c>
      <c r="R2223" s="9">
        <f t="shared" si="345"/>
        <v>34.5</v>
      </c>
      <c r="S2223" s="9">
        <f t="shared" si="346"/>
        <v>33.6</v>
      </c>
      <c r="T2223" s="9">
        <f t="shared" si="347"/>
        <v>27</v>
      </c>
      <c r="U2223" s="8">
        <f t="shared" si="348"/>
        <v>28.100000000000005</v>
      </c>
      <c r="V2223" s="8">
        <f t="shared" si="349"/>
        <v>27.825000000000003</v>
      </c>
    </row>
    <row r="2224" spans="1:22" ht="13.5" x14ac:dyDescent="0.25">
      <c r="A2224" s="3">
        <f>RSI!A2224</f>
        <v>45243</v>
      </c>
      <c r="B2224" s="2">
        <f>RSI!B2224</f>
        <v>41.606000000000002</v>
      </c>
      <c r="C2224" s="2">
        <f>RSI!I2224</f>
        <v>99.999990916068711</v>
      </c>
      <c r="D2224" s="2">
        <f>MACD!E2224</f>
        <v>0.24383118266226944</v>
      </c>
      <c r="E2224" s="2">
        <f>MACD!F2224</f>
        <v>0.23626697122235479</v>
      </c>
      <c r="F2224" s="2">
        <f>'Moving Avg'!D2224</f>
        <v>41.606000000000002</v>
      </c>
      <c r="G2224" s="2">
        <f>'Moving Avg'!F2224</f>
        <v>41.606000000000002</v>
      </c>
      <c r="H2224" s="2">
        <f>'Moving Avg'!G2224</f>
        <v>40.274639999999998</v>
      </c>
      <c r="I2224" s="2">
        <f>'Moving Avg'!H2224</f>
        <v>36.557854999999982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0</v>
      </c>
      <c r="N2224" s="8">
        <f t="shared" si="341"/>
        <v>0</v>
      </c>
      <c r="O2224" s="8">
        <f t="shared" si="342"/>
        <v>75</v>
      </c>
      <c r="P2224" s="8">
        <f t="shared" si="343"/>
        <v>33</v>
      </c>
      <c r="Q2224" s="9">
        <f t="shared" si="344"/>
        <v>16.2</v>
      </c>
      <c r="R2224" s="9">
        <f t="shared" si="345"/>
        <v>34.5</v>
      </c>
      <c r="S2224" s="9">
        <f t="shared" si="346"/>
        <v>33.6</v>
      </c>
      <c r="T2224" s="9">
        <f t="shared" si="347"/>
        <v>27</v>
      </c>
      <c r="U2224" s="8">
        <f t="shared" si="348"/>
        <v>28.100000000000005</v>
      </c>
      <c r="V2224" s="8">
        <f t="shared" si="349"/>
        <v>27.825000000000003</v>
      </c>
    </row>
    <row r="2225" spans="1:22" ht="13.5" x14ac:dyDescent="0.25">
      <c r="A2225" s="3">
        <f>RSI!A2225</f>
        <v>45244</v>
      </c>
      <c r="B2225" s="2">
        <f>RSI!B2225</f>
        <v>41.606000000000002</v>
      </c>
      <c r="C2225" s="2">
        <f>RSI!I2225</f>
        <v>99.999990916068711</v>
      </c>
      <c r="D2225" s="2">
        <f>MACD!E2225</f>
        <v>0.23233400320704334</v>
      </c>
      <c r="E2225" s="2">
        <f>MACD!F2225</f>
        <v>0.23548037761929252</v>
      </c>
      <c r="F2225" s="2">
        <f>'Moving Avg'!D2225</f>
        <v>41.606000000000002</v>
      </c>
      <c r="G2225" s="2">
        <f>'Moving Avg'!F2225</f>
        <v>41.606000000000002</v>
      </c>
      <c r="H2225" s="2">
        <f>'Moving Avg'!G2225</f>
        <v>40.354320000000001</v>
      </c>
      <c r="I2225" s="2">
        <f>'Moving Avg'!H2225</f>
        <v>36.590564999999977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0</v>
      </c>
      <c r="N2225" s="8">
        <f t="shared" si="341"/>
        <v>45</v>
      </c>
      <c r="O2225" s="8">
        <f t="shared" si="342"/>
        <v>75</v>
      </c>
      <c r="P2225" s="8">
        <f t="shared" si="343"/>
        <v>33</v>
      </c>
      <c r="Q2225" s="9">
        <f t="shared" si="344"/>
        <v>31.95</v>
      </c>
      <c r="R2225" s="9">
        <f t="shared" si="345"/>
        <v>43.5</v>
      </c>
      <c r="S2225" s="9">
        <f t="shared" si="346"/>
        <v>40.35</v>
      </c>
      <c r="T2225" s="9">
        <f t="shared" si="347"/>
        <v>38.25</v>
      </c>
      <c r="U2225" s="8">
        <f t="shared" si="348"/>
        <v>38.6</v>
      </c>
      <c r="V2225" s="8">
        <f t="shared" si="349"/>
        <v>38.512500000000003</v>
      </c>
    </row>
    <row r="2226" spans="1:22" ht="13.5" x14ac:dyDescent="0.25">
      <c r="A2226" s="3">
        <f>RSI!A2226</f>
        <v>45245</v>
      </c>
      <c r="B2226" s="2">
        <f>RSI!B2226</f>
        <v>41.606000000000002</v>
      </c>
      <c r="C2226" s="2">
        <f>RSI!I2226</f>
        <v>99.999990916068711</v>
      </c>
      <c r="D2226" s="2">
        <f>MACD!E2226</f>
        <v>0.2206785605773689</v>
      </c>
      <c r="E2226" s="2">
        <f>MACD!F2226</f>
        <v>0.23252001421090782</v>
      </c>
      <c r="F2226" s="2">
        <f>'Moving Avg'!D2226</f>
        <v>41.606000000000002</v>
      </c>
      <c r="G2226" s="2">
        <f>'Moving Avg'!F2226</f>
        <v>41.606000000000002</v>
      </c>
      <c r="H2226" s="2">
        <f>'Moving Avg'!G2226</f>
        <v>40.433999999999997</v>
      </c>
      <c r="I2226" s="2">
        <f>'Moving Avg'!H2226</f>
        <v>36.623274999999978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0</v>
      </c>
      <c r="N2226" s="8">
        <f t="shared" si="341"/>
        <v>45</v>
      </c>
      <c r="O2226" s="8">
        <f t="shared" si="342"/>
        <v>50</v>
      </c>
      <c r="P2226" s="8">
        <f t="shared" si="343"/>
        <v>33</v>
      </c>
      <c r="Q2226" s="9">
        <f t="shared" si="344"/>
        <v>28.2</v>
      </c>
      <c r="R2226" s="9">
        <f t="shared" si="345"/>
        <v>34.75</v>
      </c>
      <c r="S2226" s="9">
        <f t="shared" si="346"/>
        <v>34.1</v>
      </c>
      <c r="T2226" s="9">
        <f t="shared" si="347"/>
        <v>32</v>
      </c>
      <c r="U2226" s="8">
        <f t="shared" si="348"/>
        <v>32.35</v>
      </c>
      <c r="V2226" s="8">
        <f t="shared" si="349"/>
        <v>32.262500000000003</v>
      </c>
    </row>
    <row r="2227" spans="1:22" ht="13.5" x14ac:dyDescent="0.25">
      <c r="A2227" s="3">
        <f>RSI!A2227</f>
        <v>45246</v>
      </c>
      <c r="B2227" s="2">
        <f>RSI!B2227</f>
        <v>41.606000000000002</v>
      </c>
      <c r="C2227" s="2">
        <f>RSI!I2227</f>
        <v>99.999990916068711</v>
      </c>
      <c r="D2227" s="2">
        <f>MACD!E2227</f>
        <v>0.20903194814013659</v>
      </c>
      <c r="E2227" s="2">
        <f>MACD!F2227</f>
        <v>0.22782240099675358</v>
      </c>
      <c r="F2227" s="2">
        <f>'Moving Avg'!D2227</f>
        <v>41.606000000000002</v>
      </c>
      <c r="G2227" s="2">
        <f>'Moving Avg'!F2227</f>
        <v>41.606000000000002</v>
      </c>
      <c r="H2227" s="2">
        <f>'Moving Avg'!G2227</f>
        <v>40.513680000000001</v>
      </c>
      <c r="I2227" s="2">
        <f>'Moving Avg'!H2227</f>
        <v>36.655984999999973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0</v>
      </c>
      <c r="N2227" s="8">
        <f t="shared" si="341"/>
        <v>45</v>
      </c>
      <c r="O2227" s="8">
        <f t="shared" si="342"/>
        <v>50</v>
      </c>
      <c r="P2227" s="8">
        <f t="shared" si="343"/>
        <v>33</v>
      </c>
      <c r="Q2227" s="9">
        <f t="shared" si="344"/>
        <v>28.2</v>
      </c>
      <c r="R2227" s="9">
        <f t="shared" si="345"/>
        <v>34.75</v>
      </c>
      <c r="S2227" s="9">
        <f t="shared" si="346"/>
        <v>34.1</v>
      </c>
      <c r="T2227" s="9">
        <f t="shared" si="347"/>
        <v>32</v>
      </c>
      <c r="U2227" s="8">
        <f t="shared" si="348"/>
        <v>32.35</v>
      </c>
      <c r="V2227" s="8">
        <f t="shared" si="349"/>
        <v>32.262500000000003</v>
      </c>
    </row>
    <row r="2228" spans="1:22" ht="13.5" x14ac:dyDescent="0.25">
      <c r="A2228" s="3">
        <f>RSI!A2228</f>
        <v>45247</v>
      </c>
      <c r="B2228" s="2">
        <f>RSI!B2228</f>
        <v>41.606000000000002</v>
      </c>
      <c r="C2228" s="2">
        <f>RSI!I2228</f>
        <v>99.999990916068711</v>
      </c>
      <c r="D2228" s="2">
        <f>MACD!E2228</f>
        <v>0.19752497887289877</v>
      </c>
      <c r="E2228" s="2">
        <f>MACD!F2228</f>
        <v>0.22176291657198263</v>
      </c>
      <c r="F2228" s="2">
        <f>'Moving Avg'!D2228</f>
        <v>41.606000000000002</v>
      </c>
      <c r="G2228" s="2">
        <f>'Moving Avg'!F2228</f>
        <v>41.606000000000002</v>
      </c>
      <c r="H2228" s="2">
        <f>'Moving Avg'!G2228</f>
        <v>40.593359999999997</v>
      </c>
      <c r="I2228" s="2">
        <f>'Moving Avg'!H2228</f>
        <v>36.688694999999967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0</v>
      </c>
      <c r="N2228" s="8">
        <f t="shared" si="341"/>
        <v>100</v>
      </c>
      <c r="O2228" s="8">
        <f t="shared" si="342"/>
        <v>50</v>
      </c>
      <c r="P2228" s="8">
        <f t="shared" si="343"/>
        <v>33</v>
      </c>
      <c r="Q2228" s="9">
        <f t="shared" si="344"/>
        <v>47.45</v>
      </c>
      <c r="R2228" s="9">
        <f t="shared" si="345"/>
        <v>45.75</v>
      </c>
      <c r="S2228" s="9">
        <f t="shared" si="346"/>
        <v>42.35</v>
      </c>
      <c r="T2228" s="9">
        <f t="shared" si="347"/>
        <v>45.75</v>
      </c>
      <c r="U2228" s="8">
        <f t="shared" si="348"/>
        <v>45.183333333333337</v>
      </c>
      <c r="V2228" s="8">
        <f t="shared" si="349"/>
        <v>45.325000000000003</v>
      </c>
    </row>
    <row r="2229" spans="1:22" ht="13.5" x14ac:dyDescent="0.25">
      <c r="A2229" s="3">
        <f>RSI!A2229</f>
        <v>45250</v>
      </c>
      <c r="B2229" s="2">
        <f>RSI!B2229</f>
        <v>41.606000000000002</v>
      </c>
      <c r="C2229" s="2">
        <f>RSI!I2229</f>
        <v>99.999990916068711</v>
      </c>
      <c r="D2229" s="2">
        <f>MACD!E2229</f>
        <v>0.18625855020058424</v>
      </c>
      <c r="E2229" s="2">
        <f>MACD!F2229</f>
        <v>0.21466204329770297</v>
      </c>
      <c r="F2229" s="2">
        <f>'Moving Avg'!D2229</f>
        <v>41.606000000000002</v>
      </c>
      <c r="G2229" s="2">
        <f>'Moving Avg'!F2229</f>
        <v>41.606000000000002</v>
      </c>
      <c r="H2229" s="2">
        <f>'Moving Avg'!G2229</f>
        <v>40.67304</v>
      </c>
      <c r="I2229" s="2">
        <f>'Moving Avg'!H2229</f>
        <v>36.721404999999969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0</v>
      </c>
      <c r="N2229" s="8">
        <f t="shared" si="341"/>
        <v>100</v>
      </c>
      <c r="O2229" s="8">
        <f t="shared" si="342"/>
        <v>50</v>
      </c>
      <c r="P2229" s="8">
        <f t="shared" si="343"/>
        <v>33</v>
      </c>
      <c r="Q2229" s="9">
        <f t="shared" si="344"/>
        <v>47.45</v>
      </c>
      <c r="R2229" s="9">
        <f t="shared" si="345"/>
        <v>45.75</v>
      </c>
      <c r="S2229" s="9">
        <f t="shared" si="346"/>
        <v>42.35</v>
      </c>
      <c r="T2229" s="9">
        <f t="shared" si="347"/>
        <v>45.75</v>
      </c>
      <c r="U2229" s="8">
        <f t="shared" si="348"/>
        <v>45.183333333333337</v>
      </c>
      <c r="V2229" s="8">
        <f t="shared" si="349"/>
        <v>45.325000000000003</v>
      </c>
    </row>
    <row r="2230" spans="1:22" ht="13.5" x14ac:dyDescent="0.25">
      <c r="A2230" s="3">
        <f>RSI!A2230</f>
        <v>45251</v>
      </c>
      <c r="B2230" s="2">
        <f>RSI!B2230</f>
        <v>41.606000000000002</v>
      </c>
      <c r="C2230" s="2">
        <f>RSI!I2230</f>
        <v>99.999990916068711</v>
      </c>
      <c r="D2230" s="2">
        <f>MACD!E2230</f>
        <v>0.17530897160888514</v>
      </c>
      <c r="E2230" s="2">
        <f>MACD!F2230</f>
        <v>0.20679142895993941</v>
      </c>
      <c r="F2230" s="2">
        <f>'Moving Avg'!D2230</f>
        <v>41.606000000000002</v>
      </c>
      <c r="G2230" s="2">
        <f>'Moving Avg'!F2230</f>
        <v>41.606000000000002</v>
      </c>
      <c r="H2230" s="2">
        <f>'Moving Avg'!G2230</f>
        <v>40.752719999999997</v>
      </c>
      <c r="I2230" s="2">
        <f>'Moving Avg'!H2230</f>
        <v>36.754114999999963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0</v>
      </c>
      <c r="N2230" s="8">
        <f t="shared" si="341"/>
        <v>100</v>
      </c>
      <c r="O2230" s="8">
        <f t="shared" si="342"/>
        <v>50</v>
      </c>
      <c r="P2230" s="8">
        <f t="shared" si="343"/>
        <v>33</v>
      </c>
      <c r="Q2230" s="9">
        <f t="shared" si="344"/>
        <v>47.45</v>
      </c>
      <c r="R2230" s="9">
        <f t="shared" si="345"/>
        <v>45.75</v>
      </c>
      <c r="S2230" s="9">
        <f t="shared" si="346"/>
        <v>42.35</v>
      </c>
      <c r="T2230" s="9">
        <f t="shared" si="347"/>
        <v>45.75</v>
      </c>
      <c r="U2230" s="8">
        <f t="shared" si="348"/>
        <v>45.183333333333337</v>
      </c>
      <c r="V2230" s="8">
        <f t="shared" si="349"/>
        <v>45.325000000000003</v>
      </c>
    </row>
    <row r="2231" spans="1:22" ht="13.5" x14ac:dyDescent="0.25">
      <c r="A2231" s="3">
        <f>RSI!A2231</f>
        <v>45252</v>
      </c>
      <c r="B2231" s="2">
        <f>RSI!B2231</f>
        <v>43.341000000000001</v>
      </c>
      <c r="C2231" s="2">
        <f>RSI!I2231</f>
        <v>99.999998932580709</v>
      </c>
      <c r="D2231" s="2">
        <f>MACD!E2231</f>
        <v>3.621390038622252E-2</v>
      </c>
      <c r="E2231" s="2">
        <f>MACD!F2231</f>
        <v>0.17267592324519604</v>
      </c>
      <c r="F2231" s="2">
        <f>'Moving Avg'!D2231</f>
        <v>41.953000000000003</v>
      </c>
      <c r="G2231" s="2">
        <f>'Moving Avg'!F2231</f>
        <v>41.692750000000004</v>
      </c>
      <c r="H2231" s="2">
        <f>'Moving Avg'!G2231</f>
        <v>40.867099999999994</v>
      </c>
      <c r="I2231" s="2">
        <f>'Moving Avg'!H2231</f>
        <v>36.795499999999969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0</v>
      </c>
      <c r="N2231" s="8">
        <f t="shared" si="341"/>
        <v>100</v>
      </c>
      <c r="O2231" s="8">
        <f t="shared" si="342"/>
        <v>75</v>
      </c>
      <c r="P2231" s="8">
        <f t="shared" si="343"/>
        <v>33</v>
      </c>
      <c r="Q2231" s="9">
        <f t="shared" si="344"/>
        <v>51.2</v>
      </c>
      <c r="R2231" s="9">
        <f t="shared" si="345"/>
        <v>54.5</v>
      </c>
      <c r="S2231" s="9">
        <f t="shared" si="346"/>
        <v>48.6</v>
      </c>
      <c r="T2231" s="9">
        <f t="shared" si="347"/>
        <v>52</v>
      </c>
      <c r="U2231" s="8">
        <f t="shared" si="348"/>
        <v>51.433333333333337</v>
      </c>
      <c r="V2231" s="8">
        <f t="shared" si="349"/>
        <v>51.575000000000003</v>
      </c>
    </row>
    <row r="2232" spans="1:22" ht="13.5" x14ac:dyDescent="0.25">
      <c r="A2232" s="3">
        <f>RSI!A2232</f>
        <v>45253</v>
      </c>
      <c r="B2232" s="2">
        <f>RSI!B2232</f>
        <v>43.341000000000001</v>
      </c>
      <c r="C2232" s="2">
        <f>RSI!I2232</f>
        <v>99.999998932580709</v>
      </c>
      <c r="D2232" s="2">
        <f>MACD!E2232</f>
        <v>-9.2948493311141078E-2</v>
      </c>
      <c r="E2232" s="2">
        <f>MACD!F2232</f>
        <v>0.11955103993392861</v>
      </c>
      <c r="F2232" s="2">
        <f>'Moving Avg'!D2232</f>
        <v>42.300000000000004</v>
      </c>
      <c r="G2232" s="2">
        <f>'Moving Avg'!F2232</f>
        <v>41.779499999999999</v>
      </c>
      <c r="H2232" s="2">
        <f>'Moving Avg'!G2232</f>
        <v>40.981479999999991</v>
      </c>
      <c r="I2232" s="2">
        <f>'Moving Avg'!H2232</f>
        <v>36.836884999999967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0</v>
      </c>
      <c r="N2232" s="8">
        <f t="shared" si="341"/>
        <v>100</v>
      </c>
      <c r="O2232" s="8">
        <f t="shared" si="342"/>
        <v>75</v>
      </c>
      <c r="P2232" s="8">
        <f t="shared" si="343"/>
        <v>33</v>
      </c>
      <c r="Q2232" s="9">
        <f t="shared" si="344"/>
        <v>51.2</v>
      </c>
      <c r="R2232" s="9">
        <f t="shared" si="345"/>
        <v>54.5</v>
      </c>
      <c r="S2232" s="9">
        <f t="shared" si="346"/>
        <v>48.6</v>
      </c>
      <c r="T2232" s="9">
        <f t="shared" si="347"/>
        <v>52</v>
      </c>
      <c r="U2232" s="8">
        <f t="shared" si="348"/>
        <v>51.433333333333337</v>
      </c>
      <c r="V2232" s="8">
        <f t="shared" si="349"/>
        <v>51.575000000000003</v>
      </c>
    </row>
    <row r="2233" spans="1:22" ht="13.5" x14ac:dyDescent="0.25">
      <c r="A2233" s="3">
        <f>RSI!A2233</f>
        <v>45254</v>
      </c>
      <c r="B2233" s="2">
        <f>RSI!B2233</f>
        <v>43.341000000000001</v>
      </c>
      <c r="C2233" s="2">
        <f>RSI!I2233</f>
        <v>99.999998932580709</v>
      </c>
      <c r="D2233" s="2">
        <f>MACD!E2233</f>
        <v>-0.21285693859185528</v>
      </c>
      <c r="E2233" s="2">
        <f>MACD!F2233</f>
        <v>5.3069444228771842E-2</v>
      </c>
      <c r="F2233" s="2">
        <f>'Moving Avg'!D2233</f>
        <v>42.647000000000006</v>
      </c>
      <c r="G2233" s="2">
        <f>'Moving Avg'!F2233</f>
        <v>41.866250000000001</v>
      </c>
      <c r="H2233" s="2">
        <f>'Moving Avg'!G2233</f>
        <v>41.095859999999995</v>
      </c>
      <c r="I2233" s="2">
        <f>'Moving Avg'!H2233</f>
        <v>36.878269999999965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0</v>
      </c>
      <c r="N2233" s="8">
        <f t="shared" si="341"/>
        <v>100</v>
      </c>
      <c r="O2233" s="8">
        <f t="shared" si="342"/>
        <v>75</v>
      </c>
      <c r="P2233" s="8">
        <f t="shared" si="343"/>
        <v>33</v>
      </c>
      <c r="Q2233" s="9">
        <f t="shared" si="344"/>
        <v>51.2</v>
      </c>
      <c r="R2233" s="9">
        <f t="shared" si="345"/>
        <v>54.5</v>
      </c>
      <c r="S2233" s="9">
        <f t="shared" si="346"/>
        <v>48.6</v>
      </c>
      <c r="T2233" s="9">
        <f t="shared" si="347"/>
        <v>52</v>
      </c>
      <c r="U2233" s="8">
        <f t="shared" si="348"/>
        <v>51.433333333333337</v>
      </c>
      <c r="V2233" s="8">
        <f t="shared" si="349"/>
        <v>51.575000000000003</v>
      </c>
    </row>
    <row r="2234" spans="1:22" ht="13.5" x14ac:dyDescent="0.25">
      <c r="A2234" s="3">
        <f>RSI!A2234</f>
        <v>45257</v>
      </c>
      <c r="B2234" s="2">
        <f>RSI!B2234</f>
        <v>43.341000000000001</v>
      </c>
      <c r="C2234" s="2">
        <f>RSI!I2234</f>
        <v>99.999998932580709</v>
      </c>
      <c r="D2234" s="2">
        <f>MACD!E2234</f>
        <v>-0.32414866137769138</v>
      </c>
      <c r="E2234" s="2">
        <f>MACD!F2234</f>
        <v>-2.2374176892520796E-2</v>
      </c>
      <c r="F2234" s="2">
        <f>'Moving Avg'!D2234</f>
        <v>42.994000000000007</v>
      </c>
      <c r="G2234" s="2">
        <f>'Moving Avg'!F2234</f>
        <v>41.953000000000003</v>
      </c>
      <c r="H2234" s="2">
        <f>'Moving Avg'!G2234</f>
        <v>41.210239999999992</v>
      </c>
      <c r="I2234" s="2">
        <f>'Moving Avg'!H2234</f>
        <v>36.919654999999963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0</v>
      </c>
      <c r="N2234" s="8">
        <f t="shared" si="341"/>
        <v>100</v>
      </c>
      <c r="O2234" s="8">
        <f t="shared" si="342"/>
        <v>75</v>
      </c>
      <c r="P2234" s="8">
        <f t="shared" si="343"/>
        <v>33</v>
      </c>
      <c r="Q2234" s="9">
        <f t="shared" si="344"/>
        <v>51.2</v>
      </c>
      <c r="R2234" s="9">
        <f t="shared" si="345"/>
        <v>54.5</v>
      </c>
      <c r="S2234" s="9">
        <f t="shared" si="346"/>
        <v>48.6</v>
      </c>
      <c r="T2234" s="9">
        <f t="shared" si="347"/>
        <v>52</v>
      </c>
      <c r="U2234" s="8">
        <f t="shared" si="348"/>
        <v>51.433333333333337</v>
      </c>
      <c r="V2234" s="8">
        <f t="shared" si="349"/>
        <v>51.575000000000003</v>
      </c>
    </row>
    <row r="2235" spans="1:22" ht="13.5" x14ac:dyDescent="0.25">
      <c r="A2235" s="3">
        <f>RSI!A2235</f>
        <v>45258</v>
      </c>
      <c r="B2235" s="2">
        <f>RSI!B2235</f>
        <v>43.341000000000001</v>
      </c>
      <c r="C2235" s="2">
        <f>RSI!I2235</f>
        <v>99.999998932580709</v>
      </c>
      <c r="D2235" s="2">
        <f>MACD!E2235</f>
        <v>-0.42742110901471619</v>
      </c>
      <c r="E2235" s="2">
        <f>MACD!F2235</f>
        <v>-0.10338356331695987</v>
      </c>
      <c r="F2235" s="2">
        <f>'Moving Avg'!D2235</f>
        <v>43.341000000000001</v>
      </c>
      <c r="G2235" s="2">
        <f>'Moving Avg'!F2235</f>
        <v>42.039750000000005</v>
      </c>
      <c r="H2235" s="2">
        <f>'Moving Avg'!G2235</f>
        <v>41.324619999999989</v>
      </c>
      <c r="I2235" s="2">
        <f>'Moving Avg'!H2235</f>
        <v>36.961039999999969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0</v>
      </c>
      <c r="N2235" s="8">
        <f t="shared" si="341"/>
        <v>100</v>
      </c>
      <c r="O2235" s="8">
        <f t="shared" si="342"/>
        <v>75</v>
      </c>
      <c r="P2235" s="8">
        <f t="shared" si="343"/>
        <v>33</v>
      </c>
      <c r="Q2235" s="9">
        <f t="shared" si="344"/>
        <v>51.2</v>
      </c>
      <c r="R2235" s="9">
        <f t="shared" si="345"/>
        <v>54.5</v>
      </c>
      <c r="S2235" s="9">
        <f t="shared" si="346"/>
        <v>48.6</v>
      </c>
      <c r="T2235" s="9">
        <f t="shared" si="347"/>
        <v>52</v>
      </c>
      <c r="U2235" s="8">
        <f t="shared" si="348"/>
        <v>51.433333333333337</v>
      </c>
      <c r="V2235" s="8">
        <f t="shared" si="349"/>
        <v>51.575000000000003</v>
      </c>
    </row>
    <row r="2236" spans="1:22" ht="13.5" x14ac:dyDescent="0.25">
      <c r="A2236" s="3">
        <f>RSI!A2236</f>
        <v>45259</v>
      </c>
      <c r="B2236" s="2">
        <f>RSI!B2236</f>
        <v>43.341000000000001</v>
      </c>
      <c r="C2236" s="2">
        <f>RSI!I2236</f>
        <v>99.999998932580709</v>
      </c>
      <c r="D2236" s="2">
        <f>MACD!E2236</f>
        <v>-0.52323375478144385</v>
      </c>
      <c r="E2236" s="2">
        <f>MACD!F2236</f>
        <v>-0.1873536016098567</v>
      </c>
      <c r="F2236" s="2">
        <f>'Moving Avg'!D2236</f>
        <v>43.341000000000001</v>
      </c>
      <c r="G2236" s="2">
        <f>'Moving Avg'!F2236</f>
        <v>42.126500000000007</v>
      </c>
      <c r="H2236" s="2">
        <f>'Moving Avg'!G2236</f>
        <v>41.438999999999986</v>
      </c>
      <c r="I2236" s="2">
        <f>'Moving Avg'!H2236</f>
        <v>37.002424999999967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0</v>
      </c>
      <c r="N2236" s="8">
        <f t="shared" si="341"/>
        <v>100</v>
      </c>
      <c r="O2236" s="8">
        <f t="shared" si="342"/>
        <v>75</v>
      </c>
      <c r="P2236" s="8">
        <f t="shared" si="343"/>
        <v>33</v>
      </c>
      <c r="Q2236" s="9">
        <f t="shared" si="344"/>
        <v>51.2</v>
      </c>
      <c r="R2236" s="9">
        <f t="shared" si="345"/>
        <v>54.5</v>
      </c>
      <c r="S2236" s="9">
        <f t="shared" si="346"/>
        <v>48.6</v>
      </c>
      <c r="T2236" s="9">
        <f t="shared" si="347"/>
        <v>52</v>
      </c>
      <c r="U2236" s="8">
        <f t="shared" si="348"/>
        <v>51.433333333333337</v>
      </c>
      <c r="V2236" s="8">
        <f t="shared" si="349"/>
        <v>51.575000000000003</v>
      </c>
    </row>
    <row r="2237" spans="1:22" ht="13.5" x14ac:dyDescent="0.25">
      <c r="A2237" s="3">
        <f>RSI!A2237</f>
        <v>45260</v>
      </c>
      <c r="B2237" s="2">
        <f>RSI!B2237</f>
        <v>43.341000000000001</v>
      </c>
      <c r="C2237" s="2">
        <f>RSI!I2237</f>
        <v>99.999998932580709</v>
      </c>
      <c r="D2237" s="2">
        <f>MACD!E2237</f>
        <v>-0.61210994443023736</v>
      </c>
      <c r="E2237" s="2">
        <f>MACD!F2237</f>
        <v>-0.27230487017393284</v>
      </c>
      <c r="F2237" s="2">
        <f>'Moving Avg'!D2237</f>
        <v>43.341000000000001</v>
      </c>
      <c r="G2237" s="2">
        <f>'Moving Avg'!F2237</f>
        <v>42.213250000000002</v>
      </c>
      <c r="H2237" s="2">
        <f>'Moving Avg'!G2237</f>
        <v>41.55337999999999</v>
      </c>
      <c r="I2237" s="2">
        <f>'Moving Avg'!H2237</f>
        <v>37.043809999999965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0</v>
      </c>
      <c r="N2237" s="8">
        <f t="shared" si="341"/>
        <v>100</v>
      </c>
      <c r="O2237" s="8">
        <f t="shared" si="342"/>
        <v>75</v>
      </c>
      <c r="P2237" s="8">
        <f t="shared" si="343"/>
        <v>33</v>
      </c>
      <c r="Q2237" s="9">
        <f t="shared" si="344"/>
        <v>51.2</v>
      </c>
      <c r="R2237" s="9">
        <f t="shared" si="345"/>
        <v>54.5</v>
      </c>
      <c r="S2237" s="9">
        <f t="shared" si="346"/>
        <v>48.6</v>
      </c>
      <c r="T2237" s="9">
        <f t="shared" si="347"/>
        <v>52</v>
      </c>
      <c r="U2237" s="8">
        <f t="shared" si="348"/>
        <v>51.433333333333337</v>
      </c>
      <c r="V2237" s="8">
        <f t="shared" si="349"/>
        <v>51.575000000000003</v>
      </c>
    </row>
    <row r="2238" spans="1:22" ht="13.5" x14ac:dyDescent="0.25">
      <c r="A2238" s="3">
        <f>RSI!A2238</f>
        <v>45261</v>
      </c>
      <c r="B2238" s="2">
        <f>RSI!B2238</f>
        <v>43.341000000000001</v>
      </c>
      <c r="C2238" s="2">
        <f>RSI!I2238</f>
        <v>99.999998932580709</v>
      </c>
      <c r="D2238" s="2">
        <f>MACD!E2238</f>
        <v>-0.69453875461739756</v>
      </c>
      <c r="E2238" s="2">
        <f>MACD!F2238</f>
        <v>-0.3567516470626258</v>
      </c>
      <c r="F2238" s="2">
        <f>'Moving Avg'!D2238</f>
        <v>43.341000000000001</v>
      </c>
      <c r="G2238" s="2">
        <f>'Moving Avg'!F2238</f>
        <v>42.3</v>
      </c>
      <c r="H2238" s="2">
        <f>'Moving Avg'!G2238</f>
        <v>41.66775999999998</v>
      </c>
      <c r="I2238" s="2">
        <f>'Moving Avg'!H2238</f>
        <v>37.08519499999997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0</v>
      </c>
      <c r="N2238" s="8">
        <f t="shared" si="341"/>
        <v>100</v>
      </c>
      <c r="O2238" s="8">
        <f t="shared" si="342"/>
        <v>75</v>
      </c>
      <c r="P2238" s="8">
        <f t="shared" si="343"/>
        <v>33</v>
      </c>
      <c r="Q2238" s="9">
        <f t="shared" si="344"/>
        <v>51.2</v>
      </c>
      <c r="R2238" s="9">
        <f t="shared" si="345"/>
        <v>54.5</v>
      </c>
      <c r="S2238" s="9">
        <f t="shared" si="346"/>
        <v>48.6</v>
      </c>
      <c r="T2238" s="9">
        <f t="shared" si="347"/>
        <v>52</v>
      </c>
      <c r="U2238" s="8">
        <f t="shared" si="348"/>
        <v>51.433333333333337</v>
      </c>
      <c r="V2238" s="8">
        <f t="shared" si="349"/>
        <v>51.575000000000003</v>
      </c>
    </row>
    <row r="2239" spans="1:22" ht="13.5" x14ac:dyDescent="0.25">
      <c r="A2239" s="3">
        <f>RSI!A2239</f>
        <v>45264</v>
      </c>
      <c r="B2239" s="2">
        <f>RSI!B2239</f>
        <v>43.341000000000001</v>
      </c>
      <c r="C2239" s="2">
        <f>RSI!I2239</f>
        <v>99.999998932580709</v>
      </c>
      <c r="D2239" s="2">
        <f>MACD!E2239</f>
        <v>-0.77097683946925599</v>
      </c>
      <c r="E2239" s="2">
        <f>MACD!F2239</f>
        <v>-0.43959668554395182</v>
      </c>
      <c r="F2239" s="2">
        <f>'Moving Avg'!D2239</f>
        <v>43.341000000000001</v>
      </c>
      <c r="G2239" s="2">
        <f>'Moving Avg'!F2239</f>
        <v>42.386749999999999</v>
      </c>
      <c r="H2239" s="2">
        <f>'Moving Avg'!G2239</f>
        <v>41.782139999999984</v>
      </c>
      <c r="I2239" s="2">
        <f>'Moving Avg'!H2239</f>
        <v>37.126579999999969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0</v>
      </c>
      <c r="N2239" s="8">
        <f t="shared" si="341"/>
        <v>100</v>
      </c>
      <c r="O2239" s="8">
        <f t="shared" si="342"/>
        <v>75</v>
      </c>
      <c r="P2239" s="8">
        <f t="shared" si="343"/>
        <v>33</v>
      </c>
      <c r="Q2239" s="9">
        <f t="shared" si="344"/>
        <v>51.2</v>
      </c>
      <c r="R2239" s="9">
        <f t="shared" si="345"/>
        <v>54.5</v>
      </c>
      <c r="S2239" s="9">
        <f t="shared" si="346"/>
        <v>48.6</v>
      </c>
      <c r="T2239" s="9">
        <f t="shared" si="347"/>
        <v>52</v>
      </c>
      <c r="U2239" s="8">
        <f t="shared" si="348"/>
        <v>51.433333333333337</v>
      </c>
      <c r="V2239" s="8">
        <f t="shared" si="349"/>
        <v>51.575000000000003</v>
      </c>
    </row>
    <row r="2240" spans="1:22" ht="13.5" x14ac:dyDescent="0.25">
      <c r="A2240" s="3">
        <f>RSI!A2240</f>
        <v>45265</v>
      </c>
      <c r="B2240" s="2">
        <f>RSI!B2240</f>
        <v>43.341000000000001</v>
      </c>
      <c r="C2240" s="2">
        <f>RSI!I2240</f>
        <v>99.999998932580709</v>
      </c>
      <c r="D2240" s="2">
        <f>MACD!E2240</f>
        <v>-0.84185024680937914</v>
      </c>
      <c r="E2240" s="2">
        <f>MACD!F2240</f>
        <v>-0.52004739779703724</v>
      </c>
      <c r="F2240" s="2">
        <f>'Moving Avg'!D2240</f>
        <v>43.341000000000001</v>
      </c>
      <c r="G2240" s="2">
        <f>'Moving Avg'!F2240</f>
        <v>42.473500000000001</v>
      </c>
      <c r="H2240" s="2">
        <f>'Moving Avg'!G2240</f>
        <v>41.896519999999981</v>
      </c>
      <c r="I2240" s="2">
        <f>'Moving Avg'!H2240</f>
        <v>37.167964999999974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0</v>
      </c>
      <c r="N2240" s="8">
        <f t="shared" si="341"/>
        <v>100</v>
      </c>
      <c r="O2240" s="8">
        <f t="shared" si="342"/>
        <v>75</v>
      </c>
      <c r="P2240" s="8">
        <f t="shared" si="343"/>
        <v>33</v>
      </c>
      <c r="Q2240" s="9">
        <f t="shared" si="344"/>
        <v>51.2</v>
      </c>
      <c r="R2240" s="9">
        <f t="shared" si="345"/>
        <v>54.5</v>
      </c>
      <c r="S2240" s="9">
        <f t="shared" si="346"/>
        <v>48.6</v>
      </c>
      <c r="T2240" s="9">
        <f t="shared" si="347"/>
        <v>52</v>
      </c>
      <c r="U2240" s="8">
        <f t="shared" si="348"/>
        <v>51.433333333333337</v>
      </c>
      <c r="V2240" s="8">
        <f t="shared" si="349"/>
        <v>51.575000000000003</v>
      </c>
    </row>
    <row r="2241" spans="1:22" ht="13.5" x14ac:dyDescent="0.25">
      <c r="A2241" s="3">
        <f>RSI!A2241</f>
        <v>45266</v>
      </c>
      <c r="B2241" s="2">
        <f>RSI!B2241</f>
        <v>43.341000000000001</v>
      </c>
      <c r="C2241" s="2">
        <f>RSI!I2241</f>
        <v>99.999998932580709</v>
      </c>
      <c r="D2241" s="2">
        <f>MACD!E2241</f>
        <v>-0.6406331129954097</v>
      </c>
      <c r="E2241" s="2">
        <f>MACD!F2241</f>
        <v>-0.54416454083671173</v>
      </c>
      <c r="F2241" s="2">
        <f>'Moving Avg'!D2241</f>
        <v>43.341000000000001</v>
      </c>
      <c r="G2241" s="2">
        <f>'Moving Avg'!F2241</f>
        <v>42.560250000000003</v>
      </c>
      <c r="H2241" s="2">
        <f>'Moving Avg'!G2241</f>
        <v>41.97707999999998</v>
      </c>
      <c r="I2241" s="2">
        <f>'Moving Avg'!H2241</f>
        <v>37.209349999999979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0</v>
      </c>
      <c r="N2241" s="8">
        <f t="shared" si="341"/>
        <v>100</v>
      </c>
      <c r="O2241" s="8">
        <f t="shared" si="342"/>
        <v>75</v>
      </c>
      <c r="P2241" s="8">
        <f t="shared" si="343"/>
        <v>33</v>
      </c>
      <c r="Q2241" s="9">
        <f t="shared" si="344"/>
        <v>51.2</v>
      </c>
      <c r="R2241" s="9">
        <f t="shared" si="345"/>
        <v>54.5</v>
      </c>
      <c r="S2241" s="9">
        <f t="shared" si="346"/>
        <v>48.6</v>
      </c>
      <c r="T2241" s="9">
        <f t="shared" si="347"/>
        <v>52</v>
      </c>
      <c r="U2241" s="8">
        <f t="shared" si="348"/>
        <v>51.433333333333337</v>
      </c>
      <c r="V2241" s="8">
        <f t="shared" si="349"/>
        <v>51.575000000000003</v>
      </c>
    </row>
    <row r="2242" spans="1:22" ht="13.5" x14ac:dyDescent="0.25">
      <c r="A2242" s="3">
        <f>RSI!A2242</f>
        <v>45267</v>
      </c>
      <c r="B2242" s="2">
        <f>RSI!B2242</f>
        <v>43.341000000000001</v>
      </c>
      <c r="C2242" s="2">
        <f>RSI!I2242</f>
        <v>99.999998932580709</v>
      </c>
      <c r="D2242" s="2">
        <f>MACD!E2242</f>
        <v>-0.47568369917539854</v>
      </c>
      <c r="E2242" s="2">
        <f>MACD!F2242</f>
        <v>-0.53046837250444911</v>
      </c>
      <c r="F2242" s="2">
        <f>'Moving Avg'!D2242</f>
        <v>43.341000000000001</v>
      </c>
      <c r="G2242" s="2">
        <f>'Moving Avg'!F2242</f>
        <v>42.647000000000006</v>
      </c>
      <c r="H2242" s="2">
        <f>'Moving Avg'!G2242</f>
        <v>42.022399999999976</v>
      </c>
      <c r="I2242" s="2">
        <f>'Moving Avg'!H2242</f>
        <v>37.250734999999985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75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16.2</v>
      </c>
      <c r="R2242" s="9">
        <f t="shared" si="345"/>
        <v>34.5</v>
      </c>
      <c r="S2242" s="9">
        <f t="shared" si="346"/>
        <v>33.6</v>
      </c>
      <c r="T2242" s="9">
        <f t="shared" si="347"/>
        <v>27</v>
      </c>
      <c r="U2242" s="8">
        <f t="shared" si="348"/>
        <v>28.100000000000005</v>
      </c>
      <c r="V2242" s="8">
        <f t="shared" si="349"/>
        <v>27.825000000000003</v>
      </c>
    </row>
    <row r="2243" spans="1:22" ht="13.5" x14ac:dyDescent="0.25">
      <c r="A2243" s="3">
        <f>RSI!A2243</f>
        <v>45268</v>
      </c>
      <c r="B2243" s="2">
        <f>RSI!B2243</f>
        <v>43.341000000000001</v>
      </c>
      <c r="C2243" s="2">
        <f>RSI!I2243</f>
        <v>99.999998932580709</v>
      </c>
      <c r="D2243" s="2">
        <f>MACD!E2243</f>
        <v>-0.34102893109218968</v>
      </c>
      <c r="E2243" s="2">
        <f>MACD!F2243</f>
        <v>-0.49258048422199724</v>
      </c>
      <c r="F2243" s="2">
        <f>'Moving Avg'!D2243</f>
        <v>43.341000000000001</v>
      </c>
      <c r="G2243" s="2">
        <f>'Moving Avg'!F2243</f>
        <v>42.733750000000001</v>
      </c>
      <c r="H2243" s="2">
        <f>'Moving Avg'!G2243</f>
        <v>42.05709999999997</v>
      </c>
      <c r="I2243" s="2">
        <f>'Moving Avg'!H2243</f>
        <v>37.292119999999983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0</v>
      </c>
      <c r="N2243" s="8">
        <f t="shared" si="351"/>
        <v>0</v>
      </c>
      <c r="O2243" s="8">
        <f t="shared" si="352"/>
        <v>75</v>
      </c>
      <c r="P2243" s="8">
        <f t="shared" si="353"/>
        <v>33</v>
      </c>
      <c r="Q2243" s="9">
        <f t="shared" ref="Q2243:Q2306" si="354">0.35*M2243+N2243*0.35+O2243*0.15+P2243*0.15</f>
        <v>16.2</v>
      </c>
      <c r="R2243" s="9">
        <f t="shared" ref="R2243:R2306" si="355">M2243*0.2+N2243*0.2+O2243*0.35+P2243*0.25</f>
        <v>34.5</v>
      </c>
      <c r="S2243" s="9">
        <f t="shared" ref="S2243:S2306" si="356">M2243*0.15+N2243*0.15+O2243*0.25+P2243*0.45</f>
        <v>33.6</v>
      </c>
      <c r="T2243" s="9">
        <f t="shared" ref="T2243:T2306" si="357">0.25*SUM(M2243:P2243)</f>
        <v>27</v>
      </c>
      <c r="U2243" s="8">
        <f t="shared" ref="U2243:U2306" si="358">SUM(Q2243:S2243)/3</f>
        <v>28.100000000000005</v>
      </c>
      <c r="V2243" s="8">
        <f t="shared" ref="V2243:V2306" si="359">SUM(Q2243:T2243)/4</f>
        <v>27.825000000000003</v>
      </c>
    </row>
    <row r="2244" spans="1:22" ht="13.5" x14ac:dyDescent="0.25">
      <c r="A2244" s="3">
        <f>RSI!A2244</f>
        <v>45271</v>
      </c>
      <c r="B2244" s="2">
        <f>RSI!B2244</f>
        <v>43.341000000000001</v>
      </c>
      <c r="C2244" s="2">
        <f>RSI!I2244</f>
        <v>99.999998932580709</v>
      </c>
      <c r="D2244" s="2">
        <f>MACD!E2244</f>
        <v>-0.23164381158435532</v>
      </c>
      <c r="E2244" s="2">
        <f>MACD!F2244</f>
        <v>-0.44039314969446886</v>
      </c>
      <c r="F2244" s="2">
        <f>'Moving Avg'!D2244</f>
        <v>43.341000000000001</v>
      </c>
      <c r="G2244" s="2">
        <f>'Moving Avg'!F2244</f>
        <v>42.820500000000003</v>
      </c>
      <c r="H2244" s="2">
        <f>'Moving Avg'!G2244</f>
        <v>42.091799999999978</v>
      </c>
      <c r="I2244" s="2">
        <f>'Moving Avg'!H2244</f>
        <v>37.333504999999988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0</v>
      </c>
      <c r="N2244" s="8">
        <f t="shared" si="351"/>
        <v>0</v>
      </c>
      <c r="O2244" s="8">
        <f t="shared" si="352"/>
        <v>75</v>
      </c>
      <c r="P2244" s="8">
        <f t="shared" si="353"/>
        <v>33</v>
      </c>
      <c r="Q2244" s="9">
        <f t="shared" si="354"/>
        <v>16.2</v>
      </c>
      <c r="R2244" s="9">
        <f t="shared" si="355"/>
        <v>34.5</v>
      </c>
      <c r="S2244" s="9">
        <f t="shared" si="356"/>
        <v>33.6</v>
      </c>
      <c r="T2244" s="9">
        <f t="shared" si="357"/>
        <v>27</v>
      </c>
      <c r="U2244" s="8">
        <f t="shared" si="358"/>
        <v>28.100000000000005</v>
      </c>
      <c r="V2244" s="8">
        <f t="shared" si="359"/>
        <v>27.825000000000003</v>
      </c>
    </row>
    <row r="2245" spans="1:22" ht="13.5" x14ac:dyDescent="0.25">
      <c r="A2245" s="3">
        <f>RSI!A2245</f>
        <v>45272</v>
      </c>
      <c r="B2245" s="2">
        <f>RSI!B2245</f>
        <v>43.341000000000001</v>
      </c>
      <c r="C2245" s="2">
        <f>RSI!I2245</f>
        <v>99.999998932580709</v>
      </c>
      <c r="D2245" s="2">
        <f>MACD!E2245</f>
        <v>-0.14330340386072749</v>
      </c>
      <c r="E2245" s="2">
        <f>MACD!F2245</f>
        <v>-0.3809752005277206</v>
      </c>
      <c r="F2245" s="2">
        <f>'Moving Avg'!D2245</f>
        <v>43.341000000000001</v>
      </c>
      <c r="G2245" s="2">
        <f>'Moving Avg'!F2245</f>
        <v>42.907250000000005</v>
      </c>
      <c r="H2245" s="2">
        <f>'Moving Avg'!G2245</f>
        <v>42.126499999999972</v>
      </c>
      <c r="I2245" s="2">
        <f>'Moving Avg'!H2245</f>
        <v>37.374889999999986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0</v>
      </c>
      <c r="N2245" s="8">
        <f t="shared" si="351"/>
        <v>0</v>
      </c>
      <c r="O2245" s="8">
        <f t="shared" si="352"/>
        <v>75</v>
      </c>
      <c r="P2245" s="8">
        <f t="shared" si="353"/>
        <v>33</v>
      </c>
      <c r="Q2245" s="9">
        <f t="shared" si="354"/>
        <v>16.2</v>
      </c>
      <c r="R2245" s="9">
        <f t="shared" si="355"/>
        <v>34.5</v>
      </c>
      <c r="S2245" s="9">
        <f t="shared" si="356"/>
        <v>33.6</v>
      </c>
      <c r="T2245" s="9">
        <f t="shared" si="357"/>
        <v>27</v>
      </c>
      <c r="U2245" s="8">
        <f t="shared" si="358"/>
        <v>28.100000000000005</v>
      </c>
      <c r="V2245" s="8">
        <f t="shared" si="359"/>
        <v>27.825000000000003</v>
      </c>
    </row>
    <row r="2246" spans="1:22" ht="13.5" x14ac:dyDescent="0.25">
      <c r="A2246" s="3">
        <f>RSI!A2246</f>
        <v>45273</v>
      </c>
      <c r="B2246" s="2">
        <f>RSI!B2246</f>
        <v>43.341000000000001</v>
      </c>
      <c r="C2246" s="2">
        <f>RSI!I2246</f>
        <v>99.999998932580709</v>
      </c>
      <c r="D2246" s="2">
        <f>MACD!E2246</f>
        <v>-7.2457746483401309E-2</v>
      </c>
      <c r="E2246" s="2">
        <f>MACD!F2246</f>
        <v>-0.31927170971885677</v>
      </c>
      <c r="F2246" s="2">
        <f>'Moving Avg'!D2246</f>
        <v>43.341000000000001</v>
      </c>
      <c r="G2246" s="2">
        <f>'Moving Avg'!F2246</f>
        <v>42.994000000000007</v>
      </c>
      <c r="H2246" s="2">
        <f>'Moving Avg'!G2246</f>
        <v>42.161199999999972</v>
      </c>
      <c r="I2246" s="2">
        <f>'Moving Avg'!H2246</f>
        <v>37.416274999999992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0</v>
      </c>
      <c r="N2246" s="8">
        <f t="shared" si="351"/>
        <v>0</v>
      </c>
      <c r="O2246" s="8">
        <f t="shared" si="352"/>
        <v>75</v>
      </c>
      <c r="P2246" s="8">
        <f t="shared" si="353"/>
        <v>33</v>
      </c>
      <c r="Q2246" s="9">
        <f t="shared" si="354"/>
        <v>16.2</v>
      </c>
      <c r="R2246" s="9">
        <f t="shared" si="355"/>
        <v>34.5</v>
      </c>
      <c r="S2246" s="9">
        <f t="shared" si="356"/>
        <v>33.6</v>
      </c>
      <c r="T2246" s="9">
        <f t="shared" si="357"/>
        <v>27</v>
      </c>
      <c r="U2246" s="8">
        <f t="shared" si="358"/>
        <v>28.100000000000005</v>
      </c>
      <c r="V2246" s="8">
        <f t="shared" si="359"/>
        <v>27.825000000000003</v>
      </c>
    </row>
    <row r="2247" spans="1:22" ht="13.5" x14ac:dyDescent="0.25">
      <c r="A2247" s="3">
        <f>RSI!A2247</f>
        <v>45274</v>
      </c>
      <c r="B2247" s="2">
        <f>RSI!B2247</f>
        <v>43.341000000000001</v>
      </c>
      <c r="C2247" s="2">
        <f>RSI!I2247</f>
        <v>99.999998932580709</v>
      </c>
      <c r="D2247" s="2">
        <f>MACD!E2247</f>
        <v>-1.6126160259190669E-2</v>
      </c>
      <c r="E2247" s="2">
        <f>MACD!F2247</f>
        <v>-0.25864259982692356</v>
      </c>
      <c r="F2247" s="2">
        <f>'Moving Avg'!D2247</f>
        <v>43.341000000000001</v>
      </c>
      <c r="G2247" s="2">
        <f>'Moving Avg'!F2247</f>
        <v>43.080750000000009</v>
      </c>
      <c r="H2247" s="2">
        <f>'Moving Avg'!G2247</f>
        <v>42.195899999999966</v>
      </c>
      <c r="I2247" s="2">
        <f>'Moving Avg'!H2247</f>
        <v>37.45765999999999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0</v>
      </c>
      <c r="N2247" s="8">
        <f t="shared" si="351"/>
        <v>0</v>
      </c>
      <c r="O2247" s="8">
        <f t="shared" si="352"/>
        <v>75</v>
      </c>
      <c r="P2247" s="8">
        <f t="shared" si="353"/>
        <v>33</v>
      </c>
      <c r="Q2247" s="9">
        <f t="shared" si="354"/>
        <v>16.2</v>
      </c>
      <c r="R2247" s="9">
        <f t="shared" si="355"/>
        <v>34.5</v>
      </c>
      <c r="S2247" s="9">
        <f t="shared" si="356"/>
        <v>33.6</v>
      </c>
      <c r="T2247" s="9">
        <f t="shared" si="357"/>
        <v>27</v>
      </c>
      <c r="U2247" s="8">
        <f t="shared" si="358"/>
        <v>28.100000000000005</v>
      </c>
      <c r="V2247" s="8">
        <f t="shared" si="359"/>
        <v>27.825000000000003</v>
      </c>
    </row>
    <row r="2248" spans="1:22" ht="13.5" x14ac:dyDescent="0.25">
      <c r="A2248" s="3">
        <f>RSI!A2248</f>
        <v>45275</v>
      </c>
      <c r="B2248" s="2">
        <f>RSI!B2248</f>
        <v>43.341000000000001</v>
      </c>
      <c r="C2248" s="2">
        <f>RSI!I2248</f>
        <v>99.999998932580709</v>
      </c>
      <c r="D2248" s="2">
        <f>MACD!E2248</f>
        <v>2.8192047298347234E-2</v>
      </c>
      <c r="E2248" s="2">
        <f>MACD!F2248</f>
        <v>-0.20127567040186942</v>
      </c>
      <c r="F2248" s="2">
        <f>'Moving Avg'!D2248</f>
        <v>43.341000000000001</v>
      </c>
      <c r="G2248" s="2">
        <f>'Moving Avg'!F2248</f>
        <v>43.167500000000004</v>
      </c>
      <c r="H2248" s="2">
        <f>'Moving Avg'!G2248</f>
        <v>42.230599999999967</v>
      </c>
      <c r="I2248" s="2">
        <f>'Moving Avg'!H2248</f>
        <v>37.499044999999995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0</v>
      </c>
      <c r="N2248" s="8">
        <f t="shared" si="351"/>
        <v>0</v>
      </c>
      <c r="O2248" s="8">
        <f t="shared" si="352"/>
        <v>75</v>
      </c>
      <c r="P2248" s="8">
        <f t="shared" si="353"/>
        <v>33</v>
      </c>
      <c r="Q2248" s="9">
        <f t="shared" si="354"/>
        <v>16.2</v>
      </c>
      <c r="R2248" s="9">
        <f t="shared" si="355"/>
        <v>34.5</v>
      </c>
      <c r="S2248" s="9">
        <f t="shared" si="356"/>
        <v>33.6</v>
      </c>
      <c r="T2248" s="9">
        <f t="shared" si="357"/>
        <v>27</v>
      </c>
      <c r="U2248" s="8">
        <f t="shared" si="358"/>
        <v>28.100000000000005</v>
      </c>
      <c r="V2248" s="8">
        <f t="shared" si="359"/>
        <v>27.825000000000003</v>
      </c>
    </row>
    <row r="2249" spans="1:22" ht="13.5" x14ac:dyDescent="0.25">
      <c r="A2249" s="3">
        <f>RSI!A2249</f>
        <v>45278</v>
      </c>
      <c r="B2249" s="2">
        <f>RSI!B2249</f>
        <v>43.341000000000001</v>
      </c>
      <c r="C2249" s="2">
        <f>RSI!I2249</f>
        <v>99.999998932580709</v>
      </c>
      <c r="D2249" s="2">
        <f>MACD!E2249</f>
        <v>6.2593012794437186E-2</v>
      </c>
      <c r="E2249" s="2">
        <f>MACD!F2249</f>
        <v>-0.14850193376260812</v>
      </c>
      <c r="F2249" s="2">
        <f>'Moving Avg'!D2249</f>
        <v>43.341000000000001</v>
      </c>
      <c r="G2249" s="2">
        <f>'Moving Avg'!F2249</f>
        <v>43.254250000000006</v>
      </c>
      <c r="H2249" s="2">
        <f>'Moving Avg'!G2249</f>
        <v>42.265299999999961</v>
      </c>
      <c r="I2249" s="2">
        <f>'Moving Avg'!H2249</f>
        <v>37.540429999999994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0</v>
      </c>
      <c r="N2249" s="8">
        <f t="shared" si="351"/>
        <v>0</v>
      </c>
      <c r="O2249" s="8">
        <f t="shared" si="352"/>
        <v>75</v>
      </c>
      <c r="P2249" s="8">
        <f t="shared" si="353"/>
        <v>33</v>
      </c>
      <c r="Q2249" s="9">
        <f t="shared" si="354"/>
        <v>16.2</v>
      </c>
      <c r="R2249" s="9">
        <f t="shared" si="355"/>
        <v>34.5</v>
      </c>
      <c r="S2249" s="9">
        <f t="shared" si="356"/>
        <v>33.6</v>
      </c>
      <c r="T2249" s="9">
        <f t="shared" si="357"/>
        <v>27</v>
      </c>
      <c r="U2249" s="8">
        <f t="shared" si="358"/>
        <v>28.100000000000005</v>
      </c>
      <c r="V2249" s="8">
        <f t="shared" si="359"/>
        <v>27.825000000000003</v>
      </c>
    </row>
    <row r="2250" spans="1:22" ht="13.5" x14ac:dyDescent="0.25">
      <c r="A2250" s="3">
        <f>RSI!A2250</f>
        <v>45279</v>
      </c>
      <c r="B2250" s="2">
        <f>RSI!B2250</f>
        <v>43.341000000000001</v>
      </c>
      <c r="C2250" s="2">
        <f>RSI!I2250</f>
        <v>99.999998932580709</v>
      </c>
      <c r="D2250" s="2">
        <f>MACD!E2250</f>
        <v>8.8832025501695E-2</v>
      </c>
      <c r="E2250" s="2">
        <f>MACD!F2250</f>
        <v>-0.10103514190974749</v>
      </c>
      <c r="F2250" s="2">
        <f>'Moving Avg'!D2250</f>
        <v>43.341000000000001</v>
      </c>
      <c r="G2250" s="2">
        <f>'Moving Avg'!F2250</f>
        <v>43.341000000000001</v>
      </c>
      <c r="H2250" s="2">
        <f>'Moving Avg'!G2250</f>
        <v>42.299999999999962</v>
      </c>
      <c r="I2250" s="2">
        <f>'Moving Avg'!H2250</f>
        <v>37.581814999999999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  <c r="M2250" s="8">
        <f t="shared" si="350"/>
        <v>0</v>
      </c>
      <c r="N2250" s="8">
        <f t="shared" si="351"/>
        <v>0</v>
      </c>
      <c r="O2250" s="8">
        <f t="shared" si="352"/>
        <v>75</v>
      </c>
      <c r="P2250" s="8">
        <f t="shared" si="353"/>
        <v>33</v>
      </c>
      <c r="Q2250" s="9">
        <f t="shared" si="354"/>
        <v>16.2</v>
      </c>
      <c r="R2250" s="9">
        <f t="shared" si="355"/>
        <v>34.5</v>
      </c>
      <c r="S2250" s="9">
        <f t="shared" si="356"/>
        <v>33.6</v>
      </c>
      <c r="T2250" s="9">
        <f t="shared" si="357"/>
        <v>27</v>
      </c>
      <c r="U2250" s="8">
        <f t="shared" si="358"/>
        <v>28.100000000000005</v>
      </c>
      <c r="V2250" s="8">
        <f t="shared" si="359"/>
        <v>27.825000000000003</v>
      </c>
    </row>
    <row r="2251" spans="1:22" ht="13.5" x14ac:dyDescent="0.25">
      <c r="A2251" s="3">
        <f>RSI!A2251</f>
        <v>45280</v>
      </c>
      <c r="B2251" s="2">
        <f>RSI!B2251</f>
        <v>43.341000000000001</v>
      </c>
      <c r="C2251" s="2">
        <f>RSI!I2251</f>
        <v>99.999998932580709</v>
      </c>
      <c r="D2251" s="2">
        <f>MACD!E2251</f>
        <v>0.10837732576519699</v>
      </c>
      <c r="E2251" s="2">
        <f>MACD!F2251</f>
        <v>-5.9152648374758608E-2</v>
      </c>
      <c r="F2251" s="2">
        <f>'Moving Avg'!D2251</f>
        <v>43.341000000000001</v>
      </c>
      <c r="G2251" s="2">
        <f>'Moving Avg'!F2251</f>
        <v>43.341000000000001</v>
      </c>
      <c r="H2251" s="2">
        <f>'Moving Avg'!G2251</f>
        <v>42.334699999999955</v>
      </c>
      <c r="I2251" s="2">
        <f>'Moving Avg'!H2251</f>
        <v>37.623199999999997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  <c r="M2251" s="8">
        <f t="shared" si="350"/>
        <v>0</v>
      </c>
      <c r="N2251" s="8">
        <f t="shared" si="351"/>
        <v>0</v>
      </c>
      <c r="O2251" s="8">
        <f t="shared" si="352"/>
        <v>75</v>
      </c>
      <c r="P2251" s="8">
        <f t="shared" si="353"/>
        <v>33</v>
      </c>
      <c r="Q2251" s="9">
        <f t="shared" si="354"/>
        <v>16.2</v>
      </c>
      <c r="R2251" s="9">
        <f t="shared" si="355"/>
        <v>34.5</v>
      </c>
      <c r="S2251" s="9">
        <f t="shared" si="356"/>
        <v>33.6</v>
      </c>
      <c r="T2251" s="9">
        <f t="shared" si="357"/>
        <v>27</v>
      </c>
      <c r="U2251" s="8">
        <f t="shared" si="358"/>
        <v>28.100000000000005</v>
      </c>
      <c r="V2251" s="8">
        <f t="shared" si="359"/>
        <v>27.825000000000003</v>
      </c>
    </row>
    <row r="2252" spans="1:22" ht="13.5" x14ac:dyDescent="0.25">
      <c r="A2252" s="3">
        <f>RSI!A2252</f>
        <v>45281</v>
      </c>
      <c r="B2252" s="2">
        <f>RSI!B2252</f>
        <v>43.341000000000001</v>
      </c>
      <c r="C2252" s="2">
        <f>RSI!I2252</f>
        <v>99.999998932580709</v>
      </c>
      <c r="D2252" s="2">
        <f>MACD!E2252</f>
        <v>0.12245552596292697</v>
      </c>
      <c r="E2252" s="2">
        <f>MACD!F2252</f>
        <v>-2.2831013507221495E-2</v>
      </c>
      <c r="F2252" s="2">
        <f>'Moving Avg'!D2252</f>
        <v>43.341000000000001</v>
      </c>
      <c r="G2252" s="2">
        <f>'Moving Avg'!F2252</f>
        <v>43.341000000000001</v>
      </c>
      <c r="H2252" s="2">
        <f>'Moving Avg'!G2252</f>
        <v>42.369399999999956</v>
      </c>
      <c r="I2252" s="2">
        <f>'Moving Avg'!H2252</f>
        <v>37.664584999999995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  <c r="M2252" s="8">
        <f t="shared" si="350"/>
        <v>0</v>
      </c>
      <c r="N2252" s="8">
        <f t="shared" si="351"/>
        <v>0</v>
      </c>
      <c r="O2252" s="8">
        <f t="shared" si="352"/>
        <v>75</v>
      </c>
      <c r="P2252" s="8">
        <f t="shared" si="353"/>
        <v>33</v>
      </c>
      <c r="Q2252" s="9">
        <f t="shared" si="354"/>
        <v>16.2</v>
      </c>
      <c r="R2252" s="9">
        <f t="shared" si="355"/>
        <v>34.5</v>
      </c>
      <c r="S2252" s="9">
        <f t="shared" si="356"/>
        <v>33.6</v>
      </c>
      <c r="T2252" s="9">
        <f t="shared" si="357"/>
        <v>27</v>
      </c>
      <c r="U2252" s="8">
        <f t="shared" si="358"/>
        <v>28.100000000000005</v>
      </c>
      <c r="V2252" s="8">
        <f t="shared" si="359"/>
        <v>27.825000000000003</v>
      </c>
    </row>
    <row r="2253" spans="1:22" ht="13.5" x14ac:dyDescent="0.25">
      <c r="A2253" s="3">
        <f>RSI!A2253</f>
        <v>45282</v>
      </c>
      <c r="B2253" s="2">
        <f>RSI!B2253</f>
        <v>43.341000000000001</v>
      </c>
      <c r="C2253" s="2">
        <f>RSI!I2253</f>
        <v>99.999998932580709</v>
      </c>
      <c r="D2253" s="2">
        <f>MACD!E2253</f>
        <v>0.13208995032339033</v>
      </c>
      <c r="E2253" s="2">
        <f>MACD!F2253</f>
        <v>8.1531792589008695E-3</v>
      </c>
      <c r="F2253" s="2">
        <f>'Moving Avg'!D2253</f>
        <v>43.341000000000001</v>
      </c>
      <c r="G2253" s="2">
        <f>'Moving Avg'!F2253</f>
        <v>43.341000000000001</v>
      </c>
      <c r="H2253" s="2">
        <f>'Moving Avg'!G2253</f>
        <v>42.40409999999995</v>
      </c>
      <c r="I2253" s="2">
        <f>'Moving Avg'!H2253</f>
        <v>37.705970000000001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0</v>
      </c>
      <c r="N2253" s="8">
        <f t="shared" si="351"/>
        <v>0</v>
      </c>
      <c r="O2253" s="8">
        <f t="shared" si="352"/>
        <v>75</v>
      </c>
      <c r="P2253" s="8">
        <f t="shared" si="353"/>
        <v>33</v>
      </c>
      <c r="Q2253" s="9">
        <f t="shared" si="354"/>
        <v>16.2</v>
      </c>
      <c r="R2253" s="9">
        <f t="shared" si="355"/>
        <v>34.5</v>
      </c>
      <c r="S2253" s="9">
        <f t="shared" si="356"/>
        <v>33.6</v>
      </c>
      <c r="T2253" s="9">
        <f t="shared" si="357"/>
        <v>27</v>
      </c>
      <c r="U2253" s="8">
        <f t="shared" si="358"/>
        <v>28.100000000000005</v>
      </c>
      <c r="V2253" s="8">
        <f t="shared" si="359"/>
        <v>27.825000000000003</v>
      </c>
    </row>
    <row r="2254" spans="1:22" ht="13.5" x14ac:dyDescent="0.25">
      <c r="A2254" s="3">
        <f>RSI!A2254</f>
        <v>45285</v>
      </c>
      <c r="B2254" s="2">
        <f>RSI!B2254</f>
        <v>43.341000000000001</v>
      </c>
      <c r="C2254" s="2">
        <f>RSI!I2254</f>
        <v>99.999998932580709</v>
      </c>
      <c r="D2254" s="2">
        <f>MACD!E2254</f>
        <v>0.1381329899183612</v>
      </c>
      <c r="E2254" s="2">
        <f>MACD!F2254</f>
        <v>3.4149141390792941E-2</v>
      </c>
      <c r="F2254" s="2">
        <f>'Moving Avg'!D2254</f>
        <v>43.341000000000001</v>
      </c>
      <c r="G2254" s="2">
        <f>'Moving Avg'!F2254</f>
        <v>43.341000000000001</v>
      </c>
      <c r="H2254" s="2">
        <f>'Moving Avg'!G2254</f>
        <v>42.438799999999958</v>
      </c>
      <c r="I2254" s="2">
        <f>'Moving Avg'!H2254</f>
        <v>37.747354999999999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0</v>
      </c>
      <c r="N2254" s="8">
        <f t="shared" si="351"/>
        <v>0</v>
      </c>
      <c r="O2254" s="8">
        <f t="shared" si="352"/>
        <v>75</v>
      </c>
      <c r="P2254" s="8">
        <f t="shared" si="353"/>
        <v>33</v>
      </c>
      <c r="Q2254" s="9">
        <f t="shared" si="354"/>
        <v>16.2</v>
      </c>
      <c r="R2254" s="9">
        <f t="shared" si="355"/>
        <v>34.5</v>
      </c>
      <c r="S2254" s="9">
        <f t="shared" si="356"/>
        <v>33.6</v>
      </c>
      <c r="T2254" s="9">
        <f t="shared" si="357"/>
        <v>27</v>
      </c>
      <c r="U2254" s="8">
        <f t="shared" si="358"/>
        <v>28.100000000000005</v>
      </c>
      <c r="V2254" s="8">
        <f t="shared" si="359"/>
        <v>27.825000000000003</v>
      </c>
    </row>
    <row r="2255" spans="1:22" ht="13.5" x14ac:dyDescent="0.25">
      <c r="A2255" s="3">
        <f>RSI!A2255</f>
        <v>45286</v>
      </c>
      <c r="B2255" s="2">
        <f>RSI!B2255</f>
        <v>43.341000000000001</v>
      </c>
      <c r="C2255" s="2">
        <f>RSI!I2255</f>
        <v>99.999998932580709</v>
      </c>
      <c r="D2255" s="2">
        <f>MACD!E2255</f>
        <v>0.14129339997233359</v>
      </c>
      <c r="E2255" s="2">
        <f>MACD!F2255</f>
        <v>5.557799310710107E-2</v>
      </c>
      <c r="F2255" s="2">
        <f>'Moving Avg'!D2255</f>
        <v>43.341000000000001</v>
      </c>
      <c r="G2255" s="2">
        <f>'Moving Avg'!F2255</f>
        <v>43.341000000000001</v>
      </c>
      <c r="H2255" s="2">
        <f>'Moving Avg'!G2255</f>
        <v>42.473499999999952</v>
      </c>
      <c r="I2255" s="2">
        <f>'Moving Avg'!H2255</f>
        <v>37.788740000000004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0</v>
      </c>
      <c r="N2255" s="8">
        <f t="shared" si="351"/>
        <v>0</v>
      </c>
      <c r="O2255" s="8">
        <f t="shared" si="352"/>
        <v>75</v>
      </c>
      <c r="P2255" s="8">
        <f t="shared" si="353"/>
        <v>33</v>
      </c>
      <c r="Q2255" s="9">
        <f t="shared" si="354"/>
        <v>16.2</v>
      </c>
      <c r="R2255" s="9">
        <f t="shared" si="355"/>
        <v>34.5</v>
      </c>
      <c r="S2255" s="9">
        <f t="shared" si="356"/>
        <v>33.6</v>
      </c>
      <c r="T2255" s="9">
        <f t="shared" si="357"/>
        <v>27</v>
      </c>
      <c r="U2255" s="8">
        <f t="shared" si="358"/>
        <v>28.100000000000005</v>
      </c>
      <c r="V2255" s="8">
        <f t="shared" si="359"/>
        <v>27.825000000000003</v>
      </c>
    </row>
    <row r="2256" spans="1:22" ht="13.5" x14ac:dyDescent="0.25">
      <c r="A2256" s="3">
        <f>RSI!A2256</f>
        <v>45287</v>
      </c>
      <c r="B2256" s="2">
        <f>RSI!B2256</f>
        <v>43.341000000000001</v>
      </c>
      <c r="C2256" s="2">
        <f>RSI!I2256</f>
        <v>99.999998932580709</v>
      </c>
      <c r="D2256" s="2">
        <f>MACD!E2256</f>
        <v>0.14215932351920912</v>
      </c>
      <c r="E2256" s="2">
        <f>MACD!F2256</f>
        <v>7.2894259189522692E-2</v>
      </c>
      <c r="F2256" s="2">
        <f>'Moving Avg'!D2256</f>
        <v>43.341000000000001</v>
      </c>
      <c r="G2256" s="2">
        <f>'Moving Avg'!F2256</f>
        <v>43.341000000000001</v>
      </c>
      <c r="H2256" s="2">
        <f>'Moving Avg'!G2256</f>
        <v>42.508199999999952</v>
      </c>
      <c r="I2256" s="2">
        <f>'Moving Avg'!H2256</f>
        <v>37.830170000000003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0</v>
      </c>
      <c r="N2256" s="8">
        <f t="shared" si="351"/>
        <v>0</v>
      </c>
      <c r="O2256" s="8">
        <f t="shared" si="352"/>
        <v>75</v>
      </c>
      <c r="P2256" s="8">
        <f t="shared" si="353"/>
        <v>33</v>
      </c>
      <c r="Q2256" s="9">
        <f t="shared" si="354"/>
        <v>16.2</v>
      </c>
      <c r="R2256" s="9">
        <f t="shared" si="355"/>
        <v>34.5</v>
      </c>
      <c r="S2256" s="9">
        <f t="shared" si="356"/>
        <v>33.6</v>
      </c>
      <c r="T2256" s="9">
        <f t="shared" si="357"/>
        <v>27</v>
      </c>
      <c r="U2256" s="8">
        <f t="shared" si="358"/>
        <v>28.100000000000005</v>
      </c>
      <c r="V2256" s="8">
        <f t="shared" si="359"/>
        <v>27.825000000000003</v>
      </c>
    </row>
    <row r="2257" spans="1:22" ht="13.5" x14ac:dyDescent="0.25">
      <c r="A2257" s="3">
        <f>RSI!A2257</f>
        <v>45288</v>
      </c>
      <c r="B2257" s="2">
        <f>RSI!B2257</f>
        <v>43.332000000000001</v>
      </c>
      <c r="C2257" s="2">
        <f>RSI!I2257</f>
        <v>96.952011116149251</v>
      </c>
      <c r="D2257" s="2">
        <f>MACD!E2257</f>
        <v>0.14188437104431273</v>
      </c>
      <c r="E2257" s="2">
        <f>MACD!F2257</f>
        <v>8.66922815604807E-2</v>
      </c>
      <c r="F2257" s="2">
        <f>'Moving Avg'!D2257</f>
        <v>43.339199999999998</v>
      </c>
      <c r="G2257" s="2">
        <f>'Moving Avg'!F2257</f>
        <v>43.34055</v>
      </c>
      <c r="H2257" s="2">
        <f>'Moving Avg'!G2257</f>
        <v>42.542719999999946</v>
      </c>
      <c r="I2257" s="2">
        <f>'Moving Avg'!H2257</f>
        <v>37.871555000000001</v>
      </c>
      <c r="J2257" s="6" t="str">
        <f>OBV!F2257</f>
        <v>BEARISH</v>
      </c>
      <c r="K2257" s="6" t="str">
        <f>OBV!G2257</f>
        <v>STRONG</v>
      </c>
      <c r="L2257" s="6" t="str">
        <f>OBV!H2257</f>
        <v>CONFIRMED BEARISH</v>
      </c>
      <c r="M2257" s="8">
        <f t="shared" si="350"/>
        <v>0</v>
      </c>
      <c r="N2257" s="8">
        <f t="shared" si="351"/>
        <v>0</v>
      </c>
      <c r="O2257" s="8">
        <f t="shared" si="352"/>
        <v>75</v>
      </c>
      <c r="P2257" s="8">
        <f t="shared" si="353"/>
        <v>33</v>
      </c>
      <c r="Q2257" s="9">
        <f t="shared" si="354"/>
        <v>16.2</v>
      </c>
      <c r="R2257" s="9">
        <f t="shared" si="355"/>
        <v>34.5</v>
      </c>
      <c r="S2257" s="9">
        <f t="shared" si="356"/>
        <v>33.6</v>
      </c>
      <c r="T2257" s="9">
        <f t="shared" si="357"/>
        <v>27</v>
      </c>
      <c r="U2257" s="8">
        <f t="shared" si="358"/>
        <v>28.100000000000005</v>
      </c>
      <c r="V2257" s="8">
        <f t="shared" si="359"/>
        <v>27.825000000000003</v>
      </c>
    </row>
    <row r="2258" spans="1:22" ht="13.5" x14ac:dyDescent="0.25">
      <c r="A2258" s="3">
        <f>RSI!A2258</f>
        <v>45289</v>
      </c>
      <c r="B2258" s="2">
        <f>RSI!B2258</f>
        <v>43.332000000000001</v>
      </c>
      <c r="C2258" s="2">
        <f>RSI!I2258</f>
        <v>96.952011116149251</v>
      </c>
      <c r="D2258" s="2">
        <f>MACD!E2258</f>
        <v>0.14015460063185259</v>
      </c>
      <c r="E2258" s="2">
        <f>MACD!F2258</f>
        <v>9.7384745374755083E-2</v>
      </c>
      <c r="F2258" s="2">
        <f>'Moving Avg'!D2258</f>
        <v>43.337399999999995</v>
      </c>
      <c r="G2258" s="2">
        <f>'Moving Avg'!F2258</f>
        <v>43.3401</v>
      </c>
      <c r="H2258" s="2">
        <f>'Moving Avg'!G2258</f>
        <v>42.577239999999946</v>
      </c>
      <c r="I2258" s="2">
        <f>'Moving Avg'!H2258</f>
        <v>37.912940000000006</v>
      </c>
      <c r="J2258" s="6" t="str">
        <f>OBV!F2258</f>
        <v>BEARISH</v>
      </c>
      <c r="K2258" s="6" t="str">
        <f>OBV!G2258</f>
        <v>STRONG</v>
      </c>
      <c r="L2258" s="6" t="str">
        <f>OBV!H2258</f>
        <v>CONFIRMED BEARISH</v>
      </c>
      <c r="M2258" s="8">
        <f t="shared" si="350"/>
        <v>0</v>
      </c>
      <c r="N2258" s="8">
        <f t="shared" si="351"/>
        <v>0</v>
      </c>
      <c r="O2258" s="8">
        <f t="shared" si="352"/>
        <v>75</v>
      </c>
      <c r="P2258" s="8">
        <f t="shared" si="353"/>
        <v>33</v>
      </c>
      <c r="Q2258" s="9">
        <f t="shared" si="354"/>
        <v>16.2</v>
      </c>
      <c r="R2258" s="9">
        <f t="shared" si="355"/>
        <v>34.5</v>
      </c>
      <c r="S2258" s="9">
        <f t="shared" si="356"/>
        <v>33.6</v>
      </c>
      <c r="T2258" s="9">
        <f t="shared" si="357"/>
        <v>27</v>
      </c>
      <c r="U2258" s="8">
        <f t="shared" si="358"/>
        <v>28.100000000000005</v>
      </c>
      <c r="V2258" s="8">
        <f t="shared" si="359"/>
        <v>27.825000000000003</v>
      </c>
    </row>
    <row r="2259" spans="1:22" ht="13.5" x14ac:dyDescent="0.25">
      <c r="A2259" s="3">
        <f>RSI!A2259</f>
        <v>45293</v>
      </c>
      <c r="B2259" s="2">
        <f>RSI!B2259</f>
        <v>43.332000000000001</v>
      </c>
      <c r="C2259" s="2">
        <f>RSI!I2259</f>
        <v>96.952011116149251</v>
      </c>
      <c r="D2259" s="2">
        <f>MACD!E2259</f>
        <v>0.13730472807927896</v>
      </c>
      <c r="E2259" s="2">
        <f>MACD!F2259</f>
        <v>0.10536874191565987</v>
      </c>
      <c r="F2259" s="2">
        <f>'Moving Avg'!D2259</f>
        <v>43.335599999999999</v>
      </c>
      <c r="G2259" s="2">
        <f>'Moving Avg'!F2259</f>
        <v>43.339649999999999</v>
      </c>
      <c r="H2259" s="2">
        <f>'Moving Avg'!G2259</f>
        <v>42.611759999999947</v>
      </c>
      <c r="I2259" s="2">
        <f>'Moving Avg'!H2259</f>
        <v>37.954325000000004</v>
      </c>
      <c r="J2259" s="6" t="str">
        <f>OBV!F2259</f>
        <v>BEARISH</v>
      </c>
      <c r="K2259" s="6" t="str">
        <f>OBV!G2259</f>
        <v>STRONG</v>
      </c>
      <c r="L2259" s="6" t="str">
        <f>OBV!H2259</f>
        <v>CONFIRMED BEARISH</v>
      </c>
      <c r="M2259" s="8">
        <f t="shared" si="350"/>
        <v>0</v>
      </c>
      <c r="N2259" s="8">
        <f t="shared" si="351"/>
        <v>0</v>
      </c>
      <c r="O2259" s="8">
        <f t="shared" si="352"/>
        <v>75</v>
      </c>
      <c r="P2259" s="8">
        <f t="shared" si="353"/>
        <v>33</v>
      </c>
      <c r="Q2259" s="9">
        <f t="shared" si="354"/>
        <v>16.2</v>
      </c>
      <c r="R2259" s="9">
        <f t="shared" si="355"/>
        <v>34.5</v>
      </c>
      <c r="S2259" s="9">
        <f t="shared" si="356"/>
        <v>33.6</v>
      </c>
      <c r="T2259" s="9">
        <f t="shared" si="357"/>
        <v>27</v>
      </c>
      <c r="U2259" s="8">
        <f t="shared" si="358"/>
        <v>28.100000000000005</v>
      </c>
      <c r="V2259" s="8">
        <f t="shared" si="359"/>
        <v>27.825000000000003</v>
      </c>
    </row>
    <row r="2260" spans="1:22" ht="13.5" x14ac:dyDescent="0.25">
      <c r="A2260" s="3">
        <f>RSI!A2260</f>
        <v>45294</v>
      </c>
      <c r="B2260" s="2">
        <f>RSI!B2260</f>
        <v>43.332000000000001</v>
      </c>
      <c r="C2260" s="2">
        <f>RSI!I2260</f>
        <v>96.952011116149251</v>
      </c>
      <c r="D2260" s="2">
        <f>MACD!E2260</f>
        <v>0.13360975980499035</v>
      </c>
      <c r="E2260" s="2">
        <f>MACD!F2260</f>
        <v>0.11101694549352596</v>
      </c>
      <c r="F2260" s="2">
        <f>'Moving Avg'!D2260</f>
        <v>43.333799999999997</v>
      </c>
      <c r="G2260" s="2">
        <f>'Moving Avg'!F2260</f>
        <v>43.339199999999998</v>
      </c>
      <c r="H2260" s="2">
        <f>'Moving Avg'!G2260</f>
        <v>42.646279999999962</v>
      </c>
      <c r="I2260" s="2">
        <f>'Moving Avg'!H2260</f>
        <v>37.995710000000003</v>
      </c>
      <c r="J2260" s="6" t="str">
        <f>OBV!F2260</f>
        <v>BEARISH</v>
      </c>
      <c r="K2260" s="6" t="str">
        <f>OBV!G2260</f>
        <v>STRONG</v>
      </c>
      <c r="L2260" s="6" t="str">
        <f>OBV!H2260</f>
        <v>CONFIRMED BEARISH</v>
      </c>
      <c r="M2260" s="8">
        <f t="shared" si="350"/>
        <v>0</v>
      </c>
      <c r="N2260" s="8">
        <f t="shared" si="351"/>
        <v>0</v>
      </c>
      <c r="O2260" s="8">
        <f t="shared" si="352"/>
        <v>75</v>
      </c>
      <c r="P2260" s="8">
        <f t="shared" si="353"/>
        <v>33</v>
      </c>
      <c r="Q2260" s="9">
        <f t="shared" si="354"/>
        <v>16.2</v>
      </c>
      <c r="R2260" s="9">
        <f t="shared" si="355"/>
        <v>34.5</v>
      </c>
      <c r="S2260" s="9">
        <f t="shared" si="356"/>
        <v>33.6</v>
      </c>
      <c r="T2260" s="9">
        <f t="shared" si="357"/>
        <v>27</v>
      </c>
      <c r="U2260" s="8">
        <f t="shared" si="358"/>
        <v>28.100000000000005</v>
      </c>
      <c r="V2260" s="8">
        <f t="shared" si="359"/>
        <v>27.825000000000003</v>
      </c>
    </row>
    <row r="2261" spans="1:22" ht="13.5" x14ac:dyDescent="0.25">
      <c r="A2261" s="3">
        <f>RSI!A2261</f>
        <v>45295</v>
      </c>
      <c r="B2261" s="2">
        <f>RSI!B2261</f>
        <v>43.332000000000001</v>
      </c>
      <c r="C2261" s="2">
        <f>RSI!I2261</f>
        <v>96.952011116149251</v>
      </c>
      <c r="D2261" s="2">
        <f>MACD!E2261</f>
        <v>0.12929478739857814</v>
      </c>
      <c r="E2261" s="2">
        <f>MACD!F2261</f>
        <v>0.11467251387453641</v>
      </c>
      <c r="F2261" s="2">
        <f>'Moving Avg'!D2261</f>
        <v>43.332000000000001</v>
      </c>
      <c r="G2261" s="2">
        <f>'Moving Avg'!F2261</f>
        <v>43.338749999999997</v>
      </c>
      <c r="H2261" s="2">
        <f>'Moving Avg'!G2261</f>
        <v>42.680799999999962</v>
      </c>
      <c r="I2261" s="2">
        <f>'Moving Avg'!H2261</f>
        <v>38.037095000000001</v>
      </c>
      <c r="J2261" s="6" t="str">
        <f>OBV!F2261</f>
        <v>BEARISH</v>
      </c>
      <c r="K2261" s="6" t="str">
        <f>OBV!G2261</f>
        <v>STRONG</v>
      </c>
      <c r="L2261" s="6" t="str">
        <f>OBV!H2261</f>
        <v>CONFIRMED BEARISH</v>
      </c>
      <c r="M2261" s="8">
        <f t="shared" si="350"/>
        <v>0</v>
      </c>
      <c r="N2261" s="8">
        <f t="shared" si="351"/>
        <v>0</v>
      </c>
      <c r="O2261" s="8">
        <f t="shared" si="352"/>
        <v>75</v>
      </c>
      <c r="P2261" s="8">
        <f t="shared" si="353"/>
        <v>33</v>
      </c>
      <c r="Q2261" s="9">
        <f t="shared" si="354"/>
        <v>16.2</v>
      </c>
      <c r="R2261" s="9">
        <f t="shared" si="355"/>
        <v>34.5</v>
      </c>
      <c r="S2261" s="9">
        <f t="shared" si="356"/>
        <v>33.6</v>
      </c>
      <c r="T2261" s="9">
        <f t="shared" si="357"/>
        <v>27</v>
      </c>
      <c r="U2261" s="8">
        <f t="shared" si="358"/>
        <v>28.100000000000005</v>
      </c>
      <c r="V2261" s="8">
        <f t="shared" si="359"/>
        <v>27.825000000000003</v>
      </c>
    </row>
    <row r="2262" spans="1:22" ht="13.5" x14ac:dyDescent="0.25">
      <c r="A2262" s="3">
        <f>RSI!A2262</f>
        <v>45296</v>
      </c>
      <c r="B2262" s="2">
        <f>RSI!B2262</f>
        <v>42.933999999999997</v>
      </c>
      <c r="C2262" s="2">
        <f>RSI!I2262</f>
        <v>32.837951939394728</v>
      </c>
      <c r="D2262" s="2">
        <f>MACD!E2262</f>
        <v>0.15402471172519938</v>
      </c>
      <c r="E2262" s="2">
        <f>MACD!F2262</f>
        <v>0.12254295344466901</v>
      </c>
      <c r="F2262" s="2">
        <f>'Moving Avg'!D2262</f>
        <v>43.252400000000002</v>
      </c>
      <c r="G2262" s="2">
        <f>'Moving Avg'!F2262</f>
        <v>43.318399999999997</v>
      </c>
      <c r="H2262" s="2">
        <f>'Moving Avg'!G2262</f>
        <v>42.707359999999973</v>
      </c>
      <c r="I2262" s="2">
        <f>'Moving Avg'!H2262</f>
        <v>38.076490000000007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25</v>
      </c>
      <c r="N2262" s="8">
        <f t="shared" si="351"/>
        <v>0</v>
      </c>
      <c r="O2262" s="8">
        <f t="shared" si="352"/>
        <v>75</v>
      </c>
      <c r="P2262" s="8">
        <f t="shared" si="353"/>
        <v>33</v>
      </c>
      <c r="Q2262" s="9">
        <f t="shared" si="354"/>
        <v>24.95</v>
      </c>
      <c r="R2262" s="9">
        <f t="shared" si="355"/>
        <v>39.5</v>
      </c>
      <c r="S2262" s="9">
        <f t="shared" si="356"/>
        <v>37.35</v>
      </c>
      <c r="T2262" s="9">
        <f t="shared" si="357"/>
        <v>33.25</v>
      </c>
      <c r="U2262" s="8">
        <f t="shared" si="358"/>
        <v>33.933333333333337</v>
      </c>
      <c r="V2262" s="8">
        <f t="shared" si="359"/>
        <v>33.762500000000003</v>
      </c>
    </row>
    <row r="2263" spans="1:22" ht="13.5" x14ac:dyDescent="0.25">
      <c r="A2263" s="3">
        <f>RSI!A2263</f>
        <v>45299</v>
      </c>
      <c r="B2263" s="2">
        <f>RSI!B2263</f>
        <v>42.933999999999997</v>
      </c>
      <c r="C2263" s="2">
        <f>RSI!I2263</f>
        <v>32.837951939394728</v>
      </c>
      <c r="D2263" s="2">
        <f>MACD!E2263</f>
        <v>0.17628291783038463</v>
      </c>
      <c r="E2263" s="2">
        <f>MACD!F2263</f>
        <v>0.13329094632181215</v>
      </c>
      <c r="F2263" s="2">
        <f>'Moving Avg'!D2263</f>
        <v>43.172800000000002</v>
      </c>
      <c r="G2263" s="2">
        <f>'Moving Avg'!F2263</f>
        <v>43.298049999999996</v>
      </c>
      <c r="H2263" s="2">
        <f>'Moving Avg'!G2263</f>
        <v>42.733919999999983</v>
      </c>
      <c r="I2263" s="2">
        <f>'Moving Avg'!H2263</f>
        <v>38.115885000000006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25</v>
      </c>
      <c r="N2263" s="8">
        <f t="shared" si="351"/>
        <v>0</v>
      </c>
      <c r="O2263" s="8">
        <f t="shared" si="352"/>
        <v>75</v>
      </c>
      <c r="P2263" s="8">
        <f t="shared" si="353"/>
        <v>33</v>
      </c>
      <c r="Q2263" s="9">
        <f t="shared" si="354"/>
        <v>24.95</v>
      </c>
      <c r="R2263" s="9">
        <f t="shared" si="355"/>
        <v>39.5</v>
      </c>
      <c r="S2263" s="9">
        <f t="shared" si="356"/>
        <v>37.35</v>
      </c>
      <c r="T2263" s="9">
        <f t="shared" si="357"/>
        <v>33.25</v>
      </c>
      <c r="U2263" s="8">
        <f t="shared" si="358"/>
        <v>33.933333333333337</v>
      </c>
      <c r="V2263" s="8">
        <f t="shared" si="359"/>
        <v>33.762500000000003</v>
      </c>
    </row>
    <row r="2264" spans="1:22" ht="13.5" x14ac:dyDescent="0.25">
      <c r="A2264" s="3">
        <f>RSI!A2264</f>
        <v>45300</v>
      </c>
      <c r="B2264" s="2">
        <f>RSI!B2264</f>
        <v>42.933999999999997</v>
      </c>
      <c r="C2264" s="2">
        <f>RSI!I2264</f>
        <v>32.837951939394728</v>
      </c>
      <c r="D2264" s="2">
        <f>MACD!E2264</f>
        <v>0.19635093779506718</v>
      </c>
      <c r="E2264" s="2">
        <f>MACD!F2264</f>
        <v>0.14590294461646316</v>
      </c>
      <c r="F2264" s="2">
        <f>'Moving Avg'!D2264</f>
        <v>43.093200000000003</v>
      </c>
      <c r="G2264" s="2">
        <f>'Moving Avg'!F2264</f>
        <v>43.277699999999996</v>
      </c>
      <c r="H2264" s="2">
        <f>'Moving Avg'!G2264</f>
        <v>42.760479999999987</v>
      </c>
      <c r="I2264" s="2">
        <f>'Moving Avg'!H2264</f>
        <v>38.155280000000005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33</v>
      </c>
      <c r="Q2264" s="9">
        <f t="shared" si="354"/>
        <v>21.2</v>
      </c>
      <c r="R2264" s="9">
        <f t="shared" si="355"/>
        <v>30.75</v>
      </c>
      <c r="S2264" s="9">
        <f t="shared" si="356"/>
        <v>31.1</v>
      </c>
      <c r="T2264" s="9">
        <f t="shared" si="357"/>
        <v>27</v>
      </c>
      <c r="U2264" s="8">
        <f t="shared" si="358"/>
        <v>27.683333333333337</v>
      </c>
      <c r="V2264" s="8">
        <f t="shared" si="359"/>
        <v>27.512500000000003</v>
      </c>
    </row>
    <row r="2265" spans="1:22" ht="13.5" x14ac:dyDescent="0.25">
      <c r="A2265" s="3">
        <f>RSI!A2265</f>
        <v>45301</v>
      </c>
      <c r="B2265" s="2">
        <f>RSI!B2265</f>
        <v>42.933999999999997</v>
      </c>
      <c r="C2265" s="2">
        <f>RSI!I2265</f>
        <v>32.837951939394728</v>
      </c>
      <c r="D2265" s="2">
        <f>MACD!E2265</f>
        <v>0.21447430457315164</v>
      </c>
      <c r="E2265" s="2">
        <f>MACD!F2265</f>
        <v>0.15961721660780087</v>
      </c>
      <c r="F2265" s="2">
        <f>'Moving Avg'!D2265</f>
        <v>43.013599999999997</v>
      </c>
      <c r="G2265" s="2">
        <f>'Moving Avg'!F2265</f>
        <v>43.257349999999995</v>
      </c>
      <c r="H2265" s="2">
        <f>'Moving Avg'!G2265</f>
        <v>42.78703999999999</v>
      </c>
      <c r="I2265" s="2">
        <f>'Moving Avg'!H2265</f>
        <v>38.194675000000004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33</v>
      </c>
      <c r="Q2265" s="9">
        <f t="shared" si="354"/>
        <v>21.2</v>
      </c>
      <c r="R2265" s="9">
        <f t="shared" si="355"/>
        <v>30.75</v>
      </c>
      <c r="S2265" s="9">
        <f t="shared" si="356"/>
        <v>31.1</v>
      </c>
      <c r="T2265" s="9">
        <f t="shared" si="357"/>
        <v>27</v>
      </c>
      <c r="U2265" s="8">
        <f t="shared" si="358"/>
        <v>27.683333333333337</v>
      </c>
      <c r="V2265" s="8">
        <f t="shared" si="359"/>
        <v>27.512500000000003</v>
      </c>
    </row>
    <row r="2266" spans="1:22" ht="13.5" x14ac:dyDescent="0.25">
      <c r="A2266" s="3">
        <f>RSI!A2266</f>
        <v>45302</v>
      </c>
      <c r="B2266" s="2">
        <f>RSI!B2266</f>
        <v>42.933999999999997</v>
      </c>
      <c r="C2266" s="2">
        <f>RSI!I2266</f>
        <v>32.837951939394728</v>
      </c>
      <c r="D2266" s="2">
        <f>MACD!E2266</f>
        <v>0.23086754857794034</v>
      </c>
      <c r="E2266" s="2">
        <f>MACD!F2266</f>
        <v>0.17386728300182877</v>
      </c>
      <c r="F2266" s="2">
        <f>'Moving Avg'!D2266</f>
        <v>42.933999999999997</v>
      </c>
      <c r="G2266" s="2">
        <f>'Moving Avg'!F2266</f>
        <v>43.236999999999995</v>
      </c>
      <c r="H2266" s="2">
        <f>'Moving Avg'!G2266</f>
        <v>42.813599999999987</v>
      </c>
      <c r="I2266" s="2">
        <f>'Moving Avg'!H2266</f>
        <v>38.234070000000003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33</v>
      </c>
      <c r="Q2266" s="9">
        <f t="shared" si="354"/>
        <v>21.2</v>
      </c>
      <c r="R2266" s="9">
        <f t="shared" si="355"/>
        <v>30.75</v>
      </c>
      <c r="S2266" s="9">
        <f t="shared" si="356"/>
        <v>31.1</v>
      </c>
      <c r="T2266" s="9">
        <f t="shared" si="357"/>
        <v>27</v>
      </c>
      <c r="U2266" s="8">
        <f t="shared" si="358"/>
        <v>27.683333333333337</v>
      </c>
      <c r="V2266" s="8">
        <f t="shared" si="359"/>
        <v>27.512500000000003</v>
      </c>
    </row>
    <row r="2267" spans="1:22" ht="13.5" x14ac:dyDescent="0.25">
      <c r="A2267" s="3">
        <f>RSI!A2267</f>
        <v>45303</v>
      </c>
      <c r="B2267" s="2">
        <f>RSI!B2267</f>
        <v>42.933999999999997</v>
      </c>
      <c r="C2267" s="2">
        <f>RSI!I2267</f>
        <v>32.837951939394728</v>
      </c>
      <c r="D2267" s="2">
        <f>MACD!E2267</f>
        <v>0.24433385030729937</v>
      </c>
      <c r="E2267" s="2">
        <f>MACD!F2267</f>
        <v>0.1879605964629229</v>
      </c>
      <c r="F2267" s="2">
        <f>'Moving Avg'!D2267</f>
        <v>42.933999999999997</v>
      </c>
      <c r="G2267" s="2">
        <f>'Moving Avg'!F2267</f>
        <v>43.216649999999994</v>
      </c>
      <c r="H2267" s="2">
        <f>'Moving Avg'!G2267</f>
        <v>42.84015999999999</v>
      </c>
      <c r="I2267" s="2">
        <f>'Moving Avg'!H2267</f>
        <v>38.273465000000002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33</v>
      </c>
      <c r="Q2267" s="9">
        <f t="shared" si="354"/>
        <v>21.2</v>
      </c>
      <c r="R2267" s="9">
        <f t="shared" si="355"/>
        <v>30.75</v>
      </c>
      <c r="S2267" s="9">
        <f t="shared" si="356"/>
        <v>31.1</v>
      </c>
      <c r="T2267" s="9">
        <f t="shared" si="357"/>
        <v>27</v>
      </c>
      <c r="U2267" s="8">
        <f t="shared" si="358"/>
        <v>27.683333333333337</v>
      </c>
      <c r="V2267" s="8">
        <f t="shared" si="359"/>
        <v>27.512500000000003</v>
      </c>
    </row>
    <row r="2268" spans="1:22" ht="13.5" x14ac:dyDescent="0.25">
      <c r="A2268" s="3">
        <f>RSI!A2268</f>
        <v>45306</v>
      </c>
      <c r="B2268" s="2">
        <f>RSI!B2268</f>
        <v>42.933999999999997</v>
      </c>
      <c r="C2268" s="2">
        <f>RSI!I2268</f>
        <v>32.837951939394728</v>
      </c>
      <c r="D2268" s="2">
        <f>MACD!E2268</f>
        <v>0.25663555279830774</v>
      </c>
      <c r="E2268" s="2">
        <f>MACD!F2268</f>
        <v>0.20169558772999988</v>
      </c>
      <c r="F2268" s="2">
        <f>'Moving Avg'!D2268</f>
        <v>42.933999999999997</v>
      </c>
      <c r="G2268" s="2">
        <f>'Moving Avg'!F2268</f>
        <v>43.196299999999994</v>
      </c>
      <c r="H2268" s="2">
        <f>'Moving Avg'!G2268</f>
        <v>42.866719999999987</v>
      </c>
      <c r="I2268" s="2">
        <f>'Moving Avg'!H2268</f>
        <v>38.312860000000001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33</v>
      </c>
      <c r="Q2268" s="9">
        <f t="shared" si="354"/>
        <v>21.2</v>
      </c>
      <c r="R2268" s="9">
        <f t="shared" si="355"/>
        <v>30.75</v>
      </c>
      <c r="S2268" s="9">
        <f t="shared" si="356"/>
        <v>31.1</v>
      </c>
      <c r="T2268" s="9">
        <f t="shared" si="357"/>
        <v>27</v>
      </c>
      <c r="U2268" s="8">
        <f t="shared" si="358"/>
        <v>27.683333333333337</v>
      </c>
      <c r="V2268" s="8">
        <f t="shared" si="359"/>
        <v>27.512500000000003</v>
      </c>
    </row>
    <row r="2269" spans="1:22" ht="13.5" x14ac:dyDescent="0.25">
      <c r="A2269" s="3">
        <f>RSI!A2269</f>
        <v>45307</v>
      </c>
      <c r="B2269" s="2">
        <f>RSI!B2269</f>
        <v>42.933999999999997</v>
      </c>
      <c r="C2269" s="2">
        <f>RSI!I2269</f>
        <v>32.837951939394728</v>
      </c>
      <c r="D2269" s="2">
        <f>MACD!E2269</f>
        <v>0.26788462964683646</v>
      </c>
      <c r="E2269" s="2">
        <f>MACD!F2269</f>
        <v>0.2149333961133672</v>
      </c>
      <c r="F2269" s="2">
        <f>'Moving Avg'!D2269</f>
        <v>42.933999999999997</v>
      </c>
      <c r="G2269" s="2">
        <f>'Moving Avg'!F2269</f>
        <v>43.175949999999986</v>
      </c>
      <c r="H2269" s="2">
        <f>'Moving Avg'!G2269</f>
        <v>42.893279999999997</v>
      </c>
      <c r="I2269" s="2">
        <f>'Moving Avg'!H2269</f>
        <v>38.352255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33</v>
      </c>
      <c r="Q2269" s="9">
        <f t="shared" si="354"/>
        <v>21.2</v>
      </c>
      <c r="R2269" s="9">
        <f t="shared" si="355"/>
        <v>30.75</v>
      </c>
      <c r="S2269" s="9">
        <f t="shared" si="356"/>
        <v>31.1</v>
      </c>
      <c r="T2269" s="9">
        <f t="shared" si="357"/>
        <v>27</v>
      </c>
      <c r="U2269" s="8">
        <f t="shared" si="358"/>
        <v>27.683333333333337</v>
      </c>
      <c r="V2269" s="8">
        <f t="shared" si="359"/>
        <v>27.512500000000003</v>
      </c>
    </row>
    <row r="2270" spans="1:22" ht="13.5" x14ac:dyDescent="0.25">
      <c r="A2270" s="3">
        <f>RSI!A2270</f>
        <v>45308</v>
      </c>
      <c r="B2270" s="2">
        <f>RSI!B2270</f>
        <v>42.933999999999997</v>
      </c>
      <c r="C2270" s="2">
        <f>RSI!I2270</f>
        <v>32.837951939394728</v>
      </c>
      <c r="D2270" s="2">
        <f>MACD!E2270</f>
        <v>0.27818080518746058</v>
      </c>
      <c r="E2270" s="2">
        <f>MACD!F2270</f>
        <v>0.22758287792818588</v>
      </c>
      <c r="F2270" s="2">
        <f>'Moving Avg'!D2270</f>
        <v>42.933999999999997</v>
      </c>
      <c r="G2270" s="2">
        <f>'Moving Avg'!F2270</f>
        <v>43.155599999999986</v>
      </c>
      <c r="H2270" s="2">
        <f>'Moving Avg'!G2270</f>
        <v>42.919839999999994</v>
      </c>
      <c r="I2270" s="2">
        <f>'Moving Avg'!H2270</f>
        <v>38.391649999999998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33</v>
      </c>
      <c r="Q2270" s="9">
        <f t="shared" si="354"/>
        <v>21.2</v>
      </c>
      <c r="R2270" s="9">
        <f t="shared" si="355"/>
        <v>30.75</v>
      </c>
      <c r="S2270" s="9">
        <f t="shared" si="356"/>
        <v>31.1</v>
      </c>
      <c r="T2270" s="9">
        <f t="shared" si="357"/>
        <v>27</v>
      </c>
      <c r="U2270" s="8">
        <f t="shared" si="358"/>
        <v>27.683333333333337</v>
      </c>
      <c r="V2270" s="8">
        <f t="shared" si="359"/>
        <v>27.512500000000003</v>
      </c>
    </row>
    <row r="2271" spans="1:22" ht="13.5" x14ac:dyDescent="0.25">
      <c r="A2271" s="3">
        <f>RSI!A2271</f>
        <v>45309</v>
      </c>
      <c r="B2271" s="2">
        <f>RSI!B2271</f>
        <v>42.933999999999997</v>
      </c>
      <c r="C2271" s="2">
        <f>RSI!I2271</f>
        <v>32.837951939394728</v>
      </c>
      <c r="D2271" s="2">
        <f>MACD!E2271</f>
        <v>0.28761307029549954</v>
      </c>
      <c r="E2271" s="2">
        <f>MACD!F2271</f>
        <v>0.23958891640164864</v>
      </c>
      <c r="F2271" s="2">
        <f>'Moving Avg'!D2271</f>
        <v>42.933999999999997</v>
      </c>
      <c r="G2271" s="2">
        <f>'Moving Avg'!F2271</f>
        <v>43.135249999999985</v>
      </c>
      <c r="H2271" s="2">
        <f>'Moving Avg'!G2271</f>
        <v>42.946399999999997</v>
      </c>
      <c r="I2271" s="2">
        <f>'Moving Avg'!H2271</f>
        <v>38.431044999999997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21.2</v>
      </c>
      <c r="R2271" s="9">
        <f t="shared" si="355"/>
        <v>30.75</v>
      </c>
      <c r="S2271" s="9">
        <f t="shared" si="356"/>
        <v>31.1</v>
      </c>
      <c r="T2271" s="9">
        <f t="shared" si="357"/>
        <v>27</v>
      </c>
      <c r="U2271" s="8">
        <f t="shared" si="358"/>
        <v>27.683333333333337</v>
      </c>
      <c r="V2271" s="8">
        <f t="shared" si="359"/>
        <v>27.512500000000003</v>
      </c>
    </row>
    <row r="2272" spans="1:22" ht="13.5" x14ac:dyDescent="0.25">
      <c r="A2272" s="3">
        <f>RSI!A2272</f>
        <v>45310</v>
      </c>
      <c r="B2272" s="2">
        <f>RSI!B2272</f>
        <v>42.933999999999997</v>
      </c>
      <c r="C2272" s="2">
        <f>RSI!I2272</f>
        <v>32.837951939394728</v>
      </c>
      <c r="D2272" s="2">
        <f>MACD!E2272</f>
        <v>0.23503022306908861</v>
      </c>
      <c r="E2272" s="2">
        <f>MACD!F2272</f>
        <v>0.23867717773513664</v>
      </c>
      <c r="F2272" s="2">
        <f>'Moving Avg'!D2272</f>
        <v>42.933999999999997</v>
      </c>
      <c r="G2272" s="2">
        <f>'Moving Avg'!F2272</f>
        <v>43.114899999999984</v>
      </c>
      <c r="H2272" s="2">
        <f>'Moving Avg'!G2272</f>
        <v>42.972959999999993</v>
      </c>
      <c r="I2272" s="2">
        <f>'Moving Avg'!H2272</f>
        <v>38.470439999999996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45</v>
      </c>
      <c r="O2272" s="8">
        <f t="shared" si="352"/>
        <v>50</v>
      </c>
      <c r="P2272" s="8">
        <f t="shared" si="353"/>
        <v>33</v>
      </c>
      <c r="Q2272" s="9">
        <f t="shared" si="354"/>
        <v>36.950000000000003</v>
      </c>
      <c r="R2272" s="9">
        <f t="shared" si="355"/>
        <v>39.75</v>
      </c>
      <c r="S2272" s="9">
        <f t="shared" si="356"/>
        <v>37.85</v>
      </c>
      <c r="T2272" s="9">
        <f t="shared" si="357"/>
        <v>38.25</v>
      </c>
      <c r="U2272" s="8">
        <f t="shared" si="358"/>
        <v>38.183333333333337</v>
      </c>
      <c r="V2272" s="8">
        <f t="shared" si="359"/>
        <v>38.200000000000003</v>
      </c>
    </row>
    <row r="2273" spans="1:22" ht="13.5" x14ac:dyDescent="0.25">
      <c r="A2273" s="3">
        <f>RSI!A2273</f>
        <v>45313</v>
      </c>
      <c r="B2273" s="2">
        <f>RSI!B2273</f>
        <v>42.933999999999997</v>
      </c>
      <c r="C2273" s="2">
        <f>RSI!I2273</f>
        <v>32.837951939394713</v>
      </c>
      <c r="D2273" s="2">
        <f>MACD!E2273</f>
        <v>0.1911544285404787</v>
      </c>
      <c r="E2273" s="2">
        <f>MACD!F2273</f>
        <v>0.22917262789620507</v>
      </c>
      <c r="F2273" s="2">
        <f>'Moving Avg'!D2273</f>
        <v>42.933999999999997</v>
      </c>
      <c r="G2273" s="2">
        <f>'Moving Avg'!F2273</f>
        <v>43.094549999999984</v>
      </c>
      <c r="H2273" s="2">
        <f>'Moving Avg'!G2273</f>
        <v>42.99951999999999</v>
      </c>
      <c r="I2273" s="2">
        <f>'Moving Avg'!H2273</f>
        <v>38.509834999999995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33</v>
      </c>
      <c r="Q2273" s="9">
        <f t="shared" si="354"/>
        <v>56.2</v>
      </c>
      <c r="R2273" s="9">
        <f t="shared" si="355"/>
        <v>50.75</v>
      </c>
      <c r="S2273" s="9">
        <f t="shared" si="356"/>
        <v>46.1</v>
      </c>
      <c r="T2273" s="9">
        <f t="shared" si="357"/>
        <v>52</v>
      </c>
      <c r="U2273" s="8">
        <f t="shared" si="358"/>
        <v>51.016666666666673</v>
      </c>
      <c r="V2273" s="8">
        <f t="shared" si="359"/>
        <v>51.262500000000003</v>
      </c>
    </row>
    <row r="2274" spans="1:22" ht="13.5" x14ac:dyDescent="0.25">
      <c r="A2274" s="3">
        <f>RSI!A2274</f>
        <v>45314</v>
      </c>
      <c r="B2274" s="2">
        <f>RSI!B2274</f>
        <v>42.933999999999997</v>
      </c>
      <c r="C2274" s="2">
        <f>RSI!I2274</f>
        <v>32.837951939394713</v>
      </c>
      <c r="D2274" s="2">
        <f>MACD!E2274</f>
        <v>0.15460040800051189</v>
      </c>
      <c r="E2274" s="2">
        <f>MACD!F2274</f>
        <v>0.21425818391706644</v>
      </c>
      <c r="F2274" s="2">
        <f>'Moving Avg'!D2274</f>
        <v>42.933999999999997</v>
      </c>
      <c r="G2274" s="2">
        <f>'Moving Avg'!F2274</f>
        <v>43.074199999999976</v>
      </c>
      <c r="H2274" s="2">
        <f>'Moving Avg'!G2274</f>
        <v>43.02608</v>
      </c>
      <c r="I2274" s="2">
        <f>'Moving Avg'!H2274</f>
        <v>38.549229999999994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33</v>
      </c>
      <c r="Q2274" s="9">
        <f t="shared" si="354"/>
        <v>56.2</v>
      </c>
      <c r="R2274" s="9">
        <f t="shared" si="355"/>
        <v>50.75</v>
      </c>
      <c r="S2274" s="9">
        <f t="shared" si="356"/>
        <v>46.1</v>
      </c>
      <c r="T2274" s="9">
        <f t="shared" si="357"/>
        <v>52</v>
      </c>
      <c r="U2274" s="8">
        <f t="shared" si="358"/>
        <v>51.016666666666673</v>
      </c>
      <c r="V2274" s="8">
        <f t="shared" si="359"/>
        <v>51.262500000000003</v>
      </c>
    </row>
    <row r="2275" spans="1:22" ht="13.5" x14ac:dyDescent="0.25">
      <c r="A2275" s="3">
        <f>RSI!A2275</f>
        <v>45315</v>
      </c>
      <c r="B2275" s="2">
        <f>RSI!B2275</f>
        <v>42.933999999999997</v>
      </c>
      <c r="C2275" s="2">
        <f>RSI!I2275</f>
        <v>32.837951939394713</v>
      </c>
      <c r="D2275" s="2">
        <f>MACD!E2275</f>
        <v>0.12419939010737124</v>
      </c>
      <c r="E2275" s="2">
        <f>MACD!F2275</f>
        <v>0.19624642515512741</v>
      </c>
      <c r="F2275" s="2">
        <f>'Moving Avg'!D2275</f>
        <v>42.933999999999997</v>
      </c>
      <c r="G2275" s="2">
        <f>'Moving Avg'!F2275</f>
        <v>43.053849999999976</v>
      </c>
      <c r="H2275" s="2">
        <f>'Moving Avg'!G2275</f>
        <v>43.052640000000004</v>
      </c>
      <c r="I2275" s="2">
        <f>'Moving Avg'!H2275</f>
        <v>38.588625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100</v>
      </c>
      <c r="O2275" s="8">
        <f t="shared" si="352"/>
        <v>50</v>
      </c>
      <c r="P2275" s="8">
        <f t="shared" si="353"/>
        <v>33</v>
      </c>
      <c r="Q2275" s="9">
        <f t="shared" si="354"/>
        <v>56.2</v>
      </c>
      <c r="R2275" s="9">
        <f t="shared" si="355"/>
        <v>50.75</v>
      </c>
      <c r="S2275" s="9">
        <f t="shared" si="356"/>
        <v>46.1</v>
      </c>
      <c r="T2275" s="9">
        <f t="shared" si="357"/>
        <v>52</v>
      </c>
      <c r="U2275" s="8">
        <f t="shared" si="358"/>
        <v>51.016666666666673</v>
      </c>
      <c r="V2275" s="8">
        <f t="shared" si="359"/>
        <v>51.262500000000003</v>
      </c>
    </row>
    <row r="2276" spans="1:22" ht="13.5" x14ac:dyDescent="0.25">
      <c r="A2276" s="3">
        <f>RSI!A2276</f>
        <v>45316</v>
      </c>
      <c r="B2276" s="2">
        <f>RSI!B2276</f>
        <v>42.933999999999997</v>
      </c>
      <c r="C2276" s="2">
        <f>RSI!I2276</f>
        <v>32.837951939394713</v>
      </c>
      <c r="D2276" s="2">
        <f>MACD!E2276</f>
        <v>9.8965551130042684E-2</v>
      </c>
      <c r="E2276" s="2">
        <f>MACD!F2276</f>
        <v>0.17679025035011048</v>
      </c>
      <c r="F2276" s="2">
        <f>'Moving Avg'!D2276</f>
        <v>42.933999999999997</v>
      </c>
      <c r="G2276" s="2">
        <f>'Moving Avg'!F2276</f>
        <v>43.033499999999982</v>
      </c>
      <c r="H2276" s="2">
        <f>'Moving Avg'!G2276</f>
        <v>43.0792</v>
      </c>
      <c r="I2276" s="2">
        <f>'Moving Avg'!H2276</f>
        <v>38.628019999999999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25</v>
      </c>
      <c r="N2276" s="8">
        <f t="shared" si="351"/>
        <v>100</v>
      </c>
      <c r="O2276" s="8">
        <f t="shared" si="352"/>
        <v>50</v>
      </c>
      <c r="P2276" s="8">
        <f t="shared" si="353"/>
        <v>33</v>
      </c>
      <c r="Q2276" s="9">
        <f t="shared" si="354"/>
        <v>56.2</v>
      </c>
      <c r="R2276" s="9">
        <f t="shared" si="355"/>
        <v>50.75</v>
      </c>
      <c r="S2276" s="9">
        <f t="shared" si="356"/>
        <v>46.1</v>
      </c>
      <c r="T2276" s="9">
        <f t="shared" si="357"/>
        <v>52</v>
      </c>
      <c r="U2276" s="8">
        <f t="shared" si="358"/>
        <v>51.016666666666673</v>
      </c>
      <c r="V2276" s="8">
        <f t="shared" si="359"/>
        <v>51.262500000000003</v>
      </c>
    </row>
    <row r="2277" spans="1:22" ht="13.5" x14ac:dyDescent="0.25">
      <c r="A2277" s="3">
        <f>RSI!A2277</f>
        <v>45317</v>
      </c>
      <c r="B2277" s="2">
        <f>RSI!B2277</f>
        <v>42.933999999999997</v>
      </c>
      <c r="C2277" s="2">
        <f>RSI!I2277</f>
        <v>32.837951939394713</v>
      </c>
      <c r="D2277" s="2">
        <f>MACD!E2277</f>
        <v>7.8067636818680342E-2</v>
      </c>
      <c r="E2277" s="2">
        <f>MACD!F2277</f>
        <v>0.15704572764382443</v>
      </c>
      <c r="F2277" s="2">
        <f>'Moving Avg'!D2277</f>
        <v>42.933999999999997</v>
      </c>
      <c r="G2277" s="2">
        <f>'Moving Avg'!F2277</f>
        <v>43.013599999999983</v>
      </c>
      <c r="H2277" s="2">
        <f>'Moving Avg'!G2277</f>
        <v>43.105760000000004</v>
      </c>
      <c r="I2277" s="2">
        <f>'Moving Avg'!H2277</f>
        <v>38.667414999999998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100</v>
      </c>
      <c r="O2277" s="8">
        <f t="shared" si="352"/>
        <v>50</v>
      </c>
      <c r="P2277" s="8">
        <f t="shared" si="353"/>
        <v>33</v>
      </c>
      <c r="Q2277" s="9">
        <f t="shared" si="354"/>
        <v>56.2</v>
      </c>
      <c r="R2277" s="9">
        <f t="shared" si="355"/>
        <v>50.75</v>
      </c>
      <c r="S2277" s="9">
        <f t="shared" si="356"/>
        <v>46.1</v>
      </c>
      <c r="T2277" s="9">
        <f t="shared" si="357"/>
        <v>52</v>
      </c>
      <c r="U2277" s="8">
        <f t="shared" si="358"/>
        <v>51.016666666666673</v>
      </c>
      <c r="V2277" s="8">
        <f t="shared" si="359"/>
        <v>51.262500000000003</v>
      </c>
    </row>
    <row r="2278" spans="1:22" ht="13.5" x14ac:dyDescent="0.25">
      <c r="A2278" s="3">
        <f>RSI!A2278</f>
        <v>45320</v>
      </c>
      <c r="B2278" s="2">
        <f>RSI!B2278</f>
        <v>42.933999999999997</v>
      </c>
      <c r="C2278" s="2">
        <f>RSI!I2278</f>
        <v>32.837951939394713</v>
      </c>
      <c r="D2278" s="2">
        <f>MACD!E2278</f>
        <v>6.0804967351728578E-2</v>
      </c>
      <c r="E2278" s="2">
        <f>MACD!F2278</f>
        <v>0.13779757558540526</v>
      </c>
      <c r="F2278" s="2">
        <f>'Moving Avg'!D2278</f>
        <v>42.933999999999997</v>
      </c>
      <c r="G2278" s="2">
        <f>'Moving Avg'!F2278</f>
        <v>42.993699999999976</v>
      </c>
      <c r="H2278" s="2">
        <f>'Moving Avg'!G2278</f>
        <v>43.132320000000007</v>
      </c>
      <c r="I2278" s="2">
        <f>'Moving Avg'!H2278</f>
        <v>38.706810000000004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100</v>
      </c>
      <c r="O2278" s="8">
        <f t="shared" si="352"/>
        <v>50</v>
      </c>
      <c r="P2278" s="8">
        <f t="shared" si="353"/>
        <v>33</v>
      </c>
      <c r="Q2278" s="9">
        <f t="shared" si="354"/>
        <v>56.2</v>
      </c>
      <c r="R2278" s="9">
        <f t="shared" si="355"/>
        <v>50.75</v>
      </c>
      <c r="S2278" s="9">
        <f t="shared" si="356"/>
        <v>46.1</v>
      </c>
      <c r="T2278" s="9">
        <f t="shared" si="357"/>
        <v>52</v>
      </c>
      <c r="U2278" s="8">
        <f t="shared" si="358"/>
        <v>51.016666666666673</v>
      </c>
      <c r="V2278" s="8">
        <f t="shared" si="359"/>
        <v>51.262500000000003</v>
      </c>
    </row>
    <row r="2279" spans="1:22" ht="13.5" x14ac:dyDescent="0.25">
      <c r="A2279" s="3">
        <f>RSI!A2279</f>
        <v>45321</v>
      </c>
      <c r="B2279" s="2">
        <f>RSI!B2279</f>
        <v>42.933999999999997</v>
      </c>
      <c r="C2279" s="2">
        <f>RSI!I2279</f>
        <v>32.837951939394713</v>
      </c>
      <c r="D2279" s="2">
        <f>MACD!E2279</f>
        <v>4.6587149765350944E-2</v>
      </c>
      <c r="E2279" s="2">
        <f>MACD!F2279</f>
        <v>0.11955549042139441</v>
      </c>
      <c r="F2279" s="2">
        <f>'Moving Avg'!D2279</f>
        <v>42.933999999999997</v>
      </c>
      <c r="G2279" s="2">
        <f>'Moving Avg'!F2279</f>
        <v>42.973799999999976</v>
      </c>
      <c r="H2279" s="2">
        <f>'Moving Avg'!G2279</f>
        <v>43.158880000000011</v>
      </c>
      <c r="I2279" s="2">
        <f>'Moving Avg'!H2279</f>
        <v>38.74620500000001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100</v>
      </c>
      <c r="O2279" s="8">
        <f t="shared" si="352"/>
        <v>50</v>
      </c>
      <c r="P2279" s="8">
        <f t="shared" si="353"/>
        <v>33</v>
      </c>
      <c r="Q2279" s="9">
        <f t="shared" si="354"/>
        <v>56.2</v>
      </c>
      <c r="R2279" s="9">
        <f t="shared" si="355"/>
        <v>50.75</v>
      </c>
      <c r="S2279" s="9">
        <f t="shared" si="356"/>
        <v>46.1</v>
      </c>
      <c r="T2279" s="9">
        <f t="shared" si="357"/>
        <v>52</v>
      </c>
      <c r="U2279" s="8">
        <f t="shared" si="358"/>
        <v>51.016666666666673</v>
      </c>
      <c r="V2279" s="8">
        <f t="shared" si="359"/>
        <v>51.262500000000003</v>
      </c>
    </row>
    <row r="2280" spans="1:22" ht="13.5" x14ac:dyDescent="0.25">
      <c r="A2280" s="3">
        <f>RSI!A2280</f>
        <v>45322</v>
      </c>
      <c r="B2280" s="2">
        <f>RSI!B2280</f>
        <v>42.933999999999997</v>
      </c>
      <c r="C2280" s="2">
        <f>RSI!I2280</f>
        <v>32.837951939394713</v>
      </c>
      <c r="D2280" s="2">
        <f>MACD!E2280</f>
        <v>3.4916926302919649E-2</v>
      </c>
      <c r="E2280" s="2">
        <f>MACD!F2280</f>
        <v>0.10262777759769945</v>
      </c>
      <c r="F2280" s="2">
        <f>'Moving Avg'!D2280</f>
        <v>42.933999999999997</v>
      </c>
      <c r="G2280" s="2">
        <f>'Moving Avg'!F2280</f>
        <v>42.953899999999976</v>
      </c>
      <c r="H2280" s="2">
        <f>'Moving Avg'!G2280</f>
        <v>43.185440000000007</v>
      </c>
      <c r="I2280" s="2">
        <f>'Moving Avg'!H2280</f>
        <v>38.785600000000009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100</v>
      </c>
      <c r="O2280" s="8">
        <f t="shared" si="352"/>
        <v>50</v>
      </c>
      <c r="P2280" s="8">
        <f t="shared" si="353"/>
        <v>33</v>
      </c>
      <c r="Q2280" s="9">
        <f t="shared" si="354"/>
        <v>56.2</v>
      </c>
      <c r="R2280" s="9">
        <f t="shared" si="355"/>
        <v>50.75</v>
      </c>
      <c r="S2280" s="9">
        <f t="shared" si="356"/>
        <v>46.1</v>
      </c>
      <c r="T2280" s="9">
        <f t="shared" si="357"/>
        <v>52</v>
      </c>
      <c r="U2280" s="8">
        <f t="shared" si="358"/>
        <v>51.016666666666673</v>
      </c>
      <c r="V2280" s="8">
        <f t="shared" si="359"/>
        <v>51.262500000000003</v>
      </c>
    </row>
    <row r="2281" spans="1:22" ht="13.5" x14ac:dyDescent="0.25">
      <c r="A2281" s="3">
        <f>RSI!A2281</f>
        <v>45323</v>
      </c>
      <c r="B2281" s="2">
        <f>RSI!B2281</f>
        <v>42.933999999999997</v>
      </c>
      <c r="C2281" s="2">
        <f>RSI!I2281</f>
        <v>32.837951939394713</v>
      </c>
      <c r="D2281" s="2">
        <f>MACD!E2281</f>
        <v>2.5375675142292664E-2</v>
      </c>
      <c r="E2281" s="2">
        <f>MACD!F2281</f>
        <v>8.71773571066181E-2</v>
      </c>
      <c r="F2281" s="2">
        <f>'Moving Avg'!D2281</f>
        <v>42.933999999999997</v>
      </c>
      <c r="G2281" s="2">
        <f>'Moving Avg'!F2281</f>
        <v>42.933999999999983</v>
      </c>
      <c r="H2281" s="2">
        <f>'Moving Avg'!G2281</f>
        <v>43.177300000000002</v>
      </c>
      <c r="I2281" s="2">
        <f>'Moving Avg'!H2281</f>
        <v>38.824995000000015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100</v>
      </c>
      <c r="O2281" s="8">
        <f t="shared" si="352"/>
        <v>50</v>
      </c>
      <c r="P2281" s="8">
        <f t="shared" si="353"/>
        <v>33</v>
      </c>
      <c r="Q2281" s="9">
        <f t="shared" si="354"/>
        <v>56.2</v>
      </c>
      <c r="R2281" s="9">
        <f t="shared" si="355"/>
        <v>50.75</v>
      </c>
      <c r="S2281" s="9">
        <f t="shared" si="356"/>
        <v>46.1</v>
      </c>
      <c r="T2281" s="9">
        <f t="shared" si="357"/>
        <v>52</v>
      </c>
      <c r="U2281" s="8">
        <f t="shared" si="358"/>
        <v>51.016666666666673</v>
      </c>
      <c r="V2281" s="8">
        <f t="shared" si="359"/>
        <v>51.262500000000003</v>
      </c>
    </row>
    <row r="2282" spans="1:22" ht="13.5" x14ac:dyDescent="0.25">
      <c r="A2282" s="3">
        <f>RSI!A2282</f>
        <v>45324</v>
      </c>
      <c r="B2282" s="2">
        <f>RSI!B2282</f>
        <v>42.933999999999997</v>
      </c>
      <c r="C2282" s="2">
        <f>RSI!I2282</f>
        <v>32.837951939394713</v>
      </c>
      <c r="D2282" s="2">
        <f>MACD!E2282</f>
        <v>1.7611154430774434E-2</v>
      </c>
      <c r="E2282" s="2">
        <f>MACD!F2282</f>
        <v>7.3264116571449364E-2</v>
      </c>
      <c r="F2282" s="2">
        <f>'Moving Avg'!D2282</f>
        <v>42.933999999999997</v>
      </c>
      <c r="G2282" s="2">
        <f>'Moving Avg'!F2282</f>
        <v>42.933999999999983</v>
      </c>
      <c r="H2282" s="2">
        <f>'Moving Avg'!G2282</f>
        <v>43.169160000000012</v>
      </c>
      <c r="I2282" s="2">
        <f>'Moving Avg'!H2282</f>
        <v>38.864390000000014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100</v>
      </c>
      <c r="O2282" s="8">
        <f t="shared" si="352"/>
        <v>50</v>
      </c>
      <c r="P2282" s="8">
        <f t="shared" si="353"/>
        <v>33</v>
      </c>
      <c r="Q2282" s="9">
        <f t="shared" si="354"/>
        <v>56.2</v>
      </c>
      <c r="R2282" s="9">
        <f t="shared" si="355"/>
        <v>50.75</v>
      </c>
      <c r="S2282" s="9">
        <f t="shared" si="356"/>
        <v>46.1</v>
      </c>
      <c r="T2282" s="9">
        <f t="shared" si="357"/>
        <v>52</v>
      </c>
      <c r="U2282" s="8">
        <f t="shared" si="358"/>
        <v>51.016666666666673</v>
      </c>
      <c r="V2282" s="8">
        <f t="shared" si="359"/>
        <v>51.262500000000003</v>
      </c>
    </row>
    <row r="2283" spans="1:22" ht="13.5" x14ac:dyDescent="0.25">
      <c r="A2283" s="3">
        <f>RSI!A2283</f>
        <v>45327</v>
      </c>
      <c r="B2283" s="2">
        <f>RSI!B2283</f>
        <v>42.933999999999997</v>
      </c>
      <c r="C2283" s="2">
        <f>RSI!I2283</f>
        <v>32.837951939394713</v>
      </c>
      <c r="D2283" s="2">
        <f>MACD!E2283</f>
        <v>1.1327143566411735E-2</v>
      </c>
      <c r="E2283" s="2">
        <f>MACD!F2283</f>
        <v>6.0876721970441847E-2</v>
      </c>
      <c r="F2283" s="2">
        <f>'Moving Avg'!D2283</f>
        <v>42.933999999999997</v>
      </c>
      <c r="G2283" s="2">
        <f>'Moving Avg'!F2283</f>
        <v>42.933999999999983</v>
      </c>
      <c r="H2283" s="2">
        <f>'Moving Avg'!G2283</f>
        <v>43.161020000000008</v>
      </c>
      <c r="I2283" s="2">
        <f>'Moving Avg'!H2283</f>
        <v>38.90378500000002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100</v>
      </c>
      <c r="O2283" s="8">
        <f t="shared" si="352"/>
        <v>50</v>
      </c>
      <c r="P2283" s="8">
        <f t="shared" si="353"/>
        <v>33</v>
      </c>
      <c r="Q2283" s="9">
        <f t="shared" si="354"/>
        <v>56.2</v>
      </c>
      <c r="R2283" s="9">
        <f t="shared" si="355"/>
        <v>50.75</v>
      </c>
      <c r="S2283" s="9">
        <f t="shared" si="356"/>
        <v>46.1</v>
      </c>
      <c r="T2283" s="9">
        <f t="shared" si="357"/>
        <v>52</v>
      </c>
      <c r="U2283" s="8">
        <f t="shared" si="358"/>
        <v>51.016666666666673</v>
      </c>
      <c r="V2283" s="8">
        <f t="shared" si="359"/>
        <v>51.262500000000003</v>
      </c>
    </row>
    <row r="2284" spans="1:22" ht="13.5" x14ac:dyDescent="0.25">
      <c r="A2284" s="3">
        <f>RSI!A2284</f>
        <v>45328</v>
      </c>
      <c r="B2284" s="2">
        <f>RSI!B2284</f>
        <v>42.933999999999997</v>
      </c>
      <c r="C2284" s="2">
        <f>RSI!I2284</f>
        <v>32.837951939394713</v>
      </c>
      <c r="D2284" s="2">
        <f>MACD!E2284</f>
        <v>6.2746889739244693E-3</v>
      </c>
      <c r="E2284" s="2">
        <f>MACD!F2284</f>
        <v>4.9956315371138378E-2</v>
      </c>
      <c r="F2284" s="2">
        <f>'Moving Avg'!D2284</f>
        <v>42.933999999999997</v>
      </c>
      <c r="G2284" s="2">
        <f>'Moving Avg'!F2284</f>
        <v>42.933999999999983</v>
      </c>
      <c r="H2284" s="2">
        <f>'Moving Avg'!G2284</f>
        <v>43.152880000000003</v>
      </c>
      <c r="I2284" s="2">
        <f>'Moving Avg'!H2284</f>
        <v>38.943180000000027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25</v>
      </c>
      <c r="N2284" s="8">
        <f t="shared" si="351"/>
        <v>100</v>
      </c>
      <c r="O2284" s="8">
        <f t="shared" si="352"/>
        <v>50</v>
      </c>
      <c r="P2284" s="8">
        <f t="shared" si="353"/>
        <v>33</v>
      </c>
      <c r="Q2284" s="9">
        <f t="shared" si="354"/>
        <v>56.2</v>
      </c>
      <c r="R2284" s="9">
        <f t="shared" si="355"/>
        <v>50.75</v>
      </c>
      <c r="S2284" s="9">
        <f t="shared" si="356"/>
        <v>46.1</v>
      </c>
      <c r="T2284" s="9">
        <f t="shared" si="357"/>
        <v>52</v>
      </c>
      <c r="U2284" s="8">
        <f t="shared" si="358"/>
        <v>51.016666666666673</v>
      </c>
      <c r="V2284" s="8">
        <f t="shared" si="359"/>
        <v>51.262500000000003</v>
      </c>
    </row>
    <row r="2285" spans="1:22" ht="13.5" x14ac:dyDescent="0.25">
      <c r="A2285" s="3">
        <f>RSI!A2285</f>
        <v>45329</v>
      </c>
      <c r="B2285" s="2">
        <f>RSI!B2285</f>
        <v>42.942999999999998</v>
      </c>
      <c r="C2285" s="2">
        <f>RSI!I2285</f>
        <v>37.940768970408797</v>
      </c>
      <c r="D2285" s="2">
        <f>MACD!E2285</f>
        <v>1.5780400598757183E-3</v>
      </c>
      <c r="E2285" s="2">
        <f>MACD!F2285</f>
        <v>4.028066030888585E-2</v>
      </c>
      <c r="F2285" s="2">
        <f>'Moving Avg'!D2285</f>
        <v>42.935799999999993</v>
      </c>
      <c r="G2285" s="2">
        <f>'Moving Avg'!F2285</f>
        <v>42.934449999999984</v>
      </c>
      <c r="H2285" s="2">
        <f>'Moving Avg'!G2285</f>
        <v>43.144919999999999</v>
      </c>
      <c r="I2285" s="2">
        <f>'Moving Avg'!H2285</f>
        <v>38.982620000000026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100</v>
      </c>
      <c r="O2285" s="8">
        <f t="shared" si="352"/>
        <v>50</v>
      </c>
      <c r="P2285" s="8">
        <f t="shared" si="353"/>
        <v>33</v>
      </c>
      <c r="Q2285" s="9">
        <f t="shared" si="354"/>
        <v>56.2</v>
      </c>
      <c r="R2285" s="9">
        <f t="shared" si="355"/>
        <v>50.75</v>
      </c>
      <c r="S2285" s="9">
        <f t="shared" si="356"/>
        <v>46.1</v>
      </c>
      <c r="T2285" s="9">
        <f t="shared" si="357"/>
        <v>52</v>
      </c>
      <c r="U2285" s="8">
        <f t="shared" si="358"/>
        <v>51.016666666666673</v>
      </c>
      <c r="V2285" s="8">
        <f t="shared" si="359"/>
        <v>51.262500000000003</v>
      </c>
    </row>
    <row r="2286" spans="1:22" ht="13.5" x14ac:dyDescent="0.25">
      <c r="A2286" s="3">
        <f>RSI!A2286</f>
        <v>45330</v>
      </c>
      <c r="B2286" s="2">
        <f>RSI!B2286</f>
        <v>42.942999999999998</v>
      </c>
      <c r="C2286" s="2">
        <f>RSI!I2286</f>
        <v>37.94076897040879</v>
      </c>
      <c r="D2286" s="2">
        <f>MACD!E2286</f>
        <v>-2.2222180928395119E-3</v>
      </c>
      <c r="E2286" s="2">
        <f>MACD!F2286</f>
        <v>3.1780084628540782E-2</v>
      </c>
      <c r="F2286" s="2">
        <f>'Moving Avg'!D2286</f>
        <v>42.937599999999996</v>
      </c>
      <c r="G2286" s="2">
        <f>'Moving Avg'!F2286</f>
        <v>42.934899999999985</v>
      </c>
      <c r="H2286" s="2">
        <f>'Moving Avg'!G2286</f>
        <v>43.136960000000002</v>
      </c>
      <c r="I2286" s="2">
        <f>'Moving Avg'!H2286</f>
        <v>39.022060000000032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100</v>
      </c>
      <c r="O2286" s="8">
        <f t="shared" si="352"/>
        <v>50</v>
      </c>
      <c r="P2286" s="8">
        <f t="shared" si="353"/>
        <v>33</v>
      </c>
      <c r="Q2286" s="9">
        <f t="shared" si="354"/>
        <v>56.2</v>
      </c>
      <c r="R2286" s="9">
        <f t="shared" si="355"/>
        <v>50.75</v>
      </c>
      <c r="S2286" s="9">
        <f t="shared" si="356"/>
        <v>46.1</v>
      </c>
      <c r="T2286" s="9">
        <f t="shared" si="357"/>
        <v>52</v>
      </c>
      <c r="U2286" s="8">
        <f t="shared" si="358"/>
        <v>51.016666666666673</v>
      </c>
      <c r="V2286" s="8">
        <f t="shared" si="359"/>
        <v>51.262500000000003</v>
      </c>
    </row>
    <row r="2287" spans="1:22" ht="13.5" x14ac:dyDescent="0.25">
      <c r="A2287" s="3">
        <f>RSI!A2287</f>
        <v>45331</v>
      </c>
      <c r="B2287" s="2">
        <f>RSI!B2287</f>
        <v>42.942999999999998</v>
      </c>
      <c r="C2287" s="2">
        <f>RSI!I2287</f>
        <v>37.94076897040879</v>
      </c>
      <c r="D2287" s="2">
        <f>MACD!E2287</f>
        <v>-5.2768680062982298E-3</v>
      </c>
      <c r="E2287" s="2">
        <f>MACD!F2287</f>
        <v>2.4368694101572982E-2</v>
      </c>
      <c r="F2287" s="2">
        <f>'Moving Avg'!D2287</f>
        <v>42.939399999999992</v>
      </c>
      <c r="G2287" s="2">
        <f>'Moving Avg'!F2287</f>
        <v>42.935349999999985</v>
      </c>
      <c r="H2287" s="2">
        <f>'Moving Avg'!G2287</f>
        <v>43.128999999999998</v>
      </c>
      <c r="I2287" s="2">
        <f>'Moving Avg'!H2287</f>
        <v>39.061500000000038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100</v>
      </c>
      <c r="O2287" s="8">
        <f t="shared" si="352"/>
        <v>50</v>
      </c>
      <c r="P2287" s="8">
        <f t="shared" si="353"/>
        <v>33</v>
      </c>
      <c r="Q2287" s="9">
        <f t="shared" si="354"/>
        <v>56.2</v>
      </c>
      <c r="R2287" s="9">
        <f t="shared" si="355"/>
        <v>50.75</v>
      </c>
      <c r="S2287" s="9">
        <f t="shared" si="356"/>
        <v>46.1</v>
      </c>
      <c r="T2287" s="9">
        <f t="shared" si="357"/>
        <v>52</v>
      </c>
      <c r="U2287" s="8">
        <f t="shared" si="358"/>
        <v>51.016666666666673</v>
      </c>
      <c r="V2287" s="8">
        <f t="shared" si="359"/>
        <v>51.262500000000003</v>
      </c>
    </row>
    <row r="2288" spans="1:22" ht="13.5" x14ac:dyDescent="0.25">
      <c r="A2288" s="3">
        <f>RSI!A2288</f>
        <v>45334</v>
      </c>
      <c r="B2288" s="2">
        <f>RSI!B2288</f>
        <v>42.942999999999998</v>
      </c>
      <c r="C2288" s="2">
        <f>RSI!I2288</f>
        <v>37.94076897040879</v>
      </c>
      <c r="D2288" s="2">
        <f>MACD!E2288</f>
        <v>-7.7125410951239814E-3</v>
      </c>
      <c r="E2288" s="2">
        <f>MACD!F2288</f>
        <v>1.795244706223359E-2</v>
      </c>
      <c r="F2288" s="2">
        <f>'Moving Avg'!D2288</f>
        <v>42.941199999999995</v>
      </c>
      <c r="G2288" s="2">
        <f>'Moving Avg'!F2288</f>
        <v>42.935799999999986</v>
      </c>
      <c r="H2288" s="2">
        <f>'Moving Avg'!G2288</f>
        <v>43.121039999999994</v>
      </c>
      <c r="I2288" s="2">
        <f>'Moving Avg'!H2288</f>
        <v>39.100940000000044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100</v>
      </c>
      <c r="O2288" s="8">
        <f t="shared" si="352"/>
        <v>50</v>
      </c>
      <c r="P2288" s="8">
        <f t="shared" si="353"/>
        <v>33</v>
      </c>
      <c r="Q2288" s="9">
        <f t="shared" si="354"/>
        <v>56.2</v>
      </c>
      <c r="R2288" s="9">
        <f t="shared" si="355"/>
        <v>50.75</v>
      </c>
      <c r="S2288" s="9">
        <f t="shared" si="356"/>
        <v>46.1</v>
      </c>
      <c r="T2288" s="9">
        <f t="shared" si="357"/>
        <v>52</v>
      </c>
      <c r="U2288" s="8">
        <f t="shared" si="358"/>
        <v>51.016666666666673</v>
      </c>
      <c r="V2288" s="8">
        <f t="shared" si="359"/>
        <v>51.262500000000003</v>
      </c>
    </row>
    <row r="2289" spans="1:22" ht="13.5" x14ac:dyDescent="0.25">
      <c r="A2289" s="3">
        <f>RSI!A2289</f>
        <v>45335</v>
      </c>
      <c r="B2289" s="2">
        <f>RSI!B2289</f>
        <v>42.942999999999998</v>
      </c>
      <c r="C2289" s="2">
        <f>RSI!I2289</f>
        <v>37.94076897040879</v>
      </c>
      <c r="D2289" s="2">
        <f>MACD!E2289</f>
        <v>-9.6355038730351339E-3</v>
      </c>
      <c r="E2289" s="2">
        <f>MACD!F2289</f>
        <v>1.2434856875179845E-2</v>
      </c>
      <c r="F2289" s="2">
        <f>'Moving Avg'!D2289</f>
        <v>42.942999999999998</v>
      </c>
      <c r="G2289" s="2">
        <f>'Moving Avg'!F2289</f>
        <v>42.936249999999987</v>
      </c>
      <c r="H2289" s="2">
        <f>'Moving Avg'!G2289</f>
        <v>43.113079999999997</v>
      </c>
      <c r="I2289" s="2">
        <f>'Moving Avg'!H2289</f>
        <v>39.140380000000043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100</v>
      </c>
      <c r="O2289" s="8">
        <f t="shared" si="352"/>
        <v>50</v>
      </c>
      <c r="P2289" s="8">
        <f t="shared" si="353"/>
        <v>33</v>
      </c>
      <c r="Q2289" s="9">
        <f t="shared" si="354"/>
        <v>56.2</v>
      </c>
      <c r="R2289" s="9">
        <f t="shared" si="355"/>
        <v>50.75</v>
      </c>
      <c r="S2289" s="9">
        <f t="shared" si="356"/>
        <v>46.1</v>
      </c>
      <c r="T2289" s="9">
        <f t="shared" si="357"/>
        <v>52</v>
      </c>
      <c r="U2289" s="8">
        <f t="shared" si="358"/>
        <v>51.016666666666673</v>
      </c>
      <c r="V2289" s="8">
        <f t="shared" si="359"/>
        <v>51.262500000000003</v>
      </c>
    </row>
    <row r="2290" spans="1:22" ht="13.5" x14ac:dyDescent="0.25">
      <c r="A2290" s="3">
        <f>RSI!A2290</f>
        <v>45336</v>
      </c>
      <c r="B2290" s="2">
        <f>RSI!B2290</f>
        <v>42.942999999999998</v>
      </c>
      <c r="C2290" s="2">
        <f>RSI!I2290</f>
        <v>37.940768970408783</v>
      </c>
      <c r="D2290" s="2">
        <f>MACD!E2290</f>
        <v>-1.1134856432676088E-2</v>
      </c>
      <c r="E2290" s="2">
        <f>MACD!F2290</f>
        <v>7.7209142136086583E-3</v>
      </c>
      <c r="F2290" s="2">
        <f>'Moving Avg'!D2290</f>
        <v>42.942999999999998</v>
      </c>
      <c r="G2290" s="2">
        <f>'Moving Avg'!F2290</f>
        <v>42.936699999999988</v>
      </c>
      <c r="H2290" s="2">
        <f>'Moving Avg'!G2290</f>
        <v>43.105119999999999</v>
      </c>
      <c r="I2290" s="2">
        <f>'Moving Avg'!H2290</f>
        <v>39.179820000000049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33</v>
      </c>
      <c r="Q2290" s="9">
        <f t="shared" si="354"/>
        <v>36.950000000000003</v>
      </c>
      <c r="R2290" s="9">
        <f t="shared" si="355"/>
        <v>39.75</v>
      </c>
      <c r="S2290" s="9">
        <f t="shared" si="356"/>
        <v>37.85</v>
      </c>
      <c r="T2290" s="9">
        <f t="shared" si="357"/>
        <v>38.25</v>
      </c>
      <c r="U2290" s="8">
        <f t="shared" si="358"/>
        <v>38.183333333333337</v>
      </c>
      <c r="V2290" s="8">
        <f t="shared" si="359"/>
        <v>38.200000000000003</v>
      </c>
    </row>
    <row r="2291" spans="1:22" ht="13.5" x14ac:dyDescent="0.25">
      <c r="A2291" s="3">
        <f>RSI!A2291</f>
        <v>45337</v>
      </c>
      <c r="B2291" s="2">
        <f>RSI!B2291</f>
        <v>42.942999999999998</v>
      </c>
      <c r="C2291" s="2">
        <f>RSI!I2291</f>
        <v>37.940768970408783</v>
      </c>
      <c r="D2291" s="2">
        <f>MACD!E2291</f>
        <v>-1.2285234005808832E-2</v>
      </c>
      <c r="E2291" s="2">
        <f>MACD!F2291</f>
        <v>3.7196845697251603E-3</v>
      </c>
      <c r="F2291" s="2">
        <f>'Moving Avg'!D2291</f>
        <v>42.942999999999998</v>
      </c>
      <c r="G2291" s="2">
        <f>'Moving Avg'!F2291</f>
        <v>42.937149999999988</v>
      </c>
      <c r="H2291" s="2">
        <f>'Moving Avg'!G2291</f>
        <v>43.097159999999995</v>
      </c>
      <c r="I2291" s="2">
        <f>'Moving Avg'!H2291</f>
        <v>39.219260000000055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33</v>
      </c>
      <c r="Q2291" s="9">
        <f t="shared" si="354"/>
        <v>36.950000000000003</v>
      </c>
      <c r="R2291" s="9">
        <f t="shared" si="355"/>
        <v>39.75</v>
      </c>
      <c r="S2291" s="9">
        <f t="shared" si="356"/>
        <v>37.85</v>
      </c>
      <c r="T2291" s="9">
        <f t="shared" si="357"/>
        <v>38.25</v>
      </c>
      <c r="U2291" s="8">
        <f t="shared" si="358"/>
        <v>38.183333333333337</v>
      </c>
      <c r="V2291" s="8">
        <f t="shared" si="359"/>
        <v>38.200000000000003</v>
      </c>
    </row>
    <row r="2292" spans="1:22" ht="13.5" x14ac:dyDescent="0.25">
      <c r="A2292" s="3">
        <f>RSI!A2292</f>
        <v>45338</v>
      </c>
      <c r="B2292" s="2">
        <f>RSI!B2292</f>
        <v>42.942999999999998</v>
      </c>
      <c r="C2292" s="2">
        <f>RSI!I2292</f>
        <v>37.940768970408783</v>
      </c>
      <c r="D2292" s="2">
        <f>MACD!E2292</f>
        <v>-1.3149088412042431E-2</v>
      </c>
      <c r="E2292" s="2">
        <f>MACD!F2292</f>
        <v>3.45929973371642E-4</v>
      </c>
      <c r="F2292" s="2">
        <f>'Moving Avg'!D2292</f>
        <v>42.942999999999998</v>
      </c>
      <c r="G2292" s="2">
        <f>'Moving Avg'!F2292</f>
        <v>42.937599999999989</v>
      </c>
      <c r="H2292" s="2">
        <f>'Moving Avg'!G2292</f>
        <v>43.089199999999991</v>
      </c>
      <c r="I2292" s="2">
        <f>'Moving Avg'!H2292</f>
        <v>39.258700000000061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33</v>
      </c>
      <c r="Q2292" s="9">
        <f t="shared" si="354"/>
        <v>36.950000000000003</v>
      </c>
      <c r="R2292" s="9">
        <f t="shared" si="355"/>
        <v>39.75</v>
      </c>
      <c r="S2292" s="9">
        <f t="shared" si="356"/>
        <v>37.85</v>
      </c>
      <c r="T2292" s="9">
        <f t="shared" si="357"/>
        <v>38.25</v>
      </c>
      <c r="U2292" s="8">
        <f t="shared" si="358"/>
        <v>38.183333333333337</v>
      </c>
      <c r="V2292" s="8">
        <f t="shared" si="359"/>
        <v>38.200000000000003</v>
      </c>
    </row>
    <row r="2293" spans="1:22" ht="13.5" x14ac:dyDescent="0.25">
      <c r="A2293" s="3">
        <f>RSI!A2293</f>
        <v>45341</v>
      </c>
      <c r="B2293" s="2">
        <f>RSI!B2293</f>
        <v>42.942999999999998</v>
      </c>
      <c r="C2293" s="2">
        <f>RSI!I2293</f>
        <v>37.940768970408783</v>
      </c>
      <c r="D2293" s="2">
        <f>MACD!E2293</f>
        <v>-1.377861436094463E-2</v>
      </c>
      <c r="E2293" s="2">
        <f>MACD!F2293</f>
        <v>-2.4789788934916125E-3</v>
      </c>
      <c r="F2293" s="2">
        <f>'Moving Avg'!D2293</f>
        <v>42.942999999999998</v>
      </c>
      <c r="G2293" s="2">
        <f>'Moving Avg'!F2293</f>
        <v>42.93804999999999</v>
      </c>
      <c r="H2293" s="2">
        <f>'Moving Avg'!G2293</f>
        <v>43.081240000000001</v>
      </c>
      <c r="I2293" s="2">
        <f>'Moving Avg'!H2293</f>
        <v>39.29814000000006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45</v>
      </c>
      <c r="O2293" s="8">
        <f t="shared" si="352"/>
        <v>50</v>
      </c>
      <c r="P2293" s="8">
        <f t="shared" si="353"/>
        <v>33</v>
      </c>
      <c r="Q2293" s="9">
        <f t="shared" si="354"/>
        <v>36.950000000000003</v>
      </c>
      <c r="R2293" s="9">
        <f t="shared" si="355"/>
        <v>39.75</v>
      </c>
      <c r="S2293" s="9">
        <f t="shared" si="356"/>
        <v>37.85</v>
      </c>
      <c r="T2293" s="9">
        <f t="shared" si="357"/>
        <v>38.25</v>
      </c>
      <c r="U2293" s="8">
        <f t="shared" si="358"/>
        <v>38.183333333333337</v>
      </c>
      <c r="V2293" s="8">
        <f t="shared" si="359"/>
        <v>38.200000000000003</v>
      </c>
    </row>
    <row r="2294" spans="1:22" ht="13.5" x14ac:dyDescent="0.25">
      <c r="A2294" s="3">
        <f>RSI!A2294</f>
        <v>45342</v>
      </c>
      <c r="B2294" s="2">
        <f>RSI!B2294</f>
        <v>42.942999999999998</v>
      </c>
      <c r="C2294" s="2">
        <f>RSI!I2294</f>
        <v>37.94076897040879</v>
      </c>
      <c r="D2294" s="2">
        <f>MACD!E2294</f>
        <v>-1.4217375553265299E-2</v>
      </c>
      <c r="E2294" s="2">
        <f>MACD!F2294</f>
        <v>-4.8266582254463501E-3</v>
      </c>
      <c r="F2294" s="2">
        <f>'Moving Avg'!D2294</f>
        <v>42.942999999999998</v>
      </c>
      <c r="G2294" s="2">
        <f>'Moving Avg'!F2294</f>
        <v>42.938499999999991</v>
      </c>
      <c r="H2294" s="2">
        <f>'Moving Avg'!G2294</f>
        <v>43.073279999999997</v>
      </c>
      <c r="I2294" s="2">
        <f>'Moving Avg'!H2294</f>
        <v>39.337580000000059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45</v>
      </c>
      <c r="O2294" s="8">
        <f t="shared" si="352"/>
        <v>50</v>
      </c>
      <c r="P2294" s="8">
        <f t="shared" si="353"/>
        <v>33</v>
      </c>
      <c r="Q2294" s="9">
        <f t="shared" si="354"/>
        <v>36.950000000000003</v>
      </c>
      <c r="R2294" s="9">
        <f t="shared" si="355"/>
        <v>39.75</v>
      </c>
      <c r="S2294" s="9">
        <f t="shared" si="356"/>
        <v>37.85</v>
      </c>
      <c r="T2294" s="9">
        <f t="shared" si="357"/>
        <v>38.25</v>
      </c>
      <c r="U2294" s="8">
        <f t="shared" si="358"/>
        <v>38.183333333333337</v>
      </c>
      <c r="V2294" s="8">
        <f t="shared" si="359"/>
        <v>38.200000000000003</v>
      </c>
    </row>
    <row r="2295" spans="1:22" ht="13.5" x14ac:dyDescent="0.25">
      <c r="A2295" s="3">
        <f>RSI!A2295</f>
        <v>45343</v>
      </c>
      <c r="B2295" s="2">
        <f>RSI!B2295</f>
        <v>42.942999999999998</v>
      </c>
      <c r="C2295" s="2">
        <f>RSI!I2295</f>
        <v>37.94076897040879</v>
      </c>
      <c r="D2295" s="2">
        <f>MACD!E2295</f>
        <v>-1.3117061666306995E-2</v>
      </c>
      <c r="E2295" s="2">
        <f>MACD!F2295</f>
        <v>-6.4847389136184798E-3</v>
      </c>
      <c r="F2295" s="2">
        <f>'Moving Avg'!D2295</f>
        <v>42.942999999999998</v>
      </c>
      <c r="G2295" s="2">
        <f>'Moving Avg'!F2295</f>
        <v>42.938949999999991</v>
      </c>
      <c r="H2295" s="2">
        <f>'Moving Avg'!G2295</f>
        <v>43.065319999999993</v>
      </c>
      <c r="I2295" s="2">
        <f>'Moving Avg'!H2295</f>
        <v>39.377020000000066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45</v>
      </c>
      <c r="O2295" s="8">
        <f t="shared" si="352"/>
        <v>50</v>
      </c>
      <c r="P2295" s="8">
        <f t="shared" si="353"/>
        <v>33</v>
      </c>
      <c r="Q2295" s="9">
        <f t="shared" si="354"/>
        <v>36.950000000000003</v>
      </c>
      <c r="R2295" s="9">
        <f t="shared" si="355"/>
        <v>39.75</v>
      </c>
      <c r="S2295" s="9">
        <f t="shared" si="356"/>
        <v>37.85</v>
      </c>
      <c r="T2295" s="9">
        <f t="shared" si="357"/>
        <v>38.25</v>
      </c>
      <c r="U2295" s="8">
        <f t="shared" si="358"/>
        <v>38.183333333333337</v>
      </c>
      <c r="V2295" s="8">
        <f t="shared" si="359"/>
        <v>38.200000000000003</v>
      </c>
    </row>
    <row r="2296" spans="1:22" ht="13.5" x14ac:dyDescent="0.25">
      <c r="A2296" s="3">
        <f>RSI!A2296</f>
        <v>45344</v>
      </c>
      <c r="B2296" s="2">
        <f>RSI!B2296</f>
        <v>42.942999999999998</v>
      </c>
      <c r="C2296" s="2">
        <f>RSI!I2296</f>
        <v>37.940768970408797</v>
      </c>
      <c r="D2296" s="2">
        <f>MACD!E2296</f>
        <v>-1.210551019742212E-2</v>
      </c>
      <c r="E2296" s="2">
        <f>MACD!F2296</f>
        <v>-7.6088931703792084E-3</v>
      </c>
      <c r="F2296" s="2">
        <f>'Moving Avg'!D2296</f>
        <v>42.942999999999998</v>
      </c>
      <c r="G2296" s="2">
        <f>'Moving Avg'!F2296</f>
        <v>42.939399999999992</v>
      </c>
      <c r="H2296" s="2">
        <f>'Moving Avg'!G2296</f>
        <v>43.057359999999996</v>
      </c>
      <c r="I2296" s="2">
        <f>'Moving Avg'!H2296</f>
        <v>39.416460000000072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45</v>
      </c>
      <c r="O2296" s="8">
        <f t="shared" si="352"/>
        <v>50</v>
      </c>
      <c r="P2296" s="8">
        <f t="shared" si="353"/>
        <v>33</v>
      </c>
      <c r="Q2296" s="9">
        <f t="shared" si="354"/>
        <v>36.950000000000003</v>
      </c>
      <c r="R2296" s="9">
        <f t="shared" si="355"/>
        <v>39.75</v>
      </c>
      <c r="S2296" s="9">
        <f t="shared" si="356"/>
        <v>37.85</v>
      </c>
      <c r="T2296" s="9">
        <f t="shared" si="357"/>
        <v>38.25</v>
      </c>
      <c r="U2296" s="8">
        <f t="shared" si="358"/>
        <v>38.183333333333337</v>
      </c>
      <c r="V2296" s="8">
        <f t="shared" si="359"/>
        <v>38.200000000000003</v>
      </c>
    </row>
    <row r="2297" spans="1:22" ht="13.5" x14ac:dyDescent="0.25">
      <c r="A2297" s="3">
        <f>RSI!A2297</f>
        <v>45345</v>
      </c>
      <c r="B2297" s="2">
        <f>RSI!B2297</f>
        <v>42.942999999999998</v>
      </c>
      <c r="C2297" s="2">
        <f>RSI!I2297</f>
        <v>37.940768970408797</v>
      </c>
      <c r="D2297" s="2">
        <f>MACD!E2297</f>
        <v>-1.1175029585650975E-2</v>
      </c>
      <c r="E2297" s="2">
        <f>MACD!F2297</f>
        <v>-8.3221204534335621E-3</v>
      </c>
      <c r="F2297" s="2">
        <f>'Moving Avg'!D2297</f>
        <v>42.942999999999998</v>
      </c>
      <c r="G2297" s="2">
        <f>'Moving Avg'!F2297</f>
        <v>42.939849999999993</v>
      </c>
      <c r="H2297" s="2">
        <f>'Moving Avg'!G2297</f>
        <v>43.049399999999999</v>
      </c>
      <c r="I2297" s="2">
        <f>'Moving Avg'!H2297</f>
        <v>39.455900000000071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45</v>
      </c>
      <c r="O2297" s="8">
        <f t="shared" si="352"/>
        <v>50</v>
      </c>
      <c r="P2297" s="8">
        <f t="shared" si="353"/>
        <v>33</v>
      </c>
      <c r="Q2297" s="9">
        <f t="shared" si="354"/>
        <v>36.950000000000003</v>
      </c>
      <c r="R2297" s="9">
        <f t="shared" si="355"/>
        <v>39.75</v>
      </c>
      <c r="S2297" s="9">
        <f t="shared" si="356"/>
        <v>37.85</v>
      </c>
      <c r="T2297" s="9">
        <f t="shared" si="357"/>
        <v>38.25</v>
      </c>
      <c r="U2297" s="8">
        <f t="shared" si="358"/>
        <v>38.183333333333337</v>
      </c>
      <c r="V2297" s="8">
        <f t="shared" si="359"/>
        <v>38.200000000000003</v>
      </c>
    </row>
    <row r="2298" spans="1:22" ht="13.5" x14ac:dyDescent="0.25">
      <c r="A2298" s="3">
        <f>RSI!A2298</f>
        <v>45348</v>
      </c>
      <c r="B2298" s="2">
        <f>RSI!B2298</f>
        <v>42.942999999999998</v>
      </c>
      <c r="C2298" s="2">
        <f>RSI!I2298</f>
        <v>37.940768970408797</v>
      </c>
      <c r="D2298" s="2">
        <f>MACD!E2298</f>
        <v>-1.0318669794820323E-2</v>
      </c>
      <c r="E2298" s="2">
        <f>MACD!F2298</f>
        <v>-8.7214303217109154E-3</v>
      </c>
      <c r="F2298" s="2">
        <f>'Moving Avg'!D2298</f>
        <v>42.942999999999998</v>
      </c>
      <c r="G2298" s="2">
        <f>'Moving Avg'!F2298</f>
        <v>42.940299999999993</v>
      </c>
      <c r="H2298" s="2">
        <f>'Moving Avg'!G2298</f>
        <v>43.041439999999994</v>
      </c>
      <c r="I2298" s="2">
        <f>'Moving Avg'!H2298</f>
        <v>39.495340000000077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45</v>
      </c>
      <c r="O2298" s="8">
        <f t="shared" si="352"/>
        <v>50</v>
      </c>
      <c r="P2298" s="8">
        <f t="shared" si="353"/>
        <v>33</v>
      </c>
      <c r="Q2298" s="9">
        <f t="shared" si="354"/>
        <v>36.950000000000003</v>
      </c>
      <c r="R2298" s="9">
        <f t="shared" si="355"/>
        <v>39.75</v>
      </c>
      <c r="S2298" s="9">
        <f t="shared" si="356"/>
        <v>37.85</v>
      </c>
      <c r="T2298" s="9">
        <f t="shared" si="357"/>
        <v>38.25</v>
      </c>
      <c r="U2298" s="8">
        <f t="shared" si="358"/>
        <v>38.183333333333337</v>
      </c>
      <c r="V2298" s="8">
        <f t="shared" si="359"/>
        <v>38.200000000000003</v>
      </c>
    </row>
    <row r="2299" spans="1:22" ht="13.5" x14ac:dyDescent="0.25">
      <c r="A2299" s="3">
        <f>RSI!A2299</f>
        <v>45349</v>
      </c>
      <c r="B2299" s="2">
        <f>RSI!B2299</f>
        <v>42.942999999999998</v>
      </c>
      <c r="C2299" s="2">
        <f>RSI!I2299</f>
        <v>37.940768970408797</v>
      </c>
      <c r="D2299" s="2">
        <f>MACD!E2299</f>
        <v>-9.5301409581978191E-3</v>
      </c>
      <c r="E2299" s="2">
        <f>MACD!F2299</f>
        <v>-8.8831724490082958E-3</v>
      </c>
      <c r="F2299" s="2">
        <f>'Moving Avg'!D2299</f>
        <v>42.942999999999998</v>
      </c>
      <c r="G2299" s="2">
        <f>'Moving Avg'!F2299</f>
        <v>42.940749999999994</v>
      </c>
      <c r="H2299" s="2">
        <f>'Moving Avg'!G2299</f>
        <v>43.03347999999999</v>
      </c>
      <c r="I2299" s="2">
        <f>'Moving Avg'!H2299</f>
        <v>39.534780000000076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33</v>
      </c>
      <c r="Q2299" s="9">
        <f t="shared" si="354"/>
        <v>36.950000000000003</v>
      </c>
      <c r="R2299" s="9">
        <f t="shared" si="355"/>
        <v>39.75</v>
      </c>
      <c r="S2299" s="9">
        <f t="shared" si="356"/>
        <v>37.85</v>
      </c>
      <c r="T2299" s="9">
        <f t="shared" si="357"/>
        <v>38.25</v>
      </c>
      <c r="U2299" s="8">
        <f t="shared" si="358"/>
        <v>38.183333333333337</v>
      </c>
      <c r="V2299" s="8">
        <f t="shared" si="359"/>
        <v>38.200000000000003</v>
      </c>
    </row>
    <row r="2300" spans="1:22" ht="13.5" x14ac:dyDescent="0.25">
      <c r="A2300" s="3">
        <f>RSI!A2300</f>
        <v>45350</v>
      </c>
      <c r="B2300" s="2">
        <f>RSI!B2300</f>
        <v>42.942999999999998</v>
      </c>
      <c r="C2300" s="2">
        <f>RSI!I2300</f>
        <v>37.94076897040879</v>
      </c>
      <c r="D2300" s="2">
        <f>MACD!E2300</f>
        <v>-8.803742115155444E-3</v>
      </c>
      <c r="E2300" s="2">
        <f>MACD!F2300</f>
        <v>-8.8672863822377261E-3</v>
      </c>
      <c r="F2300" s="2">
        <f>'Moving Avg'!D2300</f>
        <v>42.942999999999998</v>
      </c>
      <c r="G2300" s="2">
        <f>'Moving Avg'!F2300</f>
        <v>42.941199999999988</v>
      </c>
      <c r="H2300" s="2">
        <f>'Moving Avg'!G2300</f>
        <v>43.02552</v>
      </c>
      <c r="I2300" s="2">
        <f>'Moving Avg'!H2300</f>
        <v>39.574220000000075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0</v>
      </c>
      <c r="O2300" s="8">
        <f t="shared" si="352"/>
        <v>50</v>
      </c>
      <c r="P2300" s="8">
        <f t="shared" si="353"/>
        <v>33</v>
      </c>
      <c r="Q2300" s="9">
        <f t="shared" si="354"/>
        <v>21.2</v>
      </c>
      <c r="R2300" s="9">
        <f t="shared" si="355"/>
        <v>30.75</v>
      </c>
      <c r="S2300" s="9">
        <f t="shared" si="356"/>
        <v>31.1</v>
      </c>
      <c r="T2300" s="9">
        <f t="shared" si="357"/>
        <v>27</v>
      </c>
      <c r="U2300" s="8">
        <f t="shared" si="358"/>
        <v>27.683333333333337</v>
      </c>
      <c r="V2300" s="8">
        <f t="shared" si="359"/>
        <v>27.512500000000003</v>
      </c>
    </row>
    <row r="2301" spans="1:22" ht="13.5" x14ac:dyDescent="0.25">
      <c r="A2301" s="3">
        <f>RSI!A2301</f>
        <v>45351</v>
      </c>
      <c r="B2301" s="2">
        <f>RSI!B2301</f>
        <v>42.942999999999998</v>
      </c>
      <c r="C2301" s="2">
        <f>RSI!I2301</f>
        <v>37.94076897040879</v>
      </c>
      <c r="D2301" s="2">
        <f>MACD!E2301</f>
        <v>-8.1342986670165374E-3</v>
      </c>
      <c r="E2301" s="2">
        <f>MACD!F2301</f>
        <v>-8.7206888391934897E-3</v>
      </c>
      <c r="F2301" s="2">
        <f>'Moving Avg'!D2301</f>
        <v>42.942999999999998</v>
      </c>
      <c r="G2301" s="2">
        <f>'Moving Avg'!F2301</f>
        <v>42.941649999999989</v>
      </c>
      <c r="H2301" s="2">
        <f>'Moving Avg'!G2301</f>
        <v>43.017559999999996</v>
      </c>
      <c r="I2301" s="2">
        <f>'Moving Avg'!H2301</f>
        <v>39.613660000000081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0</v>
      </c>
      <c r="O2301" s="8">
        <f t="shared" si="352"/>
        <v>50</v>
      </c>
      <c r="P2301" s="8">
        <f t="shared" si="353"/>
        <v>33</v>
      </c>
      <c r="Q2301" s="9">
        <f t="shared" si="354"/>
        <v>21.2</v>
      </c>
      <c r="R2301" s="9">
        <f t="shared" si="355"/>
        <v>30.75</v>
      </c>
      <c r="S2301" s="9">
        <f t="shared" si="356"/>
        <v>31.1</v>
      </c>
      <c r="T2301" s="9">
        <f t="shared" si="357"/>
        <v>27</v>
      </c>
      <c r="U2301" s="8">
        <f t="shared" si="358"/>
        <v>27.683333333333337</v>
      </c>
      <c r="V2301" s="8">
        <f t="shared" si="359"/>
        <v>27.512500000000003</v>
      </c>
    </row>
    <row r="2302" spans="1:22" ht="13.5" x14ac:dyDescent="0.25">
      <c r="A2302" s="3">
        <f>RSI!A2302</f>
        <v>45352</v>
      </c>
      <c r="B2302" s="2">
        <f>RSI!B2302</f>
        <v>42.942999999999998</v>
      </c>
      <c r="C2302" s="2">
        <f>RSI!I2302</f>
        <v>37.94076897040879</v>
      </c>
      <c r="D2302" s="2">
        <f>MACD!E2302</f>
        <v>-7.5171073766924223E-3</v>
      </c>
      <c r="E2302" s="2">
        <f>MACD!F2302</f>
        <v>-8.4799725466932763E-3</v>
      </c>
      <c r="F2302" s="2">
        <f>'Moving Avg'!D2302</f>
        <v>42.942999999999998</v>
      </c>
      <c r="G2302" s="2">
        <f>'Moving Avg'!F2302</f>
        <v>42.942099999999989</v>
      </c>
      <c r="H2302" s="2">
        <f>'Moving Avg'!G2302</f>
        <v>43.009599999999992</v>
      </c>
      <c r="I2302" s="2">
        <f>'Moving Avg'!H2302</f>
        <v>39.653100000000087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25</v>
      </c>
      <c r="N2302" s="8">
        <f t="shared" si="351"/>
        <v>0</v>
      </c>
      <c r="O2302" s="8">
        <f t="shared" si="352"/>
        <v>50</v>
      </c>
      <c r="P2302" s="8">
        <f t="shared" si="353"/>
        <v>33</v>
      </c>
      <c r="Q2302" s="9">
        <f t="shared" si="354"/>
        <v>21.2</v>
      </c>
      <c r="R2302" s="9">
        <f t="shared" si="355"/>
        <v>30.75</v>
      </c>
      <c r="S2302" s="9">
        <f t="shared" si="356"/>
        <v>31.1</v>
      </c>
      <c r="T2302" s="9">
        <f t="shared" si="357"/>
        <v>27</v>
      </c>
      <c r="U2302" s="8">
        <f t="shared" si="358"/>
        <v>27.683333333333337</v>
      </c>
      <c r="V2302" s="8">
        <f t="shared" si="359"/>
        <v>27.512500000000003</v>
      </c>
    </row>
    <row r="2303" spans="1:22" ht="13.5" x14ac:dyDescent="0.25">
      <c r="A2303" s="3">
        <f>RSI!A2303</f>
        <v>45355</v>
      </c>
      <c r="B2303" s="2">
        <f>RSI!B2303</f>
        <v>42.942999999999998</v>
      </c>
      <c r="C2303" s="2">
        <f>RSI!I2303</f>
        <v>37.94076897040879</v>
      </c>
      <c r="D2303" s="2">
        <f>MACD!E2303</f>
        <v>-6.9478879056177334E-3</v>
      </c>
      <c r="E2303" s="2">
        <f>MACD!F2303</f>
        <v>-8.1735556184781687E-3</v>
      </c>
      <c r="F2303" s="2">
        <f>'Moving Avg'!D2303</f>
        <v>42.942999999999998</v>
      </c>
      <c r="G2303" s="2">
        <f>'Moving Avg'!F2303</f>
        <v>42.94254999999999</v>
      </c>
      <c r="H2303" s="2">
        <f>'Moving Avg'!G2303</f>
        <v>43.001639999999988</v>
      </c>
      <c r="I2303" s="2">
        <f>'Moving Avg'!H2303</f>
        <v>39.692540000000086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25</v>
      </c>
      <c r="N2303" s="8">
        <f t="shared" si="351"/>
        <v>0</v>
      </c>
      <c r="O2303" s="8">
        <f t="shared" si="352"/>
        <v>50</v>
      </c>
      <c r="P2303" s="8">
        <f t="shared" si="353"/>
        <v>33</v>
      </c>
      <c r="Q2303" s="9">
        <f t="shared" si="354"/>
        <v>21.2</v>
      </c>
      <c r="R2303" s="9">
        <f t="shared" si="355"/>
        <v>30.75</v>
      </c>
      <c r="S2303" s="9">
        <f t="shared" si="356"/>
        <v>31.1</v>
      </c>
      <c r="T2303" s="9">
        <f t="shared" si="357"/>
        <v>27</v>
      </c>
      <c r="U2303" s="8">
        <f t="shared" si="358"/>
        <v>27.683333333333337</v>
      </c>
      <c r="V2303" s="8">
        <f t="shared" si="359"/>
        <v>27.512500000000003</v>
      </c>
    </row>
    <row r="2304" spans="1:22" ht="13.5" x14ac:dyDescent="0.25">
      <c r="A2304" s="3">
        <f>RSI!A2304</f>
        <v>45356</v>
      </c>
      <c r="B2304" s="2">
        <f>RSI!B2304</f>
        <v>42.942999999999998</v>
      </c>
      <c r="C2304" s="2">
        <f>RSI!I2304</f>
        <v>37.94076897040879</v>
      </c>
      <c r="D2304" s="2">
        <f>MACD!E2304</f>
        <v>-6.4227400247958144E-3</v>
      </c>
      <c r="E2304" s="2">
        <f>MACD!F2304</f>
        <v>-7.8233924997416979E-3</v>
      </c>
      <c r="F2304" s="2">
        <f>'Moving Avg'!D2304</f>
        <v>42.942999999999998</v>
      </c>
      <c r="G2304" s="2">
        <f>'Moving Avg'!F2304</f>
        <v>42.942999999999991</v>
      </c>
      <c r="H2304" s="2">
        <f>'Moving Avg'!G2304</f>
        <v>42.993679999999998</v>
      </c>
      <c r="I2304" s="2">
        <f>'Moving Avg'!H2304</f>
        <v>39.731980000000092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25</v>
      </c>
      <c r="N2304" s="8">
        <f t="shared" si="351"/>
        <v>0</v>
      </c>
      <c r="O2304" s="8">
        <f t="shared" si="352"/>
        <v>50</v>
      </c>
      <c r="P2304" s="8">
        <f t="shared" si="353"/>
        <v>33</v>
      </c>
      <c r="Q2304" s="9">
        <f t="shared" si="354"/>
        <v>21.2</v>
      </c>
      <c r="R2304" s="9">
        <f t="shared" si="355"/>
        <v>30.75</v>
      </c>
      <c r="S2304" s="9">
        <f t="shared" si="356"/>
        <v>31.1</v>
      </c>
      <c r="T2304" s="9">
        <f t="shared" si="357"/>
        <v>27</v>
      </c>
      <c r="U2304" s="8">
        <f t="shared" si="358"/>
        <v>27.683333333333337</v>
      </c>
      <c r="V2304" s="8">
        <f t="shared" si="359"/>
        <v>27.512500000000003</v>
      </c>
    </row>
    <row r="2305" spans="1:22" ht="13.5" x14ac:dyDescent="0.25">
      <c r="A2305" s="3">
        <f>RSI!A2305</f>
        <v>45357</v>
      </c>
      <c r="B2305" s="2">
        <f>RSI!B2305</f>
        <v>42.942999999999998</v>
      </c>
      <c r="C2305" s="2">
        <f>RSI!I2305</f>
        <v>37.940768970408783</v>
      </c>
      <c r="D2305" s="2">
        <f>MACD!E2305</f>
        <v>-5.9381057589149577E-3</v>
      </c>
      <c r="E2305" s="2">
        <f>MACD!F2305</f>
        <v>-7.4463351515763497E-3</v>
      </c>
      <c r="F2305" s="2">
        <f>'Moving Avg'!D2305</f>
        <v>42.942999999999998</v>
      </c>
      <c r="G2305" s="2">
        <f>'Moving Avg'!F2305</f>
        <v>42.942999999999991</v>
      </c>
      <c r="H2305" s="2">
        <f>'Moving Avg'!G2305</f>
        <v>42.985719999999993</v>
      </c>
      <c r="I2305" s="2">
        <f>'Moving Avg'!H2305</f>
        <v>39.771420000000091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25</v>
      </c>
      <c r="N2305" s="8">
        <f t="shared" si="351"/>
        <v>0</v>
      </c>
      <c r="O2305" s="8">
        <f t="shared" si="352"/>
        <v>50</v>
      </c>
      <c r="P2305" s="8">
        <f t="shared" si="353"/>
        <v>33</v>
      </c>
      <c r="Q2305" s="9">
        <f t="shared" si="354"/>
        <v>21.2</v>
      </c>
      <c r="R2305" s="9">
        <f t="shared" si="355"/>
        <v>30.75</v>
      </c>
      <c r="S2305" s="9">
        <f t="shared" si="356"/>
        <v>31.1</v>
      </c>
      <c r="T2305" s="9">
        <f t="shared" si="357"/>
        <v>27</v>
      </c>
      <c r="U2305" s="8">
        <f t="shared" si="358"/>
        <v>27.683333333333337</v>
      </c>
      <c r="V2305" s="8">
        <f t="shared" si="359"/>
        <v>27.512500000000003</v>
      </c>
    </row>
    <row r="2306" spans="1:22" ht="13.5" x14ac:dyDescent="0.25">
      <c r="A2306" s="3">
        <f>RSI!A2306</f>
        <v>45358</v>
      </c>
      <c r="B2306" s="2">
        <f>RSI!B2306</f>
        <v>42.942999999999998</v>
      </c>
      <c r="C2306" s="2">
        <f>RSI!I2306</f>
        <v>37.940768970408783</v>
      </c>
      <c r="D2306" s="2">
        <f>MACD!E2306</f>
        <v>-5.4907358268536655E-3</v>
      </c>
      <c r="E2306" s="2">
        <f>MACD!F2306</f>
        <v>-7.0552152866318139E-3</v>
      </c>
      <c r="F2306" s="2">
        <f>'Moving Avg'!D2306</f>
        <v>42.942999999999998</v>
      </c>
      <c r="G2306" s="2">
        <f>'Moving Avg'!F2306</f>
        <v>42.942999999999991</v>
      </c>
      <c r="H2306" s="2">
        <f>'Moving Avg'!G2306</f>
        <v>42.977759999999989</v>
      </c>
      <c r="I2306" s="2">
        <f>'Moving Avg'!H2306</f>
        <v>39.810860000000091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21.2</v>
      </c>
      <c r="R2306" s="9">
        <f t="shared" si="355"/>
        <v>30.75</v>
      </c>
      <c r="S2306" s="9">
        <f t="shared" si="356"/>
        <v>31.1</v>
      </c>
      <c r="T2306" s="9">
        <f t="shared" si="357"/>
        <v>27</v>
      </c>
      <c r="U2306" s="8">
        <f t="shared" si="358"/>
        <v>27.683333333333337</v>
      </c>
      <c r="V2306" s="8">
        <f t="shared" si="359"/>
        <v>27.512500000000003</v>
      </c>
    </row>
    <row r="2307" spans="1:22" ht="13.5" x14ac:dyDescent="0.25">
      <c r="A2307" s="3">
        <f>RSI!A2307</f>
        <v>45359</v>
      </c>
      <c r="B2307" s="2">
        <f>RSI!B2307</f>
        <v>42.942999999999998</v>
      </c>
      <c r="C2307" s="2">
        <f>RSI!I2307</f>
        <v>37.940768970408783</v>
      </c>
      <c r="D2307" s="2">
        <f>MACD!E2307</f>
        <v>-5.0776598307749055E-3</v>
      </c>
      <c r="E2307" s="2">
        <f>MACD!F2307</f>
        <v>-6.6597041954604332E-3</v>
      </c>
      <c r="F2307" s="2">
        <f>'Moving Avg'!D2307</f>
        <v>42.942999999999998</v>
      </c>
      <c r="G2307" s="2">
        <f>'Moving Avg'!F2307</f>
        <v>42.942999999999991</v>
      </c>
      <c r="H2307" s="2">
        <f>'Moving Avg'!G2307</f>
        <v>42.969979999999993</v>
      </c>
      <c r="I2307" s="2">
        <f>'Moving Avg'!H2307</f>
        <v>39.850300000000097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33</v>
      </c>
      <c r="Q2307" s="9">
        <f t="shared" ref="Q2307:Q2370" si="364">0.35*M2307+N2307*0.35+O2307*0.15+P2307*0.15</f>
        <v>21.2</v>
      </c>
      <c r="R2307" s="9">
        <f t="shared" ref="R2307:R2370" si="365">M2307*0.2+N2307*0.2+O2307*0.35+P2307*0.25</f>
        <v>30.75</v>
      </c>
      <c r="S2307" s="9">
        <f t="shared" ref="S2307:S2370" si="366">M2307*0.15+N2307*0.15+O2307*0.25+P2307*0.45</f>
        <v>31.1</v>
      </c>
      <c r="T2307" s="9">
        <f t="shared" ref="T2307:T2370" si="367">0.25*SUM(M2307:P2307)</f>
        <v>27</v>
      </c>
      <c r="U2307" s="8">
        <f t="shared" ref="U2307:U2370" si="368">SUM(Q2307:S2307)/3</f>
        <v>27.683333333333337</v>
      </c>
      <c r="V2307" s="8">
        <f t="shared" ref="V2307:V2370" si="369">SUM(Q2307:T2307)/4</f>
        <v>27.512500000000003</v>
      </c>
    </row>
    <row r="2308" spans="1:22" ht="13.5" x14ac:dyDescent="0.25">
      <c r="A2308" s="3">
        <f>RSI!A2308</f>
        <v>45362</v>
      </c>
      <c r="B2308" s="2">
        <f>RSI!B2308</f>
        <v>42.942999999999998</v>
      </c>
      <c r="C2308" s="2">
        <f>RSI!I2308</f>
        <v>37.940768970408783</v>
      </c>
      <c r="D2308" s="2">
        <f>MACD!E2308</f>
        <v>-4.6961597218100337E-3</v>
      </c>
      <c r="E2308" s="2">
        <f>MACD!F2308</f>
        <v>-6.2669953007303538E-3</v>
      </c>
      <c r="F2308" s="2">
        <f>'Moving Avg'!D2308</f>
        <v>42.942999999999998</v>
      </c>
      <c r="G2308" s="2">
        <f>'Moving Avg'!F2308</f>
        <v>42.942999999999991</v>
      </c>
      <c r="H2308" s="2">
        <f>'Moving Avg'!G2308</f>
        <v>42.962199999999996</v>
      </c>
      <c r="I2308" s="2">
        <f>'Moving Avg'!H2308</f>
        <v>39.889740000000103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33</v>
      </c>
      <c r="Q2308" s="9">
        <f t="shared" si="364"/>
        <v>21.2</v>
      </c>
      <c r="R2308" s="9">
        <f t="shared" si="365"/>
        <v>30.75</v>
      </c>
      <c r="S2308" s="9">
        <f t="shared" si="366"/>
        <v>31.1</v>
      </c>
      <c r="T2308" s="9">
        <f t="shared" si="367"/>
        <v>27</v>
      </c>
      <c r="U2308" s="8">
        <f t="shared" si="368"/>
        <v>27.683333333333337</v>
      </c>
      <c r="V2308" s="8">
        <f t="shared" si="369"/>
        <v>27.512500000000003</v>
      </c>
    </row>
    <row r="2309" spans="1:22" ht="13.5" x14ac:dyDescent="0.25">
      <c r="A2309" s="3">
        <f>RSI!A2309</f>
        <v>45363</v>
      </c>
      <c r="B2309" s="2">
        <f>RSI!B2309</f>
        <v>42.942999999999998</v>
      </c>
      <c r="C2309" s="2">
        <f>RSI!I2309</f>
        <v>37.940768970408783</v>
      </c>
      <c r="D2309" s="2">
        <f>MACD!E2309</f>
        <v>-4.3437461353406093E-3</v>
      </c>
      <c r="E2309" s="2">
        <f>MACD!F2309</f>
        <v>-5.8823454676524053E-3</v>
      </c>
      <c r="F2309" s="2">
        <f>'Moving Avg'!D2309</f>
        <v>42.942999999999998</v>
      </c>
      <c r="G2309" s="2">
        <f>'Moving Avg'!F2309</f>
        <v>42.942999999999991</v>
      </c>
      <c r="H2309" s="2">
        <f>'Moving Avg'!G2309</f>
        <v>42.954419999999992</v>
      </c>
      <c r="I2309" s="2">
        <f>'Moving Avg'!H2309</f>
        <v>39.929180000000109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33</v>
      </c>
      <c r="Q2309" s="9">
        <f t="shared" si="364"/>
        <v>21.2</v>
      </c>
      <c r="R2309" s="9">
        <f t="shared" si="365"/>
        <v>30.75</v>
      </c>
      <c r="S2309" s="9">
        <f t="shared" si="366"/>
        <v>31.1</v>
      </c>
      <c r="T2309" s="9">
        <f t="shared" si="367"/>
        <v>27</v>
      </c>
      <c r="U2309" s="8">
        <f t="shared" si="368"/>
        <v>27.683333333333337</v>
      </c>
      <c r="V2309" s="8">
        <f t="shared" si="369"/>
        <v>27.512500000000003</v>
      </c>
    </row>
    <row r="2310" spans="1:22" ht="13.5" x14ac:dyDescent="0.25">
      <c r="A2310" s="3">
        <f>RSI!A2310</f>
        <v>45364</v>
      </c>
      <c r="B2310" s="2">
        <f>RSI!B2310</f>
        <v>42.942999999999998</v>
      </c>
      <c r="C2310" s="2">
        <f>RSI!I2310</f>
        <v>37.940768970408783</v>
      </c>
      <c r="D2310" s="2">
        <f>MACD!E2310</f>
        <v>-4.0181372441097096E-3</v>
      </c>
      <c r="E2310" s="2">
        <f>MACD!F2310</f>
        <v>-5.5095038229438665E-3</v>
      </c>
      <c r="F2310" s="2">
        <f>'Moving Avg'!D2310</f>
        <v>42.942999999999998</v>
      </c>
      <c r="G2310" s="2">
        <f>'Moving Avg'!F2310</f>
        <v>42.942999999999991</v>
      </c>
      <c r="H2310" s="2">
        <f>'Moving Avg'!G2310</f>
        <v>42.946639999999988</v>
      </c>
      <c r="I2310" s="2">
        <f>'Moving Avg'!H2310</f>
        <v>39.968620000000108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33</v>
      </c>
      <c r="Q2310" s="9">
        <f t="shared" si="364"/>
        <v>21.2</v>
      </c>
      <c r="R2310" s="9">
        <f t="shared" si="365"/>
        <v>30.75</v>
      </c>
      <c r="S2310" s="9">
        <f t="shared" si="366"/>
        <v>31.1</v>
      </c>
      <c r="T2310" s="9">
        <f t="shared" si="367"/>
        <v>27</v>
      </c>
      <c r="U2310" s="8">
        <f t="shared" si="368"/>
        <v>27.683333333333337</v>
      </c>
      <c r="V2310" s="8">
        <f t="shared" si="369"/>
        <v>27.512500000000003</v>
      </c>
    </row>
    <row r="2311" spans="1:22" ht="13.5" x14ac:dyDescent="0.25">
      <c r="A2311" s="3">
        <f>RSI!A2311</f>
        <v>45365</v>
      </c>
      <c r="B2311" s="2">
        <f>RSI!B2311</f>
        <v>42.942999999999998</v>
      </c>
      <c r="C2311" s="2">
        <f>RSI!I2311</f>
        <v>37.940768970408783</v>
      </c>
      <c r="D2311" s="2">
        <f>MACD!E2311</f>
        <v>-3.7172398251286154E-3</v>
      </c>
      <c r="E2311" s="2">
        <f>MACD!F2311</f>
        <v>-5.1510510233808166E-3</v>
      </c>
      <c r="F2311" s="2">
        <f>'Moving Avg'!D2311</f>
        <v>42.942999999999998</v>
      </c>
      <c r="G2311" s="2">
        <f>'Moving Avg'!F2311</f>
        <v>42.942999999999991</v>
      </c>
      <c r="H2311" s="2">
        <f>'Moving Avg'!G2311</f>
        <v>42.938859999999998</v>
      </c>
      <c r="I2311" s="2">
        <f>'Moving Avg'!H2311</f>
        <v>40.008060000000114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33</v>
      </c>
      <c r="Q2311" s="9">
        <f t="shared" si="364"/>
        <v>21.2</v>
      </c>
      <c r="R2311" s="9">
        <f t="shared" si="365"/>
        <v>30.75</v>
      </c>
      <c r="S2311" s="9">
        <f t="shared" si="366"/>
        <v>31.1</v>
      </c>
      <c r="T2311" s="9">
        <f t="shared" si="367"/>
        <v>27</v>
      </c>
      <c r="U2311" s="8">
        <f t="shared" si="368"/>
        <v>27.683333333333337</v>
      </c>
      <c r="V2311" s="8">
        <f t="shared" si="369"/>
        <v>27.512500000000003</v>
      </c>
    </row>
    <row r="2312" spans="1:22" ht="13.5" x14ac:dyDescent="0.25">
      <c r="A2312" s="3">
        <f>RSI!A2312</f>
        <v>45366</v>
      </c>
      <c r="B2312" s="2">
        <f>RSI!B2312</f>
        <v>42.942999999999998</v>
      </c>
      <c r="C2312" s="2">
        <f>RSI!I2312</f>
        <v>37.940768970408783</v>
      </c>
      <c r="D2312" s="2">
        <f>MACD!E2312</f>
        <v>-3.4391322766325061E-3</v>
      </c>
      <c r="E2312" s="2">
        <f>MACD!F2312</f>
        <v>-4.8086672740311545E-3</v>
      </c>
      <c r="F2312" s="2">
        <f>'Moving Avg'!D2312</f>
        <v>42.942999999999998</v>
      </c>
      <c r="G2312" s="2">
        <f>'Moving Avg'!F2312</f>
        <v>42.942999999999991</v>
      </c>
      <c r="H2312" s="2">
        <f>'Moving Avg'!G2312</f>
        <v>42.939039999999999</v>
      </c>
      <c r="I2312" s="2">
        <f>'Moving Avg'!H2312</f>
        <v>40.04750000000012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33</v>
      </c>
      <c r="Q2312" s="9">
        <f t="shared" si="364"/>
        <v>21.2</v>
      </c>
      <c r="R2312" s="9">
        <f t="shared" si="365"/>
        <v>30.75</v>
      </c>
      <c r="S2312" s="9">
        <f t="shared" si="366"/>
        <v>31.1</v>
      </c>
      <c r="T2312" s="9">
        <f t="shared" si="367"/>
        <v>27</v>
      </c>
      <c r="U2312" s="8">
        <f t="shared" si="368"/>
        <v>27.683333333333337</v>
      </c>
      <c r="V2312" s="8">
        <f t="shared" si="369"/>
        <v>27.512500000000003</v>
      </c>
    </row>
    <row r="2313" spans="1:22" ht="13.5" x14ac:dyDescent="0.25">
      <c r="A2313" s="3">
        <f>RSI!A2313</f>
        <v>45369</v>
      </c>
      <c r="B2313" s="2">
        <f>RSI!B2313</f>
        <v>42.942999999999998</v>
      </c>
      <c r="C2313" s="2">
        <f>RSI!I2313</f>
        <v>37.940768970408783</v>
      </c>
      <c r="D2313" s="2">
        <f>MACD!E2313</f>
        <v>-3.1820493565675179E-3</v>
      </c>
      <c r="E2313" s="2">
        <f>MACD!F2313</f>
        <v>-4.4833436905384275E-3</v>
      </c>
      <c r="F2313" s="2">
        <f>'Moving Avg'!D2313</f>
        <v>42.942999999999998</v>
      </c>
      <c r="G2313" s="2">
        <f>'Moving Avg'!F2313</f>
        <v>42.942999999999991</v>
      </c>
      <c r="H2313" s="2">
        <f>'Moving Avg'!G2313</f>
        <v>42.939219999999999</v>
      </c>
      <c r="I2313" s="2">
        <f>'Moving Avg'!H2313</f>
        <v>40.086940000000119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33</v>
      </c>
      <c r="Q2313" s="9">
        <f t="shared" si="364"/>
        <v>21.2</v>
      </c>
      <c r="R2313" s="9">
        <f t="shared" si="365"/>
        <v>30.75</v>
      </c>
      <c r="S2313" s="9">
        <f t="shared" si="366"/>
        <v>31.1</v>
      </c>
      <c r="T2313" s="9">
        <f t="shared" si="367"/>
        <v>27</v>
      </c>
      <c r="U2313" s="8">
        <f t="shared" si="368"/>
        <v>27.683333333333337</v>
      </c>
      <c r="V2313" s="8">
        <f t="shared" si="369"/>
        <v>27.512500000000003</v>
      </c>
    </row>
    <row r="2314" spans="1:22" ht="13.5" x14ac:dyDescent="0.25">
      <c r="A2314" s="3">
        <f>RSI!A2314</f>
        <v>45370</v>
      </c>
      <c r="B2314" s="2">
        <f>RSI!B2314</f>
        <v>42.942999999999998</v>
      </c>
      <c r="C2314" s="2">
        <f>RSI!I2314</f>
        <v>37.940768970408783</v>
      </c>
      <c r="D2314" s="2">
        <f>MACD!E2314</f>
        <v>-2.9443684436287754E-3</v>
      </c>
      <c r="E2314" s="2">
        <f>MACD!F2314</f>
        <v>-4.1755486411564971E-3</v>
      </c>
      <c r="F2314" s="2">
        <f>'Moving Avg'!D2314</f>
        <v>42.942999999999998</v>
      </c>
      <c r="G2314" s="2">
        <f>'Moving Avg'!F2314</f>
        <v>42.942999999999991</v>
      </c>
      <c r="H2314" s="2">
        <f>'Moving Avg'!G2314</f>
        <v>42.939399999999999</v>
      </c>
      <c r="I2314" s="2">
        <f>'Moving Avg'!H2314</f>
        <v>40.126380000000125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33</v>
      </c>
      <c r="Q2314" s="9">
        <f t="shared" si="364"/>
        <v>21.2</v>
      </c>
      <c r="R2314" s="9">
        <f t="shared" si="365"/>
        <v>30.75</v>
      </c>
      <c r="S2314" s="9">
        <f t="shared" si="366"/>
        <v>31.1</v>
      </c>
      <c r="T2314" s="9">
        <f t="shared" si="367"/>
        <v>27</v>
      </c>
      <c r="U2314" s="8">
        <f t="shared" si="368"/>
        <v>27.683333333333337</v>
      </c>
      <c r="V2314" s="8">
        <f t="shared" si="369"/>
        <v>27.512500000000003</v>
      </c>
    </row>
    <row r="2315" spans="1:22" ht="13.5" x14ac:dyDescent="0.25">
      <c r="A2315" s="3">
        <f>RSI!A2315</f>
        <v>45372</v>
      </c>
      <c r="B2315" s="2">
        <f>RSI!B2315</f>
        <v>42.942999999999998</v>
      </c>
      <c r="C2315" s="2">
        <f>RSI!I2315</f>
        <v>37.94076897040879</v>
      </c>
      <c r="D2315" s="2">
        <f>MACD!E2315</f>
        <v>-2.72459714780382E-3</v>
      </c>
      <c r="E2315" s="2">
        <f>MACD!F2315</f>
        <v>-3.8853583424859621E-3</v>
      </c>
      <c r="F2315" s="2">
        <f>'Moving Avg'!D2315</f>
        <v>42.942999999999998</v>
      </c>
      <c r="G2315" s="2">
        <f>'Moving Avg'!F2315</f>
        <v>42.942999999999991</v>
      </c>
      <c r="H2315" s="2">
        <f>'Moving Avg'!G2315</f>
        <v>42.939579999999999</v>
      </c>
      <c r="I2315" s="2">
        <f>'Moving Avg'!H2315</f>
        <v>40.165820000000132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33</v>
      </c>
      <c r="Q2315" s="9">
        <f t="shared" si="364"/>
        <v>21.2</v>
      </c>
      <c r="R2315" s="9">
        <f t="shared" si="365"/>
        <v>30.75</v>
      </c>
      <c r="S2315" s="9">
        <f t="shared" si="366"/>
        <v>31.1</v>
      </c>
      <c r="T2315" s="9">
        <f t="shared" si="367"/>
        <v>27</v>
      </c>
      <c r="U2315" s="8">
        <f t="shared" si="368"/>
        <v>27.683333333333337</v>
      </c>
      <c r="V2315" s="8">
        <f t="shared" si="369"/>
        <v>27.512500000000003</v>
      </c>
    </row>
    <row r="2316" spans="1:22" ht="13.5" x14ac:dyDescent="0.25">
      <c r="A2316" s="3">
        <f>RSI!A2316</f>
        <v>45373</v>
      </c>
      <c r="B2316" s="2">
        <f>RSI!B2316</f>
        <v>42.942999999999998</v>
      </c>
      <c r="C2316" s="2">
        <f>RSI!I2316</f>
        <v>37.94076897040879</v>
      </c>
      <c r="D2316" s="2">
        <f>MACD!E2316</f>
        <v>-2.5213621194737357E-3</v>
      </c>
      <c r="E2316" s="2">
        <f>MACD!F2316</f>
        <v>-3.6125590978835168E-3</v>
      </c>
      <c r="F2316" s="2">
        <f>'Moving Avg'!D2316</f>
        <v>42.942999999999998</v>
      </c>
      <c r="G2316" s="2">
        <f>'Moving Avg'!F2316</f>
        <v>42.942999999999991</v>
      </c>
      <c r="H2316" s="2">
        <f>'Moving Avg'!G2316</f>
        <v>42.93976</v>
      </c>
      <c r="I2316" s="2">
        <f>'Moving Avg'!H2316</f>
        <v>40.205260000000138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33</v>
      </c>
      <c r="Q2316" s="9">
        <f t="shared" si="364"/>
        <v>21.2</v>
      </c>
      <c r="R2316" s="9">
        <f t="shared" si="365"/>
        <v>30.75</v>
      </c>
      <c r="S2316" s="9">
        <f t="shared" si="366"/>
        <v>31.1</v>
      </c>
      <c r="T2316" s="9">
        <f t="shared" si="367"/>
        <v>27</v>
      </c>
      <c r="U2316" s="8">
        <f t="shared" si="368"/>
        <v>27.683333333333337</v>
      </c>
      <c r="V2316" s="8">
        <f t="shared" si="369"/>
        <v>27.512500000000003</v>
      </c>
    </row>
    <row r="2317" spans="1:22" ht="13.5" x14ac:dyDescent="0.25">
      <c r="A2317" s="3">
        <f>RSI!A2317</f>
        <v>45376</v>
      </c>
      <c r="B2317" s="2">
        <f>RSI!B2317</f>
        <v>42.942999999999998</v>
      </c>
      <c r="C2317" s="2">
        <f>RSI!I2317</f>
        <v>37.94076897040879</v>
      </c>
      <c r="D2317" s="2">
        <f>MACD!E2317</f>
        <v>-2.3333989249820775E-3</v>
      </c>
      <c r="E2317" s="2">
        <f>MACD!F2317</f>
        <v>-3.3567270633032293E-3</v>
      </c>
      <c r="F2317" s="2">
        <f>'Moving Avg'!D2317</f>
        <v>42.942999999999998</v>
      </c>
      <c r="G2317" s="2">
        <f>'Moving Avg'!F2317</f>
        <v>42.942999999999991</v>
      </c>
      <c r="H2317" s="2">
        <f>'Moving Avg'!G2317</f>
        <v>42.93994</v>
      </c>
      <c r="I2317" s="2">
        <f>'Moving Avg'!H2317</f>
        <v>40.244700000000137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33</v>
      </c>
      <c r="Q2317" s="9">
        <f t="shared" si="364"/>
        <v>21.2</v>
      </c>
      <c r="R2317" s="9">
        <f t="shared" si="365"/>
        <v>30.75</v>
      </c>
      <c r="S2317" s="9">
        <f t="shared" si="366"/>
        <v>31.1</v>
      </c>
      <c r="T2317" s="9">
        <f t="shared" si="367"/>
        <v>27</v>
      </c>
      <c r="U2317" s="8">
        <f t="shared" si="368"/>
        <v>27.683333333333337</v>
      </c>
      <c r="V2317" s="8">
        <f t="shared" si="369"/>
        <v>27.512500000000003</v>
      </c>
    </row>
    <row r="2318" spans="1:22" ht="13.5" x14ac:dyDescent="0.25">
      <c r="A2318" s="3">
        <f>RSI!A2318</f>
        <v>45377</v>
      </c>
      <c r="B2318" s="2">
        <f>RSI!B2318</f>
        <v>42.942999999999998</v>
      </c>
      <c r="C2318" s="2">
        <f>RSI!I2318</f>
        <v>37.940768970408797</v>
      </c>
      <c r="D2318" s="2">
        <f>MACD!E2318</f>
        <v>-2.1595428731657762E-3</v>
      </c>
      <c r="E2318" s="2">
        <f>MACD!F2318</f>
        <v>-3.117290225275739E-3</v>
      </c>
      <c r="F2318" s="2">
        <f>'Moving Avg'!D2318</f>
        <v>42.942999999999998</v>
      </c>
      <c r="G2318" s="2">
        <f>'Moving Avg'!F2318</f>
        <v>42.942999999999991</v>
      </c>
      <c r="H2318" s="2">
        <f>'Moving Avg'!G2318</f>
        <v>42.94012</v>
      </c>
      <c r="I2318" s="2">
        <f>'Moving Avg'!H2318</f>
        <v>40.284140000000136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33</v>
      </c>
      <c r="Q2318" s="9">
        <f t="shared" si="364"/>
        <v>21.2</v>
      </c>
      <c r="R2318" s="9">
        <f t="shared" si="365"/>
        <v>30.75</v>
      </c>
      <c r="S2318" s="9">
        <f t="shared" si="366"/>
        <v>31.1</v>
      </c>
      <c r="T2318" s="9">
        <f t="shared" si="367"/>
        <v>27</v>
      </c>
      <c r="U2318" s="8">
        <f t="shared" si="368"/>
        <v>27.683333333333337</v>
      </c>
      <c r="V2318" s="8">
        <f t="shared" si="369"/>
        <v>27.512500000000003</v>
      </c>
    </row>
    <row r="2319" spans="1:22" ht="13.5" x14ac:dyDescent="0.25">
      <c r="A2319" s="3">
        <f>RSI!A2319</f>
        <v>45378</v>
      </c>
      <c r="B2319" s="2">
        <f>RSI!B2319</f>
        <v>42.942999999999998</v>
      </c>
      <c r="C2319" s="2">
        <f>RSI!I2319</f>
        <v>37.940768970408797</v>
      </c>
      <c r="D2319" s="2">
        <f>MACD!E2319</f>
        <v>-1.9987206915743627E-3</v>
      </c>
      <c r="E2319" s="2">
        <f>MACD!F2319</f>
        <v>-2.8935763185354642E-3</v>
      </c>
      <c r="F2319" s="2">
        <f>'Moving Avg'!D2319</f>
        <v>42.942999999999998</v>
      </c>
      <c r="G2319" s="2">
        <f>'Moving Avg'!F2319</f>
        <v>42.942999999999991</v>
      </c>
      <c r="H2319" s="2">
        <f>'Moving Avg'!G2319</f>
        <v>42.940300000000001</v>
      </c>
      <c r="I2319" s="2">
        <f>'Moving Avg'!H2319</f>
        <v>40.323580000000142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33</v>
      </c>
      <c r="Q2319" s="9">
        <f t="shared" si="364"/>
        <v>21.2</v>
      </c>
      <c r="R2319" s="9">
        <f t="shared" si="365"/>
        <v>30.75</v>
      </c>
      <c r="S2319" s="9">
        <f t="shared" si="366"/>
        <v>31.1</v>
      </c>
      <c r="T2319" s="9">
        <f t="shared" si="367"/>
        <v>27</v>
      </c>
      <c r="U2319" s="8">
        <f t="shared" si="368"/>
        <v>27.683333333333337</v>
      </c>
      <c r="V2319" s="8">
        <f t="shared" si="369"/>
        <v>27.512500000000003</v>
      </c>
    </row>
    <row r="2320" spans="1:22" ht="13.5" x14ac:dyDescent="0.25">
      <c r="A2320" s="3">
        <f>RSI!A2320</f>
        <v>45379</v>
      </c>
      <c r="B2320" s="2">
        <f>RSI!B2320</f>
        <v>42.942999999999998</v>
      </c>
      <c r="C2320" s="2">
        <f>RSI!I2320</f>
        <v>37.94076897040879</v>
      </c>
      <c r="D2320" s="2">
        <f>MACD!E2320</f>
        <v>-1.8499429630622899E-3</v>
      </c>
      <c r="E2320" s="2">
        <f>MACD!F2320</f>
        <v>-2.6848496474408297E-3</v>
      </c>
      <c r="F2320" s="2">
        <f>'Moving Avg'!D2320</f>
        <v>42.942999999999998</v>
      </c>
      <c r="G2320" s="2">
        <f>'Moving Avg'!F2320</f>
        <v>42.942999999999991</v>
      </c>
      <c r="H2320" s="2">
        <f>'Moving Avg'!G2320</f>
        <v>42.940480000000001</v>
      </c>
      <c r="I2320" s="2">
        <f>'Moving Avg'!H2320</f>
        <v>40.363020000000148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33</v>
      </c>
      <c r="Q2320" s="9">
        <f t="shared" si="364"/>
        <v>21.2</v>
      </c>
      <c r="R2320" s="9">
        <f t="shared" si="365"/>
        <v>30.75</v>
      </c>
      <c r="S2320" s="9">
        <f t="shared" si="366"/>
        <v>31.1</v>
      </c>
      <c r="T2320" s="9">
        <f t="shared" si="367"/>
        <v>27</v>
      </c>
      <c r="U2320" s="8">
        <f t="shared" si="368"/>
        <v>27.683333333333337</v>
      </c>
      <c r="V2320" s="8">
        <f t="shared" si="369"/>
        <v>27.512500000000003</v>
      </c>
    </row>
    <row r="2321" spans="1:22" ht="13.5" x14ac:dyDescent="0.25">
      <c r="A2321" s="3">
        <f>RSI!A2321</f>
        <v>45380</v>
      </c>
      <c r="B2321" s="2">
        <f>RSI!B2321</f>
        <v>42.942999999999998</v>
      </c>
      <c r="C2321" s="2">
        <f>RSI!I2321</f>
        <v>37.940768970408797</v>
      </c>
      <c r="D2321" s="2">
        <f>MACD!E2321</f>
        <v>-1.7122972445733353E-3</v>
      </c>
      <c r="E2321" s="2">
        <f>MACD!F2321</f>
        <v>-2.490339166867331E-3</v>
      </c>
      <c r="F2321" s="2">
        <f>'Moving Avg'!D2321</f>
        <v>42.942999999999998</v>
      </c>
      <c r="G2321" s="2">
        <f>'Moving Avg'!F2321</f>
        <v>42.942999999999991</v>
      </c>
      <c r="H2321" s="2">
        <f>'Moving Avg'!G2321</f>
        <v>42.940660000000001</v>
      </c>
      <c r="I2321" s="2">
        <f>'Moving Avg'!H2321</f>
        <v>40.402460000000154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33</v>
      </c>
      <c r="Q2321" s="9">
        <f t="shared" si="364"/>
        <v>21.2</v>
      </c>
      <c r="R2321" s="9">
        <f t="shared" si="365"/>
        <v>30.75</v>
      </c>
      <c r="S2321" s="9">
        <f t="shared" si="366"/>
        <v>31.1</v>
      </c>
      <c r="T2321" s="9">
        <f t="shared" si="367"/>
        <v>27</v>
      </c>
      <c r="U2321" s="8">
        <f t="shared" si="368"/>
        <v>27.683333333333337</v>
      </c>
      <c r="V2321" s="8">
        <f t="shared" si="369"/>
        <v>27.512500000000003</v>
      </c>
    </row>
    <row r="2322" spans="1:22" ht="13.5" x14ac:dyDescent="0.25">
      <c r="A2322" s="3">
        <f>RSI!A2322</f>
        <v>45383</v>
      </c>
      <c r="B2322" s="2">
        <f>RSI!B2322</f>
        <v>42.942999999999998</v>
      </c>
      <c r="C2322" s="2">
        <f>RSI!I2322</f>
        <v>37.940768970408797</v>
      </c>
      <c r="D2322" s="2">
        <f>MACD!E2322</f>
        <v>-1.5849417985194236E-3</v>
      </c>
      <c r="E2322" s="2">
        <f>MACD!F2322</f>
        <v>-2.3092596931977493E-3</v>
      </c>
      <c r="F2322" s="2">
        <f>'Moving Avg'!D2322</f>
        <v>42.942999999999998</v>
      </c>
      <c r="G2322" s="2">
        <f>'Moving Avg'!F2322</f>
        <v>42.942999999999991</v>
      </c>
      <c r="H2322" s="2">
        <f>'Moving Avg'!G2322</f>
        <v>42.940840000000001</v>
      </c>
      <c r="I2322" s="2">
        <f>'Moving Avg'!H2322</f>
        <v>40.441900000000153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33</v>
      </c>
      <c r="Q2322" s="9">
        <f t="shared" si="364"/>
        <v>21.2</v>
      </c>
      <c r="R2322" s="9">
        <f t="shared" si="365"/>
        <v>30.75</v>
      </c>
      <c r="S2322" s="9">
        <f t="shared" si="366"/>
        <v>31.1</v>
      </c>
      <c r="T2322" s="9">
        <f t="shared" si="367"/>
        <v>27</v>
      </c>
      <c r="U2322" s="8">
        <f t="shared" si="368"/>
        <v>27.683333333333337</v>
      </c>
      <c r="V2322" s="8">
        <f t="shared" si="369"/>
        <v>27.512500000000003</v>
      </c>
    </row>
    <row r="2323" spans="1:22" ht="13.5" x14ac:dyDescent="0.25">
      <c r="A2323" s="3">
        <f>RSI!A2323</f>
        <v>45384</v>
      </c>
      <c r="B2323" s="2">
        <f>RSI!B2323</f>
        <v>42.942999999999998</v>
      </c>
      <c r="C2323" s="2">
        <f>RSI!I2323</f>
        <v>37.940768970408797</v>
      </c>
      <c r="D2323" s="2">
        <f>MACD!E2323</f>
        <v>-1.4670998758461451E-3</v>
      </c>
      <c r="E2323" s="2">
        <f>MACD!F2323</f>
        <v>-2.1408277297274283E-3</v>
      </c>
      <c r="F2323" s="2">
        <f>'Moving Avg'!D2323</f>
        <v>42.942999999999998</v>
      </c>
      <c r="G2323" s="2">
        <f>'Moving Avg'!F2323</f>
        <v>42.942999999999991</v>
      </c>
      <c r="H2323" s="2">
        <f>'Moving Avg'!G2323</f>
        <v>42.941020000000002</v>
      </c>
      <c r="I2323" s="2">
        <f>'Moving Avg'!H2323</f>
        <v>40.481340000000152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33</v>
      </c>
      <c r="Q2323" s="9">
        <f t="shared" si="364"/>
        <v>21.2</v>
      </c>
      <c r="R2323" s="9">
        <f t="shared" si="365"/>
        <v>30.75</v>
      </c>
      <c r="S2323" s="9">
        <f t="shared" si="366"/>
        <v>31.1</v>
      </c>
      <c r="T2323" s="9">
        <f t="shared" si="367"/>
        <v>27</v>
      </c>
      <c r="U2323" s="8">
        <f t="shared" si="368"/>
        <v>27.683333333333337</v>
      </c>
      <c r="V2323" s="8">
        <f t="shared" si="369"/>
        <v>27.512500000000003</v>
      </c>
    </row>
    <row r="2324" spans="1:22" ht="13.5" x14ac:dyDescent="0.25">
      <c r="A2324" s="3">
        <f>RSI!A2324</f>
        <v>45385</v>
      </c>
      <c r="B2324" s="2">
        <f>RSI!B2324</f>
        <v>42.942999999999998</v>
      </c>
      <c r="C2324" s="2">
        <f>RSI!I2324</f>
        <v>37.940768970408797</v>
      </c>
      <c r="D2324" s="2">
        <f>MACD!E2324</f>
        <v>-1.3580544962579211E-3</v>
      </c>
      <c r="E2324" s="2">
        <f>MACD!F2324</f>
        <v>-1.984273083033527E-3</v>
      </c>
      <c r="F2324" s="2">
        <f>'Moving Avg'!D2324</f>
        <v>42.942999999999998</v>
      </c>
      <c r="G2324" s="2">
        <f>'Moving Avg'!F2324</f>
        <v>42.942999999999991</v>
      </c>
      <c r="H2324" s="2">
        <f>'Moving Avg'!G2324</f>
        <v>42.941200000000002</v>
      </c>
      <c r="I2324" s="2">
        <f>'Moving Avg'!H2324</f>
        <v>40.520780000000158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33</v>
      </c>
      <c r="Q2324" s="9">
        <f t="shared" si="364"/>
        <v>21.2</v>
      </c>
      <c r="R2324" s="9">
        <f t="shared" si="365"/>
        <v>30.75</v>
      </c>
      <c r="S2324" s="9">
        <f t="shared" si="366"/>
        <v>31.1</v>
      </c>
      <c r="T2324" s="9">
        <f t="shared" si="367"/>
        <v>27</v>
      </c>
      <c r="U2324" s="8">
        <f t="shared" si="368"/>
        <v>27.683333333333337</v>
      </c>
      <c r="V2324" s="8">
        <f t="shared" si="369"/>
        <v>27.512500000000003</v>
      </c>
    </row>
    <row r="2325" spans="1:22" ht="13.5" x14ac:dyDescent="0.25">
      <c r="A2325" s="3">
        <f>RSI!A2325</f>
        <v>45386</v>
      </c>
      <c r="B2325" s="2">
        <f>RSI!B2325</f>
        <v>42.942999999999998</v>
      </c>
      <c r="C2325" s="2">
        <f>RSI!I2325</f>
        <v>37.940768970408797</v>
      </c>
      <c r="D2325" s="2">
        <f>MACD!E2325</f>
        <v>-1.2571436775274947E-3</v>
      </c>
      <c r="E2325" s="2">
        <f>MACD!F2325</f>
        <v>-1.8388472019323207E-3</v>
      </c>
      <c r="F2325" s="2">
        <f>'Moving Avg'!D2325</f>
        <v>42.942999999999998</v>
      </c>
      <c r="G2325" s="2">
        <f>'Moving Avg'!F2325</f>
        <v>42.942999999999991</v>
      </c>
      <c r="H2325" s="2">
        <f>'Moving Avg'!G2325</f>
        <v>42.941380000000002</v>
      </c>
      <c r="I2325" s="2">
        <f>'Moving Avg'!H2325</f>
        <v>40.560220000000157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33</v>
      </c>
      <c r="Q2325" s="9">
        <f t="shared" si="364"/>
        <v>21.2</v>
      </c>
      <c r="R2325" s="9">
        <f t="shared" si="365"/>
        <v>30.75</v>
      </c>
      <c r="S2325" s="9">
        <f t="shared" si="366"/>
        <v>31.1</v>
      </c>
      <c r="T2325" s="9">
        <f t="shared" si="367"/>
        <v>27</v>
      </c>
      <c r="U2325" s="8">
        <f t="shared" si="368"/>
        <v>27.683333333333337</v>
      </c>
      <c r="V2325" s="8">
        <f t="shared" si="369"/>
        <v>27.512500000000003</v>
      </c>
    </row>
    <row r="2326" spans="1:22" ht="13.5" x14ac:dyDescent="0.25">
      <c r="A2326" s="3">
        <f>RSI!A2326</f>
        <v>45387</v>
      </c>
      <c r="B2326" s="2">
        <f>RSI!B2326</f>
        <v>42.942999999999998</v>
      </c>
      <c r="C2326" s="2">
        <f>RSI!I2326</f>
        <v>37.940768970408797</v>
      </c>
      <c r="D2326" s="2">
        <f>MACD!E2326</f>
        <v>-1.1637560710937578E-3</v>
      </c>
      <c r="E2326" s="2">
        <f>MACD!F2326</f>
        <v>-1.7038289757646081E-3</v>
      </c>
      <c r="F2326" s="2">
        <f>'Moving Avg'!D2326</f>
        <v>42.942999999999998</v>
      </c>
      <c r="G2326" s="2">
        <f>'Moving Avg'!F2326</f>
        <v>42.942999999999991</v>
      </c>
      <c r="H2326" s="2">
        <f>'Moving Avg'!G2326</f>
        <v>42.941560000000003</v>
      </c>
      <c r="I2326" s="2">
        <f>'Moving Avg'!H2326</f>
        <v>40.599660000000156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33</v>
      </c>
      <c r="Q2326" s="9">
        <f t="shared" si="364"/>
        <v>21.2</v>
      </c>
      <c r="R2326" s="9">
        <f t="shared" si="365"/>
        <v>30.75</v>
      </c>
      <c r="S2326" s="9">
        <f t="shared" si="366"/>
        <v>31.1</v>
      </c>
      <c r="T2326" s="9">
        <f t="shared" si="367"/>
        <v>27</v>
      </c>
      <c r="U2326" s="8">
        <f t="shared" si="368"/>
        <v>27.683333333333337</v>
      </c>
      <c r="V2326" s="8">
        <f t="shared" si="369"/>
        <v>27.512500000000003</v>
      </c>
    </row>
    <row r="2327" spans="1:22" ht="13.5" x14ac:dyDescent="0.25">
      <c r="A2327" s="3">
        <f>RSI!A2327</f>
        <v>45390</v>
      </c>
      <c r="B2327" s="2">
        <f>RSI!B2327</f>
        <v>42.942999999999998</v>
      </c>
      <c r="C2327" s="2">
        <f>RSI!I2327</f>
        <v>37.940768970408797</v>
      </c>
      <c r="D2327" s="2">
        <f>MACD!E2327</f>
        <v>-1.0773269655217632E-3</v>
      </c>
      <c r="E2327" s="2">
        <f>MACD!F2327</f>
        <v>-1.5785285737160391E-3</v>
      </c>
      <c r="F2327" s="2">
        <f>'Moving Avg'!D2327</f>
        <v>42.942999999999998</v>
      </c>
      <c r="G2327" s="2">
        <f>'Moving Avg'!F2327</f>
        <v>42.942999999999991</v>
      </c>
      <c r="H2327" s="2">
        <f>'Moving Avg'!G2327</f>
        <v>42.941740000000003</v>
      </c>
      <c r="I2327" s="2">
        <f>'Moving Avg'!H2327</f>
        <v>40.639100000000155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0</v>
      </c>
      <c r="O2327" s="8">
        <f t="shared" si="362"/>
        <v>50</v>
      </c>
      <c r="P2327" s="8">
        <f t="shared" si="363"/>
        <v>33</v>
      </c>
      <c r="Q2327" s="9">
        <f t="shared" si="364"/>
        <v>21.2</v>
      </c>
      <c r="R2327" s="9">
        <f t="shared" si="365"/>
        <v>30.75</v>
      </c>
      <c r="S2327" s="9">
        <f t="shared" si="366"/>
        <v>31.1</v>
      </c>
      <c r="T2327" s="9">
        <f t="shared" si="367"/>
        <v>27</v>
      </c>
      <c r="U2327" s="8">
        <f t="shared" si="368"/>
        <v>27.683333333333337</v>
      </c>
      <c r="V2327" s="8">
        <f t="shared" si="369"/>
        <v>27.512500000000003</v>
      </c>
    </row>
    <row r="2328" spans="1:22" ht="13.5" x14ac:dyDescent="0.25">
      <c r="A2328" s="3">
        <f>RSI!A2328</f>
        <v>45394</v>
      </c>
      <c r="B2328" s="2">
        <f>RSI!B2328</f>
        <v>42.942999999999998</v>
      </c>
      <c r="C2328" s="2">
        <f>RSI!I2328</f>
        <v>37.940768970408797</v>
      </c>
      <c r="D2328" s="2">
        <f>MACD!E2328</f>
        <v>-9.9733462394624439E-4</v>
      </c>
      <c r="E2328" s="2">
        <f>MACD!F2328</f>
        <v>-1.4622897837620803E-3</v>
      </c>
      <c r="F2328" s="2">
        <f>'Moving Avg'!D2328</f>
        <v>42.942999999999998</v>
      </c>
      <c r="G2328" s="2">
        <f>'Moving Avg'!F2328</f>
        <v>42.942999999999991</v>
      </c>
      <c r="H2328" s="2">
        <f>'Moving Avg'!G2328</f>
        <v>42.941920000000003</v>
      </c>
      <c r="I2328" s="2">
        <f>'Moving Avg'!H2328</f>
        <v>40.678540000000154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25</v>
      </c>
      <c r="N2328" s="8">
        <f t="shared" si="361"/>
        <v>0</v>
      </c>
      <c r="O2328" s="8">
        <f t="shared" si="362"/>
        <v>50</v>
      </c>
      <c r="P2328" s="8">
        <f t="shared" si="363"/>
        <v>33</v>
      </c>
      <c r="Q2328" s="9">
        <f t="shared" si="364"/>
        <v>21.2</v>
      </c>
      <c r="R2328" s="9">
        <f t="shared" si="365"/>
        <v>30.75</v>
      </c>
      <c r="S2328" s="9">
        <f t="shared" si="366"/>
        <v>31.1</v>
      </c>
      <c r="T2328" s="9">
        <f t="shared" si="367"/>
        <v>27</v>
      </c>
      <c r="U2328" s="8">
        <f t="shared" si="368"/>
        <v>27.683333333333337</v>
      </c>
      <c r="V2328" s="8">
        <f t="shared" si="369"/>
        <v>27.512500000000003</v>
      </c>
    </row>
    <row r="2329" spans="1:22" ht="13.5" x14ac:dyDescent="0.25">
      <c r="A2329" s="3">
        <f>RSI!A2329</f>
        <v>45397</v>
      </c>
      <c r="B2329" s="2">
        <f>RSI!B2329</f>
        <v>42.942999999999998</v>
      </c>
      <c r="C2329" s="2">
        <f>RSI!I2329</f>
        <v>37.940768970408797</v>
      </c>
      <c r="D2329" s="2">
        <f>MACD!E2329</f>
        <v>-9.2329692471793123E-4</v>
      </c>
      <c r="E2329" s="2">
        <f>MACD!F2329</f>
        <v>-1.3544912119532505E-3</v>
      </c>
      <c r="F2329" s="2">
        <f>'Moving Avg'!D2329</f>
        <v>42.942999999999998</v>
      </c>
      <c r="G2329" s="2">
        <f>'Moving Avg'!F2329</f>
        <v>42.942999999999991</v>
      </c>
      <c r="H2329" s="2">
        <f>'Moving Avg'!G2329</f>
        <v>42.942100000000003</v>
      </c>
      <c r="I2329" s="2">
        <f>'Moving Avg'!H2329</f>
        <v>40.717980000000153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25</v>
      </c>
      <c r="N2329" s="8">
        <f t="shared" si="361"/>
        <v>0</v>
      </c>
      <c r="O2329" s="8">
        <f t="shared" si="362"/>
        <v>50</v>
      </c>
      <c r="P2329" s="8">
        <f t="shared" si="363"/>
        <v>33</v>
      </c>
      <c r="Q2329" s="9">
        <f t="shared" si="364"/>
        <v>21.2</v>
      </c>
      <c r="R2329" s="9">
        <f t="shared" si="365"/>
        <v>30.75</v>
      </c>
      <c r="S2329" s="9">
        <f t="shared" si="366"/>
        <v>31.1</v>
      </c>
      <c r="T2329" s="9">
        <f t="shared" si="367"/>
        <v>27</v>
      </c>
      <c r="U2329" s="8">
        <f t="shared" si="368"/>
        <v>27.683333333333337</v>
      </c>
      <c r="V2329" s="8">
        <f t="shared" si="369"/>
        <v>27.512500000000003</v>
      </c>
    </row>
    <row r="2330" spans="1:22" ht="13.5" x14ac:dyDescent="0.25">
      <c r="A2330" s="3">
        <f>RSI!A2330</f>
        <v>45398</v>
      </c>
      <c r="B2330" s="2">
        <f>RSI!B2330</f>
        <v>42.942999999999998</v>
      </c>
      <c r="C2330" s="2">
        <f>RSI!I2330</f>
        <v>37.940768970408797</v>
      </c>
      <c r="D2330" s="2">
        <f>MACD!E2330</f>
        <v>-8.547682780246646E-4</v>
      </c>
      <c r="E2330" s="2">
        <f>MACD!F2330</f>
        <v>-1.2545466251675335E-3</v>
      </c>
      <c r="F2330" s="2">
        <f>'Moving Avg'!D2330</f>
        <v>42.942999999999998</v>
      </c>
      <c r="G2330" s="2">
        <f>'Moving Avg'!F2330</f>
        <v>42.942999999999991</v>
      </c>
      <c r="H2330" s="2">
        <f>'Moving Avg'!G2330</f>
        <v>42.942280000000004</v>
      </c>
      <c r="I2330" s="2">
        <f>'Moving Avg'!H2330</f>
        <v>40.75742000000016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0</v>
      </c>
      <c r="O2330" s="8">
        <f t="shared" si="362"/>
        <v>50</v>
      </c>
      <c r="P2330" s="8">
        <f t="shared" si="363"/>
        <v>33</v>
      </c>
      <c r="Q2330" s="9">
        <f t="shared" si="364"/>
        <v>21.2</v>
      </c>
      <c r="R2330" s="9">
        <f t="shared" si="365"/>
        <v>30.75</v>
      </c>
      <c r="S2330" s="9">
        <f t="shared" si="366"/>
        <v>31.1</v>
      </c>
      <c r="T2330" s="9">
        <f t="shared" si="367"/>
        <v>27</v>
      </c>
      <c r="U2330" s="8">
        <f t="shared" si="368"/>
        <v>27.683333333333337</v>
      </c>
      <c r="V2330" s="8">
        <f t="shared" si="369"/>
        <v>27.512500000000003</v>
      </c>
    </row>
    <row r="2331" spans="1:22" ht="13.5" x14ac:dyDescent="0.25">
      <c r="A2331" s="3">
        <f>RSI!A2331</f>
        <v>45399</v>
      </c>
      <c r="B2331" s="2">
        <f>RSI!B2331</f>
        <v>42.942999999999998</v>
      </c>
      <c r="C2331" s="2">
        <f>RSI!I2331</f>
        <v>37.940768970408797</v>
      </c>
      <c r="D2331" s="2">
        <f>MACD!E2331</f>
        <v>-7.913367938385818E-4</v>
      </c>
      <c r="E2331" s="2">
        <f>MACD!F2331</f>
        <v>-1.1619046589017431E-3</v>
      </c>
      <c r="F2331" s="2">
        <f>'Moving Avg'!D2331</f>
        <v>42.942999999999998</v>
      </c>
      <c r="G2331" s="2">
        <f>'Moving Avg'!F2331</f>
        <v>42.942999999999991</v>
      </c>
      <c r="H2331" s="2">
        <f>'Moving Avg'!G2331</f>
        <v>42.942460000000004</v>
      </c>
      <c r="I2331" s="2">
        <f>'Moving Avg'!H2331</f>
        <v>40.796860000000159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0</v>
      </c>
      <c r="O2331" s="8">
        <f t="shared" si="362"/>
        <v>50</v>
      </c>
      <c r="P2331" s="8">
        <f t="shared" si="363"/>
        <v>33</v>
      </c>
      <c r="Q2331" s="9">
        <f t="shared" si="364"/>
        <v>21.2</v>
      </c>
      <c r="R2331" s="9">
        <f t="shared" si="365"/>
        <v>30.75</v>
      </c>
      <c r="S2331" s="9">
        <f t="shared" si="366"/>
        <v>31.1</v>
      </c>
      <c r="T2331" s="9">
        <f t="shared" si="367"/>
        <v>27</v>
      </c>
      <c r="U2331" s="8">
        <f t="shared" si="368"/>
        <v>27.683333333333337</v>
      </c>
      <c r="V2331" s="8">
        <f t="shared" si="369"/>
        <v>27.512500000000003</v>
      </c>
    </row>
    <row r="2332" spans="1:22" ht="13.5" x14ac:dyDescent="0.25">
      <c r="A2332" s="3">
        <f>RSI!A2332</f>
        <v>45400</v>
      </c>
      <c r="B2332" s="2">
        <f>RSI!B2332</f>
        <v>42.942999999999998</v>
      </c>
      <c r="C2332" s="2">
        <f>RSI!I2332</f>
        <v>37.940768970408811</v>
      </c>
      <c r="D2332" s="2">
        <f>MACD!E2332</f>
        <v>-7.3262167894228014E-4</v>
      </c>
      <c r="E2332" s="2">
        <f>MACD!F2332</f>
        <v>-1.0760480629098505E-3</v>
      </c>
      <c r="F2332" s="2">
        <f>'Moving Avg'!D2332</f>
        <v>42.942999999999998</v>
      </c>
      <c r="G2332" s="2">
        <f>'Moving Avg'!F2332</f>
        <v>42.942999999999991</v>
      </c>
      <c r="H2332" s="2">
        <f>'Moving Avg'!G2332</f>
        <v>42.942640000000004</v>
      </c>
      <c r="I2332" s="2">
        <f>'Moving Avg'!H2332</f>
        <v>40.836300000000158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25</v>
      </c>
      <c r="N2332" s="8">
        <f t="shared" si="361"/>
        <v>0</v>
      </c>
      <c r="O2332" s="8">
        <f t="shared" si="362"/>
        <v>50</v>
      </c>
      <c r="P2332" s="8">
        <f t="shared" si="363"/>
        <v>33</v>
      </c>
      <c r="Q2332" s="9">
        <f t="shared" si="364"/>
        <v>21.2</v>
      </c>
      <c r="R2332" s="9">
        <f t="shared" si="365"/>
        <v>30.75</v>
      </c>
      <c r="S2332" s="9">
        <f t="shared" si="366"/>
        <v>31.1</v>
      </c>
      <c r="T2332" s="9">
        <f t="shared" si="367"/>
        <v>27</v>
      </c>
      <c r="U2332" s="8">
        <f t="shared" si="368"/>
        <v>27.683333333333337</v>
      </c>
      <c r="V2332" s="8">
        <f t="shared" si="369"/>
        <v>27.512500000000003</v>
      </c>
    </row>
    <row r="2333" spans="1:22" ht="13.5" x14ac:dyDescent="0.25">
      <c r="A2333" s="3">
        <f>RSI!A2333</f>
        <v>45401</v>
      </c>
      <c r="B2333" s="2">
        <f>RSI!B2333</f>
        <v>42.942999999999998</v>
      </c>
      <c r="C2333" s="2">
        <f>RSI!I2333</f>
        <v>37.940768970408797</v>
      </c>
      <c r="D2333" s="2">
        <f>MACD!E2333</f>
        <v>-6.7827084329508125E-4</v>
      </c>
      <c r="E2333" s="2">
        <f>MACD!F2333</f>
        <v>-9.9649261898689676E-4</v>
      </c>
      <c r="F2333" s="2">
        <f>'Moving Avg'!D2333</f>
        <v>42.942999999999998</v>
      </c>
      <c r="G2333" s="2">
        <f>'Moving Avg'!F2333</f>
        <v>42.942999999999991</v>
      </c>
      <c r="H2333" s="2">
        <f>'Moving Avg'!G2333</f>
        <v>42.942820000000005</v>
      </c>
      <c r="I2333" s="2">
        <f>'Moving Avg'!H2333</f>
        <v>40.875740000000157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25</v>
      </c>
      <c r="N2333" s="8">
        <f t="shared" si="361"/>
        <v>0</v>
      </c>
      <c r="O2333" s="8">
        <f t="shared" si="362"/>
        <v>50</v>
      </c>
      <c r="P2333" s="8">
        <f t="shared" si="363"/>
        <v>33</v>
      </c>
      <c r="Q2333" s="9">
        <f t="shared" si="364"/>
        <v>21.2</v>
      </c>
      <c r="R2333" s="9">
        <f t="shared" si="365"/>
        <v>30.75</v>
      </c>
      <c r="S2333" s="9">
        <f t="shared" si="366"/>
        <v>31.1</v>
      </c>
      <c r="T2333" s="9">
        <f t="shared" si="367"/>
        <v>27</v>
      </c>
      <c r="U2333" s="8">
        <f t="shared" si="368"/>
        <v>27.683333333333337</v>
      </c>
      <c r="V2333" s="8">
        <f t="shared" si="369"/>
        <v>27.512500000000003</v>
      </c>
    </row>
    <row r="2334" spans="1:22" ht="13.5" x14ac:dyDescent="0.25">
      <c r="A2334" s="3">
        <f>RSI!A2334</f>
        <v>45404</v>
      </c>
      <c r="B2334" s="2">
        <f>RSI!B2334</f>
        <v>42.942999999999998</v>
      </c>
      <c r="C2334" s="2">
        <f>RSI!I2334</f>
        <v>37.940768970408811</v>
      </c>
      <c r="D2334" s="2">
        <f>MACD!E2334</f>
        <v>-6.2795869749265876E-4</v>
      </c>
      <c r="E2334" s="2">
        <f>MACD!F2334</f>
        <v>-9.2278583468804922E-4</v>
      </c>
      <c r="F2334" s="2">
        <f>'Moving Avg'!D2334</f>
        <v>42.942999999999998</v>
      </c>
      <c r="G2334" s="2">
        <f>'Moving Avg'!F2334</f>
        <v>42.942999999999991</v>
      </c>
      <c r="H2334" s="2">
        <f>'Moving Avg'!G2334</f>
        <v>42.943000000000005</v>
      </c>
      <c r="I2334" s="2">
        <f>'Moving Avg'!H2334</f>
        <v>40.915180000000156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25</v>
      </c>
      <c r="N2334" s="8">
        <f t="shared" si="361"/>
        <v>0</v>
      </c>
      <c r="O2334" s="8">
        <f t="shared" si="362"/>
        <v>50</v>
      </c>
      <c r="P2334" s="8">
        <f t="shared" si="363"/>
        <v>33</v>
      </c>
      <c r="Q2334" s="9">
        <f t="shared" si="364"/>
        <v>21.2</v>
      </c>
      <c r="R2334" s="9">
        <f t="shared" si="365"/>
        <v>30.75</v>
      </c>
      <c r="S2334" s="9">
        <f t="shared" si="366"/>
        <v>31.1</v>
      </c>
      <c r="T2334" s="9">
        <f t="shared" si="367"/>
        <v>27</v>
      </c>
      <c r="U2334" s="8">
        <f t="shared" si="368"/>
        <v>27.683333333333337</v>
      </c>
      <c r="V2334" s="8">
        <f t="shared" si="369"/>
        <v>27.512500000000003</v>
      </c>
    </row>
    <row r="2335" spans="1:22" ht="13.5" x14ac:dyDescent="0.25">
      <c r="A2335" s="3">
        <f>RSI!A2335</f>
        <v>45405</v>
      </c>
      <c r="B2335" s="2">
        <f>RSI!B2335</f>
        <v>42.942999999999998</v>
      </c>
      <c r="C2335" s="2">
        <f>RSI!I2335</f>
        <v>37.940768970408797</v>
      </c>
      <c r="D2335" s="2">
        <f>MACD!E2335</f>
        <v>-5.8138412516939297E-4</v>
      </c>
      <c r="E2335" s="2">
        <f>MACD!F2335</f>
        <v>-8.54505492784318E-4</v>
      </c>
      <c r="F2335" s="2">
        <f>'Moving Avg'!D2335</f>
        <v>42.942999999999998</v>
      </c>
      <c r="G2335" s="2">
        <f>'Moving Avg'!F2335</f>
        <v>42.942999999999991</v>
      </c>
      <c r="H2335" s="2">
        <f>'Moving Avg'!G2335</f>
        <v>42.943000000000005</v>
      </c>
      <c r="I2335" s="2">
        <f>'Moving Avg'!H2335</f>
        <v>40.954620000000162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25</v>
      </c>
      <c r="N2335" s="8">
        <f t="shared" si="361"/>
        <v>0</v>
      </c>
      <c r="O2335" s="8">
        <f t="shared" si="362"/>
        <v>50</v>
      </c>
      <c r="P2335" s="8">
        <f t="shared" si="363"/>
        <v>33</v>
      </c>
      <c r="Q2335" s="9">
        <f t="shared" si="364"/>
        <v>21.2</v>
      </c>
      <c r="R2335" s="9">
        <f t="shared" si="365"/>
        <v>30.75</v>
      </c>
      <c r="S2335" s="9">
        <f t="shared" si="366"/>
        <v>31.1</v>
      </c>
      <c r="T2335" s="9">
        <f t="shared" si="367"/>
        <v>27</v>
      </c>
      <c r="U2335" s="8">
        <f t="shared" si="368"/>
        <v>27.683333333333337</v>
      </c>
      <c r="V2335" s="8">
        <f t="shared" si="369"/>
        <v>27.512500000000003</v>
      </c>
    </row>
    <row r="2336" spans="1:22" ht="13.5" x14ac:dyDescent="0.25">
      <c r="A2336" s="3">
        <f>RSI!A2336</f>
        <v>45406</v>
      </c>
      <c r="B2336" s="2">
        <f>RSI!B2336</f>
        <v>42.942999999999998</v>
      </c>
      <c r="C2336" s="2">
        <f>RSI!I2336</f>
        <v>37.940768970408797</v>
      </c>
      <c r="D2336" s="2">
        <f>MACD!E2336</f>
        <v>-5.3826861551442562E-4</v>
      </c>
      <c r="E2336" s="2">
        <f>MACD!F2336</f>
        <v>-7.9125811733033965E-4</v>
      </c>
      <c r="F2336" s="2">
        <f>'Moving Avg'!D2336</f>
        <v>42.942999999999998</v>
      </c>
      <c r="G2336" s="2">
        <f>'Moving Avg'!F2336</f>
        <v>42.942999999999991</v>
      </c>
      <c r="H2336" s="2">
        <f>'Moving Avg'!G2336</f>
        <v>42.943000000000005</v>
      </c>
      <c r="I2336" s="2">
        <f>'Moving Avg'!H2336</f>
        <v>40.994060000000154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25</v>
      </c>
      <c r="N2336" s="8">
        <f t="shared" si="361"/>
        <v>0</v>
      </c>
      <c r="O2336" s="8">
        <f t="shared" si="362"/>
        <v>50</v>
      </c>
      <c r="P2336" s="8">
        <f t="shared" si="363"/>
        <v>33</v>
      </c>
      <c r="Q2336" s="9">
        <f t="shared" si="364"/>
        <v>21.2</v>
      </c>
      <c r="R2336" s="9">
        <f t="shared" si="365"/>
        <v>30.75</v>
      </c>
      <c r="S2336" s="9">
        <f t="shared" si="366"/>
        <v>31.1</v>
      </c>
      <c r="T2336" s="9">
        <f t="shared" si="367"/>
        <v>27</v>
      </c>
      <c r="U2336" s="8">
        <f t="shared" si="368"/>
        <v>27.683333333333337</v>
      </c>
      <c r="V2336" s="8">
        <f t="shared" si="369"/>
        <v>27.512500000000003</v>
      </c>
    </row>
    <row r="2337" spans="1:22" ht="13.5" x14ac:dyDescent="0.25">
      <c r="A2337" s="3">
        <f>RSI!A2337</f>
        <v>45407</v>
      </c>
      <c r="B2337" s="2">
        <f>RSI!B2337</f>
        <v>42.942999999999998</v>
      </c>
      <c r="C2337" s="2">
        <f>RSI!I2337</f>
        <v>37.940768970408797</v>
      </c>
      <c r="D2337" s="2">
        <f>MACD!E2337</f>
        <v>-4.9835454253610578E-4</v>
      </c>
      <c r="E2337" s="2">
        <f>MACD!F2337</f>
        <v>-7.3267740237149283E-4</v>
      </c>
      <c r="F2337" s="2">
        <f>'Moving Avg'!D2337</f>
        <v>42.942999999999998</v>
      </c>
      <c r="G2337" s="2">
        <f>'Moving Avg'!F2337</f>
        <v>42.942999999999991</v>
      </c>
      <c r="H2337" s="2">
        <f>'Moving Avg'!G2337</f>
        <v>42.943000000000005</v>
      </c>
      <c r="I2337" s="2">
        <f>'Moving Avg'!H2337</f>
        <v>41.033500000000146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  <c r="M2337" s="8">
        <f t="shared" si="360"/>
        <v>25</v>
      </c>
      <c r="N2337" s="8">
        <f t="shared" si="361"/>
        <v>0</v>
      </c>
      <c r="O2337" s="8">
        <f t="shared" si="362"/>
        <v>50</v>
      </c>
      <c r="P2337" s="8">
        <f t="shared" si="363"/>
        <v>33</v>
      </c>
      <c r="Q2337" s="9">
        <f t="shared" si="364"/>
        <v>21.2</v>
      </c>
      <c r="R2337" s="9">
        <f t="shared" si="365"/>
        <v>30.75</v>
      </c>
      <c r="S2337" s="9">
        <f t="shared" si="366"/>
        <v>31.1</v>
      </c>
      <c r="T2337" s="9">
        <f t="shared" si="367"/>
        <v>27</v>
      </c>
      <c r="U2337" s="8">
        <f t="shared" si="368"/>
        <v>27.683333333333337</v>
      </c>
      <c r="V2337" s="8">
        <f t="shared" si="369"/>
        <v>27.512500000000003</v>
      </c>
    </row>
    <row r="2338" spans="1:22" ht="13.5" x14ac:dyDescent="0.25">
      <c r="A2338" s="3">
        <f>RSI!A2338</f>
        <v>45408</v>
      </c>
      <c r="B2338" s="2">
        <f>RSI!B2338</f>
        <v>42.942999999999998</v>
      </c>
      <c r="C2338" s="2">
        <f>RSI!I2338</f>
        <v>37.940768970408797</v>
      </c>
      <c r="D2338" s="2">
        <f>MACD!E2338</f>
        <v>-4.6140357888901917E-4</v>
      </c>
      <c r="E2338" s="2">
        <f>MACD!F2338</f>
        <v>-6.7842263767499812E-4</v>
      </c>
      <c r="F2338" s="2">
        <f>'Moving Avg'!D2338</f>
        <v>42.942999999999998</v>
      </c>
      <c r="G2338" s="2">
        <f>'Moving Avg'!F2338</f>
        <v>42.942999999999991</v>
      </c>
      <c r="H2338" s="2">
        <f>'Moving Avg'!G2338</f>
        <v>42.943000000000005</v>
      </c>
      <c r="I2338" s="2">
        <f>'Moving Avg'!H2338</f>
        <v>41.072940000000152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  <c r="M2338" s="8">
        <f t="shared" si="360"/>
        <v>25</v>
      </c>
      <c r="N2338" s="8">
        <f t="shared" si="361"/>
        <v>0</v>
      </c>
      <c r="O2338" s="8">
        <f t="shared" si="362"/>
        <v>50</v>
      </c>
      <c r="P2338" s="8">
        <f t="shared" si="363"/>
        <v>33</v>
      </c>
      <c r="Q2338" s="9">
        <f t="shared" si="364"/>
        <v>21.2</v>
      </c>
      <c r="R2338" s="9">
        <f t="shared" si="365"/>
        <v>30.75</v>
      </c>
      <c r="S2338" s="9">
        <f t="shared" si="366"/>
        <v>31.1</v>
      </c>
      <c r="T2338" s="9">
        <f t="shared" si="367"/>
        <v>27</v>
      </c>
      <c r="U2338" s="8">
        <f t="shared" si="368"/>
        <v>27.683333333333337</v>
      </c>
      <c r="V2338" s="8">
        <f t="shared" si="369"/>
        <v>27.512500000000003</v>
      </c>
    </row>
    <row r="2339" spans="1:22" ht="13.5" x14ac:dyDescent="0.25">
      <c r="A2339" s="3">
        <f>RSI!A2339</f>
        <v>45411</v>
      </c>
      <c r="B2339" s="2">
        <f>RSI!B2339</f>
        <v>42.942999999999998</v>
      </c>
      <c r="C2339" s="2">
        <f>RSI!I2339</f>
        <v>37.940768970408811</v>
      </c>
      <c r="D2339" s="2">
        <f>MACD!E2339</f>
        <v>-4.2719523325729369E-4</v>
      </c>
      <c r="E2339" s="2">
        <f>MACD!F2339</f>
        <v>-6.2817715679145726E-4</v>
      </c>
      <c r="F2339" s="2">
        <f>'Moving Avg'!D2339</f>
        <v>42.942999999999998</v>
      </c>
      <c r="G2339" s="2">
        <f>'Moving Avg'!F2339</f>
        <v>42.942999999999991</v>
      </c>
      <c r="H2339" s="2">
        <f>'Moving Avg'!G2339</f>
        <v>42.943000000000005</v>
      </c>
      <c r="I2339" s="2">
        <f>'Moving Avg'!H2339</f>
        <v>41.112380000000151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25</v>
      </c>
      <c r="N2339" s="8">
        <f t="shared" si="361"/>
        <v>0</v>
      </c>
      <c r="O2339" s="8">
        <f t="shared" si="362"/>
        <v>50</v>
      </c>
      <c r="P2339" s="8">
        <f t="shared" si="363"/>
        <v>33</v>
      </c>
      <c r="Q2339" s="9">
        <f t="shared" si="364"/>
        <v>21.2</v>
      </c>
      <c r="R2339" s="9">
        <f t="shared" si="365"/>
        <v>30.75</v>
      </c>
      <c r="S2339" s="9">
        <f t="shared" si="366"/>
        <v>31.1</v>
      </c>
      <c r="T2339" s="9">
        <f t="shared" si="367"/>
        <v>27</v>
      </c>
      <c r="U2339" s="8">
        <f t="shared" si="368"/>
        <v>27.683333333333337</v>
      </c>
      <c r="V2339" s="8">
        <f t="shared" si="369"/>
        <v>27.512500000000003</v>
      </c>
    </row>
    <row r="2340" spans="1:22" ht="13.5" x14ac:dyDescent="0.25">
      <c r="A2340" s="3">
        <f>RSI!A2340</f>
        <v>45412</v>
      </c>
      <c r="B2340" s="2">
        <f>RSI!B2340</f>
        <v>42.942999999999998</v>
      </c>
      <c r="C2340" s="2">
        <f>RSI!I2340</f>
        <v>37.940768970408818</v>
      </c>
      <c r="D2340" s="2">
        <f>MACD!E2340</f>
        <v>-3.9552550111210394E-4</v>
      </c>
      <c r="E2340" s="2">
        <f>MACD!F2340</f>
        <v>-5.8164682565558655E-4</v>
      </c>
      <c r="F2340" s="2">
        <f>'Moving Avg'!D2340</f>
        <v>42.942999999999998</v>
      </c>
      <c r="G2340" s="2">
        <f>'Moving Avg'!F2340</f>
        <v>42.942999999999991</v>
      </c>
      <c r="H2340" s="2">
        <f>'Moving Avg'!G2340</f>
        <v>42.943000000000005</v>
      </c>
      <c r="I2340" s="2">
        <f>'Moving Avg'!H2340</f>
        <v>41.151820000000143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25</v>
      </c>
      <c r="N2340" s="8">
        <f t="shared" si="361"/>
        <v>0</v>
      </c>
      <c r="O2340" s="8">
        <f t="shared" si="362"/>
        <v>50</v>
      </c>
      <c r="P2340" s="8">
        <f t="shared" si="363"/>
        <v>33</v>
      </c>
      <c r="Q2340" s="9">
        <f t="shared" si="364"/>
        <v>21.2</v>
      </c>
      <c r="R2340" s="9">
        <f t="shared" si="365"/>
        <v>30.75</v>
      </c>
      <c r="S2340" s="9">
        <f t="shared" si="366"/>
        <v>31.1</v>
      </c>
      <c r="T2340" s="9">
        <f t="shared" si="367"/>
        <v>27</v>
      </c>
      <c r="U2340" s="8">
        <f t="shared" si="368"/>
        <v>27.683333333333337</v>
      </c>
      <c r="V2340" s="8">
        <f t="shared" si="369"/>
        <v>27.512500000000003</v>
      </c>
    </row>
    <row r="2341" spans="1:22" ht="13.5" x14ac:dyDescent="0.25">
      <c r="A2341" s="3">
        <f>RSI!A2341</f>
        <v>45414</v>
      </c>
      <c r="B2341" s="2">
        <f>RSI!B2341</f>
        <v>42.942999999999998</v>
      </c>
      <c r="C2341" s="2">
        <f>RSI!I2341</f>
        <v>37.940768970408818</v>
      </c>
      <c r="D2341" s="2">
        <f>MACD!E2341</f>
        <v>-3.6620561979106014E-4</v>
      </c>
      <c r="E2341" s="2">
        <f>MACD!F2341</f>
        <v>-5.3855858448268129E-4</v>
      </c>
      <c r="F2341" s="2">
        <f>'Moving Avg'!D2341</f>
        <v>42.942999999999998</v>
      </c>
      <c r="G2341" s="2">
        <f>'Moving Avg'!F2341</f>
        <v>42.942999999999991</v>
      </c>
      <c r="H2341" s="2">
        <f>'Moving Avg'!G2341</f>
        <v>42.943000000000005</v>
      </c>
      <c r="I2341" s="2">
        <f>'Moving Avg'!H2341</f>
        <v>41.191260000000142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25</v>
      </c>
      <c r="N2341" s="8">
        <f t="shared" si="361"/>
        <v>0</v>
      </c>
      <c r="O2341" s="8">
        <f t="shared" si="362"/>
        <v>50</v>
      </c>
      <c r="P2341" s="8">
        <f t="shared" si="363"/>
        <v>33</v>
      </c>
      <c r="Q2341" s="9">
        <f t="shared" si="364"/>
        <v>21.2</v>
      </c>
      <c r="R2341" s="9">
        <f t="shared" si="365"/>
        <v>30.75</v>
      </c>
      <c r="S2341" s="9">
        <f t="shared" si="366"/>
        <v>31.1</v>
      </c>
      <c r="T2341" s="9">
        <f t="shared" si="367"/>
        <v>27</v>
      </c>
      <c r="U2341" s="8">
        <f t="shared" si="368"/>
        <v>27.683333333333337</v>
      </c>
      <c r="V2341" s="8">
        <f t="shared" si="369"/>
        <v>27.512500000000003</v>
      </c>
    </row>
    <row r="2342" spans="1:22" ht="13.5" x14ac:dyDescent="0.25">
      <c r="A2342" s="3">
        <f>RSI!A2342</f>
        <v>45415</v>
      </c>
      <c r="B2342" s="2">
        <f>RSI!B2342</f>
        <v>42.942999999999998</v>
      </c>
      <c r="C2342" s="2">
        <f>RSI!I2342</f>
        <v>37.940768970408818</v>
      </c>
      <c r="D2342" s="2">
        <f>MACD!E2342</f>
        <v>-3.3906091938007421E-4</v>
      </c>
      <c r="E2342" s="2">
        <f>MACD!F2342</f>
        <v>-4.9865905146215988E-4</v>
      </c>
      <c r="F2342" s="2">
        <f>'Moving Avg'!D2342</f>
        <v>42.942999999999998</v>
      </c>
      <c r="G2342" s="2">
        <f>'Moving Avg'!F2342</f>
        <v>42.942999999999991</v>
      </c>
      <c r="H2342" s="2">
        <f>'Moving Avg'!G2342</f>
        <v>42.943000000000005</v>
      </c>
      <c r="I2342" s="2">
        <f>'Moving Avg'!H2342</f>
        <v>41.230700000000134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25</v>
      </c>
      <c r="N2342" s="8">
        <f t="shared" si="361"/>
        <v>0</v>
      </c>
      <c r="O2342" s="8">
        <f t="shared" si="362"/>
        <v>50</v>
      </c>
      <c r="P2342" s="8">
        <f t="shared" si="363"/>
        <v>33</v>
      </c>
      <c r="Q2342" s="9">
        <f t="shared" si="364"/>
        <v>21.2</v>
      </c>
      <c r="R2342" s="9">
        <f t="shared" si="365"/>
        <v>30.75</v>
      </c>
      <c r="S2342" s="9">
        <f t="shared" si="366"/>
        <v>31.1</v>
      </c>
      <c r="T2342" s="9">
        <f t="shared" si="367"/>
        <v>27</v>
      </c>
      <c r="U2342" s="8">
        <f t="shared" si="368"/>
        <v>27.683333333333337</v>
      </c>
      <c r="V2342" s="8">
        <f t="shared" si="369"/>
        <v>27.512500000000003</v>
      </c>
    </row>
    <row r="2343" spans="1:22" ht="13.5" x14ac:dyDescent="0.25">
      <c r="A2343" s="3">
        <f>RSI!A2343</f>
        <v>45418</v>
      </c>
      <c r="B2343" s="2">
        <f>RSI!B2343</f>
        <v>42.942999999999998</v>
      </c>
      <c r="C2343" s="2">
        <f>RSI!I2343</f>
        <v>37.940768970408818</v>
      </c>
      <c r="D2343" s="2">
        <f>MACD!E2343</f>
        <v>-3.1392976186594979E-4</v>
      </c>
      <c r="E2343" s="2">
        <f>MACD!F2343</f>
        <v>-4.617131935429179E-4</v>
      </c>
      <c r="F2343" s="2">
        <f>'Moving Avg'!D2343</f>
        <v>42.942999999999998</v>
      </c>
      <c r="G2343" s="2">
        <f>'Moving Avg'!F2343</f>
        <v>42.942999999999991</v>
      </c>
      <c r="H2343" s="2">
        <f>'Moving Avg'!G2343</f>
        <v>42.943000000000005</v>
      </c>
      <c r="I2343" s="2">
        <f>'Moving Avg'!H2343</f>
        <v>41.27014000000014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25</v>
      </c>
      <c r="N2343" s="8">
        <f t="shared" si="361"/>
        <v>0</v>
      </c>
      <c r="O2343" s="8">
        <f t="shared" si="362"/>
        <v>50</v>
      </c>
      <c r="P2343" s="8">
        <f t="shared" si="363"/>
        <v>33</v>
      </c>
      <c r="Q2343" s="9">
        <f t="shared" si="364"/>
        <v>21.2</v>
      </c>
      <c r="R2343" s="9">
        <f t="shared" si="365"/>
        <v>30.75</v>
      </c>
      <c r="S2343" s="9">
        <f t="shared" si="366"/>
        <v>31.1</v>
      </c>
      <c r="T2343" s="9">
        <f t="shared" si="367"/>
        <v>27</v>
      </c>
      <c r="U2343" s="8">
        <f t="shared" si="368"/>
        <v>27.683333333333337</v>
      </c>
      <c r="V2343" s="8">
        <f t="shared" si="369"/>
        <v>27.512500000000003</v>
      </c>
    </row>
    <row r="2344" spans="1:22" ht="13.5" x14ac:dyDescent="0.25">
      <c r="A2344" s="3">
        <f>RSI!A2344</f>
        <v>45419</v>
      </c>
      <c r="B2344" s="2">
        <f>RSI!B2344</f>
        <v>42.942999999999998</v>
      </c>
      <c r="C2344" s="2">
        <f>RSI!I2344</f>
        <v>37.940768970408818</v>
      </c>
      <c r="D2344" s="2">
        <f>MACD!E2344</f>
        <v>-2.9066256140453106E-4</v>
      </c>
      <c r="E2344" s="2">
        <f>MACD!F2344</f>
        <v>-4.2750306711524053E-4</v>
      </c>
      <c r="F2344" s="2">
        <f>'Moving Avg'!D2344</f>
        <v>42.942999999999998</v>
      </c>
      <c r="G2344" s="2">
        <f>'Moving Avg'!F2344</f>
        <v>42.942999999999991</v>
      </c>
      <c r="H2344" s="2">
        <f>'Moving Avg'!G2344</f>
        <v>42.943000000000005</v>
      </c>
      <c r="I2344" s="2">
        <f>'Moving Avg'!H2344</f>
        <v>41.309580000000132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0</v>
      </c>
      <c r="O2344" s="8">
        <f t="shared" si="362"/>
        <v>50</v>
      </c>
      <c r="P2344" s="8">
        <f t="shared" si="363"/>
        <v>33</v>
      </c>
      <c r="Q2344" s="9">
        <f t="shared" si="364"/>
        <v>21.2</v>
      </c>
      <c r="R2344" s="9">
        <f t="shared" si="365"/>
        <v>30.75</v>
      </c>
      <c r="S2344" s="9">
        <f t="shared" si="366"/>
        <v>31.1</v>
      </c>
      <c r="T2344" s="9">
        <f t="shared" si="367"/>
        <v>27</v>
      </c>
      <c r="U2344" s="8">
        <f t="shared" si="368"/>
        <v>27.683333333333337</v>
      </c>
      <c r="V2344" s="8">
        <f t="shared" si="369"/>
        <v>27.512500000000003</v>
      </c>
    </row>
    <row r="2345" spans="1:22" ht="13.5" x14ac:dyDescent="0.25">
      <c r="A2345" s="3">
        <f>RSI!A2345</f>
        <v>45420</v>
      </c>
      <c r="B2345" s="2">
        <f>RSI!B2345</f>
        <v>42.942999999999998</v>
      </c>
      <c r="C2345" s="2">
        <f>RSI!I2345</f>
        <v>37.940768970408818</v>
      </c>
      <c r="D2345" s="2">
        <f>MACD!E2345</f>
        <v>-2.691208794232125E-4</v>
      </c>
      <c r="E2345" s="2">
        <f>MACD!F2345</f>
        <v>-3.9582662957683495E-4</v>
      </c>
      <c r="F2345" s="2">
        <f>'Moving Avg'!D2345</f>
        <v>42.942999999999998</v>
      </c>
      <c r="G2345" s="2">
        <f>'Moving Avg'!F2345</f>
        <v>42.942999999999991</v>
      </c>
      <c r="H2345" s="2">
        <f>'Moving Avg'!G2345</f>
        <v>42.943000000000005</v>
      </c>
      <c r="I2345" s="2">
        <f>'Moving Avg'!H2345</f>
        <v>41.349020000000131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25</v>
      </c>
      <c r="N2345" s="8">
        <f t="shared" si="361"/>
        <v>0</v>
      </c>
      <c r="O2345" s="8">
        <f t="shared" si="362"/>
        <v>50</v>
      </c>
      <c r="P2345" s="8">
        <f t="shared" si="363"/>
        <v>33</v>
      </c>
      <c r="Q2345" s="9">
        <f t="shared" si="364"/>
        <v>21.2</v>
      </c>
      <c r="R2345" s="9">
        <f t="shared" si="365"/>
        <v>30.75</v>
      </c>
      <c r="S2345" s="9">
        <f t="shared" si="366"/>
        <v>31.1</v>
      </c>
      <c r="T2345" s="9">
        <f t="shared" si="367"/>
        <v>27</v>
      </c>
      <c r="U2345" s="8">
        <f t="shared" si="368"/>
        <v>27.683333333333337</v>
      </c>
      <c r="V2345" s="8">
        <f t="shared" si="369"/>
        <v>27.512500000000003</v>
      </c>
    </row>
    <row r="2346" spans="1:22" ht="13.5" x14ac:dyDescent="0.25">
      <c r="A2346" s="3">
        <f>RSI!A2346</f>
        <v>45421</v>
      </c>
      <c r="B2346" s="2">
        <f>RSI!B2346</f>
        <v>42.942999999999998</v>
      </c>
      <c r="C2346" s="2">
        <f>RSI!I2346</f>
        <v>37.940768970408818</v>
      </c>
      <c r="D2346" s="2">
        <f>MACD!E2346</f>
        <v>-2.4917658865319936E-4</v>
      </c>
      <c r="E2346" s="2">
        <f>MACD!F2346</f>
        <v>-3.6649662139210786E-4</v>
      </c>
      <c r="F2346" s="2">
        <f>'Moving Avg'!D2346</f>
        <v>42.942999999999998</v>
      </c>
      <c r="G2346" s="2">
        <f>'Moving Avg'!F2346</f>
        <v>42.942999999999991</v>
      </c>
      <c r="H2346" s="2">
        <f>'Moving Avg'!G2346</f>
        <v>42.943000000000005</v>
      </c>
      <c r="I2346" s="2">
        <f>'Moving Avg'!H2346</f>
        <v>41.38846000000013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0</v>
      </c>
      <c r="O2346" s="8">
        <f t="shared" si="362"/>
        <v>50</v>
      </c>
      <c r="P2346" s="8">
        <f t="shared" si="363"/>
        <v>33</v>
      </c>
      <c r="Q2346" s="9">
        <f t="shared" si="364"/>
        <v>21.2</v>
      </c>
      <c r="R2346" s="9">
        <f t="shared" si="365"/>
        <v>30.75</v>
      </c>
      <c r="S2346" s="9">
        <f t="shared" si="366"/>
        <v>31.1</v>
      </c>
      <c r="T2346" s="9">
        <f t="shared" si="367"/>
        <v>27</v>
      </c>
      <c r="U2346" s="8">
        <f t="shared" si="368"/>
        <v>27.683333333333337</v>
      </c>
      <c r="V2346" s="8">
        <f t="shared" si="369"/>
        <v>27.512500000000003</v>
      </c>
    </row>
    <row r="2347" spans="1:22" ht="13.5" x14ac:dyDescent="0.25">
      <c r="A2347" s="3">
        <f>RSI!A2347</f>
        <v>45422</v>
      </c>
      <c r="B2347" s="2">
        <f>RSI!B2347</f>
        <v>42.942999999999998</v>
      </c>
      <c r="C2347" s="2">
        <f>RSI!I2347</f>
        <v>37.940768970408818</v>
      </c>
      <c r="D2347" s="2">
        <f>MACD!E2347</f>
        <v>-2.3071110057060196E-4</v>
      </c>
      <c r="E2347" s="2">
        <f>MACD!F2347</f>
        <v>-3.3933951722780673E-4</v>
      </c>
      <c r="F2347" s="2">
        <f>'Moving Avg'!D2347</f>
        <v>42.942999999999998</v>
      </c>
      <c r="G2347" s="2">
        <f>'Moving Avg'!F2347</f>
        <v>42.942999999999991</v>
      </c>
      <c r="H2347" s="2">
        <f>'Moving Avg'!G2347</f>
        <v>42.943000000000005</v>
      </c>
      <c r="I2347" s="2">
        <f>'Moving Avg'!H2347</f>
        <v>41.427900000000115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25</v>
      </c>
      <c r="N2347" s="8">
        <f t="shared" si="361"/>
        <v>0</v>
      </c>
      <c r="O2347" s="8">
        <f t="shared" si="362"/>
        <v>50</v>
      </c>
      <c r="P2347" s="8">
        <f t="shared" si="363"/>
        <v>33</v>
      </c>
      <c r="Q2347" s="9">
        <f t="shared" si="364"/>
        <v>21.2</v>
      </c>
      <c r="R2347" s="9">
        <f t="shared" si="365"/>
        <v>30.75</v>
      </c>
      <c r="S2347" s="9">
        <f t="shared" si="366"/>
        <v>31.1</v>
      </c>
      <c r="T2347" s="9">
        <f t="shared" si="367"/>
        <v>27</v>
      </c>
      <c r="U2347" s="8">
        <f t="shared" si="368"/>
        <v>27.683333333333337</v>
      </c>
      <c r="V2347" s="8">
        <f t="shared" si="369"/>
        <v>27.512500000000003</v>
      </c>
    </row>
    <row r="2348" spans="1:22" ht="13.5" x14ac:dyDescent="0.25">
      <c r="A2348" s="3">
        <f>RSI!A2348</f>
        <v>45425</v>
      </c>
      <c r="B2348" s="2">
        <f>RSI!B2348</f>
        <v>42.942999999999998</v>
      </c>
      <c r="C2348" s="2">
        <f>RSI!I2348</f>
        <v>37.940768970408818</v>
      </c>
      <c r="D2348" s="2">
        <f>MACD!E2348</f>
        <v>-2.1361465148572734E-4</v>
      </c>
      <c r="E2348" s="2">
        <f>MACD!F2348</f>
        <v>-3.1419454407939087E-4</v>
      </c>
      <c r="F2348" s="2">
        <f>'Moving Avg'!D2348</f>
        <v>42.942999999999998</v>
      </c>
      <c r="G2348" s="2">
        <f>'Moving Avg'!F2348</f>
        <v>42.942999999999991</v>
      </c>
      <c r="H2348" s="2">
        <f>'Moving Avg'!G2348</f>
        <v>42.943000000000005</v>
      </c>
      <c r="I2348" s="2">
        <f>'Moving Avg'!H2348</f>
        <v>41.467340000000121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  <c r="M2348" s="8">
        <f t="shared" si="360"/>
        <v>25</v>
      </c>
      <c r="N2348" s="8">
        <f t="shared" si="361"/>
        <v>0</v>
      </c>
      <c r="O2348" s="8">
        <f t="shared" si="362"/>
        <v>50</v>
      </c>
      <c r="P2348" s="8">
        <f t="shared" si="363"/>
        <v>33</v>
      </c>
      <c r="Q2348" s="9">
        <f t="shared" si="364"/>
        <v>21.2</v>
      </c>
      <c r="R2348" s="9">
        <f t="shared" si="365"/>
        <v>30.75</v>
      </c>
      <c r="S2348" s="9">
        <f t="shared" si="366"/>
        <v>31.1</v>
      </c>
      <c r="T2348" s="9">
        <f t="shared" si="367"/>
        <v>27</v>
      </c>
      <c r="U2348" s="8">
        <f t="shared" si="368"/>
        <v>27.683333333333337</v>
      </c>
      <c r="V2348" s="8">
        <f t="shared" si="369"/>
        <v>27.512500000000003</v>
      </c>
    </row>
    <row r="2349" spans="1:22" ht="13.5" x14ac:dyDescent="0.25">
      <c r="A2349" s="3">
        <f>RSI!A2349</f>
        <v>45426</v>
      </c>
      <c r="B2349" s="2">
        <f>RSI!B2349</f>
        <v>42.942999999999998</v>
      </c>
      <c r="C2349" s="2">
        <f>RSI!I2349</f>
        <v>37.940768970408818</v>
      </c>
      <c r="D2349" s="2">
        <f>MACD!E2349</f>
        <v>-1.9778564264782972E-4</v>
      </c>
      <c r="E2349" s="2">
        <f>MACD!F2349</f>
        <v>-2.9091276379307869E-4</v>
      </c>
      <c r="F2349" s="2">
        <f>'Moving Avg'!D2349</f>
        <v>42.942999999999998</v>
      </c>
      <c r="G2349" s="2">
        <f>'Moving Avg'!F2349</f>
        <v>42.942999999999991</v>
      </c>
      <c r="H2349" s="2">
        <f>'Moving Avg'!G2349</f>
        <v>42.943000000000005</v>
      </c>
      <c r="I2349" s="2">
        <f>'Moving Avg'!H2349</f>
        <v>41.50678000000012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25</v>
      </c>
      <c r="N2349" s="8">
        <f t="shared" si="361"/>
        <v>0</v>
      </c>
      <c r="O2349" s="8">
        <f t="shared" si="362"/>
        <v>50</v>
      </c>
      <c r="P2349" s="8">
        <f t="shared" si="363"/>
        <v>33</v>
      </c>
      <c r="Q2349" s="9">
        <f t="shared" si="364"/>
        <v>21.2</v>
      </c>
      <c r="R2349" s="9">
        <f t="shared" si="365"/>
        <v>30.75</v>
      </c>
      <c r="S2349" s="9">
        <f t="shared" si="366"/>
        <v>31.1</v>
      </c>
      <c r="T2349" s="9">
        <f t="shared" si="367"/>
        <v>27</v>
      </c>
      <c r="U2349" s="8">
        <f t="shared" si="368"/>
        <v>27.683333333333337</v>
      </c>
      <c r="V2349" s="8">
        <f t="shared" si="369"/>
        <v>27.512500000000003</v>
      </c>
    </row>
    <row r="2350" spans="1:22" ht="13.5" x14ac:dyDescent="0.25">
      <c r="A2350" s="3">
        <f>RSI!A2350</f>
        <v>45427</v>
      </c>
      <c r="B2350" s="2">
        <f>RSI!B2350</f>
        <v>42.942999999999998</v>
      </c>
      <c r="C2350" s="2">
        <f>RSI!I2350</f>
        <v>37.940768970408818</v>
      </c>
      <c r="D2350" s="2">
        <f>MACD!E2350</f>
        <v>-1.8313003010916873E-4</v>
      </c>
      <c r="E2350" s="2">
        <f>MACD!F2350</f>
        <v>-2.6935621705629671E-4</v>
      </c>
      <c r="F2350" s="2">
        <f>'Moving Avg'!D2350</f>
        <v>42.942999999999998</v>
      </c>
      <c r="G2350" s="2">
        <f>'Moving Avg'!F2350</f>
        <v>42.942999999999991</v>
      </c>
      <c r="H2350" s="2">
        <f>'Moving Avg'!G2350</f>
        <v>42.943000000000005</v>
      </c>
      <c r="I2350" s="2">
        <f>'Moving Avg'!H2350</f>
        <v>41.546220000000119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25</v>
      </c>
      <c r="N2350" s="8">
        <f t="shared" si="361"/>
        <v>0</v>
      </c>
      <c r="O2350" s="8">
        <f t="shared" si="362"/>
        <v>50</v>
      </c>
      <c r="P2350" s="8">
        <f t="shared" si="363"/>
        <v>33</v>
      </c>
      <c r="Q2350" s="9">
        <f t="shared" si="364"/>
        <v>21.2</v>
      </c>
      <c r="R2350" s="9">
        <f t="shared" si="365"/>
        <v>30.75</v>
      </c>
      <c r="S2350" s="9">
        <f t="shared" si="366"/>
        <v>31.1</v>
      </c>
      <c r="T2350" s="9">
        <f t="shared" si="367"/>
        <v>27</v>
      </c>
      <c r="U2350" s="8">
        <f t="shared" si="368"/>
        <v>27.683333333333337</v>
      </c>
      <c r="V2350" s="8">
        <f t="shared" si="369"/>
        <v>27.512500000000003</v>
      </c>
    </row>
    <row r="2351" spans="1:22" ht="13.5" x14ac:dyDescent="0.25">
      <c r="A2351" s="3">
        <f>RSI!A2351</f>
        <v>45428</v>
      </c>
      <c r="B2351" s="2">
        <f>RSI!B2351</f>
        <v>42.942999999999998</v>
      </c>
      <c r="C2351" s="2">
        <f>RSI!I2351</f>
        <v>37.940768970408818</v>
      </c>
      <c r="D2351" s="2">
        <f>MACD!E2351</f>
        <v>-1.6956076068908033E-4</v>
      </c>
      <c r="E2351" s="2">
        <f>MACD!F2351</f>
        <v>-2.4939712578285342E-4</v>
      </c>
      <c r="F2351" s="2">
        <f>'Moving Avg'!D2351</f>
        <v>42.942999999999998</v>
      </c>
      <c r="G2351" s="2">
        <f>'Moving Avg'!F2351</f>
        <v>42.942999999999991</v>
      </c>
      <c r="H2351" s="2">
        <f>'Moving Avg'!G2351</f>
        <v>42.943000000000005</v>
      </c>
      <c r="I2351" s="2">
        <f>'Moving Avg'!H2351</f>
        <v>41.585660000000118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25</v>
      </c>
      <c r="N2351" s="8">
        <f t="shared" si="361"/>
        <v>0</v>
      </c>
      <c r="O2351" s="8">
        <f t="shared" si="362"/>
        <v>50</v>
      </c>
      <c r="P2351" s="8">
        <f t="shared" si="363"/>
        <v>33</v>
      </c>
      <c r="Q2351" s="9">
        <f t="shared" si="364"/>
        <v>21.2</v>
      </c>
      <c r="R2351" s="9">
        <f t="shared" si="365"/>
        <v>30.75</v>
      </c>
      <c r="S2351" s="9">
        <f t="shared" si="366"/>
        <v>31.1</v>
      </c>
      <c r="T2351" s="9">
        <f t="shared" si="367"/>
        <v>27</v>
      </c>
      <c r="U2351" s="8">
        <f t="shared" si="368"/>
        <v>27.683333333333337</v>
      </c>
      <c r="V2351" s="8">
        <f t="shared" si="369"/>
        <v>27.512500000000003</v>
      </c>
    </row>
    <row r="2352" spans="1:22" ht="13.5" x14ac:dyDescent="0.25">
      <c r="A2352" s="3">
        <f>RSI!A2352</f>
        <v>45429</v>
      </c>
      <c r="B2352" s="2">
        <f>RSI!B2352</f>
        <v>42.942999999999998</v>
      </c>
      <c r="C2352" s="2">
        <f>RSI!I2352</f>
        <v>37.940768970408818</v>
      </c>
      <c r="D2352" s="2">
        <f>MACD!E2352</f>
        <v>-1.5699725032902734E-4</v>
      </c>
      <c r="E2352" s="2">
        <f>MACD!F2352</f>
        <v>-2.3091715069208823E-4</v>
      </c>
      <c r="F2352" s="2">
        <f>'Moving Avg'!D2352</f>
        <v>42.942999999999998</v>
      </c>
      <c r="G2352" s="2">
        <f>'Moving Avg'!F2352</f>
        <v>42.942999999999991</v>
      </c>
      <c r="H2352" s="2">
        <f>'Moving Avg'!G2352</f>
        <v>42.943000000000005</v>
      </c>
      <c r="I2352" s="2">
        <f>'Moving Avg'!H2352</f>
        <v>41.62510000000011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33</v>
      </c>
      <c r="Q2352" s="9">
        <f t="shared" si="364"/>
        <v>21.2</v>
      </c>
      <c r="R2352" s="9">
        <f t="shared" si="365"/>
        <v>30.75</v>
      </c>
      <c r="S2352" s="9">
        <f t="shared" si="366"/>
        <v>31.1</v>
      </c>
      <c r="T2352" s="9">
        <f t="shared" si="367"/>
        <v>27</v>
      </c>
      <c r="U2352" s="8">
        <f t="shared" si="368"/>
        <v>27.683333333333337</v>
      </c>
      <c r="V2352" s="8">
        <f t="shared" si="369"/>
        <v>27.512500000000003</v>
      </c>
    </row>
    <row r="2353" spans="1:22" ht="13.5" x14ac:dyDescent="0.25">
      <c r="A2353" s="3">
        <f>RSI!A2353</f>
        <v>45432</v>
      </c>
      <c r="B2353" s="2">
        <f>RSI!B2353</f>
        <v>42.942999999999998</v>
      </c>
      <c r="C2353" s="2">
        <f>RSI!I2353</f>
        <v>37.940768970408818</v>
      </c>
      <c r="D2353" s="2">
        <f>MACD!E2353</f>
        <v>-1.4536490176908501E-4</v>
      </c>
      <c r="E2353" s="2">
        <f>MACD!F2353</f>
        <v>-2.138067009074876E-4</v>
      </c>
      <c r="F2353" s="2">
        <f>'Moving Avg'!D2353</f>
        <v>42.942999999999998</v>
      </c>
      <c r="G2353" s="2">
        <f>'Moving Avg'!F2353</f>
        <v>42.942999999999991</v>
      </c>
      <c r="H2353" s="2">
        <f>'Moving Avg'!G2353</f>
        <v>42.943000000000005</v>
      </c>
      <c r="I2353" s="2">
        <f>'Moving Avg'!H2353</f>
        <v>41.664540000000109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33</v>
      </c>
      <c r="Q2353" s="9">
        <f t="shared" si="364"/>
        <v>21.2</v>
      </c>
      <c r="R2353" s="9">
        <f t="shared" si="365"/>
        <v>30.75</v>
      </c>
      <c r="S2353" s="9">
        <f t="shared" si="366"/>
        <v>31.1</v>
      </c>
      <c r="T2353" s="9">
        <f t="shared" si="367"/>
        <v>27</v>
      </c>
      <c r="U2353" s="8">
        <f t="shared" si="368"/>
        <v>27.683333333333337</v>
      </c>
      <c r="V2353" s="8">
        <f t="shared" si="369"/>
        <v>27.512500000000003</v>
      </c>
    </row>
    <row r="2354" spans="1:22" ht="13.5" x14ac:dyDescent="0.25">
      <c r="A2354" s="3">
        <f>RSI!A2354</f>
        <v>45433</v>
      </c>
      <c r="B2354" s="2">
        <f>RSI!B2354</f>
        <v>42.942999999999998</v>
      </c>
      <c r="C2354" s="2">
        <f>RSI!I2354</f>
        <v>37.940768970408818</v>
      </c>
      <c r="D2354" s="2">
        <f>MACD!E2354</f>
        <v>-1.3459465828447037E-4</v>
      </c>
      <c r="E2354" s="2">
        <f>MACD!F2354</f>
        <v>-1.9796429238288414E-4</v>
      </c>
      <c r="F2354" s="2">
        <f>'Moving Avg'!D2354</f>
        <v>42.942999999999998</v>
      </c>
      <c r="G2354" s="2">
        <f>'Moving Avg'!F2354</f>
        <v>42.942999999999991</v>
      </c>
      <c r="H2354" s="2">
        <f>'Moving Avg'!G2354</f>
        <v>42.943000000000005</v>
      </c>
      <c r="I2354" s="2">
        <f>'Moving Avg'!H2354</f>
        <v>41.697780000000101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  <c r="M2354" s="8">
        <f t="shared" si="360"/>
        <v>25</v>
      </c>
      <c r="N2354" s="8">
        <f t="shared" si="361"/>
        <v>0</v>
      </c>
      <c r="O2354" s="8">
        <f t="shared" si="362"/>
        <v>50</v>
      </c>
      <c r="P2354" s="8">
        <f t="shared" si="363"/>
        <v>33</v>
      </c>
      <c r="Q2354" s="9">
        <f t="shared" si="364"/>
        <v>21.2</v>
      </c>
      <c r="R2354" s="9">
        <f t="shared" si="365"/>
        <v>30.75</v>
      </c>
      <c r="S2354" s="9">
        <f t="shared" si="366"/>
        <v>31.1</v>
      </c>
      <c r="T2354" s="9">
        <f t="shared" si="367"/>
        <v>27</v>
      </c>
      <c r="U2354" s="8">
        <f t="shared" si="368"/>
        <v>27.683333333333337</v>
      </c>
      <c r="V2354" s="8">
        <f t="shared" si="369"/>
        <v>27.512500000000003</v>
      </c>
    </row>
    <row r="2355" spans="1:22" ht="13.5" x14ac:dyDescent="0.25">
      <c r="A2355" s="3">
        <f>RSI!A2355</f>
        <v>45434</v>
      </c>
      <c r="B2355" s="2">
        <f>RSI!B2355</f>
        <v>42.942999999999998</v>
      </c>
      <c r="C2355" s="2">
        <f>RSI!I2355</f>
        <v>37.940768970408818</v>
      </c>
      <c r="D2355" s="2">
        <f>MACD!E2355</f>
        <v>-1.2462259106627016E-4</v>
      </c>
      <c r="E2355" s="2">
        <f>MACD!F2355</f>
        <v>-1.8329595211956135E-4</v>
      </c>
      <c r="F2355" s="2">
        <f>'Moving Avg'!D2355</f>
        <v>42.942999999999998</v>
      </c>
      <c r="G2355" s="2">
        <f>'Moving Avg'!F2355</f>
        <v>42.942999999999991</v>
      </c>
      <c r="H2355" s="2">
        <f>'Moving Avg'!G2355</f>
        <v>42.943000000000005</v>
      </c>
      <c r="I2355" s="2">
        <f>'Moving Avg'!H2355</f>
        <v>41.7310200000001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  <c r="M2355" s="8">
        <f t="shared" si="360"/>
        <v>25</v>
      </c>
      <c r="N2355" s="8">
        <f t="shared" si="361"/>
        <v>0</v>
      </c>
      <c r="O2355" s="8">
        <f t="shared" si="362"/>
        <v>50</v>
      </c>
      <c r="P2355" s="8">
        <f t="shared" si="363"/>
        <v>33</v>
      </c>
      <c r="Q2355" s="9">
        <f t="shared" si="364"/>
        <v>21.2</v>
      </c>
      <c r="R2355" s="9">
        <f t="shared" si="365"/>
        <v>30.75</v>
      </c>
      <c r="S2355" s="9">
        <f t="shared" si="366"/>
        <v>31.1</v>
      </c>
      <c r="T2355" s="9">
        <f t="shared" si="367"/>
        <v>27</v>
      </c>
      <c r="U2355" s="8">
        <f t="shared" si="368"/>
        <v>27.683333333333337</v>
      </c>
      <c r="V2355" s="8">
        <f t="shared" si="369"/>
        <v>27.512500000000003</v>
      </c>
    </row>
    <row r="2356" spans="1:22" ht="13.5" x14ac:dyDescent="0.25">
      <c r="A2356" s="3">
        <f>RSI!A2356</f>
        <v>45435</v>
      </c>
      <c r="B2356" s="2">
        <f>RSI!B2356</f>
        <v>42.942999999999998</v>
      </c>
      <c r="C2356" s="2">
        <f>RSI!I2356</f>
        <v>37.940768970408826</v>
      </c>
      <c r="D2356" s="2">
        <f>MACD!E2356</f>
        <v>-1.1538951743261805E-4</v>
      </c>
      <c r="E2356" s="2">
        <f>MACD!F2356</f>
        <v>-1.697146651821727E-4</v>
      </c>
      <c r="F2356" s="2">
        <f>'Moving Avg'!D2356</f>
        <v>42.942999999999998</v>
      </c>
      <c r="G2356" s="2">
        <f>'Moving Avg'!F2356</f>
        <v>42.942999999999991</v>
      </c>
      <c r="H2356" s="2">
        <f>'Moving Avg'!G2356</f>
        <v>42.943000000000005</v>
      </c>
      <c r="I2356" s="2">
        <f>'Moving Avg'!H2356</f>
        <v>41.764260000000107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  <c r="M2356" s="8">
        <f t="shared" si="360"/>
        <v>25</v>
      </c>
      <c r="N2356" s="8">
        <f t="shared" si="361"/>
        <v>0</v>
      </c>
      <c r="O2356" s="8">
        <f t="shared" si="362"/>
        <v>50</v>
      </c>
      <c r="P2356" s="8">
        <f t="shared" si="363"/>
        <v>33</v>
      </c>
      <c r="Q2356" s="9">
        <f t="shared" si="364"/>
        <v>21.2</v>
      </c>
      <c r="R2356" s="9">
        <f t="shared" si="365"/>
        <v>30.75</v>
      </c>
      <c r="S2356" s="9">
        <f t="shared" si="366"/>
        <v>31.1</v>
      </c>
      <c r="T2356" s="9">
        <f t="shared" si="367"/>
        <v>27</v>
      </c>
      <c r="U2356" s="8">
        <f t="shared" si="368"/>
        <v>27.683333333333337</v>
      </c>
      <c r="V2356" s="8">
        <f t="shared" si="369"/>
        <v>27.512500000000003</v>
      </c>
    </row>
    <row r="2357" spans="1:22" ht="13.5" x14ac:dyDescent="0.25">
      <c r="A2357" s="3">
        <f>RSI!A2357</f>
        <v>45436</v>
      </c>
      <c r="B2357" s="2">
        <f>RSI!B2357</f>
        <v>42.942999999999998</v>
      </c>
      <c r="C2357" s="2">
        <f>RSI!I2357</f>
        <v>37.940768970408818</v>
      </c>
      <c r="D2357" s="2">
        <f>MACD!E2357</f>
        <v>-1.0684064756816269E-4</v>
      </c>
      <c r="E2357" s="2">
        <f>MACD!F2357</f>
        <v>-1.5713986165937069E-4</v>
      </c>
      <c r="F2357" s="2">
        <f>'Moving Avg'!D2357</f>
        <v>42.942999999999998</v>
      </c>
      <c r="G2357" s="2">
        <f>'Moving Avg'!F2357</f>
        <v>42.942999999999991</v>
      </c>
      <c r="H2357" s="2">
        <f>'Moving Avg'!G2357</f>
        <v>42.943000000000005</v>
      </c>
      <c r="I2357" s="2">
        <f>'Moving Avg'!H2357</f>
        <v>41.797500000000099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25</v>
      </c>
      <c r="N2357" s="8">
        <f t="shared" si="361"/>
        <v>0</v>
      </c>
      <c r="O2357" s="8">
        <f t="shared" si="362"/>
        <v>50</v>
      </c>
      <c r="P2357" s="8">
        <f t="shared" si="363"/>
        <v>33</v>
      </c>
      <c r="Q2357" s="9">
        <f t="shared" si="364"/>
        <v>21.2</v>
      </c>
      <c r="R2357" s="9">
        <f t="shared" si="365"/>
        <v>30.75</v>
      </c>
      <c r="S2357" s="9">
        <f t="shared" si="366"/>
        <v>31.1</v>
      </c>
      <c r="T2357" s="9">
        <f t="shared" si="367"/>
        <v>27</v>
      </c>
      <c r="U2357" s="8">
        <f t="shared" si="368"/>
        <v>27.683333333333337</v>
      </c>
      <c r="V2357" s="8">
        <f t="shared" si="369"/>
        <v>27.512500000000003</v>
      </c>
    </row>
    <row r="2358" spans="1:22" ht="13.5" x14ac:dyDescent="0.25">
      <c r="A2358" s="3">
        <f>RSI!A2358</f>
        <v>45439</v>
      </c>
      <c r="B2358" s="2">
        <f>RSI!B2358</f>
        <v>42.942999999999998</v>
      </c>
      <c r="C2358" s="2">
        <f>RSI!I2358</f>
        <v>37.940768970408826</v>
      </c>
      <c r="D2358" s="2">
        <f>MACD!E2358</f>
        <v>-9.8925257823623269E-5</v>
      </c>
      <c r="E2358" s="2">
        <f>MACD!F2358</f>
        <v>-1.4549694089222121E-4</v>
      </c>
      <c r="F2358" s="2">
        <f>'Moving Avg'!D2358</f>
        <v>42.942999999999998</v>
      </c>
      <c r="G2358" s="2">
        <f>'Moving Avg'!F2358</f>
        <v>42.942999999999991</v>
      </c>
      <c r="H2358" s="2">
        <f>'Moving Avg'!G2358</f>
        <v>42.943000000000005</v>
      </c>
      <c r="I2358" s="2">
        <f>'Moving Avg'!H2358</f>
        <v>41.830740000000084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25</v>
      </c>
      <c r="N2358" s="8">
        <f t="shared" si="361"/>
        <v>0</v>
      </c>
      <c r="O2358" s="8">
        <f t="shared" si="362"/>
        <v>50</v>
      </c>
      <c r="P2358" s="8">
        <f t="shared" si="363"/>
        <v>33</v>
      </c>
      <c r="Q2358" s="9">
        <f t="shared" si="364"/>
        <v>21.2</v>
      </c>
      <c r="R2358" s="9">
        <f t="shared" si="365"/>
        <v>30.75</v>
      </c>
      <c r="S2358" s="9">
        <f t="shared" si="366"/>
        <v>31.1</v>
      </c>
      <c r="T2358" s="9">
        <f t="shared" si="367"/>
        <v>27</v>
      </c>
      <c r="U2358" s="8">
        <f t="shared" si="368"/>
        <v>27.683333333333337</v>
      </c>
      <c r="V2358" s="8">
        <f t="shared" si="369"/>
        <v>27.512500000000003</v>
      </c>
    </row>
    <row r="2359" spans="1:22" ht="13.5" x14ac:dyDescent="0.25">
      <c r="A2359" s="3">
        <f>RSI!A2359</f>
        <v>45440</v>
      </c>
      <c r="B2359" s="2">
        <f>RSI!B2359</f>
        <v>42.942999999999998</v>
      </c>
      <c r="C2359" s="2">
        <f>RSI!I2359</f>
        <v>37.940768970408826</v>
      </c>
      <c r="D2359" s="2">
        <f>MACD!E2359</f>
        <v>-9.1596388273273988E-5</v>
      </c>
      <c r="E2359" s="2">
        <f>MACD!F2359</f>
        <v>-1.3471683036843179E-4</v>
      </c>
      <c r="F2359" s="2">
        <f>'Moving Avg'!D2359</f>
        <v>42.942999999999998</v>
      </c>
      <c r="G2359" s="2">
        <f>'Moving Avg'!F2359</f>
        <v>42.942999999999991</v>
      </c>
      <c r="H2359" s="2">
        <f>'Moving Avg'!G2359</f>
        <v>42.943000000000005</v>
      </c>
      <c r="I2359" s="2">
        <f>'Moving Avg'!H2359</f>
        <v>41.863980000000083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25</v>
      </c>
      <c r="N2359" s="8">
        <f t="shared" si="361"/>
        <v>0</v>
      </c>
      <c r="O2359" s="8">
        <f t="shared" si="362"/>
        <v>50</v>
      </c>
      <c r="P2359" s="8">
        <f t="shared" si="363"/>
        <v>33</v>
      </c>
      <c r="Q2359" s="9">
        <f t="shared" si="364"/>
        <v>21.2</v>
      </c>
      <c r="R2359" s="9">
        <f t="shared" si="365"/>
        <v>30.75</v>
      </c>
      <c r="S2359" s="9">
        <f t="shared" si="366"/>
        <v>31.1</v>
      </c>
      <c r="T2359" s="9">
        <f t="shared" si="367"/>
        <v>27</v>
      </c>
      <c r="U2359" s="8">
        <f t="shared" si="368"/>
        <v>27.683333333333337</v>
      </c>
      <c r="V2359" s="8">
        <f t="shared" si="369"/>
        <v>27.512500000000003</v>
      </c>
    </row>
    <row r="2360" spans="1:22" ht="13.5" x14ac:dyDescent="0.25">
      <c r="A2360" s="3">
        <f>RSI!A2360</f>
        <v>45441</v>
      </c>
      <c r="B2360" s="2">
        <f>RSI!B2360</f>
        <v>42.942999999999998</v>
      </c>
      <c r="C2360" s="2">
        <f>RSI!I2360</f>
        <v>37.940768970408826</v>
      </c>
      <c r="D2360" s="2">
        <f>MACD!E2360</f>
        <v>-8.481056298137446E-5</v>
      </c>
      <c r="E2360" s="2">
        <f>MACD!F2360</f>
        <v>-1.2473557689102031E-4</v>
      </c>
      <c r="F2360" s="2">
        <f>'Moving Avg'!D2360</f>
        <v>42.942999999999998</v>
      </c>
      <c r="G2360" s="2">
        <f>'Moving Avg'!F2360</f>
        <v>42.942999999999991</v>
      </c>
      <c r="H2360" s="2">
        <f>'Moving Avg'!G2360</f>
        <v>42.943000000000005</v>
      </c>
      <c r="I2360" s="2">
        <f>'Moving Avg'!H2360</f>
        <v>41.89722000000009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25</v>
      </c>
      <c r="N2360" s="8">
        <f t="shared" si="361"/>
        <v>0</v>
      </c>
      <c r="O2360" s="8">
        <f t="shared" si="362"/>
        <v>50</v>
      </c>
      <c r="P2360" s="8">
        <f t="shared" si="363"/>
        <v>33</v>
      </c>
      <c r="Q2360" s="9">
        <f t="shared" si="364"/>
        <v>21.2</v>
      </c>
      <c r="R2360" s="9">
        <f t="shared" si="365"/>
        <v>30.75</v>
      </c>
      <c r="S2360" s="9">
        <f t="shared" si="366"/>
        <v>31.1</v>
      </c>
      <c r="T2360" s="9">
        <f t="shared" si="367"/>
        <v>27</v>
      </c>
      <c r="U2360" s="8">
        <f t="shared" si="368"/>
        <v>27.683333333333337</v>
      </c>
      <c r="V2360" s="8">
        <f t="shared" si="369"/>
        <v>27.512500000000003</v>
      </c>
    </row>
    <row r="2361" spans="1:22" ht="13.5" x14ac:dyDescent="0.25">
      <c r="A2361" s="3">
        <f>RSI!A2361</f>
        <v>45442</v>
      </c>
      <c r="B2361" s="2">
        <f>RSI!B2361</f>
        <v>42.942999999999998</v>
      </c>
      <c r="C2361" s="2">
        <f>RSI!I2361</f>
        <v>37.940768970408833</v>
      </c>
      <c r="D2361" s="2">
        <f>MACD!E2361</f>
        <v>-7.8527531044869647E-5</v>
      </c>
      <c r="E2361" s="2">
        <f>MACD!F2361</f>
        <v>-1.1549396772179019E-4</v>
      </c>
      <c r="F2361" s="2">
        <f>'Moving Avg'!D2361</f>
        <v>42.942999999999998</v>
      </c>
      <c r="G2361" s="2">
        <f>'Moving Avg'!F2361</f>
        <v>42.942999999999991</v>
      </c>
      <c r="H2361" s="2">
        <f>'Moving Avg'!G2361</f>
        <v>42.943000000000005</v>
      </c>
      <c r="I2361" s="2">
        <f>'Moving Avg'!H2361</f>
        <v>41.930460000000082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25</v>
      </c>
      <c r="N2361" s="8">
        <f t="shared" si="361"/>
        <v>0</v>
      </c>
      <c r="O2361" s="8">
        <f t="shared" si="362"/>
        <v>50</v>
      </c>
      <c r="P2361" s="8">
        <f t="shared" si="363"/>
        <v>33</v>
      </c>
      <c r="Q2361" s="9">
        <f t="shared" si="364"/>
        <v>21.2</v>
      </c>
      <c r="R2361" s="9">
        <f t="shared" si="365"/>
        <v>30.75</v>
      </c>
      <c r="S2361" s="9">
        <f t="shared" si="366"/>
        <v>31.1</v>
      </c>
      <c r="T2361" s="9">
        <f t="shared" si="367"/>
        <v>27</v>
      </c>
      <c r="U2361" s="8">
        <f t="shared" si="368"/>
        <v>27.683333333333337</v>
      </c>
      <c r="V2361" s="8">
        <f t="shared" si="369"/>
        <v>27.512500000000003</v>
      </c>
    </row>
    <row r="2362" spans="1:22" ht="13.5" x14ac:dyDescent="0.25">
      <c r="A2362" s="3">
        <f>RSI!A2362</f>
        <v>45443</v>
      </c>
      <c r="B2362" s="2">
        <f>RSI!B2362</f>
        <v>42.942999999999998</v>
      </c>
      <c r="C2362" s="2">
        <f>RSI!I2362</f>
        <v>37.940768970408826</v>
      </c>
      <c r="D2362" s="2">
        <f>MACD!E2362</f>
        <v>-7.2710027033906499E-5</v>
      </c>
      <c r="E2362" s="2">
        <f>MACD!F2362</f>
        <v>-1.0693717958421346E-4</v>
      </c>
      <c r="F2362" s="2">
        <f>'Moving Avg'!D2362</f>
        <v>42.942999999999998</v>
      </c>
      <c r="G2362" s="2">
        <f>'Moving Avg'!F2362</f>
        <v>42.942999999999991</v>
      </c>
      <c r="H2362" s="2">
        <f>'Moving Avg'!G2362</f>
        <v>42.943000000000005</v>
      </c>
      <c r="I2362" s="2">
        <f>'Moving Avg'!H2362</f>
        <v>41.963700000000081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25</v>
      </c>
      <c r="N2362" s="8">
        <f t="shared" si="361"/>
        <v>0</v>
      </c>
      <c r="O2362" s="8">
        <f t="shared" si="362"/>
        <v>50</v>
      </c>
      <c r="P2362" s="8">
        <f t="shared" si="363"/>
        <v>33</v>
      </c>
      <c r="Q2362" s="9">
        <f t="shared" si="364"/>
        <v>21.2</v>
      </c>
      <c r="R2362" s="9">
        <f t="shared" si="365"/>
        <v>30.75</v>
      </c>
      <c r="S2362" s="9">
        <f t="shared" si="366"/>
        <v>31.1</v>
      </c>
      <c r="T2362" s="9">
        <f t="shared" si="367"/>
        <v>27</v>
      </c>
      <c r="U2362" s="8">
        <f t="shared" si="368"/>
        <v>27.683333333333337</v>
      </c>
      <c r="V2362" s="8">
        <f t="shared" si="369"/>
        <v>27.512500000000003</v>
      </c>
    </row>
    <row r="2363" spans="1:22" ht="13.5" x14ac:dyDescent="0.25">
      <c r="A2363" s="3">
        <f>RSI!A2363</f>
        <v>45446</v>
      </c>
      <c r="B2363" s="2">
        <f>RSI!B2363</f>
        <v>42.942999999999998</v>
      </c>
      <c r="C2363" s="2">
        <f>RSI!I2363</f>
        <v>37.940768970408826</v>
      </c>
      <c r="D2363" s="2">
        <f>MACD!E2363</f>
        <v>-6.732354923855155E-5</v>
      </c>
      <c r="E2363" s="2">
        <f>MACD!F2363</f>
        <v>-9.9014453515081078E-5</v>
      </c>
      <c r="F2363" s="2">
        <f>'Moving Avg'!D2363</f>
        <v>42.942999999999998</v>
      </c>
      <c r="G2363" s="2">
        <f>'Moving Avg'!F2363</f>
        <v>42.942999999999991</v>
      </c>
      <c r="H2363" s="2">
        <f>'Moving Avg'!G2363</f>
        <v>42.943000000000005</v>
      </c>
      <c r="I2363" s="2">
        <f>'Moving Avg'!H2363</f>
        <v>41.996940000000087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25</v>
      </c>
      <c r="N2363" s="8">
        <f t="shared" si="361"/>
        <v>0</v>
      </c>
      <c r="O2363" s="8">
        <f t="shared" si="362"/>
        <v>50</v>
      </c>
      <c r="P2363" s="8">
        <f t="shared" si="363"/>
        <v>33</v>
      </c>
      <c r="Q2363" s="9">
        <f t="shared" si="364"/>
        <v>21.2</v>
      </c>
      <c r="R2363" s="9">
        <f t="shared" si="365"/>
        <v>30.75</v>
      </c>
      <c r="S2363" s="9">
        <f t="shared" si="366"/>
        <v>31.1</v>
      </c>
      <c r="T2363" s="9">
        <f t="shared" si="367"/>
        <v>27</v>
      </c>
      <c r="U2363" s="8">
        <f t="shared" si="368"/>
        <v>27.683333333333337</v>
      </c>
      <c r="V2363" s="8">
        <f t="shared" si="369"/>
        <v>27.512500000000003</v>
      </c>
    </row>
    <row r="2364" spans="1:22" ht="13.5" x14ac:dyDescent="0.25">
      <c r="A2364" s="3">
        <f>RSI!A2364</f>
        <v>45447</v>
      </c>
      <c r="B2364" s="2">
        <f>RSI!B2364</f>
        <v>42.942999999999998</v>
      </c>
      <c r="C2364" s="2">
        <f>RSI!I2364</f>
        <v>37.940768970408818</v>
      </c>
      <c r="D2364" s="2">
        <f>MACD!E2364</f>
        <v>-6.2336154385889131E-5</v>
      </c>
      <c r="E2364" s="2">
        <f>MACD!F2364</f>
        <v>-9.1678793689242691E-5</v>
      </c>
      <c r="F2364" s="2">
        <f>'Moving Avg'!D2364</f>
        <v>42.942999999999998</v>
      </c>
      <c r="G2364" s="2">
        <f>'Moving Avg'!F2364</f>
        <v>42.942999999999991</v>
      </c>
      <c r="H2364" s="2">
        <f>'Moving Avg'!G2364</f>
        <v>42.943000000000005</v>
      </c>
      <c r="I2364" s="2">
        <f>'Moving Avg'!H2364</f>
        <v>42.03018000000008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0</v>
      </c>
      <c r="O2364" s="8">
        <f t="shared" si="362"/>
        <v>50</v>
      </c>
      <c r="P2364" s="8">
        <f t="shared" si="363"/>
        <v>33</v>
      </c>
      <c r="Q2364" s="9">
        <f t="shared" si="364"/>
        <v>21.2</v>
      </c>
      <c r="R2364" s="9">
        <f t="shared" si="365"/>
        <v>30.75</v>
      </c>
      <c r="S2364" s="9">
        <f t="shared" si="366"/>
        <v>31.1</v>
      </c>
      <c r="T2364" s="9">
        <f t="shared" si="367"/>
        <v>27</v>
      </c>
      <c r="U2364" s="8">
        <f t="shared" si="368"/>
        <v>27.683333333333337</v>
      </c>
      <c r="V2364" s="8">
        <f t="shared" si="369"/>
        <v>27.512500000000003</v>
      </c>
    </row>
    <row r="2365" spans="1:22" ht="13.5" x14ac:dyDescent="0.25">
      <c r="A2365" s="3">
        <f>RSI!A2365</f>
        <v>45448</v>
      </c>
      <c r="B2365" s="2">
        <f>RSI!B2365</f>
        <v>42.942999999999998</v>
      </c>
      <c r="C2365" s="2">
        <f>RSI!I2365</f>
        <v>37.940768970408818</v>
      </c>
      <c r="D2365" s="2">
        <f>MACD!E2365</f>
        <v>-5.7718267775896948E-5</v>
      </c>
      <c r="E2365" s="2">
        <f>MACD!F2365</f>
        <v>-8.4886688506573559E-5</v>
      </c>
      <c r="F2365" s="2">
        <f>'Moving Avg'!D2365</f>
        <v>42.942999999999998</v>
      </c>
      <c r="G2365" s="2">
        <f>'Moving Avg'!F2365</f>
        <v>42.942999999999991</v>
      </c>
      <c r="H2365" s="2">
        <f>'Moving Avg'!G2365</f>
        <v>42.943000000000005</v>
      </c>
      <c r="I2365" s="2">
        <f>'Moving Avg'!H2365</f>
        <v>42.056785000000083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25</v>
      </c>
      <c r="N2365" s="8">
        <f t="shared" si="361"/>
        <v>0</v>
      </c>
      <c r="O2365" s="8">
        <f t="shared" si="362"/>
        <v>50</v>
      </c>
      <c r="P2365" s="8">
        <f t="shared" si="363"/>
        <v>33</v>
      </c>
      <c r="Q2365" s="9">
        <f t="shared" si="364"/>
        <v>21.2</v>
      </c>
      <c r="R2365" s="9">
        <f t="shared" si="365"/>
        <v>30.75</v>
      </c>
      <c r="S2365" s="9">
        <f t="shared" si="366"/>
        <v>31.1</v>
      </c>
      <c r="T2365" s="9">
        <f t="shared" si="367"/>
        <v>27</v>
      </c>
      <c r="U2365" s="8">
        <f t="shared" si="368"/>
        <v>27.683333333333337</v>
      </c>
      <c r="V2365" s="8">
        <f t="shared" si="369"/>
        <v>27.512500000000003</v>
      </c>
    </row>
    <row r="2366" spans="1:22" ht="13.5" x14ac:dyDescent="0.25">
      <c r="A2366" s="3">
        <f>RSI!A2366</f>
        <v>45449</v>
      </c>
      <c r="B2366" s="2">
        <f>RSI!B2366</f>
        <v>42.942999999999998</v>
      </c>
      <c r="C2366" s="2">
        <f>RSI!I2366</f>
        <v>37.940768970408818</v>
      </c>
      <c r="D2366" s="2">
        <f>MACD!E2366</f>
        <v>-5.3442507400802697E-5</v>
      </c>
      <c r="E2366" s="2">
        <f>MACD!F2366</f>
        <v>-7.8597852285419397E-5</v>
      </c>
      <c r="F2366" s="2">
        <f>'Moving Avg'!D2366</f>
        <v>42.942999999999998</v>
      </c>
      <c r="G2366" s="2">
        <f>'Moving Avg'!F2366</f>
        <v>42.942999999999991</v>
      </c>
      <c r="H2366" s="2">
        <f>'Moving Avg'!G2366</f>
        <v>42.943000000000005</v>
      </c>
      <c r="I2366" s="2">
        <f>'Moving Avg'!H2366</f>
        <v>42.08339000000008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33</v>
      </c>
      <c r="Q2366" s="9">
        <f t="shared" si="364"/>
        <v>21.2</v>
      </c>
      <c r="R2366" s="9">
        <f t="shared" si="365"/>
        <v>30.75</v>
      </c>
      <c r="S2366" s="9">
        <f t="shared" si="366"/>
        <v>31.1</v>
      </c>
      <c r="T2366" s="9">
        <f t="shared" si="367"/>
        <v>27</v>
      </c>
      <c r="U2366" s="8">
        <f t="shared" si="368"/>
        <v>27.683333333333337</v>
      </c>
      <c r="V2366" s="8">
        <f t="shared" si="369"/>
        <v>27.512500000000003</v>
      </c>
    </row>
    <row r="2367" spans="1:22" ht="13.5" x14ac:dyDescent="0.25">
      <c r="A2367" s="3">
        <f>RSI!A2367</f>
        <v>45450</v>
      </c>
      <c r="B2367" s="2">
        <f>RSI!B2367</f>
        <v>42.942999999999998</v>
      </c>
      <c r="C2367" s="2">
        <f>RSI!I2367</f>
        <v>37.940768970408818</v>
      </c>
      <c r="D2367" s="2">
        <f>MACD!E2367</f>
        <v>-4.9483521273430142E-5</v>
      </c>
      <c r="E2367" s="2">
        <f>MACD!F2367</f>
        <v>-7.2774986083021557E-5</v>
      </c>
      <c r="F2367" s="2">
        <f>'Moving Avg'!D2367</f>
        <v>42.942999999999998</v>
      </c>
      <c r="G2367" s="2">
        <f>'Moving Avg'!F2367</f>
        <v>42.942999999999991</v>
      </c>
      <c r="H2367" s="2">
        <f>'Moving Avg'!G2367</f>
        <v>42.943000000000005</v>
      </c>
      <c r="I2367" s="2">
        <f>'Moving Avg'!H2367</f>
        <v>42.109995000000083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33</v>
      </c>
      <c r="Q2367" s="9">
        <f t="shared" si="364"/>
        <v>21.2</v>
      </c>
      <c r="R2367" s="9">
        <f t="shared" si="365"/>
        <v>30.75</v>
      </c>
      <c r="S2367" s="9">
        <f t="shared" si="366"/>
        <v>31.1</v>
      </c>
      <c r="T2367" s="9">
        <f t="shared" si="367"/>
        <v>27</v>
      </c>
      <c r="U2367" s="8">
        <f t="shared" si="368"/>
        <v>27.683333333333337</v>
      </c>
      <c r="V2367" s="8">
        <f t="shared" si="369"/>
        <v>27.512500000000003</v>
      </c>
    </row>
    <row r="2368" spans="1:22" ht="13.5" x14ac:dyDescent="0.25">
      <c r="A2368" s="3">
        <f>RSI!A2368</f>
        <v>45453</v>
      </c>
      <c r="B2368" s="2">
        <f>RSI!B2368</f>
        <v>42.942999999999998</v>
      </c>
      <c r="C2368" s="2">
        <f>RSI!I2368</f>
        <v>37.940768970408818</v>
      </c>
      <c r="D2368" s="2">
        <f>MACD!E2368</f>
        <v>-4.5817836742401141E-5</v>
      </c>
      <c r="E2368" s="2">
        <f>MACD!F2368</f>
        <v>-6.7383556214897479E-5</v>
      </c>
      <c r="F2368" s="2">
        <f>'Moving Avg'!D2368</f>
        <v>42.942999999999998</v>
      </c>
      <c r="G2368" s="2">
        <f>'Moving Avg'!F2368</f>
        <v>42.942999999999991</v>
      </c>
      <c r="H2368" s="2">
        <f>'Moving Avg'!G2368</f>
        <v>42.943000000000005</v>
      </c>
      <c r="I2368" s="2">
        <f>'Moving Avg'!H2368</f>
        <v>42.13660000000008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33</v>
      </c>
      <c r="Q2368" s="9">
        <f t="shared" si="364"/>
        <v>21.2</v>
      </c>
      <c r="R2368" s="9">
        <f t="shared" si="365"/>
        <v>30.75</v>
      </c>
      <c r="S2368" s="9">
        <f t="shared" si="366"/>
        <v>31.1</v>
      </c>
      <c r="T2368" s="9">
        <f t="shared" si="367"/>
        <v>27</v>
      </c>
      <c r="U2368" s="8">
        <f t="shared" si="368"/>
        <v>27.683333333333337</v>
      </c>
      <c r="V2368" s="8">
        <f t="shared" si="369"/>
        <v>27.512500000000003</v>
      </c>
    </row>
    <row r="2369" spans="1:22" ht="13.5" x14ac:dyDescent="0.25">
      <c r="A2369" s="3">
        <f>RSI!A2369</f>
        <v>45454</v>
      </c>
      <c r="B2369" s="2">
        <f>RSI!B2369</f>
        <v>42.942999999999998</v>
      </c>
      <c r="C2369" s="2">
        <f>RSI!I2369</f>
        <v>37.940768970408818</v>
      </c>
      <c r="D2369" s="2">
        <f>MACD!E2369</f>
        <v>-4.2423721097861744E-5</v>
      </c>
      <c r="E2369" s="2">
        <f>MACD!F2369</f>
        <v>-6.2391589191490335E-5</v>
      </c>
      <c r="F2369" s="2">
        <f>'Moving Avg'!D2369</f>
        <v>42.942999999999998</v>
      </c>
      <c r="G2369" s="2">
        <f>'Moving Avg'!F2369</f>
        <v>42.942999999999991</v>
      </c>
      <c r="H2369" s="2">
        <f>'Moving Avg'!G2369</f>
        <v>42.943000000000005</v>
      </c>
      <c r="I2369" s="2">
        <f>'Moving Avg'!H2369</f>
        <v>42.163205000000083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33</v>
      </c>
      <c r="Q2369" s="9">
        <f t="shared" si="364"/>
        <v>21.2</v>
      </c>
      <c r="R2369" s="9">
        <f t="shared" si="365"/>
        <v>30.75</v>
      </c>
      <c r="S2369" s="9">
        <f t="shared" si="366"/>
        <v>31.1</v>
      </c>
      <c r="T2369" s="9">
        <f t="shared" si="367"/>
        <v>27</v>
      </c>
      <c r="U2369" s="8">
        <f t="shared" si="368"/>
        <v>27.683333333333337</v>
      </c>
      <c r="V2369" s="8">
        <f t="shared" si="369"/>
        <v>27.512500000000003</v>
      </c>
    </row>
    <row r="2370" spans="1:22" ht="13.5" x14ac:dyDescent="0.25">
      <c r="A2370" s="3">
        <f>RSI!A2370</f>
        <v>45455</v>
      </c>
      <c r="B2370" s="2">
        <f>RSI!B2370</f>
        <v>42.942999999999998</v>
      </c>
      <c r="C2370" s="2">
        <f>RSI!I2370</f>
        <v>37.940768970408818</v>
      </c>
      <c r="D2370" s="2">
        <f>MACD!E2370</f>
        <v>-3.928105248007796E-5</v>
      </c>
      <c r="E2370" s="2">
        <f>MACD!F2370</f>
        <v>-5.7769481849207861E-5</v>
      </c>
      <c r="F2370" s="2">
        <f>'Moving Avg'!D2370</f>
        <v>42.942999999999998</v>
      </c>
      <c r="G2370" s="2">
        <f>'Moving Avg'!F2370</f>
        <v>42.942999999999991</v>
      </c>
      <c r="H2370" s="2">
        <f>'Moving Avg'!G2370</f>
        <v>42.943000000000005</v>
      </c>
      <c r="I2370" s="2">
        <f>'Moving Avg'!H2370</f>
        <v>42.18981000000008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21.2</v>
      </c>
      <c r="R2370" s="9">
        <f t="shared" si="365"/>
        <v>30.75</v>
      </c>
      <c r="S2370" s="9">
        <f t="shared" si="366"/>
        <v>31.1</v>
      </c>
      <c r="T2370" s="9">
        <f t="shared" si="367"/>
        <v>27</v>
      </c>
      <c r="U2370" s="8">
        <f t="shared" si="368"/>
        <v>27.683333333333337</v>
      </c>
      <c r="V2370" s="8">
        <f t="shared" si="369"/>
        <v>27.512500000000003</v>
      </c>
    </row>
    <row r="2371" spans="1:22" ht="13.5" x14ac:dyDescent="0.25">
      <c r="A2371" s="3">
        <f>RSI!A2371</f>
        <v>45456</v>
      </c>
      <c r="B2371" s="2">
        <f>RSI!B2371</f>
        <v>42.942999999999998</v>
      </c>
      <c r="C2371" s="2">
        <f>RSI!I2371</f>
        <v>37.940768970408818</v>
      </c>
      <c r="D2371" s="2">
        <f>MACD!E2371</f>
        <v>-3.6371200394569314E-5</v>
      </c>
      <c r="E2371" s="2">
        <f>MACD!F2371</f>
        <v>-5.348982555828016E-5</v>
      </c>
      <c r="F2371" s="2">
        <f>'Moving Avg'!D2371</f>
        <v>42.942999999999998</v>
      </c>
      <c r="G2371" s="2">
        <f>'Moving Avg'!F2371</f>
        <v>42.942999999999991</v>
      </c>
      <c r="H2371" s="2">
        <f>'Moving Avg'!G2371</f>
        <v>42.943000000000005</v>
      </c>
      <c r="I2371" s="2">
        <f>'Moving Avg'!H2371</f>
        <v>42.216415000000076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33</v>
      </c>
      <c r="Q2371" s="9">
        <f t="shared" ref="Q2371:Q2434" si="374">0.35*M2371+N2371*0.35+O2371*0.15+P2371*0.15</f>
        <v>21.2</v>
      </c>
      <c r="R2371" s="9">
        <f t="shared" ref="R2371:R2434" si="375">M2371*0.2+N2371*0.2+O2371*0.35+P2371*0.25</f>
        <v>30.75</v>
      </c>
      <c r="S2371" s="9">
        <f t="shared" ref="S2371:S2434" si="376">M2371*0.15+N2371*0.15+O2371*0.25+P2371*0.45</f>
        <v>31.1</v>
      </c>
      <c r="T2371" s="9">
        <f t="shared" ref="T2371:T2434" si="377">0.25*SUM(M2371:P2371)</f>
        <v>27</v>
      </c>
      <c r="U2371" s="8">
        <f t="shared" ref="U2371:U2434" si="378">SUM(Q2371:S2371)/3</f>
        <v>27.683333333333337</v>
      </c>
      <c r="V2371" s="8">
        <f t="shared" ref="V2371:V2434" si="379">SUM(Q2371:T2371)/4</f>
        <v>27.512500000000003</v>
      </c>
    </row>
    <row r="2372" spans="1:22" ht="13.5" x14ac:dyDescent="0.25">
      <c r="A2372" s="3">
        <f>RSI!A2372</f>
        <v>45457</v>
      </c>
      <c r="B2372" s="2">
        <f>RSI!B2372</f>
        <v>42.942999999999998</v>
      </c>
      <c r="C2372" s="2">
        <f>RSI!I2372</f>
        <v>37.940768970408818</v>
      </c>
      <c r="D2372" s="2">
        <f>MACD!E2372</f>
        <v>-3.3676915137448304E-5</v>
      </c>
      <c r="E2372" s="2">
        <f>MACD!F2372</f>
        <v>-4.9527243474113797E-5</v>
      </c>
      <c r="F2372" s="2">
        <f>'Moving Avg'!D2372</f>
        <v>42.942999999999998</v>
      </c>
      <c r="G2372" s="2">
        <f>'Moving Avg'!F2372</f>
        <v>42.942999999999991</v>
      </c>
      <c r="H2372" s="2">
        <f>'Moving Avg'!G2372</f>
        <v>42.943000000000005</v>
      </c>
      <c r="I2372" s="2">
        <f>'Moving Avg'!H2372</f>
        <v>42.24302000000008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25</v>
      </c>
      <c r="N2372" s="8">
        <f t="shared" si="371"/>
        <v>0</v>
      </c>
      <c r="O2372" s="8">
        <f t="shared" si="372"/>
        <v>50</v>
      </c>
      <c r="P2372" s="8">
        <f t="shared" si="373"/>
        <v>33</v>
      </c>
      <c r="Q2372" s="9">
        <f t="shared" si="374"/>
        <v>21.2</v>
      </c>
      <c r="R2372" s="9">
        <f t="shared" si="375"/>
        <v>30.75</v>
      </c>
      <c r="S2372" s="9">
        <f t="shared" si="376"/>
        <v>31.1</v>
      </c>
      <c r="T2372" s="9">
        <f t="shared" si="377"/>
        <v>27</v>
      </c>
      <c r="U2372" s="8">
        <f t="shared" si="378"/>
        <v>27.683333333333337</v>
      </c>
      <c r="V2372" s="8">
        <f t="shared" si="379"/>
        <v>27.512500000000003</v>
      </c>
    </row>
    <row r="2373" spans="1:22" ht="13.5" x14ac:dyDescent="0.25">
      <c r="A2373" s="3">
        <f>RSI!A2373</f>
        <v>45461</v>
      </c>
      <c r="B2373" s="2">
        <f>RSI!B2373</f>
        <v>42.942999999999998</v>
      </c>
      <c r="C2373" s="2">
        <f>RSI!I2373</f>
        <v>37.940768970408811</v>
      </c>
      <c r="D2373" s="2">
        <f>MACD!E2373</f>
        <v>-3.1182225377790473E-5</v>
      </c>
      <c r="E2373" s="2">
        <f>MACD!F2373</f>
        <v>-4.5858239854849131E-5</v>
      </c>
      <c r="F2373" s="2">
        <f>'Moving Avg'!D2373</f>
        <v>42.942999999999998</v>
      </c>
      <c r="G2373" s="2">
        <f>'Moving Avg'!F2373</f>
        <v>42.942999999999991</v>
      </c>
      <c r="H2373" s="2">
        <f>'Moving Avg'!G2373</f>
        <v>42.943000000000005</v>
      </c>
      <c r="I2373" s="2">
        <f>'Moving Avg'!H2373</f>
        <v>42.269625000000076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25</v>
      </c>
      <c r="N2373" s="8">
        <f t="shared" si="371"/>
        <v>0</v>
      </c>
      <c r="O2373" s="8">
        <f t="shared" si="372"/>
        <v>50</v>
      </c>
      <c r="P2373" s="8">
        <f t="shared" si="373"/>
        <v>33</v>
      </c>
      <c r="Q2373" s="9">
        <f t="shared" si="374"/>
        <v>21.2</v>
      </c>
      <c r="R2373" s="9">
        <f t="shared" si="375"/>
        <v>30.75</v>
      </c>
      <c r="S2373" s="9">
        <f t="shared" si="376"/>
        <v>31.1</v>
      </c>
      <c r="T2373" s="9">
        <f t="shared" si="377"/>
        <v>27</v>
      </c>
      <c r="U2373" s="8">
        <f t="shared" si="378"/>
        <v>27.683333333333337</v>
      </c>
      <c r="V2373" s="8">
        <f t="shared" si="379"/>
        <v>27.512500000000003</v>
      </c>
    </row>
    <row r="2374" spans="1:22" ht="13.5" x14ac:dyDescent="0.25">
      <c r="A2374" s="3">
        <f>RSI!A2374</f>
        <v>45462</v>
      </c>
      <c r="B2374" s="2">
        <f>RSI!B2374</f>
        <v>42.942999999999998</v>
      </c>
      <c r="C2374" s="2">
        <f>RSI!I2374</f>
        <v>37.940768970408811</v>
      </c>
      <c r="D2374" s="2">
        <f>MACD!E2374</f>
        <v>-2.8872343371233455E-5</v>
      </c>
      <c r="E2374" s="2">
        <f>MACD!F2374</f>
        <v>-4.2461060558125997E-5</v>
      </c>
      <c r="F2374" s="2">
        <f>'Moving Avg'!D2374</f>
        <v>42.942999999999998</v>
      </c>
      <c r="G2374" s="2">
        <f>'Moving Avg'!F2374</f>
        <v>42.942999999999991</v>
      </c>
      <c r="H2374" s="2">
        <f>'Moving Avg'!G2374</f>
        <v>42.943000000000005</v>
      </c>
      <c r="I2374" s="2">
        <f>'Moving Avg'!H2374</f>
        <v>42.296230000000079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25</v>
      </c>
      <c r="N2374" s="8">
        <f t="shared" si="371"/>
        <v>0</v>
      </c>
      <c r="O2374" s="8">
        <f t="shared" si="372"/>
        <v>50</v>
      </c>
      <c r="P2374" s="8">
        <f t="shared" si="373"/>
        <v>33</v>
      </c>
      <c r="Q2374" s="9">
        <f t="shared" si="374"/>
        <v>21.2</v>
      </c>
      <c r="R2374" s="9">
        <f t="shared" si="375"/>
        <v>30.75</v>
      </c>
      <c r="S2374" s="9">
        <f t="shared" si="376"/>
        <v>31.1</v>
      </c>
      <c r="T2374" s="9">
        <f t="shared" si="377"/>
        <v>27</v>
      </c>
      <c r="U2374" s="8">
        <f t="shared" si="378"/>
        <v>27.683333333333337</v>
      </c>
      <c r="V2374" s="8">
        <f t="shared" si="379"/>
        <v>27.512500000000003</v>
      </c>
    </row>
    <row r="2375" spans="1:22" ht="13.5" x14ac:dyDescent="0.25">
      <c r="A2375" s="3">
        <f>RSI!A2375</f>
        <v>45463</v>
      </c>
      <c r="B2375" s="2">
        <f>RSI!B2375</f>
        <v>42.942999999999998</v>
      </c>
      <c r="C2375" s="2">
        <f>RSI!I2375</f>
        <v>37.940768970408811</v>
      </c>
      <c r="D2375" s="2">
        <f>MACD!E2375</f>
        <v>-2.6733577193738256E-5</v>
      </c>
      <c r="E2375" s="2">
        <f>MACD!F2375</f>
        <v>-3.931556388524845E-5</v>
      </c>
      <c r="F2375" s="2">
        <f>'Moving Avg'!D2375</f>
        <v>42.942999999999998</v>
      </c>
      <c r="G2375" s="2">
        <f>'Moving Avg'!F2375</f>
        <v>42.942999999999991</v>
      </c>
      <c r="H2375" s="2">
        <f>'Moving Avg'!G2375</f>
        <v>42.943000000000005</v>
      </c>
      <c r="I2375" s="2">
        <f>'Moving Avg'!H2375</f>
        <v>42.322835000000076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25</v>
      </c>
      <c r="N2375" s="8">
        <f t="shared" si="371"/>
        <v>0</v>
      </c>
      <c r="O2375" s="8">
        <f t="shared" si="372"/>
        <v>50</v>
      </c>
      <c r="P2375" s="8">
        <f t="shared" si="373"/>
        <v>33</v>
      </c>
      <c r="Q2375" s="9">
        <f t="shared" si="374"/>
        <v>21.2</v>
      </c>
      <c r="R2375" s="9">
        <f t="shared" si="375"/>
        <v>30.75</v>
      </c>
      <c r="S2375" s="9">
        <f t="shared" si="376"/>
        <v>31.1</v>
      </c>
      <c r="T2375" s="9">
        <f t="shared" si="377"/>
        <v>27</v>
      </c>
      <c r="U2375" s="8">
        <f t="shared" si="378"/>
        <v>27.683333333333337</v>
      </c>
      <c r="V2375" s="8">
        <f t="shared" si="379"/>
        <v>27.512500000000003</v>
      </c>
    </row>
    <row r="2376" spans="1:22" ht="13.5" x14ac:dyDescent="0.25">
      <c r="A2376" s="3">
        <f>RSI!A2376</f>
        <v>45464</v>
      </c>
      <c r="B2376" s="2">
        <f>RSI!B2376</f>
        <v>42.942999999999998</v>
      </c>
      <c r="C2376" s="2">
        <f>RSI!I2376</f>
        <v>37.940768970408818</v>
      </c>
      <c r="D2376" s="2">
        <f>MACD!E2376</f>
        <v>-2.475324954076541E-5</v>
      </c>
      <c r="E2376" s="2">
        <f>MACD!F2376</f>
        <v>-3.6403101016351842E-5</v>
      </c>
      <c r="F2376" s="2">
        <f>'Moving Avg'!D2376</f>
        <v>42.942999999999998</v>
      </c>
      <c r="G2376" s="2">
        <f>'Moving Avg'!F2376</f>
        <v>42.942999999999991</v>
      </c>
      <c r="H2376" s="2">
        <f>'Moving Avg'!G2376</f>
        <v>42.943000000000005</v>
      </c>
      <c r="I2376" s="2">
        <f>'Moving Avg'!H2376</f>
        <v>42.349440000000079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25</v>
      </c>
      <c r="N2376" s="8">
        <f t="shared" si="371"/>
        <v>0</v>
      </c>
      <c r="O2376" s="8">
        <f t="shared" si="372"/>
        <v>50</v>
      </c>
      <c r="P2376" s="8">
        <f t="shared" si="373"/>
        <v>33</v>
      </c>
      <c r="Q2376" s="9">
        <f t="shared" si="374"/>
        <v>21.2</v>
      </c>
      <c r="R2376" s="9">
        <f t="shared" si="375"/>
        <v>30.75</v>
      </c>
      <c r="S2376" s="9">
        <f t="shared" si="376"/>
        <v>31.1</v>
      </c>
      <c r="T2376" s="9">
        <f t="shared" si="377"/>
        <v>27</v>
      </c>
      <c r="U2376" s="8">
        <f t="shared" si="378"/>
        <v>27.683333333333337</v>
      </c>
      <c r="V2376" s="8">
        <f t="shared" si="379"/>
        <v>27.512500000000003</v>
      </c>
    </row>
    <row r="2377" spans="1:22" ht="13.5" x14ac:dyDescent="0.25">
      <c r="A2377" s="3">
        <f>RSI!A2377</f>
        <v>45467</v>
      </c>
      <c r="B2377" s="2">
        <f>RSI!B2377</f>
        <v>42.942999999999998</v>
      </c>
      <c r="C2377" s="2">
        <f>RSI!I2377</f>
        <v>37.940768970408818</v>
      </c>
      <c r="D2377" s="2">
        <f>MACD!E2377</f>
        <v>-2.2919622473693835E-5</v>
      </c>
      <c r="E2377" s="2">
        <f>MACD!F2377</f>
        <v>-3.3706405307820243E-5</v>
      </c>
      <c r="F2377" s="2">
        <f>'Moving Avg'!D2377</f>
        <v>42.942999999999998</v>
      </c>
      <c r="G2377" s="2">
        <f>'Moving Avg'!F2377</f>
        <v>42.942999999999991</v>
      </c>
      <c r="H2377" s="2">
        <f>'Moving Avg'!G2377</f>
        <v>42.943000000000005</v>
      </c>
      <c r="I2377" s="2">
        <f>'Moving Avg'!H2377</f>
        <v>42.376045000000076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25</v>
      </c>
      <c r="N2377" s="8">
        <f t="shared" si="371"/>
        <v>0</v>
      </c>
      <c r="O2377" s="8">
        <f t="shared" si="372"/>
        <v>50</v>
      </c>
      <c r="P2377" s="8">
        <f t="shared" si="373"/>
        <v>33</v>
      </c>
      <c r="Q2377" s="9">
        <f t="shared" si="374"/>
        <v>21.2</v>
      </c>
      <c r="R2377" s="9">
        <f t="shared" si="375"/>
        <v>30.75</v>
      </c>
      <c r="S2377" s="9">
        <f t="shared" si="376"/>
        <v>31.1</v>
      </c>
      <c r="T2377" s="9">
        <f t="shared" si="377"/>
        <v>27</v>
      </c>
      <c r="U2377" s="8">
        <f t="shared" si="378"/>
        <v>27.683333333333337</v>
      </c>
      <c r="V2377" s="8">
        <f t="shared" si="379"/>
        <v>27.512500000000003</v>
      </c>
    </row>
    <row r="2378" spans="1:22" ht="13.5" x14ac:dyDescent="0.25">
      <c r="A2378" s="3">
        <f>RSI!A2378</f>
        <v>45468</v>
      </c>
      <c r="B2378" s="2">
        <f>RSI!B2378</f>
        <v>42.942999999999998</v>
      </c>
      <c r="C2378" s="2">
        <f>RSI!I2378</f>
        <v>37.940768970408818</v>
      </c>
      <c r="D2378" s="2">
        <f>MACD!E2378</f>
        <v>-2.122182778663273E-5</v>
      </c>
      <c r="E2378" s="2">
        <f>MACD!F2378</f>
        <v>-3.1209489803582742E-5</v>
      </c>
      <c r="F2378" s="2">
        <f>'Moving Avg'!D2378</f>
        <v>42.942999999999998</v>
      </c>
      <c r="G2378" s="2">
        <f>'Moving Avg'!F2378</f>
        <v>42.942999999999991</v>
      </c>
      <c r="H2378" s="2">
        <f>'Moving Avg'!G2378</f>
        <v>42.943000000000005</v>
      </c>
      <c r="I2378" s="2">
        <f>'Moving Avg'!H2378</f>
        <v>42.402650000000079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25</v>
      </c>
      <c r="N2378" s="8">
        <f t="shared" si="371"/>
        <v>0</v>
      </c>
      <c r="O2378" s="8">
        <f t="shared" si="372"/>
        <v>50</v>
      </c>
      <c r="P2378" s="8">
        <f t="shared" si="373"/>
        <v>33</v>
      </c>
      <c r="Q2378" s="9">
        <f t="shared" si="374"/>
        <v>21.2</v>
      </c>
      <c r="R2378" s="9">
        <f t="shared" si="375"/>
        <v>30.75</v>
      </c>
      <c r="S2378" s="9">
        <f t="shared" si="376"/>
        <v>31.1</v>
      </c>
      <c r="T2378" s="9">
        <f t="shared" si="377"/>
        <v>27</v>
      </c>
      <c r="U2378" s="8">
        <f t="shared" si="378"/>
        <v>27.683333333333337</v>
      </c>
      <c r="V2378" s="8">
        <f t="shared" si="379"/>
        <v>27.512500000000003</v>
      </c>
    </row>
    <row r="2379" spans="1:22" ht="13.5" x14ac:dyDescent="0.25">
      <c r="A2379" s="3">
        <f>RSI!A2379</f>
        <v>45469</v>
      </c>
      <c r="B2379" s="2">
        <f>RSI!B2379</f>
        <v>42.942999999999998</v>
      </c>
      <c r="C2379" s="2">
        <f>RSI!I2379</f>
        <v>37.940768970408818</v>
      </c>
      <c r="D2379" s="2">
        <f>MACD!E2379</f>
        <v>-1.9649802574406294E-5</v>
      </c>
      <c r="E2379" s="2">
        <f>MACD!F2379</f>
        <v>-2.8897552357747457E-5</v>
      </c>
      <c r="F2379" s="2">
        <f>'Moving Avg'!D2379</f>
        <v>42.942999999999998</v>
      </c>
      <c r="G2379" s="2">
        <f>'Moving Avg'!F2379</f>
        <v>42.942999999999991</v>
      </c>
      <c r="H2379" s="2">
        <f>'Moving Avg'!G2379</f>
        <v>42.943000000000005</v>
      </c>
      <c r="I2379" s="2">
        <f>'Moving Avg'!H2379</f>
        <v>42.429255000000076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25</v>
      </c>
      <c r="N2379" s="8">
        <f t="shared" si="371"/>
        <v>0</v>
      </c>
      <c r="O2379" s="8">
        <f t="shared" si="372"/>
        <v>50</v>
      </c>
      <c r="P2379" s="8">
        <f t="shared" si="373"/>
        <v>33</v>
      </c>
      <c r="Q2379" s="9">
        <f t="shared" si="374"/>
        <v>21.2</v>
      </c>
      <c r="R2379" s="9">
        <f t="shared" si="375"/>
        <v>30.75</v>
      </c>
      <c r="S2379" s="9">
        <f t="shared" si="376"/>
        <v>31.1</v>
      </c>
      <c r="T2379" s="9">
        <f t="shared" si="377"/>
        <v>27</v>
      </c>
      <c r="U2379" s="8">
        <f t="shared" si="378"/>
        <v>27.683333333333337</v>
      </c>
      <c r="V2379" s="8">
        <f t="shared" si="379"/>
        <v>27.512500000000003</v>
      </c>
    </row>
    <row r="2380" spans="1:22" ht="13.5" x14ac:dyDescent="0.25">
      <c r="A2380" s="3">
        <f>RSI!A2380</f>
        <v>45470</v>
      </c>
      <c r="B2380" s="2">
        <f>RSI!B2380</f>
        <v>42.942999999999998</v>
      </c>
      <c r="C2380" s="2">
        <f>RSI!I2380</f>
        <v>37.940768970408818</v>
      </c>
      <c r="D2380" s="2">
        <f>MACD!E2380</f>
        <v>-1.8194229518542215E-5</v>
      </c>
      <c r="E2380" s="2">
        <f>MACD!F2380</f>
        <v>-2.6756887789906408E-5</v>
      </c>
      <c r="F2380" s="2">
        <f>'Moving Avg'!D2380</f>
        <v>42.942999999999998</v>
      </c>
      <c r="G2380" s="2">
        <f>'Moving Avg'!F2380</f>
        <v>42.942999999999991</v>
      </c>
      <c r="H2380" s="2">
        <f>'Moving Avg'!G2380</f>
        <v>42.943000000000005</v>
      </c>
      <c r="I2380" s="2">
        <f>'Moving Avg'!H2380</f>
        <v>42.455860000000072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25</v>
      </c>
      <c r="N2380" s="8">
        <f t="shared" si="371"/>
        <v>0</v>
      </c>
      <c r="O2380" s="8">
        <f t="shared" si="372"/>
        <v>50</v>
      </c>
      <c r="P2380" s="8">
        <f t="shared" si="373"/>
        <v>33</v>
      </c>
      <c r="Q2380" s="9">
        <f t="shared" si="374"/>
        <v>21.2</v>
      </c>
      <c r="R2380" s="9">
        <f t="shared" si="375"/>
        <v>30.75</v>
      </c>
      <c r="S2380" s="9">
        <f t="shared" si="376"/>
        <v>31.1</v>
      </c>
      <c r="T2380" s="9">
        <f t="shared" si="377"/>
        <v>27</v>
      </c>
      <c r="U2380" s="8">
        <f t="shared" si="378"/>
        <v>27.683333333333337</v>
      </c>
      <c r="V2380" s="8">
        <f t="shared" si="379"/>
        <v>27.512500000000003</v>
      </c>
    </row>
    <row r="2381" spans="1:22" ht="13.5" x14ac:dyDescent="0.25">
      <c r="A2381" s="3">
        <f>RSI!A2381</f>
        <v>45471</v>
      </c>
      <c r="B2381" s="2">
        <f>RSI!B2381</f>
        <v>42.942999999999998</v>
      </c>
      <c r="C2381" s="2">
        <f>RSI!I2381</f>
        <v>37.940768970408818</v>
      </c>
      <c r="D2381" s="2">
        <f>MACD!E2381</f>
        <v>-1.6846481621257681E-5</v>
      </c>
      <c r="E2381" s="2">
        <f>MACD!F2381</f>
        <v>-2.4774806556176661E-5</v>
      </c>
      <c r="F2381" s="2">
        <f>'Moving Avg'!D2381</f>
        <v>42.942999999999998</v>
      </c>
      <c r="G2381" s="2">
        <f>'Moving Avg'!F2381</f>
        <v>42.942999999999991</v>
      </c>
      <c r="H2381" s="2">
        <f>'Moving Avg'!G2381</f>
        <v>42.943000000000005</v>
      </c>
      <c r="I2381" s="2">
        <f>'Moving Avg'!H2381</f>
        <v>42.482465000000076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25</v>
      </c>
      <c r="N2381" s="8">
        <f t="shared" si="371"/>
        <v>0</v>
      </c>
      <c r="O2381" s="8">
        <f t="shared" si="372"/>
        <v>50</v>
      </c>
      <c r="P2381" s="8">
        <f t="shared" si="373"/>
        <v>33</v>
      </c>
      <c r="Q2381" s="9">
        <f t="shared" si="374"/>
        <v>21.2</v>
      </c>
      <c r="R2381" s="9">
        <f t="shared" si="375"/>
        <v>30.75</v>
      </c>
      <c r="S2381" s="9">
        <f t="shared" si="376"/>
        <v>31.1</v>
      </c>
      <c r="T2381" s="9">
        <f t="shared" si="377"/>
        <v>27</v>
      </c>
      <c r="U2381" s="8">
        <f t="shared" si="378"/>
        <v>27.683333333333337</v>
      </c>
      <c r="V2381" s="8">
        <f t="shared" si="379"/>
        <v>27.512500000000003</v>
      </c>
    </row>
    <row r="2382" spans="1:22" ht="13.5" x14ac:dyDescent="0.25">
      <c r="A2382" s="3">
        <f>RSI!A2382</f>
        <v>45474</v>
      </c>
      <c r="B2382" s="2">
        <f>RSI!B2382</f>
        <v>42.942999999999998</v>
      </c>
      <c r="C2382" s="2">
        <f>RSI!I2382</f>
        <v>37.940768970408818</v>
      </c>
      <c r="D2382" s="2">
        <f>MACD!E2382</f>
        <v>-1.5598571089014968E-5</v>
      </c>
      <c r="E2382" s="2">
        <f>MACD!F2382</f>
        <v>-2.2939559462744325E-5</v>
      </c>
      <c r="F2382" s="2">
        <f>'Moving Avg'!D2382</f>
        <v>42.942999999999998</v>
      </c>
      <c r="G2382" s="2">
        <f>'Moving Avg'!F2382</f>
        <v>42.942999999999991</v>
      </c>
      <c r="H2382" s="2">
        <f>'Moving Avg'!G2382</f>
        <v>42.943000000000005</v>
      </c>
      <c r="I2382" s="2">
        <f>'Moving Avg'!H2382</f>
        <v>42.509070000000072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33</v>
      </c>
      <c r="Q2382" s="9">
        <f t="shared" si="374"/>
        <v>21.2</v>
      </c>
      <c r="R2382" s="9">
        <f t="shared" si="375"/>
        <v>30.75</v>
      </c>
      <c r="S2382" s="9">
        <f t="shared" si="376"/>
        <v>31.1</v>
      </c>
      <c r="T2382" s="9">
        <f t="shared" si="377"/>
        <v>27</v>
      </c>
      <c r="U2382" s="8">
        <f t="shared" si="378"/>
        <v>27.683333333333337</v>
      </c>
      <c r="V2382" s="8">
        <f t="shared" si="379"/>
        <v>27.512500000000003</v>
      </c>
    </row>
    <row r="2383" spans="1:22" ht="13.5" x14ac:dyDescent="0.25">
      <c r="A2383" s="3">
        <f>RSI!A2383</f>
        <v>45475</v>
      </c>
      <c r="B2383" s="2">
        <f>RSI!B2383</f>
        <v>42.942999999999998</v>
      </c>
      <c r="C2383" s="2">
        <f>RSI!I2383</f>
        <v>37.940768970408818</v>
      </c>
      <c r="D2383" s="2">
        <f>MACD!E2383</f>
        <v>-1.4443101910899259E-5</v>
      </c>
      <c r="E2383" s="2">
        <f>MACD!F2383</f>
        <v>-2.1240267952375315E-5</v>
      </c>
      <c r="F2383" s="2">
        <f>'Moving Avg'!D2383</f>
        <v>42.942999999999998</v>
      </c>
      <c r="G2383" s="2">
        <f>'Moving Avg'!F2383</f>
        <v>42.942999999999991</v>
      </c>
      <c r="H2383" s="2">
        <f>'Moving Avg'!G2383</f>
        <v>42.943000000000005</v>
      </c>
      <c r="I2383" s="2">
        <f>'Moving Avg'!H2383</f>
        <v>42.535675000000076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33</v>
      </c>
      <c r="Q2383" s="9">
        <f t="shared" si="374"/>
        <v>21.2</v>
      </c>
      <c r="R2383" s="9">
        <f t="shared" si="375"/>
        <v>30.75</v>
      </c>
      <c r="S2383" s="9">
        <f t="shared" si="376"/>
        <v>31.1</v>
      </c>
      <c r="T2383" s="9">
        <f t="shared" si="377"/>
        <v>27</v>
      </c>
      <c r="U2383" s="8">
        <f t="shared" si="378"/>
        <v>27.683333333333337</v>
      </c>
      <c r="V2383" s="8">
        <f t="shared" si="379"/>
        <v>27.512500000000003</v>
      </c>
    </row>
    <row r="2384" spans="1:22" ht="13.5" x14ac:dyDescent="0.25">
      <c r="A2384" s="3">
        <f>RSI!A2384</f>
        <v>45476</v>
      </c>
      <c r="B2384" s="2">
        <f>RSI!B2384</f>
        <v>42.942999999999998</v>
      </c>
      <c r="C2384" s="2">
        <f>RSI!I2384</f>
        <v>37.940768970408818</v>
      </c>
      <c r="D2384" s="2">
        <f>MACD!E2384</f>
        <v>-1.3373226046553555E-5</v>
      </c>
      <c r="E2384" s="2">
        <f>MACD!F2384</f>
        <v>-1.9666859571210963E-5</v>
      </c>
      <c r="F2384" s="2">
        <f>'Moving Avg'!D2384</f>
        <v>42.942999999999998</v>
      </c>
      <c r="G2384" s="2">
        <f>'Moving Avg'!F2384</f>
        <v>42.942999999999991</v>
      </c>
      <c r="H2384" s="2">
        <f>'Moving Avg'!G2384</f>
        <v>42.943000000000005</v>
      </c>
      <c r="I2384" s="2">
        <f>'Moving Avg'!H2384</f>
        <v>42.562280000000072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25</v>
      </c>
      <c r="N2384" s="8">
        <f t="shared" si="371"/>
        <v>0</v>
      </c>
      <c r="O2384" s="8">
        <f t="shared" si="372"/>
        <v>50</v>
      </c>
      <c r="P2384" s="8">
        <f t="shared" si="373"/>
        <v>33</v>
      </c>
      <c r="Q2384" s="9">
        <f t="shared" si="374"/>
        <v>21.2</v>
      </c>
      <c r="R2384" s="9">
        <f t="shared" si="375"/>
        <v>30.75</v>
      </c>
      <c r="S2384" s="9">
        <f t="shared" si="376"/>
        <v>31.1</v>
      </c>
      <c r="T2384" s="9">
        <f t="shared" si="377"/>
        <v>27</v>
      </c>
      <c r="U2384" s="8">
        <f t="shared" si="378"/>
        <v>27.683333333333337</v>
      </c>
      <c r="V2384" s="8">
        <f t="shared" si="379"/>
        <v>27.512500000000003</v>
      </c>
    </row>
    <row r="2385" spans="1:22" ht="13.5" x14ac:dyDescent="0.25">
      <c r="A2385" s="3">
        <f>RSI!A2385</f>
        <v>45477</v>
      </c>
      <c r="B2385" s="2">
        <f>RSI!B2385</f>
        <v>42.942999999999998</v>
      </c>
      <c r="C2385" s="2">
        <f>RSI!I2385</f>
        <v>37.940768970408818</v>
      </c>
      <c r="D2385" s="2">
        <f>MACD!E2385</f>
        <v>-1.2382602783134189E-5</v>
      </c>
      <c r="E2385" s="2">
        <f>MACD!F2385</f>
        <v>-1.8210008213595609E-5</v>
      </c>
      <c r="F2385" s="2">
        <f>'Moving Avg'!D2385</f>
        <v>42.942999999999998</v>
      </c>
      <c r="G2385" s="2">
        <f>'Moving Avg'!F2385</f>
        <v>42.942999999999991</v>
      </c>
      <c r="H2385" s="2">
        <f>'Moving Avg'!G2385</f>
        <v>42.943000000000005</v>
      </c>
      <c r="I2385" s="2">
        <f>'Moving Avg'!H2385</f>
        <v>42.588885000000076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25</v>
      </c>
      <c r="N2385" s="8">
        <f t="shared" si="371"/>
        <v>0</v>
      </c>
      <c r="O2385" s="8">
        <f t="shared" si="372"/>
        <v>50</v>
      </c>
      <c r="P2385" s="8">
        <f t="shared" si="373"/>
        <v>33</v>
      </c>
      <c r="Q2385" s="9">
        <f t="shared" si="374"/>
        <v>21.2</v>
      </c>
      <c r="R2385" s="9">
        <f t="shared" si="375"/>
        <v>30.75</v>
      </c>
      <c r="S2385" s="9">
        <f t="shared" si="376"/>
        <v>31.1</v>
      </c>
      <c r="T2385" s="9">
        <f t="shared" si="377"/>
        <v>27</v>
      </c>
      <c r="U2385" s="8">
        <f t="shared" si="378"/>
        <v>27.683333333333337</v>
      </c>
      <c r="V2385" s="8">
        <f t="shared" si="379"/>
        <v>27.512500000000003</v>
      </c>
    </row>
    <row r="2386" spans="1:22" ht="13.5" x14ac:dyDescent="0.25">
      <c r="A2386" s="3">
        <f>RSI!A2386</f>
        <v>45478</v>
      </c>
      <c r="B2386" s="2">
        <f>RSI!B2386</f>
        <v>42.942999999999998</v>
      </c>
      <c r="C2386" s="2">
        <f>RSI!I2386</f>
        <v>37.940768970408818</v>
      </c>
      <c r="D2386" s="2">
        <f>MACD!E2386</f>
        <v>-1.1465361161810961E-5</v>
      </c>
      <c r="E2386" s="2">
        <f>MACD!F2386</f>
        <v>-1.6861078803238681E-5</v>
      </c>
      <c r="F2386" s="2">
        <f>'Moving Avg'!D2386</f>
        <v>42.942999999999998</v>
      </c>
      <c r="G2386" s="2">
        <f>'Moving Avg'!F2386</f>
        <v>42.942999999999991</v>
      </c>
      <c r="H2386" s="2">
        <f>'Moving Avg'!G2386</f>
        <v>42.943000000000005</v>
      </c>
      <c r="I2386" s="2">
        <f>'Moving Avg'!H2386</f>
        <v>42.615490000000079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25</v>
      </c>
      <c r="N2386" s="8">
        <f t="shared" si="371"/>
        <v>0</v>
      </c>
      <c r="O2386" s="8">
        <f t="shared" si="372"/>
        <v>50</v>
      </c>
      <c r="P2386" s="8">
        <f t="shared" si="373"/>
        <v>33</v>
      </c>
      <c r="Q2386" s="9">
        <f t="shared" si="374"/>
        <v>21.2</v>
      </c>
      <c r="R2386" s="9">
        <f t="shared" si="375"/>
        <v>30.75</v>
      </c>
      <c r="S2386" s="9">
        <f t="shared" si="376"/>
        <v>31.1</v>
      </c>
      <c r="T2386" s="9">
        <f t="shared" si="377"/>
        <v>27</v>
      </c>
      <c r="U2386" s="8">
        <f t="shared" si="378"/>
        <v>27.683333333333337</v>
      </c>
      <c r="V2386" s="8">
        <f t="shared" si="379"/>
        <v>27.512500000000003</v>
      </c>
    </row>
    <row r="2387" spans="1:22" ht="13.5" x14ac:dyDescent="0.25">
      <c r="A2387" s="3">
        <f>RSI!A2387</f>
        <v>45481</v>
      </c>
      <c r="B2387" s="2">
        <f>RSI!B2387</f>
        <v>42.942999999999998</v>
      </c>
      <c r="C2387" s="2">
        <f>RSI!I2387</f>
        <v>37.940768970408818</v>
      </c>
      <c r="D2387" s="2">
        <f>MACD!E2387</f>
        <v>-1.0616065175383937E-5</v>
      </c>
      <c r="E2387" s="2">
        <f>MACD!F2387</f>
        <v>-1.5612076077667734E-5</v>
      </c>
      <c r="F2387" s="2">
        <f>'Moving Avg'!D2387</f>
        <v>42.942999999999998</v>
      </c>
      <c r="G2387" s="2">
        <f>'Moving Avg'!F2387</f>
        <v>42.942999999999991</v>
      </c>
      <c r="H2387" s="2">
        <f>'Moving Avg'!G2387</f>
        <v>42.943000000000005</v>
      </c>
      <c r="I2387" s="2">
        <f>'Moving Avg'!H2387</f>
        <v>42.642095000000083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33</v>
      </c>
      <c r="Q2387" s="9">
        <f t="shared" si="374"/>
        <v>21.2</v>
      </c>
      <c r="R2387" s="9">
        <f t="shared" si="375"/>
        <v>30.75</v>
      </c>
      <c r="S2387" s="9">
        <f t="shared" si="376"/>
        <v>31.1</v>
      </c>
      <c r="T2387" s="9">
        <f t="shared" si="377"/>
        <v>27</v>
      </c>
      <c r="U2387" s="8">
        <f t="shared" si="378"/>
        <v>27.683333333333337</v>
      </c>
      <c r="V2387" s="8">
        <f t="shared" si="379"/>
        <v>27.512500000000003</v>
      </c>
    </row>
    <row r="2388" spans="1:22" ht="13.5" x14ac:dyDescent="0.25">
      <c r="A2388" s="3">
        <f>RSI!A2388</f>
        <v>45482</v>
      </c>
      <c r="B2388" s="2">
        <f>RSI!B2388</f>
        <v>42.942999999999998</v>
      </c>
      <c r="C2388" s="2">
        <f>RSI!I2388</f>
        <v>37.940768970408818</v>
      </c>
      <c r="D2388" s="2">
        <f>MACD!E2388</f>
        <v>-9.8296815380649605E-6</v>
      </c>
      <c r="E2388" s="2">
        <f>MACD!F2388</f>
        <v>-1.4455597169747181E-5</v>
      </c>
      <c r="F2388" s="2">
        <f>'Moving Avg'!D2388</f>
        <v>42.942999999999998</v>
      </c>
      <c r="G2388" s="2">
        <f>'Moving Avg'!F2388</f>
        <v>42.942999999999991</v>
      </c>
      <c r="H2388" s="2">
        <f>'Moving Avg'!G2388</f>
        <v>42.943000000000005</v>
      </c>
      <c r="I2388" s="2">
        <f>'Moving Avg'!H2388</f>
        <v>42.668700000000079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33</v>
      </c>
      <c r="Q2388" s="9">
        <f t="shared" si="374"/>
        <v>21.2</v>
      </c>
      <c r="R2388" s="9">
        <f t="shared" si="375"/>
        <v>30.75</v>
      </c>
      <c r="S2388" s="9">
        <f t="shared" si="376"/>
        <v>31.1</v>
      </c>
      <c r="T2388" s="9">
        <f t="shared" si="377"/>
        <v>27</v>
      </c>
      <c r="U2388" s="8">
        <f t="shared" si="378"/>
        <v>27.683333333333337</v>
      </c>
      <c r="V2388" s="8">
        <f t="shared" si="379"/>
        <v>27.512500000000003</v>
      </c>
    </row>
    <row r="2389" spans="1:22" ht="13.5" x14ac:dyDescent="0.25">
      <c r="A2389" s="3">
        <f>RSI!A2389</f>
        <v>45483</v>
      </c>
      <c r="B2389" s="2">
        <f>RSI!B2389</f>
        <v>42.942999999999998</v>
      </c>
      <c r="C2389" s="2">
        <f>RSI!I2389</f>
        <v>37.940768970408818</v>
      </c>
      <c r="D2389" s="2">
        <f>MACD!E2389</f>
        <v>-9.1015498355773161E-6</v>
      </c>
      <c r="E2389" s="2">
        <f>MACD!F2389</f>
        <v>-1.3384787702913209E-5</v>
      </c>
      <c r="F2389" s="2">
        <f>'Moving Avg'!D2389</f>
        <v>42.942999999999998</v>
      </c>
      <c r="G2389" s="2">
        <f>'Moving Avg'!F2389</f>
        <v>42.942999999999991</v>
      </c>
      <c r="H2389" s="2">
        <f>'Moving Avg'!G2389</f>
        <v>42.943000000000005</v>
      </c>
      <c r="I2389" s="2">
        <f>'Moving Avg'!H2389</f>
        <v>42.695305000000083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33</v>
      </c>
      <c r="Q2389" s="9">
        <f t="shared" si="374"/>
        <v>21.2</v>
      </c>
      <c r="R2389" s="9">
        <f t="shared" si="375"/>
        <v>30.75</v>
      </c>
      <c r="S2389" s="9">
        <f t="shared" si="376"/>
        <v>31.1</v>
      </c>
      <c r="T2389" s="9">
        <f t="shared" si="377"/>
        <v>27</v>
      </c>
      <c r="U2389" s="8">
        <f t="shared" si="378"/>
        <v>27.683333333333337</v>
      </c>
      <c r="V2389" s="8">
        <f t="shared" si="379"/>
        <v>27.512500000000003</v>
      </c>
    </row>
    <row r="2390" spans="1:22" ht="13.5" x14ac:dyDescent="0.25">
      <c r="A2390" s="3">
        <f>RSI!A2390</f>
        <v>45484</v>
      </c>
      <c r="B2390" s="2">
        <f>RSI!B2390</f>
        <v>42.942999999999998</v>
      </c>
      <c r="C2390" s="2">
        <f>RSI!I2390</f>
        <v>37.940768970408818</v>
      </c>
      <c r="D2390" s="2">
        <f>MACD!E2390</f>
        <v>-8.4273549205704512E-6</v>
      </c>
      <c r="E2390" s="2">
        <f>MACD!F2390</f>
        <v>-1.2393301146444658E-5</v>
      </c>
      <c r="F2390" s="2">
        <f>'Moving Avg'!D2390</f>
        <v>42.942999999999998</v>
      </c>
      <c r="G2390" s="2">
        <f>'Moving Avg'!F2390</f>
        <v>42.942999999999991</v>
      </c>
      <c r="H2390" s="2">
        <f>'Moving Avg'!G2390</f>
        <v>42.943000000000005</v>
      </c>
      <c r="I2390" s="2">
        <f>'Moving Avg'!H2390</f>
        <v>42.721910000000079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33</v>
      </c>
      <c r="Q2390" s="9">
        <f t="shared" si="374"/>
        <v>21.2</v>
      </c>
      <c r="R2390" s="9">
        <f t="shared" si="375"/>
        <v>30.75</v>
      </c>
      <c r="S2390" s="9">
        <f t="shared" si="376"/>
        <v>31.1</v>
      </c>
      <c r="T2390" s="9">
        <f t="shared" si="377"/>
        <v>27</v>
      </c>
      <c r="U2390" s="8">
        <f t="shared" si="378"/>
        <v>27.683333333333337</v>
      </c>
      <c r="V2390" s="8">
        <f t="shared" si="379"/>
        <v>27.512500000000003</v>
      </c>
    </row>
    <row r="2391" spans="1:22" ht="13.5" x14ac:dyDescent="0.25">
      <c r="A2391" s="3">
        <f>RSI!A2391</f>
        <v>45485</v>
      </c>
      <c r="B2391" s="2">
        <f>RSI!B2391</f>
        <v>42.942999999999998</v>
      </c>
      <c r="C2391" s="2">
        <f>RSI!I2391</f>
        <v>37.940768970408818</v>
      </c>
      <c r="D2391" s="2">
        <f>MACD!E2391</f>
        <v>-7.803101297554349E-6</v>
      </c>
      <c r="E2391" s="2">
        <f>MACD!F2391</f>
        <v>-1.1475261176666595E-5</v>
      </c>
      <c r="F2391" s="2">
        <f>'Moving Avg'!D2391</f>
        <v>42.942999999999998</v>
      </c>
      <c r="G2391" s="2">
        <f>'Moving Avg'!F2391</f>
        <v>42.942999999999991</v>
      </c>
      <c r="H2391" s="2">
        <f>'Moving Avg'!G2391</f>
        <v>42.943000000000005</v>
      </c>
      <c r="I2391" s="2">
        <f>'Moving Avg'!H2391</f>
        <v>42.740060000000078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33</v>
      </c>
      <c r="Q2391" s="9">
        <f t="shared" si="374"/>
        <v>21.2</v>
      </c>
      <c r="R2391" s="9">
        <f t="shared" si="375"/>
        <v>30.75</v>
      </c>
      <c r="S2391" s="9">
        <f t="shared" si="376"/>
        <v>31.1</v>
      </c>
      <c r="T2391" s="9">
        <f t="shared" si="377"/>
        <v>27</v>
      </c>
      <c r="U2391" s="8">
        <f t="shared" si="378"/>
        <v>27.683333333333337</v>
      </c>
      <c r="V2391" s="8">
        <f t="shared" si="379"/>
        <v>27.512500000000003</v>
      </c>
    </row>
    <row r="2392" spans="1:22" ht="13.5" x14ac:dyDescent="0.25">
      <c r="A2392" s="3">
        <f>RSI!A2392</f>
        <v>45488</v>
      </c>
      <c r="B2392" s="2">
        <f>RSI!B2392</f>
        <v>42.942999999999998</v>
      </c>
      <c r="C2392" s="2">
        <f>RSI!I2392</f>
        <v>37.940768970408818</v>
      </c>
      <c r="D2392" s="2">
        <f>MACD!E2392</f>
        <v>-7.2250894618264283E-6</v>
      </c>
      <c r="E2392" s="2">
        <f>MACD!F2392</f>
        <v>-1.0625226833698562E-5</v>
      </c>
      <c r="F2392" s="2">
        <f>'Moving Avg'!D2392</f>
        <v>42.942999999999998</v>
      </c>
      <c r="G2392" s="2">
        <f>'Moving Avg'!F2392</f>
        <v>42.942999999999991</v>
      </c>
      <c r="H2392" s="2">
        <f>'Moving Avg'!G2392</f>
        <v>42.943000000000005</v>
      </c>
      <c r="I2392" s="2">
        <f>'Moving Avg'!H2392</f>
        <v>42.74940000000008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33</v>
      </c>
      <c r="Q2392" s="9">
        <f t="shared" si="374"/>
        <v>21.2</v>
      </c>
      <c r="R2392" s="9">
        <f t="shared" si="375"/>
        <v>30.75</v>
      </c>
      <c r="S2392" s="9">
        <f t="shared" si="376"/>
        <v>31.1</v>
      </c>
      <c r="T2392" s="9">
        <f t="shared" si="377"/>
        <v>27</v>
      </c>
      <c r="U2392" s="8">
        <f t="shared" si="378"/>
        <v>27.683333333333337</v>
      </c>
      <c r="V2392" s="8">
        <f t="shared" si="379"/>
        <v>27.512500000000003</v>
      </c>
    </row>
    <row r="2393" spans="1:22" ht="13.5" x14ac:dyDescent="0.25">
      <c r="A2393" s="3">
        <f>RSI!A2393</f>
        <v>45489</v>
      </c>
      <c r="B2393" s="2">
        <f>RSI!B2393</f>
        <v>42.942999999999998</v>
      </c>
      <c r="C2393" s="2">
        <f>RSI!I2393</f>
        <v>37.940768970408818</v>
      </c>
      <c r="D2393" s="2">
        <f>MACD!E2393</f>
        <v>-6.689893993439E-6</v>
      </c>
      <c r="E2393" s="2">
        <f>MACD!F2393</f>
        <v>-9.8381602656466498E-6</v>
      </c>
      <c r="F2393" s="2">
        <f>'Moving Avg'!D2393</f>
        <v>42.942999999999998</v>
      </c>
      <c r="G2393" s="2">
        <f>'Moving Avg'!F2393</f>
        <v>42.942999999999991</v>
      </c>
      <c r="H2393" s="2">
        <f>'Moving Avg'!G2393</f>
        <v>42.943000000000005</v>
      </c>
      <c r="I2393" s="2">
        <f>'Moving Avg'!H2393</f>
        <v>42.756085000000084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33</v>
      </c>
      <c r="Q2393" s="9">
        <f t="shared" si="374"/>
        <v>21.2</v>
      </c>
      <c r="R2393" s="9">
        <f t="shared" si="375"/>
        <v>30.75</v>
      </c>
      <c r="S2393" s="9">
        <f t="shared" si="376"/>
        <v>31.1</v>
      </c>
      <c r="T2393" s="9">
        <f t="shared" si="377"/>
        <v>27</v>
      </c>
      <c r="U2393" s="8">
        <f t="shared" si="378"/>
        <v>27.683333333333337</v>
      </c>
      <c r="V2393" s="8">
        <f t="shared" si="379"/>
        <v>27.512500000000003</v>
      </c>
    </row>
    <row r="2394" spans="1:22" ht="13.5" x14ac:dyDescent="0.25">
      <c r="A2394" s="3">
        <f>RSI!A2394</f>
        <v>45490</v>
      </c>
      <c r="B2394" s="2">
        <f>RSI!B2394</f>
        <v>42.942999999999998</v>
      </c>
      <c r="C2394" s="2">
        <f>RSI!I2394</f>
        <v>37.940768970408818</v>
      </c>
      <c r="D2394" s="2">
        <f>MACD!E2394</f>
        <v>-6.194343185939033E-6</v>
      </c>
      <c r="E2394" s="2">
        <f>MACD!F2394</f>
        <v>-9.1093968497051281E-6</v>
      </c>
      <c r="F2394" s="2">
        <f>'Moving Avg'!D2394</f>
        <v>42.942999999999998</v>
      </c>
      <c r="G2394" s="2">
        <f>'Moving Avg'!F2394</f>
        <v>42.942999999999991</v>
      </c>
      <c r="H2394" s="2">
        <f>'Moving Avg'!G2394</f>
        <v>42.943000000000005</v>
      </c>
      <c r="I2394" s="2">
        <f>'Moving Avg'!H2394</f>
        <v>42.762770000000081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33</v>
      </c>
      <c r="Q2394" s="9">
        <f t="shared" si="374"/>
        <v>21.2</v>
      </c>
      <c r="R2394" s="9">
        <f t="shared" si="375"/>
        <v>30.75</v>
      </c>
      <c r="S2394" s="9">
        <f t="shared" si="376"/>
        <v>31.1</v>
      </c>
      <c r="T2394" s="9">
        <f t="shared" si="377"/>
        <v>27</v>
      </c>
      <c r="U2394" s="8">
        <f t="shared" si="378"/>
        <v>27.683333333333337</v>
      </c>
      <c r="V2394" s="8">
        <f t="shared" si="379"/>
        <v>27.512500000000003</v>
      </c>
    </row>
    <row r="2395" spans="1:22" ht="13.5" x14ac:dyDescent="0.25">
      <c r="A2395" s="3">
        <f>RSI!A2395</f>
        <v>45491</v>
      </c>
      <c r="B2395" s="2">
        <f>RSI!B2395</f>
        <v>42.942999999999998</v>
      </c>
      <c r="C2395" s="2">
        <f>RSI!I2395</f>
        <v>37.940768970408818</v>
      </c>
      <c r="D2395" s="2">
        <f>MACD!E2395</f>
        <v>-5.7355003306724939E-6</v>
      </c>
      <c r="E2395" s="2">
        <f>MACD!F2395</f>
        <v>-8.4346175458986013E-6</v>
      </c>
      <c r="F2395" s="2">
        <f>'Moving Avg'!D2395</f>
        <v>42.942999999999998</v>
      </c>
      <c r="G2395" s="2">
        <f>'Moving Avg'!F2395</f>
        <v>42.942999999999991</v>
      </c>
      <c r="H2395" s="2">
        <f>'Moving Avg'!G2395</f>
        <v>42.943000000000005</v>
      </c>
      <c r="I2395" s="2">
        <f>'Moving Avg'!H2395</f>
        <v>42.769455000000079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33</v>
      </c>
      <c r="Q2395" s="9">
        <f t="shared" si="374"/>
        <v>21.2</v>
      </c>
      <c r="R2395" s="9">
        <f t="shared" si="375"/>
        <v>30.75</v>
      </c>
      <c r="S2395" s="9">
        <f t="shared" si="376"/>
        <v>31.1</v>
      </c>
      <c r="T2395" s="9">
        <f t="shared" si="377"/>
        <v>27</v>
      </c>
      <c r="U2395" s="8">
        <f t="shared" si="378"/>
        <v>27.683333333333337</v>
      </c>
      <c r="V2395" s="8">
        <f t="shared" si="379"/>
        <v>27.512500000000003</v>
      </c>
    </row>
    <row r="2396" spans="1:22" ht="13.5" x14ac:dyDescent="0.25">
      <c r="A2396" s="3">
        <f>RSI!A2396</f>
        <v>45492</v>
      </c>
      <c r="B2396" s="2">
        <f>RSI!B2396</f>
        <v>42.942999999999998</v>
      </c>
      <c r="C2396" s="2">
        <f>RSI!I2396</f>
        <v>37.940768970408818</v>
      </c>
      <c r="D2396" s="2">
        <f>MACD!E2396</f>
        <v>-5.3106462374330476E-6</v>
      </c>
      <c r="E2396" s="2">
        <f>MACD!F2396</f>
        <v>-7.8098232842054905E-6</v>
      </c>
      <c r="F2396" s="2">
        <f>'Moving Avg'!D2396</f>
        <v>42.942999999999998</v>
      </c>
      <c r="G2396" s="2">
        <f>'Moving Avg'!F2396</f>
        <v>42.942999999999991</v>
      </c>
      <c r="H2396" s="2">
        <f>'Moving Avg'!G2396</f>
        <v>42.943000000000005</v>
      </c>
      <c r="I2396" s="2">
        <f>'Moving Avg'!H2396</f>
        <v>42.776140000000083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33</v>
      </c>
      <c r="Q2396" s="9">
        <f t="shared" si="374"/>
        <v>21.2</v>
      </c>
      <c r="R2396" s="9">
        <f t="shared" si="375"/>
        <v>30.75</v>
      </c>
      <c r="S2396" s="9">
        <f t="shared" si="376"/>
        <v>31.1</v>
      </c>
      <c r="T2396" s="9">
        <f t="shared" si="377"/>
        <v>27</v>
      </c>
      <c r="U2396" s="8">
        <f t="shared" si="378"/>
        <v>27.683333333333337</v>
      </c>
      <c r="V2396" s="8">
        <f t="shared" si="379"/>
        <v>27.512500000000003</v>
      </c>
    </row>
    <row r="2397" spans="1:22" ht="13.5" x14ac:dyDescent="0.25">
      <c r="A2397" s="3">
        <f>RSI!A2397</f>
        <v>45495</v>
      </c>
      <c r="B2397" s="2">
        <f>RSI!B2397</f>
        <v>42.942999999999998</v>
      </c>
      <c r="C2397" s="2">
        <f>RSI!I2397</f>
        <v>37.940768970408818</v>
      </c>
      <c r="D2397" s="2">
        <f>MACD!E2397</f>
        <v>-4.9172631548799473E-6</v>
      </c>
      <c r="E2397" s="2">
        <f>MACD!F2397</f>
        <v>-7.2313112583403824E-6</v>
      </c>
      <c r="F2397" s="2">
        <f>'Moving Avg'!D2397</f>
        <v>42.942999999999998</v>
      </c>
      <c r="G2397" s="2">
        <f>'Moving Avg'!F2397</f>
        <v>42.942999999999991</v>
      </c>
      <c r="H2397" s="2">
        <f>'Moving Avg'!G2397</f>
        <v>42.943000000000005</v>
      </c>
      <c r="I2397" s="2">
        <f>'Moving Avg'!H2397</f>
        <v>42.782825000000088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33</v>
      </c>
      <c r="Q2397" s="9">
        <f t="shared" si="374"/>
        <v>21.2</v>
      </c>
      <c r="R2397" s="9">
        <f t="shared" si="375"/>
        <v>30.75</v>
      </c>
      <c r="S2397" s="9">
        <f t="shared" si="376"/>
        <v>31.1</v>
      </c>
      <c r="T2397" s="9">
        <f t="shared" si="377"/>
        <v>27</v>
      </c>
      <c r="U2397" s="8">
        <f t="shared" si="378"/>
        <v>27.683333333333337</v>
      </c>
      <c r="V2397" s="8">
        <f t="shared" si="379"/>
        <v>27.512500000000003</v>
      </c>
    </row>
    <row r="2398" spans="1:22" ht="13.5" x14ac:dyDescent="0.25">
      <c r="A2398" s="3">
        <f>RSI!A2398</f>
        <v>45496</v>
      </c>
      <c r="B2398" s="2">
        <f>RSI!B2398</f>
        <v>42.942999999999998</v>
      </c>
      <c r="C2398" s="2">
        <f>RSI!I2398</f>
        <v>37.940768970408811</v>
      </c>
      <c r="D2398" s="2">
        <f>MACD!E2398</f>
        <v>-4.5530198491405827E-6</v>
      </c>
      <c r="E2398" s="2">
        <f>MACD!F2398</f>
        <v>-6.6956529765004226E-6</v>
      </c>
      <c r="F2398" s="2">
        <f>'Moving Avg'!D2398</f>
        <v>42.942999999999998</v>
      </c>
      <c r="G2398" s="2">
        <f>'Moving Avg'!F2398</f>
        <v>42.942999999999991</v>
      </c>
      <c r="H2398" s="2">
        <f>'Moving Avg'!G2398</f>
        <v>42.943000000000005</v>
      </c>
      <c r="I2398" s="2">
        <f>'Moving Avg'!H2398</f>
        <v>42.789510000000092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25</v>
      </c>
      <c r="N2398" s="8">
        <f t="shared" si="371"/>
        <v>0</v>
      </c>
      <c r="O2398" s="8">
        <f t="shared" si="372"/>
        <v>50</v>
      </c>
      <c r="P2398" s="8">
        <f t="shared" si="373"/>
        <v>33</v>
      </c>
      <c r="Q2398" s="9">
        <f t="shared" si="374"/>
        <v>21.2</v>
      </c>
      <c r="R2398" s="9">
        <f t="shared" si="375"/>
        <v>30.75</v>
      </c>
      <c r="S2398" s="9">
        <f t="shared" si="376"/>
        <v>31.1</v>
      </c>
      <c r="T2398" s="9">
        <f t="shared" si="377"/>
        <v>27</v>
      </c>
      <c r="U2398" s="8">
        <f t="shared" si="378"/>
        <v>27.683333333333337</v>
      </c>
      <c r="V2398" s="8">
        <f t="shared" si="379"/>
        <v>27.512500000000003</v>
      </c>
    </row>
    <row r="2399" spans="1:22" ht="13.5" x14ac:dyDescent="0.25">
      <c r="A2399" s="3">
        <f>RSI!A2399</f>
        <v>45497</v>
      </c>
      <c r="B2399" s="2">
        <f>RSI!B2399</f>
        <v>42.942999999999998</v>
      </c>
      <c r="C2399" s="2">
        <f>RSI!I2399</f>
        <v>37.940768970408797</v>
      </c>
      <c r="D2399" s="2">
        <f>MACD!E2399</f>
        <v>-4.2157577837542703E-6</v>
      </c>
      <c r="E2399" s="2">
        <f>MACD!F2399</f>
        <v>-6.1996739379511925E-6</v>
      </c>
      <c r="F2399" s="2">
        <f>'Moving Avg'!D2399</f>
        <v>42.942999999999998</v>
      </c>
      <c r="G2399" s="2">
        <f>'Moving Avg'!F2399</f>
        <v>42.942999999999991</v>
      </c>
      <c r="H2399" s="2">
        <f>'Moving Avg'!G2399</f>
        <v>42.943000000000005</v>
      </c>
      <c r="I2399" s="2">
        <f>'Moving Avg'!H2399</f>
        <v>42.79619500000009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50</v>
      </c>
      <c r="P2399" s="8">
        <f t="shared" si="373"/>
        <v>33</v>
      </c>
      <c r="Q2399" s="9">
        <f t="shared" si="374"/>
        <v>21.2</v>
      </c>
      <c r="R2399" s="9">
        <f t="shared" si="375"/>
        <v>30.75</v>
      </c>
      <c r="S2399" s="9">
        <f t="shared" si="376"/>
        <v>31.1</v>
      </c>
      <c r="T2399" s="9">
        <f t="shared" si="377"/>
        <v>27</v>
      </c>
      <c r="U2399" s="8">
        <f t="shared" si="378"/>
        <v>27.683333333333337</v>
      </c>
      <c r="V2399" s="8">
        <f t="shared" si="379"/>
        <v>27.512500000000003</v>
      </c>
    </row>
    <row r="2400" spans="1:22" ht="13.5" x14ac:dyDescent="0.25">
      <c r="A2400" s="3">
        <f>RSI!A2400</f>
        <v>45499</v>
      </c>
      <c r="B2400" s="2">
        <f>RSI!B2400</f>
        <v>42.942999999999998</v>
      </c>
      <c r="C2400" s="2">
        <f>RSI!I2400</f>
        <v>37.940768970408811</v>
      </c>
      <c r="D2400" s="2">
        <f>MACD!E2400</f>
        <v>-3.9034783014813002E-6</v>
      </c>
      <c r="E2400" s="2">
        <f>MACD!F2400</f>
        <v>-5.7404348106572145E-6</v>
      </c>
      <c r="F2400" s="2">
        <f>'Moving Avg'!D2400</f>
        <v>42.942999999999998</v>
      </c>
      <c r="G2400" s="2">
        <f>'Moving Avg'!F2400</f>
        <v>42.942999999999991</v>
      </c>
      <c r="H2400" s="2">
        <f>'Moving Avg'!G2400</f>
        <v>42.943000000000005</v>
      </c>
      <c r="I2400" s="2">
        <f>'Moving Avg'!H2400</f>
        <v>42.802880000000087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50</v>
      </c>
      <c r="P2400" s="8">
        <f t="shared" si="373"/>
        <v>33</v>
      </c>
      <c r="Q2400" s="9">
        <f t="shared" si="374"/>
        <v>21.2</v>
      </c>
      <c r="R2400" s="9">
        <f t="shared" si="375"/>
        <v>30.75</v>
      </c>
      <c r="S2400" s="9">
        <f t="shared" si="376"/>
        <v>31.1</v>
      </c>
      <c r="T2400" s="9">
        <f t="shared" si="377"/>
        <v>27</v>
      </c>
      <c r="U2400" s="8">
        <f t="shared" si="378"/>
        <v>27.683333333333337</v>
      </c>
      <c r="V2400" s="8">
        <f t="shared" si="379"/>
        <v>27.512500000000003</v>
      </c>
    </row>
    <row r="2401" spans="1:22" ht="13.5" x14ac:dyDescent="0.25">
      <c r="A2401" s="3">
        <f>RSI!A2401</f>
        <v>45502</v>
      </c>
      <c r="B2401" s="2">
        <f>RSI!B2401</f>
        <v>42.942999999999998</v>
      </c>
      <c r="C2401" s="2">
        <f>RSI!I2401</f>
        <v>37.940768970408811</v>
      </c>
      <c r="D2401" s="2">
        <f>MACD!E2401</f>
        <v>-3.6143307937663849E-6</v>
      </c>
      <c r="E2401" s="2">
        <f>MACD!F2401</f>
        <v>-5.3152140072790491E-6</v>
      </c>
      <c r="F2401" s="2">
        <f>'Moving Avg'!D2401</f>
        <v>42.942999999999998</v>
      </c>
      <c r="G2401" s="2">
        <f>'Moving Avg'!F2401</f>
        <v>42.942999999999991</v>
      </c>
      <c r="H2401" s="2">
        <f>'Moving Avg'!G2401</f>
        <v>42.943000000000005</v>
      </c>
      <c r="I2401" s="2">
        <f>'Moving Avg'!H2401</f>
        <v>42.809565000000092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0</v>
      </c>
      <c r="O2401" s="8">
        <f t="shared" si="372"/>
        <v>50</v>
      </c>
      <c r="P2401" s="8">
        <f t="shared" si="373"/>
        <v>33</v>
      </c>
      <c r="Q2401" s="9">
        <f t="shared" si="374"/>
        <v>21.2</v>
      </c>
      <c r="R2401" s="9">
        <f t="shared" si="375"/>
        <v>30.75</v>
      </c>
      <c r="S2401" s="9">
        <f t="shared" si="376"/>
        <v>31.1</v>
      </c>
      <c r="T2401" s="9">
        <f t="shared" si="377"/>
        <v>27</v>
      </c>
      <c r="U2401" s="8">
        <f t="shared" si="378"/>
        <v>27.683333333333337</v>
      </c>
      <c r="V2401" s="8">
        <f t="shared" si="379"/>
        <v>27.512500000000003</v>
      </c>
    </row>
    <row r="2402" spans="1:22" ht="13.5" x14ac:dyDescent="0.25">
      <c r="A2402" s="3">
        <f>RSI!A2402</f>
        <v>45503</v>
      </c>
      <c r="B2402" s="2">
        <f>RSI!B2402</f>
        <v>42.942999999999998</v>
      </c>
      <c r="C2402" s="2">
        <f>RSI!I2402</f>
        <v>37.940768970408811</v>
      </c>
      <c r="D2402" s="2">
        <f>MACD!E2402</f>
        <v>-3.3466017796968117E-6</v>
      </c>
      <c r="E2402" s="2">
        <f>MACD!F2402</f>
        <v>-4.921491561762602E-6</v>
      </c>
      <c r="F2402" s="2">
        <f>'Moving Avg'!D2402</f>
        <v>42.942999999999998</v>
      </c>
      <c r="G2402" s="2">
        <f>'Moving Avg'!F2402</f>
        <v>42.942999999999991</v>
      </c>
      <c r="H2402" s="2">
        <f>'Moving Avg'!G2402</f>
        <v>42.943000000000005</v>
      </c>
      <c r="I2402" s="2">
        <f>'Moving Avg'!H2402</f>
        <v>42.816250000000089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25</v>
      </c>
      <c r="N2402" s="8">
        <f t="shared" si="371"/>
        <v>0</v>
      </c>
      <c r="O2402" s="8">
        <f t="shared" si="372"/>
        <v>50</v>
      </c>
      <c r="P2402" s="8">
        <f t="shared" si="373"/>
        <v>33</v>
      </c>
      <c r="Q2402" s="9">
        <f t="shared" si="374"/>
        <v>21.2</v>
      </c>
      <c r="R2402" s="9">
        <f t="shared" si="375"/>
        <v>30.75</v>
      </c>
      <c r="S2402" s="9">
        <f t="shared" si="376"/>
        <v>31.1</v>
      </c>
      <c r="T2402" s="9">
        <f t="shared" si="377"/>
        <v>27</v>
      </c>
      <c r="U2402" s="8">
        <f t="shared" si="378"/>
        <v>27.683333333333337</v>
      </c>
      <c r="V2402" s="8">
        <f t="shared" si="379"/>
        <v>27.512500000000003</v>
      </c>
    </row>
    <row r="2403" spans="1:22" ht="13.5" x14ac:dyDescent="0.25">
      <c r="A2403" s="3">
        <f>RSI!A2403</f>
        <v>45504</v>
      </c>
      <c r="B2403" s="2">
        <f>RSI!B2403</f>
        <v>42.942999999999998</v>
      </c>
      <c r="C2403" s="2">
        <f>RSI!I2403</f>
        <v>37.940768970408818</v>
      </c>
      <c r="D2403" s="2">
        <f>MACD!E2403</f>
        <v>-3.0987046599761925E-6</v>
      </c>
      <c r="E2403" s="2">
        <f>MACD!F2403</f>
        <v>-4.5569341814053202E-6</v>
      </c>
      <c r="F2403" s="2">
        <f>'Moving Avg'!D2403</f>
        <v>42.942999999999998</v>
      </c>
      <c r="G2403" s="2">
        <f>'Moving Avg'!F2403</f>
        <v>42.942999999999991</v>
      </c>
      <c r="H2403" s="2">
        <f>'Moving Avg'!G2403</f>
        <v>42.943000000000005</v>
      </c>
      <c r="I2403" s="2">
        <f>'Moving Avg'!H2403</f>
        <v>42.822935000000086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33</v>
      </c>
      <c r="Q2403" s="9">
        <f t="shared" si="374"/>
        <v>21.2</v>
      </c>
      <c r="R2403" s="9">
        <f t="shared" si="375"/>
        <v>30.75</v>
      </c>
      <c r="S2403" s="9">
        <f t="shared" si="376"/>
        <v>31.1</v>
      </c>
      <c r="T2403" s="9">
        <f t="shared" si="377"/>
        <v>27</v>
      </c>
      <c r="U2403" s="8">
        <f t="shared" si="378"/>
        <v>27.683333333333337</v>
      </c>
      <c r="V2403" s="8">
        <f t="shared" si="379"/>
        <v>27.512500000000003</v>
      </c>
    </row>
    <row r="2404" spans="1:22" ht="13.5" x14ac:dyDescent="0.25">
      <c r="A2404" s="3">
        <f>RSI!A2404</f>
        <v>45505</v>
      </c>
      <c r="B2404" s="2">
        <f>RSI!B2404</f>
        <v>42.942999999999998</v>
      </c>
      <c r="C2404" s="2">
        <f>RSI!I2404</f>
        <v>37.940768970408818</v>
      </c>
      <c r="D2404" s="2">
        <f>MACD!E2404</f>
        <v>-2.8691704017091979E-6</v>
      </c>
      <c r="E2404" s="2">
        <f>MACD!F2404</f>
        <v>-4.2193814254660965E-6</v>
      </c>
      <c r="F2404" s="2">
        <f>'Moving Avg'!D2404</f>
        <v>42.942999999999998</v>
      </c>
      <c r="G2404" s="2">
        <f>'Moving Avg'!F2404</f>
        <v>42.942999999999991</v>
      </c>
      <c r="H2404" s="2">
        <f>'Moving Avg'!G2404</f>
        <v>42.943000000000005</v>
      </c>
      <c r="I2404" s="2">
        <f>'Moving Avg'!H2404</f>
        <v>42.829620000000098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33</v>
      </c>
      <c r="Q2404" s="9">
        <f t="shared" si="374"/>
        <v>21.2</v>
      </c>
      <c r="R2404" s="9">
        <f t="shared" si="375"/>
        <v>30.75</v>
      </c>
      <c r="S2404" s="9">
        <f t="shared" si="376"/>
        <v>31.1</v>
      </c>
      <c r="T2404" s="9">
        <f t="shared" si="377"/>
        <v>27</v>
      </c>
      <c r="U2404" s="8">
        <f t="shared" si="378"/>
        <v>27.683333333333337</v>
      </c>
      <c r="V2404" s="8">
        <f t="shared" si="379"/>
        <v>27.512500000000003</v>
      </c>
    </row>
    <row r="2405" spans="1:22" ht="13.5" x14ac:dyDescent="0.25">
      <c r="A2405" s="3">
        <f>RSI!A2405</f>
        <v>45506</v>
      </c>
      <c r="B2405" s="2">
        <f>RSI!B2405</f>
        <v>42.942999999999998</v>
      </c>
      <c r="C2405" s="2">
        <f>RSI!I2405</f>
        <v>37.940768970408818</v>
      </c>
      <c r="D2405" s="2">
        <f>MACD!E2405</f>
        <v>-2.6566387703041983E-6</v>
      </c>
      <c r="E2405" s="2">
        <f>MACD!F2405</f>
        <v>-3.906832894433717E-6</v>
      </c>
      <c r="F2405" s="2">
        <f>'Moving Avg'!D2405</f>
        <v>42.942999999999998</v>
      </c>
      <c r="G2405" s="2">
        <f>'Moving Avg'!F2405</f>
        <v>42.942999999999991</v>
      </c>
      <c r="H2405" s="2">
        <f>'Moving Avg'!G2405</f>
        <v>42.943000000000005</v>
      </c>
      <c r="I2405" s="2">
        <f>'Moving Avg'!H2405</f>
        <v>42.836305000000095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33</v>
      </c>
      <c r="Q2405" s="9">
        <f t="shared" si="374"/>
        <v>21.2</v>
      </c>
      <c r="R2405" s="9">
        <f t="shared" si="375"/>
        <v>30.75</v>
      </c>
      <c r="S2405" s="9">
        <f t="shared" si="376"/>
        <v>31.1</v>
      </c>
      <c r="T2405" s="9">
        <f t="shared" si="377"/>
        <v>27</v>
      </c>
      <c r="U2405" s="8">
        <f t="shared" si="378"/>
        <v>27.683333333333337</v>
      </c>
      <c r="V2405" s="8">
        <f t="shared" si="379"/>
        <v>27.512500000000003</v>
      </c>
    </row>
    <row r="2406" spans="1:22" ht="13.5" x14ac:dyDescent="0.25">
      <c r="A2406" s="3">
        <f>RSI!A2406</f>
        <v>45509</v>
      </c>
      <c r="B2406" s="2">
        <f>RSI!B2406</f>
        <v>42.942999999999998</v>
      </c>
      <c r="C2406" s="2">
        <f>RSI!I2406</f>
        <v>37.940768970408818</v>
      </c>
      <c r="D2406" s="2">
        <f>MACD!E2406</f>
        <v>-2.459850293234922E-6</v>
      </c>
      <c r="E2406" s="2">
        <f>MACD!F2406</f>
        <v>-3.6174363741939582E-6</v>
      </c>
      <c r="F2406" s="2">
        <f>'Moving Avg'!D2406</f>
        <v>42.942999999999998</v>
      </c>
      <c r="G2406" s="2">
        <f>'Moving Avg'!F2406</f>
        <v>42.942999999999991</v>
      </c>
      <c r="H2406" s="2">
        <f>'Moving Avg'!G2406</f>
        <v>42.943000000000005</v>
      </c>
      <c r="I2406" s="2">
        <f>'Moving Avg'!H2406</f>
        <v>42.8429900000001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33</v>
      </c>
      <c r="Q2406" s="9">
        <f t="shared" si="374"/>
        <v>21.2</v>
      </c>
      <c r="R2406" s="9">
        <f t="shared" si="375"/>
        <v>30.75</v>
      </c>
      <c r="S2406" s="9">
        <f t="shared" si="376"/>
        <v>31.1</v>
      </c>
      <c r="T2406" s="9">
        <f t="shared" si="377"/>
        <v>27</v>
      </c>
      <c r="U2406" s="8">
        <f t="shared" si="378"/>
        <v>27.683333333333337</v>
      </c>
      <c r="V2406" s="8">
        <f t="shared" si="379"/>
        <v>27.512500000000003</v>
      </c>
    </row>
    <row r="2407" spans="1:22" ht="13.5" x14ac:dyDescent="0.25">
      <c r="A2407" s="3">
        <f>RSI!A2407</f>
        <v>45510</v>
      </c>
      <c r="B2407" s="2">
        <f>RSI!B2407</f>
        <v>42.942999999999998</v>
      </c>
      <c r="C2407" s="2">
        <f>RSI!I2407</f>
        <v>37.940768970408818</v>
      </c>
      <c r="D2407" s="2">
        <f>MACD!E2407</f>
        <v>-2.2776388064471575E-6</v>
      </c>
      <c r="E2407" s="2">
        <f>MACD!F2407</f>
        <v>-3.3494768606445982E-6</v>
      </c>
      <c r="F2407" s="2">
        <f>'Moving Avg'!D2407</f>
        <v>42.942999999999998</v>
      </c>
      <c r="G2407" s="2">
        <f>'Moving Avg'!F2407</f>
        <v>42.942999999999991</v>
      </c>
      <c r="H2407" s="2">
        <f>'Moving Avg'!G2407</f>
        <v>42.943000000000005</v>
      </c>
      <c r="I2407" s="2">
        <f>'Moving Avg'!H2407</f>
        <v>42.849675000000097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25</v>
      </c>
      <c r="N2407" s="8">
        <f t="shared" si="371"/>
        <v>0</v>
      </c>
      <c r="O2407" s="8">
        <f t="shared" si="372"/>
        <v>50</v>
      </c>
      <c r="P2407" s="8">
        <f t="shared" si="373"/>
        <v>33</v>
      </c>
      <c r="Q2407" s="9">
        <f t="shared" si="374"/>
        <v>21.2</v>
      </c>
      <c r="R2407" s="9">
        <f t="shared" si="375"/>
        <v>30.75</v>
      </c>
      <c r="S2407" s="9">
        <f t="shared" si="376"/>
        <v>31.1</v>
      </c>
      <c r="T2407" s="9">
        <f t="shared" si="377"/>
        <v>27</v>
      </c>
      <c r="U2407" s="8">
        <f t="shared" si="378"/>
        <v>27.683333333333337</v>
      </c>
      <c r="V2407" s="8">
        <f t="shared" si="379"/>
        <v>27.512500000000003</v>
      </c>
    </row>
    <row r="2408" spans="1:22" ht="13.5" x14ac:dyDescent="0.25">
      <c r="A2408" s="3">
        <f>RSI!A2408</f>
        <v>45511</v>
      </c>
      <c r="B2408" s="2">
        <f>RSI!B2408</f>
        <v>42.942999999999998</v>
      </c>
      <c r="C2408" s="2">
        <f>RSI!I2408</f>
        <v>37.940768970408818</v>
      </c>
      <c r="D2408" s="2">
        <f>MACD!E2408</f>
        <v>-2.1089245336725071E-6</v>
      </c>
      <c r="E2408" s="2">
        <f>MACD!F2408</f>
        <v>-3.1013663952501803E-6</v>
      </c>
      <c r="F2408" s="2">
        <f>'Moving Avg'!D2408</f>
        <v>42.942999999999998</v>
      </c>
      <c r="G2408" s="2">
        <f>'Moving Avg'!F2408</f>
        <v>42.942999999999991</v>
      </c>
      <c r="H2408" s="2">
        <f>'Moving Avg'!G2408</f>
        <v>42.943000000000005</v>
      </c>
      <c r="I2408" s="2">
        <f>'Moving Avg'!H2408</f>
        <v>42.856360000000095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25</v>
      </c>
      <c r="N2408" s="8">
        <f t="shared" si="371"/>
        <v>0</v>
      </c>
      <c r="O2408" s="8">
        <f t="shared" si="372"/>
        <v>50</v>
      </c>
      <c r="P2408" s="8">
        <f t="shared" si="373"/>
        <v>33</v>
      </c>
      <c r="Q2408" s="9">
        <f t="shared" si="374"/>
        <v>21.2</v>
      </c>
      <c r="R2408" s="9">
        <f t="shared" si="375"/>
        <v>30.75</v>
      </c>
      <c r="S2408" s="9">
        <f t="shared" si="376"/>
        <v>31.1</v>
      </c>
      <c r="T2408" s="9">
        <f t="shared" si="377"/>
        <v>27</v>
      </c>
      <c r="U2408" s="8">
        <f t="shared" si="378"/>
        <v>27.683333333333337</v>
      </c>
      <c r="V2408" s="8">
        <f t="shared" si="379"/>
        <v>27.512500000000003</v>
      </c>
    </row>
    <row r="2409" spans="1:22" ht="13.5" x14ac:dyDescent="0.25">
      <c r="A2409" s="3">
        <f>RSI!A2409</f>
        <v>45512</v>
      </c>
      <c r="B2409" s="2">
        <f>RSI!B2409</f>
        <v>42.942999999999998</v>
      </c>
      <c r="C2409" s="2">
        <f>RSI!I2409</f>
        <v>37.940768970408818</v>
      </c>
      <c r="D2409" s="2">
        <f>MACD!E2409</f>
        <v>-1.9527076560166279E-6</v>
      </c>
      <c r="E2409" s="2">
        <f>MACD!F2409</f>
        <v>-2.8716346474034699E-6</v>
      </c>
      <c r="F2409" s="2">
        <f>'Moving Avg'!D2409</f>
        <v>42.942999999999998</v>
      </c>
      <c r="G2409" s="2">
        <f>'Moving Avg'!F2409</f>
        <v>42.942999999999991</v>
      </c>
      <c r="H2409" s="2">
        <f>'Moving Avg'!G2409</f>
        <v>42.943000000000005</v>
      </c>
      <c r="I2409" s="2">
        <f>'Moving Avg'!H2409</f>
        <v>42.863045000000099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33</v>
      </c>
      <c r="Q2409" s="9">
        <f t="shared" si="374"/>
        <v>21.2</v>
      </c>
      <c r="R2409" s="9">
        <f t="shared" si="375"/>
        <v>30.75</v>
      </c>
      <c r="S2409" s="9">
        <f t="shared" si="376"/>
        <v>31.1</v>
      </c>
      <c r="T2409" s="9">
        <f t="shared" si="377"/>
        <v>27</v>
      </c>
      <c r="U2409" s="8">
        <f t="shared" si="378"/>
        <v>27.683333333333337</v>
      </c>
      <c r="V2409" s="8">
        <f t="shared" si="379"/>
        <v>27.512500000000003</v>
      </c>
    </row>
    <row r="2410" spans="1:22" ht="13.5" x14ac:dyDescent="0.25">
      <c r="A2410" s="3">
        <f>RSI!A2410</f>
        <v>45513</v>
      </c>
      <c r="B2410" s="2">
        <f>RSI!B2410</f>
        <v>42.942999999999998</v>
      </c>
      <c r="C2410" s="2">
        <f>RSI!I2410</f>
        <v>37.940768970408818</v>
      </c>
      <c r="D2410" s="2">
        <f>MACD!E2410</f>
        <v>-1.8080624357708075E-6</v>
      </c>
      <c r="E2410" s="2">
        <f>MACD!F2410</f>
        <v>-2.6589202050769377E-6</v>
      </c>
      <c r="F2410" s="2">
        <f>'Moving Avg'!D2410</f>
        <v>42.942999999999998</v>
      </c>
      <c r="G2410" s="2">
        <f>'Moving Avg'!F2410</f>
        <v>42.942999999999991</v>
      </c>
      <c r="H2410" s="2">
        <f>'Moving Avg'!G2410</f>
        <v>42.943000000000005</v>
      </c>
      <c r="I2410" s="2">
        <f>'Moving Avg'!H2410</f>
        <v>42.869730000000111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33</v>
      </c>
      <c r="Q2410" s="9">
        <f t="shared" si="374"/>
        <v>21.2</v>
      </c>
      <c r="R2410" s="9">
        <f t="shared" si="375"/>
        <v>30.75</v>
      </c>
      <c r="S2410" s="9">
        <f t="shared" si="376"/>
        <v>31.1</v>
      </c>
      <c r="T2410" s="9">
        <f t="shared" si="377"/>
        <v>27</v>
      </c>
      <c r="U2410" s="8">
        <f t="shared" si="378"/>
        <v>27.683333333333337</v>
      </c>
      <c r="V2410" s="8">
        <f t="shared" si="379"/>
        <v>27.512500000000003</v>
      </c>
    </row>
    <row r="2411" spans="1:22" ht="13.5" x14ac:dyDescent="0.25">
      <c r="A2411" s="3">
        <f>RSI!A2411</f>
        <v>45516</v>
      </c>
      <c r="B2411" s="2">
        <f>RSI!B2411</f>
        <v>42.942999999999998</v>
      </c>
      <c r="C2411" s="2">
        <f>RSI!I2411</f>
        <v>37.940768970408818</v>
      </c>
      <c r="D2411" s="2">
        <f>MACD!E2411</f>
        <v>-1.6741317026003344E-6</v>
      </c>
      <c r="E2411" s="2">
        <f>MACD!F2411</f>
        <v>-2.4619625045816171E-6</v>
      </c>
      <c r="F2411" s="2">
        <f>'Moving Avg'!D2411</f>
        <v>42.942999999999998</v>
      </c>
      <c r="G2411" s="2">
        <f>'Moving Avg'!F2411</f>
        <v>42.942999999999991</v>
      </c>
      <c r="H2411" s="2">
        <f>'Moving Avg'!G2411</f>
        <v>42.943000000000005</v>
      </c>
      <c r="I2411" s="2">
        <f>'Moving Avg'!H2411</f>
        <v>42.876415000000108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33</v>
      </c>
      <c r="Q2411" s="9">
        <f t="shared" si="374"/>
        <v>21.2</v>
      </c>
      <c r="R2411" s="9">
        <f t="shared" si="375"/>
        <v>30.75</v>
      </c>
      <c r="S2411" s="9">
        <f t="shared" si="376"/>
        <v>31.1</v>
      </c>
      <c r="T2411" s="9">
        <f t="shared" si="377"/>
        <v>27</v>
      </c>
      <c r="U2411" s="8">
        <f t="shared" si="378"/>
        <v>27.683333333333337</v>
      </c>
      <c r="V2411" s="8">
        <f t="shared" si="379"/>
        <v>27.512500000000003</v>
      </c>
    </row>
    <row r="2412" spans="1:22" ht="13.5" x14ac:dyDescent="0.25">
      <c r="A2412" s="3">
        <f>RSI!A2412</f>
        <v>45518</v>
      </c>
      <c r="B2412" s="2">
        <f>RSI!B2412</f>
        <v>42.942999999999998</v>
      </c>
      <c r="C2412" s="2">
        <f>RSI!I2412</f>
        <v>37.940768970408818</v>
      </c>
      <c r="D2412" s="2">
        <f>MACD!E2412</f>
        <v>-1.5501217944802193E-6</v>
      </c>
      <c r="E2412" s="2">
        <f>MACD!F2412</f>
        <v>-2.2795943625613379E-6</v>
      </c>
      <c r="F2412" s="2">
        <f>'Moving Avg'!D2412</f>
        <v>42.942999999999998</v>
      </c>
      <c r="G2412" s="2">
        <f>'Moving Avg'!F2412</f>
        <v>42.942999999999991</v>
      </c>
      <c r="H2412" s="2">
        <f>'Moving Avg'!G2412</f>
        <v>42.943000000000005</v>
      </c>
      <c r="I2412" s="2">
        <f>'Moving Avg'!H2412</f>
        <v>42.883100000000113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33</v>
      </c>
      <c r="Q2412" s="9">
        <f t="shared" si="374"/>
        <v>21.2</v>
      </c>
      <c r="R2412" s="9">
        <f t="shared" si="375"/>
        <v>30.75</v>
      </c>
      <c r="S2412" s="9">
        <f t="shared" si="376"/>
        <v>31.1</v>
      </c>
      <c r="T2412" s="9">
        <f t="shared" si="377"/>
        <v>27</v>
      </c>
      <c r="U2412" s="8">
        <f t="shared" si="378"/>
        <v>27.683333333333337</v>
      </c>
      <c r="V2412" s="8">
        <f t="shared" si="379"/>
        <v>27.512500000000003</v>
      </c>
    </row>
    <row r="2413" spans="1:22" ht="13.5" x14ac:dyDescent="0.25">
      <c r="A2413" s="3">
        <f>RSI!A2413</f>
        <v>45519</v>
      </c>
      <c r="B2413" s="2">
        <f>RSI!B2413</f>
        <v>42.942999999999998</v>
      </c>
      <c r="C2413" s="2">
        <f>RSI!I2413</f>
        <v>37.940768970408818</v>
      </c>
      <c r="D2413" s="2">
        <f>MACD!E2413</f>
        <v>-1.4352978254805748E-6</v>
      </c>
      <c r="E2413" s="2">
        <f>MACD!F2413</f>
        <v>-2.1107350551451854E-6</v>
      </c>
      <c r="F2413" s="2">
        <f>'Moving Avg'!D2413</f>
        <v>42.942999999999998</v>
      </c>
      <c r="G2413" s="2">
        <f>'Moving Avg'!F2413</f>
        <v>42.942999999999991</v>
      </c>
      <c r="H2413" s="2">
        <f>'Moving Avg'!G2413</f>
        <v>42.943000000000005</v>
      </c>
      <c r="I2413" s="2">
        <f>'Moving Avg'!H2413</f>
        <v>42.88978500000011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33</v>
      </c>
      <c r="Q2413" s="9">
        <f t="shared" si="374"/>
        <v>21.2</v>
      </c>
      <c r="R2413" s="9">
        <f t="shared" si="375"/>
        <v>30.75</v>
      </c>
      <c r="S2413" s="9">
        <f t="shared" si="376"/>
        <v>31.1</v>
      </c>
      <c r="T2413" s="9">
        <f t="shared" si="377"/>
        <v>27</v>
      </c>
      <c r="U2413" s="8">
        <f t="shared" si="378"/>
        <v>27.683333333333337</v>
      </c>
      <c r="V2413" s="8">
        <f t="shared" si="379"/>
        <v>27.512500000000003</v>
      </c>
    </row>
    <row r="2414" spans="1:22" ht="13.5" x14ac:dyDescent="0.25">
      <c r="A2414" s="3">
        <f>RSI!A2414</f>
        <v>45520</v>
      </c>
      <c r="B2414" s="2">
        <f>RSI!B2414</f>
        <v>42.942999999999998</v>
      </c>
      <c r="C2414" s="2">
        <f>RSI!I2414</f>
        <v>37.940768970408818</v>
      </c>
      <c r="D2414" s="2">
        <f>MACD!E2414</f>
        <v>-1.3289793585613552E-6</v>
      </c>
      <c r="E2414" s="2">
        <f>MACD!F2414</f>
        <v>-1.9543839158284195E-6</v>
      </c>
      <c r="F2414" s="2">
        <f>'Moving Avg'!D2414</f>
        <v>42.942999999999998</v>
      </c>
      <c r="G2414" s="2">
        <f>'Moving Avg'!F2414</f>
        <v>42.942999999999991</v>
      </c>
      <c r="H2414" s="2">
        <f>'Moving Avg'!G2414</f>
        <v>42.943000000000005</v>
      </c>
      <c r="I2414" s="2">
        <f>'Moving Avg'!H2414</f>
        <v>42.896470000000107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33</v>
      </c>
      <c r="Q2414" s="9">
        <f t="shared" si="374"/>
        <v>21.2</v>
      </c>
      <c r="R2414" s="9">
        <f t="shared" si="375"/>
        <v>30.75</v>
      </c>
      <c r="S2414" s="9">
        <f t="shared" si="376"/>
        <v>31.1</v>
      </c>
      <c r="T2414" s="9">
        <f t="shared" si="377"/>
        <v>27</v>
      </c>
      <c r="U2414" s="8">
        <f t="shared" si="378"/>
        <v>27.683333333333337</v>
      </c>
      <c r="V2414" s="8">
        <f t="shared" si="379"/>
        <v>27.512500000000003</v>
      </c>
    </row>
    <row r="2415" spans="1:22" ht="13.5" x14ac:dyDescent="0.25">
      <c r="A2415" s="3">
        <f>RSI!A2415</f>
        <v>45523</v>
      </c>
      <c r="B2415" s="2">
        <f>RSI!B2415</f>
        <v>42.942999999999998</v>
      </c>
      <c r="C2415" s="2">
        <f>RSI!I2415</f>
        <v>37.940768970408818</v>
      </c>
      <c r="D2415" s="2">
        <f>MACD!E2415</f>
        <v>-1.2305363625841892E-6</v>
      </c>
      <c r="E2415" s="2">
        <f>MACD!F2415</f>
        <v>-1.8096144051795736E-6</v>
      </c>
      <c r="F2415" s="2">
        <f>'Moving Avg'!D2415</f>
        <v>42.942999999999998</v>
      </c>
      <c r="G2415" s="2">
        <f>'Moving Avg'!F2415</f>
        <v>42.942999999999991</v>
      </c>
      <c r="H2415" s="2">
        <f>'Moving Avg'!G2415</f>
        <v>42.943000000000005</v>
      </c>
      <c r="I2415" s="2">
        <f>'Moving Avg'!H2415</f>
        <v>42.903155000000105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33</v>
      </c>
      <c r="Q2415" s="9">
        <f t="shared" si="374"/>
        <v>21.2</v>
      </c>
      <c r="R2415" s="9">
        <f t="shared" si="375"/>
        <v>30.75</v>
      </c>
      <c r="S2415" s="9">
        <f t="shared" si="376"/>
        <v>31.1</v>
      </c>
      <c r="T2415" s="9">
        <f t="shared" si="377"/>
        <v>27</v>
      </c>
      <c r="U2415" s="8">
        <f t="shared" si="378"/>
        <v>27.683333333333337</v>
      </c>
      <c r="V2415" s="8">
        <f t="shared" si="379"/>
        <v>27.512500000000003</v>
      </c>
    </row>
    <row r="2416" spans="1:22" ht="13.5" x14ac:dyDescent="0.25">
      <c r="A2416" s="3">
        <f>RSI!A2416</f>
        <v>45524</v>
      </c>
      <c r="B2416" s="2">
        <f>RSI!B2416</f>
        <v>42.942999999999998</v>
      </c>
      <c r="C2416" s="2">
        <f>RSI!I2416</f>
        <v>37.940768970408818</v>
      </c>
      <c r="D2416" s="2">
        <f>MACD!E2416</f>
        <v>-1.1393854393304537E-6</v>
      </c>
      <c r="E2416" s="2">
        <f>MACD!F2416</f>
        <v>-1.6755686120097497E-6</v>
      </c>
      <c r="F2416" s="2">
        <f>'Moving Avg'!D2416</f>
        <v>42.942999999999998</v>
      </c>
      <c r="G2416" s="2">
        <f>'Moving Avg'!F2416</f>
        <v>42.942999999999991</v>
      </c>
      <c r="H2416" s="2">
        <f>'Moving Avg'!G2416</f>
        <v>42.943000000000005</v>
      </c>
      <c r="I2416" s="2">
        <f>'Moving Avg'!H2416</f>
        <v>42.909840000000116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33</v>
      </c>
      <c r="Q2416" s="9">
        <f t="shared" si="374"/>
        <v>21.2</v>
      </c>
      <c r="R2416" s="9">
        <f t="shared" si="375"/>
        <v>30.75</v>
      </c>
      <c r="S2416" s="9">
        <f t="shared" si="376"/>
        <v>31.1</v>
      </c>
      <c r="T2416" s="9">
        <f t="shared" si="377"/>
        <v>27</v>
      </c>
      <c r="U2416" s="8">
        <f t="shared" si="378"/>
        <v>27.683333333333337</v>
      </c>
      <c r="V2416" s="8">
        <f t="shared" si="379"/>
        <v>27.512500000000003</v>
      </c>
    </row>
    <row r="2417" spans="1:22" ht="13.5" x14ac:dyDescent="0.25">
      <c r="A2417" s="3">
        <f>RSI!A2417</f>
        <v>45525</v>
      </c>
      <c r="B2417" s="2">
        <f>RSI!B2417</f>
        <v>42.942999999999998</v>
      </c>
      <c r="C2417" s="2">
        <f>RSI!I2417</f>
        <v>37.940768970408818</v>
      </c>
      <c r="D2417" s="2">
        <f>MACD!E2417</f>
        <v>-1.0549864555287058E-6</v>
      </c>
      <c r="E2417" s="2">
        <f>MACD!F2417</f>
        <v>-1.551452180713541E-6</v>
      </c>
      <c r="F2417" s="2">
        <f>'Moving Avg'!D2417</f>
        <v>42.942999999999998</v>
      </c>
      <c r="G2417" s="2">
        <f>'Moving Avg'!F2417</f>
        <v>42.942999999999991</v>
      </c>
      <c r="H2417" s="2">
        <f>'Moving Avg'!G2417</f>
        <v>42.943000000000005</v>
      </c>
      <c r="I2417" s="2">
        <f>'Moving Avg'!H2417</f>
        <v>42.916525000000114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33</v>
      </c>
      <c r="Q2417" s="9">
        <f t="shared" si="374"/>
        <v>21.2</v>
      </c>
      <c r="R2417" s="9">
        <f t="shared" si="375"/>
        <v>30.75</v>
      </c>
      <c r="S2417" s="9">
        <f t="shared" si="376"/>
        <v>31.1</v>
      </c>
      <c r="T2417" s="9">
        <f t="shared" si="377"/>
        <v>27</v>
      </c>
      <c r="U2417" s="8">
        <f t="shared" si="378"/>
        <v>27.683333333333337</v>
      </c>
      <c r="V2417" s="8">
        <f t="shared" si="379"/>
        <v>27.512500000000003</v>
      </c>
    </row>
    <row r="2418" spans="1:22" ht="13.5" x14ac:dyDescent="0.25">
      <c r="A2418" s="3">
        <f>RSI!A2418</f>
        <v>45526</v>
      </c>
      <c r="B2418" s="2">
        <f>RSI!B2418</f>
        <v>42.942999999999998</v>
      </c>
      <c r="C2418" s="2">
        <f>RSI!I2418</f>
        <v>37.940768970408818</v>
      </c>
      <c r="D2418" s="2">
        <f>MACD!E2418</f>
        <v>-9.7683925304181685E-7</v>
      </c>
      <c r="E2418" s="2">
        <f>MACD!F2418</f>
        <v>-1.4365295951791962E-6</v>
      </c>
      <c r="F2418" s="2">
        <f>'Moving Avg'!D2418</f>
        <v>42.942999999999998</v>
      </c>
      <c r="G2418" s="2">
        <f>'Moving Avg'!F2418</f>
        <v>42.942999999999991</v>
      </c>
      <c r="H2418" s="2">
        <f>'Moving Avg'!G2418</f>
        <v>42.943000000000005</v>
      </c>
      <c r="I2418" s="2">
        <f>'Moving Avg'!H2418</f>
        <v>42.923210000000111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33</v>
      </c>
      <c r="Q2418" s="9">
        <f t="shared" si="374"/>
        <v>21.2</v>
      </c>
      <c r="R2418" s="9">
        <f t="shared" si="375"/>
        <v>30.75</v>
      </c>
      <c r="S2418" s="9">
        <f t="shared" si="376"/>
        <v>31.1</v>
      </c>
      <c r="T2418" s="9">
        <f t="shared" si="377"/>
        <v>27</v>
      </c>
      <c r="U2418" s="8">
        <f t="shared" si="378"/>
        <v>27.683333333333337</v>
      </c>
      <c r="V2418" s="8">
        <f t="shared" si="379"/>
        <v>27.512500000000003</v>
      </c>
    </row>
    <row r="2419" spans="1:22" ht="13.5" x14ac:dyDescent="0.25">
      <c r="A2419" s="3">
        <f>RSI!A2419</f>
        <v>45527</v>
      </c>
      <c r="B2419" s="2">
        <f>RSI!B2419</f>
        <v>42.942999999999998</v>
      </c>
      <c r="C2419" s="2">
        <f>RSI!I2419</f>
        <v>37.940768970408818</v>
      </c>
      <c r="D2419" s="2">
        <f>MACD!E2419</f>
        <v>-9.0448074985260973E-7</v>
      </c>
      <c r="E2419" s="2">
        <f>MACD!F2419</f>
        <v>-1.330119826113879E-6</v>
      </c>
      <c r="F2419" s="2">
        <f>'Moving Avg'!D2419</f>
        <v>42.942999999999998</v>
      </c>
      <c r="G2419" s="2">
        <f>'Moving Avg'!F2419</f>
        <v>42.942999999999991</v>
      </c>
      <c r="H2419" s="2">
        <f>'Moving Avg'!G2419</f>
        <v>42.943000000000005</v>
      </c>
      <c r="I2419" s="2">
        <f>'Moving Avg'!H2419</f>
        <v>42.929895000000116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33</v>
      </c>
      <c r="Q2419" s="9">
        <f t="shared" si="374"/>
        <v>21.2</v>
      </c>
      <c r="R2419" s="9">
        <f t="shared" si="375"/>
        <v>30.75</v>
      </c>
      <c r="S2419" s="9">
        <f t="shared" si="376"/>
        <v>31.1</v>
      </c>
      <c r="T2419" s="9">
        <f t="shared" si="377"/>
        <v>27</v>
      </c>
      <c r="U2419" s="8">
        <f t="shared" si="378"/>
        <v>27.683333333333337</v>
      </c>
      <c r="V2419" s="8">
        <f t="shared" si="379"/>
        <v>27.512500000000003</v>
      </c>
    </row>
    <row r="2420" spans="1:22" ht="13.5" x14ac:dyDescent="0.25">
      <c r="A2420" s="3">
        <f>RSI!A2420</f>
        <v>45530</v>
      </c>
      <c r="B2420" s="2">
        <f>RSI!B2420</f>
        <v>42.942999999999998</v>
      </c>
      <c r="C2420" s="2">
        <f>RSI!I2420</f>
        <v>37.940768970408818</v>
      </c>
      <c r="D2420" s="2">
        <f>MACD!E2420</f>
        <v>-8.37482147630908E-7</v>
      </c>
      <c r="E2420" s="2">
        <f>MACD!F2420</f>
        <v>-1.231592290417285E-6</v>
      </c>
      <c r="F2420" s="2">
        <f>'Moving Avg'!D2420</f>
        <v>42.942999999999998</v>
      </c>
      <c r="G2420" s="2">
        <f>'Moving Avg'!F2420</f>
        <v>42.942999999999991</v>
      </c>
      <c r="H2420" s="2">
        <f>'Moving Avg'!G2420</f>
        <v>42.943000000000005</v>
      </c>
      <c r="I2420" s="2">
        <f>'Moving Avg'!H2420</f>
        <v>42.936580000000113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33</v>
      </c>
      <c r="Q2420" s="9">
        <f t="shared" si="374"/>
        <v>21.2</v>
      </c>
      <c r="R2420" s="9">
        <f t="shared" si="375"/>
        <v>30.75</v>
      </c>
      <c r="S2420" s="9">
        <f t="shared" si="376"/>
        <v>31.1</v>
      </c>
      <c r="T2420" s="9">
        <f t="shared" si="377"/>
        <v>27</v>
      </c>
      <c r="U2420" s="8">
        <f t="shared" si="378"/>
        <v>27.683333333333337</v>
      </c>
      <c r="V2420" s="8">
        <f t="shared" si="379"/>
        <v>27.512500000000003</v>
      </c>
    </row>
    <row r="2421" spans="1:22" ht="13.5" x14ac:dyDescent="0.25">
      <c r="A2421" s="3">
        <f>RSI!A2421</f>
        <v>45531</v>
      </c>
      <c r="B2421" s="2">
        <f>RSI!B2421</f>
        <v>42.942999999999998</v>
      </c>
      <c r="C2421" s="2">
        <f>RSI!I2421</f>
        <v>37.940768970408818</v>
      </c>
      <c r="D2421" s="2">
        <f>MACD!E2421</f>
        <v>-7.7544639509596891E-7</v>
      </c>
      <c r="E2421" s="2">
        <f>MACD!F2421</f>
        <v>-1.1403631113530218E-6</v>
      </c>
      <c r="F2421" s="2">
        <f>'Moving Avg'!D2421</f>
        <v>42.942999999999998</v>
      </c>
      <c r="G2421" s="2">
        <f>'Moving Avg'!F2421</f>
        <v>42.942999999999991</v>
      </c>
      <c r="H2421" s="2">
        <f>'Moving Avg'!G2421</f>
        <v>42.943000000000005</v>
      </c>
      <c r="I2421" s="2">
        <f>'Moving Avg'!H2421</f>
        <v>42.94326500000011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13.7</v>
      </c>
      <c r="R2421" s="9">
        <f t="shared" si="375"/>
        <v>13.25</v>
      </c>
      <c r="S2421" s="9">
        <f t="shared" si="376"/>
        <v>18.600000000000001</v>
      </c>
      <c r="T2421" s="9">
        <f t="shared" si="377"/>
        <v>14.5</v>
      </c>
      <c r="U2421" s="8">
        <f t="shared" si="378"/>
        <v>15.183333333333332</v>
      </c>
      <c r="V2421" s="8">
        <f t="shared" si="379"/>
        <v>15.012499999999999</v>
      </c>
    </row>
    <row r="2422" spans="1:22" ht="13.5" x14ac:dyDescent="0.25">
      <c r="A2422" s="3">
        <f>RSI!A2422</f>
        <v>45532</v>
      </c>
      <c r="B2422" s="2">
        <f>RSI!B2422</f>
        <v>42.942999999999998</v>
      </c>
      <c r="C2422" s="2">
        <f>RSI!I2422</f>
        <v>37.940768970408818</v>
      </c>
      <c r="D2422" s="2">
        <f>MACD!E2422</f>
        <v>-7.1800589296344697E-7</v>
      </c>
      <c r="E2422" s="2">
        <f>MACD!F2422</f>
        <v>-1.0558916676751067E-6</v>
      </c>
      <c r="F2422" s="2">
        <f>'Moving Avg'!D2422</f>
        <v>42.942999999999998</v>
      </c>
      <c r="G2422" s="2">
        <f>'Moving Avg'!F2422</f>
        <v>42.942999999999991</v>
      </c>
      <c r="H2422" s="2">
        <f>'Moving Avg'!G2422</f>
        <v>42.943000000000005</v>
      </c>
      <c r="I2422" s="2">
        <f>'Moving Avg'!H2422</f>
        <v>42.949950000000108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33</v>
      </c>
      <c r="Q2422" s="9">
        <f t="shared" si="374"/>
        <v>13.7</v>
      </c>
      <c r="R2422" s="9">
        <f t="shared" si="375"/>
        <v>13.25</v>
      </c>
      <c r="S2422" s="9">
        <f t="shared" si="376"/>
        <v>18.600000000000001</v>
      </c>
      <c r="T2422" s="9">
        <f t="shared" si="377"/>
        <v>14.5</v>
      </c>
      <c r="U2422" s="8">
        <f t="shared" si="378"/>
        <v>15.183333333333332</v>
      </c>
      <c r="V2422" s="8">
        <f t="shared" si="379"/>
        <v>15.012499999999999</v>
      </c>
    </row>
    <row r="2423" spans="1:22" ht="13.5" x14ac:dyDescent="0.25">
      <c r="A2423" s="3">
        <f>RSI!A2423</f>
        <v>45533</v>
      </c>
      <c r="B2423" s="2">
        <f>RSI!B2423</f>
        <v>42.942999999999998</v>
      </c>
      <c r="C2423" s="2">
        <f>RSI!I2423</f>
        <v>37.940768970408818</v>
      </c>
      <c r="D2423" s="2">
        <f>MACD!E2423</f>
        <v>-6.648202557357763E-7</v>
      </c>
      <c r="E2423" s="2">
        <f>MACD!F2423</f>
        <v>-9.7767738528724072E-7</v>
      </c>
      <c r="F2423" s="2">
        <f>'Moving Avg'!D2423</f>
        <v>42.942999999999998</v>
      </c>
      <c r="G2423" s="2">
        <f>'Moving Avg'!F2423</f>
        <v>42.942999999999991</v>
      </c>
      <c r="H2423" s="2">
        <f>'Moving Avg'!G2423</f>
        <v>42.943000000000005</v>
      </c>
      <c r="I2423" s="2">
        <f>'Moving Avg'!H2423</f>
        <v>42.956635000000112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0</v>
      </c>
      <c r="O2423" s="8">
        <f t="shared" si="372"/>
        <v>0</v>
      </c>
      <c r="P2423" s="8">
        <f t="shared" si="373"/>
        <v>33</v>
      </c>
      <c r="Q2423" s="9">
        <f t="shared" si="374"/>
        <v>13.7</v>
      </c>
      <c r="R2423" s="9">
        <f t="shared" si="375"/>
        <v>13.25</v>
      </c>
      <c r="S2423" s="9">
        <f t="shared" si="376"/>
        <v>18.600000000000001</v>
      </c>
      <c r="T2423" s="9">
        <f t="shared" si="377"/>
        <v>14.5</v>
      </c>
      <c r="U2423" s="8">
        <f t="shared" si="378"/>
        <v>15.183333333333332</v>
      </c>
      <c r="V2423" s="8">
        <f t="shared" si="379"/>
        <v>15.012499999999999</v>
      </c>
    </row>
    <row r="2424" spans="1:22" ht="13.5" x14ac:dyDescent="0.25">
      <c r="A2424" s="3">
        <f>RSI!A2424</f>
        <v>45534</v>
      </c>
      <c r="B2424" s="2">
        <f>RSI!B2424</f>
        <v>42.942999999999998</v>
      </c>
      <c r="C2424" s="2">
        <f>RSI!I2424</f>
        <v>37.940768970408818</v>
      </c>
      <c r="D2424" s="2">
        <f>MACD!E2424</f>
        <v>-6.1557428665537373E-7</v>
      </c>
      <c r="E2424" s="2">
        <f>MACD!F2424</f>
        <v>-9.0525676556086733E-7</v>
      </c>
      <c r="F2424" s="2">
        <f>'Moving Avg'!D2424</f>
        <v>42.942999999999998</v>
      </c>
      <c r="G2424" s="2">
        <f>'Moving Avg'!F2424</f>
        <v>42.942999999999991</v>
      </c>
      <c r="H2424" s="2">
        <f>'Moving Avg'!G2424</f>
        <v>42.943000000000005</v>
      </c>
      <c r="I2424" s="2">
        <f>'Moving Avg'!H2424</f>
        <v>42.96332000000011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0</v>
      </c>
      <c r="O2424" s="8">
        <f t="shared" si="372"/>
        <v>0</v>
      </c>
      <c r="P2424" s="8">
        <f t="shared" si="373"/>
        <v>33</v>
      </c>
      <c r="Q2424" s="9">
        <f t="shared" si="374"/>
        <v>13.7</v>
      </c>
      <c r="R2424" s="9">
        <f t="shared" si="375"/>
        <v>13.25</v>
      </c>
      <c r="S2424" s="9">
        <f t="shared" si="376"/>
        <v>18.600000000000001</v>
      </c>
      <c r="T2424" s="9">
        <f t="shared" si="377"/>
        <v>14.5</v>
      </c>
      <c r="U2424" s="8">
        <f t="shared" si="378"/>
        <v>15.183333333333332</v>
      </c>
      <c r="V2424" s="8">
        <f t="shared" si="379"/>
        <v>15.012499999999999</v>
      </c>
    </row>
    <row r="2425" spans="1:22" ht="13.5" x14ac:dyDescent="0.25">
      <c r="A2425" s="3">
        <f>RSI!A2425</f>
        <v>45537</v>
      </c>
      <c r="B2425" s="2">
        <f>RSI!B2425</f>
        <v>42.942999999999998</v>
      </c>
      <c r="C2425" s="2">
        <f>RSI!I2425</f>
        <v>37.940768970408818</v>
      </c>
      <c r="D2425" s="2">
        <f>MACD!E2425</f>
        <v>-5.6997618003151729E-7</v>
      </c>
      <c r="E2425" s="2">
        <f>MACD!F2425</f>
        <v>-8.382006484549974E-7</v>
      </c>
      <c r="F2425" s="2">
        <f>'Moving Avg'!D2425</f>
        <v>42.942999999999998</v>
      </c>
      <c r="G2425" s="2">
        <f>'Moving Avg'!F2425</f>
        <v>42.942999999999991</v>
      </c>
      <c r="H2425" s="2">
        <f>'Moving Avg'!G2425</f>
        <v>42.943000000000005</v>
      </c>
      <c r="I2425" s="2">
        <f>'Moving Avg'!H2425</f>
        <v>42.970005000000107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25</v>
      </c>
      <c r="N2425" s="8">
        <f t="shared" si="371"/>
        <v>0</v>
      </c>
      <c r="O2425" s="8">
        <f t="shared" si="372"/>
        <v>0</v>
      </c>
      <c r="P2425" s="8">
        <f t="shared" si="373"/>
        <v>33</v>
      </c>
      <c r="Q2425" s="9">
        <f t="shared" si="374"/>
        <v>13.7</v>
      </c>
      <c r="R2425" s="9">
        <f t="shared" si="375"/>
        <v>13.25</v>
      </c>
      <c r="S2425" s="9">
        <f t="shared" si="376"/>
        <v>18.600000000000001</v>
      </c>
      <c r="T2425" s="9">
        <f t="shared" si="377"/>
        <v>14.5</v>
      </c>
      <c r="U2425" s="8">
        <f t="shared" si="378"/>
        <v>15.183333333333332</v>
      </c>
      <c r="V2425" s="8">
        <f t="shared" si="379"/>
        <v>15.012499999999999</v>
      </c>
    </row>
    <row r="2426" spans="1:22" ht="13.5" x14ac:dyDescent="0.25">
      <c r="A2426" s="3">
        <f>RSI!A2426</f>
        <v>45538</v>
      </c>
      <c r="B2426" s="2">
        <f>RSI!B2426</f>
        <v>42.942999999999998</v>
      </c>
      <c r="C2426" s="2">
        <f>RSI!I2426</f>
        <v>37.940768970408818</v>
      </c>
      <c r="D2426" s="2">
        <f>MACD!E2426</f>
        <v>-5.2775570935637006E-7</v>
      </c>
      <c r="E2426" s="2">
        <f>MACD!F2426</f>
        <v>-7.7611166063527198E-7</v>
      </c>
      <c r="F2426" s="2">
        <f>'Moving Avg'!D2426</f>
        <v>42.942999999999998</v>
      </c>
      <c r="G2426" s="2">
        <f>'Moving Avg'!F2426</f>
        <v>42.942999999999991</v>
      </c>
      <c r="H2426" s="2">
        <f>'Moving Avg'!G2426</f>
        <v>42.943000000000005</v>
      </c>
      <c r="I2426" s="2">
        <f>'Moving Avg'!H2426</f>
        <v>42.976690000000119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0</v>
      </c>
      <c r="O2426" s="8">
        <f t="shared" si="372"/>
        <v>0</v>
      </c>
      <c r="P2426" s="8">
        <f t="shared" si="373"/>
        <v>33</v>
      </c>
      <c r="Q2426" s="9">
        <f t="shared" si="374"/>
        <v>13.7</v>
      </c>
      <c r="R2426" s="9">
        <f t="shared" si="375"/>
        <v>13.25</v>
      </c>
      <c r="S2426" s="9">
        <f t="shared" si="376"/>
        <v>18.600000000000001</v>
      </c>
      <c r="T2426" s="9">
        <f t="shared" si="377"/>
        <v>14.5</v>
      </c>
      <c r="U2426" s="8">
        <f t="shared" si="378"/>
        <v>15.183333333333332</v>
      </c>
      <c r="V2426" s="8">
        <f t="shared" si="379"/>
        <v>15.012499999999999</v>
      </c>
    </row>
    <row r="2427" spans="1:22" ht="13.5" x14ac:dyDescent="0.25">
      <c r="A2427" s="3">
        <f>RSI!A2427</f>
        <v>45539</v>
      </c>
      <c r="B2427" s="2">
        <f>RSI!B2427</f>
        <v>42.942999999999998</v>
      </c>
      <c r="C2427" s="2">
        <f>RSI!I2427</f>
        <v>37.940768970408818</v>
      </c>
      <c r="D2427" s="2">
        <f>MACD!E2427</f>
        <v>-4.886626783218162E-7</v>
      </c>
      <c r="E2427" s="2">
        <f>MACD!F2427</f>
        <v>-7.1862186417258095E-7</v>
      </c>
      <c r="F2427" s="2">
        <f>'Moving Avg'!D2427</f>
        <v>42.942999999999998</v>
      </c>
      <c r="G2427" s="2">
        <f>'Moving Avg'!F2427</f>
        <v>42.942999999999991</v>
      </c>
      <c r="H2427" s="2">
        <f>'Moving Avg'!G2427</f>
        <v>42.943000000000005</v>
      </c>
      <c r="I2427" s="2">
        <f>'Moving Avg'!H2427</f>
        <v>42.983375000000116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0</v>
      </c>
      <c r="O2427" s="8">
        <f t="shared" si="372"/>
        <v>0</v>
      </c>
      <c r="P2427" s="8">
        <f t="shared" si="373"/>
        <v>33</v>
      </c>
      <c r="Q2427" s="9">
        <f t="shared" si="374"/>
        <v>13.7</v>
      </c>
      <c r="R2427" s="9">
        <f t="shared" si="375"/>
        <v>13.25</v>
      </c>
      <c r="S2427" s="9">
        <f t="shared" si="376"/>
        <v>18.600000000000001</v>
      </c>
      <c r="T2427" s="9">
        <f t="shared" si="377"/>
        <v>14.5</v>
      </c>
      <c r="U2427" s="8">
        <f t="shared" si="378"/>
        <v>15.183333333333332</v>
      </c>
      <c r="V2427" s="8">
        <f t="shared" si="379"/>
        <v>15.012499999999999</v>
      </c>
    </row>
    <row r="2428" spans="1:22" ht="13.5" x14ac:dyDescent="0.25">
      <c r="A2428" s="3">
        <f>RSI!A2428</f>
        <v>45540</v>
      </c>
      <c r="B2428" s="2">
        <f>RSI!B2428</f>
        <v>42.942999999999998</v>
      </c>
      <c r="C2428" s="2">
        <f>RSI!I2428</f>
        <v>37.940768970408818</v>
      </c>
      <c r="D2428" s="2">
        <f>MACD!E2428</f>
        <v>-4.5246544289057056E-7</v>
      </c>
      <c r="E2428" s="2">
        <f>MACD!F2428</f>
        <v>-6.6539057991617893E-7</v>
      </c>
      <c r="F2428" s="2">
        <f>'Moving Avg'!D2428</f>
        <v>42.942999999999998</v>
      </c>
      <c r="G2428" s="2">
        <f>'Moving Avg'!F2428</f>
        <v>42.942999999999991</v>
      </c>
      <c r="H2428" s="2">
        <f>'Moving Avg'!G2428</f>
        <v>42.943000000000005</v>
      </c>
      <c r="I2428" s="2">
        <f>'Moving Avg'!H2428</f>
        <v>42.990060000000113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0</v>
      </c>
      <c r="O2428" s="8">
        <f t="shared" si="372"/>
        <v>0</v>
      </c>
      <c r="P2428" s="8">
        <f t="shared" si="373"/>
        <v>33</v>
      </c>
      <c r="Q2428" s="9">
        <f t="shared" si="374"/>
        <v>13.7</v>
      </c>
      <c r="R2428" s="9">
        <f t="shared" si="375"/>
        <v>13.25</v>
      </c>
      <c r="S2428" s="9">
        <f t="shared" si="376"/>
        <v>18.600000000000001</v>
      </c>
      <c r="T2428" s="9">
        <f t="shared" si="377"/>
        <v>14.5</v>
      </c>
      <c r="U2428" s="8">
        <f t="shared" si="378"/>
        <v>15.183333333333332</v>
      </c>
      <c r="V2428" s="8">
        <f t="shared" si="379"/>
        <v>15.012499999999999</v>
      </c>
    </row>
    <row r="2429" spans="1:22" ht="13.5" x14ac:dyDescent="0.25">
      <c r="A2429" s="3">
        <f>RSI!A2429</f>
        <v>45541</v>
      </c>
      <c r="B2429" s="2">
        <f>RSI!B2429</f>
        <v>42.942999999999998</v>
      </c>
      <c r="C2429" s="2">
        <f>RSI!I2429</f>
        <v>37.940768970408818</v>
      </c>
      <c r="D2429" s="2">
        <f>MACD!E2429</f>
        <v>-4.189494831052798E-7</v>
      </c>
      <c r="E2429" s="2">
        <f>MACD!F2429</f>
        <v>-6.1610236055399915E-7</v>
      </c>
      <c r="F2429" s="2">
        <f>'Moving Avg'!D2429</f>
        <v>42.942999999999998</v>
      </c>
      <c r="G2429" s="2">
        <f>'Moving Avg'!F2429</f>
        <v>42.942999999999991</v>
      </c>
      <c r="H2429" s="2">
        <f>'Moving Avg'!G2429</f>
        <v>42.943000000000005</v>
      </c>
      <c r="I2429" s="2">
        <f>'Moving Avg'!H2429</f>
        <v>42.996745000000118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0</v>
      </c>
      <c r="O2429" s="8">
        <f t="shared" si="372"/>
        <v>0</v>
      </c>
      <c r="P2429" s="8">
        <f t="shared" si="373"/>
        <v>33</v>
      </c>
      <c r="Q2429" s="9">
        <f t="shared" si="374"/>
        <v>13.7</v>
      </c>
      <c r="R2429" s="9">
        <f t="shared" si="375"/>
        <v>13.25</v>
      </c>
      <c r="S2429" s="9">
        <f t="shared" si="376"/>
        <v>18.600000000000001</v>
      </c>
      <c r="T2429" s="9">
        <f t="shared" si="377"/>
        <v>14.5</v>
      </c>
      <c r="U2429" s="8">
        <f t="shared" si="378"/>
        <v>15.183333333333332</v>
      </c>
      <c r="V2429" s="8">
        <f t="shared" si="379"/>
        <v>15.012499999999999</v>
      </c>
    </row>
    <row r="2430" spans="1:22" ht="13.5" x14ac:dyDescent="0.25">
      <c r="A2430" s="3">
        <f>RSI!A2430</f>
        <v>45544</v>
      </c>
      <c r="B2430" s="2">
        <f>RSI!B2430</f>
        <v>42.942999999999998</v>
      </c>
      <c r="C2430" s="2">
        <f>RSI!I2430</f>
        <v>37.940768970408818</v>
      </c>
      <c r="D2430" s="2">
        <f>MACD!E2430</f>
        <v>-3.879161809550169E-7</v>
      </c>
      <c r="E2430" s="2">
        <f>MACD!F2430</f>
        <v>-5.7046512463420268E-7</v>
      </c>
      <c r="F2430" s="2">
        <f>'Moving Avg'!D2430</f>
        <v>42.942999999999998</v>
      </c>
      <c r="G2430" s="2">
        <f>'Moving Avg'!F2430</f>
        <v>42.942999999999991</v>
      </c>
      <c r="H2430" s="2">
        <f>'Moving Avg'!G2430</f>
        <v>42.943000000000005</v>
      </c>
      <c r="I2430" s="2">
        <f>'Moving Avg'!H2430</f>
        <v>43.003430000000115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0</v>
      </c>
      <c r="O2430" s="8">
        <f t="shared" si="372"/>
        <v>0</v>
      </c>
      <c r="P2430" s="8">
        <f t="shared" si="373"/>
        <v>33</v>
      </c>
      <c r="Q2430" s="9">
        <f t="shared" si="374"/>
        <v>13.7</v>
      </c>
      <c r="R2430" s="9">
        <f t="shared" si="375"/>
        <v>13.25</v>
      </c>
      <c r="S2430" s="9">
        <f t="shared" si="376"/>
        <v>18.600000000000001</v>
      </c>
      <c r="T2430" s="9">
        <f t="shared" si="377"/>
        <v>14.5</v>
      </c>
      <c r="U2430" s="8">
        <f t="shared" si="378"/>
        <v>15.183333333333332</v>
      </c>
      <c r="V2430" s="8">
        <f t="shared" si="379"/>
        <v>15.012499999999999</v>
      </c>
    </row>
    <row r="2431" spans="1:22" ht="13.5" x14ac:dyDescent="0.25">
      <c r="A2431" s="3">
        <f>RSI!A2431</f>
        <v>45545</v>
      </c>
      <c r="B2431" s="2">
        <f>RSI!B2431</f>
        <v>42.942999999999998</v>
      </c>
      <c r="C2431" s="2">
        <f>RSI!I2431</f>
        <v>37.940768970408818</v>
      </c>
      <c r="D2431" s="2">
        <f>MACD!E2431</f>
        <v>-3.5918164087433979E-7</v>
      </c>
      <c r="E2431" s="2">
        <f>MACD!F2431</f>
        <v>-5.2820842788223018E-7</v>
      </c>
      <c r="F2431" s="2">
        <f>'Moving Avg'!D2431</f>
        <v>42.942999999999998</v>
      </c>
      <c r="G2431" s="2">
        <f>'Moving Avg'!F2431</f>
        <v>42.942999999999991</v>
      </c>
      <c r="H2431" s="2">
        <f>'Moving Avg'!G2431</f>
        <v>42.943000000000005</v>
      </c>
      <c r="I2431" s="2">
        <f>'Moving Avg'!H2431</f>
        <v>43.001440000000109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0</v>
      </c>
      <c r="O2431" s="8">
        <f t="shared" si="372"/>
        <v>0</v>
      </c>
      <c r="P2431" s="8">
        <f t="shared" si="373"/>
        <v>33</v>
      </c>
      <c r="Q2431" s="9">
        <f t="shared" si="374"/>
        <v>13.7</v>
      </c>
      <c r="R2431" s="9">
        <f t="shared" si="375"/>
        <v>13.25</v>
      </c>
      <c r="S2431" s="9">
        <f t="shared" si="376"/>
        <v>18.600000000000001</v>
      </c>
      <c r="T2431" s="9">
        <f t="shared" si="377"/>
        <v>14.5</v>
      </c>
      <c r="U2431" s="8">
        <f t="shared" si="378"/>
        <v>15.183333333333332</v>
      </c>
      <c r="V2431" s="8">
        <f t="shared" si="379"/>
        <v>15.012499999999999</v>
      </c>
    </row>
    <row r="2432" spans="1:22" ht="13.5" x14ac:dyDescent="0.25">
      <c r="A2432" s="3">
        <f>RSI!A2432</f>
        <v>45546</v>
      </c>
      <c r="B2432" s="2">
        <f>RSI!B2432</f>
        <v>42.942999999999998</v>
      </c>
      <c r="C2432" s="2">
        <f>RSI!I2432</f>
        <v>37.940768970408818</v>
      </c>
      <c r="D2432" s="2">
        <f>MACD!E2432</f>
        <v>-3.3257558840205093E-7</v>
      </c>
      <c r="E2432" s="2">
        <f>MACD!F2432</f>
        <v>-4.8908185998619438E-7</v>
      </c>
      <c r="F2432" s="2">
        <f>'Moving Avg'!D2432</f>
        <v>42.942999999999998</v>
      </c>
      <c r="G2432" s="2">
        <f>'Moving Avg'!F2432</f>
        <v>42.942999999999991</v>
      </c>
      <c r="H2432" s="2">
        <f>'Moving Avg'!G2432</f>
        <v>42.943000000000005</v>
      </c>
      <c r="I2432" s="2">
        <f>'Moving Avg'!H2432</f>
        <v>42.999450000000117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25</v>
      </c>
      <c r="N2432" s="8">
        <f t="shared" si="371"/>
        <v>0</v>
      </c>
      <c r="O2432" s="8">
        <f t="shared" si="372"/>
        <v>0</v>
      </c>
      <c r="P2432" s="8">
        <f t="shared" si="373"/>
        <v>33</v>
      </c>
      <c r="Q2432" s="9">
        <f t="shared" si="374"/>
        <v>13.7</v>
      </c>
      <c r="R2432" s="9">
        <f t="shared" si="375"/>
        <v>13.25</v>
      </c>
      <c r="S2432" s="9">
        <f t="shared" si="376"/>
        <v>18.600000000000001</v>
      </c>
      <c r="T2432" s="9">
        <f t="shared" si="377"/>
        <v>14.5</v>
      </c>
      <c r="U2432" s="8">
        <f t="shared" si="378"/>
        <v>15.183333333333332</v>
      </c>
      <c r="V2432" s="8">
        <f t="shared" si="379"/>
        <v>15.012499999999999</v>
      </c>
    </row>
    <row r="2433" spans="1:22" ht="13.5" x14ac:dyDescent="0.25">
      <c r="A2433" s="3">
        <f>RSI!A2433</f>
        <v>45547</v>
      </c>
      <c r="B2433" s="2">
        <f>RSI!B2433</f>
        <v>42.942999999999998</v>
      </c>
      <c r="C2433" s="2">
        <f>RSI!I2433</f>
        <v>37.940768970408818</v>
      </c>
      <c r="D2433" s="2">
        <f>MACD!E2433</f>
        <v>-3.0794035410508513E-7</v>
      </c>
      <c r="E2433" s="2">
        <f>MACD!F2433</f>
        <v>-4.5285355880997253E-7</v>
      </c>
      <c r="F2433" s="2">
        <f>'Moving Avg'!D2433</f>
        <v>42.942999999999998</v>
      </c>
      <c r="G2433" s="2">
        <f>'Moving Avg'!F2433</f>
        <v>42.942999999999991</v>
      </c>
      <c r="H2433" s="2">
        <f>'Moving Avg'!G2433</f>
        <v>42.943000000000005</v>
      </c>
      <c r="I2433" s="2">
        <f>'Moving Avg'!H2433</f>
        <v>42.997460000000117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0</v>
      </c>
      <c r="O2433" s="8">
        <f t="shared" si="372"/>
        <v>0</v>
      </c>
      <c r="P2433" s="8">
        <f t="shared" si="373"/>
        <v>33</v>
      </c>
      <c r="Q2433" s="9">
        <f t="shared" si="374"/>
        <v>13.7</v>
      </c>
      <c r="R2433" s="9">
        <f t="shared" si="375"/>
        <v>13.25</v>
      </c>
      <c r="S2433" s="9">
        <f t="shared" si="376"/>
        <v>18.600000000000001</v>
      </c>
      <c r="T2433" s="9">
        <f t="shared" si="377"/>
        <v>14.5</v>
      </c>
      <c r="U2433" s="8">
        <f t="shared" si="378"/>
        <v>15.183333333333332</v>
      </c>
      <c r="V2433" s="8">
        <f t="shared" si="379"/>
        <v>15.012499999999999</v>
      </c>
    </row>
    <row r="2434" spans="1:22" ht="13.5" x14ac:dyDescent="0.25">
      <c r="A2434" s="3">
        <f>RSI!A2434</f>
        <v>45548</v>
      </c>
      <c r="B2434" s="2">
        <f>RSI!B2434</f>
        <v>42.942999999999998</v>
      </c>
      <c r="C2434" s="2">
        <f>RSI!I2434</f>
        <v>37.940768970408818</v>
      </c>
      <c r="D2434" s="2">
        <f>MACD!E2434</f>
        <v>-2.8512996408380786E-7</v>
      </c>
      <c r="E2434" s="2">
        <f>MACD!F2434</f>
        <v>-4.1930883986473963E-7</v>
      </c>
      <c r="F2434" s="2">
        <f>'Moving Avg'!D2434</f>
        <v>42.942999999999998</v>
      </c>
      <c r="G2434" s="2">
        <f>'Moving Avg'!F2434</f>
        <v>42.942999999999991</v>
      </c>
      <c r="H2434" s="2">
        <f>'Moving Avg'!G2434</f>
        <v>42.943000000000005</v>
      </c>
      <c r="I2434" s="2">
        <f>'Moving Avg'!H2434</f>
        <v>42.995470000000111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13.7</v>
      </c>
      <c r="R2434" s="9">
        <f t="shared" si="375"/>
        <v>13.25</v>
      </c>
      <c r="S2434" s="9">
        <f t="shared" si="376"/>
        <v>18.600000000000001</v>
      </c>
      <c r="T2434" s="9">
        <f t="shared" si="377"/>
        <v>14.5</v>
      </c>
      <c r="U2434" s="8">
        <f t="shared" si="378"/>
        <v>15.183333333333332</v>
      </c>
      <c r="V2434" s="8">
        <f t="shared" si="379"/>
        <v>15.012499999999999</v>
      </c>
    </row>
    <row r="2435" spans="1:22" ht="13.5" x14ac:dyDescent="0.25">
      <c r="A2435" s="3">
        <f>RSI!A2435</f>
        <v>45551</v>
      </c>
      <c r="B2435" s="2">
        <f>RSI!B2435</f>
        <v>42.942999999999998</v>
      </c>
      <c r="C2435" s="2">
        <f>RSI!I2435</f>
        <v>37.940768970408818</v>
      </c>
      <c r="D2435" s="2">
        <f>MACD!E2435</f>
        <v>-2.6400923047731339E-7</v>
      </c>
      <c r="E2435" s="2">
        <f>MACD!F2435</f>
        <v>-3.8824891798725442E-7</v>
      </c>
      <c r="F2435" s="2">
        <f>'Moving Avg'!D2435</f>
        <v>42.942999999999998</v>
      </c>
      <c r="G2435" s="2">
        <f>'Moving Avg'!F2435</f>
        <v>42.942999999999991</v>
      </c>
      <c r="H2435" s="2">
        <f>'Moving Avg'!G2435</f>
        <v>42.943000000000005</v>
      </c>
      <c r="I2435" s="2">
        <f>'Moving Avg'!H2435</f>
        <v>42.993480000000119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0</v>
      </c>
      <c r="O2435" s="8">
        <f t="shared" si="382"/>
        <v>0</v>
      </c>
      <c r="P2435" s="8">
        <f t="shared" si="383"/>
        <v>33</v>
      </c>
      <c r="Q2435" s="9">
        <f t="shared" ref="Q2435:Q2498" si="384">0.35*M2435+N2435*0.35+O2435*0.15+P2435*0.15</f>
        <v>13.7</v>
      </c>
      <c r="R2435" s="9">
        <f t="shared" ref="R2435:R2498" si="385">M2435*0.2+N2435*0.2+O2435*0.35+P2435*0.25</f>
        <v>13.25</v>
      </c>
      <c r="S2435" s="9">
        <f t="shared" ref="S2435:S2498" si="386">M2435*0.15+N2435*0.15+O2435*0.25+P2435*0.45</f>
        <v>18.600000000000001</v>
      </c>
      <c r="T2435" s="9">
        <f t="shared" ref="T2435:T2498" si="387">0.25*SUM(M2435:P2435)</f>
        <v>14.5</v>
      </c>
      <c r="U2435" s="8">
        <f t="shared" ref="U2435:U2498" si="388">SUM(Q2435:S2435)/3</f>
        <v>15.183333333333332</v>
      </c>
      <c r="V2435" s="8">
        <f t="shared" ref="V2435:V2498" si="389">SUM(Q2435:T2435)/4</f>
        <v>15.012499999999999</v>
      </c>
    </row>
    <row r="2436" spans="1:22" ht="13.5" x14ac:dyDescent="0.25">
      <c r="A2436" s="3">
        <f>RSI!A2436</f>
        <v>45552</v>
      </c>
      <c r="B2436" s="2">
        <f>RSI!B2436</f>
        <v>42.942999999999998</v>
      </c>
      <c r="C2436" s="2">
        <f>RSI!I2436</f>
        <v>37.940768970408818</v>
      </c>
      <c r="D2436" s="2">
        <f>MACD!E2436</f>
        <v>-2.4445299828812495E-7</v>
      </c>
      <c r="E2436" s="2">
        <f>MACD!F2436</f>
        <v>-3.5948973404742859E-7</v>
      </c>
      <c r="F2436" s="2">
        <f>'Moving Avg'!D2436</f>
        <v>42.942999999999998</v>
      </c>
      <c r="G2436" s="2">
        <f>'Moving Avg'!F2436</f>
        <v>42.942999999999991</v>
      </c>
      <c r="H2436" s="2">
        <f>'Moving Avg'!G2436</f>
        <v>42.943000000000005</v>
      </c>
      <c r="I2436" s="2">
        <f>'Moving Avg'!H2436</f>
        <v>42.991490000000113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0</v>
      </c>
      <c r="O2436" s="8">
        <f t="shared" si="382"/>
        <v>0</v>
      </c>
      <c r="P2436" s="8">
        <f t="shared" si="383"/>
        <v>33</v>
      </c>
      <c r="Q2436" s="9">
        <f t="shared" si="384"/>
        <v>13.7</v>
      </c>
      <c r="R2436" s="9">
        <f t="shared" si="385"/>
        <v>13.25</v>
      </c>
      <c r="S2436" s="9">
        <f t="shared" si="386"/>
        <v>18.600000000000001</v>
      </c>
      <c r="T2436" s="9">
        <f t="shared" si="387"/>
        <v>14.5</v>
      </c>
      <c r="U2436" s="8">
        <f t="shared" si="388"/>
        <v>15.183333333333332</v>
      </c>
      <c r="V2436" s="8">
        <f t="shared" si="389"/>
        <v>15.012499999999999</v>
      </c>
    </row>
    <row r="2437" spans="1:22" ht="13.5" x14ac:dyDescent="0.25">
      <c r="A2437" s="3">
        <f>RSI!A2437</f>
        <v>45553</v>
      </c>
      <c r="B2437" s="2">
        <f>RSI!B2437</f>
        <v>42.942999999999998</v>
      </c>
      <c r="C2437" s="2">
        <f>RSI!I2437</f>
        <v>37.940768970408818</v>
      </c>
      <c r="D2437" s="2">
        <f>MACD!E2437</f>
        <v>-2.2634537799604004E-7</v>
      </c>
      <c r="E2437" s="2">
        <f>MACD!F2437</f>
        <v>-3.3286086283715091E-7</v>
      </c>
      <c r="F2437" s="2">
        <f>'Moving Avg'!D2437</f>
        <v>42.942999999999998</v>
      </c>
      <c r="G2437" s="2">
        <f>'Moving Avg'!F2437</f>
        <v>42.942999999999991</v>
      </c>
      <c r="H2437" s="2">
        <f>'Moving Avg'!G2437</f>
        <v>42.943000000000005</v>
      </c>
      <c r="I2437" s="2">
        <f>'Moving Avg'!H2437</f>
        <v>42.989500000000113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13.7</v>
      </c>
      <c r="R2437" s="9">
        <f t="shared" si="385"/>
        <v>13.25</v>
      </c>
      <c r="S2437" s="9">
        <f t="shared" si="386"/>
        <v>18.600000000000001</v>
      </c>
      <c r="T2437" s="9">
        <f t="shared" si="387"/>
        <v>14.5</v>
      </c>
      <c r="U2437" s="8">
        <f t="shared" si="388"/>
        <v>15.183333333333332</v>
      </c>
      <c r="V2437" s="8">
        <f t="shared" si="389"/>
        <v>15.012499999999999</v>
      </c>
    </row>
    <row r="2438" spans="1:22" ht="13.5" x14ac:dyDescent="0.25">
      <c r="A2438" s="3">
        <f>RSI!A2438</f>
        <v>45554</v>
      </c>
      <c r="B2438" s="2">
        <f>RSI!B2438</f>
        <v>42.942999999999998</v>
      </c>
      <c r="C2438" s="2">
        <f>RSI!I2438</f>
        <v>37.940768970408818</v>
      </c>
      <c r="D2438" s="2">
        <f>MACD!E2438</f>
        <v>-2.0957905633167684E-7</v>
      </c>
      <c r="E2438" s="2">
        <f>MACD!F2438</f>
        <v>-3.0820450153605612E-7</v>
      </c>
      <c r="F2438" s="2">
        <f>'Moving Avg'!D2438</f>
        <v>42.942999999999998</v>
      </c>
      <c r="G2438" s="2">
        <f>'Moving Avg'!F2438</f>
        <v>42.942999999999991</v>
      </c>
      <c r="H2438" s="2">
        <f>'Moving Avg'!G2438</f>
        <v>42.943000000000005</v>
      </c>
      <c r="I2438" s="2">
        <f>'Moving Avg'!H2438</f>
        <v>42.987510000000114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0</v>
      </c>
      <c r="O2438" s="8">
        <f t="shared" si="382"/>
        <v>0</v>
      </c>
      <c r="P2438" s="8">
        <f t="shared" si="383"/>
        <v>33</v>
      </c>
      <c r="Q2438" s="9">
        <f t="shared" si="384"/>
        <v>13.7</v>
      </c>
      <c r="R2438" s="9">
        <f t="shared" si="385"/>
        <v>13.25</v>
      </c>
      <c r="S2438" s="9">
        <f t="shared" si="386"/>
        <v>18.600000000000001</v>
      </c>
      <c r="T2438" s="9">
        <f t="shared" si="387"/>
        <v>14.5</v>
      </c>
      <c r="U2438" s="8">
        <f t="shared" si="388"/>
        <v>15.183333333333332</v>
      </c>
      <c r="V2438" s="8">
        <f t="shared" si="389"/>
        <v>15.012499999999999</v>
      </c>
    </row>
    <row r="2439" spans="1:22" ht="13.5" x14ac:dyDescent="0.25">
      <c r="A2439" s="3">
        <f>RSI!A2439</f>
        <v>45555</v>
      </c>
      <c r="B2439" s="2">
        <f>RSI!B2439</f>
        <v>42.942999999999998</v>
      </c>
      <c r="C2439" s="2">
        <f>RSI!I2439</f>
        <v>37.940768970408818</v>
      </c>
      <c r="D2439" s="2">
        <f>MACD!E2439</f>
        <v>-1.9405468520972136E-7</v>
      </c>
      <c r="E2439" s="2">
        <f>MACD!F2439</f>
        <v>-2.8537453827078915E-7</v>
      </c>
      <c r="F2439" s="2">
        <f>'Moving Avg'!D2439</f>
        <v>42.942999999999998</v>
      </c>
      <c r="G2439" s="2">
        <f>'Moving Avg'!F2439</f>
        <v>42.942999999999991</v>
      </c>
      <c r="H2439" s="2">
        <f>'Moving Avg'!G2439</f>
        <v>42.943000000000005</v>
      </c>
      <c r="I2439" s="2">
        <f>'Moving Avg'!H2439</f>
        <v>42.985520000000115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0</v>
      </c>
      <c r="O2439" s="8">
        <f t="shared" si="382"/>
        <v>0</v>
      </c>
      <c r="P2439" s="8">
        <f t="shared" si="383"/>
        <v>33</v>
      </c>
      <c r="Q2439" s="9">
        <f t="shared" si="384"/>
        <v>13.7</v>
      </c>
      <c r="R2439" s="9">
        <f t="shared" si="385"/>
        <v>13.25</v>
      </c>
      <c r="S2439" s="9">
        <f t="shared" si="386"/>
        <v>18.600000000000001</v>
      </c>
      <c r="T2439" s="9">
        <f t="shared" si="387"/>
        <v>14.5</v>
      </c>
      <c r="U2439" s="8">
        <f t="shared" si="388"/>
        <v>15.183333333333332</v>
      </c>
      <c r="V2439" s="8">
        <f t="shared" si="389"/>
        <v>15.012499999999999</v>
      </c>
    </row>
    <row r="2440" spans="1:22" ht="13.5" x14ac:dyDescent="0.25">
      <c r="A2440" s="3">
        <f>RSI!A2440</f>
        <v>45558</v>
      </c>
      <c r="B2440" s="2">
        <f>RSI!B2440</f>
        <v>42.942999999999998</v>
      </c>
      <c r="C2440" s="2">
        <f>RSI!I2440</f>
        <v>37.940768970408818</v>
      </c>
      <c r="D2440" s="2">
        <f>MACD!E2440</f>
        <v>-1.7968027066217473E-7</v>
      </c>
      <c r="E2440" s="2">
        <f>MACD!F2440</f>
        <v>-2.6423568474906628E-7</v>
      </c>
      <c r="F2440" s="2">
        <f>'Moving Avg'!D2440</f>
        <v>42.942999999999998</v>
      </c>
      <c r="G2440" s="2">
        <f>'Moving Avg'!F2440</f>
        <v>42.942999999999991</v>
      </c>
      <c r="H2440" s="2">
        <f>'Moving Avg'!G2440</f>
        <v>42.943000000000005</v>
      </c>
      <c r="I2440" s="2">
        <f>'Moving Avg'!H2440</f>
        <v>42.983530000000108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0</v>
      </c>
      <c r="O2440" s="8">
        <f t="shared" si="382"/>
        <v>0</v>
      </c>
      <c r="P2440" s="8">
        <f t="shared" si="383"/>
        <v>33</v>
      </c>
      <c r="Q2440" s="9">
        <f t="shared" si="384"/>
        <v>13.7</v>
      </c>
      <c r="R2440" s="9">
        <f t="shared" si="385"/>
        <v>13.25</v>
      </c>
      <c r="S2440" s="9">
        <f t="shared" si="386"/>
        <v>18.600000000000001</v>
      </c>
      <c r="T2440" s="9">
        <f t="shared" si="387"/>
        <v>14.5</v>
      </c>
      <c r="U2440" s="8">
        <f t="shared" si="388"/>
        <v>15.183333333333332</v>
      </c>
      <c r="V2440" s="8">
        <f t="shared" si="389"/>
        <v>15.012499999999999</v>
      </c>
    </row>
    <row r="2441" spans="1:22" ht="13.5" x14ac:dyDescent="0.25">
      <c r="A2441" s="3">
        <f>RSI!A2441</f>
        <v>45559</v>
      </c>
      <c r="B2441" s="2">
        <f>RSI!B2441</f>
        <v>42.942999999999998</v>
      </c>
      <c r="C2441" s="2">
        <f>RSI!I2441</f>
        <v>37.940768970408818</v>
      </c>
      <c r="D2441" s="2">
        <f>MACD!E2441</f>
        <v>-1.663706257204467E-7</v>
      </c>
      <c r="E2441" s="2">
        <f>MACD!F2441</f>
        <v>-2.4466267294334237E-7</v>
      </c>
      <c r="F2441" s="2">
        <f>'Moving Avg'!D2441</f>
        <v>42.942999999999998</v>
      </c>
      <c r="G2441" s="2">
        <f>'Moving Avg'!F2441</f>
        <v>42.942999999999991</v>
      </c>
      <c r="H2441" s="2">
        <f>'Moving Avg'!G2441</f>
        <v>42.943000000000005</v>
      </c>
      <c r="I2441" s="2">
        <f>'Moving Avg'!H2441</f>
        <v>42.981540000000116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33</v>
      </c>
      <c r="Q2441" s="9">
        <f t="shared" si="384"/>
        <v>13.7</v>
      </c>
      <c r="R2441" s="9">
        <f t="shared" si="385"/>
        <v>13.25</v>
      </c>
      <c r="S2441" s="9">
        <f t="shared" si="386"/>
        <v>18.600000000000001</v>
      </c>
      <c r="T2441" s="9">
        <f t="shared" si="387"/>
        <v>14.5</v>
      </c>
      <c r="U2441" s="8">
        <f t="shared" si="388"/>
        <v>15.183333333333332</v>
      </c>
      <c r="V2441" s="8">
        <f t="shared" si="389"/>
        <v>15.012499999999999</v>
      </c>
    </row>
    <row r="2442" spans="1:22" ht="13.5" x14ac:dyDescent="0.25">
      <c r="A2442" s="3">
        <f>RSI!A2442</f>
        <v>45560</v>
      </c>
      <c r="B2442" s="2">
        <f>RSI!B2442</f>
        <v>42.942999999999998</v>
      </c>
      <c r="C2442" s="2">
        <f>RSI!I2442</f>
        <v>37.940768970408818</v>
      </c>
      <c r="D2442" s="2">
        <f>MACD!E2442</f>
        <v>-1.5404688014086787E-7</v>
      </c>
      <c r="E2442" s="2">
        <f>MACD!F2442</f>
        <v>-2.2653951438284748E-7</v>
      </c>
      <c r="F2442" s="2">
        <f>'Moving Avg'!D2442</f>
        <v>42.942999999999998</v>
      </c>
      <c r="G2442" s="2">
        <f>'Moving Avg'!F2442</f>
        <v>42.942999999999991</v>
      </c>
      <c r="H2442" s="2">
        <f>'Moving Avg'!G2442</f>
        <v>42.943000000000005</v>
      </c>
      <c r="I2442" s="2">
        <f>'Moving Avg'!H2442</f>
        <v>42.97955000000011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33</v>
      </c>
      <c r="Q2442" s="9">
        <f t="shared" si="384"/>
        <v>13.7</v>
      </c>
      <c r="R2442" s="9">
        <f t="shared" si="385"/>
        <v>13.25</v>
      </c>
      <c r="S2442" s="9">
        <f t="shared" si="386"/>
        <v>18.600000000000001</v>
      </c>
      <c r="T2442" s="9">
        <f t="shared" si="387"/>
        <v>14.5</v>
      </c>
      <c r="U2442" s="8">
        <f t="shared" si="388"/>
        <v>15.183333333333332</v>
      </c>
      <c r="V2442" s="8">
        <f t="shared" si="389"/>
        <v>15.012499999999999</v>
      </c>
    </row>
    <row r="2443" spans="1:22" ht="13.5" x14ac:dyDescent="0.25">
      <c r="A2443" s="3">
        <f>RSI!A2443</f>
        <v>45561</v>
      </c>
      <c r="B2443" s="2">
        <f>RSI!B2443</f>
        <v>42.942999999999998</v>
      </c>
      <c r="C2443" s="2">
        <f>RSI!I2443</f>
        <v>37.940768970408818</v>
      </c>
      <c r="D2443" s="2">
        <f>MACD!E2443</f>
        <v>-1.4263600434105683E-7</v>
      </c>
      <c r="E2443" s="2">
        <f>MACD!F2443</f>
        <v>-2.0975881237448938E-7</v>
      </c>
      <c r="F2443" s="2">
        <f>'Moving Avg'!D2443</f>
        <v>42.942999999999998</v>
      </c>
      <c r="G2443" s="2">
        <f>'Moving Avg'!F2443</f>
        <v>42.942999999999991</v>
      </c>
      <c r="H2443" s="2">
        <f>'Moving Avg'!G2443</f>
        <v>42.943000000000005</v>
      </c>
      <c r="I2443" s="2">
        <f>'Moving Avg'!H2443</f>
        <v>42.977560000000111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0</v>
      </c>
      <c r="O2443" s="8">
        <f t="shared" si="382"/>
        <v>0</v>
      </c>
      <c r="P2443" s="8">
        <f t="shared" si="383"/>
        <v>33</v>
      </c>
      <c r="Q2443" s="9">
        <f t="shared" si="384"/>
        <v>13.7</v>
      </c>
      <c r="R2443" s="9">
        <f t="shared" si="385"/>
        <v>13.25</v>
      </c>
      <c r="S2443" s="9">
        <f t="shared" si="386"/>
        <v>18.600000000000001</v>
      </c>
      <c r="T2443" s="9">
        <f t="shared" si="387"/>
        <v>14.5</v>
      </c>
      <c r="U2443" s="8">
        <f t="shared" si="388"/>
        <v>15.183333333333332</v>
      </c>
      <c r="V2443" s="8">
        <f t="shared" si="389"/>
        <v>15.012499999999999</v>
      </c>
    </row>
    <row r="2444" spans="1:22" ht="13.5" x14ac:dyDescent="0.25">
      <c r="A2444" s="3">
        <f>RSI!A2444</f>
        <v>45562</v>
      </c>
      <c r="B2444" s="2">
        <f>RSI!B2444</f>
        <v>42.942999999999998</v>
      </c>
      <c r="C2444" s="2">
        <f>RSI!I2444</f>
        <v>37.940768970408818</v>
      </c>
      <c r="D2444" s="2">
        <f>MACD!E2444</f>
        <v>-1.3207038307427865E-7</v>
      </c>
      <c r="E2444" s="2">
        <f>MACD!F2444</f>
        <v>-1.9422112651444724E-7</v>
      </c>
      <c r="F2444" s="2">
        <f>'Moving Avg'!D2444</f>
        <v>42.942999999999998</v>
      </c>
      <c r="G2444" s="2">
        <f>'Moving Avg'!F2444</f>
        <v>42.942999999999991</v>
      </c>
      <c r="H2444" s="2">
        <f>'Moving Avg'!G2444</f>
        <v>42.943000000000005</v>
      </c>
      <c r="I2444" s="2">
        <f>'Moving Avg'!H2444</f>
        <v>42.975570000000118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25</v>
      </c>
      <c r="N2444" s="8">
        <f t="shared" si="381"/>
        <v>0</v>
      </c>
      <c r="O2444" s="8">
        <f t="shared" si="382"/>
        <v>0</v>
      </c>
      <c r="P2444" s="8">
        <f t="shared" si="383"/>
        <v>33</v>
      </c>
      <c r="Q2444" s="9">
        <f t="shared" si="384"/>
        <v>13.7</v>
      </c>
      <c r="R2444" s="9">
        <f t="shared" si="385"/>
        <v>13.25</v>
      </c>
      <c r="S2444" s="9">
        <f t="shared" si="386"/>
        <v>18.600000000000001</v>
      </c>
      <c r="T2444" s="9">
        <f t="shared" si="387"/>
        <v>14.5</v>
      </c>
      <c r="U2444" s="8">
        <f t="shared" si="388"/>
        <v>15.183333333333332</v>
      </c>
      <c r="V2444" s="8">
        <f t="shared" si="389"/>
        <v>15.012499999999999</v>
      </c>
    </row>
    <row r="2445" spans="1:22" ht="13.5" x14ac:dyDescent="0.25">
      <c r="A2445" s="3">
        <f>RSI!A2445</f>
        <v>45565</v>
      </c>
      <c r="B2445" s="2">
        <f>RSI!B2445</f>
        <v>42.942999999999998</v>
      </c>
      <c r="C2445" s="2">
        <f>RSI!I2445</f>
        <v>37.940768970408818</v>
      </c>
      <c r="D2445" s="2">
        <f>MACD!E2445</f>
        <v>-1.2228739620923079E-7</v>
      </c>
      <c r="E2445" s="2">
        <f>MACD!F2445</f>
        <v>-1.7983438045340395E-7</v>
      </c>
      <c r="F2445" s="2">
        <f>'Moving Avg'!D2445</f>
        <v>42.942999999999998</v>
      </c>
      <c r="G2445" s="2">
        <f>'Moving Avg'!F2445</f>
        <v>42.942999999999991</v>
      </c>
      <c r="H2445" s="2">
        <f>'Moving Avg'!G2445</f>
        <v>42.943000000000005</v>
      </c>
      <c r="I2445" s="2">
        <f>'Moving Avg'!H2445</f>
        <v>42.973580000000112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25</v>
      </c>
      <c r="N2445" s="8">
        <f t="shared" si="381"/>
        <v>0</v>
      </c>
      <c r="O2445" s="8">
        <f t="shared" si="382"/>
        <v>0</v>
      </c>
      <c r="P2445" s="8">
        <f t="shared" si="383"/>
        <v>33</v>
      </c>
      <c r="Q2445" s="9">
        <f t="shared" si="384"/>
        <v>13.7</v>
      </c>
      <c r="R2445" s="9">
        <f t="shared" si="385"/>
        <v>13.25</v>
      </c>
      <c r="S2445" s="9">
        <f t="shared" si="386"/>
        <v>18.600000000000001</v>
      </c>
      <c r="T2445" s="9">
        <f t="shared" si="387"/>
        <v>14.5</v>
      </c>
      <c r="U2445" s="8">
        <f t="shared" si="388"/>
        <v>15.183333333333332</v>
      </c>
      <c r="V2445" s="8">
        <f t="shared" si="389"/>
        <v>15.012499999999999</v>
      </c>
    </row>
    <row r="2446" spans="1:22" ht="13.5" x14ac:dyDescent="0.25">
      <c r="A2446" s="3">
        <f>RSI!A2446</f>
        <v>45566</v>
      </c>
      <c r="B2446" s="2">
        <f>RSI!B2446</f>
        <v>42.942999999999998</v>
      </c>
      <c r="C2446" s="2">
        <f>RSI!I2446</f>
        <v>37.940768970408818</v>
      </c>
      <c r="D2446" s="2">
        <f>MACD!E2446</f>
        <v>-1.1322907766952994E-7</v>
      </c>
      <c r="E2446" s="2">
        <f>MACD!F2446</f>
        <v>-1.6651331989662916E-7</v>
      </c>
      <c r="F2446" s="2">
        <f>'Moving Avg'!D2446</f>
        <v>42.942999999999998</v>
      </c>
      <c r="G2446" s="2">
        <f>'Moving Avg'!F2446</f>
        <v>42.942999999999991</v>
      </c>
      <c r="H2446" s="2">
        <f>'Moving Avg'!G2446</f>
        <v>42.943000000000005</v>
      </c>
      <c r="I2446" s="2">
        <f>'Moving Avg'!H2446</f>
        <v>42.971590000000113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33</v>
      </c>
      <c r="Q2446" s="9">
        <f t="shared" si="384"/>
        <v>13.7</v>
      </c>
      <c r="R2446" s="9">
        <f t="shared" si="385"/>
        <v>13.25</v>
      </c>
      <c r="S2446" s="9">
        <f t="shared" si="386"/>
        <v>18.600000000000001</v>
      </c>
      <c r="T2446" s="9">
        <f t="shared" si="387"/>
        <v>14.5</v>
      </c>
      <c r="U2446" s="8">
        <f t="shared" si="388"/>
        <v>15.183333333333332</v>
      </c>
      <c r="V2446" s="8">
        <f t="shared" si="389"/>
        <v>15.012499999999999</v>
      </c>
    </row>
    <row r="2447" spans="1:22" ht="13.5" x14ac:dyDescent="0.25">
      <c r="A2447" s="3">
        <f>RSI!A2447</f>
        <v>45567</v>
      </c>
      <c r="B2447" s="2">
        <f>RSI!B2447</f>
        <v>42.942999999999998</v>
      </c>
      <c r="C2447" s="2">
        <f>RSI!I2447</f>
        <v>37.940768970408818</v>
      </c>
      <c r="D2447" s="2">
        <f>MACD!E2447</f>
        <v>-1.0484174595148943E-7</v>
      </c>
      <c r="E2447" s="2">
        <f>MACD!F2447</f>
        <v>-1.5417900510760123E-7</v>
      </c>
      <c r="F2447" s="2">
        <f>'Moving Avg'!D2447</f>
        <v>42.942999999999998</v>
      </c>
      <c r="G2447" s="2">
        <f>'Moving Avg'!F2447</f>
        <v>42.942999999999991</v>
      </c>
      <c r="H2447" s="2">
        <f>'Moving Avg'!G2447</f>
        <v>42.943000000000005</v>
      </c>
      <c r="I2447" s="2">
        <f>'Moving Avg'!H2447</f>
        <v>42.969600000000106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0</v>
      </c>
      <c r="O2447" s="8">
        <f t="shared" si="382"/>
        <v>0</v>
      </c>
      <c r="P2447" s="8">
        <f t="shared" si="383"/>
        <v>33</v>
      </c>
      <c r="Q2447" s="9">
        <f t="shared" si="384"/>
        <v>13.7</v>
      </c>
      <c r="R2447" s="9">
        <f t="shared" si="385"/>
        <v>13.25</v>
      </c>
      <c r="S2447" s="9">
        <f t="shared" si="386"/>
        <v>18.600000000000001</v>
      </c>
      <c r="T2447" s="9">
        <f t="shared" si="387"/>
        <v>14.5</v>
      </c>
      <c r="U2447" s="8">
        <f t="shared" si="388"/>
        <v>15.183333333333332</v>
      </c>
      <c r="V2447" s="8">
        <f t="shared" si="389"/>
        <v>15.012499999999999</v>
      </c>
    </row>
    <row r="2448" spans="1:22" ht="13.5" x14ac:dyDescent="0.25">
      <c r="A2448" s="3">
        <f>RSI!A2448</f>
        <v>45568</v>
      </c>
      <c r="B2448" s="2">
        <f>RSI!B2448</f>
        <v>42.942999999999998</v>
      </c>
      <c r="C2448" s="2">
        <f>RSI!I2448</f>
        <v>37.940768970408818</v>
      </c>
      <c r="D2448" s="2">
        <f>MACD!E2448</f>
        <v>-9.7075698590742832E-8</v>
      </c>
      <c r="E2448" s="2">
        <f>MACD!F2448</f>
        <v>-1.4275834380422955E-7</v>
      </c>
      <c r="F2448" s="2">
        <f>'Moving Avg'!D2448</f>
        <v>42.942999999999998</v>
      </c>
      <c r="G2448" s="2">
        <f>'Moving Avg'!F2448</f>
        <v>42.942999999999991</v>
      </c>
      <c r="H2448" s="2">
        <f>'Moving Avg'!G2448</f>
        <v>42.943000000000005</v>
      </c>
      <c r="I2448" s="2">
        <f>'Moving Avg'!H2448</f>
        <v>42.967610000000114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25</v>
      </c>
      <c r="N2448" s="8">
        <f t="shared" si="381"/>
        <v>0</v>
      </c>
      <c r="O2448" s="8">
        <f t="shared" si="382"/>
        <v>0</v>
      </c>
      <c r="P2448" s="8">
        <f t="shared" si="383"/>
        <v>33</v>
      </c>
      <c r="Q2448" s="9">
        <f t="shared" si="384"/>
        <v>13.7</v>
      </c>
      <c r="R2448" s="9">
        <f t="shared" si="385"/>
        <v>13.25</v>
      </c>
      <c r="S2448" s="9">
        <f t="shared" si="386"/>
        <v>18.600000000000001</v>
      </c>
      <c r="T2448" s="9">
        <f t="shared" si="387"/>
        <v>14.5</v>
      </c>
      <c r="U2448" s="8">
        <f t="shared" si="388"/>
        <v>15.183333333333332</v>
      </c>
      <c r="V2448" s="8">
        <f t="shared" si="389"/>
        <v>15.012499999999999</v>
      </c>
    </row>
    <row r="2449" spans="1:22" ht="13.5" x14ac:dyDescent="0.25">
      <c r="A2449" s="3">
        <f>RSI!A2449</f>
        <v>45569</v>
      </c>
      <c r="B2449" s="2">
        <f>RSI!B2449</f>
        <v>42.942999999999998</v>
      </c>
      <c r="C2449" s="2">
        <f>RSI!I2449</f>
        <v>37.940768970408818</v>
      </c>
      <c r="D2449" s="2">
        <f>MACD!E2449</f>
        <v>-8.9884913734294969E-8</v>
      </c>
      <c r="E2449" s="2">
        <f>MACD!F2449</f>
        <v>-1.3218365779024266E-7</v>
      </c>
      <c r="F2449" s="2">
        <f>'Moving Avg'!D2449</f>
        <v>42.942999999999998</v>
      </c>
      <c r="G2449" s="2">
        <f>'Moving Avg'!F2449</f>
        <v>42.942999999999991</v>
      </c>
      <c r="H2449" s="2">
        <f>'Moving Avg'!G2449</f>
        <v>42.943000000000005</v>
      </c>
      <c r="I2449" s="2">
        <f>'Moving Avg'!H2449</f>
        <v>42.965620000000108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0</v>
      </c>
      <c r="O2449" s="8">
        <f t="shared" si="382"/>
        <v>0</v>
      </c>
      <c r="P2449" s="8">
        <f t="shared" si="383"/>
        <v>33</v>
      </c>
      <c r="Q2449" s="9">
        <f t="shared" si="384"/>
        <v>13.7</v>
      </c>
      <c r="R2449" s="9">
        <f t="shared" si="385"/>
        <v>13.25</v>
      </c>
      <c r="S2449" s="9">
        <f t="shared" si="386"/>
        <v>18.600000000000001</v>
      </c>
      <c r="T2449" s="9">
        <f t="shared" si="387"/>
        <v>14.5</v>
      </c>
      <c r="U2449" s="8">
        <f t="shared" si="388"/>
        <v>15.183333333333332</v>
      </c>
      <c r="V2449" s="8">
        <f t="shared" si="389"/>
        <v>15.012499999999999</v>
      </c>
    </row>
    <row r="2450" spans="1:22" ht="13.5" x14ac:dyDescent="0.25">
      <c r="A2450" s="3">
        <f>RSI!A2450</f>
        <v>45572</v>
      </c>
      <c r="B2450" s="2">
        <f>RSI!B2450</f>
        <v>42.942999999999998</v>
      </c>
      <c r="C2450" s="2">
        <f>RSI!I2450</f>
        <v>37.940768970408818</v>
      </c>
      <c r="D2450" s="2">
        <f>MACD!E2450</f>
        <v>-8.3226780134282308E-8</v>
      </c>
      <c r="E2450" s="2">
        <f>MACD!F2450</f>
        <v>-1.2239228225905059E-7</v>
      </c>
      <c r="F2450" s="2">
        <f>'Moving Avg'!D2450</f>
        <v>42.942999999999998</v>
      </c>
      <c r="G2450" s="2">
        <f>'Moving Avg'!F2450</f>
        <v>42.942999999999991</v>
      </c>
      <c r="H2450" s="2">
        <f>'Moving Avg'!G2450</f>
        <v>42.943000000000005</v>
      </c>
      <c r="I2450" s="2">
        <f>'Moving Avg'!H2450</f>
        <v>42.963630000000109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25</v>
      </c>
      <c r="N2450" s="8">
        <f t="shared" si="381"/>
        <v>0</v>
      </c>
      <c r="O2450" s="8">
        <f t="shared" si="382"/>
        <v>0</v>
      </c>
      <c r="P2450" s="8">
        <f t="shared" si="383"/>
        <v>33</v>
      </c>
      <c r="Q2450" s="9">
        <f t="shared" si="384"/>
        <v>13.7</v>
      </c>
      <c r="R2450" s="9">
        <f t="shared" si="385"/>
        <v>13.25</v>
      </c>
      <c r="S2450" s="9">
        <f t="shared" si="386"/>
        <v>18.600000000000001</v>
      </c>
      <c r="T2450" s="9">
        <f t="shared" si="387"/>
        <v>14.5</v>
      </c>
      <c r="U2450" s="8">
        <f t="shared" si="388"/>
        <v>15.183333333333332</v>
      </c>
      <c r="V2450" s="8">
        <f t="shared" si="389"/>
        <v>15.012499999999999</v>
      </c>
    </row>
    <row r="2451" spans="1:22" ht="13.5" x14ac:dyDescent="0.25">
      <c r="A2451" s="3">
        <f>RSI!A2451</f>
        <v>45573</v>
      </c>
      <c r="B2451" s="2">
        <f>RSI!B2451</f>
        <v>42.942999999999998</v>
      </c>
      <c r="C2451" s="2">
        <f>RSI!I2451</f>
        <v>37.940768970408818</v>
      </c>
      <c r="D2451" s="2">
        <f>MACD!E2451</f>
        <v>-7.706184135258809E-8</v>
      </c>
      <c r="E2451" s="2">
        <f>MACD!F2451</f>
        <v>-1.133261940777581E-7</v>
      </c>
      <c r="F2451" s="2">
        <f>'Moving Avg'!D2451</f>
        <v>42.942999999999998</v>
      </c>
      <c r="G2451" s="2">
        <f>'Moving Avg'!F2451</f>
        <v>42.942999999999991</v>
      </c>
      <c r="H2451" s="2">
        <f>'Moving Avg'!G2451</f>
        <v>42.943000000000005</v>
      </c>
      <c r="I2451" s="2">
        <f>'Moving Avg'!H2451</f>
        <v>42.961640000000116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0</v>
      </c>
      <c r="O2451" s="8">
        <f t="shared" si="382"/>
        <v>0</v>
      </c>
      <c r="P2451" s="8">
        <f t="shared" si="383"/>
        <v>33</v>
      </c>
      <c r="Q2451" s="9">
        <f t="shared" si="384"/>
        <v>13.7</v>
      </c>
      <c r="R2451" s="9">
        <f t="shared" si="385"/>
        <v>13.25</v>
      </c>
      <c r="S2451" s="9">
        <f t="shared" si="386"/>
        <v>18.600000000000001</v>
      </c>
      <c r="T2451" s="9">
        <f t="shared" si="387"/>
        <v>14.5</v>
      </c>
      <c r="U2451" s="8">
        <f t="shared" si="388"/>
        <v>15.183333333333332</v>
      </c>
      <c r="V2451" s="8">
        <f t="shared" si="389"/>
        <v>15.012499999999999</v>
      </c>
    </row>
    <row r="2452" spans="1:22" ht="13.5" x14ac:dyDescent="0.25">
      <c r="A2452" s="3">
        <f>RSI!A2452</f>
        <v>45574</v>
      </c>
      <c r="B2452" s="2">
        <f>RSI!B2452</f>
        <v>42.942999999999998</v>
      </c>
      <c r="C2452" s="2">
        <f>RSI!I2452</f>
        <v>37.940768970408826</v>
      </c>
      <c r="D2452" s="2">
        <f>MACD!E2452</f>
        <v>-7.135356128173953E-8</v>
      </c>
      <c r="E2452" s="2">
        <f>MACD!F2452</f>
        <v>-1.0493166751855438E-7</v>
      </c>
      <c r="F2452" s="2">
        <f>'Moving Avg'!D2452</f>
        <v>42.942999999999998</v>
      </c>
      <c r="G2452" s="2">
        <f>'Moving Avg'!F2452</f>
        <v>42.942999999999991</v>
      </c>
      <c r="H2452" s="2">
        <f>'Moving Avg'!G2452</f>
        <v>42.943000000000005</v>
      </c>
      <c r="I2452" s="2">
        <f>'Moving Avg'!H2452</f>
        <v>42.95965000000011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0</v>
      </c>
      <c r="P2452" s="8">
        <f t="shared" si="383"/>
        <v>33</v>
      </c>
      <c r="Q2452" s="9">
        <f t="shared" si="384"/>
        <v>13.7</v>
      </c>
      <c r="R2452" s="9">
        <f t="shared" si="385"/>
        <v>13.25</v>
      </c>
      <c r="S2452" s="9">
        <f t="shared" si="386"/>
        <v>18.600000000000001</v>
      </c>
      <c r="T2452" s="9">
        <f t="shared" si="387"/>
        <v>14.5</v>
      </c>
      <c r="U2452" s="8">
        <f t="shared" si="388"/>
        <v>15.183333333333332</v>
      </c>
      <c r="V2452" s="8">
        <f t="shared" si="389"/>
        <v>15.012499999999999</v>
      </c>
    </row>
    <row r="2453" spans="1:22" ht="13.5" x14ac:dyDescent="0.25">
      <c r="A2453" s="3">
        <f>RSI!A2453</f>
        <v>45575</v>
      </c>
      <c r="B2453" s="2">
        <f>RSI!B2453</f>
        <v>42.942999999999998</v>
      </c>
      <c r="C2453" s="2">
        <f>RSI!I2453</f>
        <v>37.940768970408833</v>
      </c>
      <c r="D2453" s="2">
        <f>MACD!E2453</f>
        <v>-6.6068118087514449E-8</v>
      </c>
      <c r="E2453" s="2">
        <f>MACD!F2453</f>
        <v>-9.7158957632346391E-8</v>
      </c>
      <c r="F2453" s="2">
        <f>'Moving Avg'!D2453</f>
        <v>42.942999999999998</v>
      </c>
      <c r="G2453" s="2">
        <f>'Moving Avg'!F2453</f>
        <v>42.942999999999991</v>
      </c>
      <c r="H2453" s="2">
        <f>'Moving Avg'!G2453</f>
        <v>42.943000000000005</v>
      </c>
      <c r="I2453" s="2">
        <f>'Moving Avg'!H2453</f>
        <v>42.957660000000118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25</v>
      </c>
      <c r="N2453" s="8">
        <f t="shared" si="381"/>
        <v>0</v>
      </c>
      <c r="O2453" s="8">
        <f t="shared" si="382"/>
        <v>0</v>
      </c>
      <c r="P2453" s="8">
        <f t="shared" si="383"/>
        <v>33</v>
      </c>
      <c r="Q2453" s="9">
        <f t="shared" si="384"/>
        <v>13.7</v>
      </c>
      <c r="R2453" s="9">
        <f t="shared" si="385"/>
        <v>13.25</v>
      </c>
      <c r="S2453" s="9">
        <f t="shared" si="386"/>
        <v>18.600000000000001</v>
      </c>
      <c r="T2453" s="9">
        <f t="shared" si="387"/>
        <v>14.5</v>
      </c>
      <c r="U2453" s="8">
        <f t="shared" si="388"/>
        <v>15.183333333333332</v>
      </c>
      <c r="V2453" s="8">
        <f t="shared" si="389"/>
        <v>15.012499999999999</v>
      </c>
    </row>
    <row r="2454" spans="1:22" ht="13.5" x14ac:dyDescent="0.25">
      <c r="A2454" s="3">
        <f>RSI!A2454</f>
        <v>45576</v>
      </c>
      <c r="B2454" s="2">
        <f>RSI!B2454</f>
        <v>42.942999999999998</v>
      </c>
      <c r="C2454" s="2">
        <f>RSI!I2454</f>
        <v>37.940768970408833</v>
      </c>
      <c r="D2454" s="2">
        <f>MACD!E2454</f>
        <v>-6.1174191046120541E-8</v>
      </c>
      <c r="E2454" s="2">
        <f>MACD!F2454</f>
        <v>-8.9962004315101229E-8</v>
      </c>
      <c r="F2454" s="2">
        <f>'Moving Avg'!D2454</f>
        <v>42.942999999999998</v>
      </c>
      <c r="G2454" s="2">
        <f>'Moving Avg'!F2454</f>
        <v>42.942999999999991</v>
      </c>
      <c r="H2454" s="2">
        <f>'Moving Avg'!G2454</f>
        <v>42.943000000000005</v>
      </c>
      <c r="I2454" s="2">
        <f>'Moving Avg'!H2454</f>
        <v>42.955670000000111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0</v>
      </c>
      <c r="O2454" s="8">
        <f t="shared" si="382"/>
        <v>0</v>
      </c>
      <c r="P2454" s="8">
        <f t="shared" si="383"/>
        <v>33</v>
      </c>
      <c r="Q2454" s="9">
        <f t="shared" si="384"/>
        <v>13.7</v>
      </c>
      <c r="R2454" s="9">
        <f t="shared" si="385"/>
        <v>13.25</v>
      </c>
      <c r="S2454" s="9">
        <f t="shared" si="386"/>
        <v>18.600000000000001</v>
      </c>
      <c r="T2454" s="9">
        <f t="shared" si="387"/>
        <v>14.5</v>
      </c>
      <c r="U2454" s="8">
        <f t="shared" si="388"/>
        <v>15.183333333333332</v>
      </c>
      <c r="V2454" s="8">
        <f t="shared" si="389"/>
        <v>15.012499999999999</v>
      </c>
    </row>
    <row r="2455" spans="1:22" ht="13.5" x14ac:dyDescent="0.25">
      <c r="A2455" s="3">
        <f>RSI!A2455</f>
        <v>45579</v>
      </c>
      <c r="B2455" s="2">
        <f>RSI!B2455</f>
        <v>42.942999999999998</v>
      </c>
      <c r="C2455" s="2">
        <f>RSI!I2455</f>
        <v>37.940768970408833</v>
      </c>
      <c r="D2455" s="2">
        <f>MACD!E2455</f>
        <v>-5.6642775803084078E-8</v>
      </c>
      <c r="E2455" s="2">
        <f>MACD!F2455</f>
        <v>-8.3298158612697802E-8</v>
      </c>
      <c r="F2455" s="2">
        <f>'Moving Avg'!D2455</f>
        <v>42.942999999999998</v>
      </c>
      <c r="G2455" s="2">
        <f>'Moving Avg'!F2455</f>
        <v>42.942999999999991</v>
      </c>
      <c r="H2455" s="2">
        <f>'Moving Avg'!G2455</f>
        <v>42.943000000000005</v>
      </c>
      <c r="I2455" s="2">
        <f>'Moving Avg'!H2455</f>
        <v>42.953680000000112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0</v>
      </c>
      <c r="O2455" s="8">
        <f t="shared" si="382"/>
        <v>0</v>
      </c>
      <c r="P2455" s="8">
        <f t="shared" si="383"/>
        <v>33</v>
      </c>
      <c r="Q2455" s="9">
        <f t="shared" si="384"/>
        <v>13.7</v>
      </c>
      <c r="R2455" s="9">
        <f t="shared" si="385"/>
        <v>13.25</v>
      </c>
      <c r="S2455" s="9">
        <f t="shared" si="386"/>
        <v>18.600000000000001</v>
      </c>
      <c r="T2455" s="9">
        <f t="shared" si="387"/>
        <v>14.5</v>
      </c>
      <c r="U2455" s="8">
        <f t="shared" si="388"/>
        <v>15.183333333333332</v>
      </c>
      <c r="V2455" s="8">
        <f t="shared" si="389"/>
        <v>15.012499999999999</v>
      </c>
    </row>
    <row r="2456" spans="1:22" ht="13.5" x14ac:dyDescent="0.25">
      <c r="A2456" s="3">
        <f>RSI!A2456</f>
        <v>45581</v>
      </c>
      <c r="B2456" s="2">
        <f>RSI!B2456</f>
        <v>42.942999999999998</v>
      </c>
      <c r="C2456" s="2">
        <f>RSI!I2456</f>
        <v>37.940768970408833</v>
      </c>
      <c r="D2456" s="2">
        <f>MACD!E2456</f>
        <v>-5.2447020948420686E-8</v>
      </c>
      <c r="E2456" s="2">
        <f>MACD!F2456</f>
        <v>-7.7127931079842386E-8</v>
      </c>
      <c r="F2456" s="2">
        <f>'Moving Avg'!D2456</f>
        <v>42.942999999999998</v>
      </c>
      <c r="G2456" s="2">
        <f>'Moving Avg'!F2456</f>
        <v>42.942999999999991</v>
      </c>
      <c r="H2456" s="2">
        <f>'Moving Avg'!G2456</f>
        <v>42.943000000000005</v>
      </c>
      <c r="I2456" s="2">
        <f>'Moving Avg'!H2456</f>
        <v>42.951690000000106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0</v>
      </c>
      <c r="O2456" s="8">
        <f t="shared" si="382"/>
        <v>0</v>
      </c>
      <c r="P2456" s="8">
        <f t="shared" si="383"/>
        <v>33</v>
      </c>
      <c r="Q2456" s="9">
        <f t="shared" si="384"/>
        <v>13.7</v>
      </c>
      <c r="R2456" s="9">
        <f t="shared" si="385"/>
        <v>13.25</v>
      </c>
      <c r="S2456" s="9">
        <f t="shared" si="386"/>
        <v>18.600000000000001</v>
      </c>
      <c r="T2456" s="9">
        <f t="shared" si="387"/>
        <v>14.5</v>
      </c>
      <c r="U2456" s="8">
        <f t="shared" si="388"/>
        <v>15.183333333333332</v>
      </c>
      <c r="V2456" s="8">
        <f t="shared" si="389"/>
        <v>15.012499999999999</v>
      </c>
    </row>
    <row r="2457" spans="1:22" ht="13.5" x14ac:dyDescent="0.25">
      <c r="A2457" s="3">
        <f>RSI!A2457</f>
        <v>45582</v>
      </c>
      <c r="B2457" s="2">
        <f>RSI!B2457</f>
        <v>42.942999999999998</v>
      </c>
      <c r="C2457" s="2">
        <f>RSI!I2457</f>
        <v>37.940768970408833</v>
      </c>
      <c r="D2457" s="2">
        <f>MACD!E2457</f>
        <v>-4.856206459180612E-8</v>
      </c>
      <c r="E2457" s="2">
        <f>MACD!F2457</f>
        <v>-7.1414757782235138E-8</v>
      </c>
      <c r="F2457" s="2">
        <f>'Moving Avg'!D2457</f>
        <v>42.942999999999998</v>
      </c>
      <c r="G2457" s="2">
        <f>'Moving Avg'!F2457</f>
        <v>42.942999999999991</v>
      </c>
      <c r="H2457" s="2">
        <f>'Moving Avg'!G2457</f>
        <v>42.943000000000005</v>
      </c>
      <c r="I2457" s="2">
        <f>'Moving Avg'!H2457</f>
        <v>42.949745000000114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0</v>
      </c>
      <c r="O2457" s="8">
        <f t="shared" si="382"/>
        <v>0</v>
      </c>
      <c r="P2457" s="8">
        <f t="shared" si="383"/>
        <v>33</v>
      </c>
      <c r="Q2457" s="9">
        <f t="shared" si="384"/>
        <v>13.7</v>
      </c>
      <c r="R2457" s="9">
        <f t="shared" si="385"/>
        <v>13.25</v>
      </c>
      <c r="S2457" s="9">
        <f t="shared" si="386"/>
        <v>18.600000000000001</v>
      </c>
      <c r="T2457" s="9">
        <f t="shared" si="387"/>
        <v>14.5</v>
      </c>
      <c r="U2457" s="8">
        <f t="shared" si="388"/>
        <v>15.183333333333332</v>
      </c>
      <c r="V2457" s="8">
        <f t="shared" si="389"/>
        <v>15.012499999999999</v>
      </c>
    </row>
    <row r="2458" spans="1:22" ht="13.5" x14ac:dyDescent="0.25">
      <c r="A2458" s="3">
        <f>RSI!A2458</f>
        <v>45583</v>
      </c>
      <c r="B2458" s="2">
        <f>RSI!B2458</f>
        <v>42.942999999999998</v>
      </c>
      <c r="C2458" s="2">
        <f>RSI!I2458</f>
        <v>37.940768970408833</v>
      </c>
      <c r="D2458" s="2">
        <f>MACD!E2458</f>
        <v>-4.4964878043174394E-8</v>
      </c>
      <c r="E2458" s="2">
        <f>MACD!F2458</f>
        <v>-6.6124781834423E-8</v>
      </c>
      <c r="F2458" s="2">
        <f>'Moving Avg'!D2458</f>
        <v>42.942999999999998</v>
      </c>
      <c r="G2458" s="2">
        <f>'Moving Avg'!F2458</f>
        <v>42.942999999999991</v>
      </c>
      <c r="H2458" s="2">
        <f>'Moving Avg'!G2458</f>
        <v>42.943000000000005</v>
      </c>
      <c r="I2458" s="2">
        <f>'Moving Avg'!H2458</f>
        <v>42.947800000000115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0</v>
      </c>
      <c r="O2458" s="8">
        <f t="shared" si="382"/>
        <v>0</v>
      </c>
      <c r="P2458" s="8">
        <f t="shared" si="383"/>
        <v>33</v>
      </c>
      <c r="Q2458" s="9">
        <f t="shared" si="384"/>
        <v>13.7</v>
      </c>
      <c r="R2458" s="9">
        <f t="shared" si="385"/>
        <v>13.25</v>
      </c>
      <c r="S2458" s="9">
        <f t="shared" si="386"/>
        <v>18.600000000000001</v>
      </c>
      <c r="T2458" s="9">
        <f t="shared" si="387"/>
        <v>14.5</v>
      </c>
      <c r="U2458" s="8">
        <f t="shared" si="388"/>
        <v>15.183333333333332</v>
      </c>
      <c r="V2458" s="8">
        <f t="shared" si="389"/>
        <v>15.012499999999999</v>
      </c>
    </row>
    <row r="2459" spans="1:22" ht="13.5" x14ac:dyDescent="0.25">
      <c r="A2459" s="3">
        <f>RSI!A2459</f>
        <v>45586</v>
      </c>
      <c r="B2459" s="2">
        <f>RSI!B2459</f>
        <v>42.942999999999998</v>
      </c>
      <c r="C2459" s="2">
        <f>RSI!I2459</f>
        <v>37.940768970408833</v>
      </c>
      <c r="D2459" s="2">
        <f>MACD!E2459</f>
        <v>-4.1634152125880064E-8</v>
      </c>
      <c r="E2459" s="2">
        <f>MACD!F2459</f>
        <v>-6.1226655892714416E-8</v>
      </c>
      <c r="F2459" s="2">
        <f>'Moving Avg'!D2459</f>
        <v>42.942999999999998</v>
      </c>
      <c r="G2459" s="2">
        <f>'Moving Avg'!F2459</f>
        <v>42.942999999999991</v>
      </c>
      <c r="H2459" s="2">
        <f>'Moving Avg'!G2459</f>
        <v>42.943000000000005</v>
      </c>
      <c r="I2459" s="2">
        <f>'Moving Avg'!H2459</f>
        <v>42.945855000000108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0</v>
      </c>
      <c r="O2459" s="8">
        <f t="shared" si="382"/>
        <v>0</v>
      </c>
      <c r="P2459" s="8">
        <f t="shared" si="383"/>
        <v>33</v>
      </c>
      <c r="Q2459" s="9">
        <f t="shared" si="384"/>
        <v>13.7</v>
      </c>
      <c r="R2459" s="9">
        <f t="shared" si="385"/>
        <v>13.25</v>
      </c>
      <c r="S2459" s="9">
        <f t="shared" si="386"/>
        <v>18.600000000000001</v>
      </c>
      <c r="T2459" s="9">
        <f t="shared" si="387"/>
        <v>14.5</v>
      </c>
      <c r="U2459" s="8">
        <f t="shared" si="388"/>
        <v>15.183333333333332</v>
      </c>
      <c r="V2459" s="8">
        <f t="shared" si="389"/>
        <v>15.012499999999999</v>
      </c>
    </row>
    <row r="2460" spans="1:22" ht="13.5" x14ac:dyDescent="0.25">
      <c r="A2460" s="3">
        <f>RSI!A2460</f>
        <v>45587</v>
      </c>
      <c r="B2460" s="2">
        <f>RSI!B2460</f>
        <v>42.942999999999998</v>
      </c>
      <c r="C2460" s="2">
        <f>RSI!I2460</f>
        <v>37.940768970408833</v>
      </c>
      <c r="D2460" s="2">
        <f>MACD!E2460</f>
        <v>-3.8550147962723713E-8</v>
      </c>
      <c r="E2460" s="2">
        <f>MACD!F2460</f>
        <v>-5.6691354306716276E-8</v>
      </c>
      <c r="F2460" s="2">
        <f>'Moving Avg'!D2460</f>
        <v>42.942999999999998</v>
      </c>
      <c r="G2460" s="2">
        <f>'Moving Avg'!F2460</f>
        <v>42.942999999999991</v>
      </c>
      <c r="H2460" s="2">
        <f>'Moving Avg'!G2460</f>
        <v>42.943000000000005</v>
      </c>
      <c r="I2460" s="2">
        <f>'Moving Avg'!H2460</f>
        <v>42.943910000000116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25</v>
      </c>
      <c r="N2460" s="8">
        <f t="shared" si="381"/>
        <v>0</v>
      </c>
      <c r="O2460" s="8">
        <f t="shared" si="382"/>
        <v>0</v>
      </c>
      <c r="P2460" s="8">
        <f t="shared" si="383"/>
        <v>33</v>
      </c>
      <c r="Q2460" s="9">
        <f t="shared" si="384"/>
        <v>13.7</v>
      </c>
      <c r="R2460" s="9">
        <f t="shared" si="385"/>
        <v>13.25</v>
      </c>
      <c r="S2460" s="9">
        <f t="shared" si="386"/>
        <v>18.600000000000001</v>
      </c>
      <c r="T2460" s="9">
        <f t="shared" si="387"/>
        <v>14.5</v>
      </c>
      <c r="U2460" s="8">
        <f t="shared" si="388"/>
        <v>15.183333333333332</v>
      </c>
      <c r="V2460" s="8">
        <f t="shared" si="389"/>
        <v>15.012499999999999</v>
      </c>
    </row>
    <row r="2461" spans="1:22" ht="13.5" x14ac:dyDescent="0.25">
      <c r="A2461" s="3">
        <f>RSI!A2461</f>
        <v>45588</v>
      </c>
      <c r="B2461" s="2">
        <f>RSI!B2461</f>
        <v>42.942999999999998</v>
      </c>
      <c r="C2461" s="2">
        <f>RSI!I2461</f>
        <v>37.940768970408833</v>
      </c>
      <c r="D2461" s="2">
        <f>MACD!E2461</f>
        <v>-3.5694590394541592E-8</v>
      </c>
      <c r="E2461" s="2">
        <f>MACD!F2461</f>
        <v>-5.2492001524281348E-8</v>
      </c>
      <c r="F2461" s="2">
        <f>'Moving Avg'!D2461</f>
        <v>42.942999999999998</v>
      </c>
      <c r="G2461" s="2">
        <f>'Moving Avg'!F2461</f>
        <v>42.942999999999991</v>
      </c>
      <c r="H2461" s="2">
        <f>'Moving Avg'!G2461</f>
        <v>42.943000000000005</v>
      </c>
      <c r="I2461" s="2">
        <f>'Moving Avg'!H2461</f>
        <v>42.94196500000011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0</v>
      </c>
      <c r="O2461" s="8">
        <f t="shared" si="382"/>
        <v>50</v>
      </c>
      <c r="P2461" s="8">
        <f t="shared" si="383"/>
        <v>33</v>
      </c>
      <c r="Q2461" s="9">
        <f t="shared" si="384"/>
        <v>21.2</v>
      </c>
      <c r="R2461" s="9">
        <f t="shared" si="385"/>
        <v>30.75</v>
      </c>
      <c r="S2461" s="9">
        <f t="shared" si="386"/>
        <v>31.1</v>
      </c>
      <c r="T2461" s="9">
        <f t="shared" si="387"/>
        <v>27</v>
      </c>
      <c r="U2461" s="8">
        <f t="shared" si="388"/>
        <v>27.683333333333337</v>
      </c>
      <c r="V2461" s="8">
        <f t="shared" si="389"/>
        <v>27.512500000000003</v>
      </c>
    </row>
    <row r="2462" spans="1:22" ht="13.5" x14ac:dyDescent="0.25">
      <c r="A2462" s="3">
        <f>RSI!A2462</f>
        <v>45589</v>
      </c>
      <c r="B2462" s="2">
        <f>RSI!B2462</f>
        <v>42.942999999999998</v>
      </c>
      <c r="C2462" s="2">
        <f>RSI!I2462</f>
        <v>37.940768970408833</v>
      </c>
      <c r="D2462" s="2">
        <f>MACD!E2462</f>
        <v>-3.3050554293367895E-8</v>
      </c>
      <c r="E2462" s="2">
        <f>MACD!F2462</f>
        <v>-4.8603712078098665E-8</v>
      </c>
      <c r="F2462" s="2">
        <f>'Moving Avg'!D2462</f>
        <v>42.942999999999998</v>
      </c>
      <c r="G2462" s="2">
        <f>'Moving Avg'!F2462</f>
        <v>42.942999999999991</v>
      </c>
      <c r="H2462" s="2">
        <f>'Moving Avg'!G2462</f>
        <v>42.943000000000005</v>
      </c>
      <c r="I2462" s="2">
        <f>'Moving Avg'!H2462</f>
        <v>42.94201000000011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0</v>
      </c>
      <c r="O2462" s="8">
        <f t="shared" si="382"/>
        <v>50</v>
      </c>
      <c r="P2462" s="8">
        <f t="shared" si="383"/>
        <v>33</v>
      </c>
      <c r="Q2462" s="9">
        <f t="shared" si="384"/>
        <v>21.2</v>
      </c>
      <c r="R2462" s="9">
        <f t="shared" si="385"/>
        <v>30.75</v>
      </c>
      <c r="S2462" s="9">
        <f t="shared" si="386"/>
        <v>31.1</v>
      </c>
      <c r="T2462" s="9">
        <f t="shared" si="387"/>
        <v>27</v>
      </c>
      <c r="U2462" s="8">
        <f t="shared" si="388"/>
        <v>27.683333333333337</v>
      </c>
      <c r="V2462" s="8">
        <f t="shared" si="389"/>
        <v>27.512500000000003</v>
      </c>
    </row>
    <row r="2463" spans="1:22" ht="13.5" x14ac:dyDescent="0.25">
      <c r="A2463" s="3">
        <f>RSI!A2463</f>
        <v>45590</v>
      </c>
      <c r="B2463" s="2">
        <f>RSI!B2463</f>
        <v>42.942999999999998</v>
      </c>
      <c r="C2463" s="2">
        <f>RSI!I2463</f>
        <v>37.94076897040884</v>
      </c>
      <c r="D2463" s="2">
        <f>MACD!E2463</f>
        <v>-3.0602372191879113E-8</v>
      </c>
      <c r="E2463" s="2">
        <f>MACD!F2463</f>
        <v>-4.5003444100854756E-8</v>
      </c>
      <c r="F2463" s="2">
        <f>'Moving Avg'!D2463</f>
        <v>42.942999999999998</v>
      </c>
      <c r="G2463" s="2">
        <f>'Moving Avg'!F2463</f>
        <v>42.942999999999991</v>
      </c>
      <c r="H2463" s="2">
        <f>'Moving Avg'!G2463</f>
        <v>42.943000000000005</v>
      </c>
      <c r="I2463" s="2">
        <f>'Moving Avg'!H2463</f>
        <v>42.94205500000011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0</v>
      </c>
      <c r="O2463" s="8">
        <f t="shared" si="382"/>
        <v>50</v>
      </c>
      <c r="P2463" s="8">
        <f t="shared" si="383"/>
        <v>33</v>
      </c>
      <c r="Q2463" s="9">
        <f t="shared" si="384"/>
        <v>21.2</v>
      </c>
      <c r="R2463" s="9">
        <f t="shared" si="385"/>
        <v>30.75</v>
      </c>
      <c r="S2463" s="9">
        <f t="shared" si="386"/>
        <v>31.1</v>
      </c>
      <c r="T2463" s="9">
        <f t="shared" si="387"/>
        <v>27</v>
      </c>
      <c r="U2463" s="8">
        <f t="shared" si="388"/>
        <v>27.683333333333337</v>
      </c>
      <c r="V2463" s="8">
        <f t="shared" si="389"/>
        <v>27.512500000000003</v>
      </c>
    </row>
    <row r="2464" spans="1:22" ht="13.5" x14ac:dyDescent="0.25">
      <c r="A2464" s="3">
        <f>RSI!A2464</f>
        <v>45593</v>
      </c>
      <c r="B2464" s="2">
        <f>RSI!B2464</f>
        <v>42.942999999999998</v>
      </c>
      <c r="C2464" s="2">
        <f>RSI!I2464</f>
        <v>37.94076897040884</v>
      </c>
      <c r="D2464" s="2">
        <f>MACD!E2464</f>
        <v>-2.8335534807411022E-8</v>
      </c>
      <c r="E2464" s="2">
        <f>MACD!F2464</f>
        <v>-4.1669862242166016E-8</v>
      </c>
      <c r="F2464" s="2">
        <f>'Moving Avg'!D2464</f>
        <v>42.942999999999998</v>
      </c>
      <c r="G2464" s="2">
        <f>'Moving Avg'!F2464</f>
        <v>42.942999999999991</v>
      </c>
      <c r="H2464" s="2">
        <f>'Moving Avg'!G2464</f>
        <v>42.943000000000005</v>
      </c>
      <c r="I2464" s="2">
        <f>'Moving Avg'!H2464</f>
        <v>42.94210000000011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0</v>
      </c>
      <c r="O2464" s="8">
        <f t="shared" si="382"/>
        <v>50</v>
      </c>
      <c r="P2464" s="8">
        <f t="shared" si="383"/>
        <v>33</v>
      </c>
      <c r="Q2464" s="9">
        <f t="shared" si="384"/>
        <v>21.2</v>
      </c>
      <c r="R2464" s="9">
        <f t="shared" si="385"/>
        <v>30.75</v>
      </c>
      <c r="S2464" s="9">
        <f t="shared" si="386"/>
        <v>31.1</v>
      </c>
      <c r="T2464" s="9">
        <f t="shared" si="387"/>
        <v>27</v>
      </c>
      <c r="U2464" s="8">
        <f t="shared" si="388"/>
        <v>27.683333333333337</v>
      </c>
      <c r="V2464" s="8">
        <f t="shared" si="389"/>
        <v>27.512500000000003</v>
      </c>
    </row>
    <row r="2465" spans="1:22" ht="13.5" x14ac:dyDescent="0.25">
      <c r="A2465" s="3">
        <f>RSI!A2465</f>
        <v>45594</v>
      </c>
      <c r="B2465" s="2">
        <f>RSI!B2465</f>
        <v>42.942999999999998</v>
      </c>
      <c r="C2465" s="2">
        <f>RSI!I2465</f>
        <v>37.94076897040884</v>
      </c>
      <c r="D2465" s="2">
        <f>MACD!E2465</f>
        <v>-2.6236612882257759E-8</v>
      </c>
      <c r="E2465" s="2">
        <f>MACD!F2465</f>
        <v>-3.8583212370184364E-8</v>
      </c>
      <c r="F2465" s="2">
        <f>'Moving Avg'!D2465</f>
        <v>42.942999999999998</v>
      </c>
      <c r="G2465" s="2">
        <f>'Moving Avg'!F2465</f>
        <v>42.942999999999991</v>
      </c>
      <c r="H2465" s="2">
        <f>'Moving Avg'!G2465</f>
        <v>42.943000000000005</v>
      </c>
      <c r="I2465" s="2">
        <f>'Moving Avg'!H2465</f>
        <v>42.94214500000011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33</v>
      </c>
      <c r="Q2465" s="9">
        <f t="shared" si="384"/>
        <v>21.2</v>
      </c>
      <c r="R2465" s="9">
        <f t="shared" si="385"/>
        <v>30.75</v>
      </c>
      <c r="S2465" s="9">
        <f t="shared" si="386"/>
        <v>31.1</v>
      </c>
      <c r="T2465" s="9">
        <f t="shared" si="387"/>
        <v>27</v>
      </c>
      <c r="U2465" s="8">
        <f t="shared" si="388"/>
        <v>27.683333333333337</v>
      </c>
      <c r="V2465" s="8">
        <f t="shared" si="389"/>
        <v>27.512500000000003</v>
      </c>
    </row>
    <row r="2466" spans="1:22" ht="13.5" x14ac:dyDescent="0.25">
      <c r="A2466" s="3">
        <f>RSI!A2466</f>
        <v>45595</v>
      </c>
      <c r="B2466" s="2">
        <f>RSI!B2466</f>
        <v>42.942999999999998</v>
      </c>
      <c r="C2466" s="2">
        <f>RSI!I2466</f>
        <v>37.94076897040884</v>
      </c>
      <c r="D2466" s="2">
        <f>MACD!E2466</f>
        <v>-2.4293164813116164E-8</v>
      </c>
      <c r="E2466" s="2">
        <f>MACD!F2466</f>
        <v>-3.5725202858770722E-8</v>
      </c>
      <c r="F2466" s="2">
        <f>'Moving Avg'!D2466</f>
        <v>42.942999999999998</v>
      </c>
      <c r="G2466" s="2">
        <f>'Moving Avg'!F2466</f>
        <v>42.942999999999991</v>
      </c>
      <c r="H2466" s="2">
        <f>'Moving Avg'!G2466</f>
        <v>42.943000000000005</v>
      </c>
      <c r="I2466" s="2">
        <f>'Moving Avg'!H2466</f>
        <v>42.94219000000011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33</v>
      </c>
      <c r="Q2466" s="9">
        <f t="shared" si="384"/>
        <v>21.2</v>
      </c>
      <c r="R2466" s="9">
        <f t="shared" si="385"/>
        <v>30.75</v>
      </c>
      <c r="S2466" s="9">
        <f t="shared" si="386"/>
        <v>31.1</v>
      </c>
      <c r="T2466" s="9">
        <f t="shared" si="387"/>
        <v>27</v>
      </c>
      <c r="U2466" s="8">
        <f t="shared" si="388"/>
        <v>27.683333333333337</v>
      </c>
      <c r="V2466" s="8">
        <f t="shared" si="389"/>
        <v>27.512500000000003</v>
      </c>
    </row>
    <row r="2467" spans="1:22" ht="13.5" x14ac:dyDescent="0.25">
      <c r="A2467" s="3">
        <f>RSI!A2467</f>
        <v>45596</v>
      </c>
      <c r="B2467" s="2">
        <f>RSI!B2467</f>
        <v>42.942999999999998</v>
      </c>
      <c r="C2467" s="2">
        <f>RSI!I2467</f>
        <v>37.94076897040884</v>
      </c>
      <c r="D2467" s="2">
        <f>MACD!E2467</f>
        <v>-2.2493679807666922E-8</v>
      </c>
      <c r="E2467" s="2">
        <f>MACD!F2467</f>
        <v>-3.3078898248549962E-8</v>
      </c>
      <c r="F2467" s="2">
        <f>'Moving Avg'!D2467</f>
        <v>42.942999999999998</v>
      </c>
      <c r="G2467" s="2">
        <f>'Moving Avg'!F2467</f>
        <v>42.942999999999991</v>
      </c>
      <c r="H2467" s="2">
        <f>'Moving Avg'!G2467</f>
        <v>42.943000000000005</v>
      </c>
      <c r="I2467" s="2">
        <f>'Moving Avg'!H2467</f>
        <v>42.94223500000011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33</v>
      </c>
      <c r="Q2467" s="9">
        <f t="shared" si="384"/>
        <v>21.2</v>
      </c>
      <c r="R2467" s="9">
        <f t="shared" si="385"/>
        <v>30.75</v>
      </c>
      <c r="S2467" s="9">
        <f t="shared" si="386"/>
        <v>31.1</v>
      </c>
      <c r="T2467" s="9">
        <f t="shared" si="387"/>
        <v>27</v>
      </c>
      <c r="U2467" s="8">
        <f t="shared" si="388"/>
        <v>27.683333333333337</v>
      </c>
      <c r="V2467" s="8">
        <f t="shared" si="389"/>
        <v>27.512500000000003</v>
      </c>
    </row>
    <row r="2468" spans="1:22" ht="13.5" x14ac:dyDescent="0.25">
      <c r="A2468" s="3">
        <f>RSI!A2468</f>
        <v>45597</v>
      </c>
      <c r="B2468" s="2">
        <f>RSI!B2468</f>
        <v>42.942999999999998</v>
      </c>
      <c r="C2468" s="2">
        <f>RSI!I2468</f>
        <v>37.94076897040884</v>
      </c>
      <c r="D2468" s="2">
        <f>MACD!E2468</f>
        <v>-2.0827485514018917E-8</v>
      </c>
      <c r="E2468" s="2">
        <f>MACD!F2468</f>
        <v>-3.0628615701643754E-8</v>
      </c>
      <c r="F2468" s="2">
        <f>'Moving Avg'!D2468</f>
        <v>42.942999999999998</v>
      </c>
      <c r="G2468" s="2">
        <f>'Moving Avg'!F2468</f>
        <v>42.942999999999991</v>
      </c>
      <c r="H2468" s="2">
        <f>'Moving Avg'!G2468</f>
        <v>42.943000000000005</v>
      </c>
      <c r="I2468" s="2">
        <f>'Moving Avg'!H2468</f>
        <v>42.94228000000011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42.942999999999998</v>
      </c>
      <c r="C2469" s="2">
        <f>RSI!I2469</f>
        <v>37.94076897040884</v>
      </c>
      <c r="D2469" s="2">
        <f>MACD!E2469</f>
        <v>-1.9284712493572442E-8</v>
      </c>
      <c r="E2469" s="2">
        <f>MACD!F2469</f>
        <v>-2.8359835060029494E-8</v>
      </c>
      <c r="F2469" s="2">
        <f>'Moving Avg'!D2469</f>
        <v>42.942999999999998</v>
      </c>
      <c r="G2469" s="2">
        <f>'Moving Avg'!F2469</f>
        <v>42.942999999999991</v>
      </c>
      <c r="H2469" s="2">
        <f>'Moving Avg'!G2469</f>
        <v>42.943000000000005</v>
      </c>
      <c r="I2469" s="2">
        <f>'Moving Avg'!H2469</f>
        <v>42.94232500000011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42.942999999999998</v>
      </c>
      <c r="C2470" s="2">
        <f>RSI!I2470</f>
        <v>37.94076897040884</v>
      </c>
      <c r="D2470" s="2">
        <f>MACD!E2470</f>
        <v>-1.7856223166745622E-8</v>
      </c>
      <c r="E2470" s="2">
        <f>MACD!F2470</f>
        <v>-2.6259112681372721E-8</v>
      </c>
      <c r="F2470" s="2">
        <f>'Moving Avg'!D2470</f>
        <v>42.942999999999998</v>
      </c>
      <c r="G2470" s="2">
        <f>'Moving Avg'!F2470</f>
        <v>42.942999999999991</v>
      </c>
      <c r="H2470" s="2">
        <f>'Moving Avg'!G2470</f>
        <v>42.943000000000005</v>
      </c>
      <c r="I2470" s="2">
        <f>'Moving Avg'!H2470</f>
        <v>42.942370000000111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0</v>
      </c>
      <c r="O2470" s="8">
        <f t="shared" si="382"/>
        <v>50</v>
      </c>
      <c r="P2470" s="8">
        <f t="shared" si="383"/>
        <v>33</v>
      </c>
      <c r="Q2470" s="9">
        <f t="shared" si="384"/>
        <v>21.2</v>
      </c>
      <c r="R2470" s="9">
        <f t="shared" si="385"/>
        <v>30.75</v>
      </c>
      <c r="S2470" s="9">
        <f t="shared" si="386"/>
        <v>31.1</v>
      </c>
      <c r="T2470" s="9">
        <f t="shared" si="387"/>
        <v>27</v>
      </c>
      <c r="U2470" s="8">
        <f t="shared" si="388"/>
        <v>27.683333333333337</v>
      </c>
      <c r="V2470" s="8">
        <f t="shared" si="389"/>
        <v>27.512500000000003</v>
      </c>
    </row>
    <row r="2471" spans="1:22" ht="13.5" x14ac:dyDescent="0.25">
      <c r="A2471" s="3">
        <f>RSI!A2471</f>
        <v>45602</v>
      </c>
      <c r="B2471" s="2">
        <f>RSI!B2471</f>
        <v>42.942999999999998</v>
      </c>
      <c r="C2471" s="2">
        <f>RSI!I2471</f>
        <v>37.940768970408833</v>
      </c>
      <c r="D2471" s="2">
        <f>MACD!E2471</f>
        <v>-1.6533547864128195E-8</v>
      </c>
      <c r="E2471" s="2">
        <f>MACD!F2471</f>
        <v>-2.4313999717923816E-8</v>
      </c>
      <c r="F2471" s="2">
        <f>'Moving Avg'!D2471</f>
        <v>42.942999999999998</v>
      </c>
      <c r="G2471" s="2">
        <f>'Moving Avg'!F2471</f>
        <v>42.942999999999991</v>
      </c>
      <c r="H2471" s="2">
        <f>'Moving Avg'!G2471</f>
        <v>42.943000000000005</v>
      </c>
      <c r="I2471" s="2">
        <f>'Moving Avg'!H2471</f>
        <v>42.942415000000111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0</v>
      </c>
      <c r="O2471" s="8">
        <f t="shared" si="382"/>
        <v>50</v>
      </c>
      <c r="P2471" s="8">
        <f t="shared" si="383"/>
        <v>33</v>
      </c>
      <c r="Q2471" s="9">
        <f t="shared" si="384"/>
        <v>21.2</v>
      </c>
      <c r="R2471" s="9">
        <f t="shared" si="385"/>
        <v>30.75</v>
      </c>
      <c r="S2471" s="9">
        <f t="shared" si="386"/>
        <v>31.1</v>
      </c>
      <c r="T2471" s="9">
        <f t="shared" si="387"/>
        <v>27</v>
      </c>
      <c r="U2471" s="8">
        <f t="shared" si="388"/>
        <v>27.683333333333337</v>
      </c>
      <c r="V2471" s="8">
        <f t="shared" si="389"/>
        <v>27.512500000000003</v>
      </c>
    </row>
    <row r="2472" spans="1:22" ht="13.5" x14ac:dyDescent="0.25">
      <c r="A2472" s="3">
        <f>RSI!A2472</f>
        <v>45603</v>
      </c>
      <c r="B2472" s="2">
        <f>RSI!B2472</f>
        <v>42.942999999999998</v>
      </c>
      <c r="C2472" s="2">
        <f>RSI!I2472</f>
        <v>37.940768970408833</v>
      </c>
      <c r="D2472" s="2">
        <f>MACD!E2472</f>
        <v>-1.5308849299344729E-8</v>
      </c>
      <c r="E2472" s="2">
        <f>MACD!F2472</f>
        <v>-2.2512969634208003E-8</v>
      </c>
      <c r="F2472" s="2">
        <f>'Moving Avg'!D2472</f>
        <v>42.942999999999998</v>
      </c>
      <c r="G2472" s="2">
        <f>'Moving Avg'!F2472</f>
        <v>42.942999999999991</v>
      </c>
      <c r="H2472" s="2">
        <f>'Moving Avg'!G2472</f>
        <v>42.943000000000005</v>
      </c>
      <c r="I2472" s="2">
        <f>'Moving Avg'!H2472</f>
        <v>42.942460000000111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33</v>
      </c>
      <c r="Q2472" s="9">
        <f t="shared" si="384"/>
        <v>21.2</v>
      </c>
      <c r="R2472" s="9">
        <f t="shared" si="385"/>
        <v>30.75</v>
      </c>
      <c r="S2472" s="9">
        <f t="shared" si="386"/>
        <v>31.1</v>
      </c>
      <c r="T2472" s="9">
        <f t="shared" si="387"/>
        <v>27</v>
      </c>
      <c r="U2472" s="8">
        <f t="shared" si="388"/>
        <v>27.683333333333337</v>
      </c>
      <c r="V2472" s="8">
        <f t="shared" si="389"/>
        <v>27.512500000000003</v>
      </c>
    </row>
    <row r="2473" spans="1:22" ht="13.5" x14ac:dyDescent="0.25">
      <c r="A2473" s="3">
        <f>RSI!A2473</f>
        <v>45604</v>
      </c>
      <c r="B2473" s="2">
        <f>RSI!B2473</f>
        <v>42.942999999999998</v>
      </c>
      <c r="C2473" s="2">
        <f>RSI!I2473</f>
        <v>37.940768970408833</v>
      </c>
      <c r="D2473" s="2">
        <f>MACD!E2473</f>
        <v>-1.4174865725635755E-8</v>
      </c>
      <c r="E2473" s="2">
        <f>MACD!F2473</f>
        <v>-2.0845348852493554E-8</v>
      </c>
      <c r="F2473" s="2">
        <f>'Moving Avg'!D2473</f>
        <v>42.942999999999998</v>
      </c>
      <c r="G2473" s="2">
        <f>'Moving Avg'!F2473</f>
        <v>42.942999999999991</v>
      </c>
      <c r="H2473" s="2">
        <f>'Moving Avg'!G2473</f>
        <v>42.943000000000005</v>
      </c>
      <c r="I2473" s="2">
        <f>'Moving Avg'!H2473</f>
        <v>42.942505000000111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33</v>
      </c>
      <c r="Q2473" s="9">
        <f t="shared" si="384"/>
        <v>21.2</v>
      </c>
      <c r="R2473" s="9">
        <f t="shared" si="385"/>
        <v>30.75</v>
      </c>
      <c r="S2473" s="9">
        <f t="shared" si="386"/>
        <v>31.1</v>
      </c>
      <c r="T2473" s="9">
        <f t="shared" si="387"/>
        <v>27</v>
      </c>
      <c r="U2473" s="8">
        <f t="shared" si="388"/>
        <v>27.683333333333337</v>
      </c>
      <c r="V2473" s="8">
        <f t="shared" si="389"/>
        <v>27.512500000000003</v>
      </c>
    </row>
    <row r="2474" spans="1:22" ht="13.5" x14ac:dyDescent="0.25">
      <c r="A2474" s="3">
        <f>RSI!A2474</f>
        <v>45607</v>
      </c>
      <c r="B2474" s="2">
        <f>RSI!B2474</f>
        <v>42.942999999999998</v>
      </c>
      <c r="C2474" s="2">
        <f>RSI!I2474</f>
        <v>37.940768970408833</v>
      </c>
      <c r="D2474" s="2">
        <f>MACD!E2474</f>
        <v>-1.3124882514148339E-8</v>
      </c>
      <c r="E2474" s="2">
        <f>MACD!F2474</f>
        <v>-1.9301255584824512E-8</v>
      </c>
      <c r="F2474" s="2">
        <f>'Moving Avg'!D2474</f>
        <v>42.942999999999998</v>
      </c>
      <c r="G2474" s="2">
        <f>'Moving Avg'!F2474</f>
        <v>42.942999999999991</v>
      </c>
      <c r="H2474" s="2">
        <f>'Moving Avg'!G2474</f>
        <v>42.943000000000005</v>
      </c>
      <c r="I2474" s="2">
        <f>'Moving Avg'!H2474</f>
        <v>42.942550000000111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33</v>
      </c>
      <c r="Q2474" s="9">
        <f t="shared" si="384"/>
        <v>21.2</v>
      </c>
      <c r="R2474" s="9">
        <f t="shared" si="385"/>
        <v>30.75</v>
      </c>
      <c r="S2474" s="9">
        <f t="shared" si="386"/>
        <v>31.1</v>
      </c>
      <c r="T2474" s="9">
        <f t="shared" si="387"/>
        <v>27</v>
      </c>
      <c r="U2474" s="8">
        <f t="shared" si="388"/>
        <v>27.683333333333337</v>
      </c>
      <c r="V2474" s="8">
        <f t="shared" si="389"/>
        <v>27.512500000000003</v>
      </c>
    </row>
    <row r="2475" spans="1:22" ht="13.5" x14ac:dyDescent="0.25">
      <c r="A2475" s="3">
        <f>RSI!A2475</f>
        <v>45608</v>
      </c>
      <c r="B2475" s="2">
        <f>RSI!B2475</f>
        <v>42.942999999999998</v>
      </c>
      <c r="C2475" s="2">
        <f>RSI!I2475</f>
        <v>37.940768970408833</v>
      </c>
      <c r="D2475" s="2">
        <f>MACD!E2475</f>
        <v>-1.2152675310517225E-8</v>
      </c>
      <c r="E2475" s="2">
        <f>MACD!F2475</f>
        <v>-1.7871539529963056E-8</v>
      </c>
      <c r="F2475" s="2">
        <f>'Moving Avg'!D2475</f>
        <v>42.942999999999998</v>
      </c>
      <c r="G2475" s="2">
        <f>'Moving Avg'!F2475</f>
        <v>42.942999999999991</v>
      </c>
      <c r="H2475" s="2">
        <f>'Moving Avg'!G2475</f>
        <v>42.943000000000005</v>
      </c>
      <c r="I2475" s="2">
        <f>'Moving Avg'!H2475</f>
        <v>42.942595000000111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33</v>
      </c>
      <c r="Q2475" s="9">
        <f t="shared" si="384"/>
        <v>21.2</v>
      </c>
      <c r="R2475" s="9">
        <f t="shared" si="385"/>
        <v>30.75</v>
      </c>
      <c r="S2475" s="9">
        <f t="shared" si="386"/>
        <v>31.1</v>
      </c>
      <c r="T2475" s="9">
        <f t="shared" si="387"/>
        <v>27</v>
      </c>
      <c r="U2475" s="8">
        <f t="shared" si="388"/>
        <v>27.683333333333337</v>
      </c>
      <c r="V2475" s="8">
        <f t="shared" si="389"/>
        <v>27.512500000000003</v>
      </c>
    </row>
    <row r="2476" spans="1:22" ht="13.5" x14ac:dyDescent="0.25">
      <c r="A2476" s="3">
        <f>RSI!A2476</f>
        <v>45609</v>
      </c>
      <c r="B2476" s="2">
        <f>RSI!B2476</f>
        <v>42.942999999999998</v>
      </c>
      <c r="C2476" s="2">
        <f>RSI!I2476</f>
        <v>37.940768970408833</v>
      </c>
      <c r="D2476" s="2">
        <f>MACD!E2476</f>
        <v>-1.1252481613155396E-8</v>
      </c>
      <c r="E2476" s="2">
        <f>MACD!F2476</f>
        <v>-1.6547727946601524E-8</v>
      </c>
      <c r="F2476" s="2">
        <f>'Moving Avg'!D2476</f>
        <v>42.942999999999998</v>
      </c>
      <c r="G2476" s="2">
        <f>'Moving Avg'!F2476</f>
        <v>42.942999999999991</v>
      </c>
      <c r="H2476" s="2">
        <f>'Moving Avg'!G2476</f>
        <v>42.943000000000005</v>
      </c>
      <c r="I2476" s="2">
        <f>'Moving Avg'!H2476</f>
        <v>42.942640000000111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33</v>
      </c>
      <c r="Q2476" s="9">
        <f t="shared" si="384"/>
        <v>21.2</v>
      </c>
      <c r="R2476" s="9">
        <f t="shared" si="385"/>
        <v>30.75</v>
      </c>
      <c r="S2476" s="9">
        <f t="shared" si="386"/>
        <v>31.1</v>
      </c>
      <c r="T2476" s="9">
        <f t="shared" si="387"/>
        <v>27</v>
      </c>
      <c r="U2476" s="8">
        <f t="shared" si="388"/>
        <v>27.683333333333337</v>
      </c>
      <c r="V2476" s="8">
        <f t="shared" si="389"/>
        <v>27.512500000000003</v>
      </c>
    </row>
    <row r="2477" spans="1:22" ht="13.5" x14ac:dyDescent="0.25">
      <c r="A2477" s="3">
        <f>RSI!A2477</f>
        <v>45610</v>
      </c>
      <c r="B2477" s="2">
        <f>RSI!B2477</f>
        <v>42.942999999999998</v>
      </c>
      <c r="C2477" s="2">
        <f>RSI!I2477</f>
        <v>37.940768970408833</v>
      </c>
      <c r="D2477" s="2">
        <f>MACD!E2477</f>
        <v>-1.0418972351544653E-8</v>
      </c>
      <c r="E2477" s="2">
        <f>MACD!F2477</f>
        <v>-1.5321976827590148E-8</v>
      </c>
      <c r="F2477" s="2">
        <f>'Moving Avg'!D2477</f>
        <v>42.942999999999998</v>
      </c>
      <c r="G2477" s="2">
        <f>'Moving Avg'!F2477</f>
        <v>42.942999999999991</v>
      </c>
      <c r="H2477" s="2">
        <f>'Moving Avg'!G2477</f>
        <v>42.943000000000005</v>
      </c>
      <c r="I2477" s="2">
        <f>'Moving Avg'!H2477</f>
        <v>42.942685000000111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33</v>
      </c>
      <c r="Q2477" s="9">
        <f t="shared" si="384"/>
        <v>21.2</v>
      </c>
      <c r="R2477" s="9">
        <f t="shared" si="385"/>
        <v>30.75</v>
      </c>
      <c r="S2477" s="9">
        <f t="shared" si="386"/>
        <v>31.1</v>
      </c>
      <c r="T2477" s="9">
        <f t="shared" si="387"/>
        <v>27</v>
      </c>
      <c r="U2477" s="8">
        <f t="shared" si="388"/>
        <v>27.683333333333337</v>
      </c>
      <c r="V2477" s="8">
        <f t="shared" si="389"/>
        <v>27.512500000000003</v>
      </c>
    </row>
    <row r="2478" spans="1:22" ht="13.5" x14ac:dyDescent="0.25">
      <c r="A2478" s="3">
        <f>RSI!A2478</f>
        <v>45611</v>
      </c>
      <c r="B2478" s="2">
        <f>RSI!B2478</f>
        <v>42.942999999999998</v>
      </c>
      <c r="C2478" s="2">
        <f>RSI!I2478</f>
        <v>37.940768970408833</v>
      </c>
      <c r="D2478" s="2">
        <f>MACD!E2478</f>
        <v>-9.647202148244105E-9</v>
      </c>
      <c r="E2478" s="2">
        <f>MACD!F2478</f>
        <v>-1.4187021891720941E-8</v>
      </c>
      <c r="F2478" s="2">
        <f>'Moving Avg'!D2478</f>
        <v>42.942999999999998</v>
      </c>
      <c r="G2478" s="2">
        <f>'Moving Avg'!F2478</f>
        <v>42.942999999999991</v>
      </c>
      <c r="H2478" s="2">
        <f>'Moving Avg'!G2478</f>
        <v>42.943000000000005</v>
      </c>
      <c r="I2478" s="2">
        <f>'Moving Avg'!H2478</f>
        <v>42.942730000000111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33</v>
      </c>
      <c r="Q2478" s="9">
        <f t="shared" si="384"/>
        <v>21.2</v>
      </c>
      <c r="R2478" s="9">
        <f t="shared" si="385"/>
        <v>30.75</v>
      </c>
      <c r="S2478" s="9">
        <f t="shared" si="386"/>
        <v>31.1</v>
      </c>
      <c r="T2478" s="9">
        <f t="shared" si="387"/>
        <v>27</v>
      </c>
      <c r="U2478" s="8">
        <f t="shared" si="388"/>
        <v>27.683333333333337</v>
      </c>
      <c r="V2478" s="8">
        <f t="shared" si="389"/>
        <v>27.512500000000003</v>
      </c>
    </row>
    <row r="2479" spans="1:22" ht="13.5" x14ac:dyDescent="0.25">
      <c r="A2479" s="3">
        <f>RSI!A2479</f>
        <v>45614</v>
      </c>
      <c r="B2479" s="2">
        <f>RSI!B2479</f>
        <v>42.942999999999998</v>
      </c>
      <c r="C2479" s="2">
        <f>RSI!I2479</f>
        <v>37.940768970408833</v>
      </c>
      <c r="D2479" s="2">
        <f>MACD!E2479</f>
        <v>-8.9326022134628147E-9</v>
      </c>
      <c r="E2479" s="2">
        <f>MACD!F2479</f>
        <v>-1.3136137956069318E-8</v>
      </c>
      <c r="F2479" s="2">
        <f>'Moving Avg'!D2479</f>
        <v>42.942999999999998</v>
      </c>
      <c r="G2479" s="2">
        <f>'Moving Avg'!F2479</f>
        <v>42.942999999999991</v>
      </c>
      <c r="H2479" s="2">
        <f>'Moving Avg'!G2479</f>
        <v>42.943000000000005</v>
      </c>
      <c r="I2479" s="2">
        <f>'Moving Avg'!H2479</f>
        <v>42.942775000000111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33</v>
      </c>
      <c r="Q2479" s="9">
        <f t="shared" si="384"/>
        <v>21.2</v>
      </c>
      <c r="R2479" s="9">
        <f t="shared" si="385"/>
        <v>30.75</v>
      </c>
      <c r="S2479" s="9">
        <f t="shared" si="386"/>
        <v>31.1</v>
      </c>
      <c r="T2479" s="9">
        <f t="shared" si="387"/>
        <v>27</v>
      </c>
      <c r="U2479" s="8">
        <f t="shared" si="388"/>
        <v>27.683333333333337</v>
      </c>
      <c r="V2479" s="8">
        <f t="shared" si="389"/>
        <v>27.512500000000003</v>
      </c>
    </row>
    <row r="2480" spans="1:22" ht="13.5" x14ac:dyDescent="0.25">
      <c r="A2480" s="3">
        <f>RSI!A2480</f>
        <v>45615</v>
      </c>
      <c r="B2480" s="2">
        <f>RSI!B2480</f>
        <v>42.942999999999998</v>
      </c>
      <c r="C2480" s="2">
        <f>RSI!I2480</f>
        <v>37.940768970408833</v>
      </c>
      <c r="D2480" s="2">
        <f>MACD!E2480</f>
        <v>-8.2709306070682942E-9</v>
      </c>
      <c r="E2480" s="2">
        <f>MACD!F2480</f>
        <v>-1.2163096486269113E-8</v>
      </c>
      <c r="F2480" s="2">
        <f>'Moving Avg'!D2480</f>
        <v>42.942999999999998</v>
      </c>
      <c r="G2480" s="2">
        <f>'Moving Avg'!F2480</f>
        <v>42.942999999999991</v>
      </c>
      <c r="H2480" s="2">
        <f>'Moving Avg'!G2480</f>
        <v>42.943000000000005</v>
      </c>
      <c r="I2480" s="2">
        <f>'Moving Avg'!H2480</f>
        <v>42.942820000000111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33</v>
      </c>
      <c r="Q2480" s="9">
        <f t="shared" si="384"/>
        <v>21.2</v>
      </c>
      <c r="R2480" s="9">
        <f t="shared" si="385"/>
        <v>30.75</v>
      </c>
      <c r="S2480" s="9">
        <f t="shared" si="386"/>
        <v>31.1</v>
      </c>
      <c r="T2480" s="9">
        <f t="shared" si="387"/>
        <v>27</v>
      </c>
      <c r="U2480" s="8">
        <f t="shared" si="388"/>
        <v>27.683333333333337</v>
      </c>
      <c r="V2480" s="8">
        <f t="shared" si="389"/>
        <v>27.512500000000003</v>
      </c>
    </row>
    <row r="2481" spans="1:22" ht="13.5" x14ac:dyDescent="0.25">
      <c r="A2481" s="3">
        <f>RSI!A2481</f>
        <v>45616</v>
      </c>
      <c r="B2481" s="2">
        <f>RSI!B2481</f>
        <v>42.942999999999998</v>
      </c>
      <c r="C2481" s="2">
        <f>RSI!I2481</f>
        <v>37.940768970408833</v>
      </c>
      <c r="D2481" s="2">
        <f>MACD!E2481</f>
        <v>-7.6582722385865054E-9</v>
      </c>
      <c r="E2481" s="2">
        <f>MACD!F2481</f>
        <v>-1.1262131636732592E-8</v>
      </c>
      <c r="F2481" s="2">
        <f>'Moving Avg'!D2481</f>
        <v>42.942999999999998</v>
      </c>
      <c r="G2481" s="2">
        <f>'Moving Avg'!F2481</f>
        <v>42.942999999999991</v>
      </c>
      <c r="H2481" s="2">
        <f>'Moving Avg'!G2481</f>
        <v>42.943000000000005</v>
      </c>
      <c r="I2481" s="2">
        <f>'Moving Avg'!H2481</f>
        <v>42.942865000000111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33</v>
      </c>
      <c r="Q2481" s="9">
        <f t="shared" si="384"/>
        <v>21.2</v>
      </c>
      <c r="R2481" s="9">
        <f t="shared" si="385"/>
        <v>30.75</v>
      </c>
      <c r="S2481" s="9">
        <f t="shared" si="386"/>
        <v>31.1</v>
      </c>
      <c r="T2481" s="9">
        <f t="shared" si="387"/>
        <v>27</v>
      </c>
      <c r="U2481" s="8">
        <f t="shared" si="388"/>
        <v>27.683333333333337</v>
      </c>
      <c r="V2481" s="8">
        <f t="shared" si="389"/>
        <v>27.512500000000003</v>
      </c>
    </row>
    <row r="2482" spans="1:22" ht="13.5" x14ac:dyDescent="0.25">
      <c r="A2482" s="3">
        <f>RSI!A2482</f>
        <v>45617</v>
      </c>
      <c r="B2482" s="2">
        <f>RSI!B2482</f>
        <v>42.942999999999998</v>
      </c>
      <c r="C2482" s="2">
        <f>RSI!I2482</f>
        <v>37.940768970408833</v>
      </c>
      <c r="D2482" s="2">
        <f>MACD!E2482</f>
        <v>-7.0909962346377142E-9</v>
      </c>
      <c r="E2482" s="2">
        <f>MACD!F2482</f>
        <v>-1.0427904556313617E-8</v>
      </c>
      <c r="F2482" s="2">
        <f>'Moving Avg'!D2482</f>
        <v>42.942999999999998</v>
      </c>
      <c r="G2482" s="2">
        <f>'Moving Avg'!F2482</f>
        <v>42.942999999999991</v>
      </c>
      <c r="H2482" s="2">
        <f>'Moving Avg'!G2482</f>
        <v>42.943000000000005</v>
      </c>
      <c r="I2482" s="2">
        <f>'Moving Avg'!H2482</f>
        <v>42.942910000000111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33</v>
      </c>
      <c r="Q2482" s="9">
        <f t="shared" si="384"/>
        <v>21.2</v>
      </c>
      <c r="R2482" s="9">
        <f t="shared" si="385"/>
        <v>30.75</v>
      </c>
      <c r="S2482" s="9">
        <f t="shared" si="386"/>
        <v>31.1</v>
      </c>
      <c r="T2482" s="9">
        <f t="shared" si="387"/>
        <v>27</v>
      </c>
      <c r="U2482" s="8">
        <f t="shared" si="388"/>
        <v>27.683333333333337</v>
      </c>
      <c r="V2482" s="8">
        <f t="shared" si="389"/>
        <v>27.512500000000003</v>
      </c>
    </row>
    <row r="2483" spans="1:22" ht="13.5" x14ac:dyDescent="0.25">
      <c r="A2483" s="3">
        <f>RSI!A2483</f>
        <v>45618</v>
      </c>
      <c r="B2483" s="2">
        <f>RSI!B2483</f>
        <v>42.942999999999998</v>
      </c>
      <c r="C2483" s="2">
        <f>RSI!I2483</f>
        <v>37.940768970408833</v>
      </c>
      <c r="D2483" s="2">
        <f>MACD!E2483</f>
        <v>-6.5657417280817754E-9</v>
      </c>
      <c r="E2483" s="2">
        <f>MACD!F2483</f>
        <v>-9.6554719906672497E-9</v>
      </c>
      <c r="F2483" s="2">
        <f>'Moving Avg'!D2483</f>
        <v>42.942999999999998</v>
      </c>
      <c r="G2483" s="2">
        <f>'Moving Avg'!F2483</f>
        <v>42.942999999999991</v>
      </c>
      <c r="H2483" s="2">
        <f>'Moving Avg'!G2483</f>
        <v>42.943000000000005</v>
      </c>
      <c r="I2483" s="2">
        <f>'Moving Avg'!H2483</f>
        <v>42.942955000000111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33</v>
      </c>
      <c r="Q2483" s="9">
        <f t="shared" si="384"/>
        <v>21.2</v>
      </c>
      <c r="R2483" s="9">
        <f t="shared" si="385"/>
        <v>30.75</v>
      </c>
      <c r="S2483" s="9">
        <f t="shared" si="386"/>
        <v>31.1</v>
      </c>
      <c r="T2483" s="9">
        <f t="shared" si="387"/>
        <v>27</v>
      </c>
      <c r="U2483" s="8">
        <f t="shared" si="388"/>
        <v>27.683333333333337</v>
      </c>
      <c r="V2483" s="8">
        <f t="shared" si="389"/>
        <v>27.512500000000003</v>
      </c>
    </row>
    <row r="2484" spans="1:22" ht="13.5" x14ac:dyDescent="0.25">
      <c r="A2484" s="3">
        <f>RSI!A2484</f>
        <v>45621</v>
      </c>
      <c r="B2484" s="2">
        <f>RSI!B2484</f>
        <v>42.942999999999998</v>
      </c>
      <c r="C2484" s="2">
        <f>RSI!I2484</f>
        <v>37.940768970408833</v>
      </c>
      <c r="D2484" s="2">
        <f>MACD!E2484</f>
        <v>-6.0793965417360596E-9</v>
      </c>
      <c r="E2484" s="2">
        <f>MACD!F2484</f>
        <v>-8.940256900881012E-9</v>
      </c>
      <c r="F2484" s="2">
        <f>'Moving Avg'!D2484</f>
        <v>42.942999999999998</v>
      </c>
      <c r="G2484" s="2">
        <f>'Moving Avg'!F2484</f>
        <v>42.942999999999991</v>
      </c>
      <c r="H2484" s="2">
        <f>'Moving Avg'!G2484</f>
        <v>42.943000000000005</v>
      </c>
      <c r="I2484" s="2">
        <f>'Moving Avg'!H2484</f>
        <v>42.943000000000112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25</v>
      </c>
      <c r="N2484" s="8">
        <f t="shared" si="381"/>
        <v>0</v>
      </c>
      <c r="O2484" s="8">
        <f t="shared" si="382"/>
        <v>0</v>
      </c>
      <c r="P2484" s="8">
        <f t="shared" si="383"/>
        <v>33</v>
      </c>
      <c r="Q2484" s="9">
        <f t="shared" si="384"/>
        <v>13.7</v>
      </c>
      <c r="R2484" s="9">
        <f t="shared" si="385"/>
        <v>13.25</v>
      </c>
      <c r="S2484" s="9">
        <f t="shared" si="386"/>
        <v>18.600000000000001</v>
      </c>
      <c r="T2484" s="9">
        <f t="shared" si="387"/>
        <v>14.5</v>
      </c>
      <c r="U2484" s="8">
        <f t="shared" si="388"/>
        <v>15.183333333333332</v>
      </c>
      <c r="V2484" s="8">
        <f t="shared" si="389"/>
        <v>15.012499999999999</v>
      </c>
    </row>
    <row r="2485" spans="1:22" ht="13.5" x14ac:dyDescent="0.25">
      <c r="A2485" s="3">
        <f>RSI!A2485</f>
        <v>45622</v>
      </c>
      <c r="B2485" s="2">
        <f>RSI!B2485</f>
        <v>42.942999999999998</v>
      </c>
      <c r="C2485" s="2">
        <f>RSI!I2485</f>
        <v>37.940768970408833</v>
      </c>
      <c r="D2485" s="2">
        <f>MACD!E2485</f>
        <v>-5.6290758720933809E-9</v>
      </c>
      <c r="E2485" s="2">
        <f>MACD!F2485</f>
        <v>-8.2780206951234871E-9</v>
      </c>
      <c r="F2485" s="2">
        <f>'Moving Avg'!D2485</f>
        <v>42.942999999999998</v>
      </c>
      <c r="G2485" s="2">
        <f>'Moving Avg'!F2485</f>
        <v>42.942999999999991</v>
      </c>
      <c r="H2485" s="2">
        <f>'Moving Avg'!G2485</f>
        <v>42.943000000000005</v>
      </c>
      <c r="I2485" s="2">
        <f>'Moving Avg'!H2485</f>
        <v>42.943000000000112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25</v>
      </c>
      <c r="N2485" s="8">
        <f t="shared" si="381"/>
        <v>0</v>
      </c>
      <c r="O2485" s="8">
        <f t="shared" si="382"/>
        <v>0</v>
      </c>
      <c r="P2485" s="8">
        <f t="shared" si="383"/>
        <v>33</v>
      </c>
      <c r="Q2485" s="9">
        <f t="shared" si="384"/>
        <v>13.7</v>
      </c>
      <c r="R2485" s="9">
        <f t="shared" si="385"/>
        <v>13.25</v>
      </c>
      <c r="S2485" s="9">
        <f t="shared" si="386"/>
        <v>18.600000000000001</v>
      </c>
      <c r="T2485" s="9">
        <f t="shared" si="387"/>
        <v>14.5</v>
      </c>
      <c r="U2485" s="8">
        <f t="shared" si="388"/>
        <v>15.183333333333332</v>
      </c>
      <c r="V2485" s="8">
        <f t="shared" si="389"/>
        <v>15.012499999999999</v>
      </c>
    </row>
    <row r="2486" spans="1:22" ht="13.5" x14ac:dyDescent="0.25">
      <c r="A2486" s="3">
        <f>RSI!A2486</f>
        <v>45623</v>
      </c>
      <c r="B2486" s="2">
        <f>RSI!B2486</f>
        <v>42.942999999999998</v>
      </c>
      <c r="C2486" s="2">
        <f>RSI!I2486</f>
        <v>37.940768970408833</v>
      </c>
      <c r="D2486" s="2">
        <f>MACD!E2486</f>
        <v>-5.2121151838946389E-9</v>
      </c>
      <c r="E2486" s="2">
        <f>MACD!F2486</f>
        <v>-7.6648395928777181E-9</v>
      </c>
      <c r="F2486" s="2">
        <f>'Moving Avg'!D2486</f>
        <v>42.942999999999998</v>
      </c>
      <c r="G2486" s="2">
        <f>'Moving Avg'!F2486</f>
        <v>42.942999999999991</v>
      </c>
      <c r="H2486" s="2">
        <f>'Moving Avg'!G2486</f>
        <v>42.943000000000005</v>
      </c>
      <c r="I2486" s="2">
        <f>'Moving Avg'!H2486</f>
        <v>42.943000000000112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25</v>
      </c>
      <c r="N2486" s="8">
        <f t="shared" si="381"/>
        <v>0</v>
      </c>
      <c r="O2486" s="8">
        <f t="shared" si="382"/>
        <v>0</v>
      </c>
      <c r="P2486" s="8">
        <f t="shared" si="383"/>
        <v>33</v>
      </c>
      <c r="Q2486" s="9">
        <f t="shared" si="384"/>
        <v>13.7</v>
      </c>
      <c r="R2486" s="9">
        <f t="shared" si="385"/>
        <v>13.25</v>
      </c>
      <c r="S2486" s="9">
        <f t="shared" si="386"/>
        <v>18.600000000000001</v>
      </c>
      <c r="T2486" s="9">
        <f t="shared" si="387"/>
        <v>14.5</v>
      </c>
      <c r="U2486" s="8">
        <f t="shared" si="388"/>
        <v>15.183333333333332</v>
      </c>
      <c r="V2486" s="8">
        <f t="shared" si="389"/>
        <v>15.012499999999999</v>
      </c>
    </row>
    <row r="2487" spans="1:22" ht="13.5" x14ac:dyDescent="0.25">
      <c r="A2487" s="3">
        <f>RSI!A2487</f>
        <v>45624</v>
      </c>
      <c r="B2487" s="2">
        <f>RSI!B2487</f>
        <v>42.942999999999998</v>
      </c>
      <c r="C2487" s="2">
        <f>RSI!I2487</f>
        <v>37.940768970408833</v>
      </c>
      <c r="D2487" s="2">
        <f>MACD!E2487</f>
        <v>-4.8260417884193885E-9</v>
      </c>
      <c r="E2487" s="2">
        <f>MACD!F2487</f>
        <v>-7.0970800319860524E-9</v>
      </c>
      <c r="F2487" s="2">
        <f>'Moving Avg'!D2487</f>
        <v>42.942999999999998</v>
      </c>
      <c r="G2487" s="2">
        <f>'Moving Avg'!F2487</f>
        <v>42.942999999999991</v>
      </c>
      <c r="H2487" s="2">
        <f>'Moving Avg'!G2487</f>
        <v>42.943000000000005</v>
      </c>
      <c r="I2487" s="2">
        <f>'Moving Avg'!H2487</f>
        <v>42.943000000000112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0</v>
      </c>
      <c r="P2487" s="8">
        <f t="shared" si="383"/>
        <v>33</v>
      </c>
      <c r="Q2487" s="9">
        <f t="shared" si="384"/>
        <v>13.7</v>
      </c>
      <c r="R2487" s="9">
        <f t="shared" si="385"/>
        <v>13.25</v>
      </c>
      <c r="S2487" s="9">
        <f t="shared" si="386"/>
        <v>18.600000000000001</v>
      </c>
      <c r="T2487" s="9">
        <f t="shared" si="387"/>
        <v>14.5</v>
      </c>
      <c r="U2487" s="8">
        <f t="shared" si="388"/>
        <v>15.183333333333332</v>
      </c>
      <c r="V2487" s="8">
        <f t="shared" si="389"/>
        <v>15.012499999999999</v>
      </c>
    </row>
    <row r="2488" spans="1:22" ht="13.5" x14ac:dyDescent="0.25">
      <c r="A2488" s="3">
        <f>RSI!A2488</f>
        <v>45625</v>
      </c>
      <c r="B2488" s="2">
        <f>RSI!B2488</f>
        <v>42.942999999999998</v>
      </c>
      <c r="C2488" s="2">
        <f>RSI!I2488</f>
        <v>37.940768970408833</v>
      </c>
      <c r="D2488" s="2">
        <f>MACD!E2488</f>
        <v>-4.4685606326311245E-9</v>
      </c>
      <c r="E2488" s="2">
        <f>MACD!F2488</f>
        <v>-6.5713761521150674E-9</v>
      </c>
      <c r="F2488" s="2">
        <f>'Moving Avg'!D2488</f>
        <v>42.942999999999998</v>
      </c>
      <c r="G2488" s="2">
        <f>'Moving Avg'!F2488</f>
        <v>42.942999999999991</v>
      </c>
      <c r="H2488" s="2">
        <f>'Moving Avg'!G2488</f>
        <v>42.943000000000005</v>
      </c>
      <c r="I2488" s="2">
        <f>'Moving Avg'!H2488</f>
        <v>42.943000000000112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25</v>
      </c>
      <c r="N2488" s="8">
        <f t="shared" si="381"/>
        <v>0</v>
      </c>
      <c r="O2488" s="8">
        <f t="shared" si="382"/>
        <v>0</v>
      </c>
      <c r="P2488" s="8">
        <f t="shared" si="383"/>
        <v>33</v>
      </c>
      <c r="Q2488" s="9">
        <f t="shared" si="384"/>
        <v>13.7</v>
      </c>
      <c r="R2488" s="9">
        <f t="shared" si="385"/>
        <v>13.25</v>
      </c>
      <c r="S2488" s="9">
        <f t="shared" si="386"/>
        <v>18.600000000000001</v>
      </c>
      <c r="T2488" s="9">
        <f t="shared" si="387"/>
        <v>14.5</v>
      </c>
      <c r="U2488" s="8">
        <f t="shared" si="388"/>
        <v>15.183333333333332</v>
      </c>
      <c r="V2488" s="8">
        <f t="shared" si="389"/>
        <v>15.012499999999999</v>
      </c>
    </row>
    <row r="2489" spans="1:22" ht="13.5" x14ac:dyDescent="0.25">
      <c r="A2489" s="3">
        <f>RSI!A2489</f>
        <v>45628</v>
      </c>
      <c r="B2489" s="2">
        <f>RSI!B2489</f>
        <v>42.942999999999998</v>
      </c>
      <c r="C2489" s="2">
        <f>RSI!I2489</f>
        <v>37.940768970408833</v>
      </c>
      <c r="D2489" s="2">
        <f>MACD!E2489</f>
        <v>-4.1375614046046394E-9</v>
      </c>
      <c r="E2489" s="2">
        <f>MACD!F2489</f>
        <v>-6.084613202612982E-9</v>
      </c>
      <c r="F2489" s="2">
        <f>'Moving Avg'!D2489</f>
        <v>42.942999999999998</v>
      </c>
      <c r="G2489" s="2">
        <f>'Moving Avg'!F2489</f>
        <v>42.942999999999991</v>
      </c>
      <c r="H2489" s="2">
        <f>'Moving Avg'!G2489</f>
        <v>42.943000000000005</v>
      </c>
      <c r="I2489" s="2">
        <f>'Moving Avg'!H2489</f>
        <v>42.943000000000112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25</v>
      </c>
      <c r="N2489" s="8">
        <f t="shared" si="381"/>
        <v>0</v>
      </c>
      <c r="O2489" s="8">
        <f t="shared" si="382"/>
        <v>0</v>
      </c>
      <c r="P2489" s="8">
        <f t="shared" si="383"/>
        <v>33</v>
      </c>
      <c r="Q2489" s="9">
        <f t="shared" si="384"/>
        <v>13.7</v>
      </c>
      <c r="R2489" s="9">
        <f t="shared" si="385"/>
        <v>13.25</v>
      </c>
      <c r="S2489" s="9">
        <f t="shared" si="386"/>
        <v>18.600000000000001</v>
      </c>
      <c r="T2489" s="9">
        <f t="shared" si="387"/>
        <v>14.5</v>
      </c>
      <c r="U2489" s="8">
        <f t="shared" si="388"/>
        <v>15.183333333333332</v>
      </c>
      <c r="V2489" s="8">
        <f t="shared" si="389"/>
        <v>15.012499999999999</v>
      </c>
    </row>
    <row r="2490" spans="1:22" ht="13.5" x14ac:dyDescent="0.25">
      <c r="A2490" s="3">
        <f>RSI!A2490</f>
        <v>45629</v>
      </c>
      <c r="B2490" s="2">
        <f>RSI!B2490</f>
        <v>42.942999999999998</v>
      </c>
      <c r="C2490" s="2">
        <f>RSI!I2490</f>
        <v>37.94076897040884</v>
      </c>
      <c r="D2490" s="2">
        <f>MACD!E2490</f>
        <v>-3.8310830063892354E-9</v>
      </c>
      <c r="E2490" s="2">
        <f>MACD!F2490</f>
        <v>-5.6339071633682333E-9</v>
      </c>
      <c r="F2490" s="2">
        <f>'Moving Avg'!D2490</f>
        <v>42.942999999999998</v>
      </c>
      <c r="G2490" s="2">
        <f>'Moving Avg'!F2490</f>
        <v>42.942999999999991</v>
      </c>
      <c r="H2490" s="2">
        <f>'Moving Avg'!G2490</f>
        <v>42.943000000000005</v>
      </c>
      <c r="I2490" s="2">
        <f>'Moving Avg'!H2490</f>
        <v>42.943000000000112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25</v>
      </c>
      <c r="N2490" s="8">
        <f t="shared" si="381"/>
        <v>0</v>
      </c>
      <c r="O2490" s="8">
        <f t="shared" si="382"/>
        <v>0</v>
      </c>
      <c r="P2490" s="8">
        <f t="shared" si="383"/>
        <v>33</v>
      </c>
      <c r="Q2490" s="9">
        <f t="shared" si="384"/>
        <v>13.7</v>
      </c>
      <c r="R2490" s="9">
        <f t="shared" si="385"/>
        <v>13.25</v>
      </c>
      <c r="S2490" s="9">
        <f t="shared" si="386"/>
        <v>18.600000000000001</v>
      </c>
      <c r="T2490" s="9">
        <f t="shared" si="387"/>
        <v>14.5</v>
      </c>
      <c r="U2490" s="8">
        <f t="shared" si="388"/>
        <v>15.183333333333332</v>
      </c>
      <c r="V2490" s="8">
        <f t="shared" si="389"/>
        <v>15.012499999999999</v>
      </c>
    </row>
    <row r="2491" spans="1:22" ht="13.5" x14ac:dyDescent="0.25">
      <c r="A2491" s="3">
        <f>RSI!A2491</f>
        <v>45630</v>
      </c>
      <c r="B2491" s="2">
        <f>RSI!B2491</f>
        <v>42.942999999999998</v>
      </c>
      <c r="C2491" s="2">
        <f>RSI!I2491</f>
        <v>37.940768970408833</v>
      </c>
      <c r="D2491" s="2">
        <f>MACD!E2491</f>
        <v>-3.5473064485813666E-9</v>
      </c>
      <c r="E2491" s="2">
        <f>MACD!F2491</f>
        <v>-5.2165870204108606E-9</v>
      </c>
      <c r="F2491" s="2">
        <f>'Moving Avg'!D2491</f>
        <v>42.942999999999998</v>
      </c>
      <c r="G2491" s="2">
        <f>'Moving Avg'!F2491</f>
        <v>42.942999999999991</v>
      </c>
      <c r="H2491" s="2">
        <f>'Moving Avg'!G2491</f>
        <v>42.943000000000005</v>
      </c>
      <c r="I2491" s="2">
        <f>'Moving Avg'!H2491</f>
        <v>42.943000000000112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25</v>
      </c>
      <c r="N2491" s="8">
        <f t="shared" si="381"/>
        <v>0</v>
      </c>
      <c r="O2491" s="8">
        <f t="shared" si="382"/>
        <v>0</v>
      </c>
      <c r="P2491" s="8">
        <f t="shared" si="383"/>
        <v>33</v>
      </c>
      <c r="Q2491" s="9">
        <f t="shared" si="384"/>
        <v>13.7</v>
      </c>
      <c r="R2491" s="9">
        <f t="shared" si="385"/>
        <v>13.25</v>
      </c>
      <c r="S2491" s="9">
        <f t="shared" si="386"/>
        <v>18.600000000000001</v>
      </c>
      <c r="T2491" s="9">
        <f t="shared" si="387"/>
        <v>14.5</v>
      </c>
      <c r="U2491" s="8">
        <f t="shared" si="388"/>
        <v>15.183333333333332</v>
      </c>
      <c r="V2491" s="8">
        <f t="shared" si="389"/>
        <v>15.012499999999999</v>
      </c>
    </row>
    <row r="2492" spans="1:22" ht="13.5" x14ac:dyDescent="0.25">
      <c r="A2492" s="3">
        <f>RSI!A2492</f>
        <v>45631</v>
      </c>
      <c r="B2492" s="2">
        <f>RSI!B2492</f>
        <v>42.942999999999998</v>
      </c>
      <c r="C2492" s="2">
        <f>RSI!I2492</f>
        <v>37.940768970408833</v>
      </c>
      <c r="D2492" s="2">
        <f>MACD!E2492</f>
        <v>-3.2845477448972815E-9</v>
      </c>
      <c r="E2492" s="2">
        <f>MACD!F2492</f>
        <v>-4.8301791653081453E-9</v>
      </c>
      <c r="F2492" s="2">
        <f>'Moving Avg'!D2492</f>
        <v>42.942999999999998</v>
      </c>
      <c r="G2492" s="2">
        <f>'Moving Avg'!F2492</f>
        <v>42.942999999999991</v>
      </c>
      <c r="H2492" s="2">
        <f>'Moving Avg'!G2492</f>
        <v>42.943000000000005</v>
      </c>
      <c r="I2492" s="2">
        <f>'Moving Avg'!H2492</f>
        <v>42.943000000000112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25</v>
      </c>
      <c r="N2492" s="8">
        <f t="shared" si="381"/>
        <v>0</v>
      </c>
      <c r="O2492" s="8">
        <f t="shared" si="382"/>
        <v>0</v>
      </c>
      <c r="P2492" s="8">
        <f t="shared" si="383"/>
        <v>33</v>
      </c>
      <c r="Q2492" s="9">
        <f t="shared" si="384"/>
        <v>13.7</v>
      </c>
      <c r="R2492" s="9">
        <f t="shared" si="385"/>
        <v>13.25</v>
      </c>
      <c r="S2492" s="9">
        <f t="shared" si="386"/>
        <v>18.600000000000001</v>
      </c>
      <c r="T2492" s="9">
        <f t="shared" si="387"/>
        <v>14.5</v>
      </c>
      <c r="U2492" s="8">
        <f t="shared" si="388"/>
        <v>15.183333333333332</v>
      </c>
      <c r="V2492" s="8">
        <f t="shared" si="389"/>
        <v>15.012499999999999</v>
      </c>
    </row>
    <row r="2493" spans="1:22" ht="13.5" x14ac:dyDescent="0.25">
      <c r="A2493" s="3">
        <f>RSI!A2493</f>
        <v>45632</v>
      </c>
      <c r="B2493" s="2">
        <f>RSI!B2493</f>
        <v>42.942999999999998</v>
      </c>
      <c r="C2493" s="2">
        <f>RSI!I2493</f>
        <v>37.94076897040884</v>
      </c>
      <c r="D2493" s="2">
        <f>MACD!E2493</f>
        <v>-3.0412508067456656E-9</v>
      </c>
      <c r="E2493" s="2">
        <f>MACD!F2493</f>
        <v>-4.4723934935956492E-9</v>
      </c>
      <c r="F2493" s="2">
        <f>'Moving Avg'!D2493</f>
        <v>42.942999999999998</v>
      </c>
      <c r="G2493" s="2">
        <f>'Moving Avg'!F2493</f>
        <v>42.942999999999991</v>
      </c>
      <c r="H2493" s="2">
        <f>'Moving Avg'!G2493</f>
        <v>42.943000000000005</v>
      </c>
      <c r="I2493" s="2">
        <f>'Moving Avg'!H2493</f>
        <v>42.943000000000112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0</v>
      </c>
      <c r="O2493" s="8">
        <f t="shared" si="382"/>
        <v>0</v>
      </c>
      <c r="P2493" s="8">
        <f t="shared" si="383"/>
        <v>33</v>
      </c>
      <c r="Q2493" s="9">
        <f t="shared" si="384"/>
        <v>13.7</v>
      </c>
      <c r="R2493" s="9">
        <f t="shared" si="385"/>
        <v>13.25</v>
      </c>
      <c r="S2493" s="9">
        <f t="shared" si="386"/>
        <v>18.600000000000001</v>
      </c>
      <c r="T2493" s="9">
        <f t="shared" si="387"/>
        <v>14.5</v>
      </c>
      <c r="U2493" s="8">
        <f t="shared" si="388"/>
        <v>15.183333333333332</v>
      </c>
      <c r="V2493" s="8">
        <f t="shared" si="389"/>
        <v>15.012499999999999</v>
      </c>
    </row>
    <row r="2494" spans="1:22" ht="13.5" x14ac:dyDescent="0.25">
      <c r="A2494" s="3">
        <f>RSI!A2494</f>
        <v>45635</v>
      </c>
      <c r="B2494" s="2">
        <f>RSI!B2494</f>
        <v>42.942999999999998</v>
      </c>
      <c r="C2494" s="2">
        <f>RSI!I2494</f>
        <v>37.94076897040884</v>
      </c>
      <c r="D2494" s="2">
        <f>MACD!E2494</f>
        <v>-2.8159803378002835E-9</v>
      </c>
      <c r="E2494" s="2">
        <f>MACD!F2494</f>
        <v>-4.1411108624365764E-9</v>
      </c>
      <c r="F2494" s="2">
        <f>'Moving Avg'!D2494</f>
        <v>42.942999999999998</v>
      </c>
      <c r="G2494" s="2">
        <f>'Moving Avg'!F2494</f>
        <v>42.942999999999991</v>
      </c>
      <c r="H2494" s="2">
        <f>'Moving Avg'!G2494</f>
        <v>42.943000000000005</v>
      </c>
      <c r="I2494" s="2">
        <f>'Moving Avg'!H2494</f>
        <v>42.943000000000112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25</v>
      </c>
      <c r="N2494" s="8">
        <f t="shared" si="381"/>
        <v>0</v>
      </c>
      <c r="O2494" s="8">
        <f t="shared" si="382"/>
        <v>0</v>
      </c>
      <c r="P2494" s="8">
        <f t="shared" si="383"/>
        <v>33</v>
      </c>
      <c r="Q2494" s="9">
        <f t="shared" si="384"/>
        <v>13.7</v>
      </c>
      <c r="R2494" s="9">
        <f t="shared" si="385"/>
        <v>13.25</v>
      </c>
      <c r="S2494" s="9">
        <f t="shared" si="386"/>
        <v>18.600000000000001</v>
      </c>
      <c r="T2494" s="9">
        <f t="shared" si="387"/>
        <v>14.5</v>
      </c>
      <c r="U2494" s="8">
        <f t="shared" si="388"/>
        <v>15.183333333333332</v>
      </c>
      <c r="V2494" s="8">
        <f t="shared" si="389"/>
        <v>15.012499999999999</v>
      </c>
    </row>
    <row r="2495" spans="1:22" ht="13.5" x14ac:dyDescent="0.25">
      <c r="A2495" s="3">
        <f>RSI!A2495</f>
        <v>45636</v>
      </c>
      <c r="B2495" s="2">
        <f>RSI!B2495</f>
        <v>42.942999999999998</v>
      </c>
      <c r="C2495" s="2">
        <f>RSI!I2495</f>
        <v>37.940768970408833</v>
      </c>
      <c r="D2495" s="2">
        <f>MACD!E2495</f>
        <v>-2.6073934122905484E-9</v>
      </c>
      <c r="E2495" s="2">
        <f>MACD!F2495</f>
        <v>-3.834367372407371E-9</v>
      </c>
      <c r="F2495" s="2">
        <f>'Moving Avg'!D2495</f>
        <v>42.942999999999998</v>
      </c>
      <c r="G2495" s="2">
        <f>'Moving Avg'!F2495</f>
        <v>42.942999999999991</v>
      </c>
      <c r="H2495" s="2">
        <f>'Moving Avg'!G2495</f>
        <v>42.943000000000005</v>
      </c>
      <c r="I2495" s="2">
        <f>'Moving Avg'!H2495</f>
        <v>42.943000000000112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25</v>
      </c>
      <c r="N2495" s="8">
        <f t="shared" si="381"/>
        <v>0</v>
      </c>
      <c r="O2495" s="8">
        <f t="shared" si="382"/>
        <v>0</v>
      </c>
      <c r="P2495" s="8">
        <f t="shared" si="383"/>
        <v>33</v>
      </c>
      <c r="Q2495" s="9">
        <f t="shared" si="384"/>
        <v>13.7</v>
      </c>
      <c r="R2495" s="9">
        <f t="shared" si="385"/>
        <v>13.25</v>
      </c>
      <c r="S2495" s="9">
        <f t="shared" si="386"/>
        <v>18.600000000000001</v>
      </c>
      <c r="T2495" s="9">
        <f t="shared" si="387"/>
        <v>14.5</v>
      </c>
      <c r="U2495" s="8">
        <f t="shared" si="388"/>
        <v>15.183333333333332</v>
      </c>
      <c r="V2495" s="8">
        <f t="shared" si="389"/>
        <v>15.012499999999999</v>
      </c>
    </row>
    <row r="2496" spans="1:22" ht="13.5" x14ac:dyDescent="0.25">
      <c r="A2496" s="3">
        <f>RSI!A2496</f>
        <v>45637</v>
      </c>
      <c r="B2496" s="2">
        <f>RSI!B2496</f>
        <v>42.942999999999998</v>
      </c>
      <c r="C2496" s="2">
        <f>RSI!I2496</f>
        <v>37.940768970408833</v>
      </c>
      <c r="D2496" s="2">
        <f>MACD!E2496</f>
        <v>-2.4142607912835956E-9</v>
      </c>
      <c r="E2496" s="2">
        <f>MACD!F2496</f>
        <v>-3.5503460561826161E-9</v>
      </c>
      <c r="F2496" s="2">
        <f>'Moving Avg'!D2496</f>
        <v>42.942999999999998</v>
      </c>
      <c r="G2496" s="2">
        <f>'Moving Avg'!F2496</f>
        <v>42.942999999999991</v>
      </c>
      <c r="H2496" s="2">
        <f>'Moving Avg'!G2496</f>
        <v>42.943000000000005</v>
      </c>
      <c r="I2496" s="2">
        <f>'Moving Avg'!H2496</f>
        <v>42.943000000000112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0</v>
      </c>
      <c r="O2496" s="8">
        <f t="shared" si="382"/>
        <v>0</v>
      </c>
      <c r="P2496" s="8">
        <f t="shared" si="383"/>
        <v>33</v>
      </c>
      <c r="Q2496" s="9">
        <f t="shared" si="384"/>
        <v>13.7</v>
      </c>
      <c r="R2496" s="9">
        <f t="shared" si="385"/>
        <v>13.25</v>
      </c>
      <c r="S2496" s="9">
        <f t="shared" si="386"/>
        <v>18.600000000000001</v>
      </c>
      <c r="T2496" s="9">
        <f t="shared" si="387"/>
        <v>14.5</v>
      </c>
      <c r="U2496" s="8">
        <f t="shared" si="388"/>
        <v>15.183333333333332</v>
      </c>
      <c r="V2496" s="8">
        <f t="shared" si="389"/>
        <v>15.012499999999999</v>
      </c>
    </row>
    <row r="2497" spans="1:22" ht="13.5" x14ac:dyDescent="0.25">
      <c r="A2497" s="3">
        <f>RSI!A2497</f>
        <v>45638</v>
      </c>
      <c r="B2497" s="2">
        <f>RSI!B2497</f>
        <v>42.942999999999998</v>
      </c>
      <c r="C2497" s="2">
        <f>RSI!I2497</f>
        <v>37.940768970408833</v>
      </c>
      <c r="D2497" s="2">
        <f>MACD!E2497</f>
        <v>-2.2354313955474936E-9</v>
      </c>
      <c r="E2497" s="2">
        <f>MACD!F2497</f>
        <v>-3.2873631240555916E-9</v>
      </c>
      <c r="F2497" s="2">
        <f>'Moving Avg'!D2497</f>
        <v>42.942999999999998</v>
      </c>
      <c r="G2497" s="2">
        <f>'Moving Avg'!F2497</f>
        <v>42.942999999999991</v>
      </c>
      <c r="H2497" s="2">
        <f>'Moving Avg'!G2497</f>
        <v>42.943000000000005</v>
      </c>
      <c r="I2497" s="2">
        <f>'Moving Avg'!H2497</f>
        <v>42.943000000000112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25</v>
      </c>
      <c r="N2497" s="8">
        <f t="shared" si="381"/>
        <v>0</v>
      </c>
      <c r="O2497" s="8">
        <f t="shared" si="382"/>
        <v>0</v>
      </c>
      <c r="P2497" s="8">
        <f t="shared" si="383"/>
        <v>33</v>
      </c>
      <c r="Q2497" s="9">
        <f t="shared" si="384"/>
        <v>13.7</v>
      </c>
      <c r="R2497" s="9">
        <f t="shared" si="385"/>
        <v>13.25</v>
      </c>
      <c r="S2497" s="9">
        <f t="shared" si="386"/>
        <v>18.600000000000001</v>
      </c>
      <c r="T2497" s="9">
        <f t="shared" si="387"/>
        <v>14.5</v>
      </c>
      <c r="U2497" s="8">
        <f t="shared" si="388"/>
        <v>15.183333333333332</v>
      </c>
      <c r="V2497" s="8">
        <f t="shared" si="389"/>
        <v>15.012499999999999</v>
      </c>
    </row>
    <row r="2498" spans="1:22" ht="13.5" x14ac:dyDescent="0.25">
      <c r="A2498" s="3">
        <f>RSI!A2498</f>
        <v>45639</v>
      </c>
      <c r="B2498" s="2">
        <f>RSI!B2498</f>
        <v>42.942999999999998</v>
      </c>
      <c r="C2498" s="2">
        <f>RSI!I2498</f>
        <v>37.940768970408833</v>
      </c>
      <c r="D2498" s="2">
        <f>MACD!E2498</f>
        <v>-2.0698465164059598E-9</v>
      </c>
      <c r="E2498" s="2">
        <f>MACD!F2498</f>
        <v>-3.0438598025256655E-9</v>
      </c>
      <c r="F2498" s="2">
        <f>'Moving Avg'!D2498</f>
        <v>42.942999999999998</v>
      </c>
      <c r="G2498" s="2">
        <f>'Moving Avg'!F2498</f>
        <v>42.942999999999991</v>
      </c>
      <c r="H2498" s="2">
        <f>'Moving Avg'!G2498</f>
        <v>42.943000000000005</v>
      </c>
      <c r="I2498" s="2">
        <f>'Moving Avg'!H2498</f>
        <v>42.943000000000112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13.7</v>
      </c>
      <c r="R2498" s="9">
        <f t="shared" si="385"/>
        <v>13.25</v>
      </c>
      <c r="S2498" s="9">
        <f t="shared" si="386"/>
        <v>18.600000000000001</v>
      </c>
      <c r="T2498" s="9">
        <f t="shared" si="387"/>
        <v>14.5</v>
      </c>
      <c r="U2498" s="8">
        <f t="shared" si="388"/>
        <v>15.183333333333332</v>
      </c>
      <c r="V2498" s="8">
        <f t="shared" si="389"/>
        <v>15.012499999999999</v>
      </c>
    </row>
    <row r="2499" spans="1:22" ht="13.5" x14ac:dyDescent="0.25">
      <c r="A2499" s="3">
        <f>RSI!A2499</f>
        <v>45642</v>
      </c>
      <c r="B2499" s="2">
        <f>RSI!B2499</f>
        <v>42.942999999999998</v>
      </c>
      <c r="C2499" s="2">
        <f>RSI!I2499</f>
        <v>37.940768970408833</v>
      </c>
      <c r="D2499" s="2">
        <f>MACD!E2499</f>
        <v>-1.916532710311003E-9</v>
      </c>
      <c r="E2499" s="2">
        <f>MACD!F2499</f>
        <v>-2.818394384082733E-9</v>
      </c>
      <c r="F2499" s="2">
        <f>'Moving Avg'!D2499</f>
        <v>42.942999999999998</v>
      </c>
      <c r="G2499" s="2">
        <f>'Moving Avg'!F2499</f>
        <v>42.942999999999991</v>
      </c>
      <c r="H2499" s="2">
        <f>'Moving Avg'!G2499</f>
        <v>42.943000000000005</v>
      </c>
      <c r="I2499" s="2">
        <f>'Moving Avg'!H2499</f>
        <v>42.943000000000112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13.7</v>
      </c>
      <c r="R2499" s="9">
        <f t="shared" ref="R2499:R2562" si="395">M2499*0.2+N2499*0.2+O2499*0.35+P2499*0.25</f>
        <v>13.25</v>
      </c>
      <c r="S2499" s="9">
        <f t="shared" ref="S2499:S2562" si="396">M2499*0.15+N2499*0.15+O2499*0.25+P2499*0.45</f>
        <v>18.600000000000001</v>
      </c>
      <c r="T2499" s="9">
        <f t="shared" ref="T2499:T2562" si="397">0.25*SUM(M2499:P2499)</f>
        <v>14.5</v>
      </c>
      <c r="U2499" s="8">
        <f t="shared" ref="U2499:U2562" si="398">SUM(Q2499:S2499)/3</f>
        <v>15.183333333333332</v>
      </c>
      <c r="V2499" s="8">
        <f t="shared" ref="V2499:V2562" si="399">SUM(Q2499:T2499)/4</f>
        <v>15.012499999999999</v>
      </c>
    </row>
    <row r="2500" spans="1:22" ht="13.5" x14ac:dyDescent="0.25">
      <c r="A2500" s="3">
        <f>RSI!A2500</f>
        <v>45644</v>
      </c>
      <c r="B2500" s="2">
        <f>RSI!B2500</f>
        <v>42.942999999999998</v>
      </c>
      <c r="C2500" s="2">
        <f>RSI!I2500</f>
        <v>37.940768970408833</v>
      </c>
      <c r="D2500" s="2">
        <f>MACD!E2500</f>
        <v>-1.7745733771334926E-9</v>
      </c>
      <c r="E2500" s="2">
        <f>MACD!F2500</f>
        <v>-2.609630182692885E-9</v>
      </c>
      <c r="F2500" s="2">
        <f>'Moving Avg'!D2500</f>
        <v>42.942999999999998</v>
      </c>
      <c r="G2500" s="2">
        <f>'Moving Avg'!F2500</f>
        <v>42.942999999999991</v>
      </c>
      <c r="H2500" s="2">
        <f>'Moving Avg'!G2500</f>
        <v>42.943000000000005</v>
      </c>
      <c r="I2500" s="2">
        <f>'Moving Avg'!H2500</f>
        <v>42.943000000000112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13.7</v>
      </c>
      <c r="R2500" s="9">
        <f t="shared" si="395"/>
        <v>13.25</v>
      </c>
      <c r="S2500" s="9">
        <f t="shared" si="396"/>
        <v>18.600000000000001</v>
      </c>
      <c r="T2500" s="9">
        <f t="shared" si="397"/>
        <v>14.5</v>
      </c>
      <c r="U2500" s="8">
        <f t="shared" si="398"/>
        <v>15.183333333333332</v>
      </c>
      <c r="V2500" s="8">
        <f t="shared" si="399"/>
        <v>15.012499999999999</v>
      </c>
    </row>
    <row r="2501" spans="1:22" ht="13.5" x14ac:dyDescent="0.25">
      <c r="A2501" s="3">
        <f>RSI!A2501</f>
        <v>45645</v>
      </c>
      <c r="B2501" s="2">
        <f>RSI!B2501</f>
        <v>42.942999999999998</v>
      </c>
      <c r="C2501" s="2">
        <f>RSI!I2501</f>
        <v>37.940768970408833</v>
      </c>
      <c r="D2501" s="2">
        <f>MACD!E2501</f>
        <v>-1.6431300764452317E-9</v>
      </c>
      <c r="E2501" s="2">
        <f>MACD!F2501</f>
        <v>-2.4163301614433544E-9</v>
      </c>
      <c r="F2501" s="2">
        <f>'Moving Avg'!D2501</f>
        <v>42.942999999999998</v>
      </c>
      <c r="G2501" s="2">
        <f>'Moving Avg'!F2501</f>
        <v>42.942999999999991</v>
      </c>
      <c r="H2501" s="2">
        <f>'Moving Avg'!G2501</f>
        <v>42.943000000000005</v>
      </c>
      <c r="I2501" s="2">
        <f>'Moving Avg'!H2501</f>
        <v>42.943000000000112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33</v>
      </c>
      <c r="Q2501" s="9">
        <f t="shared" si="394"/>
        <v>13.7</v>
      </c>
      <c r="R2501" s="9">
        <f t="shared" si="395"/>
        <v>13.25</v>
      </c>
      <c r="S2501" s="9">
        <f t="shared" si="396"/>
        <v>18.600000000000001</v>
      </c>
      <c r="T2501" s="9">
        <f t="shared" si="397"/>
        <v>14.5</v>
      </c>
      <c r="U2501" s="8">
        <f t="shared" si="398"/>
        <v>15.183333333333332</v>
      </c>
      <c r="V2501" s="8">
        <f t="shared" si="399"/>
        <v>15.012499999999999</v>
      </c>
    </row>
    <row r="2502" spans="1:22" ht="13.5" x14ac:dyDescent="0.25">
      <c r="A2502" s="3">
        <f>RSI!A2502</f>
        <v>45646</v>
      </c>
      <c r="B2502" s="2">
        <f>RSI!B2502</f>
        <v>42.942999999999998</v>
      </c>
      <c r="C2502" s="2">
        <f>RSI!I2502</f>
        <v>37.940768970408833</v>
      </c>
      <c r="D2502" s="2">
        <f>MACD!E2502</f>
        <v>-1.5214212112368841E-9</v>
      </c>
      <c r="E2502" s="2">
        <f>MACD!F2502</f>
        <v>-2.2373483714020607E-9</v>
      </c>
      <c r="F2502" s="2">
        <f>'Moving Avg'!D2502</f>
        <v>42.942999999999998</v>
      </c>
      <c r="G2502" s="2">
        <f>'Moving Avg'!F2502</f>
        <v>42.942999999999991</v>
      </c>
      <c r="H2502" s="2">
        <f>'Moving Avg'!G2502</f>
        <v>42.943000000000005</v>
      </c>
      <c r="I2502" s="2">
        <f>'Moving Avg'!H2502</f>
        <v>42.943000000000112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0</v>
      </c>
      <c r="O2502" s="8">
        <f t="shared" si="392"/>
        <v>0</v>
      </c>
      <c r="P2502" s="8">
        <f t="shared" si="393"/>
        <v>33</v>
      </c>
      <c r="Q2502" s="9">
        <f t="shared" si="394"/>
        <v>13.7</v>
      </c>
      <c r="R2502" s="9">
        <f t="shared" si="395"/>
        <v>13.25</v>
      </c>
      <c r="S2502" s="9">
        <f t="shared" si="396"/>
        <v>18.600000000000001</v>
      </c>
      <c r="T2502" s="9">
        <f t="shared" si="397"/>
        <v>14.5</v>
      </c>
      <c r="U2502" s="8">
        <f t="shared" si="398"/>
        <v>15.183333333333332</v>
      </c>
      <c r="V2502" s="8">
        <f t="shared" si="399"/>
        <v>15.012499999999999</v>
      </c>
    </row>
    <row r="2503" spans="1:22" ht="13.5" x14ac:dyDescent="0.25">
      <c r="A2503" s="3">
        <f>RSI!A2503</f>
        <v>45649</v>
      </c>
      <c r="B2503" s="2">
        <f>RSI!B2503</f>
        <v>42.942999999999998</v>
      </c>
      <c r="C2503" s="2">
        <f>RSI!I2503</f>
        <v>37.940768970408833</v>
      </c>
      <c r="D2503" s="2">
        <f>MACD!E2503</f>
        <v>-1.4087291333453322E-9</v>
      </c>
      <c r="E2503" s="2">
        <f>MACD!F2503</f>
        <v>-2.071624523790715E-9</v>
      </c>
      <c r="F2503" s="2">
        <f>'Moving Avg'!D2503</f>
        <v>42.942999999999998</v>
      </c>
      <c r="G2503" s="2">
        <f>'Moving Avg'!F2503</f>
        <v>42.942999999999991</v>
      </c>
      <c r="H2503" s="2">
        <f>'Moving Avg'!G2503</f>
        <v>42.943000000000005</v>
      </c>
      <c r="I2503" s="2">
        <f>'Moving Avg'!H2503</f>
        <v>42.943000000000112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0</v>
      </c>
      <c r="P2503" s="8">
        <f t="shared" si="393"/>
        <v>33</v>
      </c>
      <c r="Q2503" s="9">
        <f t="shared" si="394"/>
        <v>13.7</v>
      </c>
      <c r="R2503" s="9">
        <f t="shared" si="395"/>
        <v>13.25</v>
      </c>
      <c r="S2503" s="9">
        <f t="shared" si="396"/>
        <v>18.600000000000001</v>
      </c>
      <c r="T2503" s="9">
        <f t="shared" si="397"/>
        <v>14.5</v>
      </c>
      <c r="U2503" s="8">
        <f t="shared" si="398"/>
        <v>15.183333333333332</v>
      </c>
      <c r="V2503" s="8">
        <f t="shared" si="399"/>
        <v>15.012499999999999</v>
      </c>
    </row>
    <row r="2504" spans="1:22" ht="13.5" x14ac:dyDescent="0.25">
      <c r="A2504" s="3">
        <f>RSI!A2504</f>
        <v>45650</v>
      </c>
      <c r="B2504" s="2">
        <f>RSI!B2504</f>
        <v>42.942999999999998</v>
      </c>
      <c r="C2504" s="2">
        <f>RSI!I2504</f>
        <v>37.940768970408833</v>
      </c>
      <c r="D2504" s="2">
        <f>MACD!E2504</f>
        <v>-1.3043859325989615E-9</v>
      </c>
      <c r="E2504" s="2">
        <f>MACD!F2504</f>
        <v>-1.9181768055523646E-9</v>
      </c>
      <c r="F2504" s="2">
        <f>'Moving Avg'!D2504</f>
        <v>42.942999999999998</v>
      </c>
      <c r="G2504" s="2">
        <f>'Moving Avg'!F2504</f>
        <v>42.942999999999991</v>
      </c>
      <c r="H2504" s="2">
        <f>'Moving Avg'!G2504</f>
        <v>42.943000000000005</v>
      </c>
      <c r="I2504" s="2">
        <f>'Moving Avg'!H2504</f>
        <v>42.943000000000112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25</v>
      </c>
      <c r="N2504" s="8">
        <f t="shared" si="391"/>
        <v>0</v>
      </c>
      <c r="O2504" s="8">
        <f t="shared" si="392"/>
        <v>0</v>
      </c>
      <c r="P2504" s="8">
        <f t="shared" si="393"/>
        <v>33</v>
      </c>
      <c r="Q2504" s="9">
        <f t="shared" si="394"/>
        <v>13.7</v>
      </c>
      <c r="R2504" s="9">
        <f t="shared" si="395"/>
        <v>13.25</v>
      </c>
      <c r="S2504" s="9">
        <f t="shared" si="396"/>
        <v>18.600000000000001</v>
      </c>
      <c r="T2504" s="9">
        <f t="shared" si="397"/>
        <v>14.5</v>
      </c>
      <c r="U2504" s="8">
        <f t="shared" si="398"/>
        <v>15.183333333333332</v>
      </c>
      <c r="V2504" s="8">
        <f t="shared" si="399"/>
        <v>15.012499999999999</v>
      </c>
    </row>
    <row r="2505" spans="1:22" ht="13.5" x14ac:dyDescent="0.25">
      <c r="A2505" s="3">
        <f>RSI!A2505</f>
        <v>45651</v>
      </c>
      <c r="B2505" s="2">
        <f>RSI!B2505</f>
        <v>42.942999999999998</v>
      </c>
      <c r="C2505" s="2">
        <f>RSI!I2505</f>
        <v>37.940768970408833</v>
      </c>
      <c r="D2505" s="2">
        <f>MACD!E2505</f>
        <v>-1.2077734368176607E-9</v>
      </c>
      <c r="E2505" s="2">
        <f>MACD!F2505</f>
        <v>-1.7760961318054239E-9</v>
      </c>
      <c r="F2505" s="2">
        <f>'Moving Avg'!D2505</f>
        <v>42.942999999999998</v>
      </c>
      <c r="G2505" s="2">
        <f>'Moving Avg'!F2505</f>
        <v>42.942999999999991</v>
      </c>
      <c r="H2505" s="2">
        <f>'Moving Avg'!G2505</f>
        <v>42.943000000000005</v>
      </c>
      <c r="I2505" s="2">
        <f>'Moving Avg'!H2505</f>
        <v>42.943000000000112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0</v>
      </c>
      <c r="P2505" s="8">
        <f t="shared" si="393"/>
        <v>33</v>
      </c>
      <c r="Q2505" s="9">
        <f t="shared" si="394"/>
        <v>13.7</v>
      </c>
      <c r="R2505" s="9">
        <f t="shared" si="395"/>
        <v>13.25</v>
      </c>
      <c r="S2505" s="9">
        <f t="shared" si="396"/>
        <v>18.600000000000001</v>
      </c>
      <c r="T2505" s="9">
        <f t="shared" si="397"/>
        <v>14.5</v>
      </c>
      <c r="U2505" s="8">
        <f t="shared" si="398"/>
        <v>15.183333333333332</v>
      </c>
      <c r="V2505" s="8">
        <f t="shared" si="399"/>
        <v>15.012499999999999</v>
      </c>
    </row>
    <row r="2506" spans="1:22" ht="13.5" x14ac:dyDescent="0.25">
      <c r="A2506" s="3">
        <f>RSI!A2506</f>
        <v>45652</v>
      </c>
      <c r="B2506" s="2">
        <f>RSI!B2506</f>
        <v>42.942999999999998</v>
      </c>
      <c r="C2506" s="2">
        <f>RSI!I2506</f>
        <v>37.940768970408833</v>
      </c>
      <c r="D2506" s="2">
        <f>MACD!E2506</f>
        <v>-1.1183161063854641E-9</v>
      </c>
      <c r="E2506" s="2">
        <f>MACD!F2506</f>
        <v>-1.6445401267214322E-9</v>
      </c>
      <c r="F2506" s="2">
        <f>'Moving Avg'!D2506</f>
        <v>42.942999999999998</v>
      </c>
      <c r="G2506" s="2">
        <f>'Moving Avg'!F2506</f>
        <v>42.942999999999991</v>
      </c>
      <c r="H2506" s="2">
        <f>'Moving Avg'!G2506</f>
        <v>42.943000000000005</v>
      </c>
      <c r="I2506" s="2">
        <f>'Moving Avg'!H2506</f>
        <v>42.943000000000112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13.7</v>
      </c>
      <c r="R2506" s="9">
        <f t="shared" si="395"/>
        <v>13.25</v>
      </c>
      <c r="S2506" s="9">
        <f t="shared" si="396"/>
        <v>18.600000000000001</v>
      </c>
      <c r="T2506" s="9">
        <f t="shared" si="397"/>
        <v>14.5</v>
      </c>
      <c r="U2506" s="8">
        <f t="shared" si="398"/>
        <v>15.183333333333332</v>
      </c>
      <c r="V2506" s="8">
        <f t="shared" si="399"/>
        <v>15.012499999999999</v>
      </c>
    </row>
    <row r="2507" spans="1:22" ht="13.5" x14ac:dyDescent="0.25">
      <c r="A2507" s="3">
        <f>RSI!A2507</f>
        <v>45653</v>
      </c>
      <c r="B2507" s="2">
        <f>RSI!B2507</f>
        <v>42.942999999999998</v>
      </c>
      <c r="C2507" s="2">
        <f>RSI!I2507</f>
        <v>37.940768970408826</v>
      </c>
      <c r="D2507" s="2">
        <f>MACD!E2507</f>
        <v>-1.0354810342505516E-9</v>
      </c>
      <c r="E2507" s="2">
        <f>MACD!F2507</f>
        <v>-1.5227283082272563E-9</v>
      </c>
      <c r="F2507" s="2">
        <f>'Moving Avg'!D2507</f>
        <v>42.942999999999998</v>
      </c>
      <c r="G2507" s="2">
        <f>'Moving Avg'!F2507</f>
        <v>42.942999999999991</v>
      </c>
      <c r="H2507" s="2">
        <f>'Moving Avg'!G2507</f>
        <v>42.943000000000005</v>
      </c>
      <c r="I2507" s="2">
        <f>'Moving Avg'!H2507</f>
        <v>42.943000000000112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0</v>
      </c>
      <c r="O2507" s="8">
        <f t="shared" si="392"/>
        <v>0</v>
      </c>
      <c r="P2507" s="8">
        <f t="shared" si="393"/>
        <v>33</v>
      </c>
      <c r="Q2507" s="9">
        <f t="shared" si="394"/>
        <v>13.7</v>
      </c>
      <c r="R2507" s="9">
        <f t="shared" si="395"/>
        <v>13.25</v>
      </c>
      <c r="S2507" s="9">
        <f t="shared" si="396"/>
        <v>18.600000000000001</v>
      </c>
      <c r="T2507" s="9">
        <f t="shared" si="397"/>
        <v>14.5</v>
      </c>
      <c r="U2507" s="8">
        <f t="shared" si="398"/>
        <v>15.183333333333332</v>
      </c>
      <c r="V2507" s="8">
        <f t="shared" si="399"/>
        <v>15.012499999999999</v>
      </c>
    </row>
    <row r="2508" spans="1:22" ht="13.5" x14ac:dyDescent="0.25">
      <c r="A2508" s="3">
        <f>RSI!A2508</f>
        <v>45656</v>
      </c>
      <c r="B2508" s="2">
        <f>RSI!B2508</f>
        <v>42.942999999999998</v>
      </c>
      <c r="C2508" s="2">
        <f>RSI!I2508</f>
        <v>37.940768970408826</v>
      </c>
      <c r="D2508" s="2">
        <f>MACD!E2508</f>
        <v>-9.5878505135260639E-10</v>
      </c>
      <c r="E2508" s="2">
        <f>MACD!F2508</f>
        <v>-1.4099396568523264E-9</v>
      </c>
      <c r="F2508" s="2">
        <f>'Moving Avg'!D2508</f>
        <v>42.942999999999998</v>
      </c>
      <c r="G2508" s="2">
        <f>'Moving Avg'!F2508</f>
        <v>42.942999999999991</v>
      </c>
      <c r="H2508" s="2">
        <f>'Moving Avg'!G2508</f>
        <v>42.943000000000005</v>
      </c>
      <c r="I2508" s="2">
        <f>'Moving Avg'!H2508</f>
        <v>42.943000000000112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25</v>
      </c>
      <c r="N2508" s="8">
        <f t="shared" si="391"/>
        <v>0</v>
      </c>
      <c r="O2508" s="8">
        <f t="shared" si="392"/>
        <v>0</v>
      </c>
      <c r="P2508" s="8">
        <f t="shared" si="393"/>
        <v>33</v>
      </c>
      <c r="Q2508" s="9">
        <f t="shared" si="394"/>
        <v>13.7</v>
      </c>
      <c r="R2508" s="9">
        <f t="shared" si="395"/>
        <v>13.25</v>
      </c>
      <c r="S2508" s="9">
        <f t="shared" si="396"/>
        <v>18.600000000000001</v>
      </c>
      <c r="T2508" s="9">
        <f t="shared" si="397"/>
        <v>14.5</v>
      </c>
      <c r="U2508" s="8">
        <f t="shared" si="398"/>
        <v>15.183333333333332</v>
      </c>
      <c r="V2508" s="8">
        <f t="shared" si="399"/>
        <v>15.012499999999999</v>
      </c>
    </row>
    <row r="2509" spans="1:22" ht="13.5" x14ac:dyDescent="0.25">
      <c r="A2509" s="3">
        <f>RSI!A2509</f>
        <v>45657</v>
      </c>
      <c r="B2509" s="2">
        <f>RSI!B2509</f>
        <v>42.942999999999998</v>
      </c>
      <c r="C2509" s="2">
        <f>RSI!I2509</f>
        <v>37.940768970408833</v>
      </c>
      <c r="D2509" s="2">
        <f>MACD!E2509</f>
        <v>-8.8777341034074198E-10</v>
      </c>
      <c r="E2509" s="2">
        <f>MACD!F2509</f>
        <v>-1.3055064075500096E-9</v>
      </c>
      <c r="F2509" s="2">
        <f>'Moving Avg'!D2509</f>
        <v>42.942999999999998</v>
      </c>
      <c r="G2509" s="2">
        <f>'Moving Avg'!F2509</f>
        <v>42.942999999999991</v>
      </c>
      <c r="H2509" s="2">
        <f>'Moving Avg'!G2509</f>
        <v>42.943000000000005</v>
      </c>
      <c r="I2509" s="2">
        <f>'Moving Avg'!H2509</f>
        <v>42.943000000000112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25</v>
      </c>
      <c r="N2509" s="8">
        <f t="shared" si="391"/>
        <v>0</v>
      </c>
      <c r="O2509" s="8">
        <f t="shared" si="392"/>
        <v>0</v>
      </c>
      <c r="P2509" s="8">
        <f t="shared" si="393"/>
        <v>33</v>
      </c>
      <c r="Q2509" s="9">
        <f t="shared" si="394"/>
        <v>13.7</v>
      </c>
      <c r="R2509" s="9">
        <f t="shared" si="395"/>
        <v>13.25</v>
      </c>
      <c r="S2509" s="9">
        <f t="shared" si="396"/>
        <v>18.600000000000001</v>
      </c>
      <c r="T2509" s="9">
        <f t="shared" si="397"/>
        <v>14.5</v>
      </c>
      <c r="U2509" s="8">
        <f t="shared" si="398"/>
        <v>15.183333333333332</v>
      </c>
      <c r="V2509" s="8">
        <f t="shared" si="399"/>
        <v>15.012499999999999</v>
      </c>
    </row>
    <row r="2510" spans="1:22" ht="13.5" x14ac:dyDescent="0.25">
      <c r="A2510" s="3">
        <f>RSI!A2510</f>
        <v>45659</v>
      </c>
      <c r="B2510" s="2">
        <f>RSI!B2510</f>
        <v>42.942999999999998</v>
      </c>
      <c r="C2510" s="2">
        <f>RSI!I2510</f>
        <v>37.940768970408833</v>
      </c>
      <c r="D2510" s="2">
        <f>MACD!E2510</f>
        <v>-8.220197855735023E-10</v>
      </c>
      <c r="E2510" s="2">
        <f>MACD!F2510</f>
        <v>-1.2088090831547082E-9</v>
      </c>
      <c r="F2510" s="2">
        <f>'Moving Avg'!D2510</f>
        <v>42.942999999999998</v>
      </c>
      <c r="G2510" s="2">
        <f>'Moving Avg'!F2510</f>
        <v>42.942999999999991</v>
      </c>
      <c r="H2510" s="2">
        <f>'Moving Avg'!G2510</f>
        <v>42.943000000000005</v>
      </c>
      <c r="I2510" s="2">
        <f>'Moving Avg'!H2510</f>
        <v>42.943000000000112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13.7</v>
      </c>
      <c r="R2510" s="9">
        <f t="shared" si="395"/>
        <v>13.25</v>
      </c>
      <c r="S2510" s="9">
        <f t="shared" si="396"/>
        <v>18.600000000000001</v>
      </c>
      <c r="T2510" s="9">
        <f t="shared" si="397"/>
        <v>14.5</v>
      </c>
      <c r="U2510" s="8">
        <f t="shared" si="398"/>
        <v>15.183333333333332</v>
      </c>
      <c r="V2510" s="8">
        <f t="shared" si="399"/>
        <v>15.012499999999999</v>
      </c>
    </row>
    <row r="2511" spans="1:22" ht="13.5" x14ac:dyDescent="0.25">
      <c r="A2511" s="3">
        <f>RSI!A2511</f>
        <v>45660</v>
      </c>
      <c r="B2511" s="2">
        <f>RSI!B2511</f>
        <v>42.942999999999998</v>
      </c>
      <c r="C2511" s="2">
        <f>RSI!I2511</f>
        <v>37.940768970408833</v>
      </c>
      <c r="D2511" s="2">
        <f>MACD!E2511</f>
        <v>-7.6113337854621932E-10</v>
      </c>
      <c r="E2511" s="2">
        <f>MACD!F2511</f>
        <v>-1.1192739422330104E-9</v>
      </c>
      <c r="F2511" s="2">
        <f>'Moving Avg'!D2511</f>
        <v>42.942999999999998</v>
      </c>
      <c r="G2511" s="2">
        <f>'Moving Avg'!F2511</f>
        <v>42.942999999999991</v>
      </c>
      <c r="H2511" s="2">
        <f>'Moving Avg'!G2511</f>
        <v>42.943000000000005</v>
      </c>
      <c r="I2511" s="2">
        <f>'Moving Avg'!H2511</f>
        <v>42.943000000000112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25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13.7</v>
      </c>
      <c r="R2511" s="9">
        <f t="shared" si="395"/>
        <v>13.25</v>
      </c>
      <c r="S2511" s="9">
        <f t="shared" si="396"/>
        <v>18.600000000000001</v>
      </c>
      <c r="T2511" s="9">
        <f t="shared" si="397"/>
        <v>14.5</v>
      </c>
      <c r="U2511" s="8">
        <f t="shared" si="398"/>
        <v>15.183333333333332</v>
      </c>
      <c r="V2511" s="8">
        <f t="shared" si="399"/>
        <v>15.012499999999999</v>
      </c>
    </row>
    <row r="2512" spans="1:22" ht="13.5" x14ac:dyDescent="0.25">
      <c r="A2512" s="3">
        <f>RSI!A2512</f>
        <v>45663</v>
      </c>
      <c r="B2512" s="2">
        <f>RSI!B2512</f>
        <v>42.942999999999998</v>
      </c>
      <c r="C2512" s="2">
        <f>RSI!I2512</f>
        <v>37.940768970408833</v>
      </c>
      <c r="D2512" s="2">
        <f>MACD!E2512</f>
        <v>-7.0475891789101297E-10</v>
      </c>
      <c r="E2512" s="2">
        <f>MACD!F2512</f>
        <v>-1.0363709373646111E-9</v>
      </c>
      <c r="F2512" s="2">
        <f>'Moving Avg'!D2512</f>
        <v>42.942999999999998</v>
      </c>
      <c r="G2512" s="2">
        <f>'Moving Avg'!F2512</f>
        <v>42.942999999999991</v>
      </c>
      <c r="H2512" s="2">
        <f>'Moving Avg'!G2512</f>
        <v>42.943000000000005</v>
      </c>
      <c r="I2512" s="2">
        <f>'Moving Avg'!H2512</f>
        <v>42.943000000000112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25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13.7</v>
      </c>
      <c r="R2512" s="9">
        <f t="shared" si="395"/>
        <v>13.25</v>
      </c>
      <c r="S2512" s="9">
        <f t="shared" si="396"/>
        <v>18.600000000000001</v>
      </c>
      <c r="T2512" s="9">
        <f t="shared" si="397"/>
        <v>14.5</v>
      </c>
      <c r="U2512" s="8">
        <f t="shared" si="398"/>
        <v>15.183333333333332</v>
      </c>
      <c r="V2512" s="8">
        <f t="shared" si="399"/>
        <v>15.012499999999999</v>
      </c>
    </row>
    <row r="2513" spans="1:22" ht="13.5" x14ac:dyDescent="0.25">
      <c r="A2513" s="3">
        <f>RSI!A2513</f>
        <v>45664</v>
      </c>
      <c r="B2513" s="2">
        <f>RSI!B2513</f>
        <v>42.942999999999998</v>
      </c>
      <c r="C2513" s="2">
        <f>RSI!I2513</f>
        <v>37.940768970408833</v>
      </c>
      <c r="D2513" s="2">
        <f>MACD!E2513</f>
        <v>-6.5256244852207601E-10</v>
      </c>
      <c r="E2513" s="2">
        <f>MACD!F2513</f>
        <v>-9.5960923959610413E-10</v>
      </c>
      <c r="F2513" s="2">
        <f>'Moving Avg'!D2513</f>
        <v>42.942999999999998</v>
      </c>
      <c r="G2513" s="2">
        <f>'Moving Avg'!F2513</f>
        <v>42.942999999999991</v>
      </c>
      <c r="H2513" s="2">
        <f>'Moving Avg'!G2513</f>
        <v>42.943000000000005</v>
      </c>
      <c r="I2513" s="2">
        <f>'Moving Avg'!H2513</f>
        <v>42.943000000000112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25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13.7</v>
      </c>
      <c r="R2513" s="9">
        <f t="shared" si="395"/>
        <v>13.25</v>
      </c>
      <c r="S2513" s="9">
        <f t="shared" si="396"/>
        <v>18.600000000000001</v>
      </c>
      <c r="T2513" s="9">
        <f t="shared" si="397"/>
        <v>14.5</v>
      </c>
      <c r="U2513" s="8">
        <f t="shared" si="398"/>
        <v>15.183333333333332</v>
      </c>
      <c r="V2513" s="8">
        <f t="shared" si="399"/>
        <v>15.012499999999999</v>
      </c>
    </row>
    <row r="2514" spans="1:22" ht="13.5" x14ac:dyDescent="0.25">
      <c r="A2514" s="3">
        <f>RSI!A2514</f>
        <v>45665</v>
      </c>
      <c r="B2514" s="2">
        <f>RSI!B2514</f>
        <v>42.942999999999998</v>
      </c>
      <c r="C2514" s="2">
        <f>RSI!I2514</f>
        <v>37.940768970408833</v>
      </c>
      <c r="D2514" s="2">
        <f>MACD!E2514</f>
        <v>-6.04231331635674E-10</v>
      </c>
      <c r="E2514" s="2">
        <f>MACD!F2514</f>
        <v>-8.8853365800401814E-10</v>
      </c>
      <c r="F2514" s="2">
        <f>'Moving Avg'!D2514</f>
        <v>42.942999999999998</v>
      </c>
      <c r="G2514" s="2">
        <f>'Moving Avg'!F2514</f>
        <v>42.942999999999991</v>
      </c>
      <c r="H2514" s="2">
        <f>'Moving Avg'!G2514</f>
        <v>42.943000000000005</v>
      </c>
      <c r="I2514" s="2">
        <f>'Moving Avg'!H2514</f>
        <v>42.943000000000112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25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13.7</v>
      </c>
      <c r="R2514" s="9">
        <f t="shared" si="395"/>
        <v>13.25</v>
      </c>
      <c r="S2514" s="9">
        <f t="shared" si="396"/>
        <v>18.600000000000001</v>
      </c>
      <c r="T2514" s="9">
        <f t="shared" si="397"/>
        <v>14.5</v>
      </c>
      <c r="U2514" s="8">
        <f t="shared" si="398"/>
        <v>15.183333333333332</v>
      </c>
      <c r="V2514" s="8">
        <f t="shared" si="399"/>
        <v>15.012499999999999</v>
      </c>
    </row>
    <row r="2515" spans="1:22" ht="13.5" x14ac:dyDescent="0.25">
      <c r="A2515" s="3">
        <f>RSI!A2515</f>
        <v>45666</v>
      </c>
      <c r="B2515" s="2">
        <f>RSI!B2515</f>
        <v>42.942999999999998</v>
      </c>
      <c r="C2515" s="2">
        <f>RSI!I2515</f>
        <v>37.940768970408833</v>
      </c>
      <c r="D2515" s="2">
        <f>MACD!E2515</f>
        <v>-5.5948135013750289E-10</v>
      </c>
      <c r="E2515" s="2">
        <f>MACD!F2515</f>
        <v>-8.2272319643071516E-10</v>
      </c>
      <c r="F2515" s="2">
        <f>'Moving Avg'!D2515</f>
        <v>42.942999999999998</v>
      </c>
      <c r="G2515" s="2">
        <f>'Moving Avg'!F2515</f>
        <v>42.942999999999991</v>
      </c>
      <c r="H2515" s="2">
        <f>'Moving Avg'!G2515</f>
        <v>42.943000000000005</v>
      </c>
      <c r="I2515" s="2">
        <f>'Moving Avg'!H2515</f>
        <v>42.943000000000112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25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13.7</v>
      </c>
      <c r="R2515" s="9">
        <f t="shared" si="395"/>
        <v>13.25</v>
      </c>
      <c r="S2515" s="9">
        <f t="shared" si="396"/>
        <v>18.600000000000001</v>
      </c>
      <c r="T2515" s="9">
        <f t="shared" si="397"/>
        <v>14.5</v>
      </c>
      <c r="U2515" s="8">
        <f t="shared" si="398"/>
        <v>15.183333333333332</v>
      </c>
      <c r="V2515" s="8">
        <f t="shared" si="399"/>
        <v>15.012499999999999</v>
      </c>
    </row>
    <row r="2516" spans="1:22" ht="13.5" x14ac:dyDescent="0.25">
      <c r="A2516" s="3">
        <f>RSI!A2516</f>
        <v>45667</v>
      </c>
      <c r="B2516" s="2">
        <f>RSI!B2516</f>
        <v>42.942999999999998</v>
      </c>
      <c r="C2516" s="2">
        <f>RSI!I2516</f>
        <v>37.940768970408833</v>
      </c>
      <c r="D2516" s="2">
        <f>MACD!E2516</f>
        <v>-5.1804249778797384E-10</v>
      </c>
      <c r="E2516" s="2">
        <f>MACD!F2516</f>
        <v>-7.6178705670216702E-10</v>
      </c>
      <c r="F2516" s="2">
        <f>'Moving Avg'!D2516</f>
        <v>42.942999999999998</v>
      </c>
      <c r="G2516" s="2">
        <f>'Moving Avg'!F2516</f>
        <v>42.942999999999991</v>
      </c>
      <c r="H2516" s="2">
        <f>'Moving Avg'!G2516</f>
        <v>42.943000000000005</v>
      </c>
      <c r="I2516" s="2">
        <f>'Moving Avg'!H2516</f>
        <v>42.943000000000112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25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13.7</v>
      </c>
      <c r="R2516" s="9">
        <f t="shared" si="395"/>
        <v>13.25</v>
      </c>
      <c r="S2516" s="9">
        <f t="shared" si="396"/>
        <v>18.600000000000001</v>
      </c>
      <c r="T2516" s="9">
        <f t="shared" si="397"/>
        <v>14.5</v>
      </c>
      <c r="U2516" s="8">
        <f t="shared" si="398"/>
        <v>15.183333333333332</v>
      </c>
      <c r="V2516" s="8">
        <f t="shared" si="399"/>
        <v>15.012499999999999</v>
      </c>
    </row>
    <row r="2517" spans="1:22" ht="13.5" x14ac:dyDescent="0.25">
      <c r="A2517" s="3">
        <f>RSI!A2517</f>
        <v>45670</v>
      </c>
      <c r="B2517" s="2">
        <f>RSI!B2517</f>
        <v>42.942999999999998</v>
      </c>
      <c r="C2517" s="2">
        <f>RSI!I2517</f>
        <v>37.940768970408833</v>
      </c>
      <c r="D2517" s="2">
        <f>MACD!E2517</f>
        <v>-4.7967319005692843E-10</v>
      </c>
      <c r="E2517" s="2">
        <f>MACD!F2517</f>
        <v>-7.0536428337311936E-10</v>
      </c>
      <c r="F2517" s="2">
        <f>'Moving Avg'!D2517</f>
        <v>42.942999999999998</v>
      </c>
      <c r="G2517" s="2">
        <f>'Moving Avg'!F2517</f>
        <v>42.942999999999991</v>
      </c>
      <c r="H2517" s="2">
        <f>'Moving Avg'!G2517</f>
        <v>42.943000000000005</v>
      </c>
      <c r="I2517" s="2">
        <f>'Moving Avg'!H2517</f>
        <v>42.943000000000112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25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13.7</v>
      </c>
      <c r="R2517" s="9">
        <f t="shared" si="395"/>
        <v>13.25</v>
      </c>
      <c r="S2517" s="9">
        <f t="shared" si="396"/>
        <v>18.600000000000001</v>
      </c>
      <c r="T2517" s="9">
        <f t="shared" si="397"/>
        <v>14.5</v>
      </c>
      <c r="U2517" s="8">
        <f t="shared" si="398"/>
        <v>15.183333333333332</v>
      </c>
      <c r="V2517" s="8">
        <f t="shared" si="399"/>
        <v>15.012499999999999</v>
      </c>
    </row>
    <row r="2518" spans="1:22" ht="13.5" x14ac:dyDescent="0.25">
      <c r="A2518" s="3">
        <f>RSI!A2518</f>
        <v>45671</v>
      </c>
      <c r="B2518" s="2">
        <f>RSI!B2518</f>
        <v>42.942999999999998</v>
      </c>
      <c r="C2518" s="2">
        <f>RSI!I2518</f>
        <v>37.940768970408826</v>
      </c>
      <c r="D2518" s="2">
        <f>MACD!E2518</f>
        <v>-4.4414605326892342E-10</v>
      </c>
      <c r="E2518" s="2">
        <f>MACD!F2518</f>
        <v>-6.5312063735228024E-10</v>
      </c>
      <c r="F2518" s="2">
        <f>'Moving Avg'!D2518</f>
        <v>42.942999999999998</v>
      </c>
      <c r="G2518" s="2">
        <f>'Moving Avg'!F2518</f>
        <v>42.942999999999991</v>
      </c>
      <c r="H2518" s="2">
        <f>'Moving Avg'!G2518</f>
        <v>42.943000000000005</v>
      </c>
      <c r="I2518" s="2">
        <f>'Moving Avg'!H2518</f>
        <v>42.943000000000112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25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13.7</v>
      </c>
      <c r="R2518" s="9">
        <f t="shared" si="395"/>
        <v>13.25</v>
      </c>
      <c r="S2518" s="9">
        <f t="shared" si="396"/>
        <v>18.600000000000001</v>
      </c>
      <c r="T2518" s="9">
        <f t="shared" si="397"/>
        <v>14.5</v>
      </c>
      <c r="U2518" s="8">
        <f t="shared" si="398"/>
        <v>15.183333333333332</v>
      </c>
      <c r="V2518" s="8">
        <f t="shared" si="399"/>
        <v>15.012499999999999</v>
      </c>
    </row>
    <row r="2519" spans="1:22" ht="13.5" x14ac:dyDescent="0.25">
      <c r="A2519" s="3">
        <f>RSI!A2519</f>
        <v>45672</v>
      </c>
      <c r="B2519" s="2">
        <f>RSI!B2519</f>
        <v>42.942999999999998</v>
      </c>
      <c r="C2519" s="2">
        <f>RSI!I2519</f>
        <v>37.940768970408833</v>
      </c>
      <c r="D2519" s="2">
        <f>MACD!E2519</f>
        <v>-4.1125503003058839E-10</v>
      </c>
      <c r="E2519" s="2">
        <f>MACD!F2519</f>
        <v>-6.0474751588794189E-10</v>
      </c>
      <c r="F2519" s="2">
        <f>'Moving Avg'!D2519</f>
        <v>42.942999999999998</v>
      </c>
      <c r="G2519" s="2">
        <f>'Moving Avg'!F2519</f>
        <v>42.942999999999991</v>
      </c>
      <c r="H2519" s="2">
        <f>'Moving Avg'!G2519</f>
        <v>42.943000000000005</v>
      </c>
      <c r="I2519" s="2">
        <f>'Moving Avg'!H2519</f>
        <v>42.943000000000112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25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13.7</v>
      </c>
      <c r="R2519" s="9">
        <f t="shared" si="395"/>
        <v>13.25</v>
      </c>
      <c r="S2519" s="9">
        <f t="shared" si="396"/>
        <v>18.600000000000001</v>
      </c>
      <c r="T2519" s="9">
        <f t="shared" si="397"/>
        <v>14.5</v>
      </c>
      <c r="U2519" s="8">
        <f t="shared" si="398"/>
        <v>15.183333333333332</v>
      </c>
      <c r="V2519" s="8">
        <f t="shared" si="399"/>
        <v>15.012499999999999</v>
      </c>
    </row>
    <row r="2520" spans="1:22" ht="13.5" x14ac:dyDescent="0.25">
      <c r="A2520" s="3">
        <f>RSI!A2520</f>
        <v>45673</v>
      </c>
      <c r="B2520" s="2">
        <f>RSI!B2520</f>
        <v>42.942999999999998</v>
      </c>
      <c r="C2520" s="2">
        <f>RSI!I2520</f>
        <v>37.940768970408833</v>
      </c>
      <c r="D2520" s="2">
        <f>MACD!E2520</f>
        <v>-3.8080116837591049E-10</v>
      </c>
      <c r="E2520" s="2">
        <f>MACD!F2520</f>
        <v>-5.5995824638553563E-10</v>
      </c>
      <c r="F2520" s="2">
        <f>'Moving Avg'!D2520</f>
        <v>42.942999999999998</v>
      </c>
      <c r="G2520" s="2">
        <f>'Moving Avg'!F2520</f>
        <v>42.942999999999991</v>
      </c>
      <c r="H2520" s="2">
        <f>'Moving Avg'!G2520</f>
        <v>42.943000000000005</v>
      </c>
      <c r="I2520" s="2">
        <f>'Moving Avg'!H2520</f>
        <v>42.943000000000112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0</v>
      </c>
      <c r="O2520" s="8">
        <f t="shared" si="392"/>
        <v>0</v>
      </c>
      <c r="P2520" s="8">
        <f t="shared" si="393"/>
        <v>33</v>
      </c>
      <c r="Q2520" s="9">
        <f t="shared" si="394"/>
        <v>13.7</v>
      </c>
      <c r="R2520" s="9">
        <f t="shared" si="395"/>
        <v>13.25</v>
      </c>
      <c r="S2520" s="9">
        <f t="shared" si="396"/>
        <v>18.600000000000001</v>
      </c>
      <c r="T2520" s="9">
        <f t="shared" si="397"/>
        <v>14.5</v>
      </c>
      <c r="U2520" s="8">
        <f t="shared" si="398"/>
        <v>15.183333333333332</v>
      </c>
      <c r="V2520" s="8">
        <f t="shared" si="399"/>
        <v>15.012499999999999</v>
      </c>
    </row>
    <row r="2521" spans="1:22" ht="13.5" x14ac:dyDescent="0.25">
      <c r="A2521" s="3">
        <f>RSI!A2521</f>
        <v>45674</v>
      </c>
      <c r="B2521" s="2">
        <f>RSI!B2521</f>
        <v>42.942999999999998</v>
      </c>
      <c r="C2521" s="2">
        <f>RSI!I2521</f>
        <v>37.940768970408833</v>
      </c>
      <c r="D2521" s="2">
        <f>MACD!E2521</f>
        <v>-3.5259972719359212E-10</v>
      </c>
      <c r="E2521" s="2">
        <f>MACD!F2521</f>
        <v>-5.1848654254714691E-10</v>
      </c>
      <c r="F2521" s="2">
        <f>'Moving Avg'!D2521</f>
        <v>42.942999999999998</v>
      </c>
      <c r="G2521" s="2">
        <f>'Moving Avg'!F2521</f>
        <v>42.942999999999991</v>
      </c>
      <c r="H2521" s="2">
        <f>'Moving Avg'!G2521</f>
        <v>42.943000000000005</v>
      </c>
      <c r="I2521" s="2">
        <f>'Moving Avg'!H2521</f>
        <v>42.943000000000112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25</v>
      </c>
      <c r="N2521" s="8">
        <f t="shared" si="391"/>
        <v>0</v>
      </c>
      <c r="O2521" s="8">
        <f t="shared" si="392"/>
        <v>0</v>
      </c>
      <c r="P2521" s="8">
        <f t="shared" si="393"/>
        <v>33</v>
      </c>
      <c r="Q2521" s="9">
        <f t="shared" si="394"/>
        <v>13.7</v>
      </c>
      <c r="R2521" s="9">
        <f t="shared" si="395"/>
        <v>13.25</v>
      </c>
      <c r="S2521" s="9">
        <f t="shared" si="396"/>
        <v>18.600000000000001</v>
      </c>
      <c r="T2521" s="9">
        <f t="shared" si="397"/>
        <v>14.5</v>
      </c>
      <c r="U2521" s="8">
        <f t="shared" si="398"/>
        <v>15.183333333333332</v>
      </c>
      <c r="V2521" s="8">
        <f t="shared" si="399"/>
        <v>15.012499999999999</v>
      </c>
    </row>
    <row r="2522" spans="1:22" ht="13.5" x14ac:dyDescent="0.25">
      <c r="A2522" s="3">
        <f>RSI!A2522</f>
        <v>45677</v>
      </c>
      <c r="B2522" s="2">
        <f>RSI!B2522</f>
        <v>42.942999999999998</v>
      </c>
      <c r="C2522" s="2">
        <f>RSI!I2522</f>
        <v>37.940768970408833</v>
      </c>
      <c r="D2522" s="2">
        <f>MACD!E2522</f>
        <v>-3.2648728165440843E-10</v>
      </c>
      <c r="E2522" s="2">
        <f>MACD!F2522</f>
        <v>-4.8008669036859921E-10</v>
      </c>
      <c r="F2522" s="2">
        <f>'Moving Avg'!D2522</f>
        <v>42.942999999999998</v>
      </c>
      <c r="G2522" s="2">
        <f>'Moving Avg'!F2522</f>
        <v>42.942999999999991</v>
      </c>
      <c r="H2522" s="2">
        <f>'Moving Avg'!G2522</f>
        <v>42.943000000000005</v>
      </c>
      <c r="I2522" s="2">
        <f>'Moving Avg'!H2522</f>
        <v>42.943000000000112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25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13.7</v>
      </c>
      <c r="R2522" s="9">
        <f t="shared" si="395"/>
        <v>13.25</v>
      </c>
      <c r="S2522" s="9">
        <f t="shared" si="396"/>
        <v>18.600000000000001</v>
      </c>
      <c r="T2522" s="9">
        <f t="shared" si="397"/>
        <v>14.5</v>
      </c>
      <c r="U2522" s="8">
        <f t="shared" si="398"/>
        <v>15.183333333333332</v>
      </c>
      <c r="V2522" s="8">
        <f t="shared" si="399"/>
        <v>15.012499999999999</v>
      </c>
    </row>
    <row r="2523" spans="1:22" ht="13.5" x14ac:dyDescent="0.25">
      <c r="A2523" s="3">
        <f>RSI!A2523</f>
        <v>45678</v>
      </c>
      <c r="B2523" s="2">
        <f>RSI!B2523</f>
        <v>42.942999999999998</v>
      </c>
      <c r="C2523" s="2">
        <f>RSI!I2523</f>
        <v>37.940768970408833</v>
      </c>
      <c r="D2523" s="2">
        <f>MACD!E2523</f>
        <v>-3.0230751235649223E-10</v>
      </c>
      <c r="E2523" s="2">
        <f>MACD!F2523</f>
        <v>-4.4453085476617786E-10</v>
      </c>
      <c r="F2523" s="2">
        <f>'Moving Avg'!D2523</f>
        <v>42.942999999999998</v>
      </c>
      <c r="G2523" s="2">
        <f>'Moving Avg'!F2523</f>
        <v>42.942999999999991</v>
      </c>
      <c r="H2523" s="2">
        <f>'Moving Avg'!G2523</f>
        <v>42.943000000000005</v>
      </c>
      <c r="I2523" s="2">
        <f>'Moving Avg'!H2523</f>
        <v>42.943000000000112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25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13.7</v>
      </c>
      <c r="R2523" s="9">
        <f t="shared" si="395"/>
        <v>13.25</v>
      </c>
      <c r="S2523" s="9">
        <f t="shared" si="396"/>
        <v>18.600000000000001</v>
      </c>
      <c r="T2523" s="9">
        <f t="shared" si="397"/>
        <v>14.5</v>
      </c>
      <c r="U2523" s="8">
        <f t="shared" si="398"/>
        <v>15.183333333333332</v>
      </c>
      <c r="V2523" s="8">
        <f t="shared" si="399"/>
        <v>15.012499999999999</v>
      </c>
    </row>
    <row r="2524" spans="1:22" ht="13.5" x14ac:dyDescent="0.25">
      <c r="A2524" s="3">
        <f>RSI!A2524</f>
        <v>45679</v>
      </c>
      <c r="B2524" s="2">
        <f>RSI!B2524</f>
        <v>42.942999999999998</v>
      </c>
      <c r="C2524" s="2">
        <f>RSI!I2524</f>
        <v>37.940768970408826</v>
      </c>
      <c r="D2524" s="2">
        <f>MACD!E2524</f>
        <v>-2.7991831075269147E-10</v>
      </c>
      <c r="E2524" s="2">
        <f>MACD!F2524</f>
        <v>-4.116083459634806E-10</v>
      </c>
      <c r="F2524" s="2">
        <f>'Moving Avg'!D2524</f>
        <v>42.942999999999998</v>
      </c>
      <c r="G2524" s="2">
        <f>'Moving Avg'!F2524</f>
        <v>42.942999999999991</v>
      </c>
      <c r="H2524" s="2">
        <f>'Moving Avg'!G2524</f>
        <v>42.943000000000005</v>
      </c>
      <c r="I2524" s="2">
        <f>'Moving Avg'!H2524</f>
        <v>42.943000000000112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25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13.7</v>
      </c>
      <c r="R2524" s="9">
        <f t="shared" si="395"/>
        <v>13.25</v>
      </c>
      <c r="S2524" s="9">
        <f t="shared" si="396"/>
        <v>18.600000000000001</v>
      </c>
      <c r="T2524" s="9">
        <f t="shared" si="397"/>
        <v>14.5</v>
      </c>
      <c r="U2524" s="8">
        <f t="shared" si="398"/>
        <v>15.183333333333332</v>
      </c>
      <c r="V2524" s="8">
        <f t="shared" si="399"/>
        <v>15.012499999999999</v>
      </c>
    </row>
    <row r="2525" spans="1:22" ht="13.5" x14ac:dyDescent="0.25">
      <c r="A2525" s="3">
        <f>RSI!A2525</f>
        <v>45680</v>
      </c>
      <c r="B2525" s="2">
        <f>RSI!B2525</f>
        <v>42.942999999999998</v>
      </c>
      <c r="C2525" s="2">
        <f>RSI!I2525</f>
        <v>37.940768970408826</v>
      </c>
      <c r="D2525" s="2">
        <f>MACD!E2525</f>
        <v>-2.5919177915056935E-10</v>
      </c>
      <c r="E2525" s="2">
        <f>MACD!F2525</f>
        <v>-3.8112503260089836E-10</v>
      </c>
      <c r="F2525" s="2">
        <f>'Moving Avg'!D2525</f>
        <v>42.942999999999998</v>
      </c>
      <c r="G2525" s="2">
        <f>'Moving Avg'!F2525</f>
        <v>42.942999999999991</v>
      </c>
      <c r="H2525" s="2">
        <f>'Moving Avg'!G2525</f>
        <v>42.943000000000005</v>
      </c>
      <c r="I2525" s="2">
        <f>'Moving Avg'!H2525</f>
        <v>42.943000000000112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25</v>
      </c>
      <c r="N2525" s="8">
        <f t="shared" si="391"/>
        <v>0</v>
      </c>
      <c r="O2525" s="8">
        <f t="shared" si="392"/>
        <v>0</v>
      </c>
      <c r="P2525" s="8">
        <f t="shared" si="393"/>
        <v>33</v>
      </c>
      <c r="Q2525" s="9">
        <f t="shared" si="394"/>
        <v>13.7</v>
      </c>
      <c r="R2525" s="9">
        <f t="shared" si="395"/>
        <v>13.25</v>
      </c>
      <c r="S2525" s="9">
        <f t="shared" si="396"/>
        <v>18.600000000000001</v>
      </c>
      <c r="T2525" s="9">
        <f t="shared" si="397"/>
        <v>14.5</v>
      </c>
      <c r="U2525" s="8">
        <f t="shared" si="398"/>
        <v>15.183333333333332</v>
      </c>
      <c r="V2525" s="8">
        <f t="shared" si="399"/>
        <v>15.012499999999999</v>
      </c>
    </row>
    <row r="2526" spans="1:22" ht="13.5" x14ac:dyDescent="0.25">
      <c r="A2526" s="3">
        <f>RSI!A2526</f>
        <v>45681</v>
      </c>
      <c r="B2526" s="2">
        <f>RSI!B2526</f>
        <v>42.942999999999998</v>
      </c>
      <c r="C2526" s="2">
        <f>RSI!I2526</f>
        <v>37.940768970408833</v>
      </c>
      <c r="D2526" s="2">
        <f>MACD!E2526</f>
        <v>-2.4000001985768904E-10</v>
      </c>
      <c r="E2526" s="2">
        <f>MACD!F2526</f>
        <v>-3.5290003005225654E-10</v>
      </c>
      <c r="F2526" s="2">
        <f>'Moving Avg'!D2526</f>
        <v>42.942999999999998</v>
      </c>
      <c r="G2526" s="2">
        <f>'Moving Avg'!F2526</f>
        <v>42.942999999999991</v>
      </c>
      <c r="H2526" s="2">
        <f>'Moving Avg'!G2526</f>
        <v>42.943000000000005</v>
      </c>
      <c r="I2526" s="2">
        <f>'Moving Avg'!H2526</f>
        <v>42.943000000000112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25</v>
      </c>
      <c r="N2526" s="8">
        <f t="shared" si="391"/>
        <v>0</v>
      </c>
      <c r="O2526" s="8">
        <f t="shared" si="392"/>
        <v>0</v>
      </c>
      <c r="P2526" s="8">
        <f t="shared" si="393"/>
        <v>33</v>
      </c>
      <c r="Q2526" s="9">
        <f t="shared" si="394"/>
        <v>13.7</v>
      </c>
      <c r="R2526" s="9">
        <f t="shared" si="395"/>
        <v>13.25</v>
      </c>
      <c r="S2526" s="9">
        <f t="shared" si="396"/>
        <v>18.600000000000001</v>
      </c>
      <c r="T2526" s="9">
        <f t="shared" si="397"/>
        <v>14.5</v>
      </c>
      <c r="U2526" s="8">
        <f t="shared" si="398"/>
        <v>15.183333333333332</v>
      </c>
      <c r="V2526" s="8">
        <f t="shared" si="399"/>
        <v>15.012499999999999</v>
      </c>
    </row>
    <row r="2527" spans="1:22" ht="13.5" x14ac:dyDescent="0.25">
      <c r="A2527" s="3">
        <f>RSI!A2527</f>
        <v>45684</v>
      </c>
      <c r="B2527" s="2">
        <f>RSI!B2527</f>
        <v>42.942999999999998</v>
      </c>
      <c r="C2527" s="2">
        <f>RSI!I2527</f>
        <v>37.940768970408833</v>
      </c>
      <c r="D2527" s="2">
        <f>MACD!E2527</f>
        <v>-2.2222934603632893E-10</v>
      </c>
      <c r="E2527" s="2">
        <f>MACD!F2527</f>
        <v>-3.2676589324907104E-10</v>
      </c>
      <c r="F2527" s="2">
        <f>'Moving Avg'!D2527</f>
        <v>42.942999999999998</v>
      </c>
      <c r="G2527" s="2">
        <f>'Moving Avg'!F2527</f>
        <v>42.942999999999991</v>
      </c>
      <c r="H2527" s="2">
        <f>'Moving Avg'!G2527</f>
        <v>42.943000000000005</v>
      </c>
      <c r="I2527" s="2">
        <f>'Moving Avg'!H2527</f>
        <v>42.943000000000112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25</v>
      </c>
      <c r="N2527" s="8">
        <f t="shared" si="391"/>
        <v>0</v>
      </c>
      <c r="O2527" s="8">
        <f t="shared" si="392"/>
        <v>0</v>
      </c>
      <c r="P2527" s="8">
        <f t="shared" si="393"/>
        <v>33</v>
      </c>
      <c r="Q2527" s="9">
        <f t="shared" si="394"/>
        <v>13.7</v>
      </c>
      <c r="R2527" s="9">
        <f t="shared" si="395"/>
        <v>13.25</v>
      </c>
      <c r="S2527" s="9">
        <f t="shared" si="396"/>
        <v>18.600000000000001</v>
      </c>
      <c r="T2527" s="9">
        <f t="shared" si="397"/>
        <v>14.5</v>
      </c>
      <c r="U2527" s="8">
        <f t="shared" si="398"/>
        <v>15.183333333333332</v>
      </c>
      <c r="V2527" s="8">
        <f t="shared" si="399"/>
        <v>15.012499999999999</v>
      </c>
    </row>
    <row r="2528" spans="1:22" ht="13.5" x14ac:dyDescent="0.25">
      <c r="A2528" s="3">
        <f>RSI!A2528</f>
        <v>45685</v>
      </c>
      <c r="B2528" s="2">
        <f>RSI!B2528</f>
        <v>42.942999999999998</v>
      </c>
      <c r="C2528" s="2">
        <f>RSI!I2528</f>
        <v>37.940768970408833</v>
      </c>
      <c r="D2528" s="2">
        <f>MACD!E2528</f>
        <v>-2.0577317627612501E-10</v>
      </c>
      <c r="E2528" s="2">
        <f>MACD!F2528</f>
        <v>-3.0256734985448182E-10</v>
      </c>
      <c r="F2528" s="2">
        <f>'Moving Avg'!D2528</f>
        <v>42.942999999999998</v>
      </c>
      <c r="G2528" s="2">
        <f>'Moving Avg'!F2528</f>
        <v>42.942999999999991</v>
      </c>
      <c r="H2528" s="2">
        <f>'Moving Avg'!G2528</f>
        <v>42.943000000000005</v>
      </c>
      <c r="I2528" s="2">
        <f>'Moving Avg'!H2528</f>
        <v>42.943000000000112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25</v>
      </c>
      <c r="N2528" s="8">
        <f t="shared" si="391"/>
        <v>0</v>
      </c>
      <c r="O2528" s="8">
        <f t="shared" si="392"/>
        <v>0</v>
      </c>
      <c r="P2528" s="8">
        <f t="shared" si="393"/>
        <v>33</v>
      </c>
      <c r="Q2528" s="9">
        <f t="shared" si="394"/>
        <v>13.7</v>
      </c>
      <c r="R2528" s="9">
        <f t="shared" si="395"/>
        <v>13.25</v>
      </c>
      <c r="S2528" s="9">
        <f t="shared" si="396"/>
        <v>18.600000000000001</v>
      </c>
      <c r="T2528" s="9">
        <f t="shared" si="397"/>
        <v>14.5</v>
      </c>
      <c r="U2528" s="8">
        <f t="shared" si="398"/>
        <v>15.183333333333332</v>
      </c>
      <c r="V2528" s="8">
        <f t="shared" si="399"/>
        <v>15.012499999999999</v>
      </c>
    </row>
    <row r="2529" spans="1:22" ht="13.5" x14ac:dyDescent="0.25">
      <c r="A2529" s="3">
        <f>RSI!A2529</f>
        <v>45686</v>
      </c>
      <c r="B2529" s="2">
        <f>RSI!B2529</f>
        <v>42.942999999999998</v>
      </c>
      <c r="C2529" s="2">
        <f>RSI!I2529</f>
        <v>37.940768970408833</v>
      </c>
      <c r="D2529" s="2">
        <f>MACD!E2529</f>
        <v>-1.9053914002142847E-10</v>
      </c>
      <c r="E2529" s="2">
        <f>MACD!F2529</f>
        <v>-2.8016170788787119E-10</v>
      </c>
      <c r="F2529" s="2">
        <f>'Moving Avg'!D2529</f>
        <v>42.942999999999998</v>
      </c>
      <c r="G2529" s="2">
        <f>'Moving Avg'!F2529</f>
        <v>42.942999999999991</v>
      </c>
      <c r="H2529" s="2">
        <f>'Moving Avg'!G2529</f>
        <v>42.943000000000005</v>
      </c>
      <c r="I2529" s="2">
        <f>'Moving Avg'!H2529</f>
        <v>42.943000000000112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25</v>
      </c>
      <c r="N2529" s="8">
        <f t="shared" si="391"/>
        <v>0</v>
      </c>
      <c r="O2529" s="8">
        <f t="shared" si="392"/>
        <v>0</v>
      </c>
      <c r="P2529" s="8">
        <f t="shared" si="393"/>
        <v>33</v>
      </c>
      <c r="Q2529" s="9">
        <f t="shared" si="394"/>
        <v>13.7</v>
      </c>
      <c r="R2529" s="9">
        <f t="shared" si="395"/>
        <v>13.25</v>
      </c>
      <c r="S2529" s="9">
        <f t="shared" si="396"/>
        <v>18.600000000000001</v>
      </c>
      <c r="T2529" s="9">
        <f t="shared" si="397"/>
        <v>14.5</v>
      </c>
      <c r="U2529" s="8">
        <f t="shared" si="398"/>
        <v>15.183333333333332</v>
      </c>
      <c r="V2529" s="8">
        <f t="shared" si="399"/>
        <v>15.012499999999999</v>
      </c>
    </row>
    <row r="2530" spans="1:22" ht="13.5" x14ac:dyDescent="0.25">
      <c r="A2530" s="3">
        <f>RSI!A2530</f>
        <v>45687</v>
      </c>
      <c r="B2530" s="2">
        <f>RSI!B2530</f>
        <v>42.942999999999998</v>
      </c>
      <c r="C2530" s="2">
        <f>RSI!I2530</f>
        <v>37.940768970408826</v>
      </c>
      <c r="D2530" s="2">
        <f>MACD!E2530</f>
        <v>-1.7642776128923288E-10</v>
      </c>
      <c r="E2530" s="2">
        <f>MACD!F2530</f>
        <v>-2.5941491856814357E-10</v>
      </c>
      <c r="F2530" s="2">
        <f>'Moving Avg'!D2530</f>
        <v>42.942999999999998</v>
      </c>
      <c r="G2530" s="2">
        <f>'Moving Avg'!F2530</f>
        <v>42.942999999999991</v>
      </c>
      <c r="H2530" s="2">
        <f>'Moving Avg'!G2530</f>
        <v>42.943000000000005</v>
      </c>
      <c r="I2530" s="2">
        <f>'Moving Avg'!H2530</f>
        <v>42.943000000000112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25</v>
      </c>
      <c r="N2530" s="8">
        <f t="shared" si="391"/>
        <v>0</v>
      </c>
      <c r="O2530" s="8">
        <f t="shared" si="392"/>
        <v>0</v>
      </c>
      <c r="P2530" s="8">
        <f t="shared" si="393"/>
        <v>33</v>
      </c>
      <c r="Q2530" s="9">
        <f t="shared" si="394"/>
        <v>13.7</v>
      </c>
      <c r="R2530" s="9">
        <f t="shared" si="395"/>
        <v>13.25</v>
      </c>
      <c r="S2530" s="9">
        <f t="shared" si="396"/>
        <v>18.600000000000001</v>
      </c>
      <c r="T2530" s="9">
        <f t="shared" si="397"/>
        <v>14.5</v>
      </c>
      <c r="U2530" s="8">
        <f t="shared" si="398"/>
        <v>15.183333333333332</v>
      </c>
      <c r="V2530" s="8">
        <f t="shared" si="399"/>
        <v>15.012499999999999</v>
      </c>
    </row>
    <row r="2531" spans="1:22" ht="13.5" x14ac:dyDescent="0.25">
      <c r="A2531" s="3">
        <f>RSI!A2531</f>
        <v>45688</v>
      </c>
      <c r="B2531" s="2">
        <f>RSI!B2531</f>
        <v>42.942999999999998</v>
      </c>
      <c r="C2531" s="2">
        <f>RSI!I2531</f>
        <v>37.940768970408826</v>
      </c>
      <c r="D2531" s="2">
        <f>MACD!E2531</f>
        <v>-1.6336798580596223E-10</v>
      </c>
      <c r="E2531" s="2">
        <f>MACD!F2531</f>
        <v>-2.402055320157073E-10</v>
      </c>
      <c r="F2531" s="2">
        <f>'Moving Avg'!D2531</f>
        <v>42.942999999999998</v>
      </c>
      <c r="G2531" s="2">
        <f>'Moving Avg'!F2531</f>
        <v>42.942999999999991</v>
      </c>
      <c r="H2531" s="2">
        <f>'Moving Avg'!G2531</f>
        <v>42.943000000000005</v>
      </c>
      <c r="I2531" s="2">
        <f>'Moving Avg'!H2531</f>
        <v>42.943000000000112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0</v>
      </c>
      <c r="O2531" s="8">
        <f t="shared" si="392"/>
        <v>0</v>
      </c>
      <c r="P2531" s="8">
        <f t="shared" si="393"/>
        <v>33</v>
      </c>
      <c r="Q2531" s="9">
        <f t="shared" si="394"/>
        <v>13.7</v>
      </c>
      <c r="R2531" s="9">
        <f t="shared" si="395"/>
        <v>13.25</v>
      </c>
      <c r="S2531" s="9">
        <f t="shared" si="396"/>
        <v>18.600000000000001</v>
      </c>
      <c r="T2531" s="9">
        <f t="shared" si="397"/>
        <v>14.5</v>
      </c>
      <c r="U2531" s="8">
        <f t="shared" si="398"/>
        <v>15.183333333333332</v>
      </c>
      <c r="V2531" s="8">
        <f t="shared" si="399"/>
        <v>15.012499999999999</v>
      </c>
    </row>
    <row r="2532" spans="1:22" ht="13.5" x14ac:dyDescent="0.25">
      <c r="A2532" s="3">
        <f>RSI!A2532</f>
        <v>45691</v>
      </c>
      <c r="B2532" s="2">
        <f>RSI!B2532</f>
        <v>42.942999999999998</v>
      </c>
      <c r="C2532" s="2">
        <f>RSI!I2532</f>
        <v>37.940768970408826</v>
      </c>
      <c r="D2532" s="2">
        <f>MACD!E2532</f>
        <v>-1.5127454844332533E-10</v>
      </c>
      <c r="E2532" s="2">
        <f>MACD!F2532</f>
        <v>-2.2241933530123093E-10</v>
      </c>
      <c r="F2532" s="2">
        <f>'Moving Avg'!D2532</f>
        <v>42.942999999999998</v>
      </c>
      <c r="G2532" s="2">
        <f>'Moving Avg'!F2532</f>
        <v>42.942999999999991</v>
      </c>
      <c r="H2532" s="2">
        <f>'Moving Avg'!G2532</f>
        <v>42.943000000000005</v>
      </c>
      <c r="I2532" s="2">
        <f>'Moving Avg'!H2532</f>
        <v>42.943000000000112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25</v>
      </c>
      <c r="N2532" s="8">
        <f t="shared" si="391"/>
        <v>0</v>
      </c>
      <c r="O2532" s="8">
        <f t="shared" si="392"/>
        <v>0</v>
      </c>
      <c r="P2532" s="8">
        <f t="shared" si="393"/>
        <v>33</v>
      </c>
      <c r="Q2532" s="9">
        <f t="shared" si="394"/>
        <v>13.7</v>
      </c>
      <c r="R2532" s="9">
        <f t="shared" si="395"/>
        <v>13.25</v>
      </c>
      <c r="S2532" s="9">
        <f t="shared" si="396"/>
        <v>18.600000000000001</v>
      </c>
      <c r="T2532" s="9">
        <f t="shared" si="397"/>
        <v>14.5</v>
      </c>
      <c r="U2532" s="8">
        <f t="shared" si="398"/>
        <v>15.183333333333332</v>
      </c>
      <c r="V2532" s="8">
        <f t="shared" si="399"/>
        <v>15.012499999999999</v>
      </c>
    </row>
    <row r="2533" spans="1:22" ht="13.5" x14ac:dyDescent="0.25">
      <c r="A2533" s="3">
        <f>RSI!A2533</f>
        <v>45692</v>
      </c>
      <c r="B2533" s="2">
        <f>RSI!B2533</f>
        <v>42.942999999999998</v>
      </c>
      <c r="C2533" s="2">
        <f>RSI!I2533</f>
        <v>37.940768970408833</v>
      </c>
      <c r="D2533" s="2">
        <f>MACD!E2533</f>
        <v>-1.4007639492774615E-10</v>
      </c>
      <c r="E2533" s="2">
        <f>MACD!F2533</f>
        <v>-2.0595074722653398E-10</v>
      </c>
      <c r="F2533" s="2">
        <f>'Moving Avg'!D2533</f>
        <v>42.942999999999998</v>
      </c>
      <c r="G2533" s="2">
        <f>'Moving Avg'!F2533</f>
        <v>42.942999999999991</v>
      </c>
      <c r="H2533" s="2">
        <f>'Moving Avg'!G2533</f>
        <v>42.943000000000005</v>
      </c>
      <c r="I2533" s="2">
        <f>'Moving Avg'!H2533</f>
        <v>42.943000000000112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25</v>
      </c>
      <c r="N2533" s="8">
        <f t="shared" si="391"/>
        <v>0</v>
      </c>
      <c r="O2533" s="8">
        <f t="shared" si="392"/>
        <v>0</v>
      </c>
      <c r="P2533" s="8">
        <f t="shared" si="393"/>
        <v>33</v>
      </c>
      <c r="Q2533" s="9">
        <f t="shared" si="394"/>
        <v>13.7</v>
      </c>
      <c r="R2533" s="9">
        <f t="shared" si="395"/>
        <v>13.25</v>
      </c>
      <c r="S2533" s="9">
        <f t="shared" si="396"/>
        <v>18.600000000000001</v>
      </c>
      <c r="T2533" s="9">
        <f t="shared" si="397"/>
        <v>14.5</v>
      </c>
      <c r="U2533" s="8">
        <f t="shared" si="398"/>
        <v>15.183333333333332</v>
      </c>
      <c r="V2533" s="8">
        <f t="shared" si="399"/>
        <v>15.012499999999999</v>
      </c>
    </row>
    <row r="2534" spans="1:22" ht="13.5" x14ac:dyDescent="0.25">
      <c r="A2534" s="3">
        <f>RSI!A2534</f>
        <v>45693</v>
      </c>
      <c r="B2534" s="2">
        <f>RSI!B2534</f>
        <v>42.942999999999998</v>
      </c>
      <c r="C2534" s="2">
        <f>RSI!I2534</f>
        <v>37.940768970408833</v>
      </c>
      <c r="D2534" s="2">
        <f>MACD!E2534</f>
        <v>-1.2970957641300629E-10</v>
      </c>
      <c r="E2534" s="2">
        <f>MACD!F2534</f>
        <v>-1.9070251306382846E-10</v>
      </c>
      <c r="F2534" s="2">
        <f>'Moving Avg'!D2534</f>
        <v>42.942999999999998</v>
      </c>
      <c r="G2534" s="2">
        <f>'Moving Avg'!F2534</f>
        <v>42.942999999999991</v>
      </c>
      <c r="H2534" s="2">
        <f>'Moving Avg'!G2534</f>
        <v>42.943000000000005</v>
      </c>
      <c r="I2534" s="2">
        <f>'Moving Avg'!H2534</f>
        <v>42.943000000000112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25</v>
      </c>
      <c r="N2534" s="8">
        <f t="shared" si="391"/>
        <v>0</v>
      </c>
      <c r="O2534" s="8">
        <f t="shared" si="392"/>
        <v>0</v>
      </c>
      <c r="P2534" s="8">
        <f t="shared" si="393"/>
        <v>33</v>
      </c>
      <c r="Q2534" s="9">
        <f t="shared" si="394"/>
        <v>13.7</v>
      </c>
      <c r="R2534" s="9">
        <f t="shared" si="395"/>
        <v>13.25</v>
      </c>
      <c r="S2534" s="9">
        <f t="shared" si="396"/>
        <v>18.600000000000001</v>
      </c>
      <c r="T2534" s="9">
        <f t="shared" si="397"/>
        <v>14.5</v>
      </c>
      <c r="U2534" s="8">
        <f t="shared" si="398"/>
        <v>15.183333333333332</v>
      </c>
      <c r="V2534" s="8">
        <f t="shared" si="399"/>
        <v>15.012499999999999</v>
      </c>
    </row>
    <row r="2535" spans="1:22" ht="13.5" x14ac:dyDescent="0.25">
      <c r="A2535" s="3">
        <f>RSI!A2535</f>
        <v>45694</v>
      </c>
      <c r="B2535" s="2">
        <f>RSI!B2535</f>
        <v>42.942999999999998</v>
      </c>
      <c r="C2535" s="2">
        <f>RSI!I2535</f>
        <v>37.940768970408826</v>
      </c>
      <c r="D2535" s="2">
        <f>MACD!E2535</f>
        <v>-1.2011014405288734E-10</v>
      </c>
      <c r="E2535" s="2">
        <f>MACD!F2535</f>
        <v>-1.7658403926164024E-10</v>
      </c>
      <c r="F2535" s="2">
        <f>'Moving Avg'!D2535</f>
        <v>42.942999999999998</v>
      </c>
      <c r="G2535" s="2">
        <f>'Moving Avg'!F2535</f>
        <v>42.942999999999991</v>
      </c>
      <c r="H2535" s="2">
        <f>'Moving Avg'!G2535</f>
        <v>42.943000000000005</v>
      </c>
      <c r="I2535" s="2">
        <f>'Moving Avg'!H2535</f>
        <v>42.943000000000112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25</v>
      </c>
      <c r="N2535" s="8">
        <f t="shared" si="391"/>
        <v>0</v>
      </c>
      <c r="O2535" s="8">
        <f t="shared" si="392"/>
        <v>0</v>
      </c>
      <c r="P2535" s="8">
        <f t="shared" si="393"/>
        <v>33</v>
      </c>
      <c r="Q2535" s="9">
        <f t="shared" si="394"/>
        <v>13.7</v>
      </c>
      <c r="R2535" s="9">
        <f t="shared" si="395"/>
        <v>13.25</v>
      </c>
      <c r="S2535" s="9">
        <f t="shared" si="396"/>
        <v>18.600000000000001</v>
      </c>
      <c r="T2535" s="9">
        <f t="shared" si="397"/>
        <v>14.5</v>
      </c>
      <c r="U2535" s="8">
        <f t="shared" si="398"/>
        <v>15.183333333333332</v>
      </c>
      <c r="V2535" s="8">
        <f t="shared" si="399"/>
        <v>15.012499999999999</v>
      </c>
    </row>
    <row r="2536" spans="1:22" ht="13.5" x14ac:dyDescent="0.25">
      <c r="A2536" s="3">
        <f>RSI!A2536</f>
        <v>45695</v>
      </c>
      <c r="B2536" s="2">
        <f>RSI!B2536</f>
        <v>42.942999999999998</v>
      </c>
      <c r="C2536" s="2">
        <f>RSI!I2536</f>
        <v>37.940768970408826</v>
      </c>
      <c r="D2536" s="2">
        <f>MACD!E2536</f>
        <v>-1.1122125442852848E-10</v>
      </c>
      <c r="E2536" s="2">
        <f>MACD!F2536</f>
        <v>-1.635114822950179E-10</v>
      </c>
      <c r="F2536" s="2">
        <f>'Moving Avg'!D2536</f>
        <v>42.942999999999998</v>
      </c>
      <c r="G2536" s="2">
        <f>'Moving Avg'!F2536</f>
        <v>42.942999999999991</v>
      </c>
      <c r="H2536" s="2">
        <f>'Moving Avg'!G2536</f>
        <v>42.943000000000005</v>
      </c>
      <c r="I2536" s="2">
        <f>'Moving Avg'!H2536</f>
        <v>42.943000000000112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25</v>
      </c>
      <c r="N2536" s="8">
        <f t="shared" si="391"/>
        <v>0</v>
      </c>
      <c r="O2536" s="8">
        <f t="shared" si="392"/>
        <v>0</v>
      </c>
      <c r="P2536" s="8">
        <f t="shared" si="393"/>
        <v>33</v>
      </c>
      <c r="Q2536" s="9">
        <f t="shared" si="394"/>
        <v>13.7</v>
      </c>
      <c r="R2536" s="9">
        <f t="shared" si="395"/>
        <v>13.25</v>
      </c>
      <c r="S2536" s="9">
        <f t="shared" si="396"/>
        <v>18.600000000000001</v>
      </c>
      <c r="T2536" s="9">
        <f t="shared" si="397"/>
        <v>14.5</v>
      </c>
      <c r="U2536" s="8">
        <f t="shared" si="398"/>
        <v>15.183333333333332</v>
      </c>
      <c r="V2536" s="8">
        <f t="shared" si="399"/>
        <v>15.012499999999999</v>
      </c>
    </row>
    <row r="2537" spans="1:22" ht="13.5" x14ac:dyDescent="0.25">
      <c r="A2537" s="3">
        <f>RSI!A2537</f>
        <v>45698</v>
      </c>
      <c r="B2537" s="2">
        <f>RSI!B2537</f>
        <v>42.942999999999998</v>
      </c>
      <c r="C2537" s="2">
        <f>RSI!I2537</f>
        <v>37.940768970408826</v>
      </c>
      <c r="D2537" s="2">
        <f>MACD!E2537</f>
        <v>-1.0298606412106892E-10</v>
      </c>
      <c r="E2537" s="2">
        <f>MACD!F2537</f>
        <v>-1.5140639866022811E-10</v>
      </c>
      <c r="F2537" s="2">
        <f>'Moving Avg'!D2537</f>
        <v>42.942999999999998</v>
      </c>
      <c r="G2537" s="2">
        <f>'Moving Avg'!F2537</f>
        <v>42.942999999999991</v>
      </c>
      <c r="H2537" s="2">
        <f>'Moving Avg'!G2537</f>
        <v>42.943000000000005</v>
      </c>
      <c r="I2537" s="2">
        <f>'Moving Avg'!H2537</f>
        <v>42.943000000000112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25</v>
      </c>
      <c r="N2537" s="8">
        <f t="shared" si="391"/>
        <v>0</v>
      </c>
      <c r="O2537" s="8">
        <f t="shared" si="392"/>
        <v>0</v>
      </c>
      <c r="P2537" s="8">
        <f t="shared" si="393"/>
        <v>33</v>
      </c>
      <c r="Q2537" s="9">
        <f t="shared" si="394"/>
        <v>13.7</v>
      </c>
      <c r="R2537" s="9">
        <f t="shared" si="395"/>
        <v>13.25</v>
      </c>
      <c r="S2537" s="9">
        <f t="shared" si="396"/>
        <v>18.600000000000001</v>
      </c>
      <c r="T2537" s="9">
        <f t="shared" si="397"/>
        <v>14.5</v>
      </c>
      <c r="U2537" s="8">
        <f t="shared" si="398"/>
        <v>15.183333333333332</v>
      </c>
      <c r="V2537" s="8">
        <f t="shared" si="399"/>
        <v>15.012499999999999</v>
      </c>
    </row>
    <row r="2538" spans="1:22" ht="13.5" x14ac:dyDescent="0.25">
      <c r="A2538" s="3">
        <f>RSI!A2538</f>
        <v>45699</v>
      </c>
      <c r="B2538" s="2">
        <f>RSI!B2538</f>
        <v>42.942999999999998</v>
      </c>
      <c r="C2538" s="2">
        <f>RSI!I2538</f>
        <v>37.940768970408818</v>
      </c>
      <c r="D2538" s="2">
        <f>MACD!E2538</f>
        <v>-9.5361940566363046E-11</v>
      </c>
      <c r="E2538" s="2">
        <f>MACD!F2538</f>
        <v>-1.4019750704145512E-10</v>
      </c>
      <c r="F2538" s="2">
        <f>'Moving Avg'!D2538</f>
        <v>42.942999999999998</v>
      </c>
      <c r="G2538" s="2">
        <f>'Moving Avg'!F2538</f>
        <v>42.942999999999991</v>
      </c>
      <c r="H2538" s="2">
        <f>'Moving Avg'!G2538</f>
        <v>42.943000000000005</v>
      </c>
      <c r="I2538" s="2">
        <f>'Moving Avg'!H2538</f>
        <v>42.943000000000112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25</v>
      </c>
      <c r="N2538" s="8">
        <f t="shared" si="391"/>
        <v>0</v>
      </c>
      <c r="O2538" s="8">
        <f t="shared" si="392"/>
        <v>0</v>
      </c>
      <c r="P2538" s="8">
        <f t="shared" si="393"/>
        <v>33</v>
      </c>
      <c r="Q2538" s="9">
        <f t="shared" si="394"/>
        <v>13.7</v>
      </c>
      <c r="R2538" s="9">
        <f t="shared" si="395"/>
        <v>13.25</v>
      </c>
      <c r="S2538" s="9">
        <f t="shared" si="396"/>
        <v>18.600000000000001</v>
      </c>
      <c r="T2538" s="9">
        <f t="shared" si="397"/>
        <v>14.5</v>
      </c>
      <c r="U2538" s="8">
        <f t="shared" si="398"/>
        <v>15.183333333333332</v>
      </c>
      <c r="V2538" s="8">
        <f t="shared" si="399"/>
        <v>15.012499999999999</v>
      </c>
    </row>
    <row r="2539" spans="1:22" ht="13.5" x14ac:dyDescent="0.25">
      <c r="A2539" s="3">
        <f>RSI!A2539</f>
        <v>45700</v>
      </c>
      <c r="B2539" s="2">
        <f>RSI!B2539</f>
        <v>42.942999999999998</v>
      </c>
      <c r="C2539" s="2">
        <f>RSI!I2539</f>
        <v>37.940768970408818</v>
      </c>
      <c r="D2539" s="2">
        <f>MACD!E2539</f>
        <v>-8.8306251200265251E-11</v>
      </c>
      <c r="E2539" s="2">
        <f>MACD!F2539</f>
        <v>-1.2981925587321716E-10</v>
      </c>
      <c r="F2539" s="2">
        <f>'Moving Avg'!D2539</f>
        <v>42.942999999999998</v>
      </c>
      <c r="G2539" s="2">
        <f>'Moving Avg'!F2539</f>
        <v>42.942999999999991</v>
      </c>
      <c r="H2539" s="2">
        <f>'Moving Avg'!G2539</f>
        <v>42.943000000000005</v>
      </c>
      <c r="I2539" s="2">
        <f>'Moving Avg'!H2539</f>
        <v>42.943000000000112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25</v>
      </c>
      <c r="N2539" s="8">
        <f t="shared" si="391"/>
        <v>0</v>
      </c>
      <c r="O2539" s="8">
        <f t="shared" si="392"/>
        <v>0</v>
      </c>
      <c r="P2539" s="8">
        <f t="shared" si="393"/>
        <v>33</v>
      </c>
      <c r="Q2539" s="9">
        <f t="shared" si="394"/>
        <v>13.7</v>
      </c>
      <c r="R2539" s="9">
        <f t="shared" si="395"/>
        <v>13.25</v>
      </c>
      <c r="S2539" s="9">
        <f t="shared" si="396"/>
        <v>18.600000000000001</v>
      </c>
      <c r="T2539" s="9">
        <f t="shared" si="397"/>
        <v>14.5</v>
      </c>
      <c r="U2539" s="8">
        <f t="shared" si="398"/>
        <v>15.183333333333332</v>
      </c>
      <c r="V2539" s="8">
        <f t="shared" si="399"/>
        <v>15.012499999999999</v>
      </c>
    </row>
    <row r="2540" spans="1:22" ht="13.5" x14ac:dyDescent="0.25">
      <c r="A2540" s="3">
        <f>RSI!A2540</f>
        <v>45701</v>
      </c>
      <c r="B2540" s="2">
        <f>RSI!B2540</f>
        <v>42.942999999999998</v>
      </c>
      <c r="C2540" s="2">
        <f>RSI!I2540</f>
        <v>37.940768970408818</v>
      </c>
      <c r="D2540" s="2">
        <f>MACD!E2540</f>
        <v>-8.1769258031272329E-11</v>
      </c>
      <c r="E2540" s="2">
        <f>MACD!F2540</f>
        <v>-1.2020925630482818E-10</v>
      </c>
      <c r="F2540" s="2">
        <f>'Moving Avg'!D2540</f>
        <v>42.942999999999998</v>
      </c>
      <c r="G2540" s="2">
        <f>'Moving Avg'!F2540</f>
        <v>42.942999999999991</v>
      </c>
      <c r="H2540" s="2">
        <f>'Moving Avg'!G2540</f>
        <v>42.943000000000005</v>
      </c>
      <c r="I2540" s="2">
        <f>'Moving Avg'!H2540</f>
        <v>42.943000000000112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33</v>
      </c>
      <c r="Q2540" s="9">
        <f t="shared" si="394"/>
        <v>13.7</v>
      </c>
      <c r="R2540" s="9">
        <f t="shared" si="395"/>
        <v>13.25</v>
      </c>
      <c r="S2540" s="9">
        <f t="shared" si="396"/>
        <v>18.600000000000001</v>
      </c>
      <c r="T2540" s="9">
        <f t="shared" si="397"/>
        <v>14.5</v>
      </c>
      <c r="U2540" s="8">
        <f t="shared" si="398"/>
        <v>15.183333333333332</v>
      </c>
      <c r="V2540" s="8">
        <f t="shared" si="399"/>
        <v>15.012499999999999</v>
      </c>
    </row>
    <row r="2541" spans="1:22" ht="13.5" x14ac:dyDescent="0.25">
      <c r="A2541" s="3">
        <f>RSI!A2541</f>
        <v>45702</v>
      </c>
      <c r="B2541" s="2">
        <f>RSI!B2541</f>
        <v>42.942999999999998</v>
      </c>
      <c r="C2541" s="2">
        <f>RSI!I2541</f>
        <v>37.940768970408818</v>
      </c>
      <c r="D2541" s="2">
        <f>MACD!E2541</f>
        <v>-7.5715433922596276E-11</v>
      </c>
      <c r="E2541" s="2">
        <f>MACD!F2541</f>
        <v>-1.1131049182838181E-10</v>
      </c>
      <c r="F2541" s="2">
        <f>'Moving Avg'!D2541</f>
        <v>42.942999999999998</v>
      </c>
      <c r="G2541" s="2">
        <f>'Moving Avg'!F2541</f>
        <v>42.942999999999991</v>
      </c>
      <c r="H2541" s="2">
        <f>'Moving Avg'!G2541</f>
        <v>42.943000000000005</v>
      </c>
      <c r="I2541" s="2">
        <f>'Moving Avg'!H2541</f>
        <v>42.943000000000112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33</v>
      </c>
      <c r="Q2541" s="9">
        <f t="shared" si="394"/>
        <v>13.7</v>
      </c>
      <c r="R2541" s="9">
        <f t="shared" si="395"/>
        <v>13.25</v>
      </c>
      <c r="S2541" s="9">
        <f t="shared" si="396"/>
        <v>18.600000000000001</v>
      </c>
      <c r="T2541" s="9">
        <f t="shared" si="397"/>
        <v>14.5</v>
      </c>
      <c r="U2541" s="8">
        <f t="shared" si="398"/>
        <v>15.183333333333332</v>
      </c>
      <c r="V2541" s="8">
        <f t="shared" si="399"/>
        <v>15.012499999999999</v>
      </c>
    </row>
    <row r="2542" spans="1:22" ht="13.5" x14ac:dyDescent="0.25">
      <c r="A2542" s="3">
        <f>RSI!A2542</f>
        <v>45705</v>
      </c>
      <c r="B2542" s="2">
        <f>RSI!B2542</f>
        <v>42.942999999999998</v>
      </c>
      <c r="C2542" s="2">
        <f>RSI!I2542</f>
        <v>37.940768970408826</v>
      </c>
      <c r="D2542" s="2">
        <f>MACD!E2542</f>
        <v>-7.0116357164806686E-11</v>
      </c>
      <c r="E2542" s="2">
        <f>MACD!F2542</f>
        <v>-1.030716648956668E-10</v>
      </c>
      <c r="F2542" s="2">
        <f>'Moving Avg'!D2542</f>
        <v>42.942999999999998</v>
      </c>
      <c r="G2542" s="2">
        <f>'Moving Avg'!F2542</f>
        <v>42.942999999999991</v>
      </c>
      <c r="H2542" s="2">
        <f>'Moving Avg'!G2542</f>
        <v>42.943000000000005</v>
      </c>
      <c r="I2542" s="2">
        <f>'Moving Avg'!H2542</f>
        <v>42.943000000000112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33</v>
      </c>
      <c r="Q2542" s="9">
        <f t="shared" si="394"/>
        <v>13.7</v>
      </c>
      <c r="R2542" s="9">
        <f t="shared" si="395"/>
        <v>13.25</v>
      </c>
      <c r="S2542" s="9">
        <f t="shared" si="396"/>
        <v>18.600000000000001</v>
      </c>
      <c r="T2542" s="9">
        <f t="shared" si="397"/>
        <v>14.5</v>
      </c>
      <c r="U2542" s="8">
        <f t="shared" si="398"/>
        <v>15.183333333333332</v>
      </c>
      <c r="V2542" s="8">
        <f t="shared" si="399"/>
        <v>15.012499999999999</v>
      </c>
    </row>
    <row r="2543" spans="1:22" ht="13.5" x14ac:dyDescent="0.25">
      <c r="A2543" s="3">
        <f>RSI!A2543</f>
        <v>45706</v>
      </c>
      <c r="B2543" s="2">
        <f>RSI!B2543</f>
        <v>42.942999999999998</v>
      </c>
      <c r="C2543" s="2">
        <f>RSI!I2543</f>
        <v>37.940768970408826</v>
      </c>
      <c r="D2543" s="2">
        <f>MACD!E2543</f>
        <v>-6.4929395193757955E-11</v>
      </c>
      <c r="E2543" s="2">
        <f>MACD!F2543</f>
        <v>-9.544321095528504E-11</v>
      </c>
      <c r="F2543" s="2">
        <f>'Moving Avg'!D2543</f>
        <v>42.942999999999998</v>
      </c>
      <c r="G2543" s="2">
        <f>'Moving Avg'!F2543</f>
        <v>42.942999999999991</v>
      </c>
      <c r="H2543" s="2">
        <f>'Moving Avg'!G2543</f>
        <v>42.943000000000005</v>
      </c>
      <c r="I2543" s="2">
        <f>'Moving Avg'!H2543</f>
        <v>42.943000000000112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13.7</v>
      </c>
      <c r="R2543" s="9">
        <f t="shared" si="395"/>
        <v>13.25</v>
      </c>
      <c r="S2543" s="9">
        <f t="shared" si="396"/>
        <v>18.600000000000001</v>
      </c>
      <c r="T2543" s="9">
        <f t="shared" si="397"/>
        <v>14.5</v>
      </c>
      <c r="U2543" s="8">
        <f t="shared" si="398"/>
        <v>15.183333333333332</v>
      </c>
      <c r="V2543" s="8">
        <f t="shared" si="399"/>
        <v>15.012499999999999</v>
      </c>
    </row>
    <row r="2544" spans="1:22" ht="13.5" x14ac:dyDescent="0.25">
      <c r="A2544" s="3">
        <f>RSI!A2544</f>
        <v>45707</v>
      </c>
      <c r="B2544" s="2">
        <f>RSI!B2544</f>
        <v>42.942999999999998</v>
      </c>
      <c r="C2544" s="2">
        <f>RSI!I2544</f>
        <v>37.940768970408826</v>
      </c>
      <c r="D2544" s="2">
        <f>MACD!E2544</f>
        <v>-6.0126126300019678E-11</v>
      </c>
      <c r="E2544" s="2">
        <f>MACD!F2544</f>
        <v>-8.8379794024231965E-11</v>
      </c>
      <c r="F2544" s="2">
        <f>'Moving Avg'!D2544</f>
        <v>42.942999999999998</v>
      </c>
      <c r="G2544" s="2">
        <f>'Moving Avg'!F2544</f>
        <v>42.942999999999991</v>
      </c>
      <c r="H2544" s="2">
        <f>'Moving Avg'!G2544</f>
        <v>42.943000000000005</v>
      </c>
      <c r="I2544" s="2">
        <f>'Moving Avg'!H2544</f>
        <v>42.943000000000112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13.7</v>
      </c>
      <c r="R2544" s="9">
        <f t="shared" si="395"/>
        <v>13.25</v>
      </c>
      <c r="S2544" s="9">
        <f t="shared" si="396"/>
        <v>18.600000000000001</v>
      </c>
      <c r="T2544" s="9">
        <f t="shared" si="397"/>
        <v>14.5</v>
      </c>
      <c r="U2544" s="8">
        <f t="shared" si="398"/>
        <v>15.183333333333332</v>
      </c>
      <c r="V2544" s="8">
        <f t="shared" si="399"/>
        <v>15.012499999999999</v>
      </c>
    </row>
    <row r="2545" spans="1:22" ht="13.5" x14ac:dyDescent="0.25">
      <c r="A2545" s="3">
        <f>RSI!A2545</f>
        <v>45708</v>
      </c>
      <c r="B2545" s="2">
        <f>RSI!B2545</f>
        <v>42.942999999999998</v>
      </c>
      <c r="C2545" s="2">
        <f>RSI!I2545</f>
        <v>37.940768970408833</v>
      </c>
      <c r="D2545" s="2">
        <f>MACD!E2545</f>
        <v>-5.5678128774161451E-11</v>
      </c>
      <c r="E2545" s="2">
        <f>MACD!F2545</f>
        <v>-8.183946097421787E-11</v>
      </c>
      <c r="F2545" s="2">
        <f>'Moving Avg'!D2545</f>
        <v>42.942999999999998</v>
      </c>
      <c r="G2545" s="2">
        <f>'Moving Avg'!F2545</f>
        <v>42.942999999999991</v>
      </c>
      <c r="H2545" s="2">
        <f>'Moving Avg'!G2545</f>
        <v>42.943000000000005</v>
      </c>
      <c r="I2545" s="2">
        <f>'Moving Avg'!H2545</f>
        <v>42.943000000000112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13.7</v>
      </c>
      <c r="R2545" s="9">
        <f t="shared" si="395"/>
        <v>13.25</v>
      </c>
      <c r="S2545" s="9">
        <f t="shared" si="396"/>
        <v>18.600000000000001</v>
      </c>
      <c r="T2545" s="9">
        <f t="shared" si="397"/>
        <v>14.5</v>
      </c>
      <c r="U2545" s="8">
        <f t="shared" si="398"/>
        <v>15.183333333333332</v>
      </c>
      <c r="V2545" s="8">
        <f t="shared" si="399"/>
        <v>15.012499999999999</v>
      </c>
    </row>
    <row r="2546" spans="1:22" ht="13.5" x14ac:dyDescent="0.25">
      <c r="A2546" s="3">
        <f>RSI!A2546</f>
        <v>45709</v>
      </c>
      <c r="B2546" s="2">
        <f>RSI!B2546</f>
        <v>42.942999999999998</v>
      </c>
      <c r="C2546" s="2">
        <f>RSI!I2546</f>
        <v>37.940768970408833</v>
      </c>
      <c r="D2546" s="2">
        <f>MACD!E2546</f>
        <v>-5.1556980906752869E-11</v>
      </c>
      <c r="E2546" s="2">
        <f>MACD!F2546</f>
        <v>-7.5782964960724878E-11</v>
      </c>
      <c r="F2546" s="2">
        <f>'Moving Avg'!D2546</f>
        <v>42.942999999999998</v>
      </c>
      <c r="G2546" s="2">
        <f>'Moving Avg'!F2546</f>
        <v>42.942999999999991</v>
      </c>
      <c r="H2546" s="2">
        <f>'Moving Avg'!G2546</f>
        <v>42.943000000000005</v>
      </c>
      <c r="I2546" s="2">
        <f>'Moving Avg'!H2546</f>
        <v>42.943000000000112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25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13.7</v>
      </c>
      <c r="R2546" s="9">
        <f t="shared" si="395"/>
        <v>13.25</v>
      </c>
      <c r="S2546" s="9">
        <f t="shared" si="396"/>
        <v>18.600000000000001</v>
      </c>
      <c r="T2546" s="9">
        <f t="shared" si="397"/>
        <v>14.5</v>
      </c>
      <c r="U2546" s="8">
        <f t="shared" si="398"/>
        <v>15.183333333333332</v>
      </c>
      <c r="V2546" s="8">
        <f t="shared" si="399"/>
        <v>15.012499999999999</v>
      </c>
    </row>
    <row r="2547" spans="1:22" ht="13.5" x14ac:dyDescent="0.25">
      <c r="A2547" s="3">
        <f>RSI!A2547</f>
        <v>45712</v>
      </c>
      <c r="B2547" s="2">
        <f>RSI!B2547</f>
        <v>42.942999999999998</v>
      </c>
      <c r="C2547" s="2">
        <f>RSI!I2547</f>
        <v>37.940768970408833</v>
      </c>
      <c r="D2547" s="2">
        <f>MACD!E2547</f>
        <v>-4.7741366415721131E-11</v>
      </c>
      <c r="E2547" s="2">
        <f>MACD!F2547</f>
        <v>-7.0174645251724128E-11</v>
      </c>
      <c r="F2547" s="2">
        <f>'Moving Avg'!D2547</f>
        <v>42.942999999999998</v>
      </c>
      <c r="G2547" s="2">
        <f>'Moving Avg'!F2547</f>
        <v>42.942999999999991</v>
      </c>
      <c r="H2547" s="2">
        <f>'Moving Avg'!G2547</f>
        <v>42.943000000000005</v>
      </c>
      <c r="I2547" s="2">
        <f>'Moving Avg'!H2547</f>
        <v>42.943000000000112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25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13.7</v>
      </c>
      <c r="R2547" s="9">
        <f t="shared" si="395"/>
        <v>13.25</v>
      </c>
      <c r="S2547" s="9">
        <f t="shared" si="396"/>
        <v>18.600000000000001</v>
      </c>
      <c r="T2547" s="9">
        <f t="shared" si="397"/>
        <v>14.5</v>
      </c>
      <c r="U2547" s="8">
        <f t="shared" si="398"/>
        <v>15.183333333333332</v>
      </c>
      <c r="V2547" s="8">
        <f t="shared" si="399"/>
        <v>15.012499999999999</v>
      </c>
    </row>
    <row r="2548" spans="1:22" ht="13.5" x14ac:dyDescent="0.25">
      <c r="A2548" s="3">
        <f>RSI!A2548</f>
        <v>45713</v>
      </c>
      <c r="B2548" s="2">
        <f>RSI!B2548</f>
        <v>42.942999999999998</v>
      </c>
      <c r="C2548" s="2">
        <f>RSI!I2548</f>
        <v>37.940768970408833</v>
      </c>
      <c r="D2548" s="2">
        <f>MACD!E2548</f>
        <v>-4.4209969018993434E-11</v>
      </c>
      <c r="E2548" s="2">
        <f>MACD!F2548</f>
        <v>-6.4981710005177992E-11</v>
      </c>
      <c r="F2548" s="2">
        <f>'Moving Avg'!D2548</f>
        <v>42.942999999999998</v>
      </c>
      <c r="G2548" s="2">
        <f>'Moving Avg'!F2548</f>
        <v>42.942999999999991</v>
      </c>
      <c r="H2548" s="2">
        <f>'Moving Avg'!G2548</f>
        <v>42.943000000000005</v>
      </c>
      <c r="I2548" s="2">
        <f>'Moving Avg'!H2548</f>
        <v>42.943000000000112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25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13.7</v>
      </c>
      <c r="R2548" s="9">
        <f t="shared" si="395"/>
        <v>13.25</v>
      </c>
      <c r="S2548" s="9">
        <f t="shared" si="396"/>
        <v>18.600000000000001</v>
      </c>
      <c r="T2548" s="9">
        <f t="shared" si="397"/>
        <v>14.5</v>
      </c>
      <c r="U2548" s="8">
        <f t="shared" si="398"/>
        <v>15.183333333333332</v>
      </c>
      <c r="V2548" s="8">
        <f t="shared" si="399"/>
        <v>15.012499999999999</v>
      </c>
    </row>
    <row r="2549" spans="1:22" ht="13.5" x14ac:dyDescent="0.25">
      <c r="A2549" s="3">
        <f>RSI!A2549</f>
        <v>45714</v>
      </c>
      <c r="B2549" s="2">
        <f>RSI!B2549</f>
        <v>42.942999999999998</v>
      </c>
      <c r="C2549" s="2">
        <f>RSI!I2549</f>
        <v>37.940768970408833</v>
      </c>
      <c r="D2549" s="2">
        <f>MACD!E2549</f>
        <v>-4.0941472434496973E-11</v>
      </c>
      <c r="E2549" s="2">
        <f>MACD!F2549</f>
        <v>-6.0173662491041791E-11</v>
      </c>
      <c r="F2549" s="2">
        <f>'Moving Avg'!D2549</f>
        <v>42.942999999999998</v>
      </c>
      <c r="G2549" s="2">
        <f>'Moving Avg'!F2549</f>
        <v>42.942999999999991</v>
      </c>
      <c r="H2549" s="2">
        <f>'Moving Avg'!G2549</f>
        <v>42.943000000000005</v>
      </c>
      <c r="I2549" s="2">
        <f>'Moving Avg'!H2549</f>
        <v>42.943000000000112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25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13.7</v>
      </c>
      <c r="R2549" s="9">
        <f t="shared" si="395"/>
        <v>13.25</v>
      </c>
      <c r="S2549" s="9">
        <f t="shared" si="396"/>
        <v>18.600000000000001</v>
      </c>
      <c r="T2549" s="9">
        <f t="shared" si="397"/>
        <v>14.5</v>
      </c>
      <c r="U2549" s="8">
        <f t="shared" si="398"/>
        <v>15.183333333333332</v>
      </c>
      <c r="V2549" s="8">
        <f t="shared" si="399"/>
        <v>15.012499999999999</v>
      </c>
    </row>
    <row r="2550" spans="1:22" ht="13.5" x14ac:dyDescent="0.25">
      <c r="A2550" s="3">
        <f>RSI!A2550</f>
        <v>45715</v>
      </c>
      <c r="B2550" s="2">
        <f>RSI!B2550</f>
        <v>42.942999999999998</v>
      </c>
      <c r="C2550" s="2">
        <f>RSI!I2550</f>
        <v>37.940768970408833</v>
      </c>
      <c r="D2550" s="2">
        <f>MACD!E2550</f>
        <v>-3.7914560380158946E-11</v>
      </c>
      <c r="E2550" s="2">
        <f>MACD!F2550</f>
        <v>-5.5721842068865222E-11</v>
      </c>
      <c r="F2550" s="2">
        <f>'Moving Avg'!D2550</f>
        <v>42.942999999999998</v>
      </c>
      <c r="G2550" s="2">
        <f>'Moving Avg'!F2550</f>
        <v>42.942999999999991</v>
      </c>
      <c r="H2550" s="2">
        <f>'Moving Avg'!G2550</f>
        <v>42.943000000000005</v>
      </c>
      <c r="I2550" s="2">
        <f>'Moving Avg'!H2550</f>
        <v>42.943000000000112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25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13.7</v>
      </c>
      <c r="R2550" s="9">
        <f t="shared" si="395"/>
        <v>13.25</v>
      </c>
      <c r="S2550" s="9">
        <f t="shared" si="396"/>
        <v>18.600000000000001</v>
      </c>
      <c r="T2550" s="9">
        <f t="shared" si="397"/>
        <v>14.5</v>
      </c>
      <c r="U2550" s="8">
        <f t="shared" si="398"/>
        <v>15.183333333333332</v>
      </c>
      <c r="V2550" s="8">
        <f t="shared" si="399"/>
        <v>15.012499999999999</v>
      </c>
    </row>
    <row r="2551" spans="1:22" ht="13.5" x14ac:dyDescent="0.25">
      <c r="A2551" s="3">
        <f>RSI!A2551</f>
        <v>45716</v>
      </c>
      <c r="B2551" s="2">
        <f>RSI!B2551</f>
        <v>42.942999999999998</v>
      </c>
      <c r="C2551" s="2">
        <f>RSI!I2551</f>
        <v>37.940768970408833</v>
      </c>
      <c r="D2551" s="2">
        <f>MACD!E2551</f>
        <v>-3.5115022001264151E-11</v>
      </c>
      <c r="E2551" s="2">
        <f>MACD!F2551</f>
        <v>-5.1600478055345013E-11</v>
      </c>
      <c r="F2551" s="2">
        <f>'Moving Avg'!D2551</f>
        <v>42.942999999999998</v>
      </c>
      <c r="G2551" s="2">
        <f>'Moving Avg'!F2551</f>
        <v>42.942999999999991</v>
      </c>
      <c r="H2551" s="2">
        <f>'Moving Avg'!G2551</f>
        <v>42.943000000000005</v>
      </c>
      <c r="I2551" s="2">
        <f>'Moving Avg'!H2551</f>
        <v>42.943000000000112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25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13.7</v>
      </c>
      <c r="R2551" s="9">
        <f t="shared" si="395"/>
        <v>13.25</v>
      </c>
      <c r="S2551" s="9">
        <f t="shared" si="396"/>
        <v>18.600000000000001</v>
      </c>
      <c r="T2551" s="9">
        <f t="shared" si="397"/>
        <v>14.5</v>
      </c>
      <c r="U2551" s="8">
        <f t="shared" si="398"/>
        <v>15.183333333333332</v>
      </c>
      <c r="V2551" s="8">
        <f t="shared" si="399"/>
        <v>15.012499999999999</v>
      </c>
    </row>
    <row r="2552" spans="1:22" ht="13.5" x14ac:dyDescent="0.25">
      <c r="A2552" s="3">
        <f>RSI!A2552</f>
        <v>45719</v>
      </c>
      <c r="B2552" s="2">
        <f>RSI!B2552</f>
        <v>42.942999999999998</v>
      </c>
      <c r="C2552" s="2">
        <f>RSI!I2552</f>
        <v>37.940768970408833</v>
      </c>
      <c r="D2552" s="2">
        <f>MACD!E2552</f>
        <v>-3.2521541015739786E-11</v>
      </c>
      <c r="E2552" s="2">
        <f>MACD!F2552</f>
        <v>-4.7784690647423973E-11</v>
      </c>
      <c r="F2552" s="2">
        <f>'Moving Avg'!D2552</f>
        <v>42.942999999999998</v>
      </c>
      <c r="G2552" s="2">
        <f>'Moving Avg'!F2552</f>
        <v>42.942999999999991</v>
      </c>
      <c r="H2552" s="2">
        <f>'Moving Avg'!G2552</f>
        <v>42.943000000000005</v>
      </c>
      <c r="I2552" s="2">
        <f>'Moving Avg'!H2552</f>
        <v>42.943000000000112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25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13.7</v>
      </c>
      <c r="R2552" s="9">
        <f t="shared" si="395"/>
        <v>13.25</v>
      </c>
      <c r="S2552" s="9">
        <f t="shared" si="396"/>
        <v>18.600000000000001</v>
      </c>
      <c r="T2552" s="9">
        <f t="shared" si="397"/>
        <v>14.5</v>
      </c>
      <c r="U2552" s="8">
        <f t="shared" si="398"/>
        <v>15.183333333333332</v>
      </c>
      <c r="V2552" s="8">
        <f t="shared" si="399"/>
        <v>15.012499999999999</v>
      </c>
    </row>
    <row r="2553" spans="1:22" ht="13.5" x14ac:dyDescent="0.25">
      <c r="A2553" s="3">
        <f>RSI!A2553</f>
        <v>45720</v>
      </c>
      <c r="B2553" s="2">
        <f>RSI!B2553</f>
        <v>42.942999999999998</v>
      </c>
      <c r="C2553" s="2">
        <f>RSI!I2553</f>
        <v>37.940768970408833</v>
      </c>
      <c r="D2553" s="2">
        <f>MACD!E2553</f>
        <v>-3.0119906568870647E-11</v>
      </c>
      <c r="E2553" s="2">
        <f>MACD!F2553</f>
        <v>-4.4251733831713311E-11</v>
      </c>
      <c r="F2553" s="2">
        <f>'Moving Avg'!D2553</f>
        <v>42.942999999999998</v>
      </c>
      <c r="G2553" s="2">
        <f>'Moving Avg'!F2553</f>
        <v>42.942999999999991</v>
      </c>
      <c r="H2553" s="2">
        <f>'Moving Avg'!G2553</f>
        <v>42.943000000000005</v>
      </c>
      <c r="I2553" s="2">
        <f>'Moving Avg'!H2553</f>
        <v>42.943000000000112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25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13.7</v>
      </c>
      <c r="R2553" s="9">
        <f t="shared" si="395"/>
        <v>13.25</v>
      </c>
      <c r="S2553" s="9">
        <f t="shared" si="396"/>
        <v>18.600000000000001</v>
      </c>
      <c r="T2553" s="9">
        <f t="shared" si="397"/>
        <v>14.5</v>
      </c>
      <c r="U2553" s="8">
        <f t="shared" si="398"/>
        <v>15.183333333333332</v>
      </c>
      <c r="V2553" s="8">
        <f t="shared" si="399"/>
        <v>15.012499999999999</v>
      </c>
    </row>
    <row r="2554" spans="1:22" ht="13.5" x14ac:dyDescent="0.25">
      <c r="A2554" s="3">
        <f>RSI!A2554</f>
        <v>45721</v>
      </c>
      <c r="B2554" s="2">
        <f>RSI!B2554</f>
        <v>42.942999999999998</v>
      </c>
      <c r="C2554" s="2">
        <f>RSI!I2554</f>
        <v>37.940768970408833</v>
      </c>
      <c r="D2554" s="2">
        <f>MACD!E2554</f>
        <v>-2.7895907805941533E-11</v>
      </c>
      <c r="E2554" s="2">
        <f>MACD!F2554</f>
        <v>-4.0980568626558956E-11</v>
      </c>
      <c r="F2554" s="2">
        <f>'Moving Avg'!D2554</f>
        <v>42.942999999999998</v>
      </c>
      <c r="G2554" s="2">
        <f>'Moving Avg'!F2554</f>
        <v>42.942999999999991</v>
      </c>
      <c r="H2554" s="2">
        <f>'Moving Avg'!G2554</f>
        <v>42.943000000000005</v>
      </c>
      <c r="I2554" s="2">
        <f>'Moving Avg'!H2554</f>
        <v>42.943000000000112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25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13.7</v>
      </c>
      <c r="R2554" s="9">
        <f t="shared" si="395"/>
        <v>13.25</v>
      </c>
      <c r="S2554" s="9">
        <f t="shared" si="396"/>
        <v>18.600000000000001</v>
      </c>
      <c r="T2554" s="9">
        <f t="shared" si="397"/>
        <v>14.5</v>
      </c>
      <c r="U2554" s="8">
        <f t="shared" si="398"/>
        <v>15.183333333333332</v>
      </c>
      <c r="V2554" s="8">
        <f t="shared" si="399"/>
        <v>15.012499999999999</v>
      </c>
    </row>
    <row r="2555" spans="1:22" ht="13.5" x14ac:dyDescent="0.25">
      <c r="A2555" s="3">
        <f>RSI!A2555</f>
        <v>45722</v>
      </c>
      <c r="B2555" s="2">
        <f>RSI!B2555</f>
        <v>42.942999999999998</v>
      </c>
      <c r="C2555" s="2">
        <f>RSI!I2555</f>
        <v>37.940768970408833</v>
      </c>
      <c r="D2555" s="2">
        <f>MACD!E2555</f>
        <v>-2.5835333872237243E-11</v>
      </c>
      <c r="E2555" s="2">
        <f>MACD!F2555</f>
        <v>-3.7951521675694614E-11</v>
      </c>
      <c r="F2555" s="2">
        <f>'Moving Avg'!D2555</f>
        <v>42.942999999999998</v>
      </c>
      <c r="G2555" s="2">
        <f>'Moving Avg'!F2555</f>
        <v>42.942999999999991</v>
      </c>
      <c r="H2555" s="2">
        <f>'Moving Avg'!G2555</f>
        <v>42.943000000000005</v>
      </c>
      <c r="I2555" s="2">
        <f>'Moving Avg'!H2555</f>
        <v>42.943000000000112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25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13.7</v>
      </c>
      <c r="R2555" s="9">
        <f t="shared" si="395"/>
        <v>13.25</v>
      </c>
      <c r="S2555" s="9">
        <f t="shared" si="396"/>
        <v>18.600000000000001</v>
      </c>
      <c r="T2555" s="9">
        <f t="shared" si="397"/>
        <v>14.5</v>
      </c>
      <c r="U2555" s="8">
        <f t="shared" si="398"/>
        <v>15.183333333333332</v>
      </c>
      <c r="V2555" s="8">
        <f t="shared" si="399"/>
        <v>15.012499999999999</v>
      </c>
    </row>
    <row r="2556" spans="1:22" ht="13.5" x14ac:dyDescent="0.25">
      <c r="A2556" s="3">
        <f>RSI!A2556</f>
        <v>45723</v>
      </c>
      <c r="B2556" s="2">
        <f>RSI!B2556</f>
        <v>42.942999999999998</v>
      </c>
      <c r="C2556" s="2">
        <f>RSI!I2556</f>
        <v>37.940768970408833</v>
      </c>
      <c r="D2556" s="2">
        <f>MACD!E2556</f>
        <v>-2.3931079340400174E-11</v>
      </c>
      <c r="E2556" s="2">
        <f>MACD!F2556</f>
        <v>-3.5147433208635728E-11</v>
      </c>
      <c r="F2556" s="2">
        <f>'Moving Avg'!D2556</f>
        <v>42.942999999999998</v>
      </c>
      <c r="G2556" s="2">
        <f>'Moving Avg'!F2556</f>
        <v>42.942999999999991</v>
      </c>
      <c r="H2556" s="2">
        <f>'Moving Avg'!G2556</f>
        <v>42.943000000000005</v>
      </c>
      <c r="I2556" s="2">
        <f>'Moving Avg'!H2556</f>
        <v>42.943000000000112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25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13.7</v>
      </c>
      <c r="R2556" s="9">
        <f t="shared" si="395"/>
        <v>13.25</v>
      </c>
      <c r="S2556" s="9">
        <f t="shared" si="396"/>
        <v>18.600000000000001</v>
      </c>
      <c r="T2556" s="9">
        <f t="shared" si="397"/>
        <v>14.5</v>
      </c>
      <c r="U2556" s="8">
        <f t="shared" si="398"/>
        <v>15.183333333333332</v>
      </c>
      <c r="V2556" s="8">
        <f t="shared" si="399"/>
        <v>15.012499999999999</v>
      </c>
    </row>
    <row r="2557" spans="1:22" ht="13.5" x14ac:dyDescent="0.25">
      <c r="A2557" s="3">
        <f>RSI!A2557</f>
        <v>45726</v>
      </c>
      <c r="B2557" s="2">
        <f>RSI!B2557</f>
        <v>42.942999999999998</v>
      </c>
      <c r="C2557" s="2">
        <f>RSI!I2557</f>
        <v>37.940768970408833</v>
      </c>
      <c r="D2557" s="2">
        <f>MACD!E2557</f>
        <v>-2.2161827928357525E-11</v>
      </c>
      <c r="E2557" s="2">
        <f>MACD!F2557</f>
        <v>-3.2550312152580087E-11</v>
      </c>
      <c r="F2557" s="2">
        <f>'Moving Avg'!D2557</f>
        <v>42.942999999999998</v>
      </c>
      <c r="G2557" s="2">
        <f>'Moving Avg'!F2557</f>
        <v>42.942999999999991</v>
      </c>
      <c r="H2557" s="2">
        <f>'Moving Avg'!G2557</f>
        <v>42.943000000000005</v>
      </c>
      <c r="I2557" s="2">
        <f>'Moving Avg'!H2557</f>
        <v>42.943000000000112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25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13.7</v>
      </c>
      <c r="R2557" s="9">
        <f t="shared" si="395"/>
        <v>13.25</v>
      </c>
      <c r="S2557" s="9">
        <f t="shared" si="396"/>
        <v>18.600000000000001</v>
      </c>
      <c r="T2557" s="9">
        <f t="shared" si="397"/>
        <v>14.5</v>
      </c>
      <c r="U2557" s="8">
        <f t="shared" si="398"/>
        <v>15.183333333333332</v>
      </c>
      <c r="V2557" s="8">
        <f t="shared" si="399"/>
        <v>15.012499999999999</v>
      </c>
    </row>
    <row r="2558" spans="1:22" ht="13.5" x14ac:dyDescent="0.25">
      <c r="A2558" s="3">
        <f>RSI!A2558</f>
        <v>45727</v>
      </c>
      <c r="B2558" s="2">
        <f>RSI!B2558</f>
        <v>42.942999999999998</v>
      </c>
      <c r="C2558" s="2">
        <f>RSI!I2558</f>
        <v>37.940768970408833</v>
      </c>
      <c r="D2558" s="2">
        <f>MACD!E2558</f>
        <v>-2.0527579636109294E-11</v>
      </c>
      <c r="E2558" s="2">
        <f>MACD!F2558</f>
        <v>-3.0145765649285927E-11</v>
      </c>
      <c r="F2558" s="2">
        <f>'Moving Avg'!D2558</f>
        <v>42.942999999999998</v>
      </c>
      <c r="G2558" s="2">
        <f>'Moving Avg'!F2558</f>
        <v>42.942999999999991</v>
      </c>
      <c r="H2558" s="2">
        <f>'Moving Avg'!G2558</f>
        <v>42.943000000000005</v>
      </c>
      <c r="I2558" s="2">
        <f>'Moving Avg'!H2558</f>
        <v>42.943000000000112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25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13.7</v>
      </c>
      <c r="R2558" s="9">
        <f t="shared" si="395"/>
        <v>13.25</v>
      </c>
      <c r="S2558" s="9">
        <f t="shared" si="396"/>
        <v>18.600000000000001</v>
      </c>
      <c r="T2558" s="9">
        <f t="shared" si="397"/>
        <v>14.5</v>
      </c>
      <c r="U2558" s="8">
        <f t="shared" si="398"/>
        <v>15.183333333333332</v>
      </c>
      <c r="V2558" s="8">
        <f t="shared" si="399"/>
        <v>15.012499999999999</v>
      </c>
    </row>
    <row r="2559" spans="1:22" ht="13.5" x14ac:dyDescent="0.25">
      <c r="A2559" s="3">
        <f>RSI!A2559</f>
        <v>45728</v>
      </c>
      <c r="B2559" s="2">
        <f>RSI!B2559</f>
        <v>42.942999999999998</v>
      </c>
      <c r="C2559" s="2">
        <f>RSI!I2559</f>
        <v>37.940768970408833</v>
      </c>
      <c r="D2559" s="2">
        <f>MACD!E2559</f>
        <v>-1.9014123608940281E-11</v>
      </c>
      <c r="E2559" s="2">
        <f>MACD!F2559</f>
        <v>-2.7919437241216798E-11</v>
      </c>
      <c r="F2559" s="2">
        <f>'Moving Avg'!D2559</f>
        <v>42.942999999999998</v>
      </c>
      <c r="G2559" s="2">
        <f>'Moving Avg'!F2559</f>
        <v>42.942999999999991</v>
      </c>
      <c r="H2559" s="2">
        <f>'Moving Avg'!G2559</f>
        <v>42.943000000000005</v>
      </c>
      <c r="I2559" s="2">
        <f>'Moving Avg'!H2559</f>
        <v>42.943000000000112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25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13.7</v>
      </c>
      <c r="R2559" s="9">
        <f t="shared" si="395"/>
        <v>13.25</v>
      </c>
      <c r="S2559" s="9">
        <f t="shared" si="396"/>
        <v>18.600000000000001</v>
      </c>
      <c r="T2559" s="9">
        <f t="shared" si="397"/>
        <v>14.5</v>
      </c>
      <c r="U2559" s="8">
        <f t="shared" si="398"/>
        <v>15.183333333333332</v>
      </c>
      <c r="V2559" s="8">
        <f t="shared" si="399"/>
        <v>15.012499999999999</v>
      </c>
    </row>
    <row r="2560" spans="1:22" ht="13.5" x14ac:dyDescent="0.25">
      <c r="A2560" s="3">
        <f>RSI!A2560</f>
        <v>45729</v>
      </c>
      <c r="B2560" s="2">
        <f>RSI!B2560</f>
        <v>42.942999999999998</v>
      </c>
      <c r="C2560" s="2">
        <f>RSI!I2560</f>
        <v>37.94076897040884</v>
      </c>
      <c r="D2560" s="2">
        <f>MACD!E2560</f>
        <v>-1.7614354419492884E-11</v>
      </c>
      <c r="E2560" s="2">
        <f>MACD!F2560</f>
        <v>-2.5858420676872018E-11</v>
      </c>
      <c r="F2560" s="2">
        <f>'Moving Avg'!D2560</f>
        <v>42.942999999999998</v>
      </c>
      <c r="G2560" s="2">
        <f>'Moving Avg'!F2560</f>
        <v>42.942999999999991</v>
      </c>
      <c r="H2560" s="2">
        <f>'Moving Avg'!G2560</f>
        <v>42.943000000000005</v>
      </c>
      <c r="I2560" s="2">
        <f>'Moving Avg'!H2560</f>
        <v>42.943000000000112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25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13.7</v>
      </c>
      <c r="R2560" s="9">
        <f t="shared" si="395"/>
        <v>13.25</v>
      </c>
      <c r="S2560" s="9">
        <f t="shared" si="396"/>
        <v>18.600000000000001</v>
      </c>
      <c r="T2560" s="9">
        <f t="shared" si="397"/>
        <v>14.5</v>
      </c>
      <c r="U2560" s="8">
        <f t="shared" si="398"/>
        <v>15.183333333333332</v>
      </c>
      <c r="V2560" s="8">
        <f t="shared" si="399"/>
        <v>15.012499999999999</v>
      </c>
    </row>
    <row r="2561" spans="1:22" ht="13.5" x14ac:dyDescent="0.25">
      <c r="A2561" s="3">
        <f>RSI!A2561</f>
        <v>45730</v>
      </c>
      <c r="B2561" s="2">
        <f>RSI!B2561</f>
        <v>42.942999999999998</v>
      </c>
      <c r="C2561" s="2">
        <f>RSI!I2561</f>
        <v>37.94076897040884</v>
      </c>
      <c r="D2561" s="2">
        <f>MACD!E2561</f>
        <v>-1.63140612130519E-11</v>
      </c>
      <c r="E2561" s="2">
        <f>MACD!F2561</f>
        <v>-2.3949548784107996E-11</v>
      </c>
      <c r="F2561" s="2">
        <f>'Moving Avg'!D2561</f>
        <v>42.942999999999998</v>
      </c>
      <c r="G2561" s="2">
        <f>'Moving Avg'!F2561</f>
        <v>42.942999999999991</v>
      </c>
      <c r="H2561" s="2">
        <f>'Moving Avg'!G2561</f>
        <v>42.943000000000005</v>
      </c>
      <c r="I2561" s="2">
        <f>'Moving Avg'!H2561</f>
        <v>42.943000000000112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25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13.7</v>
      </c>
      <c r="R2561" s="9">
        <f t="shared" si="395"/>
        <v>13.25</v>
      </c>
      <c r="S2561" s="9">
        <f t="shared" si="396"/>
        <v>18.600000000000001</v>
      </c>
      <c r="T2561" s="9">
        <f t="shared" si="397"/>
        <v>14.5</v>
      </c>
      <c r="U2561" s="8">
        <f t="shared" si="398"/>
        <v>15.183333333333332</v>
      </c>
      <c r="V2561" s="8">
        <f t="shared" si="399"/>
        <v>15.012499999999999</v>
      </c>
    </row>
    <row r="2562" spans="1:22" ht="13.5" x14ac:dyDescent="0.25">
      <c r="A2562" s="3">
        <f>RSI!A2562</f>
        <v>45733</v>
      </c>
      <c r="B2562" s="2">
        <f>RSI!B2562</f>
        <v>42.942999999999998</v>
      </c>
      <c r="C2562" s="2">
        <f>RSI!I2562</f>
        <v>37.94076897040884</v>
      </c>
      <c r="D2562" s="2">
        <f>MACD!E2562</f>
        <v>-1.5113243989617331E-11</v>
      </c>
      <c r="E2562" s="2">
        <f>MACD!F2562</f>
        <v>-2.2182287825209864E-11</v>
      </c>
      <c r="F2562" s="2">
        <f>'Moving Avg'!D2562</f>
        <v>42.942999999999998</v>
      </c>
      <c r="G2562" s="2">
        <f>'Moving Avg'!F2562</f>
        <v>42.942999999999991</v>
      </c>
      <c r="H2562" s="2">
        <f>'Moving Avg'!G2562</f>
        <v>42.943000000000005</v>
      </c>
      <c r="I2562" s="2">
        <f>'Moving Avg'!H2562</f>
        <v>42.943000000000112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13.7</v>
      </c>
      <c r="R2562" s="9">
        <f t="shared" si="395"/>
        <v>13.25</v>
      </c>
      <c r="S2562" s="9">
        <f t="shared" si="396"/>
        <v>18.600000000000001</v>
      </c>
      <c r="T2562" s="9">
        <f t="shared" si="397"/>
        <v>14.5</v>
      </c>
      <c r="U2562" s="8">
        <f t="shared" si="398"/>
        <v>15.183333333333332</v>
      </c>
      <c r="V2562" s="8">
        <f t="shared" si="399"/>
        <v>15.012499999999999</v>
      </c>
    </row>
    <row r="2563" spans="1:22" ht="13.5" x14ac:dyDescent="0.25">
      <c r="A2563" s="3">
        <f>RSI!A2563</f>
        <v>45734</v>
      </c>
      <c r="B2563" s="2">
        <f>RSI!B2563</f>
        <v>42</v>
      </c>
      <c r="C2563" s="2">
        <f>RSI!I2563</f>
        <v>5.3803432820132002E-9</v>
      </c>
      <c r="D2563" s="2">
        <f>MACD!E2563</f>
        <v>6.9851851837853474E-2</v>
      </c>
      <c r="E2563" s="2">
        <f>MACD!F2563</f>
        <v>1.3970370349824865E-2</v>
      </c>
      <c r="F2563" s="2">
        <f>'Moving Avg'!D2563</f>
        <v>42.754399999999997</v>
      </c>
      <c r="G2563" s="2">
        <f>'Moving Avg'!F2563</f>
        <v>42.895849999999989</v>
      </c>
      <c r="H2563" s="2">
        <f>'Moving Avg'!G2563</f>
        <v>42.924139999999994</v>
      </c>
      <c r="I2563" s="2">
        <f>'Moving Avg'!H2563</f>
        <v>42.938285000000114</v>
      </c>
      <c r="J2563" s="6" t="str">
        <f>OBV!F2563</f>
        <v>BEARISH</v>
      </c>
      <c r="K2563" s="6" t="str">
        <f>OBV!G2563</f>
        <v>STRONG</v>
      </c>
      <c r="L2563" s="6" t="str">
        <f>OBV!H2563</f>
        <v>CONFIRMED BEARISH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45735</v>
      </c>
      <c r="B2564" s="2">
        <f>RSI!B2564</f>
        <v>42</v>
      </c>
      <c r="C2564" s="2">
        <f>RSI!I2564</f>
        <v>5.3803432820132002E-9</v>
      </c>
      <c r="D2564" s="2">
        <f>MACD!E2564</f>
        <v>0.1345294924424536</v>
      </c>
      <c r="E2564" s="2">
        <f>MACD!F2564</f>
        <v>3.8082194768350612E-2</v>
      </c>
      <c r="F2564" s="2">
        <f>'Moving Avg'!D2564</f>
        <v>42.565800000000003</v>
      </c>
      <c r="G2564" s="2">
        <f>'Moving Avg'!F2564</f>
        <v>42.848699999999994</v>
      </c>
      <c r="H2564" s="2">
        <f>'Moving Avg'!G2564</f>
        <v>42.905279999999991</v>
      </c>
      <c r="I2564" s="2">
        <f>'Moving Avg'!H2564</f>
        <v>42.933570000000117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45737</v>
      </c>
      <c r="B2565" s="2">
        <f>RSI!B2565</f>
        <v>42</v>
      </c>
      <c r="C2565" s="2">
        <f>RSI!I2565</f>
        <v>5.3803432820132002E-9</v>
      </c>
      <c r="D2565" s="2">
        <f>MACD!E2565</f>
        <v>0.19441619670597277</v>
      </c>
      <c r="E2565" s="2">
        <f>MACD!F2565</f>
        <v>6.9348995155875046E-2</v>
      </c>
      <c r="F2565" s="2">
        <f>'Moving Avg'!D2565</f>
        <v>42.377200000000002</v>
      </c>
      <c r="G2565" s="2">
        <f>'Moving Avg'!F2565</f>
        <v>42.801549999999992</v>
      </c>
      <c r="H2565" s="2">
        <f>'Moving Avg'!G2565</f>
        <v>42.886419999999987</v>
      </c>
      <c r="I2565" s="2">
        <f>'Moving Avg'!H2565</f>
        <v>42.928855000000119</v>
      </c>
      <c r="J2565" s="6" t="str">
        <f>OBV!F2565</f>
        <v>BEARISH</v>
      </c>
      <c r="K2565" s="6" t="str">
        <f>OBV!G2565</f>
        <v>STRONG</v>
      </c>
      <c r="L2565" s="6" t="str">
        <f>OBV!H2565</f>
        <v>CONFIRMED BEARISH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45740</v>
      </c>
      <c r="B2566" s="2">
        <f>RSI!B2566</f>
        <v>42</v>
      </c>
      <c r="C2566" s="2">
        <f>RSI!I2566</f>
        <v>5.3803432820132002E-9</v>
      </c>
      <c r="D2566" s="2">
        <f>MACD!E2566</f>
        <v>0.24986684880182963</v>
      </c>
      <c r="E2566" s="2">
        <f>MACD!F2566</f>
        <v>0.10545256588506596</v>
      </c>
      <c r="F2566" s="2">
        <f>'Moving Avg'!D2566</f>
        <v>42.188599999999994</v>
      </c>
      <c r="G2566" s="2">
        <f>'Moving Avg'!F2566</f>
        <v>42.75439999999999</v>
      </c>
      <c r="H2566" s="2">
        <f>'Moving Avg'!G2566</f>
        <v>42.867559999999997</v>
      </c>
      <c r="I2566" s="2">
        <f>'Moving Avg'!H2566</f>
        <v>42.924140000000122</v>
      </c>
      <c r="J2566" s="6" t="str">
        <f>OBV!F2566</f>
        <v>BEARISH</v>
      </c>
      <c r="K2566" s="6" t="str">
        <f>OBV!G2566</f>
        <v>STRONG</v>
      </c>
      <c r="L2566" s="6" t="str">
        <f>OBV!H2566</f>
        <v>CONFIRMED BEARISH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45741</v>
      </c>
      <c r="B2567" s="2">
        <f>RSI!B2567</f>
        <v>42</v>
      </c>
      <c r="C2567" s="2">
        <f>RSI!I2567</f>
        <v>5.3803432820132002E-9</v>
      </c>
      <c r="D2567" s="2">
        <f>MACD!E2567</f>
        <v>0.30121004518687755</v>
      </c>
      <c r="E2567" s="2">
        <f>MACD!F2567</f>
        <v>0.14460406174542828</v>
      </c>
      <c r="F2567" s="2">
        <f>'Moving Avg'!D2567</f>
        <v>42</v>
      </c>
      <c r="G2567" s="2">
        <f>'Moving Avg'!F2567</f>
        <v>42.707249999999995</v>
      </c>
      <c r="H2567" s="2">
        <f>'Moving Avg'!G2567</f>
        <v>42.848699999999987</v>
      </c>
      <c r="I2567" s="2">
        <f>'Moving Avg'!H2567</f>
        <v>42.919425000000132</v>
      </c>
      <c r="J2567" s="6" t="str">
        <f>OBV!F2567</f>
        <v>BEARISH</v>
      </c>
      <c r="K2567" s="6" t="str">
        <f>OBV!G2567</f>
        <v>STRONG</v>
      </c>
      <c r="L2567" s="6" t="str">
        <f>OBV!H2567</f>
        <v>CONFIRMED BEARISH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45742</v>
      </c>
      <c r="B2568" s="2">
        <f>RSI!B2568</f>
        <v>42</v>
      </c>
      <c r="C2568" s="2">
        <f>RSI!I2568</f>
        <v>5.3803432820132002E-9</v>
      </c>
      <c r="D2568" s="2">
        <f>MACD!E2568</f>
        <v>0.34875004183969338</v>
      </c>
      <c r="E2568" s="2">
        <f>MACD!F2568</f>
        <v>0.18543325776428132</v>
      </c>
      <c r="F2568" s="2">
        <f>'Moving Avg'!D2568</f>
        <v>42</v>
      </c>
      <c r="G2568" s="2">
        <f>'Moving Avg'!F2568</f>
        <v>42.660099999999993</v>
      </c>
      <c r="H2568" s="2">
        <f>'Moving Avg'!G2568</f>
        <v>42.829839999999983</v>
      </c>
      <c r="I2568" s="2">
        <f>'Moving Avg'!H2568</f>
        <v>42.914710000000134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45743</v>
      </c>
      <c r="B2569" s="2">
        <f>RSI!B2569</f>
        <v>42</v>
      </c>
      <c r="C2569" s="2">
        <f>RSI!I2569</f>
        <v>5.3803432820132002E-9</v>
      </c>
      <c r="D2569" s="2">
        <f>MACD!E2569</f>
        <v>0.39276855725897519</v>
      </c>
      <c r="E2569" s="2">
        <f>MACD!F2569</f>
        <v>0.22690031766322011</v>
      </c>
      <c r="F2569" s="2">
        <f>'Moving Avg'!D2569</f>
        <v>42</v>
      </c>
      <c r="G2569" s="2">
        <f>'Moving Avg'!F2569</f>
        <v>42.612949999999998</v>
      </c>
      <c r="H2569" s="2">
        <f>'Moving Avg'!G2569</f>
        <v>42.810979999999994</v>
      </c>
      <c r="I2569" s="2">
        <f>'Moving Avg'!H2569</f>
        <v>42.909995000000137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45744</v>
      </c>
      <c r="B2570" s="2">
        <f>RSI!B2570</f>
        <v>42</v>
      </c>
      <c r="C2570" s="2">
        <f>RSI!I2570</f>
        <v>5.3803432820132002E-9</v>
      </c>
      <c r="D2570" s="2">
        <f>MACD!E2570</f>
        <v>0.43352644190645151</v>
      </c>
      <c r="E2570" s="2">
        <f>MACD!F2570</f>
        <v>0.26822554251186642</v>
      </c>
      <c r="F2570" s="2">
        <f>'Moving Avg'!D2570</f>
        <v>42</v>
      </c>
      <c r="G2570" s="2">
        <f>'Moving Avg'!F2570</f>
        <v>42.565799999999996</v>
      </c>
      <c r="H2570" s="2">
        <f>'Moving Avg'!G2570</f>
        <v>42.792119999999997</v>
      </c>
      <c r="I2570" s="2">
        <f>'Moving Avg'!H2570</f>
        <v>42.90528000000014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45749</v>
      </c>
      <c r="B2571" s="2">
        <f>RSI!B2571</f>
        <v>42</v>
      </c>
      <c r="C2571" s="2">
        <f>RSI!I2571</f>
        <v>5.3803432820132002E-9</v>
      </c>
      <c r="D2571" s="2">
        <f>MACD!E2571</f>
        <v>0.47126522398745863</v>
      </c>
      <c r="E2571" s="2">
        <f>MACD!F2571</f>
        <v>0.30883347880698486</v>
      </c>
      <c r="F2571" s="2">
        <f>'Moving Avg'!D2571</f>
        <v>42</v>
      </c>
      <c r="G2571" s="2">
        <f>'Moving Avg'!F2571</f>
        <v>42.518649999999994</v>
      </c>
      <c r="H2571" s="2">
        <f>'Moving Avg'!G2571</f>
        <v>42.773259999999993</v>
      </c>
      <c r="I2571" s="2">
        <f>'Moving Avg'!H2571</f>
        <v>42.900565000000142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45750</v>
      </c>
      <c r="B2572" s="2">
        <f>RSI!B2572</f>
        <v>42</v>
      </c>
      <c r="C2572" s="2">
        <f>RSI!I2572</f>
        <v>5.3803432820132002E-9</v>
      </c>
      <c r="D2572" s="2">
        <f>MACD!E2572</f>
        <v>0.50620854072911925</v>
      </c>
      <c r="E2572" s="2">
        <f>MACD!F2572</f>
        <v>0.34830849119141177</v>
      </c>
      <c r="F2572" s="2">
        <f>'Moving Avg'!D2572</f>
        <v>42</v>
      </c>
      <c r="G2572" s="2">
        <f>'Moving Avg'!F2572</f>
        <v>42.471499999999992</v>
      </c>
      <c r="H2572" s="2">
        <f>'Moving Avg'!G2572</f>
        <v>42.75439999999999</v>
      </c>
      <c r="I2572" s="2">
        <f>'Moving Avg'!H2572</f>
        <v>42.895850000000145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45751</v>
      </c>
      <c r="B2573" s="2">
        <f>RSI!B2573</f>
        <v>42</v>
      </c>
      <c r="C2573" s="2">
        <f>RSI!I2573</f>
        <v>5.3803432820132002E-9</v>
      </c>
      <c r="D2573" s="2">
        <f>MACD!E2573</f>
        <v>0.39348654056114896</v>
      </c>
      <c r="E2573" s="2">
        <f>MACD!F2573</f>
        <v>0.35734410106535924</v>
      </c>
      <c r="F2573" s="2">
        <f>'Moving Avg'!D2573</f>
        <v>42</v>
      </c>
      <c r="G2573" s="2">
        <f>'Moving Avg'!F2573</f>
        <v>42.42434999999999</v>
      </c>
      <c r="H2573" s="2">
        <f>'Moving Avg'!G2573</f>
        <v>42.735539999999993</v>
      </c>
      <c r="I2573" s="2">
        <f>'Moving Avg'!H2573</f>
        <v>42.891135000000141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45754</v>
      </c>
      <c r="B2574" s="2">
        <f>RSI!B2574</f>
        <v>42</v>
      </c>
      <c r="C2574" s="2">
        <f>RSI!I2574</f>
        <v>5.3803432820132002E-9</v>
      </c>
      <c r="D2574" s="2">
        <f>MACD!E2574</f>
        <v>0.30068740606417776</v>
      </c>
      <c r="E2574" s="2">
        <f>MACD!F2574</f>
        <v>0.34601276206512299</v>
      </c>
      <c r="F2574" s="2">
        <f>'Moving Avg'!D2574</f>
        <v>42</v>
      </c>
      <c r="G2574" s="2">
        <f>'Moving Avg'!F2574</f>
        <v>42.377199999999995</v>
      </c>
      <c r="H2574" s="2">
        <f>'Moving Avg'!G2574</f>
        <v>42.716679999999997</v>
      </c>
      <c r="I2574" s="2">
        <f>'Moving Avg'!H2574</f>
        <v>42.886420000000143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100</v>
      </c>
      <c r="O2574" s="8">
        <f t="shared" si="402"/>
        <v>0</v>
      </c>
      <c r="P2574" s="8">
        <f t="shared" si="403"/>
        <v>33</v>
      </c>
      <c r="Q2574" s="9">
        <f t="shared" si="404"/>
        <v>57.45</v>
      </c>
      <c r="R2574" s="9">
        <f t="shared" si="405"/>
        <v>38.25</v>
      </c>
      <c r="S2574" s="9">
        <f t="shared" si="406"/>
        <v>37.35</v>
      </c>
      <c r="T2574" s="9">
        <f t="shared" si="407"/>
        <v>45.75</v>
      </c>
      <c r="U2574" s="8">
        <f t="shared" si="408"/>
        <v>44.35</v>
      </c>
      <c r="V2574" s="8">
        <f t="shared" si="409"/>
        <v>44.7</v>
      </c>
    </row>
    <row r="2575" spans="1:22" ht="13.5" x14ac:dyDescent="0.25">
      <c r="A2575" s="3">
        <f>RSI!A2575</f>
        <v>45755</v>
      </c>
      <c r="B2575" s="2">
        <f>RSI!B2575</f>
        <v>42</v>
      </c>
      <c r="C2575" s="2">
        <f>RSI!I2575</f>
        <v>5.3803432820132002E-9</v>
      </c>
      <c r="D2575" s="2">
        <f>MACD!E2575</f>
        <v>0.2245548943521456</v>
      </c>
      <c r="E2575" s="2">
        <f>MACD!F2575</f>
        <v>0.32172118852252751</v>
      </c>
      <c r="F2575" s="2">
        <f>'Moving Avg'!D2575</f>
        <v>42</v>
      </c>
      <c r="G2575" s="2">
        <f>'Moving Avg'!F2575</f>
        <v>42.330049999999993</v>
      </c>
      <c r="H2575" s="2">
        <f>'Moving Avg'!G2575</f>
        <v>42.697819999999993</v>
      </c>
      <c r="I2575" s="2">
        <f>'Moving Avg'!H2575</f>
        <v>42.881705000000146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100</v>
      </c>
      <c r="O2575" s="8">
        <f t="shared" si="402"/>
        <v>0</v>
      </c>
      <c r="P2575" s="8">
        <f t="shared" si="403"/>
        <v>33</v>
      </c>
      <c r="Q2575" s="9">
        <f t="shared" si="404"/>
        <v>57.45</v>
      </c>
      <c r="R2575" s="9">
        <f t="shared" si="405"/>
        <v>38.25</v>
      </c>
      <c r="S2575" s="9">
        <f t="shared" si="406"/>
        <v>37.35</v>
      </c>
      <c r="T2575" s="9">
        <f t="shared" si="407"/>
        <v>45.75</v>
      </c>
      <c r="U2575" s="8">
        <f t="shared" si="408"/>
        <v>44.35</v>
      </c>
      <c r="V2575" s="8">
        <f t="shared" si="409"/>
        <v>44.7</v>
      </c>
    </row>
    <row r="2576" spans="1:22" ht="13.5" x14ac:dyDescent="0.25">
      <c r="A2576" s="3">
        <f>RSI!A2576</f>
        <v>45757</v>
      </c>
      <c r="B2576" s="2">
        <f>RSI!B2576</f>
        <v>42</v>
      </c>
      <c r="C2576" s="2">
        <f>RSI!I2576</f>
        <v>5.3803432820132002E-9</v>
      </c>
      <c r="D2576" s="2">
        <f>MACD!E2576</f>
        <v>0.16234788495552266</v>
      </c>
      <c r="E2576" s="2">
        <f>MACD!F2576</f>
        <v>0.28984652780912656</v>
      </c>
      <c r="F2576" s="2">
        <f>'Moving Avg'!D2576</f>
        <v>42</v>
      </c>
      <c r="G2576" s="2">
        <f>'Moving Avg'!F2576</f>
        <v>42.282899999999998</v>
      </c>
      <c r="H2576" s="2">
        <f>'Moving Avg'!G2576</f>
        <v>42.678959999999989</v>
      </c>
      <c r="I2576" s="2">
        <f>'Moving Avg'!H2576</f>
        <v>42.876990000000141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100</v>
      </c>
      <c r="O2576" s="8">
        <f t="shared" si="402"/>
        <v>0</v>
      </c>
      <c r="P2576" s="8">
        <f t="shared" si="403"/>
        <v>33</v>
      </c>
      <c r="Q2576" s="9">
        <f t="shared" si="404"/>
        <v>57.45</v>
      </c>
      <c r="R2576" s="9">
        <f t="shared" si="405"/>
        <v>38.25</v>
      </c>
      <c r="S2576" s="9">
        <f t="shared" si="406"/>
        <v>37.35</v>
      </c>
      <c r="T2576" s="9">
        <f t="shared" si="407"/>
        <v>45.75</v>
      </c>
      <c r="U2576" s="8">
        <f t="shared" si="408"/>
        <v>44.35</v>
      </c>
      <c r="V2576" s="8">
        <f t="shared" si="409"/>
        <v>44.7</v>
      </c>
    </row>
    <row r="2577" spans="1:22" ht="13.5" x14ac:dyDescent="0.25">
      <c r="A2577" s="3">
        <f>RSI!A2577</f>
        <v>45758</v>
      </c>
      <c r="B2577" s="2">
        <f>RSI!B2577</f>
        <v>42</v>
      </c>
      <c r="C2577" s="2">
        <f>RSI!I2577</f>
        <v>5.3803432820132002E-9</v>
      </c>
      <c r="D2577" s="2">
        <f>MACD!E2577</f>
        <v>0.11176008118373204</v>
      </c>
      <c r="E2577" s="2">
        <f>MACD!F2577</f>
        <v>0.25422923848404766</v>
      </c>
      <c r="F2577" s="2">
        <f>'Moving Avg'!D2577</f>
        <v>42</v>
      </c>
      <c r="G2577" s="2">
        <f>'Moving Avg'!F2577</f>
        <v>42.235749999999996</v>
      </c>
      <c r="H2577" s="2">
        <f>'Moving Avg'!G2577</f>
        <v>42.660099999999993</v>
      </c>
      <c r="I2577" s="2">
        <f>'Moving Avg'!H2577</f>
        <v>42.872275000000137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100</v>
      </c>
      <c r="O2577" s="8">
        <f t="shared" si="402"/>
        <v>0</v>
      </c>
      <c r="P2577" s="8">
        <f t="shared" si="403"/>
        <v>33</v>
      </c>
      <c r="Q2577" s="9">
        <f t="shared" si="404"/>
        <v>57.45</v>
      </c>
      <c r="R2577" s="9">
        <f t="shared" si="405"/>
        <v>38.25</v>
      </c>
      <c r="S2577" s="9">
        <f t="shared" si="406"/>
        <v>37.35</v>
      </c>
      <c r="T2577" s="9">
        <f t="shared" si="407"/>
        <v>45.75</v>
      </c>
      <c r="U2577" s="8">
        <f t="shared" si="408"/>
        <v>44.35</v>
      </c>
      <c r="V2577" s="8">
        <f t="shared" si="409"/>
        <v>44.7</v>
      </c>
    </row>
    <row r="2578" spans="1:22" ht="13.5" x14ac:dyDescent="0.25">
      <c r="A2578" s="3">
        <f>RSI!A2578</f>
        <v>45761</v>
      </c>
      <c r="B2578" s="2">
        <f>RSI!B2578</f>
        <v>42</v>
      </c>
      <c r="C2578" s="2">
        <f>RSI!I2578</f>
        <v>5.3803432820132002E-9</v>
      </c>
      <c r="D2578" s="2">
        <f>MACD!E2578</f>
        <v>7.0852142830531761E-2</v>
      </c>
      <c r="E2578" s="2">
        <f>MACD!F2578</f>
        <v>0.21755381935334447</v>
      </c>
      <c r="F2578" s="2">
        <f>'Moving Avg'!D2578</f>
        <v>42</v>
      </c>
      <c r="G2578" s="2">
        <f>'Moving Avg'!F2578</f>
        <v>42.188599999999994</v>
      </c>
      <c r="H2578" s="2">
        <f>'Moving Avg'!G2578</f>
        <v>42.641239999999996</v>
      </c>
      <c r="I2578" s="2">
        <f>'Moving Avg'!H2578</f>
        <v>42.86756000000014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100</v>
      </c>
      <c r="O2578" s="8">
        <f t="shared" si="402"/>
        <v>0</v>
      </c>
      <c r="P2578" s="8">
        <f t="shared" si="403"/>
        <v>33</v>
      </c>
      <c r="Q2578" s="9">
        <f t="shared" si="404"/>
        <v>57.45</v>
      </c>
      <c r="R2578" s="9">
        <f t="shared" si="405"/>
        <v>38.25</v>
      </c>
      <c r="S2578" s="9">
        <f t="shared" si="406"/>
        <v>37.35</v>
      </c>
      <c r="T2578" s="9">
        <f t="shared" si="407"/>
        <v>45.75</v>
      </c>
      <c r="U2578" s="8">
        <f t="shared" si="408"/>
        <v>44.35</v>
      </c>
      <c r="V2578" s="8">
        <f t="shared" si="409"/>
        <v>44.7</v>
      </c>
    </row>
    <row r="2579" spans="1:22" ht="13.5" x14ac:dyDescent="0.25">
      <c r="A2579" s="3">
        <f>RSI!A2579</f>
        <v>45762</v>
      </c>
      <c r="B2579" s="2">
        <f>RSI!B2579</f>
        <v>42</v>
      </c>
      <c r="C2579" s="2">
        <f>RSI!I2579</f>
        <v>5.3803432820132002E-9</v>
      </c>
      <c r="D2579" s="2">
        <f>MACD!E2579</f>
        <v>3.7994331951743732E-2</v>
      </c>
      <c r="E2579" s="2">
        <f>MACD!F2579</f>
        <v>0.18164192187302433</v>
      </c>
      <c r="F2579" s="2">
        <f>'Moving Avg'!D2579</f>
        <v>42</v>
      </c>
      <c r="G2579" s="2">
        <f>'Moving Avg'!F2579</f>
        <v>42.141449999999999</v>
      </c>
      <c r="H2579" s="2">
        <f>'Moving Avg'!G2579</f>
        <v>42.622379999999993</v>
      </c>
      <c r="I2579" s="2">
        <f>'Moving Avg'!H2579</f>
        <v>42.862845000000142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100</v>
      </c>
      <c r="O2579" s="8">
        <f t="shared" si="402"/>
        <v>0</v>
      </c>
      <c r="P2579" s="8">
        <f t="shared" si="403"/>
        <v>33</v>
      </c>
      <c r="Q2579" s="9">
        <f t="shared" si="404"/>
        <v>57.45</v>
      </c>
      <c r="R2579" s="9">
        <f t="shared" si="405"/>
        <v>38.25</v>
      </c>
      <c r="S2579" s="9">
        <f t="shared" si="406"/>
        <v>37.35</v>
      </c>
      <c r="T2579" s="9">
        <f t="shared" si="407"/>
        <v>45.75</v>
      </c>
      <c r="U2579" s="8">
        <f t="shared" si="408"/>
        <v>44.35</v>
      </c>
      <c r="V2579" s="8">
        <f t="shared" si="409"/>
        <v>44.7</v>
      </c>
    </row>
    <row r="2580" spans="1:22" ht="13.5" x14ac:dyDescent="0.25">
      <c r="A2580" s="3">
        <f>RSI!A2580</f>
        <v>45763</v>
      </c>
      <c r="B2580" s="2">
        <f>RSI!B2580</f>
        <v>42</v>
      </c>
      <c r="C2580" s="2">
        <f>RSI!I2580</f>
        <v>5.3803432820132002E-9</v>
      </c>
      <c r="D2580" s="2">
        <f>MACD!E2580</f>
        <v>1.1818048990278385E-2</v>
      </c>
      <c r="E2580" s="2">
        <f>MACD!F2580</f>
        <v>0.14767714729647513</v>
      </c>
      <c r="F2580" s="2">
        <f>'Moving Avg'!D2580</f>
        <v>42</v>
      </c>
      <c r="G2580" s="2">
        <f>'Moving Avg'!F2580</f>
        <v>42.094299999999997</v>
      </c>
      <c r="H2580" s="2">
        <f>'Moving Avg'!G2580</f>
        <v>42.603519999999989</v>
      </c>
      <c r="I2580" s="2">
        <f>'Moving Avg'!H2580</f>
        <v>42.858130000000138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100</v>
      </c>
      <c r="O2580" s="8">
        <f t="shared" si="402"/>
        <v>0</v>
      </c>
      <c r="P2580" s="8">
        <f t="shared" si="403"/>
        <v>33</v>
      </c>
      <c r="Q2580" s="9">
        <f t="shared" si="404"/>
        <v>57.45</v>
      </c>
      <c r="R2580" s="9">
        <f t="shared" si="405"/>
        <v>38.25</v>
      </c>
      <c r="S2580" s="9">
        <f t="shared" si="406"/>
        <v>37.35</v>
      </c>
      <c r="T2580" s="9">
        <f t="shared" si="407"/>
        <v>45.75</v>
      </c>
      <c r="U2580" s="8">
        <f t="shared" si="408"/>
        <v>44.35</v>
      </c>
      <c r="V2580" s="8">
        <f t="shared" si="409"/>
        <v>44.7</v>
      </c>
    </row>
    <row r="2581" spans="1:22" ht="13.5" x14ac:dyDescent="0.25">
      <c r="A2581" s="3">
        <f>RSI!A2581</f>
        <v>45764</v>
      </c>
      <c r="B2581" s="2">
        <f>RSI!B2581</f>
        <v>42</v>
      </c>
      <c r="C2581" s="2">
        <f>RSI!I2581</f>
        <v>5.3803432820132002E-9</v>
      </c>
      <c r="D2581" s="2">
        <f>MACD!E2581</f>
        <v>-8.8251134324011105E-3</v>
      </c>
      <c r="E2581" s="2">
        <f>MACD!F2581</f>
        <v>0.11637669515069989</v>
      </c>
      <c r="F2581" s="2">
        <f>'Moving Avg'!D2581</f>
        <v>42</v>
      </c>
      <c r="G2581" s="2">
        <f>'Moving Avg'!F2581</f>
        <v>42.047150000000002</v>
      </c>
      <c r="H2581" s="2">
        <f>'Moving Avg'!G2581</f>
        <v>42.584659999999992</v>
      </c>
      <c r="I2581" s="2">
        <f>'Moving Avg'!H2581</f>
        <v>42.853415000000133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100</v>
      </c>
      <c r="O2581" s="8">
        <f t="shared" si="402"/>
        <v>0</v>
      </c>
      <c r="P2581" s="8">
        <f t="shared" si="403"/>
        <v>33</v>
      </c>
      <c r="Q2581" s="9">
        <f t="shared" si="404"/>
        <v>57.45</v>
      </c>
      <c r="R2581" s="9">
        <f t="shared" si="405"/>
        <v>38.25</v>
      </c>
      <c r="S2581" s="9">
        <f t="shared" si="406"/>
        <v>37.35</v>
      </c>
      <c r="T2581" s="9">
        <f t="shared" si="407"/>
        <v>45.75</v>
      </c>
      <c r="U2581" s="8">
        <f t="shared" si="408"/>
        <v>44.35</v>
      </c>
      <c r="V2581" s="8">
        <f t="shared" si="409"/>
        <v>44.7</v>
      </c>
    </row>
    <row r="2582" spans="1:22" ht="13.5" x14ac:dyDescent="0.25">
      <c r="A2582" s="3">
        <f>RSI!A2582</f>
        <v>45765</v>
      </c>
      <c r="B2582" s="2">
        <f>RSI!B2582</f>
        <v>42</v>
      </c>
      <c r="C2582" s="2">
        <f>RSI!I2582</f>
        <v>5.3803432820132002E-9</v>
      </c>
      <c r="D2582" s="2">
        <f>MACD!E2582</f>
        <v>-2.4897960191680113E-2</v>
      </c>
      <c r="E2582" s="2">
        <f>MACD!F2582</f>
        <v>8.81217640822239E-2</v>
      </c>
      <c r="F2582" s="2">
        <f>'Moving Avg'!D2582</f>
        <v>42</v>
      </c>
      <c r="G2582" s="2">
        <f>'Moving Avg'!F2582</f>
        <v>42</v>
      </c>
      <c r="H2582" s="2">
        <f>'Moving Avg'!G2582</f>
        <v>42.565799999999996</v>
      </c>
      <c r="I2582" s="2">
        <f>'Moving Avg'!H2582</f>
        <v>42.848700000000136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100</v>
      </c>
      <c r="O2582" s="8">
        <f t="shared" si="402"/>
        <v>0</v>
      </c>
      <c r="P2582" s="8">
        <f t="shared" si="403"/>
        <v>33</v>
      </c>
      <c r="Q2582" s="9">
        <f t="shared" si="404"/>
        <v>57.45</v>
      </c>
      <c r="R2582" s="9">
        <f t="shared" si="405"/>
        <v>38.25</v>
      </c>
      <c r="S2582" s="9">
        <f t="shared" si="406"/>
        <v>37.35</v>
      </c>
      <c r="T2582" s="9">
        <f t="shared" si="407"/>
        <v>45.75</v>
      </c>
      <c r="U2582" s="8">
        <f t="shared" si="408"/>
        <v>44.35</v>
      </c>
      <c r="V2582" s="8">
        <f t="shared" si="409"/>
        <v>44.7</v>
      </c>
    </row>
    <row r="2583" spans="1:22" ht="13.5" x14ac:dyDescent="0.25">
      <c r="A2583" s="3">
        <f>RSI!A2583</f>
        <v>45768</v>
      </c>
      <c r="B2583" s="2">
        <f>RSI!B2583</f>
        <v>42</v>
      </c>
      <c r="C2583" s="2">
        <f>RSI!I2583</f>
        <v>5.3803432820132002E-9</v>
      </c>
      <c r="D2583" s="2">
        <f>MACD!E2583</f>
        <v>-3.7206908961017859E-2</v>
      </c>
      <c r="E2583" s="2">
        <f>MACD!F2583</f>
        <v>6.3056029473575539E-2</v>
      </c>
      <c r="F2583" s="2">
        <f>'Moving Avg'!D2583</f>
        <v>42</v>
      </c>
      <c r="G2583" s="2">
        <f>'Moving Avg'!F2583</f>
        <v>42</v>
      </c>
      <c r="H2583" s="2">
        <f>'Moving Avg'!G2583</f>
        <v>42.546939999999992</v>
      </c>
      <c r="I2583" s="2">
        <f>'Moving Avg'!H2583</f>
        <v>42.843985000000139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100</v>
      </c>
      <c r="O2583" s="8">
        <f t="shared" si="402"/>
        <v>0</v>
      </c>
      <c r="P2583" s="8">
        <f t="shared" si="403"/>
        <v>33</v>
      </c>
      <c r="Q2583" s="9">
        <f t="shared" si="404"/>
        <v>57.45</v>
      </c>
      <c r="R2583" s="9">
        <f t="shared" si="405"/>
        <v>38.25</v>
      </c>
      <c r="S2583" s="9">
        <f t="shared" si="406"/>
        <v>37.35</v>
      </c>
      <c r="T2583" s="9">
        <f t="shared" si="407"/>
        <v>45.75</v>
      </c>
      <c r="U2583" s="8">
        <f t="shared" si="408"/>
        <v>44.35</v>
      </c>
      <c r="V2583" s="8">
        <f t="shared" si="409"/>
        <v>44.7</v>
      </c>
    </row>
    <row r="2584" spans="1:22" ht="13.5" x14ac:dyDescent="0.25">
      <c r="A2584" s="3">
        <f>RSI!A2584</f>
        <v>45769</v>
      </c>
      <c r="B2584" s="2">
        <f>RSI!B2584</f>
        <v>42</v>
      </c>
      <c r="C2584" s="2">
        <f>RSI!I2584</f>
        <v>5.3803432820132002E-9</v>
      </c>
      <c r="D2584" s="2">
        <f>MACD!E2584</f>
        <v>-4.642666188330935E-2</v>
      </c>
      <c r="E2584" s="2">
        <f>MACD!F2584</f>
        <v>4.1159491202198563E-2</v>
      </c>
      <c r="F2584" s="2">
        <f>'Moving Avg'!D2584</f>
        <v>42</v>
      </c>
      <c r="G2584" s="2">
        <f>'Moving Avg'!F2584</f>
        <v>42</v>
      </c>
      <c r="H2584" s="2">
        <f>'Moving Avg'!G2584</f>
        <v>42.528079999999989</v>
      </c>
      <c r="I2584" s="2">
        <f>'Moving Avg'!H2584</f>
        <v>42.839270000000134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100</v>
      </c>
      <c r="O2584" s="8">
        <f t="shared" si="402"/>
        <v>0</v>
      </c>
      <c r="P2584" s="8">
        <f t="shared" si="403"/>
        <v>33</v>
      </c>
      <c r="Q2584" s="9">
        <f t="shared" si="404"/>
        <v>57.45</v>
      </c>
      <c r="R2584" s="9">
        <f t="shared" si="405"/>
        <v>38.25</v>
      </c>
      <c r="S2584" s="9">
        <f t="shared" si="406"/>
        <v>37.35</v>
      </c>
      <c r="T2584" s="9">
        <f t="shared" si="407"/>
        <v>45.75</v>
      </c>
      <c r="U2584" s="8">
        <f t="shared" si="408"/>
        <v>44.35</v>
      </c>
      <c r="V2584" s="8">
        <f t="shared" si="409"/>
        <v>44.7</v>
      </c>
    </row>
    <row r="2585" spans="1:22" ht="13.5" x14ac:dyDescent="0.25">
      <c r="A2585" s="3">
        <f>RSI!A2585</f>
        <v>45770</v>
      </c>
      <c r="B2585" s="2">
        <f>RSI!B2585</f>
        <v>42</v>
      </c>
      <c r="C2585" s="2">
        <f>RSI!I2585</f>
        <v>5.3803432820132002E-9</v>
      </c>
      <c r="D2585" s="2">
        <f>MACD!E2585</f>
        <v>-5.3121036259646814E-2</v>
      </c>
      <c r="E2585" s="2">
        <f>MACD!F2585</f>
        <v>2.2303385709829489E-2</v>
      </c>
      <c r="F2585" s="2">
        <f>'Moving Avg'!D2585</f>
        <v>42</v>
      </c>
      <c r="G2585" s="2">
        <f>'Moving Avg'!F2585</f>
        <v>42</v>
      </c>
      <c r="H2585" s="2">
        <f>'Moving Avg'!G2585</f>
        <v>42.509219999999999</v>
      </c>
      <c r="I2585" s="2">
        <f>'Moving Avg'!H2585</f>
        <v>42.83455500000013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100</v>
      </c>
      <c r="O2585" s="8">
        <f t="shared" si="402"/>
        <v>0</v>
      </c>
      <c r="P2585" s="8">
        <f t="shared" si="403"/>
        <v>33</v>
      </c>
      <c r="Q2585" s="9">
        <f t="shared" si="404"/>
        <v>57.45</v>
      </c>
      <c r="R2585" s="9">
        <f t="shared" si="405"/>
        <v>38.25</v>
      </c>
      <c r="S2585" s="9">
        <f t="shared" si="406"/>
        <v>37.35</v>
      </c>
      <c r="T2585" s="9">
        <f t="shared" si="407"/>
        <v>45.75</v>
      </c>
      <c r="U2585" s="8">
        <f t="shared" si="408"/>
        <v>44.35</v>
      </c>
      <c r="V2585" s="8">
        <f t="shared" si="409"/>
        <v>44.7</v>
      </c>
    </row>
    <row r="2586" spans="1:22" ht="13.5" x14ac:dyDescent="0.25">
      <c r="A2586" s="3">
        <f>RSI!A2586</f>
        <v>45771</v>
      </c>
      <c r="B2586" s="2">
        <f>RSI!B2586</f>
        <v>42</v>
      </c>
      <c r="C2586" s="2">
        <f>RSI!I2586</f>
        <v>5.3803432820132002E-9</v>
      </c>
      <c r="D2586" s="2">
        <f>MACD!E2586</f>
        <v>-5.7760548534453449E-2</v>
      </c>
      <c r="E2586" s="2">
        <f>MACD!F2586</f>
        <v>6.290598860972902E-3</v>
      </c>
      <c r="F2586" s="2">
        <f>'Moving Avg'!D2586</f>
        <v>42</v>
      </c>
      <c r="G2586" s="2">
        <f>'Moving Avg'!F2586</f>
        <v>42</v>
      </c>
      <c r="H2586" s="2">
        <f>'Moving Avg'!G2586</f>
        <v>42.490360000000003</v>
      </c>
      <c r="I2586" s="2">
        <f>'Moving Avg'!H2586</f>
        <v>42.829840000000132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100</v>
      </c>
      <c r="O2586" s="8">
        <f t="shared" si="402"/>
        <v>0</v>
      </c>
      <c r="P2586" s="8">
        <f t="shared" si="403"/>
        <v>33</v>
      </c>
      <c r="Q2586" s="9">
        <f t="shared" si="404"/>
        <v>57.45</v>
      </c>
      <c r="R2586" s="9">
        <f t="shared" si="405"/>
        <v>38.25</v>
      </c>
      <c r="S2586" s="9">
        <f t="shared" si="406"/>
        <v>37.35</v>
      </c>
      <c r="T2586" s="9">
        <f t="shared" si="407"/>
        <v>45.75</v>
      </c>
      <c r="U2586" s="8">
        <f t="shared" si="408"/>
        <v>44.35</v>
      </c>
      <c r="V2586" s="8">
        <f t="shared" si="409"/>
        <v>44.7</v>
      </c>
    </row>
    <row r="2587" spans="1:22" ht="13.5" x14ac:dyDescent="0.25">
      <c r="A2587" s="3">
        <f>RSI!A2587</f>
        <v>45772</v>
      </c>
      <c r="B2587" s="2">
        <f>RSI!B2587</f>
        <v>42</v>
      </c>
      <c r="C2587" s="2">
        <f>RSI!I2587</f>
        <v>5.3803432820132002E-9</v>
      </c>
      <c r="D2587" s="2">
        <f>MACD!E2587</f>
        <v>-6.0737254179556999E-2</v>
      </c>
      <c r="E2587" s="2">
        <f>MACD!F2587</f>
        <v>-7.1149717471330779E-3</v>
      </c>
      <c r="F2587" s="2">
        <f>'Moving Avg'!D2587</f>
        <v>42</v>
      </c>
      <c r="G2587" s="2">
        <f>'Moving Avg'!F2587</f>
        <v>42</v>
      </c>
      <c r="H2587" s="2">
        <f>'Moving Avg'!G2587</f>
        <v>42.471499999999999</v>
      </c>
      <c r="I2587" s="2">
        <f>'Moving Avg'!H2587</f>
        <v>42.825125000000135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100</v>
      </c>
      <c r="O2587" s="8">
        <f t="shared" si="402"/>
        <v>0</v>
      </c>
      <c r="P2587" s="8">
        <f t="shared" si="403"/>
        <v>33</v>
      </c>
      <c r="Q2587" s="9">
        <f t="shared" si="404"/>
        <v>57.45</v>
      </c>
      <c r="R2587" s="9">
        <f t="shared" si="405"/>
        <v>38.25</v>
      </c>
      <c r="S2587" s="9">
        <f t="shared" si="406"/>
        <v>37.35</v>
      </c>
      <c r="T2587" s="9">
        <f t="shared" si="407"/>
        <v>45.75</v>
      </c>
      <c r="U2587" s="8">
        <f t="shared" si="408"/>
        <v>44.35</v>
      </c>
      <c r="V2587" s="8">
        <f t="shared" si="409"/>
        <v>44.7</v>
      </c>
    </row>
    <row r="2588" spans="1:22" ht="13.5" x14ac:dyDescent="0.25">
      <c r="A2588" s="3">
        <f>RSI!A2588</f>
        <v>45775</v>
      </c>
      <c r="B2588" s="2">
        <f>RSI!B2588</f>
        <v>42</v>
      </c>
      <c r="C2588" s="2">
        <f>RSI!I2588</f>
        <v>5.3803432820132002E-9</v>
      </c>
      <c r="D2588" s="2">
        <f>MACD!E2588</f>
        <v>-6.2377268526240925E-2</v>
      </c>
      <c r="E2588" s="2">
        <f>MACD!F2588</f>
        <v>-1.816743110295465E-2</v>
      </c>
      <c r="F2588" s="2">
        <f>'Moving Avg'!D2588</f>
        <v>42</v>
      </c>
      <c r="G2588" s="2">
        <f>'Moving Avg'!F2588</f>
        <v>42</v>
      </c>
      <c r="H2588" s="2">
        <f>'Moving Avg'!G2588</f>
        <v>42.452639999999995</v>
      </c>
      <c r="I2588" s="2">
        <f>'Moving Avg'!H2588</f>
        <v>42.82041000000013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100</v>
      </c>
      <c r="O2588" s="8">
        <f t="shared" si="402"/>
        <v>0</v>
      </c>
      <c r="P2588" s="8">
        <f t="shared" si="403"/>
        <v>33</v>
      </c>
      <c r="Q2588" s="9">
        <f t="shared" si="404"/>
        <v>57.45</v>
      </c>
      <c r="R2588" s="9">
        <f t="shared" si="405"/>
        <v>38.25</v>
      </c>
      <c r="S2588" s="9">
        <f t="shared" si="406"/>
        <v>37.35</v>
      </c>
      <c r="T2588" s="9">
        <f t="shared" si="407"/>
        <v>45.75</v>
      </c>
      <c r="U2588" s="8">
        <f t="shared" si="408"/>
        <v>44.35</v>
      </c>
      <c r="V2588" s="8">
        <f t="shared" si="409"/>
        <v>44.7</v>
      </c>
    </row>
    <row r="2589" spans="1:22" ht="13.5" x14ac:dyDescent="0.25">
      <c r="A2589" s="3">
        <f>RSI!A2589</f>
        <v>45776</v>
      </c>
      <c r="B2589" s="2">
        <f>RSI!B2589</f>
        <v>42</v>
      </c>
      <c r="C2589" s="2">
        <f>RSI!I2589</f>
        <v>5.3803432820132002E-9</v>
      </c>
      <c r="D2589" s="2">
        <f>MACD!E2589</f>
        <v>-6.2951327988443495E-2</v>
      </c>
      <c r="E2589" s="2">
        <f>MACD!F2589</f>
        <v>-2.7124210480052421E-2</v>
      </c>
      <c r="F2589" s="2">
        <f>'Moving Avg'!D2589</f>
        <v>42</v>
      </c>
      <c r="G2589" s="2">
        <f>'Moving Avg'!F2589</f>
        <v>42</v>
      </c>
      <c r="H2589" s="2">
        <f>'Moving Avg'!G2589</f>
        <v>42.433779999999999</v>
      </c>
      <c r="I2589" s="2">
        <f>'Moving Avg'!H2589</f>
        <v>42.815695000000126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100</v>
      </c>
      <c r="O2589" s="8">
        <f t="shared" si="402"/>
        <v>0</v>
      </c>
      <c r="P2589" s="8">
        <f t="shared" si="403"/>
        <v>33</v>
      </c>
      <c r="Q2589" s="9">
        <f t="shared" si="404"/>
        <v>57.45</v>
      </c>
      <c r="R2589" s="9">
        <f t="shared" si="405"/>
        <v>38.25</v>
      </c>
      <c r="S2589" s="9">
        <f t="shared" si="406"/>
        <v>37.35</v>
      </c>
      <c r="T2589" s="9">
        <f t="shared" si="407"/>
        <v>45.75</v>
      </c>
      <c r="U2589" s="8">
        <f t="shared" si="408"/>
        <v>44.35</v>
      </c>
      <c r="V2589" s="8">
        <f t="shared" si="409"/>
        <v>44.7</v>
      </c>
    </row>
    <row r="2590" spans="1:22" ht="13.5" x14ac:dyDescent="0.25">
      <c r="A2590" s="3">
        <f>RSI!A2590</f>
        <v>45777</v>
      </c>
      <c r="B2590" s="2">
        <f>RSI!B2590</f>
        <v>42</v>
      </c>
      <c r="C2590" s="2">
        <f>RSI!I2590</f>
        <v>5.3803432820132002E-9</v>
      </c>
      <c r="D2590" s="2">
        <f>MACD!E2590</f>
        <v>-6.2683695624208724E-2</v>
      </c>
      <c r="E2590" s="2">
        <f>MACD!F2590</f>
        <v>-3.4236107508883687E-2</v>
      </c>
      <c r="F2590" s="2">
        <f>'Moving Avg'!D2590</f>
        <v>42</v>
      </c>
      <c r="G2590" s="2">
        <f>'Moving Avg'!F2590</f>
        <v>42</v>
      </c>
      <c r="H2590" s="2">
        <f>'Moving Avg'!G2590</f>
        <v>42.414919999999995</v>
      </c>
      <c r="I2590" s="2">
        <f>'Moving Avg'!H2590</f>
        <v>42.810980000000129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100</v>
      </c>
      <c r="O2590" s="8">
        <f t="shared" si="402"/>
        <v>0</v>
      </c>
      <c r="P2590" s="8">
        <f t="shared" si="403"/>
        <v>33</v>
      </c>
      <c r="Q2590" s="9">
        <f t="shared" si="404"/>
        <v>57.45</v>
      </c>
      <c r="R2590" s="9">
        <f t="shared" si="405"/>
        <v>38.25</v>
      </c>
      <c r="S2590" s="9">
        <f t="shared" si="406"/>
        <v>37.35</v>
      </c>
      <c r="T2590" s="9">
        <f t="shared" si="407"/>
        <v>45.75</v>
      </c>
      <c r="U2590" s="8">
        <f t="shared" si="408"/>
        <v>44.35</v>
      </c>
      <c r="V2590" s="8">
        <f t="shared" si="409"/>
        <v>44.7</v>
      </c>
    </row>
    <row r="2591" spans="1:22" ht="13.5" x14ac:dyDescent="0.25">
      <c r="A2591" s="3">
        <f>RSI!A2591</f>
        <v>45779</v>
      </c>
      <c r="B2591" s="2">
        <f>RSI!B2591</f>
        <v>42</v>
      </c>
      <c r="C2591" s="2">
        <f>RSI!I2591</f>
        <v>5.3803432820132002E-9</v>
      </c>
      <c r="D2591" s="2">
        <f>MACD!E2591</f>
        <v>-6.1759668038270377E-2</v>
      </c>
      <c r="E2591" s="2">
        <f>MACD!F2591</f>
        <v>-3.974081961476103E-2</v>
      </c>
      <c r="F2591" s="2">
        <f>'Moving Avg'!D2591</f>
        <v>42</v>
      </c>
      <c r="G2591" s="2">
        <f>'Moving Avg'!F2591</f>
        <v>42</v>
      </c>
      <c r="H2591" s="2">
        <f>'Moving Avg'!G2591</f>
        <v>42.396059999999999</v>
      </c>
      <c r="I2591" s="2">
        <f>'Moving Avg'!H2591</f>
        <v>42.806265000000131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100</v>
      </c>
      <c r="O2591" s="8">
        <f t="shared" si="402"/>
        <v>0</v>
      </c>
      <c r="P2591" s="8">
        <f t="shared" si="403"/>
        <v>33</v>
      </c>
      <c r="Q2591" s="9">
        <f t="shared" si="404"/>
        <v>57.45</v>
      </c>
      <c r="R2591" s="9">
        <f t="shared" si="405"/>
        <v>38.25</v>
      </c>
      <c r="S2591" s="9">
        <f t="shared" si="406"/>
        <v>37.35</v>
      </c>
      <c r="T2591" s="9">
        <f t="shared" si="407"/>
        <v>45.75</v>
      </c>
      <c r="U2591" s="8">
        <f t="shared" si="408"/>
        <v>44.35</v>
      </c>
      <c r="V2591" s="8">
        <f t="shared" si="409"/>
        <v>44.7</v>
      </c>
    </row>
    <row r="2592" spans="1:22" ht="13.5" x14ac:dyDescent="0.25">
      <c r="A2592" s="3">
        <f>RSI!A2592</f>
        <v>45782</v>
      </c>
      <c r="B2592" s="2">
        <f>RSI!B2592</f>
        <v>42</v>
      </c>
      <c r="C2592" s="2">
        <f>RSI!I2592</f>
        <v>5.3803432820132002E-9</v>
      </c>
      <c r="D2592" s="2">
        <f>MACD!E2592</f>
        <v>-6.0331900920651549E-2</v>
      </c>
      <c r="E2592" s="2">
        <f>MACD!F2592</f>
        <v>-4.3859035875939138E-2</v>
      </c>
      <c r="F2592" s="2">
        <f>'Moving Avg'!D2592</f>
        <v>42</v>
      </c>
      <c r="G2592" s="2">
        <f>'Moving Avg'!F2592</f>
        <v>42</v>
      </c>
      <c r="H2592" s="2">
        <f>'Moving Avg'!G2592</f>
        <v>42.377199999999995</v>
      </c>
      <c r="I2592" s="2">
        <f>'Moving Avg'!H2592</f>
        <v>42.801550000000127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45</v>
      </c>
      <c r="O2592" s="8">
        <f t="shared" si="402"/>
        <v>0</v>
      </c>
      <c r="P2592" s="8">
        <f t="shared" si="403"/>
        <v>33</v>
      </c>
      <c r="Q2592" s="9">
        <f t="shared" si="404"/>
        <v>38.200000000000003</v>
      </c>
      <c r="R2592" s="9">
        <f t="shared" si="405"/>
        <v>27.25</v>
      </c>
      <c r="S2592" s="9">
        <f t="shared" si="406"/>
        <v>29.1</v>
      </c>
      <c r="T2592" s="9">
        <f t="shared" si="407"/>
        <v>32</v>
      </c>
      <c r="U2592" s="8">
        <f t="shared" si="408"/>
        <v>31.516666666666669</v>
      </c>
      <c r="V2592" s="8">
        <f t="shared" si="409"/>
        <v>31.637500000000003</v>
      </c>
    </row>
    <row r="2593" spans="1:22" ht="13.5" x14ac:dyDescent="0.25">
      <c r="A2593" s="3">
        <f>RSI!A2593</f>
        <v>45783</v>
      </c>
      <c r="B2593" s="2">
        <f>RSI!B2593</f>
        <v>42</v>
      </c>
      <c r="C2593" s="2">
        <f>RSI!I2593</f>
        <v>5.3803432820132002E-9</v>
      </c>
      <c r="D2593" s="2">
        <f>MACD!E2593</f>
        <v>-5.8525736929112782E-2</v>
      </c>
      <c r="E2593" s="2">
        <f>MACD!F2593</f>
        <v>-4.679237608657387E-2</v>
      </c>
      <c r="F2593" s="2">
        <f>'Moving Avg'!D2593</f>
        <v>42</v>
      </c>
      <c r="G2593" s="2">
        <f>'Moving Avg'!F2593</f>
        <v>42</v>
      </c>
      <c r="H2593" s="2">
        <f>'Moving Avg'!G2593</f>
        <v>42.358339999999998</v>
      </c>
      <c r="I2593" s="2">
        <f>'Moving Avg'!H2593</f>
        <v>42.796835000000122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45</v>
      </c>
      <c r="O2593" s="8">
        <f t="shared" si="402"/>
        <v>0</v>
      </c>
      <c r="P2593" s="8">
        <f t="shared" si="403"/>
        <v>33</v>
      </c>
      <c r="Q2593" s="9">
        <f t="shared" si="404"/>
        <v>38.200000000000003</v>
      </c>
      <c r="R2593" s="9">
        <f t="shared" si="405"/>
        <v>27.25</v>
      </c>
      <c r="S2593" s="9">
        <f t="shared" si="406"/>
        <v>29.1</v>
      </c>
      <c r="T2593" s="9">
        <f t="shared" si="407"/>
        <v>32</v>
      </c>
      <c r="U2593" s="8">
        <f t="shared" si="408"/>
        <v>31.516666666666669</v>
      </c>
      <c r="V2593" s="8">
        <f t="shared" si="409"/>
        <v>31.637500000000003</v>
      </c>
    </row>
    <row r="2594" spans="1:22" ht="13.5" x14ac:dyDescent="0.25">
      <c r="A2594" s="3">
        <f>RSI!A2594</f>
        <v>45784</v>
      </c>
      <c r="B2594" s="2">
        <f>RSI!B2594</f>
        <v>42</v>
      </c>
      <c r="C2594" s="2">
        <f>RSI!I2594</f>
        <v>5.3803432820132002E-9</v>
      </c>
      <c r="D2594" s="2">
        <f>MACD!E2594</f>
        <v>-5.644369121576176E-2</v>
      </c>
      <c r="E2594" s="2">
        <f>MACD!F2594</f>
        <v>-4.8722639112411446E-2</v>
      </c>
      <c r="F2594" s="2">
        <f>'Moving Avg'!D2594</f>
        <v>42</v>
      </c>
      <c r="G2594" s="2">
        <f>'Moving Avg'!F2594</f>
        <v>42</v>
      </c>
      <c r="H2594" s="2">
        <f>'Moving Avg'!G2594</f>
        <v>42.339479999999995</v>
      </c>
      <c r="I2594" s="2">
        <f>'Moving Avg'!H2594</f>
        <v>42.792120000000125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45</v>
      </c>
      <c r="O2594" s="8">
        <f t="shared" si="402"/>
        <v>0</v>
      </c>
      <c r="P2594" s="8">
        <f t="shared" si="403"/>
        <v>33</v>
      </c>
      <c r="Q2594" s="9">
        <f t="shared" si="404"/>
        <v>38.200000000000003</v>
      </c>
      <c r="R2594" s="9">
        <f t="shared" si="405"/>
        <v>27.25</v>
      </c>
      <c r="S2594" s="9">
        <f t="shared" si="406"/>
        <v>29.1</v>
      </c>
      <c r="T2594" s="9">
        <f t="shared" si="407"/>
        <v>32</v>
      </c>
      <c r="U2594" s="8">
        <f t="shared" si="408"/>
        <v>31.516666666666669</v>
      </c>
      <c r="V2594" s="8">
        <f t="shared" si="409"/>
        <v>31.637500000000003</v>
      </c>
    </row>
    <row r="2595" spans="1:22" ht="13.5" x14ac:dyDescent="0.25">
      <c r="A2595" s="3">
        <f>RSI!A2595</f>
        <v>45785</v>
      </c>
      <c r="B2595" s="2">
        <f>RSI!B2595</f>
        <v>42</v>
      </c>
      <c r="C2595" s="2">
        <f>RSI!I2595</f>
        <v>5.3803432820132002E-9</v>
      </c>
      <c r="D2595" s="2">
        <f>MACD!E2595</f>
        <v>-5.4169225870921878E-2</v>
      </c>
      <c r="E2595" s="2">
        <f>MACD!F2595</f>
        <v>-4.9811956464113537E-2</v>
      </c>
      <c r="F2595" s="2">
        <f>'Moving Avg'!D2595</f>
        <v>42</v>
      </c>
      <c r="G2595" s="2">
        <f>'Moving Avg'!F2595</f>
        <v>42</v>
      </c>
      <c r="H2595" s="2">
        <f>'Moving Avg'!G2595</f>
        <v>42.320619999999998</v>
      </c>
      <c r="I2595" s="2">
        <f>'Moving Avg'!H2595</f>
        <v>42.787405000000128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45</v>
      </c>
      <c r="O2595" s="8">
        <f t="shared" si="402"/>
        <v>0</v>
      </c>
      <c r="P2595" s="8">
        <f t="shared" si="403"/>
        <v>33</v>
      </c>
      <c r="Q2595" s="9">
        <f t="shared" si="404"/>
        <v>38.200000000000003</v>
      </c>
      <c r="R2595" s="9">
        <f t="shared" si="405"/>
        <v>27.25</v>
      </c>
      <c r="S2595" s="9">
        <f t="shared" si="406"/>
        <v>29.1</v>
      </c>
      <c r="T2595" s="9">
        <f t="shared" si="407"/>
        <v>32</v>
      </c>
      <c r="U2595" s="8">
        <f t="shared" si="408"/>
        <v>31.516666666666669</v>
      </c>
      <c r="V2595" s="8">
        <f t="shared" si="409"/>
        <v>31.637500000000003</v>
      </c>
    </row>
    <row r="2596" spans="1:22" ht="13.5" x14ac:dyDescent="0.25">
      <c r="A2596" s="3">
        <f>RSI!A2596</f>
        <v>45786</v>
      </c>
      <c r="B2596" s="2">
        <f>RSI!B2596</f>
        <v>42</v>
      </c>
      <c r="C2596" s="2">
        <f>RSI!I2596</f>
        <v>5.3803432820132002E-9</v>
      </c>
      <c r="D2596" s="2">
        <f>MACD!E2596</f>
        <v>-5.1769924237561327E-2</v>
      </c>
      <c r="E2596" s="2">
        <f>MACD!F2596</f>
        <v>-5.0203550018803098E-2</v>
      </c>
      <c r="F2596" s="2">
        <f>'Moving Avg'!D2596</f>
        <v>42</v>
      </c>
      <c r="G2596" s="2">
        <f>'Moving Avg'!F2596</f>
        <v>42</v>
      </c>
      <c r="H2596" s="2">
        <f>'Moving Avg'!G2596</f>
        <v>42.301759999999994</v>
      </c>
      <c r="I2596" s="2">
        <f>'Moving Avg'!H2596</f>
        <v>42.782690000000123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45</v>
      </c>
      <c r="O2596" s="8">
        <f t="shared" si="402"/>
        <v>0</v>
      </c>
      <c r="P2596" s="8">
        <f t="shared" si="403"/>
        <v>33</v>
      </c>
      <c r="Q2596" s="9">
        <f t="shared" si="404"/>
        <v>38.200000000000003</v>
      </c>
      <c r="R2596" s="9">
        <f t="shared" si="405"/>
        <v>27.25</v>
      </c>
      <c r="S2596" s="9">
        <f t="shared" si="406"/>
        <v>29.1</v>
      </c>
      <c r="T2596" s="9">
        <f t="shared" si="407"/>
        <v>32</v>
      </c>
      <c r="U2596" s="8">
        <f t="shared" si="408"/>
        <v>31.516666666666669</v>
      </c>
      <c r="V2596" s="8">
        <f t="shared" si="409"/>
        <v>31.637500000000003</v>
      </c>
    </row>
    <row r="2597" spans="1:22" ht="13.5" x14ac:dyDescent="0.25">
      <c r="A2597" s="3">
        <f>RSI!A2597</f>
        <v>45789</v>
      </c>
      <c r="B2597" s="2">
        <f>RSI!B2597</f>
        <v>42</v>
      </c>
      <c r="C2597" s="2">
        <f>RSI!I2597</f>
        <v>5.3803432820132002E-9</v>
      </c>
      <c r="D2597" s="2">
        <f>MACD!E2597</f>
        <v>-4.9300158863985644E-2</v>
      </c>
      <c r="E2597" s="2">
        <f>MACD!F2597</f>
        <v>-5.002287178783961E-2</v>
      </c>
      <c r="F2597" s="2">
        <f>'Moving Avg'!D2597</f>
        <v>42</v>
      </c>
      <c r="G2597" s="2">
        <f>'Moving Avg'!F2597</f>
        <v>42</v>
      </c>
      <c r="H2597" s="2">
        <f>'Moving Avg'!G2597</f>
        <v>42.282899999999998</v>
      </c>
      <c r="I2597" s="2">
        <f>'Moving Avg'!H2597</f>
        <v>42.777975000000112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45790</v>
      </c>
      <c r="B2598" s="2">
        <f>RSI!B2598</f>
        <v>42</v>
      </c>
      <c r="C2598" s="2">
        <f>RSI!I2598</f>
        <v>5.3803432820132002E-9</v>
      </c>
      <c r="D2598" s="2">
        <f>MACD!E2598</f>
        <v>-4.6803332330682679E-2</v>
      </c>
      <c r="E2598" s="2">
        <f>MACD!F2598</f>
        <v>-4.9378963896408223E-2</v>
      </c>
      <c r="F2598" s="2">
        <f>'Moving Avg'!D2598</f>
        <v>42</v>
      </c>
      <c r="G2598" s="2">
        <f>'Moving Avg'!F2598</f>
        <v>42</v>
      </c>
      <c r="H2598" s="2">
        <f>'Moving Avg'!G2598</f>
        <v>42.264039999999994</v>
      </c>
      <c r="I2598" s="2">
        <f>'Moving Avg'!H2598</f>
        <v>42.773260000000121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45791</v>
      </c>
      <c r="B2599" s="2">
        <f>RSI!B2599</f>
        <v>42</v>
      </c>
      <c r="C2599" s="2">
        <f>RSI!I2599</f>
        <v>5.3803432820132002E-9</v>
      </c>
      <c r="D2599" s="2">
        <f>MACD!E2599</f>
        <v>-4.4313757897683104E-2</v>
      </c>
      <c r="E2599" s="2">
        <f>MACD!F2599</f>
        <v>-4.8365922696663205E-2</v>
      </c>
      <c r="F2599" s="2">
        <f>'Moving Avg'!D2599</f>
        <v>42</v>
      </c>
      <c r="G2599" s="2">
        <f>'Moving Avg'!F2599</f>
        <v>42</v>
      </c>
      <c r="H2599" s="2">
        <f>'Moving Avg'!G2599</f>
        <v>42.245179999999998</v>
      </c>
      <c r="I2599" s="2">
        <f>'Moving Avg'!H2599</f>
        <v>42.768545000000124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45792</v>
      </c>
      <c r="B2600" s="2">
        <f>RSI!B2600</f>
        <v>42</v>
      </c>
      <c r="C2600" s="2">
        <f>RSI!I2600</f>
        <v>5.3803432820132002E-9</v>
      </c>
      <c r="D2600" s="2">
        <f>MACD!E2600</f>
        <v>-4.1858236528263149E-2</v>
      </c>
      <c r="E2600" s="2">
        <f>MACD!F2600</f>
        <v>-4.7064385462983201E-2</v>
      </c>
      <c r="F2600" s="2">
        <f>'Moving Avg'!D2600</f>
        <v>42</v>
      </c>
      <c r="G2600" s="2">
        <f>'Moving Avg'!F2600</f>
        <v>42</v>
      </c>
      <c r="H2600" s="2">
        <f>'Moving Avg'!G2600</f>
        <v>42.226319999999994</v>
      </c>
      <c r="I2600" s="2">
        <f>'Moving Avg'!H2600</f>
        <v>42.763830000000119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45793</v>
      </c>
      <c r="B2601" s="2">
        <f>RSI!B2601</f>
        <v>42</v>
      </c>
      <c r="C2601" s="2">
        <f>RSI!I2601</f>
        <v>5.3803432820132002E-9</v>
      </c>
      <c r="D2601" s="2">
        <f>MACD!E2601</f>
        <v>-3.9457378059019277E-2</v>
      </c>
      <c r="E2601" s="2">
        <f>MACD!F2601</f>
        <v>-4.5542983982190421E-2</v>
      </c>
      <c r="F2601" s="2">
        <f>'Moving Avg'!D2601</f>
        <v>42</v>
      </c>
      <c r="G2601" s="2">
        <f>'Moving Avg'!F2601</f>
        <v>42</v>
      </c>
      <c r="H2601" s="2">
        <f>'Moving Avg'!G2601</f>
        <v>42.20745999999999</v>
      </c>
      <c r="I2601" s="2">
        <f>'Moving Avg'!H2601</f>
        <v>42.759115000000108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45796</v>
      </c>
      <c r="B2602" s="2">
        <f>RSI!B2602</f>
        <v>42</v>
      </c>
      <c r="C2602" s="2">
        <f>RSI!I2602</f>
        <v>5.3803432820132002E-9</v>
      </c>
      <c r="D2602" s="2">
        <f>MACD!E2602</f>
        <v>-3.7126706858799707E-2</v>
      </c>
      <c r="E2602" s="2">
        <f>MACD!F2602</f>
        <v>-4.385972855751228E-2</v>
      </c>
      <c r="F2602" s="2">
        <f>'Moving Avg'!D2602</f>
        <v>42</v>
      </c>
      <c r="G2602" s="2">
        <f>'Moving Avg'!F2602</f>
        <v>42</v>
      </c>
      <c r="H2602" s="2">
        <f>'Moving Avg'!G2602</f>
        <v>42.188599999999994</v>
      </c>
      <c r="I2602" s="2">
        <f>'Moving Avg'!H2602</f>
        <v>42.754400000000118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45797</v>
      </c>
      <c r="B2603" s="2">
        <f>RSI!B2603</f>
        <v>42</v>
      </c>
      <c r="C2603" s="2">
        <f>RSI!I2603</f>
        <v>5.3803432820132002E-9</v>
      </c>
      <c r="D2603" s="2">
        <f>MACD!E2603</f>
        <v>-3.4877586039733899E-2</v>
      </c>
      <c r="E2603" s="2">
        <f>MACD!F2603</f>
        <v>-4.2063300053956601E-2</v>
      </c>
      <c r="F2603" s="2">
        <f>'Moving Avg'!D2603</f>
        <v>42</v>
      </c>
      <c r="G2603" s="2">
        <f>'Moving Avg'!F2603</f>
        <v>42</v>
      </c>
      <c r="H2603" s="2">
        <f>'Moving Avg'!G2603</f>
        <v>42.169740000000004</v>
      </c>
      <c r="I2603" s="2">
        <f>'Moving Avg'!H2603</f>
        <v>42.74968500000012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45798</v>
      </c>
      <c r="B2604" s="2">
        <f>RSI!B2604</f>
        <v>42</v>
      </c>
      <c r="C2604" s="2">
        <f>RSI!I2604</f>
        <v>5.3803432820132002E-9</v>
      </c>
      <c r="D2604" s="2">
        <f>MACD!E2604</f>
        <v>-3.2717988975910828E-2</v>
      </c>
      <c r="E2604" s="2">
        <f>MACD!F2604</f>
        <v>-4.0194237838347448E-2</v>
      </c>
      <c r="F2604" s="2">
        <f>'Moving Avg'!D2604</f>
        <v>42</v>
      </c>
      <c r="G2604" s="2">
        <f>'Moving Avg'!F2604</f>
        <v>42</v>
      </c>
      <c r="H2604" s="2">
        <f>'Moving Avg'!G2604</f>
        <v>42.150880000000001</v>
      </c>
      <c r="I2604" s="2">
        <f>'Moving Avg'!H2604</f>
        <v>42.744970000000109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45799</v>
      </c>
      <c r="B2605" s="2">
        <f>RSI!B2605</f>
        <v>42</v>
      </c>
      <c r="C2605" s="2">
        <f>RSI!I2605</f>
        <v>5.3803432820132002E-9</v>
      </c>
      <c r="D2605" s="2">
        <f>MACD!E2605</f>
        <v>-3.0653142399110322E-2</v>
      </c>
      <c r="E2605" s="2">
        <f>MACD!F2605</f>
        <v>-3.8286018750500021E-2</v>
      </c>
      <c r="F2605" s="2">
        <f>'Moving Avg'!D2605</f>
        <v>42</v>
      </c>
      <c r="G2605" s="2">
        <f>'Moving Avg'!F2605</f>
        <v>42</v>
      </c>
      <c r="H2605" s="2">
        <f>'Moving Avg'!G2605</f>
        <v>42.13201999999999</v>
      </c>
      <c r="I2605" s="2">
        <f>'Moving Avg'!H2605</f>
        <v>42.740255000000104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45800</v>
      </c>
      <c r="B2606" s="2">
        <f>RSI!B2606</f>
        <v>42</v>
      </c>
      <c r="C2606" s="2">
        <f>RSI!I2606</f>
        <v>5.3803432820132002E-9</v>
      </c>
      <c r="D2606" s="2">
        <f>MACD!E2606</f>
        <v>-2.8686061549493047E-2</v>
      </c>
      <c r="E2606" s="2">
        <f>MACD!F2606</f>
        <v>-3.6366027310298629E-2</v>
      </c>
      <c r="F2606" s="2">
        <f>'Moving Avg'!D2606</f>
        <v>42</v>
      </c>
      <c r="G2606" s="2">
        <f>'Moving Avg'!F2606</f>
        <v>42</v>
      </c>
      <c r="H2606" s="2">
        <f>'Moving Avg'!G2606</f>
        <v>42.113160000000001</v>
      </c>
      <c r="I2606" s="2">
        <f>'Moving Avg'!H2606</f>
        <v>42.735540000000107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45803</v>
      </c>
      <c r="B2607" s="2">
        <f>RSI!B2607</f>
        <v>42</v>
      </c>
      <c r="C2607" s="2">
        <f>RSI!I2607</f>
        <v>5.3803432820132002E-9</v>
      </c>
      <c r="D2607" s="2">
        <f>MACD!E2607</f>
        <v>-2.6817994655353061E-2</v>
      </c>
      <c r="E2607" s="2">
        <f>MACD!F2607</f>
        <v>-3.4456420779309514E-2</v>
      </c>
      <c r="F2607" s="2">
        <f>'Moving Avg'!D2607</f>
        <v>42</v>
      </c>
      <c r="G2607" s="2">
        <f>'Moving Avg'!F2607</f>
        <v>42</v>
      </c>
      <c r="H2607" s="2">
        <f>'Moving Avg'!G2607</f>
        <v>42.094300000000004</v>
      </c>
      <c r="I2607" s="2">
        <f>'Moving Avg'!H2607</f>
        <v>42.730825000000117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45804</v>
      </c>
      <c r="B2608" s="2">
        <f>RSI!B2608</f>
        <v>42</v>
      </c>
      <c r="C2608" s="2">
        <f>RSI!I2608</f>
        <v>5.3803432820132002E-9</v>
      </c>
      <c r="D2608" s="2">
        <f>MACD!E2608</f>
        <v>-2.5048791309167484E-2</v>
      </c>
      <c r="E2608" s="2">
        <f>MACD!F2608</f>
        <v>-3.2574894885281112E-2</v>
      </c>
      <c r="F2608" s="2">
        <f>'Moving Avg'!D2608</f>
        <v>42</v>
      </c>
      <c r="G2608" s="2">
        <f>'Moving Avg'!F2608</f>
        <v>42</v>
      </c>
      <c r="H2608" s="2">
        <f>'Moving Avg'!G2608</f>
        <v>42.07544</v>
      </c>
      <c r="I2608" s="2">
        <f>'Moving Avg'!H2608</f>
        <v>42.726110000000105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45805</v>
      </c>
      <c r="B2609" s="2">
        <f>RSI!B2609</f>
        <v>42</v>
      </c>
      <c r="C2609" s="2">
        <f>RSI!I2609</f>
        <v>5.3803432820132002E-9</v>
      </c>
      <c r="D2609" s="2">
        <f>MACD!E2609</f>
        <v>-2.3377207020182311E-2</v>
      </c>
      <c r="E2609" s="2">
        <f>MACD!F2609</f>
        <v>-3.0735357312261354E-2</v>
      </c>
      <c r="F2609" s="2">
        <f>'Moving Avg'!D2609</f>
        <v>42</v>
      </c>
      <c r="G2609" s="2">
        <f>'Moving Avg'!F2609</f>
        <v>42</v>
      </c>
      <c r="H2609" s="2">
        <f>'Moving Avg'!G2609</f>
        <v>42.056579999999997</v>
      </c>
      <c r="I2609" s="2">
        <f>'Moving Avg'!H2609</f>
        <v>42.721395000000101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45806</v>
      </c>
      <c r="B2610" s="2">
        <f>RSI!B2610</f>
        <v>42</v>
      </c>
      <c r="C2610" s="2">
        <f>RSI!I2610</f>
        <v>5.3803432820132002E-9</v>
      </c>
      <c r="D2610" s="2">
        <f>MACD!E2610</f>
        <v>-2.1801154292106162E-2</v>
      </c>
      <c r="E2610" s="2">
        <f>MACD!F2610</f>
        <v>-2.8948516708230319E-2</v>
      </c>
      <c r="F2610" s="2">
        <f>'Moving Avg'!D2610</f>
        <v>42</v>
      </c>
      <c r="G2610" s="2">
        <f>'Moving Avg'!F2610</f>
        <v>42</v>
      </c>
      <c r="H2610" s="2">
        <f>'Moving Avg'!G2610</f>
        <v>42.03772</v>
      </c>
      <c r="I2610" s="2">
        <f>'Moving Avg'!H2610</f>
        <v>42.716680000000103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45807</v>
      </c>
      <c r="B2611" s="2">
        <f>RSI!B2611</f>
        <v>42</v>
      </c>
      <c r="C2611" s="2">
        <f>RSI!I2611</f>
        <v>5.3803432820132002E-9</v>
      </c>
      <c r="D2611" s="2">
        <f>MACD!E2611</f>
        <v>-2.0317908943425778E-2</v>
      </c>
      <c r="E2611" s="2">
        <f>MACD!F2611</f>
        <v>-2.7222395155269412E-2</v>
      </c>
      <c r="F2611" s="2">
        <f>'Moving Avg'!D2611</f>
        <v>42</v>
      </c>
      <c r="G2611" s="2">
        <f>'Moving Avg'!F2611</f>
        <v>42</v>
      </c>
      <c r="H2611" s="2">
        <f>'Moving Avg'!G2611</f>
        <v>42.018860000000004</v>
      </c>
      <c r="I2611" s="2">
        <f>'Moving Avg'!H2611</f>
        <v>42.711965000000106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45810</v>
      </c>
      <c r="B2612" s="2">
        <f>RSI!B2612</f>
        <v>42</v>
      </c>
      <c r="C2612" s="2">
        <f>RSI!I2612</f>
        <v>5.3803432820132002E-9</v>
      </c>
      <c r="D2612" s="2">
        <f>MACD!E2612</f>
        <v>-1.8924279009922884E-2</v>
      </c>
      <c r="E2612" s="2">
        <f>MACD!F2612</f>
        <v>-2.5562771926200108E-2</v>
      </c>
      <c r="F2612" s="2">
        <f>'Moving Avg'!D2612</f>
        <v>42</v>
      </c>
      <c r="G2612" s="2">
        <f>'Moving Avg'!F2612</f>
        <v>42</v>
      </c>
      <c r="H2612" s="2">
        <f>'Moving Avg'!G2612</f>
        <v>42</v>
      </c>
      <c r="I2612" s="2">
        <f>'Moving Avg'!H2612</f>
        <v>42.707250000000101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45811</v>
      </c>
      <c r="B2613" s="2">
        <f>RSI!B2613</f>
        <v>42</v>
      </c>
      <c r="C2613" s="2">
        <f>RSI!I2613</f>
        <v>5.3803432820132002E-9</v>
      </c>
      <c r="D2613" s="2">
        <f>MACD!E2613</f>
        <v>-1.7616742406630692E-2</v>
      </c>
      <c r="E2613" s="2">
        <f>MACD!F2613</f>
        <v>-2.3973566022286227E-2</v>
      </c>
      <c r="F2613" s="2">
        <f>'Moving Avg'!D2613</f>
        <v>42</v>
      </c>
      <c r="G2613" s="2">
        <f>'Moving Avg'!F2613</f>
        <v>42</v>
      </c>
      <c r="H2613" s="2">
        <f>'Moving Avg'!G2613</f>
        <v>42</v>
      </c>
      <c r="I2613" s="2">
        <f>'Moving Avg'!H2613</f>
        <v>42.702535000000097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45812</v>
      </c>
      <c r="B2614" s="2">
        <f>RSI!B2614</f>
        <v>42</v>
      </c>
      <c r="C2614" s="2">
        <f>RSI!I2614</f>
        <v>5.3803432820132002E-9</v>
      </c>
      <c r="D2614" s="2">
        <f>MACD!E2614</f>
        <v>-1.6391558544711415E-2</v>
      </c>
      <c r="E2614" s="2">
        <f>MACD!F2614</f>
        <v>-2.2457164526771264E-2</v>
      </c>
      <c r="F2614" s="2">
        <f>'Moving Avg'!D2614</f>
        <v>42</v>
      </c>
      <c r="G2614" s="2">
        <f>'Moving Avg'!F2614</f>
        <v>42</v>
      </c>
      <c r="H2614" s="2">
        <f>'Moving Avg'!G2614</f>
        <v>42</v>
      </c>
      <c r="I2614" s="2">
        <f>'Moving Avg'!H2614</f>
        <v>42.6978200000001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45813</v>
      </c>
      <c r="B2615" s="2">
        <f>RSI!B2615</f>
        <v>42</v>
      </c>
      <c r="C2615" s="2">
        <f>RSI!I2615</f>
        <v>5.3803432820132002E-9</v>
      </c>
      <c r="D2615" s="2">
        <f>MACD!E2615</f>
        <v>-1.5244858270619943E-2</v>
      </c>
      <c r="E2615" s="2">
        <f>MACD!F2615</f>
        <v>-2.1014703275540999E-2</v>
      </c>
      <c r="F2615" s="2">
        <f>'Moving Avg'!D2615</f>
        <v>42</v>
      </c>
      <c r="G2615" s="2">
        <f>'Moving Avg'!F2615</f>
        <v>42</v>
      </c>
      <c r="H2615" s="2">
        <f>'Moving Avg'!G2615</f>
        <v>42</v>
      </c>
      <c r="I2615" s="2">
        <f>'Moving Avg'!H2615</f>
        <v>42.693105000000102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45817</v>
      </c>
      <c r="B2616" s="2">
        <f>RSI!B2616</f>
        <v>42</v>
      </c>
      <c r="C2616" s="2">
        <f>RSI!I2616</f>
        <v>5.3803432820132002E-9</v>
      </c>
      <c r="D2616" s="2">
        <f>MACD!E2616</f>
        <v>-1.4172715796384239E-2</v>
      </c>
      <c r="E2616" s="2">
        <f>MACD!F2616</f>
        <v>-1.9646305779709647E-2</v>
      </c>
      <c r="F2616" s="2">
        <f>'Moving Avg'!D2616</f>
        <v>42</v>
      </c>
      <c r="G2616" s="2">
        <f>'Moving Avg'!F2616</f>
        <v>42</v>
      </c>
      <c r="H2616" s="2">
        <f>'Moving Avg'!G2616</f>
        <v>42</v>
      </c>
      <c r="I2616" s="2">
        <f>'Moving Avg'!H2616</f>
        <v>42.688390000000098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45818</v>
      </c>
      <c r="B2617" s="2">
        <f>RSI!B2617</f>
        <v>42</v>
      </c>
      <c r="C2617" s="2">
        <f>RSI!I2617</f>
        <v>5.3803432820132002E-9</v>
      </c>
      <c r="D2617" s="2">
        <f>MACD!E2617</f>
        <v>-1.3171205700658106E-2</v>
      </c>
      <c r="E2617" s="2">
        <f>MACD!F2617</f>
        <v>-1.8351285763899338E-2</v>
      </c>
      <c r="F2617" s="2">
        <f>'Moving Avg'!D2617</f>
        <v>42</v>
      </c>
      <c r="G2617" s="2">
        <f>'Moving Avg'!F2617</f>
        <v>42</v>
      </c>
      <c r="H2617" s="2">
        <f>'Moving Avg'!G2617</f>
        <v>42</v>
      </c>
      <c r="I2617" s="2">
        <f>'Moving Avg'!H2617</f>
        <v>42.683675000000093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45819</v>
      </c>
      <c r="B2618" s="2">
        <f>RSI!B2618</f>
        <v>42</v>
      </c>
      <c r="C2618" s="2">
        <f>RSI!I2618</f>
        <v>5.3803432820132002E-9</v>
      </c>
      <c r="D2618" s="2">
        <f>MACD!E2618</f>
        <v>-1.2236447583489962E-2</v>
      </c>
      <c r="E2618" s="2">
        <f>MACD!F2618</f>
        <v>-1.7128318127817465E-2</v>
      </c>
      <c r="F2618" s="2">
        <f>'Moving Avg'!D2618</f>
        <v>42</v>
      </c>
      <c r="G2618" s="2">
        <f>'Moving Avg'!F2618</f>
        <v>42</v>
      </c>
      <c r="H2618" s="2">
        <f>'Moving Avg'!G2618</f>
        <v>42</v>
      </c>
      <c r="I2618" s="2">
        <f>'Moving Avg'!H2618</f>
        <v>42.678960000000096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45820</v>
      </c>
      <c r="B2619" s="2">
        <f>RSI!B2619</f>
        <v>42</v>
      </c>
      <c r="C2619" s="2">
        <f>RSI!I2619</f>
        <v>5.3803432820132002E-9</v>
      </c>
      <c r="D2619" s="2">
        <f>MACD!E2619</f>
        <v>-1.1364640539170523E-2</v>
      </c>
      <c r="E2619" s="2">
        <f>MACD!F2619</f>
        <v>-1.5975582610088076E-2</v>
      </c>
      <c r="F2619" s="2">
        <f>'Moving Avg'!D2619</f>
        <v>42</v>
      </c>
      <c r="G2619" s="2">
        <f>'Moving Avg'!F2619</f>
        <v>42</v>
      </c>
      <c r="H2619" s="2">
        <f>'Moving Avg'!G2619</f>
        <v>42</v>
      </c>
      <c r="I2619" s="2">
        <f>'Moving Avg'!H2619</f>
        <v>42.674245000000099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45821</v>
      </c>
      <c r="B2620" s="2">
        <f>RSI!B2620</f>
        <v>42</v>
      </c>
      <c r="C2620" s="2">
        <f>RSI!I2620</f>
        <v>5.3803432820132002E-9</v>
      </c>
      <c r="D2620" s="2">
        <f>MACD!E2620</f>
        <v>-1.0552089258986541E-2</v>
      </c>
      <c r="E2620" s="2">
        <f>MACD!F2620</f>
        <v>-1.4890883939867769E-2</v>
      </c>
      <c r="F2620" s="2">
        <f>'Moving Avg'!D2620</f>
        <v>42</v>
      </c>
      <c r="G2620" s="2">
        <f>'Moving Avg'!F2620</f>
        <v>42</v>
      </c>
      <c r="H2620" s="2">
        <f>'Moving Avg'!G2620</f>
        <v>42</v>
      </c>
      <c r="I2620" s="2">
        <f>'Moving Avg'!H2620</f>
        <v>42.669530000000094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45824</v>
      </c>
      <c r="B2621" s="2">
        <f>RSI!B2621</f>
        <v>42</v>
      </c>
      <c r="C2621" s="2">
        <f>RSI!I2621</f>
        <v>5.3803432820132002E-9</v>
      </c>
      <c r="D2621" s="2">
        <f>MACD!E2621</f>
        <v>-9.7952232786795435E-3</v>
      </c>
      <c r="E2621" s="2">
        <f>MACD!F2621</f>
        <v>-1.3871751807630124E-2</v>
      </c>
      <c r="F2621" s="2">
        <f>'Moving Avg'!D2621</f>
        <v>42</v>
      </c>
      <c r="G2621" s="2">
        <f>'Moving Avg'!F2621</f>
        <v>42</v>
      </c>
      <c r="H2621" s="2">
        <f>'Moving Avg'!G2621</f>
        <v>42</v>
      </c>
      <c r="I2621" s="2">
        <f>'Moving Avg'!H2621</f>
        <v>42.66481500000009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45825</v>
      </c>
      <c r="B2622" s="2">
        <f>RSI!B2622</f>
        <v>42</v>
      </c>
      <c r="C2622" s="2">
        <f>RSI!I2622</f>
        <v>5.3803432820132002E-9</v>
      </c>
      <c r="D2622" s="2">
        <f>MACD!E2622</f>
        <v>-9.0906106356598571E-3</v>
      </c>
      <c r="E2622" s="2">
        <f>MACD!F2622</f>
        <v>-1.2915523573236071E-2</v>
      </c>
      <c r="F2622" s="2">
        <f>'Moving Avg'!D2622</f>
        <v>42</v>
      </c>
      <c r="G2622" s="2">
        <f>'Moving Avg'!F2622</f>
        <v>42</v>
      </c>
      <c r="H2622" s="2">
        <f>'Moving Avg'!G2622</f>
        <v>42</v>
      </c>
      <c r="I2622" s="2">
        <f>'Moving Avg'!H2622</f>
        <v>42.660100000000092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45826</v>
      </c>
      <c r="B2623" s="2">
        <f>RSI!B2623</f>
        <v>42</v>
      </c>
      <c r="C2623" s="2">
        <f>RSI!I2623</f>
        <v>5.3803432820132002E-9</v>
      </c>
      <c r="D2623" s="2">
        <f>MACD!E2623</f>
        <v>-8.4349669907268776E-3</v>
      </c>
      <c r="E2623" s="2">
        <f>MACD!F2623</f>
        <v>-1.2019412256734233E-2</v>
      </c>
      <c r="F2623" s="2">
        <f>'Moving Avg'!D2623</f>
        <v>42</v>
      </c>
      <c r="G2623" s="2">
        <f>'Moving Avg'!F2623</f>
        <v>42</v>
      </c>
      <c r="H2623" s="2">
        <f>'Moving Avg'!G2623</f>
        <v>42</v>
      </c>
      <c r="I2623" s="2">
        <f>'Moving Avg'!H2623</f>
        <v>42.655385000000095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45827</v>
      </c>
      <c r="B2624" s="2">
        <f>RSI!B2624</f>
        <v>42</v>
      </c>
      <c r="C2624" s="2">
        <f>RSI!I2624</f>
        <v>5.3803432820132002E-9</v>
      </c>
      <c r="D2624" s="2">
        <f>MACD!E2624</f>
        <v>-7.8251610923771864E-3</v>
      </c>
      <c r="E2624" s="2">
        <f>MACD!F2624</f>
        <v>-1.1180562023862823E-2</v>
      </c>
      <c r="F2624" s="2">
        <f>'Moving Avg'!D2624</f>
        <v>42</v>
      </c>
      <c r="G2624" s="2">
        <f>'Moving Avg'!F2624</f>
        <v>42</v>
      </c>
      <c r="H2624" s="2">
        <f>'Moving Avg'!G2624</f>
        <v>42</v>
      </c>
      <c r="I2624" s="2">
        <f>'Moving Avg'!H2624</f>
        <v>42.65067000000009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45828</v>
      </c>
      <c r="B2625" s="2">
        <f>RSI!B2625</f>
        <v>42</v>
      </c>
      <c r="C2625" s="2">
        <f>RSI!I2625</f>
        <v>5.3803432820132002E-9</v>
      </c>
      <c r="D2625" s="2">
        <f>MACD!E2625</f>
        <v>-7.2582173134208006E-3</v>
      </c>
      <c r="E2625" s="2">
        <f>MACD!F2625</f>
        <v>-1.0396093081774419E-2</v>
      </c>
      <c r="F2625" s="2">
        <f>'Moving Avg'!D2625</f>
        <v>42</v>
      </c>
      <c r="G2625" s="2">
        <f>'Moving Avg'!F2625</f>
        <v>42</v>
      </c>
      <c r="H2625" s="2">
        <f>'Moving Avg'!G2625</f>
        <v>42</v>
      </c>
      <c r="I2625" s="2">
        <f>'Moving Avg'!H2625</f>
        <v>42.645955000000086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45831</v>
      </c>
      <c r="B2626" s="2">
        <f>RSI!B2626</f>
        <v>42</v>
      </c>
      <c r="C2626" s="2">
        <f>RSI!I2626</f>
        <v>5.3803432820132002E-9</v>
      </c>
      <c r="D2626" s="2">
        <f>MACD!E2626</f>
        <v>-6.731315864790588E-3</v>
      </c>
      <c r="E2626" s="2">
        <f>MACD!F2626</f>
        <v>-9.663137638377655E-3</v>
      </c>
      <c r="F2626" s="2">
        <f>'Moving Avg'!D2626</f>
        <v>42</v>
      </c>
      <c r="G2626" s="2">
        <f>'Moving Avg'!F2626</f>
        <v>42</v>
      </c>
      <c r="H2626" s="2">
        <f>'Moving Avg'!G2626</f>
        <v>42</v>
      </c>
      <c r="I2626" s="2">
        <f>'Moving Avg'!H2626</f>
        <v>42.641240000000089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45832</v>
      </c>
      <c r="B2627" s="2">
        <f>RSI!B2627</f>
        <v>42</v>
      </c>
      <c r="C2627" s="2">
        <f>RSI!I2627</f>
        <v>5.3803432820132002E-9</v>
      </c>
      <c r="D2627" s="2">
        <f>MACD!E2627</f>
        <v>-6.2417911872074683E-3</v>
      </c>
      <c r="E2627" s="2">
        <f>MACD!F2627</f>
        <v>-8.9788683481436173E-3</v>
      </c>
      <c r="F2627" s="2">
        <f>'Moving Avg'!D2627</f>
        <v>42</v>
      </c>
      <c r="G2627" s="2">
        <f>'Moving Avg'!F2627</f>
        <v>42</v>
      </c>
      <c r="H2627" s="2">
        <f>'Moving Avg'!G2627</f>
        <v>42</v>
      </c>
      <c r="I2627" s="2">
        <f>'Moving Avg'!H2627</f>
        <v>42.636525000000091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45833</v>
      </c>
      <c r="B2628" s="2">
        <f>RSI!B2628</f>
        <v>42</v>
      </c>
      <c r="C2628" s="2">
        <f>RSI!I2628</f>
        <v>5.3803432820132002E-9</v>
      </c>
      <c r="D2628" s="2">
        <f>MACD!E2628</f>
        <v>-5.7871289334130438E-3</v>
      </c>
      <c r="E2628" s="2">
        <f>MACD!F2628</f>
        <v>-8.3405204651975026E-3</v>
      </c>
      <c r="F2628" s="2">
        <f>'Moving Avg'!D2628</f>
        <v>42</v>
      </c>
      <c r="G2628" s="2">
        <f>'Moving Avg'!F2628</f>
        <v>42</v>
      </c>
      <c r="H2628" s="2">
        <f>'Moving Avg'!G2628</f>
        <v>42</v>
      </c>
      <c r="I2628" s="2">
        <f>'Moving Avg'!H2628</f>
        <v>42.631810000000087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45835</v>
      </c>
      <c r="B2629" s="2">
        <f>RSI!B2629</f>
        <v>42</v>
      </c>
      <c r="C2629" s="2">
        <f>RSI!I2629</f>
        <v>5.3803432820132002E-9</v>
      </c>
      <c r="D2629" s="2">
        <f>MACD!E2629</f>
        <v>-5.3649618806161925E-3</v>
      </c>
      <c r="E2629" s="2">
        <f>MACD!F2629</f>
        <v>-7.7454087482812413E-3</v>
      </c>
      <c r="F2629" s="2">
        <f>'Moving Avg'!D2629</f>
        <v>42</v>
      </c>
      <c r="G2629" s="2">
        <f>'Moving Avg'!F2629</f>
        <v>42</v>
      </c>
      <c r="H2629" s="2">
        <f>'Moving Avg'!G2629</f>
        <v>42</v>
      </c>
      <c r="I2629" s="2">
        <f>'Moving Avg'!H2629</f>
        <v>42.627095000000082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45838</v>
      </c>
      <c r="B2630" s="2">
        <f>RSI!B2630</f>
        <v>42</v>
      </c>
      <c r="C2630" s="2">
        <f>RSI!I2630</f>
        <v>5.3803432820132002E-9</v>
      </c>
      <c r="D2630" s="2">
        <f>MACD!E2630</f>
        <v>-4.9730650514447916E-3</v>
      </c>
      <c r="E2630" s="2">
        <f>MACD!F2630</f>
        <v>-7.1909400089139519E-3</v>
      </c>
      <c r="F2630" s="2">
        <f>'Moving Avg'!D2630</f>
        <v>42</v>
      </c>
      <c r="G2630" s="2">
        <f>'Moving Avg'!F2630</f>
        <v>42</v>
      </c>
      <c r="H2630" s="2">
        <f>'Moving Avg'!G2630</f>
        <v>42</v>
      </c>
      <c r="I2630" s="2">
        <f>'Moving Avg'!H2630</f>
        <v>42.622380000000085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45839</v>
      </c>
      <c r="B2631" s="2">
        <f>RSI!B2631</f>
        <v>42</v>
      </c>
      <c r="C2631" s="2">
        <f>RSI!I2631</f>
        <v>5.3803432820132002E-9</v>
      </c>
      <c r="D2631" s="2">
        <f>MACD!E2631</f>
        <v>-4.6093502701722855E-3</v>
      </c>
      <c r="E2631" s="2">
        <f>MACD!F2631</f>
        <v>-6.6746220611656193E-3</v>
      </c>
      <c r="F2631" s="2">
        <f>'Moving Avg'!D2631</f>
        <v>42</v>
      </c>
      <c r="G2631" s="2">
        <f>'Moving Avg'!F2631</f>
        <v>42</v>
      </c>
      <c r="H2631" s="2">
        <f>'Moving Avg'!G2631</f>
        <v>42</v>
      </c>
      <c r="I2631" s="2">
        <f>'Moving Avg'!H2631</f>
        <v>42.617665000000088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45840</v>
      </c>
      <c r="B2632" s="2">
        <f>RSI!B2632</f>
        <v>42</v>
      </c>
      <c r="C2632" s="2">
        <f>RSI!I2632</f>
        <v>5.3803432820132002E-9</v>
      </c>
      <c r="D2632" s="2">
        <f>MACD!E2632</f>
        <v>-4.2718603387470466E-3</v>
      </c>
      <c r="E2632" s="2">
        <f>MACD!F2632</f>
        <v>-6.1940697166819048E-3</v>
      </c>
      <c r="F2632" s="2">
        <f>'Moving Avg'!D2632</f>
        <v>42</v>
      </c>
      <c r="G2632" s="2">
        <f>'Moving Avg'!F2632</f>
        <v>42</v>
      </c>
      <c r="H2632" s="2">
        <f>'Moving Avg'!G2632</f>
        <v>42</v>
      </c>
      <c r="I2632" s="2">
        <f>'Moving Avg'!H2632</f>
        <v>42.612950000000083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45841</v>
      </c>
      <c r="B2633" s="2">
        <f>RSI!B2633</f>
        <v>42</v>
      </c>
      <c r="C2633" s="2">
        <f>RSI!I2633</f>
        <v>5.3803432820132002E-9</v>
      </c>
      <c r="D2633" s="2">
        <f>MACD!E2633</f>
        <v>-3.9587629811990155E-3</v>
      </c>
      <c r="E2633" s="2">
        <f>MACD!F2633</f>
        <v>-5.7470083695853273E-3</v>
      </c>
      <c r="F2633" s="2">
        <f>'Moving Avg'!D2633</f>
        <v>42</v>
      </c>
      <c r="G2633" s="2">
        <f>'Moving Avg'!F2633</f>
        <v>42</v>
      </c>
      <c r="H2633" s="2">
        <f>'Moving Avg'!G2633</f>
        <v>42</v>
      </c>
      <c r="I2633" s="2">
        <f>'Moving Avg'!H2633</f>
        <v>42.608235000000079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45842</v>
      </c>
      <c r="B2634" s="2">
        <f>RSI!B2634</f>
        <v>42</v>
      </c>
      <c r="C2634" s="2">
        <f>RSI!I2634</f>
        <v>5.3803432820132002E-9</v>
      </c>
      <c r="D2634" s="2">
        <f>MACD!E2634</f>
        <v>-3.6683446756526905E-3</v>
      </c>
      <c r="E2634" s="2">
        <f>MACD!F2634</f>
        <v>-5.3312756307988002E-3</v>
      </c>
      <c r="F2634" s="2">
        <f>'Moving Avg'!D2634</f>
        <v>42</v>
      </c>
      <c r="G2634" s="2">
        <f>'Moving Avg'!F2634</f>
        <v>42</v>
      </c>
      <c r="H2634" s="2">
        <f>'Moving Avg'!G2634</f>
        <v>42</v>
      </c>
      <c r="I2634" s="2">
        <f>'Moving Avg'!H2634</f>
        <v>42.603520000000081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45845</v>
      </c>
      <c r="B2635" s="2">
        <f>RSI!B2635</f>
        <v>42</v>
      </c>
      <c r="C2635" s="2">
        <f>RSI!I2635</f>
        <v>5.3803432820132002E-9</v>
      </c>
      <c r="D2635" s="2">
        <f>MACD!E2635</f>
        <v>-3.399004468448652E-3</v>
      </c>
      <c r="E2635" s="2">
        <f>MACD!F2635</f>
        <v>-4.9448213983287704E-3</v>
      </c>
      <c r="F2635" s="2">
        <f>'Moving Avg'!D2635</f>
        <v>42</v>
      </c>
      <c r="G2635" s="2">
        <f>'Moving Avg'!F2635</f>
        <v>42</v>
      </c>
      <c r="H2635" s="2">
        <f>'Moving Avg'!G2635</f>
        <v>42</v>
      </c>
      <c r="I2635" s="2">
        <f>'Moving Avg'!H2635</f>
        <v>42.598805000000084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45846</v>
      </c>
      <c r="B2636" s="2">
        <f>RSI!B2636</f>
        <v>42</v>
      </c>
      <c r="C2636" s="2">
        <f>RSI!I2636</f>
        <v>5.3803432820132002E-9</v>
      </c>
      <c r="D2636" s="2">
        <f>MACD!E2636</f>
        <v>-3.1492478449308692E-3</v>
      </c>
      <c r="E2636" s="2">
        <f>MACD!F2636</f>
        <v>-4.5857066876491904E-3</v>
      </c>
      <c r="F2636" s="2">
        <f>'Moving Avg'!D2636</f>
        <v>42</v>
      </c>
      <c r="G2636" s="2">
        <f>'Moving Avg'!F2636</f>
        <v>42</v>
      </c>
      <c r="H2636" s="2">
        <f>'Moving Avg'!G2636</f>
        <v>42</v>
      </c>
      <c r="I2636" s="2">
        <f>'Moving Avg'!H2636</f>
        <v>42.594090000000079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45847</v>
      </c>
      <c r="B2637" s="2">
        <f>RSI!B2637</f>
        <v>42</v>
      </c>
      <c r="C2637" s="2">
        <f>RSI!I2637</f>
        <v>5.3803432820132002E-9</v>
      </c>
      <c r="D2637" s="2">
        <f>MACD!E2637</f>
        <v>-2.9176807143116434E-3</v>
      </c>
      <c r="E2637" s="2">
        <f>MACD!F2637</f>
        <v>-4.252101492981681E-3</v>
      </c>
      <c r="F2637" s="2">
        <f>'Moving Avg'!D2637</f>
        <v>42</v>
      </c>
      <c r="G2637" s="2">
        <f>'Moving Avg'!F2637</f>
        <v>42</v>
      </c>
      <c r="H2637" s="2">
        <f>'Moving Avg'!G2637</f>
        <v>42</v>
      </c>
      <c r="I2637" s="2">
        <f>'Moving Avg'!H2637</f>
        <v>42.589375000000075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45848</v>
      </c>
      <c r="B2638" s="2">
        <f>RSI!B2638</f>
        <v>42</v>
      </c>
      <c r="C2638" s="2">
        <f>RSI!I2638</f>
        <v>5.3803432820132002E-9</v>
      </c>
      <c r="D2638" s="2">
        <f>MACD!E2638</f>
        <v>-2.7030035525541507E-3</v>
      </c>
      <c r="E2638" s="2">
        <f>MACD!F2638</f>
        <v>-3.9422819048961751E-3</v>
      </c>
      <c r="F2638" s="2">
        <f>'Moving Avg'!D2638</f>
        <v>42</v>
      </c>
      <c r="G2638" s="2">
        <f>'Moving Avg'!F2638</f>
        <v>42</v>
      </c>
      <c r="H2638" s="2">
        <f>'Moving Avg'!G2638</f>
        <v>42</v>
      </c>
      <c r="I2638" s="2">
        <f>'Moving Avg'!H2638</f>
        <v>42.584660000000078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45849</v>
      </c>
      <c r="B2639" s="2">
        <f>RSI!B2639</f>
        <v>42</v>
      </c>
      <c r="C2639" s="2">
        <f>RSI!I2639</f>
        <v>5.3803432820132002E-9</v>
      </c>
      <c r="D2639" s="2">
        <f>MACD!E2639</f>
        <v>-2.5040057357585965E-3</v>
      </c>
      <c r="E2639" s="2">
        <f>MACD!F2639</f>
        <v>-3.6546266710686592E-3</v>
      </c>
      <c r="F2639" s="2">
        <f>'Moving Avg'!D2639</f>
        <v>42</v>
      </c>
      <c r="G2639" s="2">
        <f>'Moving Avg'!F2639</f>
        <v>42</v>
      </c>
      <c r="H2639" s="2">
        <f>'Moving Avg'!G2639</f>
        <v>42</v>
      </c>
      <c r="I2639" s="2">
        <f>'Moving Avg'!H2639</f>
        <v>42.57994500000008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45852</v>
      </c>
      <c r="B2640" s="2">
        <f>RSI!B2640</f>
        <v>42</v>
      </c>
      <c r="C2640" s="2">
        <f>RSI!I2640</f>
        <v>5.3803432820132002E-9</v>
      </c>
      <c r="D2640" s="2">
        <f>MACD!E2640</f>
        <v>-2.3195600874359457E-3</v>
      </c>
      <c r="E2640" s="2">
        <f>MACD!F2640</f>
        <v>-3.3876133543421167E-3</v>
      </c>
      <c r="F2640" s="2">
        <f>'Moving Avg'!D2640</f>
        <v>42</v>
      </c>
      <c r="G2640" s="2">
        <f>'Moving Avg'!F2640</f>
        <v>42</v>
      </c>
      <c r="H2640" s="2">
        <f>'Moving Avg'!G2640</f>
        <v>42</v>
      </c>
      <c r="I2640" s="2">
        <f>'Moving Avg'!H2640</f>
        <v>42.575230000000076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45853</v>
      </c>
      <c r="B2641" s="2">
        <f>RSI!B2641</f>
        <v>42</v>
      </c>
      <c r="C2641" s="2">
        <f>RSI!I2641</f>
        <v>5.3803432820132002E-9</v>
      </c>
      <c r="D2641" s="2">
        <f>MACD!E2641</f>
        <v>-2.1486176554219583E-3</v>
      </c>
      <c r="E2641" s="2">
        <f>MACD!F2641</f>
        <v>-3.1398142145580852E-3</v>
      </c>
      <c r="F2641" s="2">
        <f>'Moving Avg'!D2641</f>
        <v>42</v>
      </c>
      <c r="G2641" s="2">
        <f>'Moving Avg'!F2641</f>
        <v>42</v>
      </c>
      <c r="H2641" s="2">
        <f>'Moving Avg'!G2641</f>
        <v>42</v>
      </c>
      <c r="I2641" s="2">
        <f>'Moving Avg'!H2641</f>
        <v>42.570515000000071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45854</v>
      </c>
      <c r="B2642" s="2">
        <f>RSI!B2642</f>
        <v>42</v>
      </c>
      <c r="C2642" s="2">
        <f>RSI!I2642</f>
        <v>5.3803432820132002E-9</v>
      </c>
      <c r="D2642" s="2">
        <f>MACD!E2642</f>
        <v>-1.9902027282867607E-3</v>
      </c>
      <c r="E2642" s="2">
        <f>MACD!F2642</f>
        <v>-2.9098919173038205E-3</v>
      </c>
      <c r="F2642" s="2">
        <f>'Moving Avg'!D2642</f>
        <v>42</v>
      </c>
      <c r="G2642" s="2">
        <f>'Moving Avg'!F2642</f>
        <v>42</v>
      </c>
      <c r="H2642" s="2">
        <f>'Moving Avg'!G2642</f>
        <v>42</v>
      </c>
      <c r="I2642" s="2">
        <f>'Moving Avg'!H2642</f>
        <v>42.565800000000074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45855</v>
      </c>
      <c r="B2643" s="2">
        <f>RSI!B2643</f>
        <v>42</v>
      </c>
      <c r="C2643" s="2">
        <f>RSI!I2643</f>
        <v>5.3803432820132002E-9</v>
      </c>
      <c r="D2643" s="2">
        <f>MACD!E2643</f>
        <v>-1.843408096164012E-3</v>
      </c>
      <c r="E2643" s="2">
        <f>MACD!F2643</f>
        <v>-2.6965951530758588E-3</v>
      </c>
      <c r="F2643" s="2">
        <f>'Moving Avg'!D2643</f>
        <v>42</v>
      </c>
      <c r="G2643" s="2">
        <f>'Moving Avg'!F2643</f>
        <v>42</v>
      </c>
      <c r="H2643" s="2">
        <f>'Moving Avg'!G2643</f>
        <v>42</v>
      </c>
      <c r="I2643" s="2">
        <f>'Moving Avg'!H2643</f>
        <v>42.561085000000077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45856</v>
      </c>
      <c r="B2644" s="2">
        <f>RSI!B2644</f>
        <v>42</v>
      </c>
      <c r="C2644" s="2">
        <f>RSI!I2644</f>
        <v>5.3803432820132002E-9</v>
      </c>
      <c r="D2644" s="2">
        <f>MACD!E2644</f>
        <v>-1.707390557079691E-3</v>
      </c>
      <c r="E2644" s="2">
        <f>MACD!F2644</f>
        <v>-2.4987542338766253E-3</v>
      </c>
      <c r="F2644" s="2">
        <f>'Moving Avg'!D2644</f>
        <v>42</v>
      </c>
      <c r="G2644" s="2">
        <f>'Moving Avg'!F2644</f>
        <v>42</v>
      </c>
      <c r="H2644" s="2">
        <f>'Moving Avg'!G2644</f>
        <v>42</v>
      </c>
      <c r="I2644" s="2">
        <f>'Moving Avg'!H2644</f>
        <v>42.556370000000072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45859</v>
      </c>
      <c r="B2645" s="2">
        <f>RSI!B2645</f>
        <v>42</v>
      </c>
      <c r="C2645" s="2">
        <f>RSI!I2645</f>
        <v>5.3803432820132002E-9</v>
      </c>
      <c r="D2645" s="2">
        <f>MACD!E2645</f>
        <v>-1.5813666668265114E-3</v>
      </c>
      <c r="E2645" s="2">
        <f>MACD!F2645</f>
        <v>-2.3152767204666028E-3</v>
      </c>
      <c r="F2645" s="2">
        <f>'Moving Avg'!D2645</f>
        <v>42</v>
      </c>
      <c r="G2645" s="2">
        <f>'Moving Avg'!F2645</f>
        <v>42</v>
      </c>
      <c r="H2645" s="2">
        <f>'Moving Avg'!G2645</f>
        <v>42</v>
      </c>
      <c r="I2645" s="2">
        <f>'Moving Avg'!H2645</f>
        <v>42.551655000000068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45860</v>
      </c>
      <c r="B2646" s="2">
        <f>RSI!B2646</f>
        <v>42</v>
      </c>
      <c r="C2646" s="2">
        <f>RSI!I2646</f>
        <v>5.3803432820132002E-9</v>
      </c>
      <c r="D2646" s="2">
        <f>MACD!E2646</f>
        <v>-1.4646087281207087E-3</v>
      </c>
      <c r="E2646" s="2">
        <f>MACD!F2646</f>
        <v>-2.1451431219974243E-3</v>
      </c>
      <c r="F2646" s="2">
        <f>'Moving Avg'!D2646</f>
        <v>42</v>
      </c>
      <c r="G2646" s="2">
        <f>'Moving Avg'!F2646</f>
        <v>42</v>
      </c>
      <c r="H2646" s="2">
        <f>'Moving Avg'!G2646</f>
        <v>42</v>
      </c>
      <c r="I2646" s="2">
        <f>'Moving Avg'!H2646</f>
        <v>42.54694000000007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45861</v>
      </c>
      <c r="B2647" s="2">
        <f>RSI!B2647</f>
        <v>42</v>
      </c>
      <c r="C2647" s="2">
        <f>RSI!I2647</f>
        <v>5.3803432820132002E-9</v>
      </c>
      <c r="D2647" s="2">
        <f>MACD!E2647</f>
        <v>-1.3564410128523718E-3</v>
      </c>
      <c r="E2647" s="2">
        <f>MACD!F2647</f>
        <v>-1.9874027001684138E-3</v>
      </c>
      <c r="F2647" s="2">
        <f>'Moving Avg'!D2647</f>
        <v>42</v>
      </c>
      <c r="G2647" s="2">
        <f>'Moving Avg'!F2647</f>
        <v>42</v>
      </c>
      <c r="H2647" s="2">
        <f>'Moving Avg'!G2647</f>
        <v>42</v>
      </c>
      <c r="I2647" s="2">
        <f>'Moving Avg'!H2647</f>
        <v>42.542225000000073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45862</v>
      </c>
      <c r="B2648" s="2">
        <f>RSI!B2648</f>
        <v>42</v>
      </c>
      <c r="C2648" s="2">
        <f>RSI!I2648</f>
        <v>5.3803432820132002E-9</v>
      </c>
      <c r="D2648" s="2">
        <f>MACD!E2648</f>
        <v>-1.2562362101533608E-3</v>
      </c>
      <c r="E2648" s="2">
        <f>MACD!F2648</f>
        <v>-1.8411694021654033E-3</v>
      </c>
      <c r="F2648" s="2">
        <f>'Moving Avg'!D2648</f>
        <v>42</v>
      </c>
      <c r="G2648" s="2">
        <f>'Moving Avg'!F2648</f>
        <v>42</v>
      </c>
      <c r="H2648" s="2">
        <f>'Moving Avg'!G2648</f>
        <v>42</v>
      </c>
      <c r="I2648" s="2">
        <f>'Moving Avg'!H2648</f>
        <v>42.537510000000069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45866</v>
      </c>
      <c r="B2649" s="2">
        <f>RSI!B2649</f>
        <v>42</v>
      </c>
      <c r="C2649" s="2">
        <f>RSI!I2649</f>
        <v>5.3803432820132002E-9</v>
      </c>
      <c r="D2649" s="2">
        <f>MACD!E2649</f>
        <v>-1.1634120916781399E-3</v>
      </c>
      <c r="E2649" s="2">
        <f>MACD!F2649</f>
        <v>-1.7056179400679508E-3</v>
      </c>
      <c r="F2649" s="2">
        <f>'Moving Avg'!D2649</f>
        <v>42</v>
      </c>
      <c r="G2649" s="2">
        <f>'Moving Avg'!F2649</f>
        <v>42</v>
      </c>
      <c r="H2649" s="2">
        <f>'Moving Avg'!G2649</f>
        <v>42</v>
      </c>
      <c r="I2649" s="2">
        <f>'Moving Avg'!H2649</f>
        <v>42.532795000000057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45867</v>
      </c>
      <c r="B2650" s="2">
        <f>RSI!B2650</f>
        <v>42</v>
      </c>
      <c r="C2650" s="2">
        <f>RSI!I2650</f>
        <v>5.3803432820132002E-9</v>
      </c>
      <c r="D2650" s="2">
        <f>MACD!E2650</f>
        <v>-1.077428385272583E-3</v>
      </c>
      <c r="E2650" s="2">
        <f>MACD!F2650</f>
        <v>-1.5799800291088773E-3</v>
      </c>
      <c r="F2650" s="2">
        <f>'Moving Avg'!D2650</f>
        <v>42</v>
      </c>
      <c r="G2650" s="2">
        <f>'Moving Avg'!F2650</f>
        <v>42</v>
      </c>
      <c r="H2650" s="2">
        <f>'Moving Avg'!G2650</f>
        <v>42</v>
      </c>
      <c r="I2650" s="2">
        <f>'Moving Avg'!H2650</f>
        <v>42.528080000000067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45868</v>
      </c>
      <c r="B2651" s="2">
        <f>RSI!B2651</f>
        <v>42</v>
      </c>
      <c r="C2651" s="2">
        <f>RSI!I2651</f>
        <v>5.3803432820132002E-9</v>
      </c>
      <c r="D2651" s="2">
        <f>MACD!E2651</f>
        <v>-9.9778384738158366E-4</v>
      </c>
      <c r="E2651" s="2">
        <f>MACD!F2651</f>
        <v>-1.4635407927634186E-3</v>
      </c>
      <c r="F2651" s="2">
        <f>'Moving Avg'!D2651</f>
        <v>42</v>
      </c>
      <c r="G2651" s="2">
        <f>'Moving Avg'!F2651</f>
        <v>42</v>
      </c>
      <c r="H2651" s="2">
        <f>'Moving Avg'!G2651</f>
        <v>42</v>
      </c>
      <c r="I2651" s="2">
        <f>'Moving Avg'!H2651</f>
        <v>42.523365000000069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45869</v>
      </c>
      <c r="B2652" s="2">
        <f>RSI!B2652</f>
        <v>42</v>
      </c>
      <c r="C2652" s="2">
        <f>RSI!I2652</f>
        <v>5.3803432820132002E-9</v>
      </c>
      <c r="D2652" s="2">
        <f>MACD!E2652</f>
        <v>-9.2401352456050745E-4</v>
      </c>
      <c r="E2652" s="2">
        <f>MACD!F2652</f>
        <v>-1.3556353391228366E-3</v>
      </c>
      <c r="F2652" s="2">
        <f>'Moving Avg'!D2652</f>
        <v>42</v>
      </c>
      <c r="G2652" s="2">
        <f>'Moving Avg'!F2652</f>
        <v>42</v>
      </c>
      <c r="H2652" s="2">
        <f>'Moving Avg'!G2652</f>
        <v>42</v>
      </c>
      <c r="I2652" s="2">
        <f>'Moving Avg'!H2652</f>
        <v>42.518650000000065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45870</v>
      </c>
      <c r="B2653" s="2">
        <f>RSI!B2653</f>
        <v>42</v>
      </c>
      <c r="C2653" s="2">
        <f>RSI!I2653</f>
        <v>5.3803432820132002E-9</v>
      </c>
      <c r="D2653" s="2">
        <f>MACD!E2653</f>
        <v>-8.5568619442710769E-4</v>
      </c>
      <c r="E2653" s="2">
        <f>MACD!F2653</f>
        <v>-1.255645510183691E-3</v>
      </c>
      <c r="F2653" s="2">
        <f>'Moving Avg'!D2653</f>
        <v>42</v>
      </c>
      <c r="G2653" s="2">
        <f>'Moving Avg'!F2653</f>
        <v>42</v>
      </c>
      <c r="H2653" s="2">
        <f>'Moving Avg'!G2653</f>
        <v>42</v>
      </c>
      <c r="I2653" s="2">
        <f>'Moving Avg'!H2653</f>
        <v>42.513935000000053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45873</v>
      </c>
      <c r="B2654" s="2">
        <f>RSI!B2654</f>
        <v>42</v>
      </c>
      <c r="C2654" s="2">
        <f>RSI!I2654</f>
        <v>5.3803432820132002E-9</v>
      </c>
      <c r="D2654" s="2">
        <f>MACD!E2654</f>
        <v>-7.9240197630525699E-4</v>
      </c>
      <c r="E2654" s="2">
        <f>MACD!F2654</f>
        <v>-1.1629968034080043E-3</v>
      </c>
      <c r="F2654" s="2">
        <f>'Moving Avg'!D2654</f>
        <v>42</v>
      </c>
      <c r="G2654" s="2">
        <f>'Moving Avg'!F2654</f>
        <v>42</v>
      </c>
      <c r="H2654" s="2">
        <f>'Moving Avg'!G2654</f>
        <v>42</v>
      </c>
      <c r="I2654" s="2">
        <f>'Moving Avg'!H2654</f>
        <v>42.509220000000056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45874</v>
      </c>
      <c r="B2655" s="2">
        <f>RSI!B2655</f>
        <v>42</v>
      </c>
      <c r="C2655" s="2">
        <f>RSI!I2655</f>
        <v>5.3803432820132002E-9</v>
      </c>
      <c r="D2655" s="2">
        <f>MACD!E2655</f>
        <v>-7.3379010196816807E-4</v>
      </c>
      <c r="E2655" s="2">
        <f>MACD!F2655</f>
        <v>-1.0771554631200371E-3</v>
      </c>
      <c r="F2655" s="2">
        <f>'Moving Avg'!D2655</f>
        <v>42</v>
      </c>
      <c r="G2655" s="2">
        <f>'Moving Avg'!F2655</f>
        <v>42</v>
      </c>
      <c r="H2655" s="2">
        <f>'Moving Avg'!G2655</f>
        <v>42</v>
      </c>
      <c r="I2655" s="2">
        <f>'Moving Avg'!H2655</f>
        <v>42.504505000000066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45875</v>
      </c>
      <c r="B2656" s="2">
        <f>RSI!B2656</f>
        <v>42</v>
      </c>
      <c r="C2656" s="2">
        <f>RSI!I2656</f>
        <v>5.3803432820132002E-9</v>
      </c>
      <c r="D2656" s="2">
        <f>MACD!E2656</f>
        <v>-6.7950683745010565E-4</v>
      </c>
      <c r="E2656" s="2">
        <f>MACD!F2656</f>
        <v>-9.9762573798605077E-4</v>
      </c>
      <c r="F2656" s="2">
        <f>'Moving Avg'!D2656</f>
        <v>42</v>
      </c>
      <c r="G2656" s="2">
        <f>'Moving Avg'!F2656</f>
        <v>42</v>
      </c>
      <c r="H2656" s="2">
        <f>'Moving Avg'!G2656</f>
        <v>42</v>
      </c>
      <c r="I2656" s="2">
        <f>'Moving Avg'!H2656</f>
        <v>42.499790000000054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45876</v>
      </c>
      <c r="B2657" s="2">
        <f>RSI!B2657</f>
        <v>42</v>
      </c>
      <c r="C2657" s="2">
        <f>RSI!I2657</f>
        <v>5.3803432820132002E-9</v>
      </c>
      <c r="D2657" s="2">
        <f>MACD!E2657</f>
        <v>-6.2923354657584696E-4</v>
      </c>
      <c r="E2657" s="2">
        <f>MACD!F2657</f>
        <v>-9.2394729970401003E-4</v>
      </c>
      <c r="F2657" s="2">
        <f>'Moving Avg'!D2657</f>
        <v>42</v>
      </c>
      <c r="G2657" s="2">
        <f>'Moving Avg'!F2657</f>
        <v>42</v>
      </c>
      <c r="H2657" s="2">
        <f>'Moving Avg'!G2657</f>
        <v>42</v>
      </c>
      <c r="I2657" s="2">
        <f>'Moving Avg'!H2657</f>
        <v>42.49507500000005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45877</v>
      </c>
      <c r="B2658" s="2">
        <f>RSI!B2658</f>
        <v>42</v>
      </c>
      <c r="C2658" s="2">
        <f>RSI!I2658</f>
        <v>5.3803432820132002E-9</v>
      </c>
      <c r="D2658" s="2">
        <f>MACD!E2658</f>
        <v>-5.8267488795138433E-4</v>
      </c>
      <c r="E2658" s="2">
        <f>MACD!F2658</f>
        <v>-8.5569281735348494E-4</v>
      </c>
      <c r="F2658" s="2">
        <f>'Moving Avg'!D2658</f>
        <v>42</v>
      </c>
      <c r="G2658" s="2">
        <f>'Moving Avg'!F2658</f>
        <v>42</v>
      </c>
      <c r="H2658" s="2">
        <f>'Moving Avg'!G2658</f>
        <v>42</v>
      </c>
      <c r="I2658" s="2">
        <f>'Moving Avg'!H2658</f>
        <v>42.490360000000052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45880</v>
      </c>
      <c r="B2659" s="2">
        <f>RSI!B2659</f>
        <v>42</v>
      </c>
      <c r="C2659" s="2">
        <f>RSI!I2659</f>
        <v>5.3803432820132002E-9</v>
      </c>
      <c r="D2659" s="2">
        <f>MACD!E2659</f>
        <v>-5.3955713674724848E-4</v>
      </c>
      <c r="E2659" s="2">
        <f>MACD!F2659</f>
        <v>-7.9246568123223773E-4</v>
      </c>
      <c r="F2659" s="2">
        <f>'Moving Avg'!D2659</f>
        <v>42</v>
      </c>
      <c r="G2659" s="2">
        <f>'Moving Avg'!F2659</f>
        <v>42</v>
      </c>
      <c r="H2659" s="2">
        <f>'Moving Avg'!G2659</f>
        <v>42</v>
      </c>
      <c r="I2659" s="2">
        <f>'Moving Avg'!H2659</f>
        <v>42.485645000000062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45881</v>
      </c>
      <c r="B2660" s="2">
        <f>RSI!B2660</f>
        <v>42</v>
      </c>
      <c r="C2660" s="2">
        <f>RSI!I2660</f>
        <v>5.3803432820132002E-9</v>
      </c>
      <c r="D2660" s="2">
        <f>MACD!E2660</f>
        <v>-4.9962662357216914E-4</v>
      </c>
      <c r="E2660" s="2">
        <f>MACD!F2660</f>
        <v>-7.3389786970022401E-4</v>
      </c>
      <c r="F2660" s="2">
        <f>'Moving Avg'!D2660</f>
        <v>42</v>
      </c>
      <c r="G2660" s="2">
        <f>'Moving Avg'!F2660</f>
        <v>42</v>
      </c>
      <c r="H2660" s="2">
        <f>'Moving Avg'!G2660</f>
        <v>42</v>
      </c>
      <c r="I2660" s="2">
        <f>'Moving Avg'!H2660</f>
        <v>42.48093000000005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45883</v>
      </c>
      <c r="B2661" s="2">
        <f>RSI!B2661</f>
        <v>42</v>
      </c>
      <c r="C2661" s="2">
        <f>RSI!I2661</f>
        <v>5.3803432820132002E-9</v>
      </c>
      <c r="D2661" s="2">
        <f>MACD!E2661</f>
        <v>-4.6264828277742254E-4</v>
      </c>
      <c r="E2661" s="2">
        <f>MACD!F2661</f>
        <v>-6.7964795231566374E-4</v>
      </c>
      <c r="F2661" s="2">
        <f>'Moving Avg'!D2661</f>
        <v>42</v>
      </c>
      <c r="G2661" s="2">
        <f>'Moving Avg'!F2661</f>
        <v>42</v>
      </c>
      <c r="H2661" s="2">
        <f>'Moving Avg'!G2661</f>
        <v>42</v>
      </c>
      <c r="I2661" s="2">
        <f>'Moving Avg'!H2661</f>
        <v>42.476215000000046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45884</v>
      </c>
      <c r="B2662" s="2">
        <f>RSI!B2662</f>
        <v>42</v>
      </c>
      <c r="C2662" s="2">
        <f>RSI!I2662</f>
        <v>5.3803432820132002E-9</v>
      </c>
      <c r="D2662" s="2">
        <f>MACD!E2662</f>
        <v>-4.2840430315038702E-4</v>
      </c>
      <c r="E2662" s="2">
        <f>MACD!F2662</f>
        <v>-6.293992224826084E-4</v>
      </c>
      <c r="F2662" s="2">
        <f>'Moving Avg'!D2662</f>
        <v>42</v>
      </c>
      <c r="G2662" s="2">
        <f>'Moving Avg'!F2662</f>
        <v>42</v>
      </c>
      <c r="H2662" s="2">
        <f>'Moving Avg'!G2662</f>
        <v>42</v>
      </c>
      <c r="I2662" s="2">
        <f>'Moving Avg'!H2662</f>
        <v>42.471500000000049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45887</v>
      </c>
      <c r="B2663" s="2">
        <f>RSI!B2663</f>
        <v>42</v>
      </c>
      <c r="C2663" s="2">
        <f>RSI!I2663</f>
        <v>5.3803432820132002E-9</v>
      </c>
      <c r="D2663" s="2">
        <f>MACD!E2663</f>
        <v>-3.9669287406240983E-4</v>
      </c>
      <c r="E2663" s="2">
        <f>MACD!F2663</f>
        <v>-5.8285795279856877E-4</v>
      </c>
      <c r="F2663" s="2">
        <f>'Moving Avg'!D2663</f>
        <v>42</v>
      </c>
      <c r="G2663" s="2">
        <f>'Moving Avg'!F2663</f>
        <v>42</v>
      </c>
      <c r="H2663" s="2">
        <f>'Moving Avg'!G2663</f>
        <v>42</v>
      </c>
      <c r="I2663" s="2">
        <f>'Moving Avg'!H2663</f>
        <v>42.466785000000051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45888</v>
      </c>
      <c r="B2664" s="2">
        <f>RSI!B2664</f>
        <v>42</v>
      </c>
      <c r="C2664" s="2">
        <f>RSI!I2664</f>
        <v>5.3803432820132002E-9</v>
      </c>
      <c r="D2664" s="2">
        <f>MACD!E2664</f>
        <v>-3.6732702079689261E-4</v>
      </c>
      <c r="E2664" s="2">
        <f>MACD!F2664</f>
        <v>-5.3975176639823349E-4</v>
      </c>
      <c r="F2664" s="2">
        <f>'Moving Avg'!D2664</f>
        <v>42</v>
      </c>
      <c r="G2664" s="2">
        <f>'Moving Avg'!F2664</f>
        <v>42</v>
      </c>
      <c r="H2664" s="2">
        <f>'Moving Avg'!G2664</f>
        <v>42</v>
      </c>
      <c r="I2664" s="2">
        <f>'Moving Avg'!H2664</f>
        <v>42.462070000000047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45889</v>
      </c>
      <c r="B2665" s="2">
        <f>RSI!B2665</f>
        <v>42</v>
      </c>
      <c r="C2665" s="2">
        <f>RSI!I2665</f>
        <v>5.3803432820132002E-9</v>
      </c>
      <c r="D2665" s="2">
        <f>MACD!E2665</f>
        <v>-3.4013352299666622E-4</v>
      </c>
      <c r="E2665" s="2">
        <f>MACD!F2665</f>
        <v>-4.9982811771792006E-4</v>
      </c>
      <c r="F2665" s="2">
        <f>'Moving Avg'!D2665</f>
        <v>42</v>
      </c>
      <c r="G2665" s="2">
        <f>'Moving Avg'!F2665</f>
        <v>42</v>
      </c>
      <c r="H2665" s="2">
        <f>'Moving Avg'!G2665</f>
        <v>42</v>
      </c>
      <c r="I2665" s="2">
        <f>'Moving Avg'!H2665</f>
        <v>42.457355000000042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45890</v>
      </c>
      <c r="B2666" s="2">
        <f>RSI!B2666</f>
        <v>42</v>
      </c>
      <c r="C2666" s="2">
        <f>RSI!I2666</f>
        <v>5.3803432820132002E-9</v>
      </c>
      <c r="D2666" s="2">
        <f>MACD!E2666</f>
        <v>-3.1495191049657478E-4</v>
      </c>
      <c r="E2666" s="2">
        <f>MACD!F2666</f>
        <v>-4.62852876273651E-4</v>
      </c>
      <c r="F2666" s="2">
        <f>'Moving Avg'!D2666</f>
        <v>42</v>
      </c>
      <c r="G2666" s="2">
        <f>'Moving Avg'!F2666</f>
        <v>42</v>
      </c>
      <c r="H2666" s="2">
        <f>'Moving Avg'!G2666</f>
        <v>42</v>
      </c>
      <c r="I2666" s="2">
        <f>'Moving Avg'!H2666</f>
        <v>42.452640000000045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45891</v>
      </c>
      <c r="B2667" s="2">
        <f>RSI!B2667</f>
        <v>42</v>
      </c>
      <c r="C2667" s="2">
        <f>RSI!I2667</f>
        <v>5.3803432820132002E-9</v>
      </c>
      <c r="D2667" s="2">
        <f>MACD!E2667</f>
        <v>-2.9163353134720182E-4</v>
      </c>
      <c r="E2667" s="2">
        <f>MACD!F2667</f>
        <v>-4.286090072883612E-4</v>
      </c>
      <c r="F2667" s="2">
        <f>'Moving Avg'!D2667</f>
        <v>42</v>
      </c>
      <c r="G2667" s="2">
        <f>'Moving Avg'!F2667</f>
        <v>42</v>
      </c>
      <c r="H2667" s="2">
        <f>'Moving Avg'!G2667</f>
        <v>42</v>
      </c>
      <c r="I2667" s="2">
        <f>'Moving Avg'!H2667</f>
        <v>42.447925000000048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45894</v>
      </c>
      <c r="B2668" s="2">
        <f>RSI!B2668</f>
        <v>42</v>
      </c>
      <c r="C2668" s="2">
        <f>RSI!I2668</f>
        <v>5.3803432820132002E-9</v>
      </c>
      <c r="D2668" s="2">
        <f>MACD!E2668</f>
        <v>-2.7004068692093597E-4</v>
      </c>
      <c r="E2668" s="2">
        <f>MACD!F2668</f>
        <v>-3.968953432148762E-4</v>
      </c>
      <c r="F2668" s="2">
        <f>'Moving Avg'!D2668</f>
        <v>42</v>
      </c>
      <c r="G2668" s="2">
        <f>'Moving Avg'!F2668</f>
        <v>42</v>
      </c>
      <c r="H2668" s="2">
        <f>'Moving Avg'!G2668</f>
        <v>42</v>
      </c>
      <c r="I2668" s="2">
        <f>'Moving Avg'!H2668</f>
        <v>42.443210000000043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45895</v>
      </c>
      <c r="B2669" s="2">
        <f>RSI!B2669</f>
        <v>42</v>
      </c>
      <c r="C2669" s="2">
        <f>RSI!I2669</f>
        <v>5.3803432820132002E-9</v>
      </c>
      <c r="D2669" s="2">
        <f>MACD!E2669</f>
        <v>-2.5004582947474319E-4</v>
      </c>
      <c r="E2669" s="2">
        <f>MACD!F2669</f>
        <v>-3.6752544046684963E-4</v>
      </c>
      <c r="F2669" s="2">
        <f>'Moving Avg'!D2669</f>
        <v>42</v>
      </c>
      <c r="G2669" s="2">
        <f>'Moving Avg'!F2669</f>
        <v>42</v>
      </c>
      <c r="H2669" s="2">
        <f>'Moving Avg'!G2669</f>
        <v>42</v>
      </c>
      <c r="I2669" s="2">
        <f>'Moving Avg'!H2669</f>
        <v>42.438495000000046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45896</v>
      </c>
      <c r="B2670" s="2">
        <f>RSI!B2670</f>
        <v>42</v>
      </c>
      <c r="C2670" s="2">
        <f>RSI!I2670</f>
        <v>5.3803432820132002E-9</v>
      </c>
      <c r="D2670" s="2">
        <f>MACD!E2670</f>
        <v>-2.315308177571751E-4</v>
      </c>
      <c r="E2670" s="2">
        <f>MACD!F2670</f>
        <v>-3.4032651592491472E-4</v>
      </c>
      <c r="F2670" s="2">
        <f>'Moving Avg'!D2670</f>
        <v>42</v>
      </c>
      <c r="G2670" s="2">
        <f>'Moving Avg'!F2670</f>
        <v>42</v>
      </c>
      <c r="H2670" s="2">
        <f>'Moving Avg'!G2670</f>
        <v>42</v>
      </c>
      <c r="I2670" s="2">
        <f>'Moving Avg'!H2670</f>
        <v>42.433780000000041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45897</v>
      </c>
      <c r="B2671" s="2">
        <f>RSI!B2671</f>
        <v>42</v>
      </c>
      <c r="C2671" s="2">
        <f>RSI!I2671</f>
        <v>5.3803432820132002E-9</v>
      </c>
      <c r="D2671" s="2">
        <f>MACD!E2671</f>
        <v>-2.1438622659530893E-4</v>
      </c>
      <c r="E2671" s="2">
        <f>MACD!F2671</f>
        <v>-3.1513845805899358E-4</v>
      </c>
      <c r="F2671" s="2">
        <f>'Moving Avg'!D2671</f>
        <v>42</v>
      </c>
      <c r="G2671" s="2">
        <f>'Moving Avg'!F2671</f>
        <v>42</v>
      </c>
      <c r="H2671" s="2">
        <f>'Moving Avg'!G2671</f>
        <v>42</v>
      </c>
      <c r="I2671" s="2">
        <f>'Moving Avg'!H2671</f>
        <v>42.429065000000044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45898</v>
      </c>
      <c r="B2672" s="2">
        <f>RSI!B2672</f>
        <v>42</v>
      </c>
      <c r="C2672" s="2">
        <f>RSI!I2672</f>
        <v>5.3803432820132002E-9</v>
      </c>
      <c r="D2672" s="2">
        <f>MACD!E2672</f>
        <v>-1.9851070673126969E-4</v>
      </c>
      <c r="E2672" s="2">
        <f>MACD!F2672</f>
        <v>-2.9181290779344883E-4</v>
      </c>
      <c r="F2672" s="2">
        <f>'Moving Avg'!D2672</f>
        <v>42</v>
      </c>
      <c r="G2672" s="2">
        <f>'Moving Avg'!F2672</f>
        <v>42</v>
      </c>
      <c r="H2672" s="2">
        <f>'Moving Avg'!G2672</f>
        <v>42</v>
      </c>
      <c r="I2672" s="2">
        <f>'Moving Avg'!H2672</f>
        <v>42.42435000000004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45901</v>
      </c>
      <c r="B2673" s="2">
        <f>RSI!B2673</f>
        <v>42</v>
      </c>
      <c r="C2673" s="2">
        <f>RSI!I2673</f>
        <v>5.3803432820132002E-9</v>
      </c>
      <c r="D2673" s="2">
        <f>MACD!E2673</f>
        <v>-1.8381039108561481E-4</v>
      </c>
      <c r="E2673" s="2">
        <f>MACD!F2673</f>
        <v>-2.7021240445188207E-4</v>
      </c>
      <c r="F2673" s="2">
        <f>'Moving Avg'!D2673</f>
        <v>42</v>
      </c>
      <c r="G2673" s="2">
        <f>'Moving Avg'!F2673</f>
        <v>42</v>
      </c>
      <c r="H2673" s="2">
        <f>'Moving Avg'!G2673</f>
        <v>42</v>
      </c>
      <c r="I2673" s="2">
        <f>'Moving Avg'!H2673</f>
        <v>42.419635000000042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45902</v>
      </c>
      <c r="B2674" s="2">
        <f>RSI!B2674</f>
        <v>42</v>
      </c>
      <c r="C2674" s="2">
        <f>RSI!I2674</f>
        <v>5.3803432820132002E-9</v>
      </c>
      <c r="D2674" s="2">
        <f>MACD!E2674</f>
        <v>-1.7019834445619608E-4</v>
      </c>
      <c r="E2674" s="2">
        <f>MACD!F2674</f>
        <v>-2.5020959245274489E-4</v>
      </c>
      <c r="F2674" s="2">
        <f>'Moving Avg'!D2674</f>
        <v>42</v>
      </c>
      <c r="G2674" s="2">
        <f>'Moving Avg'!F2674</f>
        <v>42</v>
      </c>
      <c r="H2674" s="2">
        <f>'Moving Avg'!G2674</f>
        <v>42</v>
      </c>
      <c r="I2674" s="2">
        <f>'Moving Avg'!H2674</f>
        <v>42.414920000000038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45903</v>
      </c>
      <c r="B2675" s="2">
        <f>RSI!B2675</f>
        <v>42</v>
      </c>
      <c r="C2675" s="2">
        <f>RSI!I2675</f>
        <v>5.3803432820132002E-9</v>
      </c>
      <c r="D2675" s="2">
        <f>MACD!E2675</f>
        <v>-1.5759405329163201E-4</v>
      </c>
      <c r="E2675" s="2">
        <f>MACD!F2675</f>
        <v>-2.3168648462052233E-4</v>
      </c>
      <c r="F2675" s="2">
        <f>'Moving Avg'!D2675</f>
        <v>42</v>
      </c>
      <c r="G2675" s="2">
        <f>'Moving Avg'!F2675</f>
        <v>42</v>
      </c>
      <c r="H2675" s="2">
        <f>'Moving Avg'!G2675</f>
        <v>42</v>
      </c>
      <c r="I2675" s="2">
        <f>'Moving Avg'!H2675</f>
        <v>42.41020500000004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45905</v>
      </c>
      <c r="B2676" s="2">
        <f>RSI!B2676</f>
        <v>42</v>
      </c>
      <c r="C2676" s="2">
        <f>RSI!I2676</f>
        <v>5.3803432820132002E-9</v>
      </c>
      <c r="D2676" s="2">
        <f>MACD!E2676</f>
        <v>-1.4592295276827372E-4</v>
      </c>
      <c r="E2676" s="2">
        <f>MACD!F2676</f>
        <v>-2.1453377825007264E-4</v>
      </c>
      <c r="F2676" s="2">
        <f>'Moving Avg'!D2676</f>
        <v>42</v>
      </c>
      <c r="G2676" s="2">
        <f>'Moving Avg'!F2676</f>
        <v>42</v>
      </c>
      <c r="H2676" s="2">
        <f>'Moving Avg'!G2676</f>
        <v>42</v>
      </c>
      <c r="I2676" s="2">
        <f>'Moving Avg'!H2676</f>
        <v>42.405490000000036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45908</v>
      </c>
      <c r="B2677" s="2">
        <f>RSI!B2677</f>
        <v>42</v>
      </c>
      <c r="C2677" s="2">
        <f>RSI!I2677</f>
        <v>5.3803432820132002E-9</v>
      </c>
      <c r="D2677" s="2">
        <f>MACD!E2677</f>
        <v>-1.3511598850612927E-4</v>
      </c>
      <c r="E2677" s="2">
        <f>MACD!F2677</f>
        <v>-1.9865022030128397E-4</v>
      </c>
      <c r="F2677" s="2">
        <f>'Moving Avg'!D2677</f>
        <v>42</v>
      </c>
      <c r="G2677" s="2">
        <f>'Moving Avg'!F2677</f>
        <v>42</v>
      </c>
      <c r="H2677" s="2">
        <f>'Moving Avg'!G2677</f>
        <v>42</v>
      </c>
      <c r="I2677" s="2">
        <f>'Moving Avg'!H2677</f>
        <v>42.400775000000039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45909</v>
      </c>
      <c r="B2678" s="2">
        <f>RSI!B2678</f>
        <v>42</v>
      </c>
      <c r="C2678" s="2">
        <f>RSI!I2678</f>
        <v>5.3803432820132002E-9</v>
      </c>
      <c r="D2678" s="2">
        <f>MACD!E2678</f>
        <v>-1.2510921037289791E-4</v>
      </c>
      <c r="E2678" s="2">
        <f>MACD!F2678</f>
        <v>-1.8394201831560677E-4</v>
      </c>
      <c r="F2678" s="2">
        <f>'Moving Avg'!D2678</f>
        <v>42</v>
      </c>
      <c r="G2678" s="2">
        <f>'Moving Avg'!F2678</f>
        <v>42</v>
      </c>
      <c r="H2678" s="2">
        <f>'Moving Avg'!G2678</f>
        <v>42</v>
      </c>
      <c r="I2678" s="2">
        <f>'Moving Avg'!H2678</f>
        <v>42.396060000000034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45910</v>
      </c>
      <c r="B2679" s="2">
        <f>RSI!B2679</f>
        <v>42</v>
      </c>
      <c r="C2679" s="2">
        <f>RSI!I2679</f>
        <v>5.3803432820132002E-9</v>
      </c>
      <c r="D2679" s="2">
        <f>MACD!E2679</f>
        <v>-1.1584339604553406E-4</v>
      </c>
      <c r="E2679" s="2">
        <f>MACD!F2679</f>
        <v>-1.7032229386159225E-4</v>
      </c>
      <c r="F2679" s="2">
        <f>'Moving Avg'!D2679</f>
        <v>42</v>
      </c>
      <c r="G2679" s="2">
        <f>'Moving Avg'!F2679</f>
        <v>42</v>
      </c>
      <c r="H2679" s="2">
        <f>'Moving Avg'!G2679</f>
        <v>42</v>
      </c>
      <c r="I2679" s="2">
        <f>'Moving Avg'!H2679</f>
        <v>42.391345000000037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45911</v>
      </c>
      <c r="B2680" s="2">
        <f>RSI!B2680</f>
        <v>42</v>
      </c>
      <c r="C2680" s="2">
        <f>RSI!I2680</f>
        <v>5.3803432820132002E-9</v>
      </c>
      <c r="D2680" s="2">
        <f>MACD!E2680</f>
        <v>-1.0726370224034554E-4</v>
      </c>
      <c r="E2680" s="2">
        <f>MACD!F2680</f>
        <v>-1.5771057553734291E-4</v>
      </c>
      <c r="F2680" s="2">
        <f>'Moving Avg'!D2680</f>
        <v>42</v>
      </c>
      <c r="G2680" s="2">
        <f>'Moving Avg'!F2680</f>
        <v>42</v>
      </c>
      <c r="H2680" s="2">
        <f>'Moving Avg'!G2680</f>
        <v>42</v>
      </c>
      <c r="I2680" s="2">
        <f>'Moving Avg'!H2680</f>
        <v>42.386630000000032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45912</v>
      </c>
      <c r="B2681" s="2">
        <f>RSI!B2681</f>
        <v>42</v>
      </c>
      <c r="C2681" s="2">
        <f>RSI!I2681</f>
        <v>5.3803432820132002E-9</v>
      </c>
      <c r="D2681" s="2">
        <f>MACD!E2681</f>
        <v>-9.9319341551051821E-5</v>
      </c>
      <c r="E2681" s="2">
        <f>MACD!F2681</f>
        <v>-1.460323287400847E-4</v>
      </c>
      <c r="F2681" s="2">
        <f>'Moving Avg'!D2681</f>
        <v>42</v>
      </c>
      <c r="G2681" s="2">
        <f>'Moving Avg'!F2681</f>
        <v>42</v>
      </c>
      <c r="H2681" s="2">
        <f>'Moving Avg'!G2681</f>
        <v>42</v>
      </c>
      <c r="I2681" s="2">
        <f>'Moving Avg'!H2681</f>
        <v>42.381915000000035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45915</v>
      </c>
      <c r="B2682" s="2">
        <f>RSI!B2682</f>
        <v>42</v>
      </c>
      <c r="C2682" s="2">
        <f>RSI!I2682</f>
        <v>5.3803432820132002E-9</v>
      </c>
      <c r="D2682" s="2">
        <f>MACD!E2682</f>
        <v>-9.1963282990548123E-5</v>
      </c>
      <c r="E2682" s="2">
        <f>MACD!F2682</f>
        <v>-1.3521851959017738E-4</v>
      </c>
      <c r="F2682" s="2">
        <f>'Moving Avg'!D2682</f>
        <v>42</v>
      </c>
      <c r="G2682" s="2">
        <f>'Moving Avg'!F2682</f>
        <v>42</v>
      </c>
      <c r="H2682" s="2">
        <f>'Moving Avg'!G2682</f>
        <v>42</v>
      </c>
      <c r="I2682" s="2">
        <f>'Moving Avg'!H2682</f>
        <v>42.37720000000003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45916</v>
      </c>
      <c r="B2683" s="2">
        <f>RSI!B2683</f>
        <v>41.8</v>
      </c>
      <c r="C2683" s="2">
        <f>RSI!I2683</f>
        <v>3.4816594052244909E-12</v>
      </c>
      <c r="D2683" s="2">
        <f>MACD!E2683</f>
        <v>1.4729662840196056E-2</v>
      </c>
      <c r="E2683" s="2">
        <f>MACD!F2683</f>
        <v>2.8377577523670695E-3</v>
      </c>
      <c r="F2683" s="2">
        <f>'Moving Avg'!D2683</f>
        <v>41.96</v>
      </c>
      <c r="G2683" s="2">
        <f>'Moving Avg'!F2683</f>
        <v>41.989999999999995</v>
      </c>
      <c r="H2683" s="2">
        <f>'Moving Avg'!G2683</f>
        <v>41.996000000000002</v>
      </c>
      <c r="I2683" s="2">
        <f>'Moving Avg'!H2683</f>
        <v>42.371485000000028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45917</v>
      </c>
      <c r="B2684" s="2">
        <f>RSI!B2684</f>
        <v>41.8</v>
      </c>
      <c r="C2684" s="2">
        <f>RSI!I2684</f>
        <v>3.4816594052244909E-12</v>
      </c>
      <c r="D2684" s="2">
        <f>MACD!E2684</f>
        <v>2.8453390853059091E-2</v>
      </c>
      <c r="E2684" s="2">
        <f>MACD!F2684</f>
        <v>7.9608843725054741E-3</v>
      </c>
      <c r="F2684" s="2">
        <f>'Moving Avg'!D2684</f>
        <v>41.92</v>
      </c>
      <c r="G2684" s="2">
        <f>'Moving Avg'!F2684</f>
        <v>41.98</v>
      </c>
      <c r="H2684" s="2">
        <f>'Moving Avg'!G2684</f>
        <v>41.992000000000004</v>
      </c>
      <c r="I2684" s="2">
        <f>'Moving Avg'!H2684</f>
        <v>42.365770000000019</v>
      </c>
      <c r="J2684" s="6" t="str">
        <f>OBV!F2684</f>
        <v>BEARISH</v>
      </c>
      <c r="K2684" s="6" t="str">
        <f>OBV!G2684</f>
        <v>STRONG</v>
      </c>
      <c r="L2684" s="6" t="str">
        <f>OBV!H2684</f>
        <v>CONFIRMED BEARISH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45918</v>
      </c>
      <c r="B2685" s="2">
        <f>RSI!B2685</f>
        <v>41.8</v>
      </c>
      <c r="C2685" s="2">
        <f>RSI!I2685</f>
        <v>3.4816594052244909E-12</v>
      </c>
      <c r="D2685" s="2">
        <f>MACD!E2685</f>
        <v>4.116054652293144E-2</v>
      </c>
      <c r="E2685" s="2">
        <f>MACD!F2685</f>
        <v>1.4600816802590667E-2</v>
      </c>
      <c r="F2685" s="2">
        <f>'Moving Avg'!D2685</f>
        <v>41.879999999999995</v>
      </c>
      <c r="G2685" s="2">
        <f>'Moving Avg'!F2685</f>
        <v>41.969999999999992</v>
      </c>
      <c r="H2685" s="2">
        <f>'Moving Avg'!G2685</f>
        <v>41.988</v>
      </c>
      <c r="I2685" s="2">
        <f>'Moving Avg'!H2685</f>
        <v>42.360055000000017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45919</v>
      </c>
      <c r="B2686" s="4">
        <f>RSI!B2686</f>
        <v>7.9</v>
      </c>
      <c r="C2686" s="2">
        <f>RSI!I2686</f>
        <v>2.8421709430404007E-14</v>
      </c>
      <c r="D2686" s="2">
        <f>MACD!E2686</f>
        <v>2.5640375426002109</v>
      </c>
      <c r="E2686" s="2">
        <f>MACD!F2686</f>
        <v>0.52448816196211479</v>
      </c>
      <c r="F2686" s="2">
        <f>'Moving Avg'!D2686</f>
        <v>35.059999999999995</v>
      </c>
      <c r="G2686" s="2">
        <f>'Moving Avg'!F2686</f>
        <v>40.264999999999993</v>
      </c>
      <c r="H2686" s="2">
        <f>'Moving Avg'!G2686</f>
        <v>41.306000000000004</v>
      </c>
      <c r="I2686" s="2">
        <f>'Moving Avg'!H2686</f>
        <v>42.184840000000015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45922</v>
      </c>
      <c r="B2687" s="4">
        <f>RSI!B2687</f>
        <v>7.99</v>
      </c>
      <c r="C2687" s="2">
        <f>RSI!I2687</f>
        <v>0.28375626857000213</v>
      </c>
      <c r="D2687" s="2">
        <f>MACD!E2687</f>
        <v>4.8933680945969371</v>
      </c>
      <c r="E2687" s="2">
        <f>MACD!F2687</f>
        <v>1.3982641484890792</v>
      </c>
      <c r="F2687" s="2">
        <f>'Moving Avg'!D2687</f>
        <v>28.257999999999999</v>
      </c>
      <c r="G2687" s="2">
        <f>'Moving Avg'!F2687</f>
        <v>38.564499999999995</v>
      </c>
      <c r="H2687" s="2">
        <f>'Moving Avg'!G2687</f>
        <v>40.625799999999998</v>
      </c>
      <c r="I2687" s="2">
        <f>'Moving Avg'!H2687</f>
        <v>42.010075000000015</v>
      </c>
      <c r="J2687" s="6" t="str">
        <f>OBV!F2687</f>
        <v>BEARISH</v>
      </c>
      <c r="K2687" s="6" t="str">
        <f>OBV!G2687</f>
        <v>STRONG</v>
      </c>
      <c r="L2687" s="6" t="str">
        <f>OBV!H2687</f>
        <v>CONFIRMED BEARISH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45923</v>
      </c>
      <c r="B2688" s="4">
        <f>RSI!B2688</f>
        <v>7.99</v>
      </c>
      <c r="C2688" s="2">
        <f>RSI!I2688</f>
        <v>0.28375626857000213</v>
      </c>
      <c r="D2688" s="2">
        <f>MACD!E2688</f>
        <v>7.0501556428040928</v>
      </c>
      <c r="E2688" s="2">
        <f>MACD!F2688</f>
        <v>2.5286424473520821</v>
      </c>
      <c r="F2688" s="2">
        <f>'Moving Avg'!D2688</f>
        <v>21.495999999999999</v>
      </c>
      <c r="G2688" s="2">
        <f>'Moving Avg'!F2688</f>
        <v>36.86399999999999</v>
      </c>
      <c r="H2688" s="2">
        <f>'Moving Avg'!G2688</f>
        <v>39.945599999999999</v>
      </c>
      <c r="I2688" s="2">
        <f>'Moving Avg'!H2688</f>
        <v>41.835310000000007</v>
      </c>
      <c r="J2688" s="6" t="str">
        <f>OBV!F2688</f>
        <v>BULLISH</v>
      </c>
      <c r="K2688" s="6" t="str">
        <f>OBV!G2688</f>
        <v>WEAK</v>
      </c>
      <c r="L2688" s="6" t="str">
        <f>OBV!H2688</f>
        <v>BULLISH DIVERGENCE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50</v>
      </c>
      <c r="Q2688" s="9">
        <f t="shared" si="414"/>
        <v>25</v>
      </c>
      <c r="R2688" s="9">
        <f t="shared" si="415"/>
        <v>22.5</v>
      </c>
      <c r="S2688" s="9">
        <f t="shared" si="416"/>
        <v>30</v>
      </c>
      <c r="T2688" s="9">
        <f t="shared" si="417"/>
        <v>25</v>
      </c>
      <c r="U2688" s="8">
        <f t="shared" si="418"/>
        <v>25.833333333333332</v>
      </c>
      <c r="V2688" s="8">
        <f t="shared" si="419"/>
        <v>25.625</v>
      </c>
    </row>
    <row r="2689" spans="1:22" ht="13.5" x14ac:dyDescent="0.35">
      <c r="A2689" s="3">
        <f>RSI!A2689</f>
        <v>45924</v>
      </c>
      <c r="B2689" s="4">
        <f>RSI!B2689</f>
        <v>7.99</v>
      </c>
      <c r="C2689" s="2">
        <f>RSI!I2689</f>
        <v>0.28375626857000213</v>
      </c>
      <c r="D2689" s="2">
        <f>MACD!E2689</f>
        <v>9.0471811504558062</v>
      </c>
      <c r="E2689" s="2">
        <f>MACD!F2689</f>
        <v>3.8323501879728274</v>
      </c>
      <c r="F2689" s="2">
        <f>'Moving Avg'!D2689</f>
        <v>14.733999999999998</v>
      </c>
      <c r="G2689" s="2">
        <f>'Moving Avg'!F2689</f>
        <v>35.163499999999992</v>
      </c>
      <c r="H2689" s="2">
        <f>'Moving Avg'!G2689</f>
        <v>39.2654</v>
      </c>
      <c r="I2689" s="2">
        <f>'Moving Avg'!H2689</f>
        <v>41.660545000000013</v>
      </c>
      <c r="J2689" s="6" t="str">
        <f>OBV!F2689</f>
        <v>BULLISH</v>
      </c>
      <c r="K2689" s="6" t="str">
        <f>OBV!G2689</f>
        <v>WEAK</v>
      </c>
      <c r="L2689" s="6" t="str">
        <f>OBV!H2689</f>
        <v>BULLISH DIVERGENCE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50</v>
      </c>
      <c r="Q2689" s="9">
        <f t="shared" si="414"/>
        <v>25</v>
      </c>
      <c r="R2689" s="9">
        <f t="shared" si="415"/>
        <v>22.5</v>
      </c>
      <c r="S2689" s="9">
        <f t="shared" si="416"/>
        <v>30</v>
      </c>
      <c r="T2689" s="9">
        <f t="shared" si="417"/>
        <v>25</v>
      </c>
      <c r="U2689" s="8">
        <f t="shared" si="418"/>
        <v>25.833333333333332</v>
      </c>
      <c r="V2689" s="8">
        <f t="shared" si="419"/>
        <v>25.625</v>
      </c>
    </row>
    <row r="2690" spans="1:22" ht="13.5" x14ac:dyDescent="0.35">
      <c r="A2690" s="3">
        <f>RSI!A2690</f>
        <v>45925</v>
      </c>
      <c r="B2690" s="4">
        <f>RSI!B2690</f>
        <v>7.99</v>
      </c>
      <c r="C2690" s="2">
        <f>RSI!I2690</f>
        <v>0.28375626857000213</v>
      </c>
      <c r="D2690" s="2">
        <f>MACD!E2690</f>
        <v>10.896278842770329</v>
      </c>
      <c r="E2690" s="2">
        <f>MACD!F2690</f>
        <v>5.2451359189323279</v>
      </c>
      <c r="F2690" s="2">
        <f>'Moving Avg'!D2690</f>
        <v>7.9720000000000013</v>
      </c>
      <c r="G2690" s="2">
        <f>'Moving Avg'!F2690</f>
        <v>33.462999999999994</v>
      </c>
      <c r="H2690" s="2">
        <f>'Moving Avg'!G2690</f>
        <v>38.5852</v>
      </c>
      <c r="I2690" s="2">
        <f>'Moving Avg'!H2690</f>
        <v>41.485780000000013</v>
      </c>
      <c r="J2690" s="6" t="str">
        <f>OBV!F2690</f>
        <v>BULLISH</v>
      </c>
      <c r="K2690" s="6" t="str">
        <f>OBV!G2690</f>
        <v>WEAK</v>
      </c>
      <c r="L2690" s="6" t="str">
        <f>OBV!H2690</f>
        <v>BULLISH DIVERGENCE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50</v>
      </c>
      <c r="Q2690" s="9">
        <f t="shared" si="414"/>
        <v>25</v>
      </c>
      <c r="R2690" s="9">
        <f t="shared" si="415"/>
        <v>22.5</v>
      </c>
      <c r="S2690" s="9">
        <f t="shared" si="416"/>
        <v>30</v>
      </c>
      <c r="T2690" s="9">
        <f t="shared" si="417"/>
        <v>25</v>
      </c>
      <c r="U2690" s="8">
        <f t="shared" si="418"/>
        <v>25.833333333333332</v>
      </c>
      <c r="V2690" s="8">
        <f t="shared" si="419"/>
        <v>25.625</v>
      </c>
    </row>
    <row r="2691" spans="1:22" ht="13.5" x14ac:dyDescent="0.35">
      <c r="A2691" s="3">
        <f>RSI!A2691</f>
        <v>45926</v>
      </c>
      <c r="B2691" s="4">
        <f>RSI!B2691</f>
        <v>7.99</v>
      </c>
      <c r="C2691" s="2">
        <f>RSI!I2691</f>
        <v>0.28375626857000213</v>
      </c>
      <c r="D2691" s="2">
        <f>MACD!E2691</f>
        <v>12.608406335691726</v>
      </c>
      <c r="E2691" s="2">
        <f>MACD!F2691</f>
        <v>6.7177900022842074</v>
      </c>
      <c r="F2691" s="2">
        <f>'Moving Avg'!D2691</f>
        <v>7.99</v>
      </c>
      <c r="G2691" s="2">
        <f>'Moving Avg'!F2691</f>
        <v>31.762499999999999</v>
      </c>
      <c r="H2691" s="2">
        <f>'Moving Avg'!G2691</f>
        <v>37.905000000000001</v>
      </c>
      <c r="I2691" s="2">
        <f>'Moving Avg'!H2691</f>
        <v>41.311015000000019</v>
      </c>
      <c r="J2691" s="6" t="str">
        <f>OBV!F2691</f>
        <v>BULLISH</v>
      </c>
      <c r="K2691" s="6" t="str">
        <f>OBV!G2691</f>
        <v>WEAK</v>
      </c>
      <c r="L2691" s="6" t="str">
        <f>OBV!H2691</f>
        <v>CONFIRMED BULLISH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67</v>
      </c>
      <c r="Q2691" s="9">
        <f t="shared" ref="Q2691:Q2693" si="420">0.35*M2691+N2691*0.35+O2691*0.15+P2691*0.15</f>
        <v>27.549999999999997</v>
      </c>
      <c r="R2691" s="9">
        <f t="shared" ref="R2691:R2693" si="421">M2691*0.2+N2691*0.2+O2691*0.35+P2691*0.25</f>
        <v>26.75</v>
      </c>
      <c r="S2691" s="9">
        <f t="shared" ref="S2691:S2693" si="422">M2691*0.15+N2691*0.15+O2691*0.25+P2691*0.45</f>
        <v>37.650000000000006</v>
      </c>
      <c r="T2691" s="9">
        <f t="shared" ref="T2691:T2693" si="423">0.25*SUM(M2691:P2691)</f>
        <v>29.25</v>
      </c>
      <c r="U2691" s="8">
        <f t="shared" ref="U2691:U2693" si="424">SUM(Q2691:S2691)/3</f>
        <v>30.650000000000002</v>
      </c>
      <c r="V2691" s="8">
        <f t="shared" ref="V2691:V2693" si="425">SUM(Q2691:T2691)/4</f>
        <v>30.3</v>
      </c>
    </row>
    <row r="2692" spans="1:22" ht="13.5" x14ac:dyDescent="0.35">
      <c r="A2692" s="3">
        <f>RSI!A2692</f>
        <v>45929</v>
      </c>
      <c r="B2692" s="4">
        <f>RSI!B2692</f>
        <v>7.97</v>
      </c>
      <c r="C2692" s="2">
        <f>RSI!I2692</f>
        <v>0.28349732487986046</v>
      </c>
      <c r="D2692" s="2">
        <f>MACD!E2692</f>
        <v>14.1951910513915</v>
      </c>
      <c r="E2692" s="2">
        <f>MACD!F2692</f>
        <v>8.213270212105666</v>
      </c>
      <c r="F2692" s="2">
        <f>'Moving Avg'!D2692</f>
        <v>7.9859999999999998</v>
      </c>
      <c r="G2692" s="2">
        <f>'Moving Avg'!F2692</f>
        <v>30.061</v>
      </c>
      <c r="H2692" s="2">
        <f>'Moving Avg'!G2692</f>
        <v>37.224400000000003</v>
      </c>
      <c r="I2692" s="2">
        <f>'Moving Avg'!H2692</f>
        <v>41.136150000000015</v>
      </c>
      <c r="J2692" s="6" t="str">
        <f>OBV!F2692</f>
        <v>BEARISH</v>
      </c>
      <c r="K2692" s="6" t="str">
        <f>OBV!G2692</f>
        <v>STRONG</v>
      </c>
      <c r="L2692" s="6" t="str">
        <f>OBV!H2692</f>
        <v>CONFIRMED BEARISH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45930</v>
      </c>
      <c r="B2693" s="4">
        <f>RSI!B2693</f>
        <v>7.97</v>
      </c>
      <c r="C2693" s="2">
        <f>RSI!I2693</f>
        <v>0.28349732487986046</v>
      </c>
      <c r="D2693" s="2">
        <f>MACD!E2693</f>
        <v>15.633666927778599</v>
      </c>
      <c r="E2693" s="2">
        <f>MACD!F2693</f>
        <v>9.6973495552402529</v>
      </c>
      <c r="F2693" s="2">
        <f>'Moving Avg'!D2693</f>
        <v>7.9819999999999993</v>
      </c>
      <c r="G2693" s="2">
        <f>'Moving Avg'!F2693</f>
        <v>28.359500000000004</v>
      </c>
      <c r="H2693" s="2">
        <f>'Moving Avg'!G2693</f>
        <v>36.543800000000005</v>
      </c>
      <c r="I2693" s="2">
        <f>'Moving Avg'!H2693</f>
        <v>40.961285000000018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50</v>
      </c>
      <c r="Q2693" s="9">
        <f t="shared" si="420"/>
        <v>25</v>
      </c>
      <c r="R2693" s="9">
        <f t="shared" si="421"/>
        <v>22.5</v>
      </c>
      <c r="S2693" s="9">
        <f t="shared" si="422"/>
        <v>30</v>
      </c>
      <c r="T2693" s="9">
        <f t="shared" si="423"/>
        <v>25</v>
      </c>
      <c r="U2693" s="8">
        <f t="shared" si="424"/>
        <v>25.833333333333332</v>
      </c>
      <c r="V2693" s="8">
        <f t="shared" si="425"/>
        <v>25.625</v>
      </c>
    </row>
    <row r="2694" spans="1:22" ht="13.5" x14ac:dyDescent="0.35">
      <c r="A2694" s="3">
        <f>RSI!A2694</f>
        <v>45931</v>
      </c>
      <c r="B2694" s="4">
        <f>RSI!B2694</f>
        <v>7.97</v>
      </c>
      <c r="C2694" s="2">
        <f>RSI!I2694</f>
        <v>0.28349732487986046</v>
      </c>
      <c r="D2694" s="2">
        <f>MACD!E2694</f>
        <v>16.96804356109865</v>
      </c>
      <c r="E2694" s="2">
        <f>MACD!F2694</f>
        <v>11.151488356411933</v>
      </c>
      <c r="F2694" s="2">
        <f>'Moving Avg'!D2694</f>
        <v>7.9779999999999998</v>
      </c>
      <c r="G2694" s="2">
        <f>'Moving Avg'!F2694</f>
        <v>26.658000000000005</v>
      </c>
      <c r="H2694" s="2">
        <f>'Moving Avg'!G2694</f>
        <v>35.863199999999999</v>
      </c>
      <c r="I2694" s="2">
        <f>'Moving Avg'!H2694</f>
        <v>40.786420000000014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30</v>
      </c>
      <c r="T2694" s="9">
        <f t="shared" ref="T2694:T2706" si="433">0.25*SUM(M2694:P2694)</f>
        <v>25</v>
      </c>
      <c r="U2694" s="8">
        <f t="shared" ref="U2694:U2706" si="434">SUM(Q2694:S2694)/3</f>
        <v>25.833333333333332</v>
      </c>
      <c r="V2694" s="8">
        <f t="shared" ref="V2694:V2706" si="435">SUM(Q2694:T2694)/4</f>
        <v>25.625</v>
      </c>
    </row>
    <row r="2695" spans="1:22" ht="13.5" x14ac:dyDescent="0.35">
      <c r="A2695" s="3">
        <f>RSI!A2695</f>
        <v>45932</v>
      </c>
      <c r="B2695" s="4">
        <f>RSI!B2695</f>
        <v>7.97</v>
      </c>
      <c r="C2695" s="2">
        <f>RSI!I2695</f>
        <v>0.28349732487986046</v>
      </c>
      <c r="D2695" s="2">
        <f>MACD!E2695</f>
        <v>18.205654387077619</v>
      </c>
      <c r="E2695" s="2">
        <f>MACD!F2695</f>
        <v>12.562321562545071</v>
      </c>
      <c r="F2695" s="2">
        <f>'Moving Avg'!D2695</f>
        <v>7.9739999999999993</v>
      </c>
      <c r="G2695" s="2">
        <f>'Moving Avg'!F2695</f>
        <v>24.956500000000009</v>
      </c>
      <c r="H2695" s="2">
        <f>'Moving Avg'!G2695</f>
        <v>35.182600000000001</v>
      </c>
      <c r="I2695" s="2">
        <f>'Moving Avg'!H2695</f>
        <v>40.611555000000024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50</v>
      </c>
      <c r="Q2695" s="9">
        <f t="shared" si="430"/>
        <v>25</v>
      </c>
      <c r="R2695" s="9">
        <f t="shared" si="431"/>
        <v>22.5</v>
      </c>
      <c r="S2695" s="9">
        <f t="shared" si="432"/>
        <v>30</v>
      </c>
      <c r="T2695" s="9">
        <f t="shared" si="433"/>
        <v>25</v>
      </c>
      <c r="U2695" s="8">
        <f t="shared" si="434"/>
        <v>25.833333333333332</v>
      </c>
      <c r="V2695" s="8">
        <f t="shared" si="435"/>
        <v>25.625</v>
      </c>
    </row>
    <row r="2696" spans="1:22" ht="13.5" x14ac:dyDescent="0.35">
      <c r="A2696" s="3">
        <f>RSI!A2696</f>
        <v>45933</v>
      </c>
      <c r="B2696" s="4">
        <f>RSI!B2696</f>
        <v>7.97</v>
      </c>
      <c r="C2696" s="2">
        <f>RSI!I2696</f>
        <v>0.28349732487986046</v>
      </c>
      <c r="D2696" s="2">
        <f>MACD!E2696</f>
        <v>14.137963103875073</v>
      </c>
      <c r="E2696" s="2">
        <f>MACD!F2696</f>
        <v>12.877449870811072</v>
      </c>
      <c r="F2696" s="2">
        <f>'Moving Avg'!D2696</f>
        <v>7.9700000000000006</v>
      </c>
      <c r="G2696" s="2">
        <f>'Moving Avg'!F2696</f>
        <v>23.25500000000001</v>
      </c>
      <c r="H2696" s="2">
        <f>'Moving Avg'!G2696</f>
        <v>34.502000000000002</v>
      </c>
      <c r="I2696" s="2">
        <f>'Moving Avg'!H2696</f>
        <v>40.43669000000002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50</v>
      </c>
      <c r="Q2696" s="9">
        <f t="shared" si="430"/>
        <v>25</v>
      </c>
      <c r="R2696" s="9">
        <f t="shared" si="431"/>
        <v>22.5</v>
      </c>
      <c r="S2696" s="9">
        <f t="shared" si="432"/>
        <v>30</v>
      </c>
      <c r="T2696" s="9">
        <f t="shared" si="433"/>
        <v>25</v>
      </c>
      <c r="U2696" s="8">
        <f t="shared" si="434"/>
        <v>25.833333333333332</v>
      </c>
      <c r="V2696" s="8">
        <f t="shared" si="435"/>
        <v>25.625</v>
      </c>
    </row>
    <row r="2697" spans="1:22" ht="13.5" x14ac:dyDescent="0.35">
      <c r="A2697" s="3">
        <f>RSI!A2697</f>
        <v>45936</v>
      </c>
      <c r="B2697" s="4">
        <f>RSI!B2697</f>
        <v>7.97</v>
      </c>
      <c r="C2697" s="2">
        <f>RSI!I2697</f>
        <v>0.28349732487986046</v>
      </c>
      <c r="D2697" s="2">
        <f>MACD!E2697</f>
        <v>10.802957533230629</v>
      </c>
      <c r="E2697" s="2">
        <f>MACD!F2697</f>
        <v>12.462551403294984</v>
      </c>
      <c r="F2697" s="2">
        <f>'Moving Avg'!D2697</f>
        <v>7.9700000000000006</v>
      </c>
      <c r="G2697" s="2">
        <f>'Moving Avg'!F2697</f>
        <v>21.55350000000001</v>
      </c>
      <c r="H2697" s="2">
        <f>'Moving Avg'!G2697</f>
        <v>33.821400000000004</v>
      </c>
      <c r="I2697" s="2">
        <f>'Moving Avg'!H2697</f>
        <v>40.261825000000023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100</v>
      </c>
      <c r="O2697" s="8">
        <f t="shared" si="428"/>
        <v>0</v>
      </c>
      <c r="P2697" s="8">
        <f t="shared" si="429"/>
        <v>33</v>
      </c>
      <c r="Q2697" s="9">
        <f t="shared" si="430"/>
        <v>57.45</v>
      </c>
      <c r="R2697" s="9">
        <f t="shared" si="431"/>
        <v>38.25</v>
      </c>
      <c r="S2697" s="9">
        <f t="shared" si="432"/>
        <v>37.35</v>
      </c>
      <c r="T2697" s="9">
        <f t="shared" si="433"/>
        <v>45.75</v>
      </c>
      <c r="U2697" s="8">
        <f t="shared" si="434"/>
        <v>44.35</v>
      </c>
      <c r="V2697" s="8">
        <f t="shared" si="435"/>
        <v>44.7</v>
      </c>
    </row>
    <row r="2698" spans="1:22" ht="13.5" x14ac:dyDescent="0.35">
      <c r="A2698" s="3">
        <f>RSI!A2698</f>
        <v>45937</v>
      </c>
      <c r="B2698" s="4">
        <f>RSI!B2698</f>
        <v>7.97</v>
      </c>
      <c r="C2698" s="2">
        <f>RSI!I2698</f>
        <v>0.28349732487986046</v>
      </c>
      <c r="D2698" s="2">
        <f>MACD!E2698</f>
        <v>8.0671787239424688</v>
      </c>
      <c r="E2698" s="2">
        <f>MACD!F2698</f>
        <v>11.583476867424483</v>
      </c>
      <c r="F2698" s="2">
        <f>'Moving Avg'!D2698</f>
        <v>7.9700000000000006</v>
      </c>
      <c r="G2698" s="2">
        <f>'Moving Avg'!F2698</f>
        <v>19.852000000000011</v>
      </c>
      <c r="H2698" s="2">
        <f>'Moving Avg'!G2698</f>
        <v>33.140800000000006</v>
      </c>
      <c r="I2698" s="2">
        <f>'Moving Avg'!H2698</f>
        <v>40.086960000000019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  <c r="M2698" s="8">
        <f t="shared" si="426"/>
        <v>50</v>
      </c>
      <c r="N2698" s="8">
        <f t="shared" si="427"/>
        <v>100</v>
      </c>
      <c r="O2698" s="8">
        <f t="shared" si="428"/>
        <v>0</v>
      </c>
      <c r="P2698" s="8">
        <f t="shared" si="429"/>
        <v>0</v>
      </c>
      <c r="Q2698" s="9">
        <f t="shared" si="430"/>
        <v>52.5</v>
      </c>
      <c r="R2698" s="9">
        <f t="shared" si="431"/>
        <v>30</v>
      </c>
      <c r="S2698" s="9">
        <f t="shared" si="432"/>
        <v>22.5</v>
      </c>
      <c r="T2698" s="9">
        <f t="shared" si="433"/>
        <v>37.5</v>
      </c>
      <c r="U2698" s="8">
        <f t="shared" si="434"/>
        <v>35</v>
      </c>
      <c r="V2698" s="8">
        <f t="shared" si="435"/>
        <v>35.625</v>
      </c>
    </row>
    <row r="2699" spans="1:22" ht="13.5" x14ac:dyDescent="0.35">
      <c r="A2699" s="3">
        <f>RSI!A2699</f>
        <v>45938</v>
      </c>
      <c r="B2699" s="4">
        <f>RSI!B2699</f>
        <v>7.97</v>
      </c>
      <c r="C2699" s="2">
        <f>RSI!I2699</f>
        <v>0.28349732487986046</v>
      </c>
      <c r="D2699" s="2">
        <f>MACD!E2699</f>
        <v>5.8320565374751929</v>
      </c>
      <c r="E2699" s="2">
        <f>MACD!F2699</f>
        <v>10.433192801434627</v>
      </c>
      <c r="F2699" s="2">
        <f>'Moving Avg'!D2699</f>
        <v>7.9700000000000006</v>
      </c>
      <c r="G2699" s="2">
        <f>'Moving Avg'!F2699</f>
        <v>18.150500000000015</v>
      </c>
      <c r="H2699" s="2">
        <f>'Moving Avg'!G2699</f>
        <v>32.460200000000007</v>
      </c>
      <c r="I2699" s="2">
        <f>'Moving Avg'!H2699</f>
        <v>39.912095000000022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50</v>
      </c>
      <c r="N2699" s="8">
        <f t="shared" si="427"/>
        <v>100</v>
      </c>
      <c r="O2699" s="8">
        <f t="shared" si="428"/>
        <v>0</v>
      </c>
      <c r="P2699" s="8">
        <f t="shared" si="429"/>
        <v>0</v>
      </c>
      <c r="Q2699" s="9">
        <f t="shared" si="430"/>
        <v>52.5</v>
      </c>
      <c r="R2699" s="9">
        <f t="shared" si="431"/>
        <v>30</v>
      </c>
      <c r="S2699" s="9">
        <f t="shared" si="432"/>
        <v>22.5</v>
      </c>
      <c r="T2699" s="9">
        <f t="shared" si="433"/>
        <v>37.5</v>
      </c>
      <c r="U2699" s="8">
        <f t="shared" si="434"/>
        <v>35</v>
      </c>
      <c r="V2699" s="8">
        <f t="shared" si="435"/>
        <v>35.625</v>
      </c>
    </row>
    <row r="2700" spans="1:22" ht="13.5" x14ac:dyDescent="0.35">
      <c r="A2700" s="3">
        <f>RSI!A2700</f>
        <v>45939</v>
      </c>
      <c r="B2700" s="4">
        <f>RSI!B2700</f>
        <v>7.93</v>
      </c>
      <c r="C2700" s="2">
        <f>RSI!I2700</f>
        <v>0.28256431842112306</v>
      </c>
      <c r="D2700" s="2">
        <f>MACD!E2700</f>
        <v>4.01762113169627</v>
      </c>
      <c r="E2700" s="2">
        <f>MACD!F2700</f>
        <v>9.1500784674869564</v>
      </c>
      <c r="F2700" s="2">
        <f>'Moving Avg'!D2700</f>
        <v>7.9620000000000006</v>
      </c>
      <c r="G2700" s="2">
        <f>'Moving Avg'!F2700</f>
        <v>16.44700000000001</v>
      </c>
      <c r="H2700" s="2">
        <f>'Moving Avg'!G2700</f>
        <v>31.778800000000004</v>
      </c>
      <c r="I2700" s="2">
        <f>'Moving Avg'!H2700</f>
        <v>39.737030000000019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50</v>
      </c>
      <c r="N2700" s="8">
        <f t="shared" si="427"/>
        <v>100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7.93</v>
      </c>
      <c r="C2701" s="2">
        <f>RSI!I2701</f>
        <v>0.28256431842112306</v>
      </c>
      <c r="D2701" s="2">
        <f>MACD!E2701</f>
        <v>2.5509538350695209</v>
      </c>
      <c r="E2701" s="2">
        <f>MACD!F2701</f>
        <v>7.8302535410034704</v>
      </c>
      <c r="F2701" s="2">
        <f>'Moving Avg'!D2701</f>
        <v>7.9539999999999988</v>
      </c>
      <c r="G2701" s="2">
        <f>'Moving Avg'!F2701</f>
        <v>14.743500000000006</v>
      </c>
      <c r="H2701" s="2">
        <f>'Moving Avg'!G2701</f>
        <v>31.097400000000007</v>
      </c>
      <c r="I2701" s="2">
        <f>'Moving Avg'!H2701</f>
        <v>39.561965000000022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100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7.93</v>
      </c>
      <c r="C2702" s="2">
        <f>RSI!I2702</f>
        <v>0.28256431842112306</v>
      </c>
      <c r="D2702" s="2">
        <f>MACD!E2702</f>
        <v>1.3703916643782534</v>
      </c>
      <c r="E2702" s="2">
        <f>MACD!F2702</f>
        <v>6.5382811656784279</v>
      </c>
      <c r="F2702" s="2">
        <f>'Moving Avg'!D2702</f>
        <v>7.9459999999999997</v>
      </c>
      <c r="G2702" s="2">
        <f>'Moving Avg'!F2702</f>
        <v>13.040000000000001</v>
      </c>
      <c r="H2702" s="2">
        <f>'Moving Avg'!G2702</f>
        <v>30.416000000000007</v>
      </c>
      <c r="I2702" s="2">
        <f>'Moving Avg'!H2702</f>
        <v>39.386900000000018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100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7.93</v>
      </c>
      <c r="C2703" s="2">
        <f>RSI!I2703</f>
        <v>0.28256431842112306</v>
      </c>
      <c r="D2703" s="2">
        <f>MACD!E2703</f>
        <v>0.43028863418562935</v>
      </c>
      <c r="E2703" s="2">
        <f>MACD!F2703</f>
        <v>5.3166826593798682</v>
      </c>
      <c r="F2703" s="2">
        <f>'Moving Avg'!D2703</f>
        <v>7.9379999999999997</v>
      </c>
      <c r="G2703" s="2">
        <f>'Moving Avg'!F2703</f>
        <v>11.346500000000001</v>
      </c>
      <c r="H2703" s="2">
        <f>'Moving Avg'!G2703</f>
        <v>29.734600000000011</v>
      </c>
      <c r="I2703" s="2">
        <f>'Moving Avg'!H2703</f>
        <v>39.211835000000022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100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7.93</v>
      </c>
      <c r="C2704" s="2">
        <f>RSI!I2704</f>
        <v>0.28256431842112306</v>
      </c>
      <c r="D2704" s="2">
        <f>MACD!E2704</f>
        <v>-0.31070705766540918</v>
      </c>
      <c r="E2704" s="2">
        <f>MACD!F2704</f>
        <v>4.1912047159708132</v>
      </c>
      <c r="F2704" s="2">
        <f>'Moving Avg'!D2704</f>
        <v>7.93</v>
      </c>
      <c r="G2704" s="2">
        <f>'Moving Avg'!F2704</f>
        <v>9.6530000000000005</v>
      </c>
      <c r="H2704" s="2">
        <f>'Moving Avg'!G2704</f>
        <v>29.053200000000011</v>
      </c>
      <c r="I2704" s="2">
        <f>'Moving Avg'!H2704</f>
        <v>39.036770000000018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100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7.93</v>
      </c>
      <c r="C2705" s="2">
        <f>RSI!I2705</f>
        <v>0.28256431842112306</v>
      </c>
      <c r="D2705" s="2">
        <f>MACD!E2705</f>
        <v>-0.88726257626476546</v>
      </c>
      <c r="E2705" s="2">
        <f>MACD!F2705</f>
        <v>3.1755112575236977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28.371800000000011</v>
      </c>
      <c r="I2705" s="2">
        <f>'Moving Avg'!H2705</f>
        <v>38.861705000000022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  <c r="M2705" s="8">
        <f t="shared" si="426"/>
        <v>50</v>
      </c>
      <c r="N2705" s="8">
        <f t="shared" si="427"/>
        <v>100</v>
      </c>
      <c r="O2705" s="8">
        <f t="shared" si="428"/>
        <v>0</v>
      </c>
      <c r="P2705" s="8">
        <f t="shared" si="429"/>
        <v>0</v>
      </c>
      <c r="Q2705" s="9">
        <f t="shared" si="430"/>
        <v>52.5</v>
      </c>
      <c r="R2705" s="9">
        <f t="shared" si="431"/>
        <v>30</v>
      </c>
      <c r="S2705" s="9">
        <f t="shared" si="432"/>
        <v>22.5</v>
      </c>
      <c r="T2705" s="9">
        <f t="shared" si="433"/>
        <v>37.5</v>
      </c>
      <c r="U2705" s="8">
        <f t="shared" si="434"/>
        <v>35</v>
      </c>
      <c r="V2705" s="8">
        <f t="shared" si="435"/>
        <v>35.625</v>
      </c>
    </row>
    <row r="2706" spans="1:22" ht="13.5" x14ac:dyDescent="0.35">
      <c r="A2706" s="3">
        <f>RSI!A2706</f>
        <v>45950</v>
      </c>
      <c r="B2706" s="4">
        <f>RSI!B2706</f>
        <v>7.9</v>
      </c>
      <c r="C2706" s="2">
        <f>RSI!I2706</f>
        <v>0.28148050787025625</v>
      </c>
      <c r="D2706" s="2">
        <f>MACD!E2706</f>
        <v>-1.3261905458082506</v>
      </c>
      <c r="E2706" s="2">
        <f>MACD!F2706</f>
        <v>2.2751708968573081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27.689800000000012</v>
      </c>
      <c r="I2706" s="2">
        <f>'Moving Avg'!H2706</f>
        <v>38.68649000000002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50</v>
      </c>
      <c r="N2706" s="8">
        <f t="shared" si="427"/>
        <v>100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2025-12-13T18:53:11Z</dcterms:modified>
</cp:coreProperties>
</file>